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730A3FCD-F384-4A36-B232-7011DE310EA6}" xr6:coauthVersionLast="47" xr6:coauthVersionMax="47" xr10:uidLastSave="{00000000-0000-0000-0000-000000000000}"/>
  <bookViews>
    <workbookView xWindow="-120" yWindow="-120" windowWidth="29040" windowHeight="15720" firstSheet="90" activeTab="96" xr2:uid="{7214C29E-4AFF-4A93-883C-736736E33D3E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G95" i="96" s="1"/>
  <c r="D134" i="99"/>
  <c r="D133" i="99"/>
  <c r="D132" i="99"/>
  <c r="D131" i="99"/>
  <c r="D130" i="99"/>
  <c r="D129" i="99"/>
  <c r="G89" i="96" s="1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F95" i="96"/>
  <c r="AX94" i="96"/>
  <c r="F94" i="96"/>
  <c r="AX93" i="96"/>
  <c r="G93" i="96"/>
  <c r="F93" i="96"/>
  <c r="AX92" i="96"/>
  <c r="G92" i="96"/>
  <c r="F92" i="96"/>
  <c r="AX91" i="96"/>
  <c r="G91" i="96"/>
  <c r="F91" i="96"/>
  <c r="AX90" i="96"/>
  <c r="G90" i="96"/>
  <c r="F90" i="96"/>
  <c r="AX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R44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V35" i="96"/>
  <c r="G35" i="96"/>
  <c r="F35" i="96"/>
  <c r="G34" i="96"/>
  <c r="F34" i="96"/>
  <c r="G33" i="96"/>
  <c r="F33" i="96"/>
  <c r="R32" i="96"/>
  <c r="G32" i="96"/>
  <c r="F32" i="96"/>
  <c r="G31" i="96"/>
  <c r="F31" i="96"/>
  <c r="G30" i="96"/>
  <c r="F30" i="96"/>
  <c r="G29" i="96"/>
  <c r="F29" i="96"/>
  <c r="V28" i="96"/>
  <c r="G28" i="96"/>
  <c r="F28" i="96"/>
  <c r="V27" i="96"/>
  <c r="G27" i="96"/>
  <c r="F27" i="96"/>
  <c r="G26" i="96"/>
  <c r="F26" i="96"/>
  <c r="V25" i="96"/>
  <c r="G25" i="96"/>
  <c r="F25" i="96"/>
  <c r="V24" i="96"/>
  <c r="G24" i="96"/>
  <c r="F24" i="96"/>
  <c r="G23" i="96"/>
  <c r="F23" i="96"/>
  <c r="V22" i="96"/>
  <c r="G22" i="96"/>
  <c r="F22" i="96"/>
  <c r="V21" i="96"/>
  <c r="G21" i="96"/>
  <c r="F21" i="96"/>
  <c r="G20" i="96"/>
  <c r="F20" i="96"/>
  <c r="V19" i="96"/>
  <c r="G19" i="96"/>
  <c r="F19" i="96"/>
  <c r="V18" i="96"/>
  <c r="G18" i="96"/>
  <c r="F18" i="96"/>
  <c r="R17" i="96"/>
  <c r="G17" i="96"/>
  <c r="F17" i="96"/>
  <c r="G16" i="96"/>
  <c r="F16" i="96"/>
  <c r="R15" i="96"/>
  <c r="G15" i="96"/>
  <c r="F15" i="96"/>
  <c r="R14" i="96"/>
  <c r="G14" i="96"/>
  <c r="F14" i="96"/>
  <c r="V13" i="96"/>
  <c r="G13" i="96"/>
  <c r="F13" i="96"/>
  <c r="V12" i="96"/>
  <c r="G12" i="96"/>
  <c r="F12" i="96"/>
  <c r="C12" i="96"/>
  <c r="R11" i="96"/>
  <c r="G11" i="96"/>
  <c r="F11" i="96"/>
  <c r="G10" i="96"/>
  <c r="F10" i="96"/>
  <c r="C10" i="96"/>
  <c r="V48" i="96" s="1"/>
  <c r="R9" i="96"/>
  <c r="G9" i="96"/>
  <c r="F9" i="96"/>
  <c r="V8" i="96"/>
  <c r="G8" i="96"/>
  <c r="F8" i="96"/>
  <c r="V7" i="96"/>
  <c r="G7" i="96"/>
  <c r="F7" i="96"/>
  <c r="V6" i="96"/>
  <c r="R6" i="96"/>
  <c r="G6" i="96"/>
  <c r="F6" i="96"/>
  <c r="C6" i="96"/>
  <c r="V5" i="96"/>
  <c r="R5" i="96"/>
  <c r="G5" i="96"/>
  <c r="F5" i="96"/>
  <c r="C5" i="96"/>
  <c r="W4" i="96"/>
  <c r="V4" i="96"/>
  <c r="M69" i="96"/>
  <c r="U69" i="96" s="1"/>
  <c r="M68" i="96"/>
  <c r="U68" i="96" s="1"/>
  <c r="M62" i="96"/>
  <c r="U62" i="96" s="1"/>
  <c r="M57" i="96"/>
  <c r="U57" i="96" s="1"/>
  <c r="M56" i="96"/>
  <c r="U56" i="96" s="1"/>
  <c r="M50" i="96"/>
  <c r="U50" i="96" s="1"/>
  <c r="M45" i="96"/>
  <c r="U45" i="96" s="1"/>
  <c r="M44" i="96"/>
  <c r="U44" i="96" s="1"/>
  <c r="M38" i="96"/>
  <c r="U38" i="96" s="1"/>
  <c r="M33" i="96"/>
  <c r="U33" i="96" s="1"/>
  <c r="M32" i="96"/>
  <c r="U32" i="96" s="1"/>
  <c r="M26" i="96"/>
  <c r="U26" i="96" s="1"/>
  <c r="M21" i="96"/>
  <c r="U21" i="96" s="1"/>
  <c r="M20" i="96"/>
  <c r="U20" i="96" s="1"/>
  <c r="M14" i="96"/>
  <c r="U14" i="96" s="1"/>
  <c r="M9" i="96"/>
  <c r="U9" i="96" s="1"/>
  <c r="M8" i="96"/>
  <c r="U8" i="96" s="1"/>
  <c r="M4" i="96" a="1"/>
  <c r="M61" i="96" s="1"/>
  <c r="U61" i="96" s="1"/>
  <c r="G4" i="96"/>
  <c r="F4" i="96"/>
  <c r="AT3" i="96"/>
  <c r="AH3" i="96"/>
  <c r="AQ3" i="96" s="1"/>
  <c r="R3" i="96"/>
  <c r="C3" i="96"/>
  <c r="O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R71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R55" i="95"/>
  <c r="G55" i="95"/>
  <c r="F55" i="95"/>
  <c r="R54" i="95"/>
  <c r="G54" i="95"/>
  <c r="F54" i="95"/>
  <c r="G53" i="95"/>
  <c r="F53" i="95"/>
  <c r="R52" i="95"/>
  <c r="G52" i="95"/>
  <c r="F52" i="95"/>
  <c r="R51" i="95"/>
  <c r="G51" i="95"/>
  <c r="F51" i="95"/>
  <c r="G50" i="95"/>
  <c r="F50" i="95"/>
  <c r="G49" i="95"/>
  <c r="F49" i="95"/>
  <c r="R48" i="95"/>
  <c r="G48" i="95"/>
  <c r="F48" i="95"/>
  <c r="R47" i="95"/>
  <c r="G47" i="95"/>
  <c r="F47" i="95"/>
  <c r="G46" i="95"/>
  <c r="F46" i="95"/>
  <c r="R45" i="95"/>
  <c r="G45" i="95"/>
  <c r="F45" i="95"/>
  <c r="G44" i="95"/>
  <c r="F44" i="95"/>
  <c r="G43" i="95"/>
  <c r="F43" i="95"/>
  <c r="R42" i="95"/>
  <c r="G42" i="95"/>
  <c r="F42" i="95"/>
  <c r="G41" i="95"/>
  <c r="F41" i="95"/>
  <c r="G40" i="95"/>
  <c r="F40" i="95"/>
  <c r="R39" i="95"/>
  <c r="G39" i="95"/>
  <c r="F39" i="95"/>
  <c r="G38" i="95"/>
  <c r="F38" i="95"/>
  <c r="G37" i="95"/>
  <c r="F37" i="95"/>
  <c r="R36" i="95"/>
  <c r="G36" i="95"/>
  <c r="F36" i="95"/>
  <c r="G35" i="95"/>
  <c r="F35" i="95"/>
  <c r="G34" i="95"/>
  <c r="F34" i="95"/>
  <c r="R33" i="95"/>
  <c r="G33" i="95"/>
  <c r="F33" i="95"/>
  <c r="G32" i="95"/>
  <c r="F32" i="95"/>
  <c r="G31" i="95"/>
  <c r="F31" i="95"/>
  <c r="R30" i="95"/>
  <c r="G30" i="95"/>
  <c r="F30" i="95"/>
  <c r="G29" i="95"/>
  <c r="F29" i="95"/>
  <c r="G28" i="95"/>
  <c r="F28" i="95"/>
  <c r="R27" i="95"/>
  <c r="G27" i="95"/>
  <c r="F27" i="95"/>
  <c r="G26" i="95"/>
  <c r="F26" i="95"/>
  <c r="G25" i="95"/>
  <c r="F25" i="95"/>
  <c r="R24" i="95"/>
  <c r="G24" i="95"/>
  <c r="F24" i="95"/>
  <c r="G23" i="95"/>
  <c r="F23" i="95"/>
  <c r="G22" i="95"/>
  <c r="F22" i="95"/>
  <c r="R21" i="95"/>
  <c r="G21" i="95"/>
  <c r="F21" i="95"/>
  <c r="G20" i="95"/>
  <c r="F20" i="95"/>
  <c r="G19" i="95"/>
  <c r="F19" i="95"/>
  <c r="R18" i="95"/>
  <c r="G18" i="95"/>
  <c r="F18" i="95"/>
  <c r="G17" i="95"/>
  <c r="F17" i="95"/>
  <c r="G16" i="95"/>
  <c r="F16" i="95"/>
  <c r="R15" i="95"/>
  <c r="G15" i="95"/>
  <c r="F15" i="95"/>
  <c r="R14" i="95"/>
  <c r="G14" i="95"/>
  <c r="F14" i="95"/>
  <c r="G13" i="95"/>
  <c r="F13" i="95"/>
  <c r="R12" i="95"/>
  <c r="G12" i="95"/>
  <c r="F12" i="95"/>
  <c r="C12" i="95"/>
  <c r="R11" i="95"/>
  <c r="G11" i="95"/>
  <c r="F11" i="95"/>
  <c r="R10" i="95"/>
  <c r="G10" i="95"/>
  <c r="F10" i="95"/>
  <c r="C10" i="95"/>
  <c r="R9" i="95"/>
  <c r="G9" i="95"/>
  <c r="F9" i="95"/>
  <c r="G8" i="95"/>
  <c r="F8" i="95"/>
  <c r="G7" i="95"/>
  <c r="F7" i="95"/>
  <c r="R6" i="95"/>
  <c r="G6" i="95"/>
  <c r="F6" i="95"/>
  <c r="C6" i="95"/>
  <c r="R60" i="95" s="1"/>
  <c r="R5" i="95"/>
  <c r="G5" i="95"/>
  <c r="F5" i="95"/>
  <c r="C5" i="95"/>
  <c r="W4" i="95"/>
  <c r="R4" i="95"/>
  <c r="M73" i="95"/>
  <c r="U73" i="95" s="1"/>
  <c r="M72" i="95"/>
  <c r="U72" i="95" s="1"/>
  <c r="M63" i="95"/>
  <c r="U63" i="95" s="1"/>
  <c r="M62" i="95"/>
  <c r="U62" i="95" s="1"/>
  <c r="M55" i="95"/>
  <c r="U55" i="95" s="1"/>
  <c r="M54" i="95"/>
  <c r="U54" i="95" s="1"/>
  <c r="M45" i="95"/>
  <c r="U45" i="95" s="1"/>
  <c r="M44" i="95"/>
  <c r="U44" i="95" s="1"/>
  <c r="M37" i="95"/>
  <c r="U37" i="95" s="1"/>
  <c r="M36" i="95"/>
  <c r="U36" i="95" s="1"/>
  <c r="M27" i="95"/>
  <c r="U27" i="95" s="1"/>
  <c r="M26" i="95"/>
  <c r="U26" i="95" s="1"/>
  <c r="M19" i="95"/>
  <c r="U19" i="95" s="1"/>
  <c r="M18" i="95"/>
  <c r="U18" i="95" s="1"/>
  <c r="M9" i="95"/>
  <c r="U9" i="95" s="1"/>
  <c r="M8" i="95"/>
  <c r="U8" i="95" s="1"/>
  <c r="M4" i="95" a="1"/>
  <c r="M74" i="95" s="1"/>
  <c r="U74" i="95" s="1"/>
  <c r="G4" i="95"/>
  <c r="F4" i="95"/>
  <c r="AT3" i="95"/>
  <c r="AH3" i="95"/>
  <c r="AQ3" i="95" s="1"/>
  <c r="R3" i="95"/>
  <c r="C3" i="95"/>
  <c r="O3" i="95" s="1"/>
  <c r="P3" i="95" s="1"/>
  <c r="AF3" i="95" s="1"/>
  <c r="A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G30" i="94"/>
  <c r="F30" i="94"/>
  <c r="G29" i="94"/>
  <c r="F29" i="94"/>
  <c r="G28" i="94"/>
  <c r="F28" i="94"/>
  <c r="G27" i="94"/>
  <c r="F27" i="94"/>
  <c r="R26" i="94"/>
  <c r="G26" i="94"/>
  <c r="F26" i="94"/>
  <c r="G25" i="94"/>
  <c r="F25" i="94"/>
  <c r="V24" i="94"/>
  <c r="G24" i="94"/>
  <c r="F24" i="94"/>
  <c r="G23" i="94"/>
  <c r="F23" i="94"/>
  <c r="V22" i="94"/>
  <c r="G22" i="94"/>
  <c r="F22" i="94"/>
  <c r="V21" i="94"/>
  <c r="G21" i="94"/>
  <c r="F21" i="94"/>
  <c r="G20" i="94"/>
  <c r="F20" i="94"/>
  <c r="G19" i="94"/>
  <c r="F19" i="94"/>
  <c r="G18" i="94"/>
  <c r="F18" i="94"/>
  <c r="R17" i="94"/>
  <c r="G17" i="94"/>
  <c r="F17" i="94"/>
  <c r="G16" i="94"/>
  <c r="F16" i="94"/>
  <c r="V15" i="94"/>
  <c r="G15" i="94"/>
  <c r="F15" i="94"/>
  <c r="G14" i="94"/>
  <c r="F14" i="94"/>
  <c r="V13" i="94"/>
  <c r="U13" i="94"/>
  <c r="G13" i="94"/>
  <c r="F13" i="94"/>
  <c r="V12" i="94"/>
  <c r="G12" i="94"/>
  <c r="F12" i="94"/>
  <c r="C12" i="94"/>
  <c r="G11" i="94"/>
  <c r="F11" i="94"/>
  <c r="G10" i="94"/>
  <c r="F10" i="94"/>
  <c r="C10" i="94"/>
  <c r="V27" i="94" s="1"/>
  <c r="G9" i="94"/>
  <c r="F9" i="94"/>
  <c r="V8" i="94"/>
  <c r="G8" i="94"/>
  <c r="F8" i="94"/>
  <c r="V7" i="94"/>
  <c r="R7" i="94"/>
  <c r="G7" i="94"/>
  <c r="F7" i="94"/>
  <c r="V6" i="94"/>
  <c r="G6" i="94"/>
  <c r="F6" i="94"/>
  <c r="C6" i="94"/>
  <c r="R18" i="94" s="1"/>
  <c r="V5" i="94"/>
  <c r="G5" i="94"/>
  <c r="F5" i="94"/>
  <c r="C5" i="94"/>
  <c r="W4" i="94"/>
  <c r="M89" i="94"/>
  <c r="U89" i="94" s="1"/>
  <c r="M88" i="94"/>
  <c r="U88" i="94" s="1"/>
  <c r="M86" i="94"/>
  <c r="U86" i="94" s="1"/>
  <c r="M85" i="94"/>
  <c r="U85" i="94" s="1"/>
  <c r="M84" i="94"/>
  <c r="U84" i="94" s="1"/>
  <c r="M83" i="94"/>
  <c r="U83" i="94" s="1"/>
  <c r="M82" i="94"/>
  <c r="U82" i="94" s="1"/>
  <c r="M80" i="94"/>
  <c r="U80" i="94" s="1"/>
  <c r="M79" i="94"/>
  <c r="U79" i="94" s="1"/>
  <c r="M78" i="94"/>
  <c r="U78" i="94" s="1"/>
  <c r="M77" i="94"/>
  <c r="U77" i="94" s="1"/>
  <c r="M76" i="94"/>
  <c r="U76" i="94" s="1"/>
  <c r="M74" i="94"/>
  <c r="U74" i="94" s="1"/>
  <c r="M73" i="94"/>
  <c r="U73" i="94" s="1"/>
  <c r="M72" i="94"/>
  <c r="U72" i="94" s="1"/>
  <c r="M71" i="94"/>
  <c r="U71" i="94" s="1"/>
  <c r="M70" i="94"/>
  <c r="U70" i="94" s="1"/>
  <c r="M68" i="94"/>
  <c r="U68" i="94" s="1"/>
  <c r="M67" i="94"/>
  <c r="U67" i="94" s="1"/>
  <c r="M66" i="94"/>
  <c r="U66" i="94" s="1"/>
  <c r="M65" i="94"/>
  <c r="U65" i="94" s="1"/>
  <c r="M64" i="94"/>
  <c r="U64" i="94" s="1"/>
  <c r="M62" i="94"/>
  <c r="U62" i="94" s="1"/>
  <c r="M61" i="94"/>
  <c r="U61" i="94" s="1"/>
  <c r="M60" i="94"/>
  <c r="U60" i="94" s="1"/>
  <c r="M59" i="94"/>
  <c r="U59" i="94" s="1"/>
  <c r="M58" i="94"/>
  <c r="U58" i="94" s="1"/>
  <c r="M56" i="94"/>
  <c r="U56" i="94" s="1"/>
  <c r="M55" i="94"/>
  <c r="U55" i="94" s="1"/>
  <c r="M54" i="94"/>
  <c r="U54" i="94" s="1"/>
  <c r="M53" i="94"/>
  <c r="U53" i="94" s="1"/>
  <c r="M52" i="94"/>
  <c r="U52" i="94" s="1"/>
  <c r="M50" i="94"/>
  <c r="U50" i="94" s="1"/>
  <c r="M49" i="94"/>
  <c r="U49" i="94" s="1"/>
  <c r="M48" i="94"/>
  <c r="U48" i="94" s="1"/>
  <c r="M47" i="94"/>
  <c r="U47" i="94" s="1"/>
  <c r="M46" i="94"/>
  <c r="U46" i="94" s="1"/>
  <c r="M44" i="94"/>
  <c r="U44" i="94" s="1"/>
  <c r="M43" i="94"/>
  <c r="U43" i="94" s="1"/>
  <c r="M42" i="94"/>
  <c r="U42" i="94" s="1"/>
  <c r="M41" i="94"/>
  <c r="U41" i="94" s="1"/>
  <c r="M40" i="94"/>
  <c r="U40" i="94" s="1"/>
  <c r="M38" i="94"/>
  <c r="U38" i="94" s="1"/>
  <c r="M37" i="94"/>
  <c r="U37" i="94" s="1"/>
  <c r="M36" i="94"/>
  <c r="U36" i="94" s="1"/>
  <c r="M35" i="94"/>
  <c r="U35" i="94" s="1"/>
  <c r="M34" i="94"/>
  <c r="U34" i="94" s="1"/>
  <c r="M32" i="94"/>
  <c r="U32" i="94" s="1"/>
  <c r="M31" i="94"/>
  <c r="U31" i="94" s="1"/>
  <c r="M30" i="94"/>
  <c r="U30" i="94" s="1"/>
  <c r="M29" i="94"/>
  <c r="U29" i="94" s="1"/>
  <c r="M28" i="94"/>
  <c r="U28" i="94" s="1"/>
  <c r="M26" i="94"/>
  <c r="U26" i="94" s="1"/>
  <c r="M25" i="94"/>
  <c r="U25" i="94" s="1"/>
  <c r="M24" i="94"/>
  <c r="U24" i="94" s="1"/>
  <c r="M23" i="94"/>
  <c r="U23" i="94" s="1"/>
  <c r="M22" i="94"/>
  <c r="U22" i="94" s="1"/>
  <c r="M20" i="94"/>
  <c r="U20" i="94" s="1"/>
  <c r="M19" i="94"/>
  <c r="U19" i="94" s="1"/>
  <c r="M18" i="94"/>
  <c r="U18" i="94" s="1"/>
  <c r="M17" i="94"/>
  <c r="U17" i="94" s="1"/>
  <c r="M16" i="94"/>
  <c r="U16" i="94" s="1"/>
  <c r="M14" i="94"/>
  <c r="U14" i="94" s="1"/>
  <c r="M13" i="94"/>
  <c r="M12" i="94"/>
  <c r="U12" i="94" s="1"/>
  <c r="M11" i="94"/>
  <c r="U11" i="94" s="1"/>
  <c r="M10" i="94"/>
  <c r="U10" i="94" s="1"/>
  <c r="M8" i="94"/>
  <c r="U8" i="94" s="1"/>
  <c r="M7" i="94"/>
  <c r="U7" i="94" s="1"/>
  <c r="M6" i="94"/>
  <c r="U6" i="94" s="1"/>
  <c r="M5" i="94"/>
  <c r="U5" i="94" s="1"/>
  <c r="M4" i="94"/>
  <c r="U4" i="94" s="1"/>
  <c r="X4" i="94" s="1"/>
  <c r="M4" i="94" a="1"/>
  <c r="M87" i="94" s="1"/>
  <c r="U87" i="94" s="1"/>
  <c r="G4" i="94"/>
  <c r="F4" i="94"/>
  <c r="AT3" i="94"/>
  <c r="C3" i="94"/>
  <c r="O3" i="94" s="1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G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R77" i="93"/>
  <c r="G77" i="93"/>
  <c r="F77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R62" i="93"/>
  <c r="G62" i="93"/>
  <c r="F62" i="93"/>
  <c r="R61" i="93"/>
  <c r="G61" i="93"/>
  <c r="F61" i="93"/>
  <c r="R60" i="93"/>
  <c r="G60" i="93"/>
  <c r="F60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R42" i="93"/>
  <c r="G42" i="93"/>
  <c r="F42" i="93"/>
  <c r="R41" i="93"/>
  <c r="G41" i="93"/>
  <c r="F41" i="93"/>
  <c r="R40" i="93"/>
  <c r="G40" i="93"/>
  <c r="F40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R33" i="93"/>
  <c r="G33" i="93"/>
  <c r="F33" i="93"/>
  <c r="R32" i="93"/>
  <c r="G32" i="93"/>
  <c r="F32" i="93"/>
  <c r="R31" i="93"/>
  <c r="G31" i="93"/>
  <c r="F31" i="93"/>
  <c r="R30" i="93"/>
  <c r="G30" i="93"/>
  <c r="F30" i="93"/>
  <c r="R29" i="93"/>
  <c r="G29" i="93"/>
  <c r="F29" i="93"/>
  <c r="V28" i="93"/>
  <c r="R28" i="93"/>
  <c r="G28" i="93"/>
  <c r="F28" i="93"/>
  <c r="R27" i="93"/>
  <c r="G27" i="93"/>
  <c r="F27" i="93"/>
  <c r="R26" i="93"/>
  <c r="G26" i="93"/>
  <c r="F26" i="93"/>
  <c r="R25" i="93"/>
  <c r="G25" i="93"/>
  <c r="F25" i="93"/>
  <c r="R24" i="93"/>
  <c r="G24" i="93"/>
  <c r="F24" i="93"/>
  <c r="R23" i="93"/>
  <c r="G23" i="93"/>
  <c r="F23" i="93"/>
  <c r="R22" i="93"/>
  <c r="G22" i="93"/>
  <c r="F22" i="93"/>
  <c r="R21" i="93"/>
  <c r="G21" i="93"/>
  <c r="F21" i="93"/>
  <c r="R20" i="93"/>
  <c r="G20" i="93"/>
  <c r="F20" i="93"/>
  <c r="R19" i="93"/>
  <c r="G19" i="93"/>
  <c r="F19" i="93"/>
  <c r="R18" i="93"/>
  <c r="G18" i="93"/>
  <c r="F18" i="93"/>
  <c r="R17" i="93"/>
  <c r="G17" i="93"/>
  <c r="F17" i="93"/>
  <c r="R16" i="93"/>
  <c r="G16" i="93"/>
  <c r="F16" i="93"/>
  <c r="R15" i="93"/>
  <c r="G15" i="93"/>
  <c r="F15" i="93"/>
  <c r="R14" i="93"/>
  <c r="G14" i="93"/>
  <c r="F14" i="93"/>
  <c r="V13" i="93"/>
  <c r="R13" i="93"/>
  <c r="G13" i="93"/>
  <c r="F13" i="93"/>
  <c r="R12" i="93"/>
  <c r="G12" i="93"/>
  <c r="F12" i="93"/>
  <c r="C12" i="93"/>
  <c r="R11" i="93"/>
  <c r="G11" i="93"/>
  <c r="F11" i="93"/>
  <c r="R10" i="93"/>
  <c r="G10" i="93"/>
  <c r="F10" i="93"/>
  <c r="C10" i="93"/>
  <c r="V46" i="93" s="1"/>
  <c r="R9" i="93"/>
  <c r="G9" i="93"/>
  <c r="F9" i="93"/>
  <c r="V8" i="93"/>
  <c r="R8" i="93"/>
  <c r="G8" i="93"/>
  <c r="F8" i="93"/>
  <c r="V7" i="93"/>
  <c r="R7" i="93"/>
  <c r="G7" i="93"/>
  <c r="F7" i="93"/>
  <c r="R6" i="93"/>
  <c r="G6" i="93"/>
  <c r="F6" i="93"/>
  <c r="V5" i="93"/>
  <c r="R5" i="93"/>
  <c r="G5" i="93"/>
  <c r="F5" i="93"/>
  <c r="C5" i="93"/>
  <c r="Y4" i="93"/>
  <c r="W4" i="93"/>
  <c r="V4" i="93"/>
  <c r="R4" i="93"/>
  <c r="M90" i="93"/>
  <c r="U90" i="93" s="1"/>
  <c r="M81" i="93"/>
  <c r="U81" i="93" s="1"/>
  <c r="M72" i="93"/>
  <c r="U72" i="93" s="1"/>
  <c r="M63" i="93"/>
  <c r="U63" i="93" s="1"/>
  <c r="M54" i="93"/>
  <c r="U54" i="93" s="1"/>
  <c r="M45" i="93"/>
  <c r="U45" i="93" s="1"/>
  <c r="M36" i="93"/>
  <c r="U36" i="93" s="1"/>
  <c r="M27" i="93"/>
  <c r="U27" i="93" s="1"/>
  <c r="M18" i="93"/>
  <c r="U18" i="93" s="1"/>
  <c r="M9" i="93"/>
  <c r="U9" i="93" s="1"/>
  <c r="M4" i="93" a="1"/>
  <c r="M92" i="93" s="1"/>
  <c r="U92" i="93" s="1"/>
  <c r="G4" i="93"/>
  <c r="F4" i="93"/>
  <c r="AT3" i="93"/>
  <c r="R3" i="93"/>
  <c r="C3" i="93"/>
  <c r="O3" i="93" s="1"/>
  <c r="AE3" i="93" s="1"/>
  <c r="AN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G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V67" i="92"/>
  <c r="G67" i="92"/>
  <c r="F67" i="92"/>
  <c r="G66" i="92"/>
  <c r="F66" i="92"/>
  <c r="G65" i="92"/>
  <c r="F65" i="92"/>
  <c r="R64" i="92"/>
  <c r="G64" i="92"/>
  <c r="F64" i="92"/>
  <c r="G63" i="92"/>
  <c r="F63" i="92"/>
  <c r="G62" i="92"/>
  <c r="F62" i="92"/>
  <c r="G61" i="92"/>
  <c r="F61" i="92"/>
  <c r="R60" i="92"/>
  <c r="G60" i="92"/>
  <c r="F60" i="92"/>
  <c r="G59" i="92"/>
  <c r="F59" i="92"/>
  <c r="G58" i="92"/>
  <c r="F58" i="92"/>
  <c r="V57" i="92"/>
  <c r="G57" i="92"/>
  <c r="F57" i="92"/>
  <c r="G56" i="92"/>
  <c r="F56" i="92"/>
  <c r="R55" i="92"/>
  <c r="G55" i="92"/>
  <c r="F55" i="92"/>
  <c r="G54" i="92"/>
  <c r="F54" i="92"/>
  <c r="V53" i="92"/>
  <c r="G53" i="92"/>
  <c r="F53" i="92"/>
  <c r="G52" i="92"/>
  <c r="F52" i="92"/>
  <c r="R51" i="92"/>
  <c r="G51" i="92"/>
  <c r="F51" i="92"/>
  <c r="G50" i="92"/>
  <c r="F50" i="92"/>
  <c r="G49" i="92"/>
  <c r="F49" i="92"/>
  <c r="V48" i="92"/>
  <c r="G48" i="92"/>
  <c r="F48" i="92"/>
  <c r="G47" i="92"/>
  <c r="F47" i="92"/>
  <c r="R46" i="92"/>
  <c r="G46" i="92"/>
  <c r="F46" i="92"/>
  <c r="G45" i="92"/>
  <c r="F45" i="92"/>
  <c r="V44" i="92"/>
  <c r="G44" i="92"/>
  <c r="F44" i="92"/>
  <c r="G43" i="92"/>
  <c r="F43" i="92"/>
  <c r="V42" i="92"/>
  <c r="G42" i="92"/>
  <c r="F42" i="92"/>
  <c r="G41" i="92"/>
  <c r="F41" i="92"/>
  <c r="G40" i="92"/>
  <c r="F40" i="92"/>
  <c r="V39" i="92"/>
  <c r="G39" i="92"/>
  <c r="F39" i="92"/>
  <c r="G38" i="92"/>
  <c r="F38" i="92"/>
  <c r="G37" i="92"/>
  <c r="F37" i="92"/>
  <c r="V36" i="92"/>
  <c r="G36" i="92"/>
  <c r="F36" i="92"/>
  <c r="G35" i="92"/>
  <c r="F35" i="92"/>
  <c r="G34" i="92"/>
  <c r="F34" i="92"/>
  <c r="V33" i="92"/>
  <c r="G33" i="92"/>
  <c r="F33" i="92"/>
  <c r="G32" i="92"/>
  <c r="F32" i="92"/>
  <c r="G31" i="92"/>
  <c r="F31" i="92"/>
  <c r="V30" i="92"/>
  <c r="G30" i="92"/>
  <c r="F30" i="92"/>
  <c r="G29" i="92"/>
  <c r="F29" i="92"/>
  <c r="G28" i="92"/>
  <c r="F28" i="92"/>
  <c r="V27" i="92"/>
  <c r="G27" i="92"/>
  <c r="F27" i="92"/>
  <c r="G26" i="92"/>
  <c r="F26" i="92"/>
  <c r="G25" i="92"/>
  <c r="F25" i="92"/>
  <c r="V24" i="92"/>
  <c r="G24" i="92"/>
  <c r="F24" i="92"/>
  <c r="G23" i="92"/>
  <c r="F23" i="92"/>
  <c r="G22" i="92"/>
  <c r="F22" i="92"/>
  <c r="V21" i="92"/>
  <c r="G21" i="92"/>
  <c r="F21" i="92"/>
  <c r="G20" i="92"/>
  <c r="F20" i="92"/>
  <c r="G19" i="92"/>
  <c r="F19" i="92"/>
  <c r="V18" i="92"/>
  <c r="G18" i="92"/>
  <c r="F18" i="92"/>
  <c r="G17" i="92"/>
  <c r="F17" i="92"/>
  <c r="G16" i="92"/>
  <c r="F16" i="92"/>
  <c r="V15" i="92"/>
  <c r="G15" i="92"/>
  <c r="F15" i="92"/>
  <c r="G14" i="92"/>
  <c r="F14" i="92"/>
  <c r="G13" i="92"/>
  <c r="F13" i="92"/>
  <c r="V12" i="92"/>
  <c r="G12" i="92"/>
  <c r="F12" i="92"/>
  <c r="C12" i="92"/>
  <c r="C3" i="92" s="1"/>
  <c r="O3" i="92" s="1"/>
  <c r="V11" i="92"/>
  <c r="U11" i="92"/>
  <c r="G11" i="92"/>
  <c r="F11" i="92"/>
  <c r="G10" i="92"/>
  <c r="F10" i="92"/>
  <c r="C10" i="92"/>
  <c r="V64" i="92" s="1"/>
  <c r="V9" i="92"/>
  <c r="R9" i="92"/>
  <c r="G9" i="92"/>
  <c r="F9" i="92"/>
  <c r="G8" i="92"/>
  <c r="F8" i="92"/>
  <c r="G7" i="92"/>
  <c r="F7" i="92"/>
  <c r="V6" i="92"/>
  <c r="G6" i="92"/>
  <c r="F6" i="92"/>
  <c r="C6" i="92"/>
  <c r="R66" i="92" s="1"/>
  <c r="V5" i="92"/>
  <c r="G5" i="92"/>
  <c r="F5" i="92"/>
  <c r="C5" i="92"/>
  <c r="Y4" i="92"/>
  <c r="W4" i="92"/>
  <c r="V4" i="92"/>
  <c r="M68" i="92"/>
  <c r="U68" i="92" s="1"/>
  <c r="M67" i="92"/>
  <c r="U67" i="92" s="1"/>
  <c r="M66" i="92"/>
  <c r="U66" i="92" s="1"/>
  <c r="M65" i="92"/>
  <c r="U65" i="92" s="1"/>
  <c r="M64" i="92"/>
  <c r="U64" i="92" s="1"/>
  <c r="M62" i="92"/>
  <c r="U62" i="92" s="1"/>
  <c r="M61" i="92"/>
  <c r="U61" i="92" s="1"/>
  <c r="M60" i="92"/>
  <c r="U60" i="92" s="1"/>
  <c r="M59" i="92"/>
  <c r="U59" i="92" s="1"/>
  <c r="M58" i="92"/>
  <c r="U58" i="92" s="1"/>
  <c r="M56" i="92"/>
  <c r="U56" i="92" s="1"/>
  <c r="M55" i="92"/>
  <c r="U55" i="92" s="1"/>
  <c r="M54" i="92"/>
  <c r="U54" i="92" s="1"/>
  <c r="M53" i="92"/>
  <c r="U53" i="92" s="1"/>
  <c r="M52" i="92"/>
  <c r="U52" i="92" s="1"/>
  <c r="M50" i="92"/>
  <c r="U50" i="92" s="1"/>
  <c r="M49" i="92"/>
  <c r="U49" i="92" s="1"/>
  <c r="M48" i="92"/>
  <c r="U48" i="92" s="1"/>
  <c r="M47" i="92"/>
  <c r="U47" i="92" s="1"/>
  <c r="M46" i="92"/>
  <c r="U46" i="92" s="1"/>
  <c r="M44" i="92"/>
  <c r="U44" i="92" s="1"/>
  <c r="M43" i="92"/>
  <c r="U43" i="92" s="1"/>
  <c r="M42" i="92"/>
  <c r="U42" i="92" s="1"/>
  <c r="M41" i="92"/>
  <c r="U41" i="92" s="1"/>
  <c r="M40" i="92"/>
  <c r="U40" i="92" s="1"/>
  <c r="M38" i="92"/>
  <c r="U38" i="92" s="1"/>
  <c r="M37" i="92"/>
  <c r="U37" i="92" s="1"/>
  <c r="M36" i="92"/>
  <c r="U36" i="92" s="1"/>
  <c r="M35" i="92"/>
  <c r="U35" i="92" s="1"/>
  <c r="M34" i="92"/>
  <c r="U34" i="92" s="1"/>
  <c r="M32" i="92"/>
  <c r="U32" i="92" s="1"/>
  <c r="M31" i="92"/>
  <c r="U31" i="92" s="1"/>
  <c r="M30" i="92"/>
  <c r="U30" i="92" s="1"/>
  <c r="M29" i="92"/>
  <c r="U29" i="92" s="1"/>
  <c r="M28" i="92"/>
  <c r="U28" i="92" s="1"/>
  <c r="M26" i="92"/>
  <c r="U26" i="92" s="1"/>
  <c r="M25" i="92"/>
  <c r="U25" i="92" s="1"/>
  <c r="M24" i="92"/>
  <c r="U24" i="92" s="1"/>
  <c r="M23" i="92"/>
  <c r="U23" i="92" s="1"/>
  <c r="M22" i="92"/>
  <c r="U22" i="92" s="1"/>
  <c r="M20" i="92"/>
  <c r="U20" i="92" s="1"/>
  <c r="M19" i="92"/>
  <c r="U19" i="92" s="1"/>
  <c r="M18" i="92"/>
  <c r="U18" i="92" s="1"/>
  <c r="M17" i="92"/>
  <c r="U17" i="92" s="1"/>
  <c r="M16" i="92"/>
  <c r="U16" i="92" s="1"/>
  <c r="M14" i="92"/>
  <c r="U14" i="92" s="1"/>
  <c r="M13" i="92"/>
  <c r="U13" i="92" s="1"/>
  <c r="M12" i="92"/>
  <c r="U12" i="92" s="1"/>
  <c r="M11" i="92"/>
  <c r="M10" i="92"/>
  <c r="U10" i="92" s="1"/>
  <c r="M8" i="92"/>
  <c r="U8" i="92" s="1"/>
  <c r="M7" i="92"/>
  <c r="U7" i="92" s="1"/>
  <c r="M6" i="92"/>
  <c r="U6" i="92" s="1"/>
  <c r="M5" i="92"/>
  <c r="U5" i="92" s="1"/>
  <c r="M4" i="92"/>
  <c r="U4" i="92" s="1"/>
  <c r="X4" i="92" s="1"/>
  <c r="Z4" i="92" s="1"/>
  <c r="M4" i="92" a="1"/>
  <c r="M69" i="92" s="1"/>
  <c r="U69" i="92" s="1"/>
  <c r="G4" i="92"/>
  <c r="F4" i="92"/>
  <c r="AT3" i="92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G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V79" i="91"/>
  <c r="G79" i="91"/>
  <c r="F79" i="91"/>
  <c r="G78" i="91"/>
  <c r="F78" i="91"/>
  <c r="G77" i="91"/>
  <c r="F77" i="91"/>
  <c r="V76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V70" i="91"/>
  <c r="G70" i="91"/>
  <c r="F70" i="91"/>
  <c r="G69" i="91"/>
  <c r="F69" i="91"/>
  <c r="G68" i="91"/>
  <c r="F68" i="91"/>
  <c r="V67" i="91"/>
  <c r="G67" i="91"/>
  <c r="F67" i="91"/>
  <c r="G66" i="91"/>
  <c r="F66" i="91"/>
  <c r="G65" i="91"/>
  <c r="F65" i="91"/>
  <c r="V64" i="91"/>
  <c r="G64" i="91"/>
  <c r="F64" i="91"/>
  <c r="G63" i="91"/>
  <c r="F63" i="91"/>
  <c r="G62" i="91"/>
  <c r="F62" i="91"/>
  <c r="V61" i="91"/>
  <c r="G61" i="91"/>
  <c r="F61" i="91"/>
  <c r="G60" i="91"/>
  <c r="F60" i="91"/>
  <c r="G59" i="91"/>
  <c r="F59" i="91"/>
  <c r="V58" i="91"/>
  <c r="G58" i="91"/>
  <c r="F58" i="91"/>
  <c r="G57" i="91"/>
  <c r="F57" i="91"/>
  <c r="G56" i="91"/>
  <c r="F56" i="91"/>
  <c r="G55" i="91"/>
  <c r="F55" i="91"/>
  <c r="R54" i="91"/>
  <c r="G54" i="91"/>
  <c r="F54" i="91"/>
  <c r="R53" i="91"/>
  <c r="G53" i="91"/>
  <c r="F53" i="91"/>
  <c r="V52" i="91"/>
  <c r="G52" i="91"/>
  <c r="F52" i="91"/>
  <c r="R51" i="91"/>
  <c r="G51" i="91"/>
  <c r="F51" i="91"/>
  <c r="R50" i="91"/>
  <c r="G50" i="91"/>
  <c r="F50" i="91"/>
  <c r="V49" i="91"/>
  <c r="G49" i="91"/>
  <c r="F49" i="91"/>
  <c r="R48" i="91"/>
  <c r="G48" i="91"/>
  <c r="F48" i="91"/>
  <c r="R47" i="91"/>
  <c r="G47" i="91"/>
  <c r="F47" i="91"/>
  <c r="V46" i="91"/>
  <c r="G46" i="91"/>
  <c r="F46" i="91"/>
  <c r="R45" i="91"/>
  <c r="G45" i="91"/>
  <c r="F45" i="91"/>
  <c r="R44" i="91"/>
  <c r="G44" i="91"/>
  <c r="F44" i="91"/>
  <c r="V43" i="91"/>
  <c r="G43" i="91"/>
  <c r="F43" i="91"/>
  <c r="R42" i="91"/>
  <c r="G42" i="91"/>
  <c r="F42" i="91"/>
  <c r="R41" i="91"/>
  <c r="G41" i="91"/>
  <c r="F41" i="91"/>
  <c r="G40" i="91"/>
  <c r="F40" i="91"/>
  <c r="G39" i="91"/>
  <c r="F39" i="91"/>
  <c r="R38" i="91"/>
  <c r="G38" i="91"/>
  <c r="F38" i="91"/>
  <c r="V37" i="91"/>
  <c r="G37" i="91"/>
  <c r="F37" i="91"/>
  <c r="G36" i="91"/>
  <c r="F36" i="91"/>
  <c r="R35" i="91"/>
  <c r="G35" i="91"/>
  <c r="F35" i="91"/>
  <c r="R34" i="91"/>
  <c r="G34" i="91"/>
  <c r="F34" i="91"/>
  <c r="R33" i="91"/>
  <c r="G33" i="91"/>
  <c r="F33" i="91"/>
  <c r="R32" i="91"/>
  <c r="G32" i="91"/>
  <c r="F32" i="91"/>
  <c r="G31" i="91"/>
  <c r="F31" i="91"/>
  <c r="G30" i="91"/>
  <c r="F30" i="91"/>
  <c r="R29" i="91"/>
  <c r="G29" i="91"/>
  <c r="F29" i="91"/>
  <c r="V28" i="91"/>
  <c r="G28" i="91"/>
  <c r="F28" i="91"/>
  <c r="R27" i="91"/>
  <c r="G27" i="91"/>
  <c r="F27" i="91"/>
  <c r="V26" i="91"/>
  <c r="R26" i="91"/>
  <c r="G26" i="91"/>
  <c r="F26" i="91"/>
  <c r="V25" i="91"/>
  <c r="G25" i="91"/>
  <c r="F25" i="91"/>
  <c r="V24" i="91"/>
  <c r="G24" i="91"/>
  <c r="F24" i="91"/>
  <c r="V23" i="91"/>
  <c r="R23" i="91"/>
  <c r="G23" i="91"/>
  <c r="F23" i="91"/>
  <c r="V22" i="91"/>
  <c r="G22" i="91"/>
  <c r="F22" i="91"/>
  <c r="V21" i="91"/>
  <c r="G21" i="91"/>
  <c r="F21" i="91"/>
  <c r="V20" i="91"/>
  <c r="R20" i="91"/>
  <c r="G20" i="91"/>
  <c r="F20" i="91"/>
  <c r="V19" i="91"/>
  <c r="G19" i="91"/>
  <c r="F19" i="91"/>
  <c r="V18" i="91"/>
  <c r="G18" i="91"/>
  <c r="F18" i="91"/>
  <c r="V17" i="91"/>
  <c r="R17" i="91"/>
  <c r="G17" i="91"/>
  <c r="F17" i="91"/>
  <c r="V16" i="91"/>
  <c r="G16" i="91"/>
  <c r="F16" i="91"/>
  <c r="V15" i="91"/>
  <c r="G15" i="91"/>
  <c r="F15" i="91"/>
  <c r="V14" i="91"/>
  <c r="R14" i="91"/>
  <c r="G14" i="91"/>
  <c r="F14" i="91"/>
  <c r="V13" i="91"/>
  <c r="G13" i="91"/>
  <c r="F13" i="91"/>
  <c r="V12" i="91"/>
  <c r="G12" i="91"/>
  <c r="F12" i="91"/>
  <c r="C12" i="91"/>
  <c r="R11" i="91"/>
  <c r="G11" i="91"/>
  <c r="F11" i="91"/>
  <c r="V10" i="91"/>
  <c r="R10" i="91"/>
  <c r="G10" i="91"/>
  <c r="F10" i="91"/>
  <c r="C10" i="91"/>
  <c r="V55" i="91" s="1"/>
  <c r="V9" i="91"/>
  <c r="R9" i="91"/>
  <c r="G9" i="91"/>
  <c r="F9" i="91"/>
  <c r="V8" i="91"/>
  <c r="G8" i="91"/>
  <c r="F8" i="91"/>
  <c r="V7" i="91"/>
  <c r="G7" i="91"/>
  <c r="F7" i="91"/>
  <c r="V6" i="91"/>
  <c r="G6" i="91"/>
  <c r="F6" i="91"/>
  <c r="C6" i="91"/>
  <c r="V5" i="91"/>
  <c r="R5" i="91"/>
  <c r="G5" i="91"/>
  <c r="F5" i="91"/>
  <c r="C5" i="91"/>
  <c r="W4" i="91"/>
  <c r="V4" i="91"/>
  <c r="Y4" i="91" s="1"/>
  <c r="R4" i="91"/>
  <c r="M74" i="91"/>
  <c r="U74" i="91" s="1"/>
  <c r="M73" i="91"/>
  <c r="U73" i="91" s="1"/>
  <c r="M71" i="91"/>
  <c r="U71" i="91" s="1"/>
  <c r="M65" i="91"/>
  <c r="U65" i="91" s="1"/>
  <c r="M63" i="91"/>
  <c r="U63" i="91" s="1"/>
  <c r="M62" i="91"/>
  <c r="U62" i="91" s="1"/>
  <c r="M56" i="91"/>
  <c r="U56" i="91" s="1"/>
  <c r="M55" i="91"/>
  <c r="U55" i="91" s="1"/>
  <c r="M53" i="91"/>
  <c r="U53" i="91" s="1"/>
  <c r="M47" i="91"/>
  <c r="U47" i="91" s="1"/>
  <c r="M45" i="91"/>
  <c r="U45" i="91" s="1"/>
  <c r="M44" i="91"/>
  <c r="U44" i="91" s="1"/>
  <c r="M38" i="91"/>
  <c r="U38" i="91" s="1"/>
  <c r="M37" i="91"/>
  <c r="U37" i="91" s="1"/>
  <c r="M35" i="91"/>
  <c r="U35" i="91" s="1"/>
  <c r="M29" i="91"/>
  <c r="U29" i="91" s="1"/>
  <c r="M27" i="91"/>
  <c r="U27" i="91" s="1"/>
  <c r="M26" i="91"/>
  <c r="U26" i="91" s="1"/>
  <c r="M20" i="91"/>
  <c r="U20" i="91" s="1"/>
  <c r="M19" i="91"/>
  <c r="U19" i="91" s="1"/>
  <c r="M17" i="91"/>
  <c r="U17" i="91" s="1"/>
  <c r="M11" i="91"/>
  <c r="U11" i="91" s="1"/>
  <c r="M9" i="91"/>
  <c r="U9" i="91" s="1"/>
  <c r="M8" i="91"/>
  <c r="U8" i="91" s="1"/>
  <c r="M4" i="91" a="1"/>
  <c r="G4" i="91"/>
  <c r="F4" i="91"/>
  <c r="AT3" i="91"/>
  <c r="R3" i="91"/>
  <c r="C3" i="91"/>
  <c r="O3" i="91" s="1"/>
  <c r="AE3" i="91" s="1"/>
  <c r="AN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V89" i="90"/>
  <c r="G89" i="90"/>
  <c r="F89" i="90"/>
  <c r="G88" i="90"/>
  <c r="F88" i="90"/>
  <c r="G87" i="90"/>
  <c r="F87" i="90"/>
  <c r="R86" i="90"/>
  <c r="G86" i="90"/>
  <c r="F86" i="90"/>
  <c r="G85" i="90"/>
  <c r="F85" i="90"/>
  <c r="G84" i="90"/>
  <c r="F84" i="90"/>
  <c r="G83" i="90"/>
  <c r="F83" i="90"/>
  <c r="G82" i="90"/>
  <c r="F82" i="90"/>
  <c r="V81" i="90"/>
  <c r="G81" i="90"/>
  <c r="F81" i="90"/>
  <c r="V80" i="90"/>
  <c r="G80" i="90"/>
  <c r="F80" i="90"/>
  <c r="G79" i="90"/>
  <c r="F79" i="90"/>
  <c r="G78" i="90"/>
  <c r="F78" i="90"/>
  <c r="R77" i="90"/>
  <c r="G77" i="90"/>
  <c r="F77" i="90"/>
  <c r="G76" i="90"/>
  <c r="F76" i="90"/>
  <c r="G75" i="90"/>
  <c r="F75" i="90"/>
  <c r="G74" i="90"/>
  <c r="F74" i="90"/>
  <c r="G73" i="90"/>
  <c r="F73" i="90"/>
  <c r="V72" i="90"/>
  <c r="G72" i="90"/>
  <c r="F72" i="90"/>
  <c r="V71" i="90"/>
  <c r="G71" i="90"/>
  <c r="F71" i="90"/>
  <c r="G70" i="90"/>
  <c r="F70" i="90"/>
  <c r="G69" i="90"/>
  <c r="F69" i="90"/>
  <c r="R68" i="90"/>
  <c r="G68" i="90"/>
  <c r="F68" i="90"/>
  <c r="G67" i="90"/>
  <c r="F67" i="90"/>
  <c r="G66" i="90"/>
  <c r="F66" i="90"/>
  <c r="G65" i="90"/>
  <c r="F65" i="90"/>
  <c r="G64" i="90"/>
  <c r="F64" i="90"/>
  <c r="V63" i="90"/>
  <c r="G63" i="90"/>
  <c r="F63" i="90"/>
  <c r="V62" i="90"/>
  <c r="G62" i="90"/>
  <c r="F62" i="90"/>
  <c r="G61" i="90"/>
  <c r="F61" i="90"/>
  <c r="G60" i="90"/>
  <c r="F60" i="90"/>
  <c r="R59" i="90"/>
  <c r="G59" i="90"/>
  <c r="F59" i="90"/>
  <c r="G58" i="90"/>
  <c r="F58" i="90"/>
  <c r="G57" i="90"/>
  <c r="F57" i="90"/>
  <c r="G56" i="90"/>
  <c r="F56" i="90"/>
  <c r="G55" i="90"/>
  <c r="F55" i="90"/>
  <c r="V54" i="90"/>
  <c r="G54" i="90"/>
  <c r="F54" i="90"/>
  <c r="V53" i="90"/>
  <c r="G53" i="90"/>
  <c r="F53" i="90"/>
  <c r="G52" i="90"/>
  <c r="F52" i="90"/>
  <c r="G51" i="90"/>
  <c r="F51" i="90"/>
  <c r="R50" i="90"/>
  <c r="G50" i="90"/>
  <c r="F50" i="90"/>
  <c r="G49" i="90"/>
  <c r="F49" i="90"/>
  <c r="G48" i="90"/>
  <c r="F48" i="90"/>
  <c r="G47" i="90"/>
  <c r="F47" i="90"/>
  <c r="G46" i="90"/>
  <c r="F46" i="90"/>
  <c r="V45" i="90"/>
  <c r="G45" i="90"/>
  <c r="F45" i="90"/>
  <c r="V44" i="90"/>
  <c r="G44" i="90"/>
  <c r="F44" i="90"/>
  <c r="G43" i="90"/>
  <c r="F43" i="90"/>
  <c r="G42" i="90"/>
  <c r="F42" i="90"/>
  <c r="R41" i="90"/>
  <c r="G41" i="90"/>
  <c r="F41" i="90"/>
  <c r="G40" i="90"/>
  <c r="F40" i="90"/>
  <c r="G39" i="90"/>
  <c r="F39" i="90"/>
  <c r="G38" i="90"/>
  <c r="F38" i="90"/>
  <c r="V37" i="90"/>
  <c r="G37" i="90"/>
  <c r="F37" i="90"/>
  <c r="V36" i="90"/>
  <c r="G36" i="90"/>
  <c r="F36" i="90"/>
  <c r="V35" i="90"/>
  <c r="G35" i="90"/>
  <c r="F35" i="90"/>
  <c r="V34" i="90"/>
  <c r="G34" i="90"/>
  <c r="F34" i="90"/>
  <c r="G33" i="90"/>
  <c r="F33" i="90"/>
  <c r="R32" i="90"/>
  <c r="G32" i="90"/>
  <c r="F32" i="90"/>
  <c r="G31" i="90"/>
  <c r="F31" i="90"/>
  <c r="G30" i="90"/>
  <c r="F30" i="90"/>
  <c r="G29" i="90"/>
  <c r="F29" i="90"/>
  <c r="V28" i="90"/>
  <c r="G28" i="90"/>
  <c r="F28" i="90"/>
  <c r="V27" i="90"/>
  <c r="G27" i="90"/>
  <c r="F27" i="90"/>
  <c r="V26" i="90"/>
  <c r="G26" i="90"/>
  <c r="F26" i="90"/>
  <c r="V25" i="90"/>
  <c r="G25" i="90"/>
  <c r="F25" i="90"/>
  <c r="V24" i="90"/>
  <c r="G24" i="90"/>
  <c r="F24" i="90"/>
  <c r="V23" i="90"/>
  <c r="R23" i="90"/>
  <c r="G23" i="90"/>
  <c r="F23" i="90"/>
  <c r="V22" i="90"/>
  <c r="G22" i="90"/>
  <c r="F22" i="90"/>
  <c r="V21" i="90"/>
  <c r="G21" i="90"/>
  <c r="F21" i="90"/>
  <c r="V20" i="90"/>
  <c r="R20" i="90"/>
  <c r="G20" i="90"/>
  <c r="F20" i="90"/>
  <c r="V19" i="90"/>
  <c r="G19" i="90"/>
  <c r="F19" i="90"/>
  <c r="V18" i="90"/>
  <c r="G18" i="90"/>
  <c r="F18" i="90"/>
  <c r="V17" i="90"/>
  <c r="R17" i="90"/>
  <c r="G17" i="90"/>
  <c r="F17" i="90"/>
  <c r="V16" i="90"/>
  <c r="G16" i="90"/>
  <c r="F16" i="90"/>
  <c r="V15" i="90"/>
  <c r="G15" i="90"/>
  <c r="F15" i="90"/>
  <c r="V14" i="90"/>
  <c r="R14" i="90"/>
  <c r="G14" i="90"/>
  <c r="F14" i="90"/>
  <c r="V13" i="90"/>
  <c r="G13" i="90"/>
  <c r="F13" i="90"/>
  <c r="V12" i="90"/>
  <c r="G12" i="90"/>
  <c r="F12" i="90"/>
  <c r="C12" i="90"/>
  <c r="V11" i="90"/>
  <c r="R11" i="90"/>
  <c r="G11" i="90"/>
  <c r="F11" i="90"/>
  <c r="V10" i="90"/>
  <c r="R10" i="90"/>
  <c r="G10" i="90"/>
  <c r="F10" i="90"/>
  <c r="C10" i="90"/>
  <c r="V84" i="90" s="1"/>
  <c r="V9" i="90"/>
  <c r="R9" i="90"/>
  <c r="G9" i="90"/>
  <c r="F9" i="90"/>
  <c r="V8" i="90"/>
  <c r="G8" i="90"/>
  <c r="F8" i="90"/>
  <c r="V7" i="90"/>
  <c r="G7" i="90"/>
  <c r="F7" i="90"/>
  <c r="V6" i="90"/>
  <c r="G6" i="90"/>
  <c r="F6" i="90"/>
  <c r="C6" i="90"/>
  <c r="V5" i="90"/>
  <c r="R5" i="90"/>
  <c r="G5" i="90"/>
  <c r="F5" i="90"/>
  <c r="C5" i="90"/>
  <c r="Y4" i="90"/>
  <c r="W4" i="90"/>
  <c r="V4" i="90"/>
  <c r="R4" i="90"/>
  <c r="M89" i="90"/>
  <c r="U89" i="90" s="1"/>
  <c r="M85" i="90"/>
  <c r="U85" i="90" s="1"/>
  <c r="M84" i="90"/>
  <c r="U84" i="90" s="1"/>
  <c r="M83" i="90"/>
  <c r="U83" i="90" s="1"/>
  <c r="M79" i="90"/>
  <c r="U79" i="90" s="1"/>
  <c r="M78" i="90"/>
  <c r="U78" i="90" s="1"/>
  <c r="M77" i="90"/>
  <c r="U77" i="90" s="1"/>
  <c r="M73" i="90"/>
  <c r="U73" i="90" s="1"/>
  <c r="M72" i="90"/>
  <c r="U72" i="90" s="1"/>
  <c r="M71" i="90"/>
  <c r="U71" i="90" s="1"/>
  <c r="M67" i="90"/>
  <c r="U67" i="90" s="1"/>
  <c r="M66" i="90"/>
  <c r="U66" i="90" s="1"/>
  <c r="M65" i="90"/>
  <c r="U65" i="90" s="1"/>
  <c r="M61" i="90"/>
  <c r="U61" i="90" s="1"/>
  <c r="M60" i="90"/>
  <c r="U60" i="90" s="1"/>
  <c r="M59" i="90"/>
  <c r="U59" i="90" s="1"/>
  <c r="M55" i="90"/>
  <c r="U55" i="90" s="1"/>
  <c r="M54" i="90"/>
  <c r="U54" i="90" s="1"/>
  <c r="M53" i="90"/>
  <c r="U53" i="90" s="1"/>
  <c r="M49" i="90"/>
  <c r="U49" i="90" s="1"/>
  <c r="M48" i="90"/>
  <c r="U48" i="90" s="1"/>
  <c r="M47" i="90"/>
  <c r="U47" i="90" s="1"/>
  <c r="M43" i="90"/>
  <c r="U43" i="90" s="1"/>
  <c r="M42" i="90"/>
  <c r="U42" i="90" s="1"/>
  <c r="M41" i="90"/>
  <c r="U41" i="90" s="1"/>
  <c r="M37" i="90"/>
  <c r="U37" i="90" s="1"/>
  <c r="M36" i="90"/>
  <c r="U36" i="90" s="1"/>
  <c r="M35" i="90"/>
  <c r="U35" i="90" s="1"/>
  <c r="M31" i="90"/>
  <c r="U31" i="90" s="1"/>
  <c r="M30" i="90"/>
  <c r="U30" i="90" s="1"/>
  <c r="M29" i="90"/>
  <c r="U29" i="90" s="1"/>
  <c r="M25" i="90"/>
  <c r="U25" i="90" s="1"/>
  <c r="M24" i="90"/>
  <c r="U24" i="90" s="1"/>
  <c r="M23" i="90"/>
  <c r="U23" i="90" s="1"/>
  <c r="M19" i="90"/>
  <c r="U19" i="90" s="1"/>
  <c r="M18" i="90"/>
  <c r="U18" i="90" s="1"/>
  <c r="M17" i="90"/>
  <c r="U17" i="90" s="1"/>
  <c r="M13" i="90"/>
  <c r="U13" i="90" s="1"/>
  <c r="M12" i="90"/>
  <c r="U12" i="90" s="1"/>
  <c r="M11" i="90"/>
  <c r="U11" i="90" s="1"/>
  <c r="M7" i="90"/>
  <c r="U7" i="90" s="1"/>
  <c r="M6" i="90"/>
  <c r="U6" i="90" s="1"/>
  <c r="M5" i="90"/>
  <c r="U5" i="90" s="1"/>
  <c r="M4" i="90" a="1"/>
  <c r="M88" i="90" s="1"/>
  <c r="U88" i="90" s="1"/>
  <c r="G4" i="90"/>
  <c r="F4" i="90"/>
  <c r="AT3" i="90"/>
  <c r="R3" i="90"/>
  <c r="C3" i="90"/>
  <c r="O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G94" i="89"/>
  <c r="F94" i="89"/>
  <c r="V93" i="89"/>
  <c r="R93" i="89"/>
  <c r="G93" i="89"/>
  <c r="F93" i="89"/>
  <c r="R92" i="89"/>
  <c r="G92" i="89"/>
  <c r="F92" i="89"/>
  <c r="R91" i="89"/>
  <c r="G91" i="89"/>
  <c r="F91" i="89"/>
  <c r="V90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R81" i="89"/>
  <c r="G81" i="89"/>
  <c r="F81" i="89"/>
  <c r="R80" i="89"/>
  <c r="G80" i="89"/>
  <c r="F80" i="89"/>
  <c r="R79" i="89"/>
  <c r="G79" i="89"/>
  <c r="F79" i="89"/>
  <c r="R78" i="89"/>
  <c r="G78" i="89"/>
  <c r="F78" i="89"/>
  <c r="R77" i="89"/>
  <c r="G77" i="89"/>
  <c r="F77" i="89"/>
  <c r="R76" i="89"/>
  <c r="G76" i="89"/>
  <c r="F76" i="89"/>
  <c r="V75" i="89"/>
  <c r="R75" i="89"/>
  <c r="G75" i="89"/>
  <c r="F75" i="89"/>
  <c r="R74" i="89"/>
  <c r="G74" i="89"/>
  <c r="F74" i="89"/>
  <c r="R73" i="89"/>
  <c r="G73" i="89"/>
  <c r="F73" i="89"/>
  <c r="V72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R68" i="89"/>
  <c r="G68" i="89"/>
  <c r="F68" i="89"/>
  <c r="R67" i="89"/>
  <c r="G67" i="89"/>
  <c r="F67" i="89"/>
  <c r="V66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R62" i="89"/>
  <c r="G62" i="89"/>
  <c r="F62" i="89"/>
  <c r="R61" i="89"/>
  <c r="G61" i="89"/>
  <c r="F61" i="89"/>
  <c r="R60" i="89"/>
  <c r="G60" i="89"/>
  <c r="F60" i="89"/>
  <c r="R59" i="89"/>
  <c r="G59" i="89"/>
  <c r="F59" i="89"/>
  <c r="R58" i="89"/>
  <c r="G58" i="89"/>
  <c r="F58" i="89"/>
  <c r="V57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R50" i="89"/>
  <c r="G50" i="89"/>
  <c r="F50" i="89"/>
  <c r="R49" i="89"/>
  <c r="G49" i="89"/>
  <c r="F49" i="89"/>
  <c r="V48" i="89"/>
  <c r="R48" i="89"/>
  <c r="G48" i="89"/>
  <c r="F48" i="89"/>
  <c r="R47" i="89"/>
  <c r="G47" i="89"/>
  <c r="F47" i="89"/>
  <c r="R46" i="89"/>
  <c r="G46" i="89"/>
  <c r="F46" i="89"/>
  <c r="V45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R41" i="89"/>
  <c r="G41" i="89"/>
  <c r="F41" i="89"/>
  <c r="R40" i="89"/>
  <c r="G40" i="89"/>
  <c r="F40" i="89"/>
  <c r="V39" i="89"/>
  <c r="R39" i="89"/>
  <c r="G39" i="89"/>
  <c r="F39" i="89"/>
  <c r="R38" i="89"/>
  <c r="G38" i="89"/>
  <c r="F38" i="89"/>
  <c r="R37" i="89"/>
  <c r="G37" i="89"/>
  <c r="F37" i="89"/>
  <c r="V36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R32" i="89"/>
  <c r="G32" i="89"/>
  <c r="F32" i="89"/>
  <c r="R31" i="89"/>
  <c r="G31" i="89"/>
  <c r="F31" i="89"/>
  <c r="R30" i="89"/>
  <c r="G30" i="89"/>
  <c r="F30" i="89"/>
  <c r="V29" i="89"/>
  <c r="R29" i="89"/>
  <c r="G29" i="89"/>
  <c r="F29" i="89"/>
  <c r="R28" i="89"/>
  <c r="G28" i="89"/>
  <c r="F28" i="89"/>
  <c r="V27" i="89"/>
  <c r="R27" i="89"/>
  <c r="G27" i="89"/>
  <c r="F27" i="89"/>
  <c r="V26" i="89"/>
  <c r="R26" i="89"/>
  <c r="G26" i="89"/>
  <c r="F26" i="89"/>
  <c r="R25" i="89"/>
  <c r="G25" i="89"/>
  <c r="F25" i="89"/>
  <c r="V24" i="89"/>
  <c r="R24" i="89"/>
  <c r="G24" i="89"/>
  <c r="F24" i="89"/>
  <c r="V23" i="89"/>
  <c r="R23" i="89"/>
  <c r="G23" i="89"/>
  <c r="F23" i="89"/>
  <c r="R22" i="89"/>
  <c r="G22" i="89"/>
  <c r="F22" i="89"/>
  <c r="V21" i="89"/>
  <c r="R21" i="89"/>
  <c r="G21" i="89"/>
  <c r="F21" i="89"/>
  <c r="V20" i="89"/>
  <c r="R20" i="89"/>
  <c r="G20" i="89"/>
  <c r="F20" i="89"/>
  <c r="R19" i="89"/>
  <c r="G19" i="89"/>
  <c r="F19" i="89"/>
  <c r="V18" i="89"/>
  <c r="R18" i="89"/>
  <c r="G18" i="89"/>
  <c r="F18" i="89"/>
  <c r="V17" i="89"/>
  <c r="R17" i="89"/>
  <c r="G17" i="89"/>
  <c r="F17" i="89"/>
  <c r="R16" i="89"/>
  <c r="G16" i="89"/>
  <c r="F16" i="89"/>
  <c r="V15" i="89"/>
  <c r="R15" i="89"/>
  <c r="G15" i="89"/>
  <c r="F15" i="89"/>
  <c r="V14" i="89"/>
  <c r="R14" i="89"/>
  <c r="G14" i="89"/>
  <c r="F14" i="89"/>
  <c r="R13" i="89"/>
  <c r="G13" i="89"/>
  <c r="F13" i="89"/>
  <c r="V12" i="89"/>
  <c r="R12" i="89"/>
  <c r="G12" i="89"/>
  <c r="F12" i="89"/>
  <c r="C12" i="89"/>
  <c r="V11" i="89"/>
  <c r="R11" i="89"/>
  <c r="G11" i="89"/>
  <c r="F11" i="89"/>
  <c r="V10" i="89"/>
  <c r="R10" i="89"/>
  <c r="G10" i="89"/>
  <c r="F10" i="89"/>
  <c r="C10" i="89"/>
  <c r="V96" i="89" s="1"/>
  <c r="V9" i="89"/>
  <c r="R9" i="89"/>
  <c r="G9" i="89"/>
  <c r="F9" i="89"/>
  <c r="V8" i="89"/>
  <c r="R8" i="89"/>
  <c r="G8" i="89"/>
  <c r="F8" i="89"/>
  <c r="V7" i="89"/>
  <c r="R7" i="89"/>
  <c r="G7" i="89"/>
  <c r="F7" i="89"/>
  <c r="V6" i="89"/>
  <c r="R6" i="89"/>
  <c r="G6" i="89"/>
  <c r="F6" i="89"/>
  <c r="V5" i="89"/>
  <c r="R5" i="89"/>
  <c r="G5" i="89"/>
  <c r="F5" i="89"/>
  <c r="C5" i="89"/>
  <c r="Y4" i="89"/>
  <c r="W4" i="89"/>
  <c r="V4" i="89"/>
  <c r="R4" i="89"/>
  <c r="M93" i="89"/>
  <c r="U93" i="89" s="1"/>
  <c r="M88" i="89"/>
  <c r="U88" i="89" s="1"/>
  <c r="M75" i="89"/>
  <c r="U75" i="89" s="1"/>
  <c r="M39" i="89"/>
  <c r="U39" i="89" s="1"/>
  <c r="M34" i="89"/>
  <c r="U34" i="89" s="1"/>
  <c r="M21" i="89"/>
  <c r="U21" i="89" s="1"/>
  <c r="M4" i="89" a="1"/>
  <c r="M52" i="89" s="1"/>
  <c r="U52" i="89" s="1"/>
  <c r="G4" i="89"/>
  <c r="F4" i="89"/>
  <c r="AT3" i="89"/>
  <c r="R3" i="89"/>
  <c r="C3" i="89"/>
  <c r="O3" i="89" s="1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G69" i="88"/>
  <c r="F69" i="88"/>
  <c r="R68" i="88"/>
  <c r="G68" i="88"/>
  <c r="F68" i="88"/>
  <c r="G67" i="88"/>
  <c r="F67" i="88"/>
  <c r="G66" i="88"/>
  <c r="F66" i="88"/>
  <c r="R65" i="88"/>
  <c r="G65" i="88"/>
  <c r="F65" i="88"/>
  <c r="G64" i="88"/>
  <c r="F64" i="88"/>
  <c r="G63" i="88"/>
  <c r="F63" i="88"/>
  <c r="R62" i="88"/>
  <c r="G62" i="88"/>
  <c r="F62" i="88"/>
  <c r="G61" i="88"/>
  <c r="F61" i="88"/>
  <c r="G60" i="88"/>
  <c r="F60" i="88"/>
  <c r="R59" i="88"/>
  <c r="G59" i="88"/>
  <c r="F59" i="88"/>
  <c r="G58" i="88"/>
  <c r="F58" i="88"/>
  <c r="G57" i="88"/>
  <c r="F57" i="88"/>
  <c r="R56" i="88"/>
  <c r="G56" i="88"/>
  <c r="F56" i="88"/>
  <c r="G55" i="88"/>
  <c r="F55" i="88"/>
  <c r="G54" i="88"/>
  <c r="F54" i="88"/>
  <c r="R53" i="88"/>
  <c r="G53" i="88"/>
  <c r="F53" i="88"/>
  <c r="G52" i="88"/>
  <c r="F52" i="88"/>
  <c r="G51" i="88"/>
  <c r="F51" i="88"/>
  <c r="R50" i="88"/>
  <c r="G50" i="88"/>
  <c r="F50" i="88"/>
  <c r="G49" i="88"/>
  <c r="F49" i="88"/>
  <c r="G48" i="88"/>
  <c r="F48" i="88"/>
  <c r="R47" i="88"/>
  <c r="G47" i="88"/>
  <c r="F47" i="88"/>
  <c r="G46" i="88"/>
  <c r="F46" i="88"/>
  <c r="R45" i="88"/>
  <c r="G45" i="88"/>
  <c r="F45" i="88"/>
  <c r="R44" i="88"/>
  <c r="G44" i="88"/>
  <c r="F44" i="88"/>
  <c r="G43" i="88"/>
  <c r="F43" i="88"/>
  <c r="R42" i="88"/>
  <c r="G42" i="88"/>
  <c r="F42" i="88"/>
  <c r="R41" i="88"/>
  <c r="G41" i="88"/>
  <c r="F41" i="88"/>
  <c r="G40" i="88"/>
  <c r="F40" i="88"/>
  <c r="R39" i="88"/>
  <c r="G39" i="88"/>
  <c r="F39" i="88"/>
  <c r="R38" i="88"/>
  <c r="G38" i="88"/>
  <c r="F38" i="88"/>
  <c r="G37" i="88"/>
  <c r="F37" i="88"/>
  <c r="R36" i="88"/>
  <c r="G36" i="88"/>
  <c r="F36" i="88"/>
  <c r="R35" i="88"/>
  <c r="G35" i="88"/>
  <c r="F35" i="88"/>
  <c r="G34" i="88"/>
  <c r="F34" i="88"/>
  <c r="R33" i="88"/>
  <c r="G33" i="88"/>
  <c r="F33" i="88"/>
  <c r="R32" i="88"/>
  <c r="G32" i="88"/>
  <c r="F32" i="88"/>
  <c r="G31" i="88"/>
  <c r="F31" i="88"/>
  <c r="R30" i="88"/>
  <c r="G30" i="88"/>
  <c r="F30" i="88"/>
  <c r="R29" i="88"/>
  <c r="G29" i="88"/>
  <c r="F29" i="88"/>
  <c r="G28" i="88"/>
  <c r="F28" i="88"/>
  <c r="R27" i="88"/>
  <c r="G27" i="88"/>
  <c r="F27" i="88"/>
  <c r="R26" i="88"/>
  <c r="G26" i="88"/>
  <c r="F26" i="88"/>
  <c r="G25" i="88"/>
  <c r="F25" i="88"/>
  <c r="R24" i="88"/>
  <c r="G24" i="88"/>
  <c r="F24" i="88"/>
  <c r="R23" i="88"/>
  <c r="G23" i="88"/>
  <c r="F23" i="88"/>
  <c r="G22" i="88"/>
  <c r="F22" i="88"/>
  <c r="R21" i="88"/>
  <c r="G21" i="88"/>
  <c r="F21" i="88"/>
  <c r="R20" i="88"/>
  <c r="G20" i="88"/>
  <c r="F20" i="88"/>
  <c r="G19" i="88"/>
  <c r="F19" i="88"/>
  <c r="R18" i="88"/>
  <c r="G18" i="88"/>
  <c r="F18" i="88"/>
  <c r="R17" i="88"/>
  <c r="G17" i="88"/>
  <c r="F17" i="88"/>
  <c r="G16" i="88"/>
  <c r="F16" i="88"/>
  <c r="R15" i="88"/>
  <c r="G15" i="88"/>
  <c r="F15" i="88"/>
  <c r="R14" i="88"/>
  <c r="G14" i="88"/>
  <c r="F14" i="88"/>
  <c r="G13" i="88"/>
  <c r="F13" i="88"/>
  <c r="R12" i="88"/>
  <c r="G12" i="88"/>
  <c r="F12" i="88"/>
  <c r="C12" i="88"/>
  <c r="R11" i="88"/>
  <c r="G11" i="88"/>
  <c r="F11" i="88"/>
  <c r="R10" i="88"/>
  <c r="G10" i="88"/>
  <c r="F10" i="88"/>
  <c r="C10" i="88"/>
  <c r="R9" i="88"/>
  <c r="G9" i="88"/>
  <c r="F9" i="88"/>
  <c r="V8" i="88"/>
  <c r="G8" i="88"/>
  <c r="F8" i="88"/>
  <c r="G7" i="88"/>
  <c r="F7" i="88"/>
  <c r="R6" i="88"/>
  <c r="G6" i="88"/>
  <c r="F6" i="88"/>
  <c r="C6" i="88"/>
  <c r="R3" i="88" s="1"/>
  <c r="R5" i="88"/>
  <c r="G5" i="88"/>
  <c r="F5" i="88"/>
  <c r="C5" i="88"/>
  <c r="W4" i="88"/>
  <c r="R4" i="88"/>
  <c r="M69" i="88"/>
  <c r="U69" i="88" s="1"/>
  <c r="M62" i="88"/>
  <c r="U62" i="88" s="1"/>
  <c r="M58" i="88"/>
  <c r="U58" i="88" s="1"/>
  <c r="M57" i="88"/>
  <c r="U57" i="88" s="1"/>
  <c r="M50" i="88"/>
  <c r="U50" i="88" s="1"/>
  <c r="M46" i="88"/>
  <c r="U46" i="88" s="1"/>
  <c r="M45" i="88"/>
  <c r="U45" i="88" s="1"/>
  <c r="M38" i="88"/>
  <c r="U38" i="88" s="1"/>
  <c r="M34" i="88"/>
  <c r="U34" i="88" s="1"/>
  <c r="M33" i="88"/>
  <c r="U33" i="88" s="1"/>
  <c r="M26" i="88"/>
  <c r="U26" i="88" s="1"/>
  <c r="M22" i="88"/>
  <c r="U22" i="88" s="1"/>
  <c r="M21" i="88"/>
  <c r="U21" i="88" s="1"/>
  <c r="M16" i="88"/>
  <c r="U16" i="88" s="1"/>
  <c r="M14" i="88"/>
  <c r="U14" i="88" s="1"/>
  <c r="M10" i="88"/>
  <c r="U10" i="88" s="1"/>
  <c r="M9" i="88"/>
  <c r="U9" i="88" s="1"/>
  <c r="M4" i="88"/>
  <c r="U4" i="88" s="1"/>
  <c r="M4" i="88" a="1"/>
  <c r="G4" i="88"/>
  <c r="F4" i="88"/>
  <c r="AT3" i="88"/>
  <c r="C3" i="88"/>
  <c r="O3" i="88" s="1"/>
  <c r="P3" i="88" s="1"/>
  <c r="AF3" i="88" s="1"/>
  <c r="AO3" i="88" s="1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R79" i="87"/>
  <c r="G79" i="87"/>
  <c r="F79" i="87"/>
  <c r="G78" i="87"/>
  <c r="F78" i="87"/>
  <c r="G77" i="87"/>
  <c r="F77" i="87"/>
  <c r="R76" i="87"/>
  <c r="G76" i="87"/>
  <c r="F76" i="87"/>
  <c r="G75" i="87"/>
  <c r="F75" i="87"/>
  <c r="V74" i="87"/>
  <c r="G74" i="87"/>
  <c r="F74" i="87"/>
  <c r="G73" i="87"/>
  <c r="F73" i="87"/>
  <c r="R72" i="87"/>
  <c r="G72" i="87"/>
  <c r="F72" i="87"/>
  <c r="G71" i="87"/>
  <c r="F71" i="87"/>
  <c r="R70" i="87"/>
  <c r="G70" i="87"/>
  <c r="F70" i="87"/>
  <c r="G69" i="87"/>
  <c r="F69" i="87"/>
  <c r="G68" i="87"/>
  <c r="F68" i="87"/>
  <c r="V67" i="87"/>
  <c r="G67" i="87"/>
  <c r="F67" i="87"/>
  <c r="G66" i="87"/>
  <c r="F66" i="87"/>
  <c r="V65" i="87"/>
  <c r="G65" i="87"/>
  <c r="F65" i="87"/>
  <c r="G64" i="87"/>
  <c r="F64" i="87"/>
  <c r="R63" i="87"/>
  <c r="G63" i="87"/>
  <c r="F63" i="87"/>
  <c r="G62" i="87"/>
  <c r="F62" i="87"/>
  <c r="R61" i="87"/>
  <c r="G61" i="87"/>
  <c r="F61" i="87"/>
  <c r="G60" i="87"/>
  <c r="F60" i="87"/>
  <c r="G59" i="87"/>
  <c r="F59" i="87"/>
  <c r="V58" i="87"/>
  <c r="G58" i="87"/>
  <c r="F58" i="87"/>
  <c r="G57" i="87"/>
  <c r="F57" i="87"/>
  <c r="R56" i="87"/>
  <c r="G56" i="87"/>
  <c r="F56" i="87"/>
  <c r="G55" i="87"/>
  <c r="F55" i="87"/>
  <c r="G54" i="87"/>
  <c r="F54" i="87"/>
  <c r="V53" i="87"/>
  <c r="G53" i="87"/>
  <c r="F53" i="87"/>
  <c r="R52" i="87"/>
  <c r="G52" i="87"/>
  <c r="F52" i="87"/>
  <c r="R51" i="87"/>
  <c r="G51" i="87"/>
  <c r="F51" i="87"/>
  <c r="G50" i="87"/>
  <c r="F50" i="87"/>
  <c r="V49" i="87"/>
  <c r="G49" i="87"/>
  <c r="F49" i="87"/>
  <c r="G48" i="87"/>
  <c r="F48" i="87"/>
  <c r="R47" i="87"/>
  <c r="G47" i="87"/>
  <c r="F47" i="87"/>
  <c r="G46" i="87"/>
  <c r="F46" i="87"/>
  <c r="V45" i="87"/>
  <c r="G45" i="87"/>
  <c r="F45" i="87"/>
  <c r="R44" i="87"/>
  <c r="G44" i="87"/>
  <c r="F44" i="87"/>
  <c r="G43" i="87"/>
  <c r="F43" i="87"/>
  <c r="V42" i="87"/>
  <c r="G42" i="87"/>
  <c r="F42" i="87"/>
  <c r="R41" i="87"/>
  <c r="G41" i="87"/>
  <c r="F41" i="87"/>
  <c r="G40" i="87"/>
  <c r="F40" i="87"/>
  <c r="V39" i="87"/>
  <c r="R39" i="87"/>
  <c r="G39" i="87"/>
  <c r="F39" i="87"/>
  <c r="R38" i="87"/>
  <c r="G38" i="87"/>
  <c r="F38" i="87"/>
  <c r="G37" i="87"/>
  <c r="F37" i="87"/>
  <c r="V36" i="87"/>
  <c r="R36" i="87"/>
  <c r="G36" i="87"/>
  <c r="F36" i="87"/>
  <c r="R35" i="87"/>
  <c r="G35" i="87"/>
  <c r="F35" i="87"/>
  <c r="G34" i="87"/>
  <c r="F34" i="87"/>
  <c r="V33" i="87"/>
  <c r="R33" i="87"/>
  <c r="G33" i="87"/>
  <c r="F33" i="87"/>
  <c r="R32" i="87"/>
  <c r="G32" i="87"/>
  <c r="F32" i="87"/>
  <c r="G31" i="87"/>
  <c r="F31" i="87"/>
  <c r="V30" i="87"/>
  <c r="R30" i="87"/>
  <c r="G30" i="87"/>
  <c r="F30" i="87"/>
  <c r="R29" i="87"/>
  <c r="G29" i="87"/>
  <c r="F29" i="87"/>
  <c r="G28" i="87"/>
  <c r="F28" i="87"/>
  <c r="V27" i="87"/>
  <c r="R27" i="87"/>
  <c r="G27" i="87"/>
  <c r="F27" i="87"/>
  <c r="R26" i="87"/>
  <c r="G26" i="87"/>
  <c r="F26" i="87"/>
  <c r="G25" i="87"/>
  <c r="F25" i="87"/>
  <c r="V24" i="87"/>
  <c r="R24" i="87"/>
  <c r="G24" i="87"/>
  <c r="F24" i="87"/>
  <c r="R23" i="87"/>
  <c r="G23" i="87"/>
  <c r="F23" i="87"/>
  <c r="G22" i="87"/>
  <c r="F22" i="87"/>
  <c r="V21" i="87"/>
  <c r="R21" i="87"/>
  <c r="G21" i="87"/>
  <c r="F21" i="87"/>
  <c r="R20" i="87"/>
  <c r="G20" i="87"/>
  <c r="F20" i="87"/>
  <c r="G19" i="87"/>
  <c r="F19" i="87"/>
  <c r="V18" i="87"/>
  <c r="R18" i="87"/>
  <c r="G18" i="87"/>
  <c r="F18" i="87"/>
  <c r="R17" i="87"/>
  <c r="G17" i="87"/>
  <c r="F17" i="87"/>
  <c r="G16" i="87"/>
  <c r="F16" i="87"/>
  <c r="V15" i="87"/>
  <c r="R15" i="87"/>
  <c r="G15" i="87"/>
  <c r="F15" i="87"/>
  <c r="R14" i="87"/>
  <c r="G14" i="87"/>
  <c r="F14" i="87"/>
  <c r="G13" i="87"/>
  <c r="F13" i="87"/>
  <c r="V12" i="87"/>
  <c r="R12" i="87"/>
  <c r="G12" i="87"/>
  <c r="F12" i="87"/>
  <c r="C12" i="87"/>
  <c r="R11" i="87"/>
  <c r="G11" i="87"/>
  <c r="F11" i="87"/>
  <c r="R10" i="87"/>
  <c r="G10" i="87"/>
  <c r="F10" i="87"/>
  <c r="C10" i="87"/>
  <c r="V71" i="87" s="1"/>
  <c r="V9" i="87"/>
  <c r="R9" i="87"/>
  <c r="G9" i="87"/>
  <c r="F9" i="87"/>
  <c r="G8" i="87"/>
  <c r="F8" i="87"/>
  <c r="G7" i="87"/>
  <c r="F7" i="87"/>
  <c r="V6" i="87"/>
  <c r="R6" i="87"/>
  <c r="G6" i="87"/>
  <c r="F6" i="87"/>
  <c r="C6" i="87"/>
  <c r="R73" i="87" s="1"/>
  <c r="R5" i="87"/>
  <c r="G5" i="87"/>
  <c r="F5" i="87"/>
  <c r="C5" i="87"/>
  <c r="W4" i="87"/>
  <c r="R4" i="87"/>
  <c r="M68" i="87"/>
  <c r="U68" i="87" s="1"/>
  <c r="M63" i="87"/>
  <c r="U63" i="87" s="1"/>
  <c r="M62" i="87"/>
  <c r="U62" i="87" s="1"/>
  <c r="M50" i="87"/>
  <c r="U50" i="87" s="1"/>
  <c r="M45" i="87"/>
  <c r="U45" i="87" s="1"/>
  <c r="M44" i="87"/>
  <c r="U44" i="87" s="1"/>
  <c r="M32" i="87"/>
  <c r="U32" i="87" s="1"/>
  <c r="M27" i="87"/>
  <c r="U27" i="87" s="1"/>
  <c r="M26" i="87"/>
  <c r="U26" i="87" s="1"/>
  <c r="M14" i="87"/>
  <c r="U14" i="87" s="1"/>
  <c r="M9" i="87"/>
  <c r="U9" i="87" s="1"/>
  <c r="M8" i="87"/>
  <c r="U8" i="87" s="1"/>
  <c r="M4" i="87" a="1"/>
  <c r="M74" i="87" s="1"/>
  <c r="U74" i="87" s="1"/>
  <c r="G4" i="87"/>
  <c r="F4" i="87"/>
  <c r="AT3" i="87"/>
  <c r="R3" i="87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R89" i="86"/>
  <c r="G89" i="86"/>
  <c r="F89" i="86"/>
  <c r="G88" i="86"/>
  <c r="F88" i="86"/>
  <c r="U87" i="86"/>
  <c r="R87" i="86"/>
  <c r="G87" i="86"/>
  <c r="F87" i="86"/>
  <c r="R86" i="86"/>
  <c r="G86" i="86"/>
  <c r="F86" i="86"/>
  <c r="G85" i="86"/>
  <c r="F85" i="86"/>
  <c r="V84" i="86"/>
  <c r="R84" i="86"/>
  <c r="G84" i="86"/>
  <c r="F84" i="86"/>
  <c r="R83" i="86"/>
  <c r="G83" i="86"/>
  <c r="F83" i="86"/>
  <c r="G82" i="86"/>
  <c r="F82" i="86"/>
  <c r="R81" i="86"/>
  <c r="G81" i="86"/>
  <c r="F81" i="86"/>
  <c r="R80" i="86"/>
  <c r="G80" i="86"/>
  <c r="F80" i="86"/>
  <c r="G79" i="86"/>
  <c r="F79" i="86"/>
  <c r="V78" i="86"/>
  <c r="R78" i="86"/>
  <c r="G78" i="86"/>
  <c r="F78" i="86"/>
  <c r="R77" i="86"/>
  <c r="G77" i="86"/>
  <c r="F77" i="86"/>
  <c r="G76" i="86"/>
  <c r="F76" i="86"/>
  <c r="R75" i="86"/>
  <c r="G75" i="86"/>
  <c r="F75" i="86"/>
  <c r="R74" i="86"/>
  <c r="G74" i="86"/>
  <c r="F74" i="86"/>
  <c r="G73" i="86"/>
  <c r="F73" i="86"/>
  <c r="V72" i="86"/>
  <c r="R72" i="86"/>
  <c r="G72" i="86"/>
  <c r="F72" i="86"/>
  <c r="R71" i="86"/>
  <c r="G71" i="86"/>
  <c r="F71" i="86"/>
  <c r="G70" i="86"/>
  <c r="F70" i="86"/>
  <c r="R69" i="86"/>
  <c r="G69" i="86"/>
  <c r="F69" i="86"/>
  <c r="R68" i="86"/>
  <c r="G68" i="86"/>
  <c r="F68" i="86"/>
  <c r="G67" i="86"/>
  <c r="F67" i="86"/>
  <c r="V66" i="86"/>
  <c r="R66" i="86"/>
  <c r="G66" i="86"/>
  <c r="F66" i="86"/>
  <c r="R65" i="86"/>
  <c r="G65" i="86"/>
  <c r="F65" i="86"/>
  <c r="G64" i="86"/>
  <c r="F64" i="86"/>
  <c r="R63" i="86"/>
  <c r="G63" i="86"/>
  <c r="F63" i="86"/>
  <c r="R62" i="86"/>
  <c r="G62" i="86"/>
  <c r="F62" i="86"/>
  <c r="G61" i="86"/>
  <c r="F61" i="86"/>
  <c r="V60" i="86"/>
  <c r="R60" i="86"/>
  <c r="G60" i="86"/>
  <c r="F60" i="86"/>
  <c r="R59" i="86"/>
  <c r="G59" i="86"/>
  <c r="F59" i="86"/>
  <c r="G58" i="86"/>
  <c r="F58" i="86"/>
  <c r="R57" i="86"/>
  <c r="G57" i="86"/>
  <c r="F57" i="86"/>
  <c r="R56" i="86"/>
  <c r="G56" i="86"/>
  <c r="F56" i="86"/>
  <c r="G55" i="86"/>
  <c r="F55" i="86"/>
  <c r="V54" i="86"/>
  <c r="R54" i="86"/>
  <c r="G54" i="86"/>
  <c r="F54" i="86"/>
  <c r="R53" i="86"/>
  <c r="G53" i="86"/>
  <c r="F53" i="86"/>
  <c r="G52" i="86"/>
  <c r="F52" i="86"/>
  <c r="V51" i="86"/>
  <c r="R51" i="86"/>
  <c r="G51" i="86"/>
  <c r="F51" i="86"/>
  <c r="R50" i="86"/>
  <c r="G50" i="86"/>
  <c r="F50" i="86"/>
  <c r="G49" i="86"/>
  <c r="F49" i="86"/>
  <c r="V48" i="86"/>
  <c r="R48" i="86"/>
  <c r="G48" i="86"/>
  <c r="F48" i="86"/>
  <c r="R47" i="86"/>
  <c r="G47" i="86"/>
  <c r="F47" i="86"/>
  <c r="G46" i="86"/>
  <c r="F46" i="86"/>
  <c r="V45" i="86"/>
  <c r="R45" i="86"/>
  <c r="G45" i="86"/>
  <c r="F45" i="86"/>
  <c r="R44" i="86"/>
  <c r="G44" i="86"/>
  <c r="F44" i="86"/>
  <c r="G43" i="86"/>
  <c r="F43" i="86"/>
  <c r="V42" i="86"/>
  <c r="R42" i="86"/>
  <c r="G42" i="86"/>
  <c r="F42" i="86"/>
  <c r="R41" i="86"/>
  <c r="G41" i="86"/>
  <c r="F41" i="86"/>
  <c r="G40" i="86"/>
  <c r="F40" i="86"/>
  <c r="V39" i="86"/>
  <c r="R39" i="86"/>
  <c r="G39" i="86"/>
  <c r="F39" i="86"/>
  <c r="R38" i="86"/>
  <c r="G38" i="86"/>
  <c r="F38" i="86"/>
  <c r="G37" i="86"/>
  <c r="F37" i="86"/>
  <c r="V36" i="86"/>
  <c r="U36" i="86"/>
  <c r="R36" i="86"/>
  <c r="G36" i="86"/>
  <c r="F36" i="86"/>
  <c r="R35" i="86"/>
  <c r="G35" i="86"/>
  <c r="F35" i="86"/>
  <c r="G34" i="86"/>
  <c r="F34" i="86"/>
  <c r="V33" i="86"/>
  <c r="R33" i="86"/>
  <c r="G33" i="86"/>
  <c r="F33" i="86"/>
  <c r="R32" i="86"/>
  <c r="G32" i="86"/>
  <c r="F32" i="86"/>
  <c r="G31" i="86"/>
  <c r="F31" i="86"/>
  <c r="V30" i="86"/>
  <c r="R30" i="86"/>
  <c r="G30" i="86"/>
  <c r="F30" i="86"/>
  <c r="R29" i="86"/>
  <c r="G29" i="86"/>
  <c r="F29" i="86"/>
  <c r="U28" i="86"/>
  <c r="G28" i="86"/>
  <c r="F28" i="86"/>
  <c r="V27" i="86"/>
  <c r="R27" i="86"/>
  <c r="G27" i="86"/>
  <c r="F27" i="86"/>
  <c r="R26" i="86"/>
  <c r="G26" i="86"/>
  <c r="F26" i="86"/>
  <c r="G25" i="86"/>
  <c r="F25" i="86"/>
  <c r="V24" i="86"/>
  <c r="R24" i="86"/>
  <c r="G24" i="86"/>
  <c r="F24" i="86"/>
  <c r="R23" i="86"/>
  <c r="G23" i="86"/>
  <c r="F23" i="86"/>
  <c r="G22" i="86"/>
  <c r="F22" i="86"/>
  <c r="V21" i="86"/>
  <c r="R21" i="86"/>
  <c r="G21" i="86"/>
  <c r="F21" i="86"/>
  <c r="R20" i="86"/>
  <c r="G20" i="86"/>
  <c r="F20" i="86"/>
  <c r="G19" i="86"/>
  <c r="F19" i="86"/>
  <c r="V18" i="86"/>
  <c r="R18" i="86"/>
  <c r="G18" i="86"/>
  <c r="F18" i="86"/>
  <c r="R17" i="86"/>
  <c r="G17" i="86"/>
  <c r="F17" i="86"/>
  <c r="U16" i="86"/>
  <c r="G16" i="86"/>
  <c r="F16" i="86"/>
  <c r="V15" i="86"/>
  <c r="R15" i="86"/>
  <c r="G15" i="86"/>
  <c r="F15" i="86"/>
  <c r="R14" i="86"/>
  <c r="G14" i="86"/>
  <c r="F14" i="86"/>
  <c r="U13" i="86"/>
  <c r="G13" i="86"/>
  <c r="F13" i="86"/>
  <c r="V12" i="86"/>
  <c r="R12" i="86"/>
  <c r="G12" i="86"/>
  <c r="F12" i="86"/>
  <c r="C12" i="86"/>
  <c r="R11" i="86"/>
  <c r="G11" i="86"/>
  <c r="F11" i="86"/>
  <c r="R10" i="86"/>
  <c r="G10" i="86"/>
  <c r="F10" i="86"/>
  <c r="C10" i="86"/>
  <c r="V87" i="86" s="1"/>
  <c r="V9" i="86"/>
  <c r="R9" i="86"/>
  <c r="G9" i="86"/>
  <c r="F9" i="86"/>
  <c r="G8" i="86"/>
  <c r="F8" i="86"/>
  <c r="G7" i="86"/>
  <c r="F7" i="86"/>
  <c r="V6" i="86"/>
  <c r="R6" i="86"/>
  <c r="G6" i="86"/>
  <c r="F6" i="86"/>
  <c r="C6" i="86"/>
  <c r="R88" i="86" s="1"/>
  <c r="R5" i="86"/>
  <c r="G5" i="86"/>
  <c r="F5" i="86"/>
  <c r="C5" i="86"/>
  <c r="W4" i="86"/>
  <c r="R4" i="86"/>
  <c r="M89" i="86"/>
  <c r="U89" i="86" s="1"/>
  <c r="M88" i="86"/>
  <c r="U88" i="86" s="1"/>
  <c r="M85" i="86"/>
  <c r="U85" i="86" s="1"/>
  <c r="M84" i="86"/>
  <c r="U84" i="86" s="1"/>
  <c r="M83" i="86"/>
  <c r="U83" i="86" s="1"/>
  <c r="M82" i="86"/>
  <c r="U82" i="86" s="1"/>
  <c r="M79" i="86"/>
  <c r="U79" i="86" s="1"/>
  <c r="M78" i="86"/>
  <c r="U78" i="86" s="1"/>
  <c r="M77" i="86"/>
  <c r="U77" i="86" s="1"/>
  <c r="M76" i="86"/>
  <c r="U76" i="86" s="1"/>
  <c r="M73" i="86"/>
  <c r="U73" i="86" s="1"/>
  <c r="M72" i="86"/>
  <c r="U72" i="86" s="1"/>
  <c r="M71" i="86"/>
  <c r="U71" i="86" s="1"/>
  <c r="M70" i="86"/>
  <c r="U70" i="86" s="1"/>
  <c r="M67" i="86"/>
  <c r="U67" i="86" s="1"/>
  <c r="M66" i="86"/>
  <c r="U66" i="86" s="1"/>
  <c r="M65" i="86"/>
  <c r="U65" i="86" s="1"/>
  <c r="M64" i="86"/>
  <c r="U64" i="86" s="1"/>
  <c r="M61" i="86"/>
  <c r="U61" i="86" s="1"/>
  <c r="M60" i="86"/>
  <c r="U60" i="86" s="1"/>
  <c r="M59" i="86"/>
  <c r="U59" i="86" s="1"/>
  <c r="M58" i="86"/>
  <c r="U58" i="86" s="1"/>
  <c r="M55" i="86"/>
  <c r="U55" i="86" s="1"/>
  <c r="M54" i="86"/>
  <c r="U54" i="86" s="1"/>
  <c r="M53" i="86"/>
  <c r="U53" i="86" s="1"/>
  <c r="M52" i="86"/>
  <c r="U52" i="86" s="1"/>
  <c r="M49" i="86"/>
  <c r="U49" i="86" s="1"/>
  <c r="M48" i="86"/>
  <c r="U48" i="86" s="1"/>
  <c r="M47" i="86"/>
  <c r="U47" i="86" s="1"/>
  <c r="M46" i="86"/>
  <c r="U46" i="86" s="1"/>
  <c r="M43" i="86"/>
  <c r="U43" i="86" s="1"/>
  <c r="M42" i="86"/>
  <c r="U42" i="86" s="1"/>
  <c r="M41" i="86"/>
  <c r="U41" i="86" s="1"/>
  <c r="M40" i="86"/>
  <c r="U40" i="86" s="1"/>
  <c r="M37" i="86"/>
  <c r="U37" i="86" s="1"/>
  <c r="M36" i="86"/>
  <c r="M35" i="86"/>
  <c r="U35" i="86" s="1"/>
  <c r="M34" i="86"/>
  <c r="U34" i="86" s="1"/>
  <c r="M31" i="86"/>
  <c r="U31" i="86" s="1"/>
  <c r="M30" i="86"/>
  <c r="U30" i="86" s="1"/>
  <c r="M29" i="86"/>
  <c r="U29" i="86" s="1"/>
  <c r="M28" i="86"/>
  <c r="M25" i="86"/>
  <c r="U25" i="86" s="1"/>
  <c r="M24" i="86"/>
  <c r="U24" i="86" s="1"/>
  <c r="M23" i="86"/>
  <c r="U23" i="86" s="1"/>
  <c r="M22" i="86"/>
  <c r="U22" i="86" s="1"/>
  <c r="M19" i="86"/>
  <c r="U19" i="86" s="1"/>
  <c r="M18" i="86"/>
  <c r="U18" i="86" s="1"/>
  <c r="M17" i="86"/>
  <c r="U17" i="86" s="1"/>
  <c r="M16" i="86"/>
  <c r="M13" i="86"/>
  <c r="M12" i="86"/>
  <c r="U12" i="86" s="1"/>
  <c r="M11" i="86"/>
  <c r="U11" i="86" s="1"/>
  <c r="M10" i="86"/>
  <c r="U10" i="86" s="1"/>
  <c r="M7" i="86"/>
  <c r="U7" i="86" s="1"/>
  <c r="M6" i="86"/>
  <c r="U6" i="86" s="1"/>
  <c r="M5" i="86"/>
  <c r="U5" i="86" s="1"/>
  <c r="M4" i="86"/>
  <c r="U4" i="86" s="1"/>
  <c r="M4" i="86" a="1"/>
  <c r="M87" i="86" s="1"/>
  <c r="G4" i="86"/>
  <c r="F4" i="86"/>
  <c r="AT3" i="86"/>
  <c r="R3" i="86"/>
  <c r="AH3" i="86" s="1"/>
  <c r="AQ3" i="86" s="1"/>
  <c r="C3" i="86"/>
  <c r="O3" i="86" s="1"/>
  <c r="S98" i="85"/>
  <c r="R98" i="85"/>
  <c r="G98" i="85"/>
  <c r="F98" i="85"/>
  <c r="V97" i="85"/>
  <c r="R97" i="85"/>
  <c r="G97" i="85"/>
  <c r="F97" i="85"/>
  <c r="V96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R80" i="85"/>
  <c r="G80" i="85"/>
  <c r="F80" i="85"/>
  <c r="V79" i="85"/>
  <c r="R79" i="85"/>
  <c r="G79" i="85"/>
  <c r="F79" i="85"/>
  <c r="R78" i="85"/>
  <c r="G78" i="85"/>
  <c r="F78" i="85"/>
  <c r="R77" i="85"/>
  <c r="G77" i="85"/>
  <c r="F77" i="85"/>
  <c r="V76" i="85"/>
  <c r="R76" i="85"/>
  <c r="G76" i="85"/>
  <c r="F76" i="85"/>
  <c r="R75" i="85"/>
  <c r="G75" i="85"/>
  <c r="F75" i="85"/>
  <c r="R74" i="85"/>
  <c r="G74" i="85"/>
  <c r="F74" i="85"/>
  <c r="V73" i="85"/>
  <c r="R73" i="85"/>
  <c r="G73" i="85"/>
  <c r="F73" i="85"/>
  <c r="R72" i="85"/>
  <c r="G72" i="85"/>
  <c r="F72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R65" i="85"/>
  <c r="G65" i="85"/>
  <c r="F65" i="85"/>
  <c r="R64" i="85"/>
  <c r="G64" i="85"/>
  <c r="F64" i="85"/>
  <c r="R63" i="85"/>
  <c r="G63" i="85"/>
  <c r="F63" i="85"/>
  <c r="R62" i="85"/>
  <c r="G62" i="85"/>
  <c r="F62" i="85"/>
  <c r="V61" i="85"/>
  <c r="R61" i="85"/>
  <c r="G61" i="85"/>
  <c r="F61" i="85"/>
  <c r="R60" i="85"/>
  <c r="G60" i="85"/>
  <c r="F60" i="85"/>
  <c r="R59" i="85"/>
  <c r="G59" i="85"/>
  <c r="F59" i="85"/>
  <c r="V58" i="85"/>
  <c r="R58" i="85"/>
  <c r="G58" i="85"/>
  <c r="F58" i="85"/>
  <c r="R57" i="85"/>
  <c r="G57" i="85"/>
  <c r="F57" i="85"/>
  <c r="R56" i="85"/>
  <c r="G56" i="85"/>
  <c r="F56" i="85"/>
  <c r="V55" i="85"/>
  <c r="R55" i="85"/>
  <c r="G55" i="85"/>
  <c r="F55" i="85"/>
  <c r="R54" i="85"/>
  <c r="G54" i="85"/>
  <c r="F54" i="85"/>
  <c r="R53" i="85"/>
  <c r="G53" i="85"/>
  <c r="F53" i="85"/>
  <c r="R52" i="85"/>
  <c r="G52" i="85"/>
  <c r="F52" i="85"/>
  <c r="V51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R47" i="85"/>
  <c r="G47" i="85"/>
  <c r="F47" i="85"/>
  <c r="R46" i="85"/>
  <c r="G46" i="85"/>
  <c r="F46" i="85"/>
  <c r="R45" i="85"/>
  <c r="G45" i="85"/>
  <c r="F45" i="85"/>
  <c r="R44" i="85"/>
  <c r="G44" i="85"/>
  <c r="F44" i="85"/>
  <c r="V43" i="85"/>
  <c r="R43" i="85"/>
  <c r="G43" i="85"/>
  <c r="F43" i="85"/>
  <c r="V42" i="85"/>
  <c r="R42" i="85"/>
  <c r="G42" i="85"/>
  <c r="F42" i="85"/>
  <c r="R41" i="85"/>
  <c r="G41" i="85"/>
  <c r="F41" i="85"/>
  <c r="V40" i="85"/>
  <c r="R40" i="85"/>
  <c r="G40" i="85"/>
  <c r="F40" i="85"/>
  <c r="V39" i="85"/>
  <c r="R39" i="85"/>
  <c r="G39" i="85"/>
  <c r="F39" i="85"/>
  <c r="R38" i="85"/>
  <c r="G38" i="85"/>
  <c r="F38" i="85"/>
  <c r="V37" i="85"/>
  <c r="R37" i="85"/>
  <c r="G37" i="85"/>
  <c r="F37" i="85"/>
  <c r="V36" i="85"/>
  <c r="R36" i="85"/>
  <c r="G36" i="85"/>
  <c r="F36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V31" i="85"/>
  <c r="R31" i="85"/>
  <c r="G31" i="85"/>
  <c r="F31" i="85"/>
  <c r="V30" i="85"/>
  <c r="R30" i="85"/>
  <c r="G30" i="85"/>
  <c r="F30" i="85"/>
  <c r="R29" i="85"/>
  <c r="G29" i="85"/>
  <c r="F29" i="85"/>
  <c r="V28" i="85"/>
  <c r="R28" i="85"/>
  <c r="G28" i="85"/>
  <c r="F28" i="85"/>
  <c r="V27" i="85"/>
  <c r="R27" i="85"/>
  <c r="G27" i="85"/>
  <c r="F27" i="85"/>
  <c r="R26" i="85"/>
  <c r="G26" i="85"/>
  <c r="F26" i="85"/>
  <c r="V25" i="85"/>
  <c r="R25" i="85"/>
  <c r="G25" i="85"/>
  <c r="F25" i="85"/>
  <c r="V24" i="85"/>
  <c r="R24" i="85"/>
  <c r="G24" i="85"/>
  <c r="F24" i="85"/>
  <c r="R23" i="85"/>
  <c r="G23" i="85"/>
  <c r="F23" i="85"/>
  <c r="V22" i="85"/>
  <c r="R22" i="85"/>
  <c r="G22" i="85"/>
  <c r="F22" i="85"/>
  <c r="V21" i="85"/>
  <c r="R21" i="85"/>
  <c r="G21" i="85"/>
  <c r="F21" i="85"/>
  <c r="R20" i="85"/>
  <c r="G20" i="85"/>
  <c r="F20" i="85"/>
  <c r="V19" i="85"/>
  <c r="R19" i="85"/>
  <c r="G19" i="85"/>
  <c r="F19" i="85"/>
  <c r="V18" i="85"/>
  <c r="R18" i="85"/>
  <c r="G18" i="85"/>
  <c r="F18" i="85"/>
  <c r="V17" i="85"/>
  <c r="U17" i="85"/>
  <c r="R17" i="85"/>
  <c r="G17" i="85"/>
  <c r="F17" i="85"/>
  <c r="V16" i="85"/>
  <c r="R16" i="85"/>
  <c r="G16" i="85"/>
  <c r="F16" i="85"/>
  <c r="V15" i="85"/>
  <c r="R15" i="85"/>
  <c r="G15" i="85"/>
  <c r="F15" i="85"/>
  <c r="V14" i="85"/>
  <c r="R14" i="85"/>
  <c r="G14" i="85"/>
  <c r="F14" i="85"/>
  <c r="V13" i="85"/>
  <c r="R13" i="85"/>
  <c r="G13" i="85"/>
  <c r="F13" i="85"/>
  <c r="V12" i="85"/>
  <c r="R12" i="85"/>
  <c r="G12" i="85"/>
  <c r="F12" i="85"/>
  <c r="C12" i="85"/>
  <c r="C3" i="85" s="1"/>
  <c r="O3" i="85" s="1"/>
  <c r="V11" i="85"/>
  <c r="R11" i="85"/>
  <c r="G11" i="85"/>
  <c r="F11" i="85"/>
  <c r="V10" i="85"/>
  <c r="R10" i="85"/>
  <c r="G10" i="85"/>
  <c r="F10" i="85"/>
  <c r="C10" i="85"/>
  <c r="V94" i="85" s="1"/>
  <c r="V9" i="85"/>
  <c r="R9" i="85"/>
  <c r="G9" i="85"/>
  <c r="F9" i="85"/>
  <c r="V8" i="85"/>
  <c r="R8" i="85"/>
  <c r="G8" i="85"/>
  <c r="F8" i="85"/>
  <c r="V7" i="85"/>
  <c r="R7" i="85"/>
  <c r="G7" i="85"/>
  <c r="F7" i="85"/>
  <c r="V6" i="85"/>
  <c r="R6" i="85"/>
  <c r="G6" i="85"/>
  <c r="F6" i="85"/>
  <c r="V5" i="85"/>
  <c r="R5" i="85"/>
  <c r="G5" i="85"/>
  <c r="F5" i="85"/>
  <c r="C5" i="85"/>
  <c r="W4" i="85"/>
  <c r="Y4" i="85" s="1"/>
  <c r="V4" i="85"/>
  <c r="R4" i="85"/>
  <c r="M97" i="85"/>
  <c r="U97" i="85" s="1"/>
  <c r="M95" i="85"/>
  <c r="U95" i="85" s="1"/>
  <c r="M94" i="85"/>
  <c r="U94" i="85" s="1"/>
  <c r="M91" i="85"/>
  <c r="U91" i="85" s="1"/>
  <c r="M89" i="85"/>
  <c r="U89" i="85" s="1"/>
  <c r="M88" i="85"/>
  <c r="U88" i="85" s="1"/>
  <c r="M85" i="85"/>
  <c r="U85" i="85" s="1"/>
  <c r="M83" i="85"/>
  <c r="U83" i="85" s="1"/>
  <c r="M82" i="85"/>
  <c r="U82" i="85" s="1"/>
  <c r="M79" i="85"/>
  <c r="U79" i="85" s="1"/>
  <c r="M77" i="85"/>
  <c r="U77" i="85" s="1"/>
  <c r="M76" i="85"/>
  <c r="U76" i="85" s="1"/>
  <c r="M73" i="85"/>
  <c r="U73" i="85" s="1"/>
  <c r="M71" i="85"/>
  <c r="U71" i="85" s="1"/>
  <c r="M70" i="85"/>
  <c r="U70" i="85" s="1"/>
  <c r="M67" i="85"/>
  <c r="U67" i="85" s="1"/>
  <c r="M65" i="85"/>
  <c r="U65" i="85" s="1"/>
  <c r="M64" i="85"/>
  <c r="U64" i="85" s="1"/>
  <c r="M61" i="85"/>
  <c r="U61" i="85" s="1"/>
  <c r="M59" i="85"/>
  <c r="U59" i="85" s="1"/>
  <c r="M58" i="85"/>
  <c r="U58" i="85" s="1"/>
  <c r="M55" i="85"/>
  <c r="U55" i="85" s="1"/>
  <c r="M53" i="85"/>
  <c r="U53" i="85" s="1"/>
  <c r="M52" i="85"/>
  <c r="U52" i="85" s="1"/>
  <c r="M49" i="85"/>
  <c r="U49" i="85" s="1"/>
  <c r="M47" i="85"/>
  <c r="U47" i="85" s="1"/>
  <c r="M46" i="85"/>
  <c r="U46" i="85" s="1"/>
  <c r="M43" i="85"/>
  <c r="U43" i="85" s="1"/>
  <c r="M41" i="85"/>
  <c r="U41" i="85" s="1"/>
  <c r="M40" i="85"/>
  <c r="U40" i="85" s="1"/>
  <c r="M37" i="85"/>
  <c r="U37" i="85" s="1"/>
  <c r="M35" i="85"/>
  <c r="U35" i="85" s="1"/>
  <c r="M34" i="85"/>
  <c r="U34" i="85" s="1"/>
  <c r="M31" i="85"/>
  <c r="U31" i="85" s="1"/>
  <c r="M29" i="85"/>
  <c r="U29" i="85" s="1"/>
  <c r="M28" i="85"/>
  <c r="U28" i="85" s="1"/>
  <c r="M25" i="85"/>
  <c r="U25" i="85" s="1"/>
  <c r="M23" i="85"/>
  <c r="U23" i="85" s="1"/>
  <c r="M22" i="85"/>
  <c r="U22" i="85" s="1"/>
  <c r="M19" i="85"/>
  <c r="U19" i="85" s="1"/>
  <c r="M17" i="85"/>
  <c r="M16" i="85"/>
  <c r="U16" i="85" s="1"/>
  <c r="M13" i="85"/>
  <c r="U13" i="85" s="1"/>
  <c r="M11" i="85"/>
  <c r="U11" i="85" s="1"/>
  <c r="M10" i="85"/>
  <c r="U10" i="85" s="1"/>
  <c r="M7" i="85"/>
  <c r="U7" i="85" s="1"/>
  <c r="M5" i="85"/>
  <c r="U5" i="85" s="1"/>
  <c r="M4" i="85"/>
  <c r="U4" i="85" s="1"/>
  <c r="X4" i="85" s="1"/>
  <c r="M4" i="85" a="1"/>
  <c r="M98" i="85" s="1"/>
  <c r="U98" i="85" s="1"/>
  <c r="G4" i="85"/>
  <c r="F4" i="85"/>
  <c r="AT3" i="85"/>
  <c r="R3" i="85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V69" i="84"/>
  <c r="G69" i="84"/>
  <c r="F69" i="84"/>
  <c r="V68" i="84"/>
  <c r="R68" i="84"/>
  <c r="G68" i="84"/>
  <c r="F68" i="84"/>
  <c r="V67" i="84"/>
  <c r="G67" i="84"/>
  <c r="F67" i="84"/>
  <c r="V66" i="84"/>
  <c r="G66" i="84"/>
  <c r="F66" i="84"/>
  <c r="V65" i="84"/>
  <c r="R65" i="84"/>
  <c r="G65" i="84"/>
  <c r="F65" i="84"/>
  <c r="V64" i="84"/>
  <c r="G64" i="84"/>
  <c r="F64" i="84"/>
  <c r="V63" i="84"/>
  <c r="G63" i="84"/>
  <c r="F63" i="84"/>
  <c r="V62" i="84"/>
  <c r="R62" i="84"/>
  <c r="G62" i="84"/>
  <c r="F62" i="84"/>
  <c r="V61" i="84"/>
  <c r="G61" i="84"/>
  <c r="F61" i="84"/>
  <c r="V60" i="84"/>
  <c r="G60" i="84"/>
  <c r="F60" i="84"/>
  <c r="V59" i="84"/>
  <c r="R59" i="84"/>
  <c r="G59" i="84"/>
  <c r="F59" i="84"/>
  <c r="V58" i="84"/>
  <c r="G58" i="84"/>
  <c r="F58" i="84"/>
  <c r="V57" i="84"/>
  <c r="G57" i="84"/>
  <c r="F57" i="84"/>
  <c r="V56" i="84"/>
  <c r="R56" i="84"/>
  <c r="G56" i="84"/>
  <c r="F56" i="84"/>
  <c r="V55" i="84"/>
  <c r="G55" i="84"/>
  <c r="F55" i="84"/>
  <c r="V54" i="84"/>
  <c r="G54" i="84"/>
  <c r="F54" i="84"/>
  <c r="V53" i="84"/>
  <c r="R53" i="84"/>
  <c r="G53" i="84"/>
  <c r="F53" i="84"/>
  <c r="V52" i="84"/>
  <c r="G52" i="84"/>
  <c r="F52" i="84"/>
  <c r="V51" i="84"/>
  <c r="G51" i="84"/>
  <c r="F51" i="84"/>
  <c r="V50" i="84"/>
  <c r="R50" i="84"/>
  <c r="G50" i="84"/>
  <c r="F50" i="84"/>
  <c r="V49" i="84"/>
  <c r="G49" i="84"/>
  <c r="F49" i="84"/>
  <c r="V48" i="84"/>
  <c r="G48" i="84"/>
  <c r="F48" i="84"/>
  <c r="V47" i="84"/>
  <c r="R47" i="84"/>
  <c r="G47" i="84"/>
  <c r="F47" i="84"/>
  <c r="V46" i="84"/>
  <c r="G46" i="84"/>
  <c r="F46" i="84"/>
  <c r="V45" i="84"/>
  <c r="G45" i="84"/>
  <c r="F45" i="84"/>
  <c r="V44" i="84"/>
  <c r="R44" i="84"/>
  <c r="G44" i="84"/>
  <c r="F44" i="84"/>
  <c r="V43" i="84"/>
  <c r="G43" i="84"/>
  <c r="F43" i="84"/>
  <c r="V42" i="84"/>
  <c r="G42" i="84"/>
  <c r="F42" i="84"/>
  <c r="V41" i="84"/>
  <c r="R41" i="84"/>
  <c r="G41" i="84"/>
  <c r="F41" i="84"/>
  <c r="V40" i="84"/>
  <c r="G40" i="84"/>
  <c r="F40" i="84"/>
  <c r="V39" i="84"/>
  <c r="G39" i="84"/>
  <c r="F39" i="84"/>
  <c r="V38" i="84"/>
  <c r="R38" i="84"/>
  <c r="G38" i="84"/>
  <c r="F38" i="84"/>
  <c r="V37" i="84"/>
  <c r="G37" i="84"/>
  <c r="F37" i="84"/>
  <c r="V36" i="84"/>
  <c r="G36" i="84"/>
  <c r="F36" i="84"/>
  <c r="V35" i="84"/>
  <c r="R35" i="84"/>
  <c r="G35" i="84"/>
  <c r="F35" i="84"/>
  <c r="V34" i="84"/>
  <c r="G34" i="84"/>
  <c r="F34" i="84"/>
  <c r="V33" i="84"/>
  <c r="G33" i="84"/>
  <c r="F33" i="84"/>
  <c r="V32" i="84"/>
  <c r="R32" i="84"/>
  <c r="G32" i="84"/>
  <c r="F32" i="84"/>
  <c r="V31" i="84"/>
  <c r="G31" i="84"/>
  <c r="F31" i="84"/>
  <c r="V30" i="84"/>
  <c r="G30" i="84"/>
  <c r="F30" i="84"/>
  <c r="V29" i="84"/>
  <c r="R29" i="84"/>
  <c r="G29" i="84"/>
  <c r="F29" i="84"/>
  <c r="V28" i="84"/>
  <c r="G28" i="84"/>
  <c r="F28" i="84"/>
  <c r="V27" i="84"/>
  <c r="G27" i="84"/>
  <c r="F27" i="84"/>
  <c r="V26" i="84"/>
  <c r="R26" i="84"/>
  <c r="G26" i="84"/>
  <c r="F26" i="84"/>
  <c r="V25" i="84"/>
  <c r="G25" i="84"/>
  <c r="F25" i="84"/>
  <c r="V24" i="84"/>
  <c r="G24" i="84"/>
  <c r="F24" i="84"/>
  <c r="V23" i="84"/>
  <c r="R23" i="84"/>
  <c r="G23" i="84"/>
  <c r="F23" i="84"/>
  <c r="V22" i="84"/>
  <c r="G22" i="84"/>
  <c r="F22" i="84"/>
  <c r="V21" i="84"/>
  <c r="G21" i="84"/>
  <c r="F21" i="84"/>
  <c r="V20" i="84"/>
  <c r="R20" i="84"/>
  <c r="G20" i="84"/>
  <c r="F20" i="84"/>
  <c r="V19" i="84"/>
  <c r="G19" i="84"/>
  <c r="F19" i="84"/>
  <c r="V18" i="84"/>
  <c r="G18" i="84"/>
  <c r="F18" i="84"/>
  <c r="V17" i="84"/>
  <c r="R17" i="84"/>
  <c r="G17" i="84"/>
  <c r="F17" i="84"/>
  <c r="V16" i="84"/>
  <c r="G16" i="84"/>
  <c r="F16" i="84"/>
  <c r="V15" i="84"/>
  <c r="G15" i="84"/>
  <c r="F15" i="84"/>
  <c r="V14" i="84"/>
  <c r="R14" i="84"/>
  <c r="G14" i="84"/>
  <c r="F14" i="84"/>
  <c r="V13" i="84"/>
  <c r="G13" i="84"/>
  <c r="F13" i="84"/>
  <c r="V12" i="84"/>
  <c r="G12" i="84"/>
  <c r="F12" i="84"/>
  <c r="C12" i="84"/>
  <c r="R11" i="84"/>
  <c r="G11" i="84"/>
  <c r="F11" i="84"/>
  <c r="V10" i="84"/>
  <c r="R10" i="84"/>
  <c r="G10" i="84"/>
  <c r="F10" i="84"/>
  <c r="C10" i="84"/>
  <c r="V11" i="84" s="1"/>
  <c r="V9" i="84"/>
  <c r="R9" i="84"/>
  <c r="G9" i="84"/>
  <c r="F9" i="84"/>
  <c r="V8" i="84"/>
  <c r="G8" i="84"/>
  <c r="F8" i="84"/>
  <c r="V7" i="84"/>
  <c r="G7" i="84"/>
  <c r="F7" i="84"/>
  <c r="V6" i="84"/>
  <c r="G6" i="84"/>
  <c r="F6" i="84"/>
  <c r="C6" i="84"/>
  <c r="R69" i="84" s="1"/>
  <c r="V5" i="84"/>
  <c r="U5" i="84"/>
  <c r="R5" i="84"/>
  <c r="G5" i="84"/>
  <c r="F5" i="84"/>
  <c r="C5" i="84"/>
  <c r="W4" i="84"/>
  <c r="V4" i="84"/>
  <c r="Y4" i="84" s="1"/>
  <c r="R4" i="84"/>
  <c r="M67" i="84"/>
  <c r="U67" i="84" s="1"/>
  <c r="M65" i="84"/>
  <c r="U65" i="84" s="1"/>
  <c r="M64" i="84"/>
  <c r="U64" i="84" s="1"/>
  <c r="M61" i="84"/>
  <c r="U61" i="84" s="1"/>
  <c r="M59" i="84"/>
  <c r="U59" i="84" s="1"/>
  <c r="M58" i="84"/>
  <c r="U58" i="84" s="1"/>
  <c r="M55" i="84"/>
  <c r="U55" i="84" s="1"/>
  <c r="M53" i="84"/>
  <c r="U53" i="84" s="1"/>
  <c r="M52" i="84"/>
  <c r="U52" i="84" s="1"/>
  <c r="M49" i="84"/>
  <c r="U49" i="84" s="1"/>
  <c r="M47" i="84"/>
  <c r="U47" i="84" s="1"/>
  <c r="M46" i="84"/>
  <c r="U46" i="84" s="1"/>
  <c r="M43" i="84"/>
  <c r="U43" i="84" s="1"/>
  <c r="M41" i="84"/>
  <c r="U41" i="84" s="1"/>
  <c r="M40" i="84"/>
  <c r="U40" i="84" s="1"/>
  <c r="M37" i="84"/>
  <c r="U37" i="84" s="1"/>
  <c r="M35" i="84"/>
  <c r="U35" i="84" s="1"/>
  <c r="M34" i="84"/>
  <c r="U34" i="84" s="1"/>
  <c r="M31" i="84"/>
  <c r="U31" i="84" s="1"/>
  <c r="M29" i="84"/>
  <c r="U29" i="84" s="1"/>
  <c r="M28" i="84"/>
  <c r="U28" i="84" s="1"/>
  <c r="M25" i="84"/>
  <c r="U25" i="84" s="1"/>
  <c r="M23" i="84"/>
  <c r="U23" i="84" s="1"/>
  <c r="M22" i="84"/>
  <c r="U22" i="84" s="1"/>
  <c r="M19" i="84"/>
  <c r="U19" i="84" s="1"/>
  <c r="M17" i="84"/>
  <c r="U17" i="84" s="1"/>
  <c r="M16" i="84"/>
  <c r="U16" i="84" s="1"/>
  <c r="M13" i="84"/>
  <c r="U13" i="84" s="1"/>
  <c r="M11" i="84"/>
  <c r="U11" i="84" s="1"/>
  <c r="M10" i="84"/>
  <c r="U10" i="84" s="1"/>
  <c r="M7" i="84"/>
  <c r="U7" i="84" s="1"/>
  <c r="M5" i="84"/>
  <c r="M4" i="84"/>
  <c r="U4" i="84" s="1"/>
  <c r="X4" i="84" s="1"/>
  <c r="AH4" i="84" s="1"/>
  <c r="M4" i="84" a="1"/>
  <c r="M68" i="84" s="1"/>
  <c r="U68" i="84" s="1"/>
  <c r="G4" i="84"/>
  <c r="F4" i="84"/>
  <c r="AT3" i="84"/>
  <c r="R3" i="84"/>
  <c r="C3" i="84"/>
  <c r="O3" i="84" s="1"/>
  <c r="AE3" i="84" s="1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G79" i="83"/>
  <c r="F79" i="83"/>
  <c r="R78" i="83"/>
  <c r="G78" i="83"/>
  <c r="F78" i="83"/>
  <c r="G77" i="83"/>
  <c r="F77" i="83"/>
  <c r="V76" i="83"/>
  <c r="G76" i="83"/>
  <c r="F76" i="83"/>
  <c r="V75" i="83"/>
  <c r="R75" i="83"/>
  <c r="G75" i="83"/>
  <c r="F75" i="83"/>
  <c r="V74" i="83"/>
  <c r="G74" i="83"/>
  <c r="F74" i="83"/>
  <c r="G73" i="83"/>
  <c r="F73" i="83"/>
  <c r="R72" i="83"/>
  <c r="G72" i="83"/>
  <c r="F72" i="83"/>
  <c r="V71" i="83"/>
  <c r="G71" i="83"/>
  <c r="F71" i="83"/>
  <c r="G70" i="83"/>
  <c r="F70" i="83"/>
  <c r="R69" i="83"/>
  <c r="G69" i="83"/>
  <c r="F69" i="83"/>
  <c r="G68" i="83"/>
  <c r="F68" i="83"/>
  <c r="V67" i="83"/>
  <c r="G67" i="83"/>
  <c r="F67" i="83"/>
  <c r="V66" i="83"/>
  <c r="R66" i="83"/>
  <c r="G66" i="83"/>
  <c r="F66" i="83"/>
  <c r="V65" i="83"/>
  <c r="G65" i="83"/>
  <c r="F65" i="83"/>
  <c r="G64" i="83"/>
  <c r="F64" i="83"/>
  <c r="R63" i="83"/>
  <c r="G63" i="83"/>
  <c r="F63" i="83"/>
  <c r="V62" i="83"/>
  <c r="G62" i="83"/>
  <c r="F62" i="83"/>
  <c r="G61" i="83"/>
  <c r="F61" i="83"/>
  <c r="R60" i="83"/>
  <c r="G60" i="83"/>
  <c r="F60" i="83"/>
  <c r="G59" i="83"/>
  <c r="F59" i="83"/>
  <c r="V58" i="83"/>
  <c r="G58" i="83"/>
  <c r="F58" i="83"/>
  <c r="V57" i="83"/>
  <c r="R57" i="83"/>
  <c r="G57" i="83"/>
  <c r="F57" i="83"/>
  <c r="V56" i="83"/>
  <c r="G56" i="83"/>
  <c r="F56" i="83"/>
  <c r="G55" i="83"/>
  <c r="F55" i="83"/>
  <c r="R54" i="83"/>
  <c r="G54" i="83"/>
  <c r="F54" i="83"/>
  <c r="V53" i="83"/>
  <c r="G53" i="83"/>
  <c r="F53" i="83"/>
  <c r="G52" i="83"/>
  <c r="F52" i="83"/>
  <c r="R51" i="83"/>
  <c r="G51" i="83"/>
  <c r="F51" i="83"/>
  <c r="V50" i="83"/>
  <c r="G50" i="83"/>
  <c r="F50" i="83"/>
  <c r="V49" i="83"/>
  <c r="G49" i="83"/>
  <c r="F49" i="83"/>
  <c r="V48" i="83"/>
  <c r="R48" i="83"/>
  <c r="G48" i="83"/>
  <c r="F48" i="83"/>
  <c r="V47" i="83"/>
  <c r="G47" i="83"/>
  <c r="F47" i="83"/>
  <c r="G46" i="83"/>
  <c r="F46" i="83"/>
  <c r="R45" i="83"/>
  <c r="G45" i="83"/>
  <c r="F45" i="83"/>
  <c r="V44" i="83"/>
  <c r="G44" i="83"/>
  <c r="F44" i="83"/>
  <c r="G43" i="83"/>
  <c r="F43" i="83"/>
  <c r="R42" i="83"/>
  <c r="G42" i="83"/>
  <c r="F42" i="83"/>
  <c r="V41" i="83"/>
  <c r="G41" i="83"/>
  <c r="F41" i="83"/>
  <c r="V40" i="83"/>
  <c r="G40" i="83"/>
  <c r="F40" i="83"/>
  <c r="V39" i="83"/>
  <c r="R39" i="83"/>
  <c r="G39" i="83"/>
  <c r="F39" i="83"/>
  <c r="V38" i="83"/>
  <c r="G38" i="83"/>
  <c r="F38" i="83"/>
  <c r="G37" i="83"/>
  <c r="F37" i="83"/>
  <c r="R36" i="83"/>
  <c r="G36" i="83"/>
  <c r="F36" i="83"/>
  <c r="V35" i="83"/>
  <c r="G35" i="83"/>
  <c r="F35" i="83"/>
  <c r="G34" i="83"/>
  <c r="F34" i="83"/>
  <c r="R33" i="83"/>
  <c r="G33" i="83"/>
  <c r="F33" i="83"/>
  <c r="V32" i="83"/>
  <c r="G32" i="83"/>
  <c r="F32" i="83"/>
  <c r="V31" i="83"/>
  <c r="G31" i="83"/>
  <c r="F31" i="83"/>
  <c r="V30" i="83"/>
  <c r="R30" i="83"/>
  <c r="G30" i="83"/>
  <c r="F30" i="83"/>
  <c r="V29" i="83"/>
  <c r="G29" i="83"/>
  <c r="F29" i="83"/>
  <c r="G28" i="83"/>
  <c r="F28" i="83"/>
  <c r="R27" i="83"/>
  <c r="G27" i="83"/>
  <c r="F27" i="83"/>
  <c r="V26" i="83"/>
  <c r="G26" i="83"/>
  <c r="F26" i="83"/>
  <c r="G25" i="83"/>
  <c r="F25" i="83"/>
  <c r="R24" i="83"/>
  <c r="G24" i="83"/>
  <c r="F24" i="83"/>
  <c r="V23" i="83"/>
  <c r="G23" i="83"/>
  <c r="F23" i="83"/>
  <c r="V22" i="83"/>
  <c r="G22" i="83"/>
  <c r="F22" i="83"/>
  <c r="V21" i="83"/>
  <c r="R21" i="83"/>
  <c r="G21" i="83"/>
  <c r="F21" i="83"/>
  <c r="V20" i="83"/>
  <c r="G20" i="83"/>
  <c r="F20" i="83"/>
  <c r="G19" i="83"/>
  <c r="F19" i="83"/>
  <c r="R18" i="83"/>
  <c r="G18" i="83"/>
  <c r="F18" i="83"/>
  <c r="V17" i="83"/>
  <c r="G17" i="83"/>
  <c r="F17" i="83"/>
  <c r="G16" i="83"/>
  <c r="F16" i="83"/>
  <c r="R15" i="83"/>
  <c r="G15" i="83"/>
  <c r="F15" i="83"/>
  <c r="V14" i="83"/>
  <c r="G14" i="83"/>
  <c r="F14" i="83"/>
  <c r="V13" i="83"/>
  <c r="G13" i="83"/>
  <c r="F13" i="83"/>
  <c r="V12" i="83"/>
  <c r="R12" i="83"/>
  <c r="G12" i="83"/>
  <c r="F12" i="83"/>
  <c r="C12" i="83"/>
  <c r="R11" i="83"/>
  <c r="G11" i="83"/>
  <c r="F11" i="83"/>
  <c r="V10" i="83"/>
  <c r="G10" i="83"/>
  <c r="F10" i="83"/>
  <c r="C10" i="83"/>
  <c r="V73" i="83" s="1"/>
  <c r="V9" i="83"/>
  <c r="R9" i="83"/>
  <c r="G9" i="83"/>
  <c r="F9" i="83"/>
  <c r="V8" i="83"/>
  <c r="G8" i="83"/>
  <c r="F8" i="83"/>
  <c r="V7" i="83"/>
  <c r="G7" i="83"/>
  <c r="F7" i="83"/>
  <c r="V6" i="83"/>
  <c r="R6" i="83"/>
  <c r="G6" i="83"/>
  <c r="F6" i="83"/>
  <c r="C6" i="83"/>
  <c r="R79" i="83" s="1"/>
  <c r="R5" i="83"/>
  <c r="G5" i="83"/>
  <c r="F5" i="83"/>
  <c r="C5" i="83"/>
  <c r="W4" i="83"/>
  <c r="V4" i="83"/>
  <c r="R4" i="83"/>
  <c r="M78" i="83"/>
  <c r="U78" i="83" s="1"/>
  <c r="M77" i="83"/>
  <c r="U77" i="83" s="1"/>
  <c r="M72" i="83"/>
  <c r="U72" i="83" s="1"/>
  <c r="M69" i="83"/>
  <c r="U69" i="83" s="1"/>
  <c r="M67" i="83"/>
  <c r="U67" i="83" s="1"/>
  <c r="M63" i="83"/>
  <c r="U63" i="83" s="1"/>
  <c r="M60" i="83"/>
  <c r="U60" i="83" s="1"/>
  <c r="M59" i="83"/>
  <c r="U59" i="83" s="1"/>
  <c r="M54" i="83"/>
  <c r="U54" i="83" s="1"/>
  <c r="M51" i="83"/>
  <c r="U51" i="83" s="1"/>
  <c r="M49" i="83"/>
  <c r="U49" i="83" s="1"/>
  <c r="M45" i="83"/>
  <c r="U45" i="83" s="1"/>
  <c r="M42" i="83"/>
  <c r="U42" i="83" s="1"/>
  <c r="M41" i="83"/>
  <c r="U41" i="83" s="1"/>
  <c r="M36" i="83"/>
  <c r="U36" i="83" s="1"/>
  <c r="M33" i="83"/>
  <c r="U33" i="83" s="1"/>
  <c r="M31" i="83"/>
  <c r="U31" i="83" s="1"/>
  <c r="M27" i="83"/>
  <c r="U27" i="83" s="1"/>
  <c r="M24" i="83"/>
  <c r="U24" i="83" s="1"/>
  <c r="M23" i="83"/>
  <c r="U23" i="83" s="1"/>
  <c r="M18" i="83"/>
  <c r="U18" i="83" s="1"/>
  <c r="M15" i="83"/>
  <c r="U15" i="83" s="1"/>
  <c r="M13" i="83"/>
  <c r="U13" i="83" s="1"/>
  <c r="M9" i="83"/>
  <c r="U9" i="83" s="1"/>
  <c r="M6" i="83"/>
  <c r="U6" i="83" s="1"/>
  <c r="M5" i="83"/>
  <c r="U5" i="83" s="1"/>
  <c r="M4" i="83" a="1"/>
  <c r="G4" i="83"/>
  <c r="F4" i="83"/>
  <c r="AT3" i="83"/>
  <c r="AH3" i="83"/>
  <c r="AQ3" i="83" s="1"/>
  <c r="R3" i="83"/>
  <c r="C3" i="83"/>
  <c r="O3" i="83" s="1"/>
  <c r="AE3" i="83" s="1"/>
  <c r="AN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V89" i="82"/>
  <c r="G89" i="82"/>
  <c r="F89" i="82"/>
  <c r="G88" i="82"/>
  <c r="F88" i="82"/>
  <c r="G87" i="82"/>
  <c r="F87" i="82"/>
  <c r="G86" i="82"/>
  <c r="F86" i="82"/>
  <c r="V85" i="82"/>
  <c r="G85" i="82"/>
  <c r="F85" i="82"/>
  <c r="V84" i="82"/>
  <c r="G84" i="82"/>
  <c r="F84" i="82"/>
  <c r="V83" i="82"/>
  <c r="G83" i="82"/>
  <c r="F83" i="82"/>
  <c r="G82" i="82"/>
  <c r="F82" i="82"/>
  <c r="G81" i="82"/>
  <c r="F81" i="82"/>
  <c r="V80" i="82"/>
  <c r="G80" i="82"/>
  <c r="F80" i="82"/>
  <c r="G79" i="82"/>
  <c r="F79" i="82"/>
  <c r="G78" i="82"/>
  <c r="F78" i="82"/>
  <c r="G77" i="82"/>
  <c r="F77" i="82"/>
  <c r="V76" i="82"/>
  <c r="G76" i="82"/>
  <c r="F76" i="82"/>
  <c r="V75" i="82"/>
  <c r="G75" i="82"/>
  <c r="F75" i="82"/>
  <c r="V74" i="82"/>
  <c r="G74" i="82"/>
  <c r="F74" i="82"/>
  <c r="G73" i="82"/>
  <c r="F73" i="82"/>
  <c r="G72" i="82"/>
  <c r="F72" i="82"/>
  <c r="V71" i="82"/>
  <c r="G71" i="82"/>
  <c r="F71" i="82"/>
  <c r="G70" i="82"/>
  <c r="F70" i="82"/>
  <c r="G69" i="82"/>
  <c r="F69" i="82"/>
  <c r="V68" i="82"/>
  <c r="G68" i="82"/>
  <c r="F68" i="82"/>
  <c r="V67" i="82"/>
  <c r="G67" i="82"/>
  <c r="F67" i="82"/>
  <c r="V66" i="82"/>
  <c r="G66" i="82"/>
  <c r="F66" i="82"/>
  <c r="V65" i="82"/>
  <c r="G65" i="82"/>
  <c r="F65" i="82"/>
  <c r="G64" i="82"/>
  <c r="F64" i="82"/>
  <c r="G63" i="82"/>
  <c r="F63" i="82"/>
  <c r="V62" i="82"/>
  <c r="G62" i="82"/>
  <c r="F62" i="82"/>
  <c r="G61" i="82"/>
  <c r="F61" i="82"/>
  <c r="G60" i="82"/>
  <c r="F60" i="82"/>
  <c r="V59" i="82"/>
  <c r="G59" i="82"/>
  <c r="F59" i="82"/>
  <c r="V58" i="82"/>
  <c r="G58" i="82"/>
  <c r="F58" i="82"/>
  <c r="V57" i="82"/>
  <c r="G57" i="82"/>
  <c r="F57" i="82"/>
  <c r="V56" i="82"/>
  <c r="G56" i="82"/>
  <c r="F56" i="82"/>
  <c r="V55" i="82"/>
  <c r="R55" i="82"/>
  <c r="G55" i="82"/>
  <c r="F55" i="82"/>
  <c r="V54" i="82"/>
  <c r="G54" i="82"/>
  <c r="F54" i="82"/>
  <c r="V53" i="82"/>
  <c r="G53" i="82"/>
  <c r="F53" i="82"/>
  <c r="V52" i="82"/>
  <c r="G52" i="82"/>
  <c r="F52" i="82"/>
  <c r="V51" i="82"/>
  <c r="G51" i="82"/>
  <c r="F51" i="82"/>
  <c r="V50" i="82"/>
  <c r="G50" i="82"/>
  <c r="F50" i="82"/>
  <c r="V49" i="82"/>
  <c r="G49" i="82"/>
  <c r="F49" i="82"/>
  <c r="V48" i="82"/>
  <c r="G48" i="82"/>
  <c r="F48" i="82"/>
  <c r="V47" i="82"/>
  <c r="G47" i="82"/>
  <c r="F47" i="82"/>
  <c r="V46" i="82"/>
  <c r="G46" i="82"/>
  <c r="F46" i="82"/>
  <c r="V45" i="82"/>
  <c r="G45" i="82"/>
  <c r="F45" i="82"/>
  <c r="V44" i="82"/>
  <c r="G44" i="82"/>
  <c r="F44" i="82"/>
  <c r="V43" i="82"/>
  <c r="G43" i="82"/>
  <c r="F43" i="82"/>
  <c r="V42" i="82"/>
  <c r="G42" i="82"/>
  <c r="F42" i="82"/>
  <c r="V41" i="82"/>
  <c r="G41" i="82"/>
  <c r="F41" i="82"/>
  <c r="V40" i="82"/>
  <c r="R40" i="82"/>
  <c r="G40" i="82"/>
  <c r="F40" i="82"/>
  <c r="V39" i="82"/>
  <c r="G39" i="82"/>
  <c r="F39" i="82"/>
  <c r="V38" i="82"/>
  <c r="G38" i="82"/>
  <c r="F38" i="82"/>
  <c r="V37" i="82"/>
  <c r="R37" i="82"/>
  <c r="G37" i="82"/>
  <c r="F37" i="82"/>
  <c r="V36" i="82"/>
  <c r="G36" i="82"/>
  <c r="F36" i="82"/>
  <c r="V35" i="82"/>
  <c r="G35" i="82"/>
  <c r="F35" i="82"/>
  <c r="V34" i="82"/>
  <c r="G34" i="82"/>
  <c r="F34" i="82"/>
  <c r="V33" i="82"/>
  <c r="G33" i="82"/>
  <c r="F33" i="82"/>
  <c r="V32" i="82"/>
  <c r="G32" i="82"/>
  <c r="F32" i="82"/>
  <c r="V31" i="82"/>
  <c r="G31" i="82"/>
  <c r="F31" i="82"/>
  <c r="V30" i="82"/>
  <c r="G30" i="82"/>
  <c r="F30" i="82"/>
  <c r="V29" i="82"/>
  <c r="G29" i="82"/>
  <c r="F29" i="82"/>
  <c r="V28" i="82"/>
  <c r="G28" i="82"/>
  <c r="F28" i="82"/>
  <c r="V27" i="82"/>
  <c r="G27" i="82"/>
  <c r="F27" i="82"/>
  <c r="V26" i="82"/>
  <c r="G26" i="82"/>
  <c r="F26" i="82"/>
  <c r="V25" i="82"/>
  <c r="G25" i="82"/>
  <c r="F25" i="82"/>
  <c r="V24" i="82"/>
  <c r="G24" i="82"/>
  <c r="F24" i="82"/>
  <c r="V23" i="82"/>
  <c r="G23" i="82"/>
  <c r="F23" i="82"/>
  <c r="V22" i="82"/>
  <c r="R22" i="82"/>
  <c r="G22" i="82"/>
  <c r="F22" i="82"/>
  <c r="V21" i="82"/>
  <c r="G21" i="82"/>
  <c r="F21" i="82"/>
  <c r="V20" i="82"/>
  <c r="G20" i="82"/>
  <c r="F20" i="82"/>
  <c r="V19" i="82"/>
  <c r="R19" i="82"/>
  <c r="G19" i="82"/>
  <c r="F19" i="82"/>
  <c r="V18" i="82"/>
  <c r="G18" i="82"/>
  <c r="F18" i="82"/>
  <c r="V17" i="82"/>
  <c r="G17" i="82"/>
  <c r="F17" i="82"/>
  <c r="V16" i="82"/>
  <c r="G16" i="82"/>
  <c r="F16" i="82"/>
  <c r="V15" i="82"/>
  <c r="G15" i="82"/>
  <c r="F15" i="82"/>
  <c r="V14" i="82"/>
  <c r="G14" i="82"/>
  <c r="F14" i="82"/>
  <c r="V13" i="82"/>
  <c r="G13" i="82"/>
  <c r="F13" i="82"/>
  <c r="V12" i="82"/>
  <c r="G12" i="82"/>
  <c r="F12" i="82"/>
  <c r="C12" i="82"/>
  <c r="V11" i="82"/>
  <c r="G11" i="82"/>
  <c r="F11" i="82"/>
  <c r="V10" i="82"/>
  <c r="G10" i="82"/>
  <c r="F10" i="82"/>
  <c r="C10" i="82"/>
  <c r="V88" i="82" s="1"/>
  <c r="V9" i="82"/>
  <c r="G9" i="82"/>
  <c r="F9" i="82"/>
  <c r="V8" i="82"/>
  <c r="G8" i="82"/>
  <c r="F8" i="82"/>
  <c r="V7" i="82"/>
  <c r="G7" i="82"/>
  <c r="F7" i="82"/>
  <c r="V6" i="82"/>
  <c r="G6" i="82"/>
  <c r="F6" i="82"/>
  <c r="C6" i="82"/>
  <c r="R43" i="82" s="1"/>
  <c r="V5" i="82"/>
  <c r="G5" i="82"/>
  <c r="F5" i="82"/>
  <c r="C5" i="82"/>
  <c r="W4" i="82"/>
  <c r="V4" i="82"/>
  <c r="Y4" i="82" s="1"/>
  <c r="M89" i="82"/>
  <c r="U89" i="82" s="1"/>
  <c r="M83" i="82"/>
  <c r="U83" i="82" s="1"/>
  <c r="M80" i="82"/>
  <c r="U80" i="82" s="1"/>
  <c r="M77" i="82"/>
  <c r="U77" i="82" s="1"/>
  <c r="M71" i="82"/>
  <c r="U71" i="82" s="1"/>
  <c r="M68" i="82"/>
  <c r="U68" i="82" s="1"/>
  <c r="M65" i="82"/>
  <c r="U65" i="82" s="1"/>
  <c r="M59" i="82"/>
  <c r="U59" i="82" s="1"/>
  <c r="M56" i="82"/>
  <c r="U56" i="82" s="1"/>
  <c r="M53" i="82"/>
  <c r="U53" i="82" s="1"/>
  <c r="M47" i="82"/>
  <c r="U47" i="82" s="1"/>
  <c r="M44" i="82"/>
  <c r="U44" i="82" s="1"/>
  <c r="M41" i="82"/>
  <c r="U41" i="82" s="1"/>
  <c r="M35" i="82"/>
  <c r="U35" i="82" s="1"/>
  <c r="M32" i="82"/>
  <c r="U32" i="82" s="1"/>
  <c r="M29" i="82"/>
  <c r="U29" i="82" s="1"/>
  <c r="M23" i="82"/>
  <c r="U23" i="82" s="1"/>
  <c r="M20" i="82"/>
  <c r="U20" i="82" s="1"/>
  <c r="M17" i="82"/>
  <c r="U17" i="82" s="1"/>
  <c r="M11" i="82"/>
  <c r="U11" i="82" s="1"/>
  <c r="M8" i="82"/>
  <c r="U8" i="82" s="1"/>
  <c r="M5" i="82"/>
  <c r="U5" i="82" s="1"/>
  <c r="M4" i="82" a="1"/>
  <c r="G4" i="82"/>
  <c r="F4" i="82"/>
  <c r="AT3" i="82"/>
  <c r="C3" i="82"/>
  <c r="O3" i="82" s="1"/>
  <c r="S98" i="81"/>
  <c r="R98" i="81"/>
  <c r="G98" i="81"/>
  <c r="F98" i="81"/>
  <c r="R97" i="81"/>
  <c r="G97" i="81"/>
  <c r="F97" i="81"/>
  <c r="R96" i="81"/>
  <c r="G96" i="81"/>
  <c r="F96" i="81"/>
  <c r="V95" i="81"/>
  <c r="R95" i="81"/>
  <c r="G95" i="81"/>
  <c r="F95" i="81"/>
  <c r="R94" i="81"/>
  <c r="G94" i="81"/>
  <c r="F94" i="81"/>
  <c r="R93" i="81"/>
  <c r="G93" i="81"/>
  <c r="F93" i="81"/>
  <c r="V92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R88" i="81"/>
  <c r="G88" i="81"/>
  <c r="F88" i="81"/>
  <c r="R87" i="81"/>
  <c r="G87" i="81"/>
  <c r="F87" i="81"/>
  <c r="R86" i="81"/>
  <c r="G86" i="81"/>
  <c r="F86" i="81"/>
  <c r="R85" i="81"/>
  <c r="G85" i="81"/>
  <c r="F85" i="81"/>
  <c r="R84" i="81"/>
  <c r="G84" i="81"/>
  <c r="F84" i="81"/>
  <c r="R83" i="81"/>
  <c r="G83" i="81"/>
  <c r="F83" i="81"/>
  <c r="U82" i="81"/>
  <c r="R82" i="81"/>
  <c r="G82" i="81"/>
  <c r="F82" i="81"/>
  <c r="R81" i="81"/>
  <c r="G81" i="81"/>
  <c r="F81" i="81"/>
  <c r="R80" i="81"/>
  <c r="G80" i="81"/>
  <c r="F80" i="81"/>
  <c r="R79" i="81"/>
  <c r="G79" i="81"/>
  <c r="F79" i="81"/>
  <c r="R78" i="81"/>
  <c r="G78" i="81"/>
  <c r="F78" i="81"/>
  <c r="V77" i="81"/>
  <c r="R77" i="81"/>
  <c r="G77" i="81"/>
  <c r="F77" i="81"/>
  <c r="U76" i="81"/>
  <c r="R76" i="81"/>
  <c r="G76" i="81"/>
  <c r="F76" i="81"/>
  <c r="R75" i="81"/>
  <c r="G75" i="81"/>
  <c r="F75" i="81"/>
  <c r="V74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G65" i="81"/>
  <c r="F65" i="81"/>
  <c r="U64" i="81"/>
  <c r="R64" i="81"/>
  <c r="G64" i="81"/>
  <c r="F64" i="81"/>
  <c r="R63" i="81"/>
  <c r="G63" i="81"/>
  <c r="F63" i="81"/>
  <c r="R62" i="81"/>
  <c r="G62" i="81"/>
  <c r="F62" i="81"/>
  <c r="R61" i="81"/>
  <c r="G61" i="81"/>
  <c r="F61" i="81"/>
  <c r="R60" i="81"/>
  <c r="G60" i="81"/>
  <c r="F60" i="81"/>
  <c r="V59" i="81"/>
  <c r="R59" i="81"/>
  <c r="G59" i="81"/>
  <c r="F59" i="81"/>
  <c r="U58" i="81"/>
  <c r="R58" i="81"/>
  <c r="G58" i="81"/>
  <c r="F58" i="81"/>
  <c r="R57" i="81"/>
  <c r="G57" i="81"/>
  <c r="F57" i="81"/>
  <c r="V56" i="81"/>
  <c r="R56" i="81"/>
  <c r="G56" i="81"/>
  <c r="F56" i="81"/>
  <c r="R55" i="81"/>
  <c r="G55" i="81"/>
  <c r="F55" i="81"/>
  <c r="R54" i="81"/>
  <c r="G54" i="81"/>
  <c r="F54" i="81"/>
  <c r="R53" i="81"/>
  <c r="G53" i="81"/>
  <c r="F53" i="81"/>
  <c r="R52" i="81"/>
  <c r="G52" i="81"/>
  <c r="F52" i="81"/>
  <c r="R51" i="81"/>
  <c r="G51" i="81"/>
  <c r="F51" i="81"/>
  <c r="R50" i="81"/>
  <c r="G50" i="81"/>
  <c r="F50" i="81"/>
  <c r="R49" i="81"/>
  <c r="G49" i="81"/>
  <c r="F49" i="81"/>
  <c r="R48" i="81"/>
  <c r="G48" i="81"/>
  <c r="F48" i="81"/>
  <c r="V47" i="81"/>
  <c r="R47" i="81"/>
  <c r="G47" i="81"/>
  <c r="F47" i="81"/>
  <c r="R46" i="81"/>
  <c r="G46" i="81"/>
  <c r="F46" i="81"/>
  <c r="R45" i="81"/>
  <c r="G45" i="81"/>
  <c r="F45" i="81"/>
  <c r="R44" i="81"/>
  <c r="G44" i="81"/>
  <c r="F44" i="81"/>
  <c r="R43" i="81"/>
  <c r="G43" i="81"/>
  <c r="F43" i="81"/>
  <c r="R42" i="81"/>
  <c r="G42" i="81"/>
  <c r="F42" i="81"/>
  <c r="V41" i="81"/>
  <c r="R41" i="81"/>
  <c r="G41" i="81"/>
  <c r="F41" i="81"/>
  <c r="U40" i="81"/>
  <c r="R40" i="81"/>
  <c r="G40" i="81"/>
  <c r="F40" i="81"/>
  <c r="R39" i="81"/>
  <c r="G39" i="81"/>
  <c r="F39" i="81"/>
  <c r="V38" i="81"/>
  <c r="R38" i="81"/>
  <c r="G38" i="81"/>
  <c r="F38" i="81"/>
  <c r="R37" i="81"/>
  <c r="G37" i="81"/>
  <c r="F37" i="81"/>
  <c r="R36" i="81"/>
  <c r="G36" i="81"/>
  <c r="F36" i="81"/>
  <c r="R35" i="81"/>
  <c r="G35" i="81"/>
  <c r="F35" i="81"/>
  <c r="R34" i="81"/>
  <c r="G34" i="81"/>
  <c r="F34" i="81"/>
  <c r="R33" i="81"/>
  <c r="G33" i="81"/>
  <c r="F33" i="81"/>
  <c r="R32" i="81"/>
  <c r="G32" i="81"/>
  <c r="F32" i="81"/>
  <c r="R31" i="81"/>
  <c r="G31" i="81"/>
  <c r="F31" i="81"/>
  <c r="R30" i="81"/>
  <c r="G30" i="81"/>
  <c r="F30" i="81"/>
  <c r="V29" i="81"/>
  <c r="R29" i="81"/>
  <c r="G29" i="81"/>
  <c r="F29" i="81"/>
  <c r="R28" i="81"/>
  <c r="G28" i="81"/>
  <c r="F28" i="81"/>
  <c r="R27" i="81"/>
  <c r="G27" i="81"/>
  <c r="F27" i="81"/>
  <c r="R26" i="81"/>
  <c r="G26" i="81"/>
  <c r="F26" i="81"/>
  <c r="R25" i="81"/>
  <c r="G25" i="81"/>
  <c r="F25" i="81"/>
  <c r="R24" i="81"/>
  <c r="G24" i="81"/>
  <c r="F24" i="81"/>
  <c r="V23" i="81"/>
  <c r="R23" i="81"/>
  <c r="G23" i="81"/>
  <c r="F23" i="81"/>
  <c r="U22" i="81"/>
  <c r="R22" i="81"/>
  <c r="G22" i="81"/>
  <c r="F22" i="81"/>
  <c r="R21" i="81"/>
  <c r="G21" i="81"/>
  <c r="F21" i="81"/>
  <c r="V20" i="81"/>
  <c r="R20" i="81"/>
  <c r="G20" i="81"/>
  <c r="F20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V14" i="81"/>
  <c r="R14" i="81"/>
  <c r="G14" i="81"/>
  <c r="F14" i="81"/>
  <c r="R13" i="81"/>
  <c r="G13" i="81"/>
  <c r="F13" i="81"/>
  <c r="U12" i="81"/>
  <c r="R12" i="81"/>
  <c r="G12" i="81"/>
  <c r="F12" i="81"/>
  <c r="C12" i="81"/>
  <c r="C3" i="81" s="1"/>
  <c r="O3" i="81" s="1"/>
  <c r="AE3" i="81" s="1"/>
  <c r="AN3" i="81" s="1"/>
  <c r="R11" i="81"/>
  <c r="G11" i="81"/>
  <c r="F11" i="81"/>
  <c r="V10" i="81"/>
  <c r="R10" i="81"/>
  <c r="G10" i="81"/>
  <c r="F10" i="81"/>
  <c r="C10" i="81"/>
  <c r="V9" i="81"/>
  <c r="R9" i="81"/>
  <c r="G9" i="81"/>
  <c r="F9" i="81"/>
  <c r="R8" i="81"/>
  <c r="G8" i="81"/>
  <c r="F8" i="81"/>
  <c r="R7" i="81"/>
  <c r="G7" i="81"/>
  <c r="F7" i="81"/>
  <c r="R6" i="81"/>
  <c r="G6" i="81"/>
  <c r="F6" i="81"/>
  <c r="V5" i="81"/>
  <c r="R5" i="81"/>
  <c r="G5" i="81"/>
  <c r="F5" i="81"/>
  <c r="C5" i="81"/>
  <c r="X4" i="81"/>
  <c r="W4" i="81"/>
  <c r="V4" i="81"/>
  <c r="Y4" i="81" s="1"/>
  <c r="R4" i="81"/>
  <c r="M98" i="81"/>
  <c r="U98" i="81" s="1"/>
  <c r="M96" i="81"/>
  <c r="U96" i="81" s="1"/>
  <c r="M95" i="81"/>
  <c r="U95" i="81" s="1"/>
  <c r="M94" i="81"/>
  <c r="U94" i="81" s="1"/>
  <c r="M92" i="81"/>
  <c r="U92" i="81" s="1"/>
  <c r="M90" i="81"/>
  <c r="U90" i="81" s="1"/>
  <c r="M89" i="81"/>
  <c r="U89" i="81" s="1"/>
  <c r="M88" i="81"/>
  <c r="U88" i="81" s="1"/>
  <c r="M86" i="81"/>
  <c r="U86" i="81" s="1"/>
  <c r="M84" i="81"/>
  <c r="U84" i="81" s="1"/>
  <c r="M83" i="81"/>
  <c r="U83" i="81" s="1"/>
  <c r="M82" i="81"/>
  <c r="M80" i="81"/>
  <c r="U80" i="81" s="1"/>
  <c r="M78" i="81"/>
  <c r="U78" i="81" s="1"/>
  <c r="M77" i="81"/>
  <c r="U77" i="81" s="1"/>
  <c r="M76" i="81"/>
  <c r="M74" i="81"/>
  <c r="U74" i="81" s="1"/>
  <c r="M72" i="81"/>
  <c r="U72" i="81" s="1"/>
  <c r="M71" i="81"/>
  <c r="U71" i="81" s="1"/>
  <c r="M70" i="81"/>
  <c r="U70" i="81" s="1"/>
  <c r="M68" i="81"/>
  <c r="U68" i="81" s="1"/>
  <c r="M66" i="81"/>
  <c r="U66" i="81" s="1"/>
  <c r="M65" i="81"/>
  <c r="U65" i="81" s="1"/>
  <c r="M64" i="81"/>
  <c r="M62" i="81"/>
  <c r="U62" i="81" s="1"/>
  <c r="M60" i="81"/>
  <c r="U60" i="81" s="1"/>
  <c r="M59" i="81"/>
  <c r="U59" i="81" s="1"/>
  <c r="M58" i="81"/>
  <c r="M56" i="81"/>
  <c r="U56" i="81" s="1"/>
  <c r="M54" i="81"/>
  <c r="U54" i="81" s="1"/>
  <c r="M53" i="81"/>
  <c r="U53" i="81" s="1"/>
  <c r="M52" i="81"/>
  <c r="U52" i="81" s="1"/>
  <c r="M50" i="81"/>
  <c r="U50" i="81" s="1"/>
  <c r="M48" i="81"/>
  <c r="U48" i="81" s="1"/>
  <c r="M47" i="81"/>
  <c r="U47" i="81" s="1"/>
  <c r="M46" i="81"/>
  <c r="U46" i="81" s="1"/>
  <c r="M44" i="81"/>
  <c r="U44" i="81" s="1"/>
  <c r="M42" i="81"/>
  <c r="U42" i="81" s="1"/>
  <c r="M41" i="81"/>
  <c r="U41" i="81" s="1"/>
  <c r="M40" i="81"/>
  <c r="M38" i="81"/>
  <c r="U38" i="81" s="1"/>
  <c r="M36" i="81"/>
  <c r="U36" i="81" s="1"/>
  <c r="M35" i="81"/>
  <c r="U35" i="81" s="1"/>
  <c r="M34" i="81"/>
  <c r="U34" i="81" s="1"/>
  <c r="M32" i="81"/>
  <c r="U32" i="81" s="1"/>
  <c r="M30" i="81"/>
  <c r="U30" i="81" s="1"/>
  <c r="M29" i="81"/>
  <c r="U29" i="81" s="1"/>
  <c r="M28" i="81"/>
  <c r="U28" i="81" s="1"/>
  <c r="M26" i="81"/>
  <c r="U26" i="81" s="1"/>
  <c r="M24" i="81"/>
  <c r="U24" i="81" s="1"/>
  <c r="M23" i="81"/>
  <c r="U23" i="81" s="1"/>
  <c r="M22" i="81"/>
  <c r="M20" i="81"/>
  <c r="U20" i="81" s="1"/>
  <c r="M18" i="81"/>
  <c r="U18" i="81" s="1"/>
  <c r="M17" i="81"/>
  <c r="U17" i="81" s="1"/>
  <c r="M16" i="81"/>
  <c r="U16" i="81" s="1"/>
  <c r="M14" i="81"/>
  <c r="U14" i="81" s="1"/>
  <c r="M12" i="81"/>
  <c r="M11" i="81"/>
  <c r="U11" i="81" s="1"/>
  <c r="M10" i="81"/>
  <c r="U10" i="81" s="1"/>
  <c r="M8" i="81"/>
  <c r="U8" i="81" s="1"/>
  <c r="M6" i="81"/>
  <c r="U6" i="81" s="1"/>
  <c r="M5" i="81"/>
  <c r="U5" i="81" s="1"/>
  <c r="M4" i="81"/>
  <c r="U4" i="81" s="1"/>
  <c r="M4" i="81" a="1"/>
  <c r="M93" i="81" s="1"/>
  <c r="U93" i="81" s="1"/>
  <c r="G4" i="81"/>
  <c r="F4" i="81"/>
  <c r="AT3" i="81"/>
  <c r="R3" i="8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V69" i="80"/>
  <c r="R69" i="80"/>
  <c r="G69" i="80"/>
  <c r="F69" i="80"/>
  <c r="R68" i="80"/>
  <c r="G68" i="80"/>
  <c r="F68" i="80"/>
  <c r="G67" i="80"/>
  <c r="F67" i="80"/>
  <c r="V66" i="80"/>
  <c r="R66" i="80"/>
  <c r="G66" i="80"/>
  <c r="F66" i="80"/>
  <c r="R65" i="80"/>
  <c r="G65" i="80"/>
  <c r="F65" i="80"/>
  <c r="R64" i="80"/>
  <c r="G64" i="80"/>
  <c r="F64" i="80"/>
  <c r="V63" i="80"/>
  <c r="R63" i="80"/>
  <c r="G63" i="80"/>
  <c r="F63" i="80"/>
  <c r="R62" i="80"/>
  <c r="G62" i="80"/>
  <c r="F62" i="80"/>
  <c r="G61" i="80"/>
  <c r="F61" i="80"/>
  <c r="V60" i="80"/>
  <c r="R60" i="80"/>
  <c r="G60" i="80"/>
  <c r="F60" i="80"/>
  <c r="R59" i="80"/>
  <c r="G59" i="80"/>
  <c r="F59" i="80"/>
  <c r="G58" i="80"/>
  <c r="F58" i="80"/>
  <c r="V57" i="80"/>
  <c r="R57" i="80"/>
  <c r="G57" i="80"/>
  <c r="F57" i="80"/>
  <c r="R56" i="80"/>
  <c r="G56" i="80"/>
  <c r="F56" i="80"/>
  <c r="R55" i="80"/>
  <c r="G55" i="80"/>
  <c r="F55" i="80"/>
  <c r="V54" i="80"/>
  <c r="R54" i="80"/>
  <c r="G54" i="80"/>
  <c r="F54" i="80"/>
  <c r="R53" i="80"/>
  <c r="G53" i="80"/>
  <c r="F53" i="80"/>
  <c r="G52" i="80"/>
  <c r="F52" i="80"/>
  <c r="V51" i="80"/>
  <c r="R51" i="80"/>
  <c r="G51" i="80"/>
  <c r="F51" i="80"/>
  <c r="R50" i="80"/>
  <c r="G50" i="80"/>
  <c r="F50" i="80"/>
  <c r="G49" i="80"/>
  <c r="F49" i="80"/>
  <c r="V48" i="80"/>
  <c r="R48" i="80"/>
  <c r="G48" i="80"/>
  <c r="F48" i="80"/>
  <c r="R47" i="80"/>
  <c r="G47" i="80"/>
  <c r="F47" i="80"/>
  <c r="R46" i="80"/>
  <c r="G46" i="80"/>
  <c r="F46" i="80"/>
  <c r="V45" i="80"/>
  <c r="R45" i="80"/>
  <c r="G45" i="80"/>
  <c r="F45" i="80"/>
  <c r="R44" i="80"/>
  <c r="G44" i="80"/>
  <c r="F44" i="80"/>
  <c r="G43" i="80"/>
  <c r="F43" i="80"/>
  <c r="V42" i="80"/>
  <c r="R42" i="80"/>
  <c r="G42" i="80"/>
  <c r="F42" i="80"/>
  <c r="R41" i="80"/>
  <c r="G41" i="80"/>
  <c r="F41" i="80"/>
  <c r="G40" i="80"/>
  <c r="F40" i="80"/>
  <c r="V39" i="80"/>
  <c r="R39" i="80"/>
  <c r="G39" i="80"/>
  <c r="F39" i="80"/>
  <c r="R38" i="80"/>
  <c r="G38" i="80"/>
  <c r="F38" i="80"/>
  <c r="R37" i="80"/>
  <c r="G37" i="80"/>
  <c r="F37" i="80"/>
  <c r="V36" i="80"/>
  <c r="R36" i="80"/>
  <c r="G36" i="80"/>
  <c r="F36" i="80"/>
  <c r="R35" i="80"/>
  <c r="G35" i="80"/>
  <c r="F35" i="80"/>
  <c r="G34" i="80"/>
  <c r="F34" i="80"/>
  <c r="V33" i="80"/>
  <c r="R33" i="80"/>
  <c r="G33" i="80"/>
  <c r="F33" i="80"/>
  <c r="R32" i="80"/>
  <c r="G32" i="80"/>
  <c r="F32" i="80"/>
  <c r="G31" i="80"/>
  <c r="F31" i="80"/>
  <c r="V30" i="80"/>
  <c r="R30" i="80"/>
  <c r="G30" i="80"/>
  <c r="F30" i="80"/>
  <c r="R29" i="80"/>
  <c r="G29" i="80"/>
  <c r="F29" i="80"/>
  <c r="R28" i="80"/>
  <c r="G28" i="80"/>
  <c r="F28" i="80"/>
  <c r="V27" i="80"/>
  <c r="R27" i="80"/>
  <c r="G27" i="80"/>
  <c r="F27" i="80"/>
  <c r="R26" i="80"/>
  <c r="G26" i="80"/>
  <c r="F26" i="80"/>
  <c r="G25" i="80"/>
  <c r="F25" i="80"/>
  <c r="V24" i="80"/>
  <c r="R24" i="80"/>
  <c r="G24" i="80"/>
  <c r="F24" i="80"/>
  <c r="R23" i="80"/>
  <c r="G23" i="80"/>
  <c r="F23" i="80"/>
  <c r="G22" i="80"/>
  <c r="F22" i="80"/>
  <c r="V21" i="80"/>
  <c r="R21" i="80"/>
  <c r="G21" i="80"/>
  <c r="F21" i="80"/>
  <c r="R20" i="80"/>
  <c r="G20" i="80"/>
  <c r="F20" i="80"/>
  <c r="R19" i="80"/>
  <c r="G19" i="80"/>
  <c r="F19" i="80"/>
  <c r="V18" i="80"/>
  <c r="R18" i="80"/>
  <c r="G18" i="80"/>
  <c r="F18" i="80"/>
  <c r="R17" i="80"/>
  <c r="G17" i="80"/>
  <c r="F17" i="80"/>
  <c r="G16" i="80"/>
  <c r="F16" i="80"/>
  <c r="V15" i="80"/>
  <c r="R15" i="80"/>
  <c r="G15" i="80"/>
  <c r="F15" i="80"/>
  <c r="R14" i="80"/>
  <c r="G14" i="80"/>
  <c r="F14" i="80"/>
  <c r="G13" i="80"/>
  <c r="F13" i="80"/>
  <c r="V12" i="80"/>
  <c r="R12" i="80"/>
  <c r="G12" i="80"/>
  <c r="F12" i="80"/>
  <c r="C12" i="80"/>
  <c r="V11" i="80"/>
  <c r="G11" i="80"/>
  <c r="F11" i="80"/>
  <c r="G10" i="80"/>
  <c r="F10" i="80"/>
  <c r="C10" i="80"/>
  <c r="V9" i="80"/>
  <c r="G9" i="80"/>
  <c r="F9" i="80"/>
  <c r="R8" i="80"/>
  <c r="G8" i="80"/>
  <c r="F8" i="80"/>
  <c r="R7" i="80"/>
  <c r="G7" i="80"/>
  <c r="F7" i="80"/>
  <c r="V6" i="80"/>
  <c r="G6" i="80"/>
  <c r="F6" i="80"/>
  <c r="C6" i="80"/>
  <c r="R11" i="80" s="1"/>
  <c r="V5" i="80"/>
  <c r="R5" i="80"/>
  <c r="G5" i="80"/>
  <c r="F5" i="80"/>
  <c r="C5" i="80"/>
  <c r="AH4" i="80"/>
  <c r="Y4" i="80"/>
  <c r="W4" i="80"/>
  <c r="V4" i="80"/>
  <c r="R4" i="80"/>
  <c r="M67" i="80"/>
  <c r="U67" i="80" s="1"/>
  <c r="M65" i="80"/>
  <c r="U65" i="80" s="1"/>
  <c r="M64" i="80"/>
  <c r="U64" i="80" s="1"/>
  <c r="M61" i="80"/>
  <c r="U61" i="80" s="1"/>
  <c r="M59" i="80"/>
  <c r="U59" i="80" s="1"/>
  <c r="M58" i="80"/>
  <c r="U58" i="80" s="1"/>
  <c r="M55" i="80"/>
  <c r="U55" i="80" s="1"/>
  <c r="M53" i="80"/>
  <c r="U53" i="80" s="1"/>
  <c r="M52" i="80"/>
  <c r="U52" i="80" s="1"/>
  <c r="M49" i="80"/>
  <c r="U49" i="80" s="1"/>
  <c r="M47" i="80"/>
  <c r="U47" i="80" s="1"/>
  <c r="M46" i="80"/>
  <c r="U46" i="80" s="1"/>
  <c r="M43" i="80"/>
  <c r="U43" i="80" s="1"/>
  <c r="M41" i="80"/>
  <c r="U41" i="80" s="1"/>
  <c r="M40" i="80"/>
  <c r="U40" i="80" s="1"/>
  <c r="M37" i="80"/>
  <c r="U37" i="80" s="1"/>
  <c r="M35" i="80"/>
  <c r="U35" i="80" s="1"/>
  <c r="M34" i="80"/>
  <c r="U34" i="80" s="1"/>
  <c r="M31" i="80"/>
  <c r="U31" i="80" s="1"/>
  <c r="M29" i="80"/>
  <c r="U29" i="80" s="1"/>
  <c r="M28" i="80"/>
  <c r="U28" i="80" s="1"/>
  <c r="M25" i="80"/>
  <c r="U25" i="80" s="1"/>
  <c r="M23" i="80"/>
  <c r="U23" i="80" s="1"/>
  <c r="M22" i="80"/>
  <c r="U22" i="80" s="1"/>
  <c r="M19" i="80"/>
  <c r="U19" i="80" s="1"/>
  <c r="M17" i="80"/>
  <c r="U17" i="80" s="1"/>
  <c r="M16" i="80"/>
  <c r="U16" i="80" s="1"/>
  <c r="M13" i="80"/>
  <c r="U13" i="80" s="1"/>
  <c r="M11" i="80"/>
  <c r="U11" i="80" s="1"/>
  <c r="M10" i="80"/>
  <c r="U10" i="80" s="1"/>
  <c r="M7" i="80"/>
  <c r="U7" i="80" s="1"/>
  <c r="M5" i="80"/>
  <c r="U5" i="80" s="1"/>
  <c r="M4" i="80"/>
  <c r="U4" i="80" s="1"/>
  <c r="X4" i="80" s="1"/>
  <c r="M4" i="80" a="1"/>
  <c r="M68" i="80" s="1"/>
  <c r="U68" i="80" s="1"/>
  <c r="G4" i="80"/>
  <c r="F4" i="80"/>
  <c r="AT3" i="80"/>
  <c r="R3" i="80"/>
  <c r="C3" i="80"/>
  <c r="O3" i="80" s="1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V79" i="79"/>
  <c r="G79" i="79"/>
  <c r="F79" i="79"/>
  <c r="R78" i="79"/>
  <c r="G78" i="79"/>
  <c r="F78" i="79"/>
  <c r="G77" i="79"/>
  <c r="F77" i="79"/>
  <c r="G76" i="79"/>
  <c r="F76" i="79"/>
  <c r="R75" i="79"/>
  <c r="G75" i="79"/>
  <c r="F75" i="79"/>
  <c r="G74" i="79"/>
  <c r="F74" i="79"/>
  <c r="V73" i="79"/>
  <c r="G73" i="79"/>
  <c r="F73" i="79"/>
  <c r="R72" i="79"/>
  <c r="G72" i="79"/>
  <c r="F72" i="79"/>
  <c r="G71" i="79"/>
  <c r="F71" i="79"/>
  <c r="V70" i="79"/>
  <c r="G70" i="79"/>
  <c r="F70" i="79"/>
  <c r="R69" i="79"/>
  <c r="G69" i="79"/>
  <c r="F69" i="79"/>
  <c r="G68" i="79"/>
  <c r="F68" i="79"/>
  <c r="G67" i="79"/>
  <c r="F67" i="79"/>
  <c r="R66" i="79"/>
  <c r="G66" i="79"/>
  <c r="F66" i="79"/>
  <c r="G65" i="79"/>
  <c r="F65" i="79"/>
  <c r="V64" i="79"/>
  <c r="G64" i="79"/>
  <c r="F64" i="79"/>
  <c r="R63" i="79"/>
  <c r="G63" i="79"/>
  <c r="F63" i="79"/>
  <c r="G62" i="79"/>
  <c r="F62" i="79"/>
  <c r="V61" i="79"/>
  <c r="G61" i="79"/>
  <c r="F61" i="79"/>
  <c r="R60" i="79"/>
  <c r="G60" i="79"/>
  <c r="F60" i="79"/>
  <c r="G59" i="79"/>
  <c r="F59" i="79"/>
  <c r="G58" i="79"/>
  <c r="F58" i="79"/>
  <c r="R57" i="79"/>
  <c r="G57" i="79"/>
  <c r="F57" i="79"/>
  <c r="G56" i="79"/>
  <c r="F56" i="79"/>
  <c r="V55" i="79"/>
  <c r="G55" i="79"/>
  <c r="F55" i="79"/>
  <c r="R54" i="79"/>
  <c r="G54" i="79"/>
  <c r="F54" i="79"/>
  <c r="G53" i="79"/>
  <c r="F53" i="79"/>
  <c r="V52" i="79"/>
  <c r="G52" i="79"/>
  <c r="F52" i="79"/>
  <c r="R51" i="79"/>
  <c r="G51" i="79"/>
  <c r="F51" i="79"/>
  <c r="G50" i="79"/>
  <c r="F50" i="79"/>
  <c r="G49" i="79"/>
  <c r="F49" i="79"/>
  <c r="R48" i="79"/>
  <c r="G48" i="79"/>
  <c r="F48" i="79"/>
  <c r="G47" i="79"/>
  <c r="F47" i="79"/>
  <c r="V46" i="79"/>
  <c r="G46" i="79"/>
  <c r="F46" i="79"/>
  <c r="R45" i="79"/>
  <c r="G45" i="79"/>
  <c r="F45" i="79"/>
  <c r="G44" i="79"/>
  <c r="F44" i="79"/>
  <c r="V43" i="79"/>
  <c r="G43" i="79"/>
  <c r="F43" i="79"/>
  <c r="R42" i="79"/>
  <c r="G42" i="79"/>
  <c r="F42" i="79"/>
  <c r="G41" i="79"/>
  <c r="F41" i="79"/>
  <c r="G40" i="79"/>
  <c r="F40" i="79"/>
  <c r="R39" i="79"/>
  <c r="G39" i="79"/>
  <c r="F39" i="79"/>
  <c r="G38" i="79"/>
  <c r="F38" i="79"/>
  <c r="V37" i="79"/>
  <c r="G37" i="79"/>
  <c r="F37" i="79"/>
  <c r="V36" i="79"/>
  <c r="R36" i="79"/>
  <c r="G36" i="79"/>
  <c r="F36" i="79"/>
  <c r="G35" i="79"/>
  <c r="F35" i="79"/>
  <c r="V34" i="79"/>
  <c r="G34" i="79"/>
  <c r="F34" i="79"/>
  <c r="V33" i="79"/>
  <c r="R33" i="79"/>
  <c r="G33" i="79"/>
  <c r="F33" i="79"/>
  <c r="G32" i="79"/>
  <c r="F32" i="79"/>
  <c r="V31" i="79"/>
  <c r="G31" i="79"/>
  <c r="F31" i="79"/>
  <c r="V30" i="79"/>
  <c r="R30" i="79"/>
  <c r="G30" i="79"/>
  <c r="F30" i="79"/>
  <c r="G29" i="79"/>
  <c r="F29" i="79"/>
  <c r="V28" i="79"/>
  <c r="G28" i="79"/>
  <c r="F28" i="79"/>
  <c r="V27" i="79"/>
  <c r="R27" i="79"/>
  <c r="G27" i="79"/>
  <c r="F27" i="79"/>
  <c r="G26" i="79"/>
  <c r="F26" i="79"/>
  <c r="V25" i="79"/>
  <c r="G25" i="79"/>
  <c r="F25" i="79"/>
  <c r="V24" i="79"/>
  <c r="R24" i="79"/>
  <c r="G24" i="79"/>
  <c r="F24" i="79"/>
  <c r="G23" i="79"/>
  <c r="F23" i="79"/>
  <c r="V22" i="79"/>
  <c r="G22" i="79"/>
  <c r="F22" i="79"/>
  <c r="V21" i="79"/>
  <c r="R21" i="79"/>
  <c r="G21" i="79"/>
  <c r="F21" i="79"/>
  <c r="G20" i="79"/>
  <c r="F20" i="79"/>
  <c r="V19" i="79"/>
  <c r="G19" i="79"/>
  <c r="F19" i="79"/>
  <c r="V18" i="79"/>
  <c r="R18" i="79"/>
  <c r="G18" i="79"/>
  <c r="F18" i="79"/>
  <c r="G17" i="79"/>
  <c r="F17" i="79"/>
  <c r="V16" i="79"/>
  <c r="G16" i="79"/>
  <c r="F16" i="79"/>
  <c r="V15" i="79"/>
  <c r="R15" i="79"/>
  <c r="G15" i="79"/>
  <c r="F15" i="79"/>
  <c r="G14" i="79"/>
  <c r="F14" i="79"/>
  <c r="V13" i="79"/>
  <c r="G13" i="79"/>
  <c r="F13" i="79"/>
  <c r="V12" i="79"/>
  <c r="R12" i="79"/>
  <c r="G12" i="79"/>
  <c r="F12" i="79"/>
  <c r="C12" i="79"/>
  <c r="R11" i="79"/>
  <c r="G11" i="79"/>
  <c r="F11" i="79"/>
  <c r="G10" i="79"/>
  <c r="F10" i="79"/>
  <c r="C10" i="79"/>
  <c r="V9" i="79"/>
  <c r="R9" i="79"/>
  <c r="G9" i="79"/>
  <c r="F9" i="79"/>
  <c r="V8" i="79"/>
  <c r="G8" i="79"/>
  <c r="F8" i="79"/>
  <c r="G7" i="79"/>
  <c r="F7" i="79"/>
  <c r="R6" i="79"/>
  <c r="G6" i="79"/>
  <c r="F6" i="79"/>
  <c r="C6" i="79"/>
  <c r="R79" i="79" s="1"/>
  <c r="R5" i="79"/>
  <c r="G5" i="79"/>
  <c r="F5" i="79"/>
  <c r="C5" i="79"/>
  <c r="W4" i="79"/>
  <c r="R4" i="79"/>
  <c r="M72" i="79"/>
  <c r="U72" i="79" s="1"/>
  <c r="M69" i="79"/>
  <c r="U69" i="79" s="1"/>
  <c r="M60" i="79"/>
  <c r="U60" i="79" s="1"/>
  <c r="M57" i="79"/>
  <c r="U57" i="79" s="1"/>
  <c r="M48" i="79"/>
  <c r="U48" i="79" s="1"/>
  <c r="M45" i="79"/>
  <c r="U45" i="79" s="1"/>
  <c r="M36" i="79"/>
  <c r="U36" i="79" s="1"/>
  <c r="M33" i="79"/>
  <c r="U33" i="79" s="1"/>
  <c r="M24" i="79"/>
  <c r="U24" i="79" s="1"/>
  <c r="M21" i="79"/>
  <c r="U21" i="79" s="1"/>
  <c r="M12" i="79"/>
  <c r="U12" i="79" s="1"/>
  <c r="M9" i="79"/>
  <c r="U9" i="79" s="1"/>
  <c r="M4" i="79" a="1"/>
  <c r="M73" i="79" s="1"/>
  <c r="U73" i="79" s="1"/>
  <c r="G4" i="79"/>
  <c r="F4" i="79"/>
  <c r="AT3" i="79"/>
  <c r="R3" i="79"/>
  <c r="C3" i="79"/>
  <c r="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V88" i="78"/>
  <c r="G88" i="78"/>
  <c r="F88" i="78"/>
  <c r="V87" i="78"/>
  <c r="R87" i="78"/>
  <c r="G87" i="78"/>
  <c r="F87" i="78"/>
  <c r="G86" i="78"/>
  <c r="F86" i="78"/>
  <c r="V85" i="78"/>
  <c r="G85" i="78"/>
  <c r="F85" i="78"/>
  <c r="V84" i="78"/>
  <c r="R84" i="78"/>
  <c r="G84" i="78"/>
  <c r="F84" i="78"/>
  <c r="G83" i="78"/>
  <c r="F83" i="78"/>
  <c r="V82" i="78"/>
  <c r="G82" i="78"/>
  <c r="F82" i="78"/>
  <c r="V81" i="78"/>
  <c r="R81" i="78"/>
  <c r="G81" i="78"/>
  <c r="F81" i="78"/>
  <c r="G80" i="78"/>
  <c r="F80" i="78"/>
  <c r="V79" i="78"/>
  <c r="G79" i="78"/>
  <c r="F79" i="78"/>
  <c r="V78" i="78"/>
  <c r="R78" i="78"/>
  <c r="G78" i="78"/>
  <c r="F78" i="78"/>
  <c r="G77" i="78"/>
  <c r="F77" i="78"/>
  <c r="V76" i="78"/>
  <c r="G76" i="78"/>
  <c r="F76" i="78"/>
  <c r="V75" i="78"/>
  <c r="R75" i="78"/>
  <c r="G75" i="78"/>
  <c r="F75" i="78"/>
  <c r="G74" i="78"/>
  <c r="F74" i="78"/>
  <c r="V73" i="78"/>
  <c r="G73" i="78"/>
  <c r="F73" i="78"/>
  <c r="V72" i="78"/>
  <c r="R72" i="78"/>
  <c r="G72" i="78"/>
  <c r="F72" i="78"/>
  <c r="G71" i="78"/>
  <c r="F71" i="78"/>
  <c r="V70" i="78"/>
  <c r="G70" i="78"/>
  <c r="F70" i="78"/>
  <c r="V69" i="78"/>
  <c r="R69" i="78"/>
  <c r="G69" i="78"/>
  <c r="F69" i="78"/>
  <c r="G68" i="78"/>
  <c r="F68" i="78"/>
  <c r="V67" i="78"/>
  <c r="G67" i="78"/>
  <c r="F67" i="78"/>
  <c r="V66" i="78"/>
  <c r="R66" i="78"/>
  <c r="G66" i="78"/>
  <c r="F66" i="78"/>
  <c r="G65" i="78"/>
  <c r="F65" i="78"/>
  <c r="V64" i="78"/>
  <c r="G64" i="78"/>
  <c r="F64" i="78"/>
  <c r="V63" i="78"/>
  <c r="R63" i="78"/>
  <c r="G63" i="78"/>
  <c r="F63" i="78"/>
  <c r="G62" i="78"/>
  <c r="F62" i="78"/>
  <c r="V61" i="78"/>
  <c r="G61" i="78"/>
  <c r="F61" i="78"/>
  <c r="V60" i="78"/>
  <c r="R60" i="78"/>
  <c r="G60" i="78"/>
  <c r="F60" i="78"/>
  <c r="G59" i="78"/>
  <c r="F59" i="78"/>
  <c r="V58" i="78"/>
  <c r="G58" i="78"/>
  <c r="F58" i="78"/>
  <c r="V57" i="78"/>
  <c r="R57" i="78"/>
  <c r="G57" i="78"/>
  <c r="F57" i="78"/>
  <c r="G56" i="78"/>
  <c r="F56" i="78"/>
  <c r="V55" i="78"/>
  <c r="G55" i="78"/>
  <c r="F55" i="78"/>
  <c r="V54" i="78"/>
  <c r="R54" i="78"/>
  <c r="G54" i="78"/>
  <c r="F54" i="78"/>
  <c r="G53" i="78"/>
  <c r="F53" i="78"/>
  <c r="V52" i="78"/>
  <c r="G52" i="78"/>
  <c r="F52" i="78"/>
  <c r="V51" i="78"/>
  <c r="R51" i="78"/>
  <c r="G51" i="78"/>
  <c r="F51" i="78"/>
  <c r="G50" i="78"/>
  <c r="F50" i="78"/>
  <c r="V49" i="78"/>
  <c r="G49" i="78"/>
  <c r="F49" i="78"/>
  <c r="V48" i="78"/>
  <c r="R48" i="78"/>
  <c r="G48" i="78"/>
  <c r="F48" i="78"/>
  <c r="G47" i="78"/>
  <c r="F47" i="78"/>
  <c r="V46" i="78"/>
  <c r="G46" i="78"/>
  <c r="F46" i="78"/>
  <c r="R45" i="78"/>
  <c r="G45" i="78"/>
  <c r="F45" i="78"/>
  <c r="V44" i="78"/>
  <c r="G44" i="78"/>
  <c r="F44" i="78"/>
  <c r="G43" i="78"/>
  <c r="F43" i="78"/>
  <c r="R42" i="78"/>
  <c r="G42" i="78"/>
  <c r="F42" i="78"/>
  <c r="V41" i="78"/>
  <c r="G41" i="78"/>
  <c r="F41" i="78"/>
  <c r="V40" i="78"/>
  <c r="G40" i="78"/>
  <c r="F40" i="78"/>
  <c r="V39" i="78"/>
  <c r="R39" i="78"/>
  <c r="G39" i="78"/>
  <c r="F39" i="78"/>
  <c r="V38" i="78"/>
  <c r="G38" i="78"/>
  <c r="F38" i="78"/>
  <c r="G37" i="78"/>
  <c r="F37" i="78"/>
  <c r="R36" i="78"/>
  <c r="G36" i="78"/>
  <c r="F36" i="78"/>
  <c r="V35" i="78"/>
  <c r="G35" i="78"/>
  <c r="F35" i="78"/>
  <c r="G34" i="78"/>
  <c r="F34" i="78"/>
  <c r="R33" i="78"/>
  <c r="G33" i="78"/>
  <c r="F33" i="78"/>
  <c r="V32" i="78"/>
  <c r="G32" i="78"/>
  <c r="F32" i="78"/>
  <c r="V31" i="78"/>
  <c r="G31" i="78"/>
  <c r="F31" i="78"/>
  <c r="V30" i="78"/>
  <c r="R30" i="78"/>
  <c r="G30" i="78"/>
  <c r="F30" i="78"/>
  <c r="V29" i="78"/>
  <c r="G29" i="78"/>
  <c r="F29" i="78"/>
  <c r="G28" i="78"/>
  <c r="F28" i="78"/>
  <c r="R27" i="78"/>
  <c r="G27" i="78"/>
  <c r="F27" i="78"/>
  <c r="V26" i="78"/>
  <c r="G26" i="78"/>
  <c r="F26" i="78"/>
  <c r="G25" i="78"/>
  <c r="F25" i="78"/>
  <c r="R24" i="78"/>
  <c r="G24" i="78"/>
  <c r="F24" i="78"/>
  <c r="V23" i="78"/>
  <c r="G23" i="78"/>
  <c r="F23" i="78"/>
  <c r="V22" i="78"/>
  <c r="G22" i="78"/>
  <c r="F22" i="78"/>
  <c r="V21" i="78"/>
  <c r="R21" i="78"/>
  <c r="G21" i="78"/>
  <c r="F21" i="78"/>
  <c r="V20" i="78"/>
  <c r="G20" i="78"/>
  <c r="F20" i="78"/>
  <c r="G19" i="78"/>
  <c r="F19" i="78"/>
  <c r="R18" i="78"/>
  <c r="G18" i="78"/>
  <c r="F18" i="78"/>
  <c r="V17" i="78"/>
  <c r="G17" i="78"/>
  <c r="F17" i="78"/>
  <c r="G16" i="78"/>
  <c r="F16" i="78"/>
  <c r="R15" i="78"/>
  <c r="G15" i="78"/>
  <c r="F15" i="78"/>
  <c r="V14" i="78"/>
  <c r="G14" i="78"/>
  <c r="F14" i="78"/>
  <c r="V13" i="78"/>
  <c r="G13" i="78"/>
  <c r="F13" i="78"/>
  <c r="V12" i="78"/>
  <c r="R12" i="78"/>
  <c r="G12" i="78"/>
  <c r="F12" i="78"/>
  <c r="C12" i="78"/>
  <c r="R11" i="78"/>
  <c r="G11" i="78"/>
  <c r="F11" i="78"/>
  <c r="V10" i="78"/>
  <c r="G10" i="78"/>
  <c r="F10" i="78"/>
  <c r="C10" i="78"/>
  <c r="V45" i="78" s="1"/>
  <c r="V9" i="78"/>
  <c r="R9" i="78"/>
  <c r="G9" i="78"/>
  <c r="F9" i="78"/>
  <c r="V8" i="78"/>
  <c r="G8" i="78"/>
  <c r="F8" i="78"/>
  <c r="V7" i="78"/>
  <c r="G7" i="78"/>
  <c r="F7" i="78"/>
  <c r="V6" i="78"/>
  <c r="R6" i="78"/>
  <c r="G6" i="78"/>
  <c r="F6" i="78"/>
  <c r="C6" i="78"/>
  <c r="R88" i="78" s="1"/>
  <c r="R5" i="78"/>
  <c r="G5" i="78"/>
  <c r="F5" i="78"/>
  <c r="C5" i="78"/>
  <c r="W4" i="78"/>
  <c r="V4" i="78"/>
  <c r="R4" i="78"/>
  <c r="M88" i="78"/>
  <c r="U88" i="78" s="1"/>
  <c r="M87" i="78"/>
  <c r="U87" i="78" s="1"/>
  <c r="M85" i="78"/>
  <c r="U85" i="78" s="1"/>
  <c r="M82" i="78"/>
  <c r="U82" i="78" s="1"/>
  <c r="M79" i="78"/>
  <c r="U79" i="78" s="1"/>
  <c r="M77" i="78"/>
  <c r="U77" i="78" s="1"/>
  <c r="M76" i="78"/>
  <c r="U76" i="78" s="1"/>
  <c r="M73" i="78"/>
  <c r="U73" i="78" s="1"/>
  <c r="M70" i="78"/>
  <c r="U70" i="78" s="1"/>
  <c r="M69" i="78"/>
  <c r="U69" i="78" s="1"/>
  <c r="M67" i="78"/>
  <c r="U67" i="78" s="1"/>
  <c r="M64" i="78"/>
  <c r="U64" i="78" s="1"/>
  <c r="M61" i="78"/>
  <c r="U61" i="78" s="1"/>
  <c r="M59" i="78"/>
  <c r="U59" i="78" s="1"/>
  <c r="M58" i="78"/>
  <c r="U58" i="78" s="1"/>
  <c r="M55" i="78"/>
  <c r="U55" i="78" s="1"/>
  <c r="M52" i="78"/>
  <c r="U52" i="78" s="1"/>
  <c r="M51" i="78"/>
  <c r="U51" i="78" s="1"/>
  <c r="M49" i="78"/>
  <c r="U49" i="78" s="1"/>
  <c r="M46" i="78"/>
  <c r="U46" i="78" s="1"/>
  <c r="M43" i="78"/>
  <c r="U43" i="78" s="1"/>
  <c r="M41" i="78"/>
  <c r="U41" i="78" s="1"/>
  <c r="M40" i="78"/>
  <c r="U40" i="78" s="1"/>
  <c r="M37" i="78"/>
  <c r="U37" i="78" s="1"/>
  <c r="M34" i="78"/>
  <c r="U34" i="78" s="1"/>
  <c r="M33" i="78"/>
  <c r="U33" i="78" s="1"/>
  <c r="M31" i="78"/>
  <c r="U31" i="78" s="1"/>
  <c r="M28" i="78"/>
  <c r="U28" i="78" s="1"/>
  <c r="M25" i="78"/>
  <c r="U25" i="78" s="1"/>
  <c r="M23" i="78"/>
  <c r="U23" i="78" s="1"/>
  <c r="M22" i="78"/>
  <c r="U22" i="78" s="1"/>
  <c r="M19" i="78"/>
  <c r="U19" i="78" s="1"/>
  <c r="M16" i="78"/>
  <c r="U16" i="78" s="1"/>
  <c r="M15" i="78"/>
  <c r="U15" i="78" s="1"/>
  <c r="M13" i="78"/>
  <c r="U13" i="78" s="1"/>
  <c r="M10" i="78"/>
  <c r="U10" i="78" s="1"/>
  <c r="M7" i="78"/>
  <c r="U7" i="78" s="1"/>
  <c r="M5" i="78"/>
  <c r="U5" i="78" s="1"/>
  <c r="M4" i="78"/>
  <c r="U4" i="78" s="1"/>
  <c r="M4" i="78" a="1"/>
  <c r="M89" i="78" s="1"/>
  <c r="U89" i="78" s="1"/>
  <c r="G4" i="78"/>
  <c r="F4" i="78"/>
  <c r="AT3" i="78"/>
  <c r="AH3" i="78"/>
  <c r="AQ3" i="78" s="1"/>
  <c r="R3" i="78"/>
  <c r="C3" i="78"/>
  <c r="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U94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R90" i="77"/>
  <c r="G90" i="77"/>
  <c r="F90" i="77"/>
  <c r="R89" i="77"/>
  <c r="G89" i="77"/>
  <c r="F89" i="77"/>
  <c r="V88" i="77"/>
  <c r="R88" i="77"/>
  <c r="G88" i="77"/>
  <c r="F88" i="77"/>
  <c r="R87" i="77"/>
  <c r="G87" i="77"/>
  <c r="F87" i="77"/>
  <c r="U86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U78" i="77"/>
  <c r="R78" i="77"/>
  <c r="G78" i="77"/>
  <c r="F78" i="77"/>
  <c r="R77" i="77"/>
  <c r="G77" i="77"/>
  <c r="F77" i="77"/>
  <c r="R76" i="77"/>
  <c r="G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G71" i="77"/>
  <c r="F71" i="77"/>
  <c r="R70" i="77"/>
  <c r="G70" i="77"/>
  <c r="F70" i="77"/>
  <c r="R69" i="77"/>
  <c r="G69" i="77"/>
  <c r="F69" i="77"/>
  <c r="U68" i="77"/>
  <c r="R68" i="77"/>
  <c r="G68" i="77"/>
  <c r="F68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U60" i="77"/>
  <c r="R60" i="77"/>
  <c r="G60" i="77"/>
  <c r="F60" i="77"/>
  <c r="R59" i="77"/>
  <c r="G59" i="77"/>
  <c r="F59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R52" i="77"/>
  <c r="G52" i="77"/>
  <c r="F52" i="77"/>
  <c r="R51" i="77"/>
  <c r="G51" i="77"/>
  <c r="F51" i="77"/>
  <c r="U50" i="77"/>
  <c r="R50" i="77"/>
  <c r="G50" i="77"/>
  <c r="F50" i="77"/>
  <c r="R49" i="77"/>
  <c r="G49" i="77"/>
  <c r="F49" i="77"/>
  <c r="R48" i="77"/>
  <c r="G48" i="77"/>
  <c r="F48" i="77"/>
  <c r="R47" i="77"/>
  <c r="G47" i="77"/>
  <c r="F47" i="77"/>
  <c r="R46" i="77"/>
  <c r="G46" i="77"/>
  <c r="F46" i="77"/>
  <c r="R45" i="77"/>
  <c r="G45" i="77"/>
  <c r="F45" i="77"/>
  <c r="R44" i="77"/>
  <c r="G44" i="77"/>
  <c r="F44" i="77"/>
  <c r="V43" i="77"/>
  <c r="R43" i="77"/>
  <c r="G43" i="77"/>
  <c r="F43" i="77"/>
  <c r="R42" i="77"/>
  <c r="G42" i="77"/>
  <c r="F42" i="77"/>
  <c r="R41" i="77"/>
  <c r="G41" i="77"/>
  <c r="F41" i="77"/>
  <c r="R40" i="77"/>
  <c r="G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V34" i="77"/>
  <c r="R34" i="77"/>
  <c r="G34" i="77"/>
  <c r="F34" i="77"/>
  <c r="R33" i="77"/>
  <c r="G33" i="77"/>
  <c r="F33" i="77"/>
  <c r="R32" i="77"/>
  <c r="G32" i="77"/>
  <c r="F32" i="77"/>
  <c r="R31" i="77"/>
  <c r="G31" i="77"/>
  <c r="F31" i="77"/>
  <c r="R30" i="77"/>
  <c r="G30" i="77"/>
  <c r="F30" i="77"/>
  <c r="R29" i="77"/>
  <c r="G29" i="77"/>
  <c r="F29" i="77"/>
  <c r="R28" i="77"/>
  <c r="G28" i="77"/>
  <c r="F28" i="77"/>
  <c r="R27" i="77"/>
  <c r="G27" i="77"/>
  <c r="F27" i="77"/>
  <c r="R26" i="77"/>
  <c r="G26" i="77"/>
  <c r="F26" i="77"/>
  <c r="V25" i="77"/>
  <c r="R25" i="77"/>
  <c r="G25" i="77"/>
  <c r="F25" i="77"/>
  <c r="U24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R16" i="77"/>
  <c r="G16" i="77"/>
  <c r="F16" i="77"/>
  <c r="R15" i="77"/>
  <c r="G15" i="77"/>
  <c r="F15" i="77"/>
  <c r="U14" i="77"/>
  <c r="R14" i="77"/>
  <c r="G14" i="77"/>
  <c r="F14" i="77"/>
  <c r="R13" i="77"/>
  <c r="G13" i="77"/>
  <c r="F13" i="77"/>
  <c r="R12" i="77"/>
  <c r="G12" i="77"/>
  <c r="F12" i="77"/>
  <c r="C12" i="77"/>
  <c r="C3" i="77" s="1"/>
  <c r="O3" i="77" s="1"/>
  <c r="R11" i="77"/>
  <c r="G11" i="77"/>
  <c r="F11" i="77"/>
  <c r="R10" i="77"/>
  <c r="G10" i="77"/>
  <c r="F10" i="77"/>
  <c r="C10" i="77"/>
  <c r="V79" i="77" s="1"/>
  <c r="R9" i="77"/>
  <c r="G9" i="77"/>
  <c r="F9" i="77"/>
  <c r="U8" i="77"/>
  <c r="R8" i="77"/>
  <c r="G8" i="77"/>
  <c r="F8" i="77"/>
  <c r="V7" i="77"/>
  <c r="R7" i="77"/>
  <c r="G7" i="77"/>
  <c r="F7" i="77"/>
  <c r="R6" i="77"/>
  <c r="G6" i="77"/>
  <c r="F6" i="77"/>
  <c r="R5" i="77"/>
  <c r="G5" i="77"/>
  <c r="F5" i="77"/>
  <c r="C5" i="77"/>
  <c r="W4" i="77"/>
  <c r="R4" i="77"/>
  <c r="M98" i="77"/>
  <c r="U98" i="77" s="1"/>
  <c r="M97" i="77"/>
  <c r="U97" i="77" s="1"/>
  <c r="M96" i="77"/>
  <c r="U96" i="77" s="1"/>
  <c r="M94" i="77"/>
  <c r="M92" i="77"/>
  <c r="U92" i="77" s="1"/>
  <c r="M91" i="77"/>
  <c r="U91" i="77" s="1"/>
  <c r="M90" i="77"/>
  <c r="U90" i="77" s="1"/>
  <c r="M88" i="77"/>
  <c r="U88" i="77" s="1"/>
  <c r="M86" i="77"/>
  <c r="M85" i="77"/>
  <c r="U85" i="77" s="1"/>
  <c r="M84" i="77"/>
  <c r="U84" i="77" s="1"/>
  <c r="M82" i="77"/>
  <c r="U82" i="77" s="1"/>
  <c r="M80" i="77"/>
  <c r="U80" i="77" s="1"/>
  <c r="M79" i="77"/>
  <c r="U79" i="77" s="1"/>
  <c r="M78" i="77"/>
  <c r="M76" i="77"/>
  <c r="U76" i="77" s="1"/>
  <c r="M74" i="77"/>
  <c r="U74" i="77" s="1"/>
  <c r="M73" i="77"/>
  <c r="U73" i="77" s="1"/>
  <c r="M72" i="77"/>
  <c r="U72" i="77" s="1"/>
  <c r="M70" i="77"/>
  <c r="U70" i="77" s="1"/>
  <c r="M68" i="77"/>
  <c r="M67" i="77"/>
  <c r="U67" i="77" s="1"/>
  <c r="M66" i="77"/>
  <c r="U66" i="77" s="1"/>
  <c r="M64" i="77"/>
  <c r="U64" i="77" s="1"/>
  <c r="M62" i="77"/>
  <c r="U62" i="77" s="1"/>
  <c r="M61" i="77"/>
  <c r="U61" i="77" s="1"/>
  <c r="M60" i="77"/>
  <c r="M58" i="77"/>
  <c r="U58" i="77" s="1"/>
  <c r="M56" i="77"/>
  <c r="U56" i="77" s="1"/>
  <c r="M55" i="77"/>
  <c r="U55" i="77" s="1"/>
  <c r="M54" i="77"/>
  <c r="U54" i="77" s="1"/>
  <c r="M52" i="77"/>
  <c r="U52" i="77" s="1"/>
  <c r="M50" i="77"/>
  <c r="M49" i="77"/>
  <c r="U49" i="77" s="1"/>
  <c r="M48" i="77"/>
  <c r="U48" i="77" s="1"/>
  <c r="M46" i="77"/>
  <c r="U46" i="77" s="1"/>
  <c r="M44" i="77"/>
  <c r="U44" i="77" s="1"/>
  <c r="M43" i="77"/>
  <c r="U43" i="77" s="1"/>
  <c r="M42" i="77"/>
  <c r="U42" i="77" s="1"/>
  <c r="M40" i="77"/>
  <c r="U40" i="77" s="1"/>
  <c r="M38" i="77"/>
  <c r="U38" i="77" s="1"/>
  <c r="M37" i="77"/>
  <c r="U37" i="77" s="1"/>
  <c r="M36" i="77"/>
  <c r="U36" i="77" s="1"/>
  <c r="M34" i="77"/>
  <c r="U34" i="77" s="1"/>
  <c r="M32" i="77"/>
  <c r="U32" i="77" s="1"/>
  <c r="M31" i="77"/>
  <c r="U31" i="77" s="1"/>
  <c r="M30" i="77"/>
  <c r="U30" i="77" s="1"/>
  <c r="M28" i="77"/>
  <c r="U28" i="77" s="1"/>
  <c r="M26" i="77"/>
  <c r="U26" i="77" s="1"/>
  <c r="M25" i="77"/>
  <c r="U25" i="77" s="1"/>
  <c r="M24" i="77"/>
  <c r="M22" i="77"/>
  <c r="U22" i="77" s="1"/>
  <c r="M20" i="77"/>
  <c r="U20" i="77" s="1"/>
  <c r="M19" i="77"/>
  <c r="U19" i="77" s="1"/>
  <c r="M18" i="77"/>
  <c r="U18" i="77" s="1"/>
  <c r="M16" i="77"/>
  <c r="U16" i="77" s="1"/>
  <c r="M14" i="77"/>
  <c r="M13" i="77"/>
  <c r="U13" i="77" s="1"/>
  <c r="M12" i="77"/>
  <c r="U12" i="77" s="1"/>
  <c r="M10" i="77"/>
  <c r="U10" i="77" s="1"/>
  <c r="M8" i="77"/>
  <c r="M7" i="77"/>
  <c r="U7" i="77" s="1"/>
  <c r="M6" i="77"/>
  <c r="U6" i="77" s="1"/>
  <c r="M4" i="77"/>
  <c r="U4" i="77" s="1"/>
  <c r="M4" i="77" a="1"/>
  <c r="M95" i="77" s="1"/>
  <c r="U95" i="77" s="1"/>
  <c r="G4" i="77"/>
  <c r="F4" i="77"/>
  <c r="AT3" i="77"/>
  <c r="AH3" i="77"/>
  <c r="AQ3" i="77" s="1"/>
  <c r="AE3" i="77"/>
  <c r="R3" i="77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V68" i="76"/>
  <c r="G68" i="76"/>
  <c r="F68" i="76"/>
  <c r="G67" i="76"/>
  <c r="F67" i="76"/>
  <c r="G66" i="76"/>
  <c r="F66" i="76"/>
  <c r="V65" i="76"/>
  <c r="G65" i="76"/>
  <c r="F65" i="76"/>
  <c r="U64" i="76"/>
  <c r="G64" i="76"/>
  <c r="F64" i="76"/>
  <c r="G63" i="76"/>
  <c r="F63" i="76"/>
  <c r="V62" i="76"/>
  <c r="G62" i="76"/>
  <c r="F62" i="76"/>
  <c r="G61" i="76"/>
  <c r="F61" i="76"/>
  <c r="G60" i="76"/>
  <c r="F60" i="76"/>
  <c r="V59" i="76"/>
  <c r="G59" i="76"/>
  <c r="F59" i="76"/>
  <c r="G58" i="76"/>
  <c r="F58" i="76"/>
  <c r="G57" i="76"/>
  <c r="F57" i="76"/>
  <c r="V56" i="76"/>
  <c r="G56" i="76"/>
  <c r="F56" i="76"/>
  <c r="G55" i="76"/>
  <c r="F55" i="76"/>
  <c r="U54" i="76"/>
  <c r="G54" i="76"/>
  <c r="F54" i="76"/>
  <c r="V53" i="76"/>
  <c r="G53" i="76"/>
  <c r="F53" i="76"/>
  <c r="G52" i="76"/>
  <c r="F52" i="76"/>
  <c r="G51" i="76"/>
  <c r="F51" i="76"/>
  <c r="V50" i="76"/>
  <c r="G50" i="76"/>
  <c r="F50" i="76"/>
  <c r="G49" i="76"/>
  <c r="F49" i="76"/>
  <c r="G48" i="76"/>
  <c r="F48" i="76"/>
  <c r="V47" i="76"/>
  <c r="G47" i="76"/>
  <c r="F47" i="76"/>
  <c r="G46" i="76"/>
  <c r="F46" i="76"/>
  <c r="G45" i="76"/>
  <c r="F45" i="76"/>
  <c r="V44" i="76"/>
  <c r="G44" i="76"/>
  <c r="F44" i="76"/>
  <c r="R43" i="76"/>
  <c r="G43" i="76"/>
  <c r="F43" i="76"/>
  <c r="G42" i="76"/>
  <c r="F42" i="76"/>
  <c r="V41" i="76"/>
  <c r="G41" i="76"/>
  <c r="F41" i="76"/>
  <c r="G40" i="76"/>
  <c r="F40" i="76"/>
  <c r="G39" i="76"/>
  <c r="F39" i="76"/>
  <c r="V38" i="76"/>
  <c r="G38" i="76"/>
  <c r="F38" i="76"/>
  <c r="G37" i="76"/>
  <c r="F37" i="76"/>
  <c r="U36" i="76"/>
  <c r="R36" i="76"/>
  <c r="G36" i="76"/>
  <c r="F36" i="76"/>
  <c r="V35" i="76"/>
  <c r="R35" i="76"/>
  <c r="G35" i="76"/>
  <c r="F35" i="76"/>
  <c r="G34" i="76"/>
  <c r="F34" i="76"/>
  <c r="G33" i="76"/>
  <c r="F33" i="76"/>
  <c r="V32" i="76"/>
  <c r="G32" i="76"/>
  <c r="F32" i="76"/>
  <c r="G31" i="76"/>
  <c r="F31" i="76"/>
  <c r="G30" i="76"/>
  <c r="F30" i="76"/>
  <c r="V29" i="76"/>
  <c r="G29" i="76"/>
  <c r="F29" i="76"/>
  <c r="G28" i="76"/>
  <c r="F28" i="76"/>
  <c r="G27" i="76"/>
  <c r="F27" i="76"/>
  <c r="V26" i="76"/>
  <c r="G26" i="76"/>
  <c r="F26" i="76"/>
  <c r="G25" i="76"/>
  <c r="F25" i="76"/>
  <c r="G24" i="76"/>
  <c r="F24" i="76"/>
  <c r="V23" i="76"/>
  <c r="G23" i="76"/>
  <c r="F23" i="76"/>
  <c r="R22" i="76"/>
  <c r="G22" i="76"/>
  <c r="F22" i="76"/>
  <c r="G21" i="76"/>
  <c r="F21" i="76"/>
  <c r="V20" i="76"/>
  <c r="G20" i="76"/>
  <c r="F20" i="76"/>
  <c r="G19" i="76"/>
  <c r="F19" i="76"/>
  <c r="U18" i="76"/>
  <c r="G18" i="76"/>
  <c r="F18" i="76"/>
  <c r="V17" i="76"/>
  <c r="G17" i="76"/>
  <c r="F17" i="76"/>
  <c r="G16" i="76"/>
  <c r="F16" i="76"/>
  <c r="G15" i="76"/>
  <c r="F15" i="76"/>
  <c r="V14" i="76"/>
  <c r="G14" i="76"/>
  <c r="F14" i="76"/>
  <c r="G13" i="76"/>
  <c r="F13" i="76"/>
  <c r="G12" i="76"/>
  <c r="F12" i="76"/>
  <c r="C12" i="76"/>
  <c r="V11" i="76"/>
  <c r="G11" i="76"/>
  <c r="F11" i="76"/>
  <c r="V10" i="76"/>
  <c r="G10" i="76"/>
  <c r="F10" i="76"/>
  <c r="C10" i="76"/>
  <c r="V9" i="76"/>
  <c r="G9" i="76"/>
  <c r="F9" i="76"/>
  <c r="G8" i="76"/>
  <c r="F8" i="76"/>
  <c r="G7" i="76"/>
  <c r="F7" i="76"/>
  <c r="G6" i="76"/>
  <c r="F6" i="76"/>
  <c r="C6" i="76"/>
  <c r="V5" i="76"/>
  <c r="G5" i="76"/>
  <c r="F5" i="76"/>
  <c r="C5" i="76"/>
  <c r="W4" i="76"/>
  <c r="Y4" i="76" s="1"/>
  <c r="V4" i="76"/>
  <c r="U4" i="76"/>
  <c r="M68" i="76"/>
  <c r="U68" i="76" s="1"/>
  <c r="M66" i="76"/>
  <c r="U66" i="76" s="1"/>
  <c r="M65" i="76"/>
  <c r="U65" i="76" s="1"/>
  <c r="M64" i="76"/>
  <c r="M62" i="76"/>
  <c r="U62" i="76" s="1"/>
  <c r="M60" i="76"/>
  <c r="U60" i="76" s="1"/>
  <c r="M59" i="76"/>
  <c r="U59" i="76" s="1"/>
  <c r="M58" i="76"/>
  <c r="U58" i="76" s="1"/>
  <c r="M56" i="76"/>
  <c r="U56" i="76" s="1"/>
  <c r="M54" i="76"/>
  <c r="M53" i="76"/>
  <c r="U53" i="76" s="1"/>
  <c r="M52" i="76"/>
  <c r="U52" i="76" s="1"/>
  <c r="M50" i="76"/>
  <c r="U50" i="76" s="1"/>
  <c r="M48" i="76"/>
  <c r="U48" i="76" s="1"/>
  <c r="M47" i="76"/>
  <c r="U47" i="76" s="1"/>
  <c r="M46" i="76"/>
  <c r="U46" i="76" s="1"/>
  <c r="M44" i="76"/>
  <c r="U44" i="76" s="1"/>
  <c r="M42" i="76"/>
  <c r="U42" i="76" s="1"/>
  <c r="M41" i="76"/>
  <c r="U41" i="76" s="1"/>
  <c r="M40" i="76"/>
  <c r="U40" i="76" s="1"/>
  <c r="M38" i="76"/>
  <c r="U38" i="76" s="1"/>
  <c r="M36" i="76"/>
  <c r="M35" i="76"/>
  <c r="U35" i="76" s="1"/>
  <c r="M34" i="76"/>
  <c r="U34" i="76" s="1"/>
  <c r="M32" i="76"/>
  <c r="U32" i="76" s="1"/>
  <c r="M30" i="76"/>
  <c r="U30" i="76" s="1"/>
  <c r="M29" i="76"/>
  <c r="U29" i="76" s="1"/>
  <c r="M28" i="76"/>
  <c r="U28" i="76" s="1"/>
  <c r="M26" i="76"/>
  <c r="U26" i="76" s="1"/>
  <c r="M24" i="76"/>
  <c r="U24" i="76" s="1"/>
  <c r="M23" i="76"/>
  <c r="U23" i="76" s="1"/>
  <c r="M22" i="76"/>
  <c r="U22" i="76" s="1"/>
  <c r="M20" i="76"/>
  <c r="U20" i="76" s="1"/>
  <c r="M18" i="76"/>
  <c r="M17" i="76"/>
  <c r="U17" i="76" s="1"/>
  <c r="M16" i="76"/>
  <c r="U16" i="76" s="1"/>
  <c r="M14" i="76"/>
  <c r="U14" i="76" s="1"/>
  <c r="M12" i="76"/>
  <c r="U12" i="76" s="1"/>
  <c r="M11" i="76"/>
  <c r="U11" i="76" s="1"/>
  <c r="M10" i="76"/>
  <c r="U10" i="76" s="1"/>
  <c r="M8" i="76"/>
  <c r="U8" i="76" s="1"/>
  <c r="M6" i="76"/>
  <c r="U6" i="76" s="1"/>
  <c r="M5" i="76"/>
  <c r="U5" i="76" s="1"/>
  <c r="M4" i="76"/>
  <c r="M4" i="76" a="1"/>
  <c r="M69" i="76" s="1"/>
  <c r="U69" i="76" s="1"/>
  <c r="G4" i="76"/>
  <c r="F4" i="76"/>
  <c r="AT3" i="76"/>
  <c r="C3" i="76"/>
  <c r="O3" i="76" s="1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V79" i="75"/>
  <c r="G79" i="75"/>
  <c r="F79" i="75"/>
  <c r="G78" i="75"/>
  <c r="F78" i="75"/>
  <c r="G77" i="75"/>
  <c r="F77" i="75"/>
  <c r="V76" i="75"/>
  <c r="G76" i="75"/>
  <c r="F76" i="75"/>
  <c r="G75" i="75"/>
  <c r="F75" i="75"/>
  <c r="G74" i="75"/>
  <c r="F74" i="75"/>
  <c r="V73" i="75"/>
  <c r="G73" i="75"/>
  <c r="F73" i="75"/>
  <c r="G72" i="75"/>
  <c r="F72" i="75"/>
  <c r="G71" i="75"/>
  <c r="F71" i="75"/>
  <c r="V70" i="75"/>
  <c r="G70" i="75"/>
  <c r="F70" i="75"/>
  <c r="G69" i="75"/>
  <c r="F69" i="75"/>
  <c r="G68" i="75"/>
  <c r="F68" i="75"/>
  <c r="V67" i="75"/>
  <c r="G67" i="75"/>
  <c r="F67" i="75"/>
  <c r="G66" i="75"/>
  <c r="F66" i="75"/>
  <c r="G65" i="75"/>
  <c r="F65" i="75"/>
  <c r="V64" i="75"/>
  <c r="G64" i="75"/>
  <c r="F64" i="75"/>
  <c r="G63" i="75"/>
  <c r="F63" i="75"/>
  <c r="G62" i="75"/>
  <c r="F62" i="75"/>
  <c r="V61" i="75"/>
  <c r="G61" i="75"/>
  <c r="F61" i="75"/>
  <c r="U60" i="75"/>
  <c r="G60" i="75"/>
  <c r="F60" i="75"/>
  <c r="G59" i="75"/>
  <c r="F59" i="75"/>
  <c r="V58" i="75"/>
  <c r="G58" i="75"/>
  <c r="F58" i="75"/>
  <c r="G57" i="75"/>
  <c r="F57" i="75"/>
  <c r="G56" i="75"/>
  <c r="F56" i="75"/>
  <c r="V55" i="75"/>
  <c r="G55" i="75"/>
  <c r="F55" i="75"/>
  <c r="G54" i="75"/>
  <c r="F54" i="75"/>
  <c r="G53" i="75"/>
  <c r="F53" i="75"/>
  <c r="V52" i="75"/>
  <c r="G52" i="75"/>
  <c r="F52" i="75"/>
  <c r="G51" i="75"/>
  <c r="F51" i="75"/>
  <c r="G50" i="75"/>
  <c r="F50" i="75"/>
  <c r="V49" i="75"/>
  <c r="G49" i="75"/>
  <c r="F49" i="75"/>
  <c r="U48" i="75"/>
  <c r="G48" i="75"/>
  <c r="F48" i="75"/>
  <c r="G47" i="75"/>
  <c r="F47" i="75"/>
  <c r="V46" i="75"/>
  <c r="G46" i="75"/>
  <c r="F46" i="75"/>
  <c r="G45" i="75"/>
  <c r="F45" i="75"/>
  <c r="G44" i="75"/>
  <c r="F44" i="75"/>
  <c r="V43" i="75"/>
  <c r="G43" i="75"/>
  <c r="F43" i="75"/>
  <c r="G42" i="75"/>
  <c r="F42" i="75"/>
  <c r="G41" i="75"/>
  <c r="F41" i="75"/>
  <c r="V40" i="75"/>
  <c r="G40" i="75"/>
  <c r="F40" i="75"/>
  <c r="G39" i="75"/>
  <c r="F39" i="75"/>
  <c r="G38" i="75"/>
  <c r="F38" i="75"/>
  <c r="V37" i="75"/>
  <c r="G37" i="75"/>
  <c r="F37" i="75"/>
  <c r="G36" i="75"/>
  <c r="F36" i="75"/>
  <c r="G35" i="75"/>
  <c r="F35" i="75"/>
  <c r="V34" i="75"/>
  <c r="G34" i="75"/>
  <c r="F34" i="75"/>
  <c r="G33" i="75"/>
  <c r="F33" i="75"/>
  <c r="G32" i="75"/>
  <c r="F32" i="75"/>
  <c r="V31" i="75"/>
  <c r="G31" i="75"/>
  <c r="F31" i="75"/>
  <c r="G30" i="75"/>
  <c r="F30" i="75"/>
  <c r="G29" i="75"/>
  <c r="F29" i="75"/>
  <c r="V28" i="75"/>
  <c r="R28" i="75"/>
  <c r="G28" i="75"/>
  <c r="F28" i="75"/>
  <c r="G27" i="75"/>
  <c r="F27" i="75"/>
  <c r="G26" i="75"/>
  <c r="F26" i="75"/>
  <c r="V25" i="75"/>
  <c r="R25" i="75"/>
  <c r="G25" i="75"/>
  <c r="F25" i="75"/>
  <c r="U24" i="75"/>
  <c r="G24" i="75"/>
  <c r="F24" i="75"/>
  <c r="G23" i="75"/>
  <c r="F23" i="75"/>
  <c r="V22" i="75"/>
  <c r="R22" i="75"/>
  <c r="G22" i="75"/>
  <c r="F22" i="75"/>
  <c r="G21" i="75"/>
  <c r="F21" i="75"/>
  <c r="G20" i="75"/>
  <c r="F20" i="75"/>
  <c r="V19" i="75"/>
  <c r="R19" i="75"/>
  <c r="G19" i="75"/>
  <c r="F19" i="75"/>
  <c r="U18" i="75"/>
  <c r="G18" i="75"/>
  <c r="F18" i="75"/>
  <c r="G17" i="75"/>
  <c r="F17" i="75"/>
  <c r="V16" i="75"/>
  <c r="R16" i="75"/>
  <c r="G16" i="75"/>
  <c r="F16" i="75"/>
  <c r="G15" i="75"/>
  <c r="F15" i="75"/>
  <c r="G14" i="75"/>
  <c r="F14" i="75"/>
  <c r="V13" i="75"/>
  <c r="R13" i="75"/>
  <c r="G13" i="75"/>
  <c r="F13" i="75"/>
  <c r="U12" i="75"/>
  <c r="G12" i="75"/>
  <c r="F12" i="75"/>
  <c r="C12" i="75"/>
  <c r="C3" i="75" s="1"/>
  <c r="V11" i="75"/>
  <c r="R11" i="75"/>
  <c r="G11" i="75"/>
  <c r="F11" i="75"/>
  <c r="R10" i="75"/>
  <c r="G10" i="75"/>
  <c r="F10" i="75"/>
  <c r="C10" i="75"/>
  <c r="V77" i="75" s="1"/>
  <c r="V9" i="75"/>
  <c r="G9" i="75"/>
  <c r="F9" i="75"/>
  <c r="V8" i="75"/>
  <c r="R8" i="75"/>
  <c r="G8" i="75"/>
  <c r="F8" i="75"/>
  <c r="V7" i="75"/>
  <c r="G7" i="75"/>
  <c r="F7" i="75"/>
  <c r="U6" i="75"/>
  <c r="G6" i="75"/>
  <c r="F6" i="75"/>
  <c r="C6" i="75"/>
  <c r="R79" i="75" s="1"/>
  <c r="V5" i="75"/>
  <c r="R5" i="75"/>
  <c r="G5" i="75"/>
  <c r="F5" i="75"/>
  <c r="C5" i="75"/>
  <c r="W4" i="75"/>
  <c r="R4" i="75"/>
  <c r="M79" i="75"/>
  <c r="U79" i="75" s="1"/>
  <c r="M78" i="75"/>
  <c r="U78" i="75" s="1"/>
  <c r="M76" i="75"/>
  <c r="U76" i="75" s="1"/>
  <c r="M74" i="75"/>
  <c r="U74" i="75" s="1"/>
  <c r="M73" i="75"/>
  <c r="U73" i="75" s="1"/>
  <c r="M72" i="75"/>
  <c r="U72" i="75" s="1"/>
  <c r="M70" i="75"/>
  <c r="U70" i="75" s="1"/>
  <c r="M68" i="75"/>
  <c r="U68" i="75" s="1"/>
  <c r="M67" i="75"/>
  <c r="U67" i="75" s="1"/>
  <c r="M66" i="75"/>
  <c r="U66" i="75" s="1"/>
  <c r="M64" i="75"/>
  <c r="U64" i="75" s="1"/>
  <c r="M62" i="75"/>
  <c r="U62" i="75" s="1"/>
  <c r="M61" i="75"/>
  <c r="U61" i="75" s="1"/>
  <c r="M60" i="75"/>
  <c r="M58" i="75"/>
  <c r="U58" i="75" s="1"/>
  <c r="M56" i="75"/>
  <c r="U56" i="75" s="1"/>
  <c r="M55" i="75"/>
  <c r="U55" i="75" s="1"/>
  <c r="M54" i="75"/>
  <c r="U54" i="75" s="1"/>
  <c r="M52" i="75"/>
  <c r="U52" i="75" s="1"/>
  <c r="M50" i="75"/>
  <c r="U50" i="75" s="1"/>
  <c r="M49" i="75"/>
  <c r="U49" i="75" s="1"/>
  <c r="M48" i="75"/>
  <c r="M46" i="75"/>
  <c r="U46" i="75" s="1"/>
  <c r="M44" i="75"/>
  <c r="U44" i="75" s="1"/>
  <c r="M43" i="75"/>
  <c r="U43" i="75" s="1"/>
  <c r="M42" i="75"/>
  <c r="U42" i="75" s="1"/>
  <c r="M40" i="75"/>
  <c r="U40" i="75" s="1"/>
  <c r="M38" i="75"/>
  <c r="U38" i="75" s="1"/>
  <c r="M37" i="75"/>
  <c r="U37" i="75" s="1"/>
  <c r="M36" i="75"/>
  <c r="U36" i="75" s="1"/>
  <c r="M34" i="75"/>
  <c r="U34" i="75" s="1"/>
  <c r="M32" i="75"/>
  <c r="U32" i="75" s="1"/>
  <c r="M31" i="75"/>
  <c r="U31" i="75" s="1"/>
  <c r="M30" i="75"/>
  <c r="U30" i="75" s="1"/>
  <c r="M28" i="75"/>
  <c r="U28" i="75" s="1"/>
  <c r="M26" i="75"/>
  <c r="U26" i="75" s="1"/>
  <c r="M25" i="75"/>
  <c r="U25" i="75" s="1"/>
  <c r="M24" i="75"/>
  <c r="M22" i="75"/>
  <c r="U22" i="75" s="1"/>
  <c r="M20" i="75"/>
  <c r="U20" i="75" s="1"/>
  <c r="M19" i="75"/>
  <c r="U19" i="75" s="1"/>
  <c r="M18" i="75"/>
  <c r="M16" i="75"/>
  <c r="U16" i="75" s="1"/>
  <c r="M14" i="75"/>
  <c r="U14" i="75" s="1"/>
  <c r="M13" i="75"/>
  <c r="U13" i="75" s="1"/>
  <c r="M12" i="75"/>
  <c r="M10" i="75"/>
  <c r="U10" i="75" s="1"/>
  <c r="M8" i="75"/>
  <c r="U8" i="75" s="1"/>
  <c r="M7" i="75"/>
  <c r="U7" i="75" s="1"/>
  <c r="M6" i="75"/>
  <c r="M4" i="75"/>
  <c r="U4" i="75" s="1"/>
  <c r="X4" i="75" s="1"/>
  <c r="M4" i="75" a="1"/>
  <c r="M77" i="75" s="1"/>
  <c r="U77" i="75" s="1"/>
  <c r="G4" i="75"/>
  <c r="F4" i="75"/>
  <c r="AT3" i="75"/>
  <c r="AH3" i="75"/>
  <c r="AQ3" i="75" s="1"/>
  <c r="R3" i="75"/>
  <c r="O3" i="75"/>
  <c r="P3" i="75" s="1"/>
  <c r="AF3" i="75" s="1"/>
  <c r="A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G89" i="74"/>
  <c r="F89" i="74"/>
  <c r="G88" i="74"/>
  <c r="F88" i="74"/>
  <c r="G87" i="74"/>
  <c r="F87" i="74"/>
  <c r="G86" i="74"/>
  <c r="F86" i="74"/>
  <c r="G85" i="74"/>
  <c r="F85" i="74"/>
  <c r="G84" i="74"/>
  <c r="F84" i="74"/>
  <c r="G83" i="74"/>
  <c r="F83" i="74"/>
  <c r="G82" i="74"/>
  <c r="F82" i="74"/>
  <c r="G81" i="74"/>
  <c r="F81" i="74"/>
  <c r="G80" i="74"/>
  <c r="F80" i="74"/>
  <c r="G79" i="74"/>
  <c r="F79" i="74"/>
  <c r="G78" i="74"/>
  <c r="F78" i="74"/>
  <c r="G77" i="74"/>
  <c r="F77" i="74"/>
  <c r="G76" i="74"/>
  <c r="F76" i="74"/>
  <c r="G75" i="74"/>
  <c r="F75" i="74"/>
  <c r="G74" i="74"/>
  <c r="F74" i="74"/>
  <c r="G73" i="74"/>
  <c r="F73" i="74"/>
  <c r="G72" i="74"/>
  <c r="F72" i="74"/>
  <c r="G71" i="74"/>
  <c r="F71" i="74"/>
  <c r="G70" i="74"/>
  <c r="F70" i="74"/>
  <c r="G69" i="74"/>
  <c r="F69" i="74"/>
  <c r="G68" i="74"/>
  <c r="F68" i="74"/>
  <c r="G67" i="74"/>
  <c r="F67" i="74"/>
  <c r="G66" i="74"/>
  <c r="F66" i="74"/>
  <c r="G65" i="74"/>
  <c r="F65" i="74"/>
  <c r="G64" i="74"/>
  <c r="F64" i="74"/>
  <c r="G63" i="74"/>
  <c r="F63" i="74"/>
  <c r="G62" i="74"/>
  <c r="F62" i="74"/>
  <c r="G61" i="74"/>
  <c r="F61" i="74"/>
  <c r="G60" i="74"/>
  <c r="F60" i="74"/>
  <c r="G59" i="74"/>
  <c r="F59" i="74"/>
  <c r="G58" i="74"/>
  <c r="F58" i="74"/>
  <c r="G57" i="74"/>
  <c r="F57" i="74"/>
  <c r="G56" i="74"/>
  <c r="F56" i="74"/>
  <c r="G55" i="74"/>
  <c r="F55" i="74"/>
  <c r="G54" i="74"/>
  <c r="F54" i="74"/>
  <c r="G53" i="74"/>
  <c r="F53" i="74"/>
  <c r="G52" i="74"/>
  <c r="F52" i="74"/>
  <c r="G51" i="74"/>
  <c r="F51" i="74"/>
  <c r="G50" i="74"/>
  <c r="F50" i="74"/>
  <c r="G49" i="74"/>
  <c r="F49" i="74"/>
  <c r="G48" i="74"/>
  <c r="F48" i="74"/>
  <c r="G47" i="74"/>
  <c r="F47" i="74"/>
  <c r="G46" i="74"/>
  <c r="F46" i="74"/>
  <c r="G45" i="74"/>
  <c r="F45" i="74"/>
  <c r="G44" i="74"/>
  <c r="F44" i="74"/>
  <c r="G43" i="74"/>
  <c r="F43" i="74"/>
  <c r="G42" i="74"/>
  <c r="F42" i="74"/>
  <c r="G41" i="74"/>
  <c r="F41" i="74"/>
  <c r="U40" i="74"/>
  <c r="G40" i="74"/>
  <c r="F40" i="74"/>
  <c r="G39" i="74"/>
  <c r="F39" i="74"/>
  <c r="R38" i="74"/>
  <c r="G38" i="74"/>
  <c r="F38" i="74"/>
  <c r="G37" i="74"/>
  <c r="F37" i="74"/>
  <c r="G36" i="74"/>
  <c r="F36" i="74"/>
  <c r="G35" i="74"/>
  <c r="F35" i="74"/>
  <c r="G34" i="74"/>
  <c r="F34" i="74"/>
  <c r="G33" i="74"/>
  <c r="F33" i="74"/>
  <c r="G32" i="74"/>
  <c r="F32" i="74"/>
  <c r="G31" i="74"/>
  <c r="F31" i="74"/>
  <c r="G30" i="74"/>
  <c r="F30" i="74"/>
  <c r="R29" i="74"/>
  <c r="G29" i="74"/>
  <c r="F29" i="74"/>
  <c r="G28" i="74"/>
  <c r="F28" i="74"/>
  <c r="G27" i="74"/>
  <c r="F27" i="74"/>
  <c r="G26" i="74"/>
  <c r="F26" i="74"/>
  <c r="G25" i="74"/>
  <c r="F25" i="74"/>
  <c r="U24" i="74"/>
  <c r="G24" i="74"/>
  <c r="F24" i="74"/>
  <c r="G23" i="74"/>
  <c r="F23" i="74"/>
  <c r="G22" i="74"/>
  <c r="F22" i="74"/>
  <c r="G21" i="74"/>
  <c r="F21" i="74"/>
  <c r="R20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C12" i="74"/>
  <c r="C3" i="74" s="1"/>
  <c r="O3" i="74" s="1"/>
  <c r="G11" i="74"/>
  <c r="F11" i="74"/>
  <c r="R10" i="74"/>
  <c r="G10" i="74"/>
  <c r="F10" i="74"/>
  <c r="C10" i="74"/>
  <c r="G9" i="74"/>
  <c r="F9" i="74"/>
  <c r="R8" i="74"/>
  <c r="G8" i="74"/>
  <c r="F8" i="74"/>
  <c r="G7" i="74"/>
  <c r="F7" i="74"/>
  <c r="G6" i="74"/>
  <c r="F6" i="74"/>
  <c r="C6" i="74"/>
  <c r="R5" i="74"/>
  <c r="G5" i="74"/>
  <c r="F5" i="74"/>
  <c r="C5" i="74"/>
  <c r="W4" i="74"/>
  <c r="R4" i="74"/>
  <c r="M89" i="74"/>
  <c r="U89" i="74" s="1"/>
  <c r="M88" i="74"/>
  <c r="U88" i="74" s="1"/>
  <c r="M86" i="74"/>
  <c r="U86" i="74" s="1"/>
  <c r="M84" i="74"/>
  <c r="U84" i="74" s="1"/>
  <c r="M83" i="74"/>
  <c r="U83" i="74" s="1"/>
  <c r="M82" i="74"/>
  <c r="U82" i="74" s="1"/>
  <c r="M80" i="74"/>
  <c r="U80" i="74" s="1"/>
  <c r="M78" i="74"/>
  <c r="U78" i="74" s="1"/>
  <c r="M77" i="74"/>
  <c r="U77" i="74" s="1"/>
  <c r="M76" i="74"/>
  <c r="U76" i="74" s="1"/>
  <c r="M74" i="74"/>
  <c r="U74" i="74" s="1"/>
  <c r="M72" i="74"/>
  <c r="U72" i="74" s="1"/>
  <c r="M71" i="74"/>
  <c r="U71" i="74" s="1"/>
  <c r="M70" i="74"/>
  <c r="U70" i="74" s="1"/>
  <c r="M68" i="74"/>
  <c r="U68" i="74" s="1"/>
  <c r="M66" i="74"/>
  <c r="U66" i="74" s="1"/>
  <c r="M65" i="74"/>
  <c r="U65" i="74" s="1"/>
  <c r="M64" i="74"/>
  <c r="U64" i="74" s="1"/>
  <c r="M62" i="74"/>
  <c r="U62" i="74" s="1"/>
  <c r="M60" i="74"/>
  <c r="U60" i="74" s="1"/>
  <c r="M59" i="74"/>
  <c r="U59" i="74" s="1"/>
  <c r="M58" i="74"/>
  <c r="U58" i="74" s="1"/>
  <c r="M56" i="74"/>
  <c r="U56" i="74" s="1"/>
  <c r="M54" i="74"/>
  <c r="U54" i="74" s="1"/>
  <c r="M53" i="74"/>
  <c r="U53" i="74" s="1"/>
  <c r="M52" i="74"/>
  <c r="U52" i="74" s="1"/>
  <c r="M50" i="74"/>
  <c r="U50" i="74" s="1"/>
  <c r="M48" i="74"/>
  <c r="U48" i="74" s="1"/>
  <c r="M47" i="74"/>
  <c r="U47" i="74" s="1"/>
  <c r="M46" i="74"/>
  <c r="U46" i="74" s="1"/>
  <c r="M44" i="74"/>
  <c r="U44" i="74" s="1"/>
  <c r="M42" i="74"/>
  <c r="U42" i="74" s="1"/>
  <c r="M41" i="74"/>
  <c r="U41" i="74" s="1"/>
  <c r="M40" i="74"/>
  <c r="M38" i="74"/>
  <c r="U38" i="74" s="1"/>
  <c r="M36" i="74"/>
  <c r="U36" i="74" s="1"/>
  <c r="M35" i="74"/>
  <c r="U35" i="74" s="1"/>
  <c r="M34" i="74"/>
  <c r="U34" i="74" s="1"/>
  <c r="M32" i="74"/>
  <c r="U32" i="74" s="1"/>
  <c r="M30" i="74"/>
  <c r="U30" i="74" s="1"/>
  <c r="M29" i="74"/>
  <c r="U29" i="74" s="1"/>
  <c r="M28" i="74"/>
  <c r="U28" i="74" s="1"/>
  <c r="M26" i="74"/>
  <c r="U26" i="74" s="1"/>
  <c r="M24" i="74"/>
  <c r="M23" i="74"/>
  <c r="U23" i="74" s="1"/>
  <c r="M22" i="74"/>
  <c r="U22" i="74" s="1"/>
  <c r="M20" i="74"/>
  <c r="U20" i="74" s="1"/>
  <c r="M18" i="74"/>
  <c r="U18" i="74" s="1"/>
  <c r="M17" i="74"/>
  <c r="U17" i="74" s="1"/>
  <c r="M16" i="74"/>
  <c r="U16" i="74" s="1"/>
  <c r="M14" i="74"/>
  <c r="U14" i="74" s="1"/>
  <c r="M12" i="74"/>
  <c r="U12" i="74" s="1"/>
  <c r="M11" i="74"/>
  <c r="U11" i="74" s="1"/>
  <c r="M10" i="74"/>
  <c r="U10" i="74" s="1"/>
  <c r="M8" i="74"/>
  <c r="U8" i="74" s="1"/>
  <c r="M6" i="74"/>
  <c r="U6" i="74" s="1"/>
  <c r="M5" i="74"/>
  <c r="U5" i="74" s="1"/>
  <c r="M4" i="74"/>
  <c r="U4" i="74" s="1"/>
  <c r="X4" i="74" s="1"/>
  <c r="AH4" i="74" s="1"/>
  <c r="M4" i="74" a="1"/>
  <c r="M87" i="74" s="1"/>
  <c r="U87" i="74" s="1"/>
  <c r="G4" i="74"/>
  <c r="F4" i="74"/>
  <c r="AT3" i="74"/>
  <c r="V98" i="73"/>
  <c r="S98" i="73"/>
  <c r="R98" i="73"/>
  <c r="G98" i="73"/>
  <c r="F98" i="73"/>
  <c r="V97" i="73"/>
  <c r="R97" i="73"/>
  <c r="H97" i="73"/>
  <c r="I97" i="73" s="1"/>
  <c r="J97" i="73" s="1"/>
  <c r="G97" i="73"/>
  <c r="F97" i="73"/>
  <c r="V96" i="73"/>
  <c r="R96" i="73"/>
  <c r="H96" i="73"/>
  <c r="I96" i="73" s="1"/>
  <c r="J96" i="73" s="1"/>
  <c r="G96" i="73"/>
  <c r="F96" i="73"/>
  <c r="V95" i="73"/>
  <c r="R95" i="73"/>
  <c r="G95" i="73"/>
  <c r="F95" i="73"/>
  <c r="V94" i="73"/>
  <c r="R94" i="73"/>
  <c r="H94" i="73"/>
  <c r="I94" i="73" s="1"/>
  <c r="J94" i="73" s="1"/>
  <c r="G94" i="73"/>
  <c r="F94" i="73"/>
  <c r="V93" i="73"/>
  <c r="R93" i="73"/>
  <c r="H93" i="73"/>
  <c r="I93" i="73" s="1"/>
  <c r="J93" i="73" s="1"/>
  <c r="G93" i="73"/>
  <c r="F93" i="73"/>
  <c r="V92" i="73"/>
  <c r="R92" i="73"/>
  <c r="G92" i="73"/>
  <c r="F92" i="73"/>
  <c r="V91" i="73"/>
  <c r="R91" i="73"/>
  <c r="H91" i="73"/>
  <c r="I91" i="73" s="1"/>
  <c r="J91" i="73" s="1"/>
  <c r="G91" i="73"/>
  <c r="F91" i="73"/>
  <c r="V90" i="73"/>
  <c r="R90" i="73"/>
  <c r="H90" i="73"/>
  <c r="I90" i="73" s="1"/>
  <c r="J90" i="73" s="1"/>
  <c r="G90" i="73"/>
  <c r="F90" i="73"/>
  <c r="V89" i="73"/>
  <c r="R89" i="73"/>
  <c r="G89" i="73"/>
  <c r="F89" i="73"/>
  <c r="V88" i="73"/>
  <c r="R88" i="73"/>
  <c r="H88" i="73"/>
  <c r="I88" i="73" s="1"/>
  <c r="J88" i="73" s="1"/>
  <c r="G88" i="73"/>
  <c r="F88" i="73"/>
  <c r="V87" i="73"/>
  <c r="R87" i="73"/>
  <c r="H87" i="73"/>
  <c r="I87" i="73" s="1"/>
  <c r="J87" i="73" s="1"/>
  <c r="G87" i="73"/>
  <c r="F87" i="73"/>
  <c r="V86" i="73"/>
  <c r="R86" i="73"/>
  <c r="G86" i="73"/>
  <c r="F86" i="73"/>
  <c r="V85" i="73"/>
  <c r="R85" i="73"/>
  <c r="H85" i="73"/>
  <c r="I85" i="73" s="1"/>
  <c r="J85" i="73" s="1"/>
  <c r="G85" i="73"/>
  <c r="F85" i="73"/>
  <c r="V84" i="73"/>
  <c r="R84" i="73"/>
  <c r="H84" i="73"/>
  <c r="I84" i="73" s="1"/>
  <c r="J84" i="73" s="1"/>
  <c r="G84" i="73"/>
  <c r="F84" i="73"/>
  <c r="V83" i="73"/>
  <c r="R83" i="73"/>
  <c r="G83" i="73"/>
  <c r="F83" i="73"/>
  <c r="V82" i="73"/>
  <c r="R82" i="73"/>
  <c r="H82" i="73"/>
  <c r="I82" i="73" s="1"/>
  <c r="J82" i="73" s="1"/>
  <c r="G82" i="73"/>
  <c r="F82" i="73"/>
  <c r="V81" i="73"/>
  <c r="R81" i="73"/>
  <c r="H81" i="73"/>
  <c r="I81" i="73" s="1"/>
  <c r="J81" i="73" s="1"/>
  <c r="G81" i="73"/>
  <c r="F81" i="73"/>
  <c r="V80" i="73"/>
  <c r="R80" i="73"/>
  <c r="G80" i="73"/>
  <c r="F80" i="73"/>
  <c r="V79" i="73"/>
  <c r="R79" i="73"/>
  <c r="H79" i="73"/>
  <c r="I79" i="73" s="1"/>
  <c r="J79" i="73" s="1"/>
  <c r="G79" i="73"/>
  <c r="F79" i="73"/>
  <c r="V78" i="73"/>
  <c r="R78" i="73"/>
  <c r="H78" i="73"/>
  <c r="I78" i="73" s="1"/>
  <c r="J78" i="73" s="1"/>
  <c r="G78" i="73"/>
  <c r="F78" i="73"/>
  <c r="V77" i="73"/>
  <c r="R77" i="73"/>
  <c r="G77" i="73"/>
  <c r="F77" i="73"/>
  <c r="V76" i="73"/>
  <c r="R76" i="73"/>
  <c r="H76" i="73"/>
  <c r="I76" i="73" s="1"/>
  <c r="J76" i="73" s="1"/>
  <c r="G76" i="73"/>
  <c r="F76" i="73"/>
  <c r="V75" i="73"/>
  <c r="R75" i="73"/>
  <c r="H75" i="73"/>
  <c r="I75" i="73" s="1"/>
  <c r="J75" i="73" s="1"/>
  <c r="G75" i="73"/>
  <c r="F75" i="73"/>
  <c r="V74" i="73"/>
  <c r="R74" i="73"/>
  <c r="G74" i="73"/>
  <c r="F74" i="73"/>
  <c r="V73" i="73"/>
  <c r="R73" i="73"/>
  <c r="H73" i="73"/>
  <c r="I73" i="73" s="1"/>
  <c r="J73" i="73" s="1"/>
  <c r="G73" i="73"/>
  <c r="F73" i="73"/>
  <c r="V72" i="73"/>
  <c r="R72" i="73"/>
  <c r="H72" i="73"/>
  <c r="I72" i="73" s="1"/>
  <c r="J72" i="73" s="1"/>
  <c r="G72" i="73"/>
  <c r="F72" i="73"/>
  <c r="V71" i="73"/>
  <c r="R71" i="73"/>
  <c r="G71" i="73"/>
  <c r="F71" i="73"/>
  <c r="V70" i="73"/>
  <c r="R70" i="73"/>
  <c r="H70" i="73"/>
  <c r="I70" i="73" s="1"/>
  <c r="J70" i="73" s="1"/>
  <c r="G70" i="73"/>
  <c r="F70" i="73"/>
  <c r="V69" i="73"/>
  <c r="R69" i="73"/>
  <c r="H69" i="73"/>
  <c r="I69" i="73" s="1"/>
  <c r="J69" i="73" s="1"/>
  <c r="G69" i="73"/>
  <c r="F69" i="73"/>
  <c r="V68" i="73"/>
  <c r="R68" i="73"/>
  <c r="G68" i="73"/>
  <c r="F68" i="73"/>
  <c r="V67" i="73"/>
  <c r="R67" i="73"/>
  <c r="H67" i="73"/>
  <c r="I67" i="73" s="1"/>
  <c r="J67" i="73" s="1"/>
  <c r="G67" i="73"/>
  <c r="F67" i="73"/>
  <c r="V66" i="73"/>
  <c r="R66" i="73"/>
  <c r="H66" i="73"/>
  <c r="I66" i="73" s="1"/>
  <c r="J66" i="73" s="1"/>
  <c r="G66" i="73"/>
  <c r="F66" i="73"/>
  <c r="V65" i="73"/>
  <c r="R65" i="73"/>
  <c r="G65" i="73"/>
  <c r="F65" i="73"/>
  <c r="V64" i="73"/>
  <c r="R64" i="73"/>
  <c r="H64" i="73"/>
  <c r="I64" i="73" s="1"/>
  <c r="J64" i="73" s="1"/>
  <c r="G64" i="73"/>
  <c r="F64" i="73"/>
  <c r="V63" i="73"/>
  <c r="R63" i="73"/>
  <c r="H63" i="73"/>
  <c r="I63" i="73" s="1"/>
  <c r="J63" i="73" s="1"/>
  <c r="G63" i="73"/>
  <c r="F63" i="73"/>
  <c r="V62" i="73"/>
  <c r="R62" i="73"/>
  <c r="G62" i="73"/>
  <c r="F62" i="73"/>
  <c r="V61" i="73"/>
  <c r="R61" i="73"/>
  <c r="H61" i="73"/>
  <c r="I61" i="73" s="1"/>
  <c r="J61" i="73" s="1"/>
  <c r="G61" i="73"/>
  <c r="F61" i="73"/>
  <c r="V60" i="73"/>
  <c r="R60" i="73"/>
  <c r="H60" i="73"/>
  <c r="I60" i="73" s="1"/>
  <c r="J60" i="73" s="1"/>
  <c r="G60" i="73"/>
  <c r="F60" i="73"/>
  <c r="V59" i="73"/>
  <c r="R59" i="73"/>
  <c r="G59" i="73"/>
  <c r="F59" i="73"/>
  <c r="V58" i="73"/>
  <c r="R58" i="73"/>
  <c r="H58" i="73"/>
  <c r="I58" i="73" s="1"/>
  <c r="J58" i="73" s="1"/>
  <c r="G58" i="73"/>
  <c r="F58" i="73"/>
  <c r="V57" i="73"/>
  <c r="R57" i="73"/>
  <c r="H57" i="73"/>
  <c r="I57" i="73" s="1"/>
  <c r="J57" i="73" s="1"/>
  <c r="G57" i="73"/>
  <c r="F57" i="73"/>
  <c r="V56" i="73"/>
  <c r="R56" i="73"/>
  <c r="G56" i="73"/>
  <c r="F56" i="73"/>
  <c r="V55" i="73"/>
  <c r="R55" i="73"/>
  <c r="H55" i="73"/>
  <c r="I55" i="73" s="1"/>
  <c r="J55" i="73" s="1"/>
  <c r="G55" i="73"/>
  <c r="F55" i="73"/>
  <c r="V54" i="73"/>
  <c r="R54" i="73"/>
  <c r="H54" i="73"/>
  <c r="I54" i="73" s="1"/>
  <c r="J54" i="73" s="1"/>
  <c r="G54" i="73"/>
  <c r="F54" i="73"/>
  <c r="V53" i="73"/>
  <c r="R53" i="73"/>
  <c r="G53" i="73"/>
  <c r="F53" i="73"/>
  <c r="V52" i="73"/>
  <c r="R52" i="73"/>
  <c r="H52" i="73"/>
  <c r="I52" i="73" s="1"/>
  <c r="J52" i="73" s="1"/>
  <c r="G52" i="73"/>
  <c r="F52" i="73"/>
  <c r="V51" i="73"/>
  <c r="R51" i="73"/>
  <c r="H51" i="73"/>
  <c r="I51" i="73" s="1"/>
  <c r="J51" i="73" s="1"/>
  <c r="G51" i="73"/>
  <c r="F51" i="73"/>
  <c r="V50" i="73"/>
  <c r="R50" i="73"/>
  <c r="G50" i="73"/>
  <c r="F50" i="73"/>
  <c r="V49" i="73"/>
  <c r="R49" i="73"/>
  <c r="H49" i="73"/>
  <c r="I49" i="73" s="1"/>
  <c r="J49" i="73" s="1"/>
  <c r="G49" i="73"/>
  <c r="F49" i="73"/>
  <c r="V48" i="73"/>
  <c r="R48" i="73"/>
  <c r="H48" i="73"/>
  <c r="I48" i="73" s="1"/>
  <c r="J48" i="73" s="1"/>
  <c r="G48" i="73"/>
  <c r="F48" i="73"/>
  <c r="V47" i="73"/>
  <c r="R47" i="73"/>
  <c r="G47" i="73"/>
  <c r="F47" i="73"/>
  <c r="V46" i="73"/>
  <c r="R46" i="73"/>
  <c r="H46" i="73"/>
  <c r="I46" i="73" s="1"/>
  <c r="J46" i="73" s="1"/>
  <c r="G46" i="73"/>
  <c r="F46" i="73"/>
  <c r="V45" i="73"/>
  <c r="R45" i="73"/>
  <c r="H45" i="73"/>
  <c r="I45" i="73" s="1"/>
  <c r="J45" i="73" s="1"/>
  <c r="G45" i="73"/>
  <c r="F45" i="73"/>
  <c r="V44" i="73"/>
  <c r="R44" i="73"/>
  <c r="G44" i="73"/>
  <c r="F44" i="73"/>
  <c r="V43" i="73"/>
  <c r="R43" i="73"/>
  <c r="H43" i="73"/>
  <c r="I43" i="73" s="1"/>
  <c r="J43" i="73" s="1"/>
  <c r="G43" i="73"/>
  <c r="F43" i="73"/>
  <c r="V42" i="73"/>
  <c r="R42" i="73"/>
  <c r="H42" i="73"/>
  <c r="I42" i="73" s="1"/>
  <c r="J42" i="73" s="1"/>
  <c r="G42" i="73"/>
  <c r="F42" i="73"/>
  <c r="V41" i="73"/>
  <c r="R41" i="73"/>
  <c r="G41" i="73"/>
  <c r="F41" i="73"/>
  <c r="V40" i="73"/>
  <c r="R40" i="73"/>
  <c r="H40" i="73"/>
  <c r="I40" i="73" s="1"/>
  <c r="J40" i="73" s="1"/>
  <c r="G40" i="73"/>
  <c r="F40" i="73"/>
  <c r="V39" i="73"/>
  <c r="R39" i="73"/>
  <c r="H39" i="73"/>
  <c r="I39" i="73" s="1"/>
  <c r="J39" i="73" s="1"/>
  <c r="G39" i="73"/>
  <c r="F39" i="73"/>
  <c r="V38" i="73"/>
  <c r="R38" i="73"/>
  <c r="G38" i="73"/>
  <c r="F38" i="73"/>
  <c r="V37" i="73"/>
  <c r="R37" i="73"/>
  <c r="H37" i="73"/>
  <c r="I37" i="73" s="1"/>
  <c r="J37" i="73" s="1"/>
  <c r="G37" i="73"/>
  <c r="F37" i="73"/>
  <c r="V36" i="73"/>
  <c r="R36" i="73"/>
  <c r="H36" i="73"/>
  <c r="I36" i="73" s="1"/>
  <c r="J36" i="73" s="1"/>
  <c r="G36" i="73"/>
  <c r="F36" i="73"/>
  <c r="V35" i="73"/>
  <c r="R35" i="73"/>
  <c r="G35" i="73"/>
  <c r="F35" i="73"/>
  <c r="V34" i="73"/>
  <c r="R34" i="73"/>
  <c r="H34" i="73"/>
  <c r="I34" i="73" s="1"/>
  <c r="J34" i="73" s="1"/>
  <c r="G34" i="73"/>
  <c r="F34" i="73"/>
  <c r="V33" i="73"/>
  <c r="R33" i="73"/>
  <c r="H33" i="73"/>
  <c r="I33" i="73" s="1"/>
  <c r="J33" i="73" s="1"/>
  <c r="G33" i="73"/>
  <c r="F33" i="73"/>
  <c r="V32" i="73"/>
  <c r="R32" i="73"/>
  <c r="G32" i="73"/>
  <c r="F32" i="73"/>
  <c r="V31" i="73"/>
  <c r="R31" i="73"/>
  <c r="H31" i="73"/>
  <c r="I31" i="73" s="1"/>
  <c r="J31" i="73" s="1"/>
  <c r="G31" i="73"/>
  <c r="F31" i="73"/>
  <c r="V30" i="73"/>
  <c r="R30" i="73"/>
  <c r="H30" i="73"/>
  <c r="I30" i="73" s="1"/>
  <c r="J30" i="73" s="1"/>
  <c r="G30" i="73"/>
  <c r="F30" i="73"/>
  <c r="V29" i="73"/>
  <c r="R29" i="73"/>
  <c r="G29" i="73"/>
  <c r="F29" i="73"/>
  <c r="V28" i="73"/>
  <c r="R28" i="73"/>
  <c r="H28" i="73"/>
  <c r="I28" i="73" s="1"/>
  <c r="J28" i="73" s="1"/>
  <c r="G28" i="73"/>
  <c r="F28" i="73"/>
  <c r="V27" i="73"/>
  <c r="R27" i="73"/>
  <c r="H27" i="73"/>
  <c r="I27" i="73" s="1"/>
  <c r="J27" i="73" s="1"/>
  <c r="G27" i="73"/>
  <c r="F27" i="73"/>
  <c r="V26" i="73"/>
  <c r="R26" i="73"/>
  <c r="G26" i="73"/>
  <c r="F26" i="73"/>
  <c r="V25" i="73"/>
  <c r="R25" i="73"/>
  <c r="H25" i="73"/>
  <c r="I25" i="73" s="1"/>
  <c r="J25" i="73" s="1"/>
  <c r="G25" i="73"/>
  <c r="F25" i="73"/>
  <c r="V24" i="73"/>
  <c r="R24" i="73"/>
  <c r="H24" i="73"/>
  <c r="I24" i="73" s="1"/>
  <c r="J24" i="73" s="1"/>
  <c r="G24" i="73"/>
  <c r="F24" i="73"/>
  <c r="V23" i="73"/>
  <c r="R23" i="73"/>
  <c r="G23" i="73"/>
  <c r="F23" i="73"/>
  <c r="V22" i="73"/>
  <c r="R22" i="73"/>
  <c r="H22" i="73"/>
  <c r="I22" i="73" s="1"/>
  <c r="J22" i="73" s="1"/>
  <c r="G22" i="73"/>
  <c r="F22" i="73"/>
  <c r="V21" i="73"/>
  <c r="R21" i="73"/>
  <c r="H21" i="73"/>
  <c r="I21" i="73" s="1"/>
  <c r="J21" i="73" s="1"/>
  <c r="G21" i="73"/>
  <c r="F21" i="73"/>
  <c r="V20" i="73"/>
  <c r="R20" i="73"/>
  <c r="G20" i="73"/>
  <c r="F20" i="73"/>
  <c r="V19" i="73"/>
  <c r="R19" i="73"/>
  <c r="H19" i="73"/>
  <c r="I19" i="73" s="1"/>
  <c r="J19" i="73" s="1"/>
  <c r="G19" i="73"/>
  <c r="F19" i="73"/>
  <c r="V18" i="73"/>
  <c r="R18" i="73"/>
  <c r="H18" i="73"/>
  <c r="I18" i="73" s="1"/>
  <c r="J18" i="73" s="1"/>
  <c r="G18" i="73"/>
  <c r="F18" i="73"/>
  <c r="V17" i="73"/>
  <c r="R17" i="73"/>
  <c r="G17" i="73"/>
  <c r="F17" i="73"/>
  <c r="V16" i="73"/>
  <c r="R16" i="73"/>
  <c r="H16" i="73"/>
  <c r="I16" i="73" s="1"/>
  <c r="J16" i="73" s="1"/>
  <c r="G16" i="73"/>
  <c r="F16" i="73"/>
  <c r="V15" i="73"/>
  <c r="R15" i="73"/>
  <c r="H15" i="73"/>
  <c r="I15" i="73" s="1"/>
  <c r="J15" i="73" s="1"/>
  <c r="G15" i="73"/>
  <c r="F15" i="73"/>
  <c r="V14" i="73"/>
  <c r="R14" i="73"/>
  <c r="G14" i="73"/>
  <c r="F14" i="73"/>
  <c r="V13" i="73"/>
  <c r="R13" i="73"/>
  <c r="H13" i="73"/>
  <c r="I13" i="73" s="1"/>
  <c r="J13" i="73" s="1"/>
  <c r="G13" i="73"/>
  <c r="F13" i="73"/>
  <c r="V12" i="73"/>
  <c r="R12" i="73"/>
  <c r="H12" i="73"/>
  <c r="I12" i="73" s="1"/>
  <c r="J12" i="73" s="1"/>
  <c r="G12" i="73"/>
  <c r="F12" i="73"/>
  <c r="C12" i="73"/>
  <c r="V11" i="73"/>
  <c r="R11" i="73"/>
  <c r="G11" i="73"/>
  <c r="H11" i="73" s="1"/>
  <c r="I11" i="73" s="1"/>
  <c r="J11" i="73" s="1"/>
  <c r="F11" i="73"/>
  <c r="V10" i="73"/>
  <c r="R10" i="73"/>
  <c r="H10" i="73"/>
  <c r="I10" i="73" s="1"/>
  <c r="J10" i="73" s="1"/>
  <c r="G10" i="73"/>
  <c r="F10" i="73"/>
  <c r="V9" i="73"/>
  <c r="R9" i="73"/>
  <c r="I9" i="73"/>
  <c r="J9" i="73" s="1"/>
  <c r="H9" i="73"/>
  <c r="G9" i="73"/>
  <c r="F9" i="73"/>
  <c r="C9" i="73"/>
  <c r="V8" i="73"/>
  <c r="R8" i="73"/>
  <c r="I8" i="73"/>
  <c r="J8" i="73" s="1"/>
  <c r="H8" i="73"/>
  <c r="G8" i="73"/>
  <c r="F8" i="73"/>
  <c r="C8" i="73"/>
  <c r="Q11" i="73" s="1"/>
  <c r="B8" i="73"/>
  <c r="Q3" i="73" s="1"/>
  <c r="AG3" i="73" s="1"/>
  <c r="AP3" i="73" s="1"/>
  <c r="V7" i="73"/>
  <c r="R7" i="73"/>
  <c r="I7" i="73"/>
  <c r="J7" i="73" s="1"/>
  <c r="H7" i="73"/>
  <c r="G7" i="73"/>
  <c r="F7" i="73"/>
  <c r="V6" i="73"/>
  <c r="R6" i="73"/>
  <c r="G6" i="73"/>
  <c r="F6" i="73"/>
  <c r="V5" i="73"/>
  <c r="R5" i="73"/>
  <c r="G5" i="73"/>
  <c r="H5" i="73" s="1"/>
  <c r="I5" i="73" s="1"/>
  <c r="J5" i="73" s="1"/>
  <c r="F5" i="73"/>
  <c r="Y4" i="73"/>
  <c r="W4" i="73"/>
  <c r="V4" i="73"/>
  <c r="R4" i="73"/>
  <c r="M95" i="73"/>
  <c r="U95" i="73" s="1"/>
  <c r="M94" i="73"/>
  <c r="U94" i="73" s="1"/>
  <c r="M89" i="73"/>
  <c r="U89" i="73" s="1"/>
  <c r="M88" i="73"/>
  <c r="U88" i="73" s="1"/>
  <c r="M83" i="73"/>
  <c r="U83" i="73" s="1"/>
  <c r="M82" i="73"/>
  <c r="U82" i="73" s="1"/>
  <c r="M77" i="73"/>
  <c r="U77" i="73" s="1"/>
  <c r="M76" i="73"/>
  <c r="U76" i="73" s="1"/>
  <c r="M71" i="73"/>
  <c r="U71" i="73" s="1"/>
  <c r="M70" i="73"/>
  <c r="U70" i="73" s="1"/>
  <c r="M65" i="73"/>
  <c r="U65" i="73" s="1"/>
  <c r="M64" i="73"/>
  <c r="U64" i="73" s="1"/>
  <c r="M59" i="73"/>
  <c r="U59" i="73" s="1"/>
  <c r="M58" i="73"/>
  <c r="U58" i="73" s="1"/>
  <c r="M53" i="73"/>
  <c r="U53" i="73" s="1"/>
  <c r="M52" i="73"/>
  <c r="U52" i="73" s="1"/>
  <c r="M47" i="73"/>
  <c r="U47" i="73" s="1"/>
  <c r="M46" i="73"/>
  <c r="U46" i="73" s="1"/>
  <c r="M41" i="73"/>
  <c r="U41" i="73" s="1"/>
  <c r="M40" i="73"/>
  <c r="U40" i="73" s="1"/>
  <c r="M35" i="73"/>
  <c r="U35" i="73" s="1"/>
  <c r="M34" i="73"/>
  <c r="U34" i="73" s="1"/>
  <c r="M29" i="73"/>
  <c r="U29" i="73" s="1"/>
  <c r="M28" i="73"/>
  <c r="U28" i="73" s="1"/>
  <c r="M23" i="73"/>
  <c r="U23" i="73" s="1"/>
  <c r="M22" i="73"/>
  <c r="U22" i="73" s="1"/>
  <c r="M17" i="73"/>
  <c r="U17" i="73" s="1"/>
  <c r="M16" i="73"/>
  <c r="U16" i="73" s="1"/>
  <c r="M11" i="73"/>
  <c r="U11" i="73" s="1"/>
  <c r="M10" i="73"/>
  <c r="U10" i="73" s="1"/>
  <c r="M5" i="73"/>
  <c r="U5" i="73" s="1"/>
  <c r="M4" i="73"/>
  <c r="U4" i="73" s="1"/>
  <c r="X4" i="73" s="1"/>
  <c r="M4" i="73" a="1"/>
  <c r="M98" i="73" s="1"/>
  <c r="U98" i="73" s="1"/>
  <c r="G4" i="73"/>
  <c r="F4" i="73"/>
  <c r="AT3" i="73"/>
  <c r="R3" i="73"/>
  <c r="C3" i="73"/>
  <c r="O3" i="73" s="1"/>
  <c r="R23" i="72"/>
  <c r="G23" i="72"/>
  <c r="F23" i="72"/>
  <c r="R22" i="72"/>
  <c r="G22" i="72"/>
  <c r="F22" i="72"/>
  <c r="R21" i="72"/>
  <c r="G21" i="72"/>
  <c r="F21" i="72"/>
  <c r="R20" i="72"/>
  <c r="G20" i="72"/>
  <c r="F20" i="72"/>
  <c r="R19" i="72"/>
  <c r="Q19" i="72"/>
  <c r="G19" i="72"/>
  <c r="F19" i="72"/>
  <c r="R18" i="72"/>
  <c r="G18" i="72"/>
  <c r="F18" i="72"/>
  <c r="R17" i="72"/>
  <c r="G17" i="72"/>
  <c r="F17" i="72"/>
  <c r="R16" i="72"/>
  <c r="Q16" i="72"/>
  <c r="G16" i="72"/>
  <c r="F16" i="72"/>
  <c r="R15" i="72"/>
  <c r="G15" i="72"/>
  <c r="F15" i="72"/>
  <c r="R14" i="72"/>
  <c r="G14" i="72"/>
  <c r="F14" i="72"/>
  <c r="R13" i="72"/>
  <c r="Q13" i="72"/>
  <c r="G13" i="72"/>
  <c r="F13" i="72"/>
  <c r="R12" i="72"/>
  <c r="Q12" i="72"/>
  <c r="G12" i="72"/>
  <c r="F12" i="72"/>
  <c r="C12" i="72"/>
  <c r="R11" i="72"/>
  <c r="G11" i="72"/>
  <c r="F11" i="72"/>
  <c r="V10" i="72"/>
  <c r="Q10" i="72"/>
  <c r="G10" i="72"/>
  <c r="F10" i="72"/>
  <c r="C10" i="72"/>
  <c r="V9" i="72"/>
  <c r="R9" i="72"/>
  <c r="G9" i="72"/>
  <c r="F9" i="72"/>
  <c r="V8" i="72"/>
  <c r="Q8" i="72"/>
  <c r="G8" i="72"/>
  <c r="F8" i="72"/>
  <c r="C8" i="72"/>
  <c r="Q11" i="72" s="1"/>
  <c r="B8" i="72"/>
  <c r="Q3" i="72" s="1"/>
  <c r="AG3" i="72" s="1"/>
  <c r="AP3" i="72" s="1"/>
  <c r="R7" i="72"/>
  <c r="Q7" i="72"/>
  <c r="G7" i="72"/>
  <c r="F7" i="72"/>
  <c r="R6" i="72"/>
  <c r="G6" i="72"/>
  <c r="F6" i="72"/>
  <c r="C6" i="72"/>
  <c r="R10" i="72" s="1"/>
  <c r="R5" i="72"/>
  <c r="Q5" i="72"/>
  <c r="G5" i="72"/>
  <c r="F5" i="72"/>
  <c r="C5" i="72"/>
  <c r="B5" i="72"/>
  <c r="W4" i="72"/>
  <c r="V4" i="72"/>
  <c r="R4" i="72"/>
  <c r="M4" i="72" a="1"/>
  <c r="G4" i="72"/>
  <c r="F4" i="72"/>
  <c r="AT3" i="72"/>
  <c r="R3" i="72"/>
  <c r="C3" i="72"/>
  <c r="O10" i="72" s="1"/>
  <c r="R23" i="71"/>
  <c r="G23" i="71"/>
  <c r="F23" i="71"/>
  <c r="R22" i="71"/>
  <c r="G22" i="71"/>
  <c r="F22" i="71"/>
  <c r="G21" i="71"/>
  <c r="F21" i="71"/>
  <c r="G20" i="71"/>
  <c r="F20" i="71"/>
  <c r="G19" i="71"/>
  <c r="F19" i="71"/>
  <c r="R18" i="71"/>
  <c r="G18" i="71"/>
  <c r="F18" i="71"/>
  <c r="R17" i="71"/>
  <c r="G17" i="71"/>
  <c r="F17" i="71"/>
  <c r="R16" i="71"/>
  <c r="G16" i="71"/>
  <c r="F16" i="71"/>
  <c r="G15" i="71"/>
  <c r="F15" i="71"/>
  <c r="R14" i="71"/>
  <c r="G14" i="71"/>
  <c r="F14" i="71"/>
  <c r="R13" i="71"/>
  <c r="G13" i="71"/>
  <c r="F13" i="71"/>
  <c r="G12" i="71"/>
  <c r="F12" i="71"/>
  <c r="C12" i="71"/>
  <c r="R11" i="71"/>
  <c r="Q11" i="71"/>
  <c r="G11" i="71"/>
  <c r="F11" i="71"/>
  <c r="R10" i="71"/>
  <c r="G10" i="71"/>
  <c r="F10" i="71"/>
  <c r="C10" i="71"/>
  <c r="U9" i="71"/>
  <c r="G9" i="71"/>
  <c r="F9" i="71"/>
  <c r="V8" i="71"/>
  <c r="R8" i="71"/>
  <c r="G8" i="71"/>
  <c r="F8" i="71"/>
  <c r="C8" i="71"/>
  <c r="Q14" i="71" s="1"/>
  <c r="B8" i="71"/>
  <c r="R7" i="71"/>
  <c r="Q7" i="71"/>
  <c r="G7" i="71"/>
  <c r="F7" i="71"/>
  <c r="R6" i="71"/>
  <c r="Q6" i="71"/>
  <c r="G6" i="71"/>
  <c r="F6" i="71"/>
  <c r="C6" i="71"/>
  <c r="R20" i="71" s="1"/>
  <c r="R5" i="71"/>
  <c r="Q5" i="71"/>
  <c r="G5" i="71"/>
  <c r="F5" i="71"/>
  <c r="C5" i="71"/>
  <c r="B5" i="71"/>
  <c r="W4" i="71"/>
  <c r="M23" i="71"/>
  <c r="U23" i="71" s="1"/>
  <c r="M20" i="71"/>
  <c r="U20" i="71" s="1"/>
  <c r="M19" i="71"/>
  <c r="U19" i="71" s="1"/>
  <c r="M17" i="71"/>
  <c r="U17" i="71" s="1"/>
  <c r="M15" i="71"/>
  <c r="U15" i="71" s="1"/>
  <c r="M14" i="71"/>
  <c r="U14" i="71" s="1"/>
  <c r="M11" i="71"/>
  <c r="U11" i="71" s="1"/>
  <c r="M9" i="71"/>
  <c r="M8" i="71"/>
  <c r="U8" i="71" s="1"/>
  <c r="M7" i="71"/>
  <c r="U7" i="71" s="1"/>
  <c r="M5" i="71"/>
  <c r="U5" i="71" s="1"/>
  <c r="M4" i="71" a="1"/>
  <c r="G4" i="71"/>
  <c r="F4" i="71"/>
  <c r="AT3" i="71"/>
  <c r="AQ3" i="71"/>
  <c r="AH3" i="71"/>
  <c r="R3" i="71"/>
  <c r="Q3" i="71"/>
  <c r="AG3" i="71" s="1"/>
  <c r="AP3" i="71" s="1"/>
  <c r="C3" i="71"/>
  <c r="O8" i="71" s="1"/>
  <c r="P8" i="71" s="1"/>
  <c r="V23" i="70"/>
  <c r="G23" i="70"/>
  <c r="F23" i="70"/>
  <c r="V22" i="70"/>
  <c r="G22" i="70"/>
  <c r="F22" i="70"/>
  <c r="V21" i="70"/>
  <c r="G21" i="70"/>
  <c r="F21" i="70"/>
  <c r="V20" i="70"/>
  <c r="G20" i="70"/>
  <c r="F20" i="70"/>
  <c r="V19" i="70"/>
  <c r="G19" i="70"/>
  <c r="F19" i="70"/>
  <c r="V18" i="70"/>
  <c r="G18" i="70"/>
  <c r="F18" i="70"/>
  <c r="V17" i="70"/>
  <c r="G17" i="70"/>
  <c r="F17" i="70"/>
  <c r="V16" i="70"/>
  <c r="G16" i="70"/>
  <c r="F16" i="70"/>
  <c r="V15" i="70"/>
  <c r="G15" i="70"/>
  <c r="F15" i="70"/>
  <c r="V14" i="70"/>
  <c r="G14" i="70"/>
  <c r="F14" i="70"/>
  <c r="V13" i="70"/>
  <c r="G13" i="70"/>
  <c r="F13" i="70"/>
  <c r="V12" i="70"/>
  <c r="G12" i="70"/>
  <c r="F12" i="70"/>
  <c r="C12" i="70"/>
  <c r="R11" i="70"/>
  <c r="G11" i="70"/>
  <c r="F11" i="70"/>
  <c r="V10" i="70"/>
  <c r="R10" i="70"/>
  <c r="G10" i="70"/>
  <c r="F10" i="70"/>
  <c r="C10" i="70"/>
  <c r="V11" i="70" s="1"/>
  <c r="V9" i="70"/>
  <c r="R9" i="70"/>
  <c r="G9" i="70"/>
  <c r="F9" i="70"/>
  <c r="V8" i="70"/>
  <c r="Q8" i="70"/>
  <c r="G8" i="70"/>
  <c r="F8" i="70"/>
  <c r="C8" i="70"/>
  <c r="Q9" i="70" s="1"/>
  <c r="B8" i="70"/>
  <c r="V7" i="70"/>
  <c r="Q7" i="70"/>
  <c r="G7" i="70"/>
  <c r="F7" i="70"/>
  <c r="V6" i="70"/>
  <c r="Q6" i="70"/>
  <c r="G6" i="70"/>
  <c r="F6" i="70"/>
  <c r="C6" i="70"/>
  <c r="R8" i="70" s="1"/>
  <c r="V5" i="70"/>
  <c r="R5" i="70"/>
  <c r="G5" i="70"/>
  <c r="F5" i="70"/>
  <c r="C5" i="70"/>
  <c r="B5" i="70"/>
  <c r="Y4" i="70"/>
  <c r="W4" i="70"/>
  <c r="V4" i="70"/>
  <c r="R4" i="70"/>
  <c r="M22" i="70"/>
  <c r="U22" i="70" s="1"/>
  <c r="M20" i="70"/>
  <c r="U20" i="70" s="1"/>
  <c r="M19" i="70"/>
  <c r="U19" i="70" s="1"/>
  <c r="M18" i="70"/>
  <c r="U18" i="70" s="1"/>
  <c r="M16" i="70"/>
  <c r="U16" i="70" s="1"/>
  <c r="M14" i="70"/>
  <c r="U14" i="70" s="1"/>
  <c r="M13" i="70"/>
  <c r="U13" i="70" s="1"/>
  <c r="M12" i="70"/>
  <c r="U12" i="70" s="1"/>
  <c r="M10" i="70"/>
  <c r="U10" i="70" s="1"/>
  <c r="M8" i="70"/>
  <c r="U8" i="70" s="1"/>
  <c r="M7" i="70"/>
  <c r="U7" i="70" s="1"/>
  <c r="M6" i="70"/>
  <c r="U6" i="70" s="1"/>
  <c r="M4" i="70"/>
  <c r="U4" i="70" s="1"/>
  <c r="X4" i="70" s="1"/>
  <c r="M4" i="70" a="1"/>
  <c r="M23" i="70" s="1"/>
  <c r="U23" i="70" s="1"/>
  <c r="G4" i="70"/>
  <c r="F4" i="70"/>
  <c r="AT3" i="70"/>
  <c r="AH3" i="70"/>
  <c r="AQ3" i="70" s="1"/>
  <c r="R3" i="70"/>
  <c r="Q3" i="70"/>
  <c r="AG3" i="70" s="1"/>
  <c r="AP3" i="70" s="1"/>
  <c r="C3" i="70"/>
  <c r="O11" i="70" s="1"/>
  <c r="P11" i="70" s="1"/>
  <c r="V23" i="69"/>
  <c r="R23" i="69"/>
  <c r="G23" i="69"/>
  <c r="F23" i="69"/>
  <c r="V22" i="69"/>
  <c r="R22" i="69"/>
  <c r="G22" i="69"/>
  <c r="F22" i="69"/>
  <c r="V21" i="69"/>
  <c r="R21" i="69"/>
  <c r="G21" i="69"/>
  <c r="F21" i="69"/>
  <c r="V20" i="69"/>
  <c r="R20" i="69"/>
  <c r="G20" i="69"/>
  <c r="F20" i="69"/>
  <c r="V19" i="69"/>
  <c r="R19" i="69"/>
  <c r="G19" i="69"/>
  <c r="F19" i="69"/>
  <c r="V18" i="69"/>
  <c r="R18" i="69"/>
  <c r="G18" i="69"/>
  <c r="F18" i="69"/>
  <c r="V17" i="69"/>
  <c r="R17" i="69"/>
  <c r="G17" i="69"/>
  <c r="F17" i="69"/>
  <c r="V16" i="69"/>
  <c r="R16" i="69"/>
  <c r="G16" i="69"/>
  <c r="F16" i="69"/>
  <c r="V15" i="69"/>
  <c r="R15" i="69"/>
  <c r="G15" i="69"/>
  <c r="F15" i="69"/>
  <c r="V14" i="69"/>
  <c r="R14" i="69"/>
  <c r="G14" i="69"/>
  <c r="F14" i="69"/>
  <c r="V13" i="69"/>
  <c r="R13" i="69"/>
  <c r="G13" i="69"/>
  <c r="F13" i="69"/>
  <c r="V12" i="69"/>
  <c r="R12" i="69"/>
  <c r="G12" i="69"/>
  <c r="F12" i="69"/>
  <c r="C12" i="69"/>
  <c r="C3" i="69" s="1"/>
  <c r="O7" i="69" s="1"/>
  <c r="P7" i="69" s="1"/>
  <c r="V11" i="69"/>
  <c r="R11" i="69"/>
  <c r="G11" i="69"/>
  <c r="F11" i="69"/>
  <c r="V10" i="69"/>
  <c r="R10" i="69"/>
  <c r="G10" i="69"/>
  <c r="F10" i="69"/>
  <c r="C10" i="69"/>
  <c r="V9" i="69"/>
  <c r="R9" i="69"/>
  <c r="G9" i="69"/>
  <c r="F9" i="69"/>
  <c r="V8" i="69"/>
  <c r="R8" i="69"/>
  <c r="G8" i="69"/>
  <c r="F8" i="69"/>
  <c r="C8" i="69"/>
  <c r="Q11" i="69" s="1"/>
  <c r="B8" i="69"/>
  <c r="V7" i="69"/>
  <c r="R7" i="69"/>
  <c r="G7" i="69"/>
  <c r="F7" i="69"/>
  <c r="V6" i="69"/>
  <c r="R6" i="69"/>
  <c r="G6" i="69"/>
  <c r="F6" i="69"/>
  <c r="V5" i="69"/>
  <c r="U5" i="69"/>
  <c r="R5" i="69"/>
  <c r="G5" i="69"/>
  <c r="F5" i="69"/>
  <c r="C5" i="69"/>
  <c r="B5" i="69"/>
  <c r="Y4" i="69"/>
  <c r="W4" i="69"/>
  <c r="V4" i="69"/>
  <c r="R4" i="69"/>
  <c r="M23" i="69"/>
  <c r="U23" i="69" s="1"/>
  <c r="M22" i="69"/>
  <c r="U22" i="69" s="1"/>
  <c r="M18" i="69"/>
  <c r="U18" i="69" s="1"/>
  <c r="M17" i="69"/>
  <c r="U17" i="69" s="1"/>
  <c r="M16" i="69"/>
  <c r="U16" i="69" s="1"/>
  <c r="M12" i="69"/>
  <c r="U12" i="69" s="1"/>
  <c r="M11" i="69"/>
  <c r="U11" i="69" s="1"/>
  <c r="M10" i="69"/>
  <c r="U10" i="69" s="1"/>
  <c r="M6" i="69"/>
  <c r="U6" i="69" s="1"/>
  <c r="M5" i="69"/>
  <c r="M4" i="69"/>
  <c r="U4" i="69" s="1"/>
  <c r="X4" i="69" s="1"/>
  <c r="AH4" i="69" s="1"/>
  <c r="M4" i="69" a="1"/>
  <c r="M21" i="69" s="1"/>
  <c r="U21" i="69" s="1"/>
  <c r="G4" i="69"/>
  <c r="F4" i="69"/>
  <c r="AT3" i="69"/>
  <c r="R3" i="69"/>
  <c r="Q3" i="69"/>
  <c r="AG3" i="69" s="1"/>
  <c r="AP3" i="69" s="1"/>
  <c r="O3" i="69"/>
  <c r="P3" i="69" s="1"/>
  <c r="AF3" i="69" s="1"/>
  <c r="AO3" i="69" s="1"/>
  <c r="G23" i="68"/>
  <c r="F23" i="68"/>
  <c r="R22" i="68"/>
  <c r="G22" i="68"/>
  <c r="F22" i="68"/>
  <c r="G21" i="68"/>
  <c r="F21" i="68"/>
  <c r="G20" i="68"/>
  <c r="F20" i="68"/>
  <c r="R19" i="68"/>
  <c r="G19" i="68"/>
  <c r="F19" i="68"/>
  <c r="G18" i="68"/>
  <c r="F18" i="68"/>
  <c r="G17" i="68"/>
  <c r="F17" i="68"/>
  <c r="R16" i="68"/>
  <c r="G16" i="68"/>
  <c r="F16" i="68"/>
  <c r="G15" i="68"/>
  <c r="F15" i="68"/>
  <c r="G14" i="68"/>
  <c r="F14" i="68"/>
  <c r="R13" i="68"/>
  <c r="G13" i="68"/>
  <c r="F13" i="68"/>
  <c r="G12" i="68"/>
  <c r="F12" i="68"/>
  <c r="C12" i="68"/>
  <c r="G11" i="68"/>
  <c r="F11" i="68"/>
  <c r="G10" i="68"/>
  <c r="F10" i="68"/>
  <c r="C10" i="68"/>
  <c r="V4" i="68" s="1"/>
  <c r="Y4" i="68" s="1"/>
  <c r="V9" i="68"/>
  <c r="G9" i="68"/>
  <c r="F9" i="68"/>
  <c r="R8" i="68"/>
  <c r="Q8" i="68"/>
  <c r="G8" i="68"/>
  <c r="F8" i="68"/>
  <c r="C8" i="68"/>
  <c r="Q23" i="68" s="1"/>
  <c r="B8" i="68"/>
  <c r="Q3" i="68" s="1"/>
  <c r="AG3" i="68" s="1"/>
  <c r="AP3" i="68" s="1"/>
  <c r="R7" i="68"/>
  <c r="Q7" i="68"/>
  <c r="G7" i="68"/>
  <c r="F7" i="68"/>
  <c r="Q6" i="68"/>
  <c r="G6" i="68"/>
  <c r="F6" i="68"/>
  <c r="C6" i="68"/>
  <c r="R23" i="68" s="1"/>
  <c r="Q5" i="68"/>
  <c r="G5" i="68"/>
  <c r="F5" i="68"/>
  <c r="C5" i="68"/>
  <c r="B5" i="68"/>
  <c r="W4" i="68"/>
  <c r="M17" i="68"/>
  <c r="U17" i="68" s="1"/>
  <c r="M5" i="68"/>
  <c r="U5" i="68" s="1"/>
  <c r="M4" i="68" a="1"/>
  <c r="G4" i="68"/>
  <c r="F4" i="68"/>
  <c r="AT3" i="68"/>
  <c r="C3" i="68"/>
  <c r="O10" i="68" s="1"/>
  <c r="P10" i="68" s="1"/>
  <c r="R23" i="67"/>
  <c r="G23" i="67"/>
  <c r="F23" i="67"/>
  <c r="R22" i="67"/>
  <c r="G22" i="67"/>
  <c r="F22" i="67"/>
  <c r="R21" i="67"/>
  <c r="G21" i="67"/>
  <c r="F21" i="67"/>
  <c r="R20" i="67"/>
  <c r="G20" i="67"/>
  <c r="F20" i="67"/>
  <c r="R19" i="67"/>
  <c r="G19" i="67"/>
  <c r="F19" i="67"/>
  <c r="R18" i="67"/>
  <c r="G18" i="67"/>
  <c r="F18" i="67"/>
  <c r="R17" i="67"/>
  <c r="G17" i="67"/>
  <c r="F17" i="67"/>
  <c r="R16" i="67"/>
  <c r="G16" i="67"/>
  <c r="F16" i="67"/>
  <c r="R15" i="67"/>
  <c r="G15" i="67"/>
  <c r="F15" i="67"/>
  <c r="R14" i="67"/>
  <c r="G14" i="67"/>
  <c r="F14" i="67"/>
  <c r="R13" i="67"/>
  <c r="G13" i="67"/>
  <c r="F13" i="67"/>
  <c r="R12" i="67"/>
  <c r="G12" i="67"/>
  <c r="F12" i="67"/>
  <c r="C12" i="67"/>
  <c r="R11" i="67"/>
  <c r="G11" i="67"/>
  <c r="F11" i="67"/>
  <c r="V10" i="67"/>
  <c r="G10" i="67"/>
  <c r="F10" i="67"/>
  <c r="C10" i="67"/>
  <c r="V9" i="67"/>
  <c r="G9" i="67"/>
  <c r="F9" i="67"/>
  <c r="V8" i="67"/>
  <c r="Q8" i="67"/>
  <c r="G8" i="67"/>
  <c r="F8" i="67"/>
  <c r="C8" i="67"/>
  <c r="Q11" i="67" s="1"/>
  <c r="B8" i="67"/>
  <c r="R7" i="67"/>
  <c r="Q7" i="67"/>
  <c r="G7" i="67"/>
  <c r="F7" i="67"/>
  <c r="R6" i="67"/>
  <c r="Q6" i="67"/>
  <c r="G6" i="67"/>
  <c r="F6" i="67"/>
  <c r="C6" i="67"/>
  <c r="R10" i="67" s="1"/>
  <c r="R5" i="67"/>
  <c r="Q5" i="67"/>
  <c r="G5" i="67"/>
  <c r="F5" i="67"/>
  <c r="C5" i="67"/>
  <c r="B5" i="67"/>
  <c r="W4" i="67"/>
  <c r="V4" i="67"/>
  <c r="Y4" i="67" s="1"/>
  <c r="M22" i="67"/>
  <c r="U22" i="67" s="1"/>
  <c r="M21" i="67"/>
  <c r="U21" i="67" s="1"/>
  <c r="M20" i="67"/>
  <c r="U20" i="67" s="1"/>
  <c r="M10" i="67"/>
  <c r="U10" i="67" s="1"/>
  <c r="M9" i="67"/>
  <c r="U9" i="67" s="1"/>
  <c r="M8" i="67"/>
  <c r="U8" i="67" s="1"/>
  <c r="M4" i="67" a="1"/>
  <c r="M14" i="67" s="1"/>
  <c r="U14" i="67" s="1"/>
  <c r="G4" i="67"/>
  <c r="F4" i="67"/>
  <c r="AT3" i="67"/>
  <c r="R3" i="67"/>
  <c r="Q3" i="67"/>
  <c r="AG3" i="67" s="1"/>
  <c r="AP3" i="67" s="1"/>
  <c r="C3" i="67"/>
  <c r="O9" i="67" s="1"/>
  <c r="P9" i="67" s="1"/>
  <c r="R23" i="66"/>
  <c r="G23" i="66"/>
  <c r="F23" i="66"/>
  <c r="R22" i="66"/>
  <c r="G22" i="66"/>
  <c r="F22" i="66"/>
  <c r="R21" i="66"/>
  <c r="G21" i="66"/>
  <c r="F21" i="66"/>
  <c r="R20" i="66"/>
  <c r="G20" i="66"/>
  <c r="F20" i="66"/>
  <c r="R19" i="66"/>
  <c r="G19" i="66"/>
  <c r="F19" i="66"/>
  <c r="R18" i="66"/>
  <c r="G18" i="66"/>
  <c r="F18" i="66"/>
  <c r="R17" i="66"/>
  <c r="G17" i="66"/>
  <c r="F17" i="66"/>
  <c r="R16" i="66"/>
  <c r="G16" i="66"/>
  <c r="F16" i="66"/>
  <c r="R15" i="66"/>
  <c r="G15" i="66"/>
  <c r="F15" i="66"/>
  <c r="R14" i="66"/>
  <c r="G14" i="66"/>
  <c r="F14" i="66"/>
  <c r="R13" i="66"/>
  <c r="G13" i="66"/>
  <c r="F13" i="66"/>
  <c r="R12" i="66"/>
  <c r="G12" i="66"/>
  <c r="F12" i="66"/>
  <c r="C12" i="66"/>
  <c r="R11" i="66"/>
  <c r="G11" i="66"/>
  <c r="F11" i="66"/>
  <c r="R10" i="66"/>
  <c r="G10" i="66"/>
  <c r="F10" i="66"/>
  <c r="C10" i="66"/>
  <c r="V9" i="66"/>
  <c r="G9" i="66"/>
  <c r="F9" i="66"/>
  <c r="G8" i="66"/>
  <c r="F8" i="66"/>
  <c r="C8" i="66"/>
  <c r="Q19" i="66" s="1"/>
  <c r="B8" i="66"/>
  <c r="R7" i="66"/>
  <c r="G7" i="66"/>
  <c r="F7" i="66"/>
  <c r="R6" i="66"/>
  <c r="Q6" i="66"/>
  <c r="G6" i="66"/>
  <c r="F6" i="66"/>
  <c r="C6" i="66"/>
  <c r="R9" i="66" s="1"/>
  <c r="R5" i="66"/>
  <c r="Q5" i="66"/>
  <c r="G5" i="66"/>
  <c r="F5" i="66"/>
  <c r="C5" i="66"/>
  <c r="B5" i="66"/>
  <c r="W4" i="66"/>
  <c r="V4" i="66"/>
  <c r="Y4" i="66" s="1"/>
  <c r="R4" i="66"/>
  <c r="M21" i="66"/>
  <c r="U21" i="66" s="1"/>
  <c r="M20" i="66"/>
  <c r="U20" i="66" s="1"/>
  <c r="M19" i="66"/>
  <c r="U19" i="66" s="1"/>
  <c r="M14" i="66"/>
  <c r="U14" i="66" s="1"/>
  <c r="M9" i="66"/>
  <c r="U9" i="66" s="1"/>
  <c r="M8" i="66"/>
  <c r="U8" i="66" s="1"/>
  <c r="M7" i="66"/>
  <c r="U7" i="66" s="1"/>
  <c r="M4" i="66" a="1"/>
  <c r="M13" i="66" s="1"/>
  <c r="U13" i="66" s="1"/>
  <c r="G4" i="66"/>
  <c r="F4" i="66"/>
  <c r="AT3" i="66"/>
  <c r="R3" i="66"/>
  <c r="Q3" i="66"/>
  <c r="AG3" i="66" s="1"/>
  <c r="AP3" i="66" s="1"/>
  <c r="C3" i="66"/>
  <c r="O9" i="66" s="1"/>
  <c r="P9" i="66" s="1"/>
  <c r="V23" i="65"/>
  <c r="R23" i="65"/>
  <c r="G23" i="65"/>
  <c r="F23" i="65"/>
  <c r="V22" i="65"/>
  <c r="R22" i="65"/>
  <c r="G22" i="65"/>
  <c r="F22" i="65"/>
  <c r="V21" i="65"/>
  <c r="R21" i="65"/>
  <c r="G21" i="65"/>
  <c r="F21" i="65"/>
  <c r="V20" i="65"/>
  <c r="R20" i="65"/>
  <c r="G20" i="65"/>
  <c r="F20" i="65"/>
  <c r="V19" i="65"/>
  <c r="R19" i="65"/>
  <c r="G19" i="65"/>
  <c r="F19" i="65"/>
  <c r="V18" i="65"/>
  <c r="R18" i="65"/>
  <c r="G18" i="65"/>
  <c r="F18" i="65"/>
  <c r="V17" i="65"/>
  <c r="R17" i="65"/>
  <c r="G17" i="65"/>
  <c r="F17" i="65"/>
  <c r="V16" i="65"/>
  <c r="R16" i="65"/>
  <c r="G16" i="65"/>
  <c r="F16" i="65"/>
  <c r="V15" i="65"/>
  <c r="R15" i="65"/>
  <c r="G15" i="65"/>
  <c r="F15" i="65"/>
  <c r="V14" i="65"/>
  <c r="R14" i="65"/>
  <c r="G14" i="65"/>
  <c r="F14" i="65"/>
  <c r="V13" i="65"/>
  <c r="R13" i="65"/>
  <c r="G13" i="65"/>
  <c r="F13" i="65"/>
  <c r="V12" i="65"/>
  <c r="R12" i="65"/>
  <c r="G12" i="65"/>
  <c r="F12" i="65"/>
  <c r="C12" i="65"/>
  <c r="V11" i="65"/>
  <c r="R11" i="65"/>
  <c r="G11" i="65"/>
  <c r="F11" i="65"/>
  <c r="R10" i="65"/>
  <c r="Q10" i="65"/>
  <c r="G10" i="65"/>
  <c r="F10" i="65"/>
  <c r="C10" i="65"/>
  <c r="V10" i="65" s="1"/>
  <c r="V9" i="65"/>
  <c r="R9" i="65"/>
  <c r="G9" i="65"/>
  <c r="F9" i="65"/>
  <c r="V8" i="65"/>
  <c r="R8" i="65"/>
  <c r="G8" i="65"/>
  <c r="F8" i="65"/>
  <c r="C8" i="65"/>
  <c r="Q23" i="65" s="1"/>
  <c r="B8" i="65"/>
  <c r="Q3" i="65" s="1"/>
  <c r="AG3" i="65" s="1"/>
  <c r="AP3" i="65" s="1"/>
  <c r="V7" i="65"/>
  <c r="R7" i="65"/>
  <c r="Q7" i="65"/>
  <c r="G7" i="65"/>
  <c r="F7" i="65"/>
  <c r="V6" i="65"/>
  <c r="R6" i="65"/>
  <c r="Q6" i="65"/>
  <c r="G6" i="65"/>
  <c r="F6" i="65"/>
  <c r="V5" i="65"/>
  <c r="R5" i="65"/>
  <c r="Q5" i="65"/>
  <c r="G5" i="65"/>
  <c r="F5" i="65"/>
  <c r="C5" i="65"/>
  <c r="B5" i="65"/>
  <c r="W4" i="65"/>
  <c r="V4" i="65"/>
  <c r="R4" i="65"/>
  <c r="M23" i="65"/>
  <c r="U23" i="65" s="1"/>
  <c r="M22" i="65"/>
  <c r="U22" i="65" s="1"/>
  <c r="M19" i="65"/>
  <c r="U19" i="65" s="1"/>
  <c r="M18" i="65"/>
  <c r="U18" i="65" s="1"/>
  <c r="M17" i="65"/>
  <c r="U17" i="65" s="1"/>
  <c r="M16" i="65"/>
  <c r="U16" i="65" s="1"/>
  <c r="M13" i="65"/>
  <c r="U13" i="65" s="1"/>
  <c r="M12" i="65"/>
  <c r="U12" i="65" s="1"/>
  <c r="M11" i="65"/>
  <c r="U11" i="65" s="1"/>
  <c r="M10" i="65"/>
  <c r="U10" i="65" s="1"/>
  <c r="M7" i="65"/>
  <c r="U7" i="65" s="1"/>
  <c r="M6" i="65"/>
  <c r="U6" i="65" s="1"/>
  <c r="M5" i="65"/>
  <c r="U5" i="65" s="1"/>
  <c r="M4" i="65"/>
  <c r="U4" i="65" s="1"/>
  <c r="M4" i="65" a="1"/>
  <c r="M21" i="65" s="1"/>
  <c r="U21" i="65" s="1"/>
  <c r="G4" i="65"/>
  <c r="F4" i="65"/>
  <c r="AT3" i="65"/>
  <c r="R3" i="65"/>
  <c r="AH3" i="65" s="1"/>
  <c r="AQ3" i="65" s="1"/>
  <c r="C3" i="65"/>
  <c r="O11" i="65" s="1"/>
  <c r="P11" i="65" s="1"/>
  <c r="V23" i="64"/>
  <c r="G23" i="64"/>
  <c r="F23" i="64"/>
  <c r="V22" i="64"/>
  <c r="G22" i="64"/>
  <c r="F22" i="64"/>
  <c r="V21" i="64"/>
  <c r="G21" i="64"/>
  <c r="F21" i="64"/>
  <c r="V20" i="64"/>
  <c r="G20" i="64"/>
  <c r="F20" i="64"/>
  <c r="V19" i="64"/>
  <c r="G19" i="64"/>
  <c r="F19" i="64"/>
  <c r="V18" i="64"/>
  <c r="G18" i="64"/>
  <c r="F18" i="64"/>
  <c r="V17" i="64"/>
  <c r="G17" i="64"/>
  <c r="F17" i="64"/>
  <c r="V16" i="64"/>
  <c r="G16" i="64"/>
  <c r="F16" i="64"/>
  <c r="V15" i="64"/>
  <c r="G15" i="64"/>
  <c r="F15" i="64"/>
  <c r="V14" i="64"/>
  <c r="G14" i="64"/>
  <c r="F14" i="64"/>
  <c r="V13" i="64"/>
  <c r="G13" i="64"/>
  <c r="F13" i="64"/>
  <c r="V12" i="64"/>
  <c r="G12" i="64"/>
  <c r="F12" i="64"/>
  <c r="C12" i="64"/>
  <c r="V11" i="64"/>
  <c r="U11" i="64"/>
  <c r="R11" i="64"/>
  <c r="G11" i="64"/>
  <c r="F11" i="64"/>
  <c r="V10" i="64"/>
  <c r="R10" i="64"/>
  <c r="G10" i="64"/>
  <c r="F10" i="64"/>
  <c r="C10" i="64"/>
  <c r="V9" i="64"/>
  <c r="R9" i="64"/>
  <c r="G9" i="64"/>
  <c r="F9" i="64"/>
  <c r="V8" i="64"/>
  <c r="G8" i="64"/>
  <c r="F8" i="64"/>
  <c r="C8" i="64"/>
  <c r="Q11" i="64" s="1"/>
  <c r="B8" i="64"/>
  <c r="Q3" i="64" s="1"/>
  <c r="AG3" i="64" s="1"/>
  <c r="AP3" i="64" s="1"/>
  <c r="V7" i="64"/>
  <c r="G7" i="64"/>
  <c r="F7" i="64"/>
  <c r="V6" i="64"/>
  <c r="G6" i="64"/>
  <c r="F6" i="64"/>
  <c r="C6" i="64"/>
  <c r="R8" i="64" s="1"/>
  <c r="V5" i="64"/>
  <c r="R5" i="64"/>
  <c r="Q5" i="64"/>
  <c r="G5" i="64"/>
  <c r="F5" i="64"/>
  <c r="C5" i="64"/>
  <c r="B5" i="64"/>
  <c r="Y4" i="64"/>
  <c r="W4" i="64"/>
  <c r="V4" i="64"/>
  <c r="R4" i="64"/>
  <c r="M23" i="64"/>
  <c r="U23" i="64" s="1"/>
  <c r="M22" i="64"/>
  <c r="U22" i="64" s="1"/>
  <c r="M20" i="64"/>
  <c r="U20" i="64" s="1"/>
  <c r="M19" i="64"/>
  <c r="U19" i="64" s="1"/>
  <c r="M18" i="64"/>
  <c r="U18" i="64" s="1"/>
  <c r="M17" i="64"/>
  <c r="U17" i="64" s="1"/>
  <c r="M16" i="64"/>
  <c r="U16" i="64" s="1"/>
  <c r="M14" i="64"/>
  <c r="U14" i="64" s="1"/>
  <c r="M13" i="64"/>
  <c r="U13" i="64" s="1"/>
  <c r="M12" i="64"/>
  <c r="U12" i="64" s="1"/>
  <c r="M11" i="64"/>
  <c r="M10" i="64"/>
  <c r="U10" i="64" s="1"/>
  <c r="M8" i="64"/>
  <c r="U8" i="64" s="1"/>
  <c r="M7" i="64"/>
  <c r="U7" i="64" s="1"/>
  <c r="M6" i="64"/>
  <c r="U6" i="64" s="1"/>
  <c r="M5" i="64"/>
  <c r="U5" i="64" s="1"/>
  <c r="M4" i="64"/>
  <c r="U4" i="64" s="1"/>
  <c r="X4" i="64" s="1"/>
  <c r="AH4" i="64" s="1"/>
  <c r="M4" i="64" a="1"/>
  <c r="M21" i="64" s="1"/>
  <c r="U21" i="64" s="1"/>
  <c r="G4" i="64"/>
  <c r="F4" i="64"/>
  <c r="AT3" i="64"/>
  <c r="AH3" i="64"/>
  <c r="AQ3" i="64" s="1"/>
  <c r="R3" i="64"/>
  <c r="C3" i="64"/>
  <c r="O11" i="64" s="1"/>
  <c r="P11" i="64" s="1"/>
  <c r="R23" i="63"/>
  <c r="G23" i="63"/>
  <c r="F23" i="63"/>
  <c r="R22" i="63"/>
  <c r="G22" i="63"/>
  <c r="F22" i="63"/>
  <c r="R21" i="63"/>
  <c r="G21" i="63"/>
  <c r="F21" i="63"/>
  <c r="R20" i="63"/>
  <c r="G20" i="63"/>
  <c r="F20" i="63"/>
  <c r="R19" i="63"/>
  <c r="G19" i="63"/>
  <c r="F19" i="63"/>
  <c r="R18" i="63"/>
  <c r="G18" i="63"/>
  <c r="F18" i="63"/>
  <c r="R17" i="63"/>
  <c r="G17" i="63"/>
  <c r="F17" i="63"/>
  <c r="R16" i="63"/>
  <c r="G16" i="63"/>
  <c r="F16" i="63"/>
  <c r="R15" i="63"/>
  <c r="G15" i="63"/>
  <c r="F15" i="63"/>
  <c r="R14" i="63"/>
  <c r="G14" i="63"/>
  <c r="F14" i="63"/>
  <c r="R13" i="63"/>
  <c r="G13" i="63"/>
  <c r="F13" i="63"/>
  <c r="R12" i="63"/>
  <c r="G12" i="63"/>
  <c r="F12" i="63"/>
  <c r="C12" i="63"/>
  <c r="C3" i="63" s="1"/>
  <c r="R11" i="63"/>
  <c r="G11" i="63"/>
  <c r="F11" i="63"/>
  <c r="R10" i="63"/>
  <c r="G10" i="63"/>
  <c r="F10" i="63"/>
  <c r="C10" i="63"/>
  <c r="V7" i="63" s="1"/>
  <c r="V9" i="63"/>
  <c r="G9" i="63"/>
  <c r="F9" i="63"/>
  <c r="G8" i="63"/>
  <c r="F8" i="63"/>
  <c r="C8" i="63"/>
  <c r="B8" i="63"/>
  <c r="R7" i="63"/>
  <c r="G7" i="63"/>
  <c r="F7" i="63"/>
  <c r="R6" i="63"/>
  <c r="G6" i="63"/>
  <c r="F6" i="63"/>
  <c r="C6" i="63"/>
  <c r="R9" i="63" s="1"/>
  <c r="R5" i="63"/>
  <c r="Q5" i="63"/>
  <c r="G5" i="63"/>
  <c r="F5" i="63"/>
  <c r="C5" i="63"/>
  <c r="B5" i="63"/>
  <c r="W4" i="63"/>
  <c r="V4" i="63"/>
  <c r="Y4" i="63" s="1"/>
  <c r="R4" i="63"/>
  <c r="M19" i="63"/>
  <c r="U19" i="63" s="1"/>
  <c r="M13" i="63"/>
  <c r="U13" i="63" s="1"/>
  <c r="M7" i="63"/>
  <c r="U7" i="63" s="1"/>
  <c r="M4" i="63" a="1"/>
  <c r="M18" i="63" s="1"/>
  <c r="U18" i="63" s="1"/>
  <c r="G4" i="63"/>
  <c r="F4" i="63"/>
  <c r="AT3" i="63"/>
  <c r="R3" i="63"/>
  <c r="Q3" i="63"/>
  <c r="AG3" i="63" s="1"/>
  <c r="AP3" i="63" s="1"/>
  <c r="V23" i="62"/>
  <c r="R23" i="62"/>
  <c r="G23" i="62"/>
  <c r="F23" i="62"/>
  <c r="V22" i="62"/>
  <c r="R22" i="62"/>
  <c r="G22" i="62"/>
  <c r="F22" i="62"/>
  <c r="V21" i="62"/>
  <c r="R21" i="62"/>
  <c r="G21" i="62"/>
  <c r="F21" i="62"/>
  <c r="V20" i="62"/>
  <c r="R20" i="62"/>
  <c r="G20" i="62"/>
  <c r="F20" i="62"/>
  <c r="V19" i="62"/>
  <c r="R19" i="62"/>
  <c r="G19" i="62"/>
  <c r="F19" i="62"/>
  <c r="V18" i="62"/>
  <c r="R18" i="62"/>
  <c r="G18" i="62"/>
  <c r="F18" i="62"/>
  <c r="V17" i="62"/>
  <c r="R17" i="62"/>
  <c r="G17" i="62"/>
  <c r="F17" i="62"/>
  <c r="V16" i="62"/>
  <c r="R16" i="62"/>
  <c r="G16" i="62"/>
  <c r="F16" i="62"/>
  <c r="V15" i="62"/>
  <c r="R15" i="62"/>
  <c r="G15" i="62"/>
  <c r="F15" i="62"/>
  <c r="V14" i="62"/>
  <c r="R14" i="62"/>
  <c r="G14" i="62"/>
  <c r="F14" i="62"/>
  <c r="V13" i="62"/>
  <c r="R13" i="62"/>
  <c r="G13" i="62"/>
  <c r="F13" i="62"/>
  <c r="V12" i="62"/>
  <c r="R12" i="62"/>
  <c r="G12" i="62"/>
  <c r="F12" i="62"/>
  <c r="C12" i="62"/>
  <c r="R11" i="62"/>
  <c r="G11" i="62"/>
  <c r="F11" i="62"/>
  <c r="R10" i="62"/>
  <c r="G10" i="62"/>
  <c r="F10" i="62"/>
  <c r="C10" i="62"/>
  <c r="V11" i="62" s="1"/>
  <c r="V9" i="62"/>
  <c r="R9" i="62"/>
  <c r="G9" i="62"/>
  <c r="F9" i="62"/>
  <c r="V8" i="62"/>
  <c r="G8" i="62"/>
  <c r="F8" i="62"/>
  <c r="C8" i="62"/>
  <c r="Q9" i="62" s="1"/>
  <c r="B8" i="62"/>
  <c r="Q3" i="62" s="1"/>
  <c r="AG3" i="62" s="1"/>
  <c r="AP3" i="62" s="1"/>
  <c r="V7" i="62"/>
  <c r="R7" i="62"/>
  <c r="Q7" i="62"/>
  <c r="G7" i="62"/>
  <c r="F7" i="62"/>
  <c r="V6" i="62"/>
  <c r="R6" i="62"/>
  <c r="Q6" i="62"/>
  <c r="G6" i="62"/>
  <c r="F6" i="62"/>
  <c r="C6" i="62"/>
  <c r="R8" i="62" s="1"/>
  <c r="R5" i="62"/>
  <c r="Q5" i="62"/>
  <c r="G5" i="62"/>
  <c r="F5" i="62"/>
  <c r="C5" i="62"/>
  <c r="B5" i="62"/>
  <c r="Y4" i="62"/>
  <c r="W4" i="62"/>
  <c r="V4" i="62"/>
  <c r="R4" i="62"/>
  <c r="M20" i="62"/>
  <c r="U20" i="62" s="1"/>
  <c r="M18" i="62"/>
  <c r="U18" i="62" s="1"/>
  <c r="M14" i="62"/>
  <c r="U14" i="62" s="1"/>
  <c r="M12" i="62"/>
  <c r="U12" i="62" s="1"/>
  <c r="M8" i="62"/>
  <c r="U8" i="62" s="1"/>
  <c r="M6" i="62"/>
  <c r="U6" i="62" s="1"/>
  <c r="M4" i="62" a="1"/>
  <c r="M23" i="62" s="1"/>
  <c r="U23" i="62" s="1"/>
  <c r="G4" i="62"/>
  <c r="F4" i="62"/>
  <c r="AT3" i="62"/>
  <c r="R3" i="62"/>
  <c r="C3" i="62"/>
  <c r="O11" i="62" s="1"/>
  <c r="P11" i="62" s="1"/>
  <c r="V23" i="61"/>
  <c r="R23" i="61"/>
  <c r="G23" i="61"/>
  <c r="F23" i="61"/>
  <c r="V22" i="61"/>
  <c r="R22" i="61"/>
  <c r="G22" i="61"/>
  <c r="F22" i="61"/>
  <c r="V21" i="61"/>
  <c r="R21" i="61"/>
  <c r="G21" i="61"/>
  <c r="F21" i="61"/>
  <c r="V20" i="61"/>
  <c r="R20" i="61"/>
  <c r="G20" i="61"/>
  <c r="F20" i="61"/>
  <c r="V19" i="61"/>
  <c r="R19" i="61"/>
  <c r="G19" i="61"/>
  <c r="F19" i="61"/>
  <c r="V18" i="61"/>
  <c r="U18" i="61"/>
  <c r="R18" i="61"/>
  <c r="G18" i="61"/>
  <c r="F18" i="61"/>
  <c r="V17" i="61"/>
  <c r="R17" i="61"/>
  <c r="G17" i="61"/>
  <c r="F17" i="61"/>
  <c r="V16" i="61"/>
  <c r="R16" i="61"/>
  <c r="G16" i="61"/>
  <c r="F16" i="61"/>
  <c r="V15" i="61"/>
  <c r="R15" i="61"/>
  <c r="G15" i="61"/>
  <c r="F15" i="61"/>
  <c r="V14" i="61"/>
  <c r="R14" i="61"/>
  <c r="G14" i="61"/>
  <c r="F14" i="61"/>
  <c r="V13" i="61"/>
  <c r="U13" i="61"/>
  <c r="R13" i="61"/>
  <c r="G13" i="61"/>
  <c r="F13" i="61"/>
  <c r="V12" i="61"/>
  <c r="R12" i="61"/>
  <c r="G12" i="61"/>
  <c r="F12" i="61"/>
  <c r="C12" i="61"/>
  <c r="C3" i="61" s="1"/>
  <c r="V11" i="61"/>
  <c r="R11" i="61"/>
  <c r="G11" i="61"/>
  <c r="F11" i="61"/>
  <c r="V10" i="61"/>
  <c r="R10" i="61"/>
  <c r="G10" i="61"/>
  <c r="F10" i="61"/>
  <c r="C10" i="61"/>
  <c r="V9" i="61"/>
  <c r="R9" i="61"/>
  <c r="G9" i="61"/>
  <c r="F9" i="61"/>
  <c r="V8" i="61"/>
  <c r="R8" i="61"/>
  <c r="G8" i="61"/>
  <c r="F8" i="61"/>
  <c r="C8" i="61"/>
  <c r="Q8" i="61" s="1"/>
  <c r="B8" i="61"/>
  <c r="V7" i="61"/>
  <c r="R7" i="61"/>
  <c r="G7" i="61"/>
  <c r="F7" i="61"/>
  <c r="V6" i="61"/>
  <c r="R6" i="61"/>
  <c r="G6" i="61"/>
  <c r="F6" i="61"/>
  <c r="V5" i="61"/>
  <c r="R5" i="61"/>
  <c r="Q5" i="61"/>
  <c r="G5" i="61"/>
  <c r="F5" i="61"/>
  <c r="C5" i="61"/>
  <c r="B5" i="61"/>
  <c r="W4" i="61"/>
  <c r="V4" i="61"/>
  <c r="R4" i="61"/>
  <c r="M23" i="61"/>
  <c r="U23" i="61" s="1"/>
  <c r="M22" i="61"/>
  <c r="U22" i="61" s="1"/>
  <c r="M19" i="61"/>
  <c r="U19" i="61" s="1"/>
  <c r="M18" i="61"/>
  <c r="M17" i="61"/>
  <c r="U17" i="61" s="1"/>
  <c r="M16" i="61"/>
  <c r="U16" i="61" s="1"/>
  <c r="M13" i="61"/>
  <c r="M12" i="61"/>
  <c r="U12" i="61" s="1"/>
  <c r="M11" i="61"/>
  <c r="U11" i="61" s="1"/>
  <c r="M10" i="61"/>
  <c r="U10" i="61" s="1"/>
  <c r="M7" i="61"/>
  <c r="U7" i="61" s="1"/>
  <c r="M6" i="61"/>
  <c r="U6" i="61" s="1"/>
  <c r="M5" i="61"/>
  <c r="U5" i="61" s="1"/>
  <c r="M4" i="61"/>
  <c r="U4" i="61" s="1"/>
  <c r="X4" i="61" s="1"/>
  <c r="AH4" i="61" s="1"/>
  <c r="M4" i="61" a="1"/>
  <c r="M21" i="61" s="1"/>
  <c r="U21" i="61" s="1"/>
  <c r="G4" i="61"/>
  <c r="F4" i="61"/>
  <c r="AT3" i="61"/>
  <c r="R3" i="61"/>
  <c r="Q3" i="61"/>
  <c r="AG3" i="61" s="1"/>
  <c r="AP3" i="61" s="1"/>
  <c r="R23" i="60"/>
  <c r="G23" i="60"/>
  <c r="F23" i="60"/>
  <c r="R22" i="60"/>
  <c r="G22" i="60"/>
  <c r="F22" i="60"/>
  <c r="R21" i="60"/>
  <c r="G21" i="60"/>
  <c r="F21" i="60"/>
  <c r="R20" i="60"/>
  <c r="G20" i="60"/>
  <c r="F20" i="60"/>
  <c r="R19" i="60"/>
  <c r="G19" i="60"/>
  <c r="F19" i="60"/>
  <c r="R18" i="60"/>
  <c r="G18" i="60"/>
  <c r="F18" i="60"/>
  <c r="R17" i="60"/>
  <c r="G17" i="60"/>
  <c r="F17" i="60"/>
  <c r="R16" i="60"/>
  <c r="G16" i="60"/>
  <c r="F16" i="60"/>
  <c r="R15" i="60"/>
  <c r="G15" i="60"/>
  <c r="F15" i="60"/>
  <c r="R14" i="60"/>
  <c r="G14" i="60"/>
  <c r="F14" i="60"/>
  <c r="R13" i="60"/>
  <c r="G13" i="60"/>
  <c r="F13" i="60"/>
  <c r="R12" i="60"/>
  <c r="G12" i="60"/>
  <c r="F12" i="60"/>
  <c r="C12" i="60"/>
  <c r="G11" i="60"/>
  <c r="F11" i="60"/>
  <c r="G10" i="60"/>
  <c r="F10" i="60"/>
  <c r="C10" i="60"/>
  <c r="V8" i="60" s="1"/>
  <c r="V9" i="60"/>
  <c r="G9" i="60"/>
  <c r="F9" i="60"/>
  <c r="G8" i="60"/>
  <c r="F8" i="60"/>
  <c r="C8" i="60"/>
  <c r="Q23" i="60" s="1"/>
  <c r="B8" i="60"/>
  <c r="R7" i="60"/>
  <c r="G7" i="60"/>
  <c r="F7" i="60"/>
  <c r="R6" i="60"/>
  <c r="Q6" i="60"/>
  <c r="G6" i="60"/>
  <c r="F6" i="60"/>
  <c r="C6" i="60"/>
  <c r="R11" i="60" s="1"/>
  <c r="Q5" i="60"/>
  <c r="G5" i="60"/>
  <c r="F5" i="60"/>
  <c r="C5" i="60"/>
  <c r="B5" i="60"/>
  <c r="W4" i="60"/>
  <c r="V4" i="60"/>
  <c r="Y4" i="60" s="1"/>
  <c r="M4" i="60" a="1"/>
  <c r="M20" i="60" s="1"/>
  <c r="U20" i="60" s="1"/>
  <c r="G4" i="60"/>
  <c r="F4" i="60"/>
  <c r="AT3" i="60"/>
  <c r="Q3" i="60"/>
  <c r="AG3" i="60" s="1"/>
  <c r="AP3" i="60" s="1"/>
  <c r="C3" i="60"/>
  <c r="O8" i="60" s="1"/>
  <c r="P8" i="60" s="1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C12" i="59"/>
  <c r="V11" i="59"/>
  <c r="R11" i="59"/>
  <c r="G11" i="59"/>
  <c r="F11" i="59"/>
  <c r="V10" i="59"/>
  <c r="G10" i="59"/>
  <c r="F10" i="59"/>
  <c r="C10" i="59"/>
  <c r="V23" i="59" s="1"/>
  <c r="V9" i="59"/>
  <c r="Q9" i="59"/>
  <c r="G9" i="59"/>
  <c r="F9" i="59"/>
  <c r="V8" i="59"/>
  <c r="G8" i="59"/>
  <c r="F8" i="59"/>
  <c r="C8" i="59"/>
  <c r="Q11" i="59" s="1"/>
  <c r="B8" i="59"/>
  <c r="Q3" i="59" s="1"/>
  <c r="AG3" i="59" s="1"/>
  <c r="AP3" i="59" s="1"/>
  <c r="G7" i="59"/>
  <c r="F7" i="59"/>
  <c r="Q6" i="59"/>
  <c r="G6" i="59"/>
  <c r="F6" i="59"/>
  <c r="C6" i="59"/>
  <c r="R10" i="59" s="1"/>
  <c r="V5" i="59"/>
  <c r="R5" i="59"/>
  <c r="Q5" i="59"/>
  <c r="G5" i="59"/>
  <c r="F5" i="59"/>
  <c r="C5" i="59"/>
  <c r="B5" i="59"/>
  <c r="W4" i="59"/>
  <c r="V4" i="59"/>
  <c r="Y4" i="59" s="1"/>
  <c r="U4" i="59"/>
  <c r="X4" i="59" s="1"/>
  <c r="M23" i="59"/>
  <c r="U23" i="59" s="1"/>
  <c r="M22" i="59"/>
  <c r="U22" i="59" s="1"/>
  <c r="M20" i="59"/>
  <c r="U20" i="59" s="1"/>
  <c r="M17" i="59"/>
  <c r="U17" i="59" s="1"/>
  <c r="M16" i="59"/>
  <c r="U16" i="59" s="1"/>
  <c r="M14" i="59"/>
  <c r="U14" i="59" s="1"/>
  <c r="M11" i="59"/>
  <c r="U11" i="59" s="1"/>
  <c r="M10" i="59"/>
  <c r="U10" i="59" s="1"/>
  <c r="M8" i="59"/>
  <c r="U8" i="59" s="1"/>
  <c r="M5" i="59"/>
  <c r="U5" i="59" s="1"/>
  <c r="M4" i="59"/>
  <c r="M4" i="59" a="1"/>
  <c r="M19" i="59" s="1"/>
  <c r="U19" i="59" s="1"/>
  <c r="G4" i="59"/>
  <c r="F4" i="59"/>
  <c r="AT3" i="59"/>
  <c r="C3" i="59"/>
  <c r="O23" i="59" s="1"/>
  <c r="P23" i="59" s="1"/>
  <c r="R23" i="58"/>
  <c r="G23" i="58"/>
  <c r="F23" i="58"/>
  <c r="R22" i="58"/>
  <c r="G22" i="58"/>
  <c r="F22" i="58"/>
  <c r="R21" i="58"/>
  <c r="G21" i="58"/>
  <c r="F21" i="58"/>
  <c r="R20" i="58"/>
  <c r="G20" i="58"/>
  <c r="F20" i="58"/>
  <c r="R19" i="58"/>
  <c r="G19" i="58"/>
  <c r="F19" i="58"/>
  <c r="R18" i="58"/>
  <c r="G18" i="58"/>
  <c r="F18" i="58"/>
  <c r="R17" i="58"/>
  <c r="G17" i="58"/>
  <c r="F17" i="58"/>
  <c r="R16" i="58"/>
  <c r="G16" i="58"/>
  <c r="F16" i="58"/>
  <c r="R15" i="58"/>
  <c r="G15" i="58"/>
  <c r="F15" i="58"/>
  <c r="R14" i="58"/>
  <c r="G14" i="58"/>
  <c r="F14" i="58"/>
  <c r="R13" i="58"/>
  <c r="G13" i="58"/>
  <c r="F13" i="58"/>
  <c r="R12" i="58"/>
  <c r="G12" i="58"/>
  <c r="F12" i="58"/>
  <c r="C12" i="58"/>
  <c r="R11" i="58"/>
  <c r="G11" i="58"/>
  <c r="F11" i="58"/>
  <c r="V10" i="58"/>
  <c r="R10" i="58"/>
  <c r="G10" i="58"/>
  <c r="F10" i="58"/>
  <c r="C10" i="58"/>
  <c r="V8" i="58" s="1"/>
  <c r="V9" i="58"/>
  <c r="G9" i="58"/>
  <c r="F9" i="58"/>
  <c r="G8" i="58"/>
  <c r="F8" i="58"/>
  <c r="C8" i="58"/>
  <c r="Q11" i="58" s="1"/>
  <c r="B8" i="58"/>
  <c r="R7" i="58"/>
  <c r="Q7" i="58"/>
  <c r="G7" i="58"/>
  <c r="F7" i="58"/>
  <c r="R6" i="58"/>
  <c r="G6" i="58"/>
  <c r="F6" i="58"/>
  <c r="C6" i="58"/>
  <c r="R9" i="58" s="1"/>
  <c r="R5" i="58"/>
  <c r="Q5" i="58"/>
  <c r="G5" i="58"/>
  <c r="F5" i="58"/>
  <c r="C5" i="58"/>
  <c r="B5" i="58"/>
  <c r="W4" i="58"/>
  <c r="V4" i="58"/>
  <c r="M20" i="58"/>
  <c r="U20" i="58" s="1"/>
  <c r="M19" i="58"/>
  <c r="U19" i="58" s="1"/>
  <c r="M16" i="58"/>
  <c r="U16" i="58" s="1"/>
  <c r="M15" i="58"/>
  <c r="U15" i="58" s="1"/>
  <c r="M10" i="58"/>
  <c r="U10" i="58" s="1"/>
  <c r="M9" i="58"/>
  <c r="U9" i="58" s="1"/>
  <c r="M8" i="58"/>
  <c r="U8" i="58" s="1"/>
  <c r="M7" i="58"/>
  <c r="U7" i="58" s="1"/>
  <c r="M4" i="58" a="1"/>
  <c r="M22" i="58" s="1"/>
  <c r="U22" i="58" s="1"/>
  <c r="G4" i="58"/>
  <c r="F4" i="58"/>
  <c r="AT3" i="58"/>
  <c r="R3" i="58"/>
  <c r="Q3" i="58"/>
  <c r="AG3" i="58" s="1"/>
  <c r="AP3" i="58" s="1"/>
  <c r="C3" i="58"/>
  <c r="R23" i="57"/>
  <c r="G23" i="57"/>
  <c r="F23" i="57"/>
  <c r="R22" i="57"/>
  <c r="G22" i="57"/>
  <c r="F22" i="57"/>
  <c r="R21" i="57"/>
  <c r="G21" i="57"/>
  <c r="F21" i="57"/>
  <c r="R20" i="57"/>
  <c r="G20" i="57"/>
  <c r="F20" i="57"/>
  <c r="R19" i="57"/>
  <c r="G19" i="57"/>
  <c r="F19" i="57"/>
  <c r="R18" i="57"/>
  <c r="Q18" i="57"/>
  <c r="G18" i="57"/>
  <c r="F18" i="57"/>
  <c r="R17" i="57"/>
  <c r="G17" i="57"/>
  <c r="F17" i="57"/>
  <c r="R16" i="57"/>
  <c r="G16" i="57"/>
  <c r="F16" i="57"/>
  <c r="R15" i="57"/>
  <c r="G15" i="57"/>
  <c r="F15" i="57"/>
  <c r="R14" i="57"/>
  <c r="G14" i="57"/>
  <c r="F14" i="57"/>
  <c r="R13" i="57"/>
  <c r="G13" i="57"/>
  <c r="F13" i="57"/>
  <c r="R12" i="57"/>
  <c r="Q12" i="57"/>
  <c r="G12" i="57"/>
  <c r="F12" i="57"/>
  <c r="C12" i="57"/>
  <c r="R11" i="57"/>
  <c r="G11" i="57"/>
  <c r="F11" i="57"/>
  <c r="R10" i="57"/>
  <c r="G10" i="57"/>
  <c r="F10" i="57"/>
  <c r="C10" i="57"/>
  <c r="V9" i="57"/>
  <c r="R9" i="57"/>
  <c r="G9" i="57"/>
  <c r="F9" i="57"/>
  <c r="V8" i="57"/>
  <c r="R8" i="57"/>
  <c r="G8" i="57"/>
  <c r="F8" i="57"/>
  <c r="C8" i="57"/>
  <c r="Q10" i="57" s="1"/>
  <c r="B8" i="57"/>
  <c r="Q3" i="57" s="1"/>
  <c r="AG3" i="57" s="1"/>
  <c r="AP3" i="57" s="1"/>
  <c r="R7" i="57"/>
  <c r="G7" i="57"/>
  <c r="F7" i="57"/>
  <c r="R6" i="57"/>
  <c r="Q6" i="57"/>
  <c r="G6" i="57"/>
  <c r="F6" i="57"/>
  <c r="R5" i="57"/>
  <c r="Q5" i="57"/>
  <c r="G5" i="57"/>
  <c r="F5" i="57"/>
  <c r="C5" i="57"/>
  <c r="B5" i="57"/>
  <c r="W4" i="57"/>
  <c r="R4" i="57"/>
  <c r="M23" i="57"/>
  <c r="U23" i="57" s="1"/>
  <c r="M20" i="57"/>
  <c r="U20" i="57" s="1"/>
  <c r="M19" i="57"/>
  <c r="U19" i="57" s="1"/>
  <c r="M18" i="57"/>
  <c r="U18" i="57" s="1"/>
  <c r="M17" i="57"/>
  <c r="U17" i="57" s="1"/>
  <c r="M14" i="57"/>
  <c r="U14" i="57" s="1"/>
  <c r="M13" i="57"/>
  <c r="U13" i="57" s="1"/>
  <c r="M12" i="57"/>
  <c r="U12" i="57" s="1"/>
  <c r="M11" i="57"/>
  <c r="U11" i="57" s="1"/>
  <c r="M8" i="57"/>
  <c r="U8" i="57" s="1"/>
  <c r="M7" i="57"/>
  <c r="U7" i="57" s="1"/>
  <c r="M6" i="57"/>
  <c r="U6" i="57" s="1"/>
  <c r="M5" i="57"/>
  <c r="U5" i="57" s="1"/>
  <c r="M4" i="57" a="1"/>
  <c r="M22" i="57" s="1"/>
  <c r="U22" i="57" s="1"/>
  <c r="G4" i="57"/>
  <c r="F4" i="57"/>
  <c r="AT3" i="57"/>
  <c r="R3" i="57"/>
  <c r="AH3" i="57" s="1"/>
  <c r="AQ3" i="57" s="1"/>
  <c r="C3" i="57"/>
  <c r="O11" i="57" s="1"/>
  <c r="P11" i="57" s="1"/>
  <c r="V23" i="56"/>
  <c r="G23" i="56"/>
  <c r="F23" i="56"/>
  <c r="V22" i="56"/>
  <c r="G22" i="56"/>
  <c r="F22" i="56"/>
  <c r="V21" i="56"/>
  <c r="G21" i="56"/>
  <c r="F21" i="56"/>
  <c r="V20" i="56"/>
  <c r="G20" i="56"/>
  <c r="F20" i="56"/>
  <c r="V19" i="56"/>
  <c r="G19" i="56"/>
  <c r="F19" i="56"/>
  <c r="V18" i="56"/>
  <c r="G18" i="56"/>
  <c r="F18" i="56"/>
  <c r="V17" i="56"/>
  <c r="G17" i="56"/>
  <c r="F17" i="56"/>
  <c r="V16" i="56"/>
  <c r="G16" i="56"/>
  <c r="F16" i="56"/>
  <c r="V15" i="56"/>
  <c r="G15" i="56"/>
  <c r="F15" i="56"/>
  <c r="V14" i="56"/>
  <c r="G14" i="56"/>
  <c r="F14" i="56"/>
  <c r="V13" i="56"/>
  <c r="G13" i="56"/>
  <c r="F13" i="56"/>
  <c r="V12" i="56"/>
  <c r="G12" i="56"/>
  <c r="F12" i="56"/>
  <c r="C12" i="56"/>
  <c r="C3" i="56" s="1"/>
  <c r="O23" i="56" s="1"/>
  <c r="P23" i="56" s="1"/>
  <c r="V11" i="56"/>
  <c r="G11" i="56"/>
  <c r="F11" i="56"/>
  <c r="V10" i="56"/>
  <c r="R10" i="56"/>
  <c r="G10" i="56"/>
  <c r="F10" i="56"/>
  <c r="C10" i="56"/>
  <c r="V9" i="56"/>
  <c r="G9" i="56"/>
  <c r="F9" i="56"/>
  <c r="V8" i="56"/>
  <c r="R8" i="56"/>
  <c r="G8" i="56"/>
  <c r="F8" i="56"/>
  <c r="C8" i="56"/>
  <c r="B8" i="56"/>
  <c r="V7" i="56"/>
  <c r="G7" i="56"/>
  <c r="F7" i="56"/>
  <c r="V6" i="56"/>
  <c r="G6" i="56"/>
  <c r="F6" i="56"/>
  <c r="C6" i="56"/>
  <c r="R9" i="56" s="1"/>
  <c r="V5" i="56"/>
  <c r="G5" i="56"/>
  <c r="F5" i="56"/>
  <c r="C5" i="56"/>
  <c r="B5" i="56"/>
  <c r="Y4" i="56"/>
  <c r="W4" i="56"/>
  <c r="V4" i="56"/>
  <c r="R4" i="56"/>
  <c r="M23" i="56"/>
  <c r="U23" i="56" s="1"/>
  <c r="M22" i="56"/>
  <c r="U22" i="56" s="1"/>
  <c r="M20" i="56"/>
  <c r="U20" i="56" s="1"/>
  <c r="M19" i="56"/>
  <c r="U19" i="56" s="1"/>
  <c r="M18" i="56"/>
  <c r="U18" i="56" s="1"/>
  <c r="M17" i="56"/>
  <c r="U17" i="56" s="1"/>
  <c r="M16" i="56"/>
  <c r="U16" i="56" s="1"/>
  <c r="M14" i="56"/>
  <c r="U14" i="56" s="1"/>
  <c r="M13" i="56"/>
  <c r="U13" i="56" s="1"/>
  <c r="M12" i="56"/>
  <c r="U12" i="56" s="1"/>
  <c r="M11" i="56"/>
  <c r="U11" i="56" s="1"/>
  <c r="M10" i="56"/>
  <c r="U10" i="56" s="1"/>
  <c r="M8" i="56"/>
  <c r="U8" i="56" s="1"/>
  <c r="M7" i="56"/>
  <c r="U7" i="56" s="1"/>
  <c r="M6" i="56"/>
  <c r="U6" i="56" s="1"/>
  <c r="M5" i="56"/>
  <c r="U5" i="56" s="1"/>
  <c r="M4" i="56"/>
  <c r="U4" i="56" s="1"/>
  <c r="X4" i="56" s="1"/>
  <c r="M4" i="56" a="1"/>
  <c r="M21" i="56" s="1"/>
  <c r="U21" i="56" s="1"/>
  <c r="G4" i="56"/>
  <c r="F4" i="56"/>
  <c r="AT3" i="56"/>
  <c r="R3" i="56"/>
  <c r="Q3" i="56"/>
  <c r="AG3" i="56" s="1"/>
  <c r="AP3" i="56" s="1"/>
  <c r="G23" i="55"/>
  <c r="F23" i="55"/>
  <c r="V22" i="55"/>
  <c r="G22" i="55"/>
  <c r="F22" i="55"/>
  <c r="G21" i="55"/>
  <c r="F21" i="55"/>
  <c r="G20" i="55"/>
  <c r="F20" i="55"/>
  <c r="R19" i="55"/>
  <c r="G19" i="55"/>
  <c r="F19" i="55"/>
  <c r="G18" i="55"/>
  <c r="F18" i="55"/>
  <c r="G17" i="55"/>
  <c r="F17" i="55"/>
  <c r="V16" i="55"/>
  <c r="R16" i="55"/>
  <c r="G16" i="55"/>
  <c r="F16" i="55"/>
  <c r="G15" i="55"/>
  <c r="F15" i="55"/>
  <c r="G14" i="55"/>
  <c r="F14" i="55"/>
  <c r="V13" i="55"/>
  <c r="R13" i="55"/>
  <c r="G13" i="55"/>
  <c r="F13" i="55"/>
  <c r="G12" i="55"/>
  <c r="F12" i="55"/>
  <c r="C12" i="55"/>
  <c r="V11" i="55"/>
  <c r="G11" i="55"/>
  <c r="F11" i="55"/>
  <c r="G10" i="55"/>
  <c r="F10" i="55"/>
  <c r="C10" i="55"/>
  <c r="V8" i="55" s="1"/>
  <c r="R9" i="55"/>
  <c r="G9" i="55"/>
  <c r="F9" i="55"/>
  <c r="Q8" i="55"/>
  <c r="G8" i="55"/>
  <c r="F8" i="55"/>
  <c r="C8" i="55"/>
  <c r="Q23" i="55" s="1"/>
  <c r="B8" i="55"/>
  <c r="V7" i="55"/>
  <c r="G7" i="55"/>
  <c r="F7" i="55"/>
  <c r="V6" i="55"/>
  <c r="R6" i="55"/>
  <c r="G6" i="55"/>
  <c r="F6" i="55"/>
  <c r="C6" i="55"/>
  <c r="R20" i="55" s="1"/>
  <c r="Q5" i="55"/>
  <c r="G5" i="55"/>
  <c r="F5" i="55"/>
  <c r="C5" i="55"/>
  <c r="B5" i="55"/>
  <c r="W4" i="55"/>
  <c r="V4" i="55"/>
  <c r="Y4" i="55" s="1"/>
  <c r="R4" i="55"/>
  <c r="M16" i="55"/>
  <c r="U16" i="55" s="1"/>
  <c r="M6" i="55"/>
  <c r="U6" i="55" s="1"/>
  <c r="M4" i="55" a="1"/>
  <c r="M18" i="55" s="1"/>
  <c r="U18" i="55" s="1"/>
  <c r="G4" i="55"/>
  <c r="F4" i="55"/>
  <c r="AT3" i="55"/>
  <c r="Q3" i="55"/>
  <c r="AG3" i="55" s="1"/>
  <c r="AP3" i="55" s="1"/>
  <c r="C3" i="55"/>
  <c r="O8" i="55" s="1"/>
  <c r="G23" i="54"/>
  <c r="F23" i="54"/>
  <c r="R22" i="54"/>
  <c r="G22" i="54"/>
  <c r="F22" i="54"/>
  <c r="G21" i="54"/>
  <c r="F21" i="54"/>
  <c r="G20" i="54"/>
  <c r="F20" i="54"/>
  <c r="R19" i="54"/>
  <c r="Q19" i="54"/>
  <c r="G19" i="54"/>
  <c r="F19" i="54"/>
  <c r="G18" i="54"/>
  <c r="F18" i="54"/>
  <c r="Q17" i="54"/>
  <c r="G17" i="54"/>
  <c r="F17" i="54"/>
  <c r="R16" i="54"/>
  <c r="G16" i="54"/>
  <c r="F16" i="54"/>
  <c r="G15" i="54"/>
  <c r="F15" i="54"/>
  <c r="G14" i="54"/>
  <c r="F14" i="54"/>
  <c r="R13" i="54"/>
  <c r="G13" i="54"/>
  <c r="F13" i="54"/>
  <c r="G12" i="54"/>
  <c r="F12" i="54"/>
  <c r="C12" i="54"/>
  <c r="C3" i="54" s="1"/>
  <c r="G11" i="54"/>
  <c r="F11" i="54"/>
  <c r="V10" i="54"/>
  <c r="Q10" i="54"/>
  <c r="G10" i="54"/>
  <c r="F10" i="54"/>
  <c r="C10" i="54"/>
  <c r="V8" i="54" s="1"/>
  <c r="V9" i="54"/>
  <c r="G9" i="54"/>
  <c r="F9" i="54"/>
  <c r="G8" i="54"/>
  <c r="F8" i="54"/>
  <c r="C8" i="54"/>
  <c r="Q11" i="54" s="1"/>
  <c r="B8" i="54"/>
  <c r="R7" i="54"/>
  <c r="G7" i="54"/>
  <c r="F7" i="54"/>
  <c r="Q6" i="54"/>
  <c r="G6" i="54"/>
  <c r="F6" i="54"/>
  <c r="C6" i="54"/>
  <c r="R11" i="54" s="1"/>
  <c r="V5" i="54"/>
  <c r="Q5" i="54"/>
  <c r="G5" i="54"/>
  <c r="F5" i="54"/>
  <c r="C5" i="54"/>
  <c r="B5" i="54"/>
  <c r="W4" i="54"/>
  <c r="V4" i="54"/>
  <c r="Y4" i="54" s="1"/>
  <c r="R4" i="54"/>
  <c r="M4" i="54" a="1"/>
  <c r="M23" i="54" s="1"/>
  <c r="U23" i="54" s="1"/>
  <c r="G4" i="54"/>
  <c r="F4" i="54"/>
  <c r="AT3" i="54"/>
  <c r="Q3" i="54"/>
  <c r="AG3" i="54" s="1"/>
  <c r="AP3" i="54" s="1"/>
  <c r="R23" i="53"/>
  <c r="G23" i="53"/>
  <c r="F23" i="53"/>
  <c r="R22" i="53"/>
  <c r="G22" i="53"/>
  <c r="F22" i="53"/>
  <c r="R21" i="53"/>
  <c r="G21" i="53"/>
  <c r="F21" i="53"/>
  <c r="V20" i="53"/>
  <c r="R20" i="53"/>
  <c r="G20" i="53"/>
  <c r="F20" i="53"/>
  <c r="V19" i="53"/>
  <c r="R19" i="53"/>
  <c r="G19" i="53"/>
  <c r="F19" i="53"/>
  <c r="V18" i="53"/>
  <c r="R18" i="53"/>
  <c r="G18" i="53"/>
  <c r="F18" i="53"/>
  <c r="V17" i="53"/>
  <c r="R17" i="53"/>
  <c r="G17" i="53"/>
  <c r="F17" i="53"/>
  <c r="V16" i="53"/>
  <c r="R16" i="53"/>
  <c r="G16" i="53"/>
  <c r="F16" i="53"/>
  <c r="V15" i="53"/>
  <c r="R15" i="53"/>
  <c r="G15" i="53"/>
  <c r="F15" i="53"/>
  <c r="V14" i="53"/>
  <c r="R14" i="53"/>
  <c r="G14" i="53"/>
  <c r="F14" i="53"/>
  <c r="V13" i="53"/>
  <c r="R13" i="53"/>
  <c r="G13" i="53"/>
  <c r="F13" i="53"/>
  <c r="V12" i="53"/>
  <c r="R12" i="53"/>
  <c r="G12" i="53"/>
  <c r="F12" i="53"/>
  <c r="C12" i="53"/>
  <c r="V11" i="53"/>
  <c r="R11" i="53"/>
  <c r="G11" i="53"/>
  <c r="F11" i="53"/>
  <c r="V10" i="53"/>
  <c r="R10" i="53"/>
  <c r="G10" i="53"/>
  <c r="F10" i="53"/>
  <c r="C10" i="53"/>
  <c r="V9" i="53"/>
  <c r="R9" i="53"/>
  <c r="G9" i="53"/>
  <c r="F9" i="53"/>
  <c r="V8" i="53"/>
  <c r="R8" i="53"/>
  <c r="Q8" i="53"/>
  <c r="G8" i="53"/>
  <c r="F8" i="53"/>
  <c r="C8" i="53"/>
  <c r="Q22" i="53" s="1"/>
  <c r="B8" i="53"/>
  <c r="V7" i="53"/>
  <c r="R7" i="53"/>
  <c r="G7" i="53"/>
  <c r="F7" i="53"/>
  <c r="V6" i="53"/>
  <c r="R6" i="53"/>
  <c r="G6" i="53"/>
  <c r="F6" i="53"/>
  <c r="V5" i="53"/>
  <c r="R5" i="53"/>
  <c r="G5" i="53"/>
  <c r="F5" i="53"/>
  <c r="C5" i="53"/>
  <c r="B5" i="53"/>
  <c r="W4" i="53"/>
  <c r="V4" i="53"/>
  <c r="Y4" i="53" s="1"/>
  <c r="R4" i="53"/>
  <c r="M4" i="53" a="1"/>
  <c r="M19" i="53" s="1"/>
  <c r="U19" i="53" s="1"/>
  <c r="G4" i="53"/>
  <c r="F4" i="53"/>
  <c r="AT3" i="53"/>
  <c r="R3" i="53"/>
  <c r="Q3" i="53"/>
  <c r="AG3" i="53" s="1"/>
  <c r="AP3" i="53" s="1"/>
  <c r="C3" i="53"/>
  <c r="O9" i="53" s="1"/>
  <c r="P9" i="53" s="1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C12" i="52"/>
  <c r="C3" i="52" s="1"/>
  <c r="V11" i="52"/>
  <c r="R11" i="52"/>
  <c r="G11" i="52"/>
  <c r="F11" i="52"/>
  <c r="G10" i="52"/>
  <c r="F10" i="52"/>
  <c r="C10" i="52"/>
  <c r="V23" i="52" s="1"/>
  <c r="V9" i="52"/>
  <c r="G9" i="52"/>
  <c r="F9" i="52"/>
  <c r="V8" i="52"/>
  <c r="G8" i="52"/>
  <c r="F8" i="52"/>
  <c r="C8" i="52"/>
  <c r="Q11" i="52" s="1"/>
  <c r="B8" i="52"/>
  <c r="Q3" i="52" s="1"/>
  <c r="AG3" i="52" s="1"/>
  <c r="AP3" i="52" s="1"/>
  <c r="Q7" i="52"/>
  <c r="G7" i="52"/>
  <c r="F7" i="52"/>
  <c r="Q6" i="52"/>
  <c r="G6" i="52"/>
  <c r="F6" i="52"/>
  <c r="C6" i="52"/>
  <c r="R9" i="52" s="1"/>
  <c r="V5" i="52"/>
  <c r="R5" i="52"/>
  <c r="Q5" i="52"/>
  <c r="G5" i="52"/>
  <c r="F5" i="52"/>
  <c r="C5" i="52"/>
  <c r="B5" i="52"/>
  <c r="W4" i="52"/>
  <c r="V4" i="52"/>
  <c r="Y4" i="52" s="1"/>
  <c r="M23" i="52"/>
  <c r="U23" i="52" s="1"/>
  <c r="M20" i="52"/>
  <c r="U20" i="52" s="1"/>
  <c r="M17" i="52"/>
  <c r="U17" i="52" s="1"/>
  <c r="M14" i="52"/>
  <c r="U14" i="52" s="1"/>
  <c r="M11" i="52"/>
  <c r="U11" i="52" s="1"/>
  <c r="M8" i="52"/>
  <c r="U8" i="52" s="1"/>
  <c r="M5" i="52"/>
  <c r="U5" i="52" s="1"/>
  <c r="M4" i="52" a="1"/>
  <c r="M18" i="52" s="1"/>
  <c r="U18" i="52" s="1"/>
  <c r="G4" i="52"/>
  <c r="F4" i="52"/>
  <c r="AT3" i="52"/>
  <c r="R23" i="51"/>
  <c r="G23" i="51"/>
  <c r="F23" i="51"/>
  <c r="R22" i="51"/>
  <c r="G22" i="51"/>
  <c r="F22" i="51"/>
  <c r="R21" i="51"/>
  <c r="G21" i="51"/>
  <c r="F21" i="51"/>
  <c r="R20" i="51"/>
  <c r="G20" i="51"/>
  <c r="F20" i="51"/>
  <c r="R19" i="51"/>
  <c r="G19" i="51"/>
  <c r="F19" i="51"/>
  <c r="R18" i="51"/>
  <c r="G18" i="51"/>
  <c r="F18" i="51"/>
  <c r="R17" i="51"/>
  <c r="G17" i="51"/>
  <c r="F17" i="51"/>
  <c r="R16" i="51"/>
  <c r="G16" i="51"/>
  <c r="F16" i="51"/>
  <c r="R15" i="51"/>
  <c r="G15" i="51"/>
  <c r="F15" i="51"/>
  <c r="R14" i="51"/>
  <c r="G14" i="51"/>
  <c r="F14" i="51"/>
  <c r="R13" i="51"/>
  <c r="G13" i="51"/>
  <c r="F13" i="51"/>
  <c r="R12" i="51"/>
  <c r="G12" i="51"/>
  <c r="F12" i="51"/>
  <c r="C12" i="51"/>
  <c r="R11" i="51"/>
  <c r="G11" i="51"/>
  <c r="F11" i="51"/>
  <c r="V10" i="51"/>
  <c r="R10" i="51"/>
  <c r="G10" i="51"/>
  <c r="F10" i="51"/>
  <c r="C10" i="51"/>
  <c r="V11" i="51" s="1"/>
  <c r="V9" i="51"/>
  <c r="G9" i="51"/>
  <c r="F9" i="51"/>
  <c r="V8" i="51"/>
  <c r="G8" i="51"/>
  <c r="F8" i="51"/>
  <c r="C8" i="51"/>
  <c r="Q9" i="51" s="1"/>
  <c r="B8" i="51"/>
  <c r="R7" i="51"/>
  <c r="G7" i="51"/>
  <c r="F7" i="51"/>
  <c r="R6" i="51"/>
  <c r="G6" i="51"/>
  <c r="F6" i="51"/>
  <c r="C6" i="51"/>
  <c r="R8" i="51" s="1"/>
  <c r="R5" i="51"/>
  <c r="Q5" i="51"/>
  <c r="G5" i="51"/>
  <c r="F5" i="51"/>
  <c r="C5" i="51"/>
  <c r="B5" i="51"/>
  <c r="W4" i="51"/>
  <c r="V4" i="51"/>
  <c r="Y4" i="51" s="1"/>
  <c r="M22" i="51"/>
  <c r="U22" i="51" s="1"/>
  <c r="M19" i="51"/>
  <c r="U19" i="51" s="1"/>
  <c r="M16" i="51"/>
  <c r="U16" i="51" s="1"/>
  <c r="M13" i="51"/>
  <c r="U13" i="51" s="1"/>
  <c r="M10" i="51"/>
  <c r="U10" i="51" s="1"/>
  <c r="M7" i="51"/>
  <c r="U7" i="51" s="1"/>
  <c r="M4" i="51"/>
  <c r="U4" i="51" s="1"/>
  <c r="X4" i="51" s="1"/>
  <c r="M4" i="51" a="1"/>
  <c r="M23" i="51" s="1"/>
  <c r="U23" i="51" s="1"/>
  <c r="G4" i="51"/>
  <c r="F4" i="51"/>
  <c r="AT3" i="51"/>
  <c r="R3" i="51"/>
  <c r="Q3" i="51"/>
  <c r="AG3" i="51" s="1"/>
  <c r="AP3" i="51" s="1"/>
  <c r="C3" i="51"/>
  <c r="O11" i="51" s="1"/>
  <c r="P11" i="51" s="1"/>
  <c r="V23" i="50"/>
  <c r="R23" i="50"/>
  <c r="G23" i="50"/>
  <c r="F23" i="50"/>
  <c r="V22" i="50"/>
  <c r="R22" i="50"/>
  <c r="G22" i="50"/>
  <c r="F22" i="50"/>
  <c r="V21" i="50"/>
  <c r="R21" i="50"/>
  <c r="G21" i="50"/>
  <c r="F21" i="50"/>
  <c r="V20" i="50"/>
  <c r="R20" i="50"/>
  <c r="G20" i="50"/>
  <c r="F20" i="50"/>
  <c r="V19" i="50"/>
  <c r="R19" i="50"/>
  <c r="G19" i="50"/>
  <c r="F19" i="50"/>
  <c r="V18" i="50"/>
  <c r="R18" i="50"/>
  <c r="G18" i="50"/>
  <c r="F18" i="50"/>
  <c r="V17" i="50"/>
  <c r="R17" i="50"/>
  <c r="G17" i="50"/>
  <c r="F17" i="50"/>
  <c r="V16" i="50"/>
  <c r="R16" i="50"/>
  <c r="G16" i="50"/>
  <c r="F16" i="50"/>
  <c r="V15" i="50"/>
  <c r="R15" i="50"/>
  <c r="G15" i="50"/>
  <c r="F15" i="50"/>
  <c r="V14" i="50"/>
  <c r="R14" i="50"/>
  <c r="G14" i="50"/>
  <c r="F14" i="50"/>
  <c r="V13" i="50"/>
  <c r="R13" i="50"/>
  <c r="G13" i="50"/>
  <c r="F13" i="50"/>
  <c r="V12" i="50"/>
  <c r="R12" i="50"/>
  <c r="G12" i="50"/>
  <c r="F12" i="50"/>
  <c r="C12" i="50"/>
  <c r="R11" i="50"/>
  <c r="G11" i="50"/>
  <c r="F11" i="50"/>
  <c r="R10" i="50"/>
  <c r="G10" i="50"/>
  <c r="F10" i="50"/>
  <c r="C10" i="50"/>
  <c r="V10" i="50" s="1"/>
  <c r="V9" i="50"/>
  <c r="R9" i="50"/>
  <c r="G9" i="50"/>
  <c r="F9" i="50"/>
  <c r="G8" i="50"/>
  <c r="F8" i="50"/>
  <c r="C8" i="50"/>
  <c r="Q8" i="50" s="1"/>
  <c r="B8" i="50"/>
  <c r="V7" i="50"/>
  <c r="R7" i="50"/>
  <c r="G7" i="50"/>
  <c r="F7" i="50"/>
  <c r="V6" i="50"/>
  <c r="R6" i="50"/>
  <c r="G6" i="50"/>
  <c r="F6" i="50"/>
  <c r="C6" i="50"/>
  <c r="R8" i="50" s="1"/>
  <c r="R5" i="50"/>
  <c r="G5" i="50"/>
  <c r="F5" i="50"/>
  <c r="C5" i="50"/>
  <c r="B5" i="50"/>
  <c r="Y4" i="50"/>
  <c r="W4" i="50"/>
  <c r="V4" i="50"/>
  <c r="R4" i="50"/>
  <c r="M18" i="50"/>
  <c r="U18" i="50" s="1"/>
  <c r="M12" i="50"/>
  <c r="U12" i="50" s="1"/>
  <c r="M6" i="50"/>
  <c r="U6" i="50" s="1"/>
  <c r="M4" i="50" a="1"/>
  <c r="M22" i="50" s="1"/>
  <c r="U22" i="50" s="1"/>
  <c r="G4" i="50"/>
  <c r="F4" i="50"/>
  <c r="AT3" i="50"/>
  <c r="R3" i="50"/>
  <c r="Q3" i="50"/>
  <c r="AG3" i="50" s="1"/>
  <c r="AP3" i="50" s="1"/>
  <c r="C3" i="50"/>
  <c r="O10" i="50" s="1"/>
  <c r="P10" i="50" s="1"/>
  <c r="AC23" i="49"/>
  <c r="V23" i="49"/>
  <c r="R23" i="49"/>
  <c r="H23" i="49"/>
  <c r="I23" i="49" s="1"/>
  <c r="J23" i="49" s="1"/>
  <c r="G23" i="49"/>
  <c r="F23" i="49"/>
  <c r="V22" i="49"/>
  <c r="R22" i="49"/>
  <c r="H22" i="49"/>
  <c r="I22" i="49" s="1"/>
  <c r="J22" i="49" s="1"/>
  <c r="G22" i="49"/>
  <c r="F22" i="49"/>
  <c r="V21" i="49"/>
  <c r="R21" i="49"/>
  <c r="H21" i="49"/>
  <c r="I21" i="49" s="1"/>
  <c r="J21" i="49" s="1"/>
  <c r="G21" i="49"/>
  <c r="F21" i="49"/>
  <c r="V20" i="49"/>
  <c r="R20" i="49"/>
  <c r="H20" i="49"/>
  <c r="I20" i="49" s="1"/>
  <c r="J20" i="49" s="1"/>
  <c r="G20" i="49"/>
  <c r="F20" i="49"/>
  <c r="V19" i="49"/>
  <c r="R19" i="49"/>
  <c r="H19" i="49"/>
  <c r="I19" i="49" s="1"/>
  <c r="J19" i="49" s="1"/>
  <c r="G19" i="49"/>
  <c r="F19" i="49"/>
  <c r="V18" i="49"/>
  <c r="U18" i="49"/>
  <c r="R18" i="49"/>
  <c r="H18" i="49"/>
  <c r="I18" i="49" s="1"/>
  <c r="J18" i="49" s="1"/>
  <c r="G18" i="49"/>
  <c r="F18" i="49"/>
  <c r="V17" i="49"/>
  <c r="R17" i="49"/>
  <c r="H17" i="49"/>
  <c r="I17" i="49" s="1"/>
  <c r="J17" i="49" s="1"/>
  <c r="G17" i="49"/>
  <c r="F17" i="49"/>
  <c r="V16" i="49"/>
  <c r="R16" i="49"/>
  <c r="H16" i="49"/>
  <c r="I16" i="49" s="1"/>
  <c r="J16" i="49" s="1"/>
  <c r="G16" i="49"/>
  <c r="F16" i="49"/>
  <c r="V15" i="49"/>
  <c r="R15" i="49"/>
  <c r="H15" i="49"/>
  <c r="I15" i="49" s="1"/>
  <c r="J15" i="49" s="1"/>
  <c r="G15" i="49"/>
  <c r="F15" i="49"/>
  <c r="V14" i="49"/>
  <c r="R14" i="49"/>
  <c r="H14" i="49"/>
  <c r="I14" i="49" s="1"/>
  <c r="J14" i="49" s="1"/>
  <c r="G14" i="49"/>
  <c r="F14" i="49"/>
  <c r="V13" i="49"/>
  <c r="R13" i="49"/>
  <c r="H13" i="49"/>
  <c r="I13" i="49" s="1"/>
  <c r="J13" i="49" s="1"/>
  <c r="G13" i="49"/>
  <c r="F13" i="49"/>
  <c r="V12" i="49"/>
  <c r="R12" i="49"/>
  <c r="H12" i="49"/>
  <c r="I12" i="49" s="1"/>
  <c r="J12" i="49" s="1"/>
  <c r="G12" i="49"/>
  <c r="F12" i="49"/>
  <c r="V11" i="49"/>
  <c r="R11" i="49"/>
  <c r="H11" i="49"/>
  <c r="I11" i="49" s="1"/>
  <c r="J11" i="49" s="1"/>
  <c r="G11" i="49"/>
  <c r="F11" i="49"/>
  <c r="V10" i="49"/>
  <c r="R10" i="49"/>
  <c r="G10" i="49"/>
  <c r="F10" i="49"/>
  <c r="H10" i="49" s="1"/>
  <c r="I10" i="49" s="1"/>
  <c r="J10" i="49" s="1"/>
  <c r="V9" i="49"/>
  <c r="R9" i="49"/>
  <c r="Q9" i="49"/>
  <c r="G9" i="49"/>
  <c r="F9" i="49"/>
  <c r="H9" i="49" s="1"/>
  <c r="I9" i="49" s="1"/>
  <c r="J9" i="49" s="1"/>
  <c r="C9" i="49"/>
  <c r="V8" i="49"/>
  <c r="R8" i="49"/>
  <c r="Q8" i="49"/>
  <c r="H8" i="49"/>
  <c r="I8" i="49" s="1"/>
  <c r="J8" i="49" s="1"/>
  <c r="G8" i="49"/>
  <c r="F8" i="49"/>
  <c r="C8" i="49"/>
  <c r="Q7" i="49" s="1"/>
  <c r="B8" i="49"/>
  <c r="Q3" i="49" s="1"/>
  <c r="AG3" i="49" s="1"/>
  <c r="AP3" i="49" s="1"/>
  <c r="V7" i="49"/>
  <c r="R7" i="49"/>
  <c r="G7" i="49"/>
  <c r="F7" i="49"/>
  <c r="H7" i="49" s="1"/>
  <c r="I7" i="49" s="1"/>
  <c r="J7" i="49" s="1"/>
  <c r="V6" i="49"/>
  <c r="R6" i="49"/>
  <c r="G6" i="49"/>
  <c r="F6" i="49"/>
  <c r="H6" i="49" s="1"/>
  <c r="I6" i="49" s="1"/>
  <c r="J6" i="49" s="1"/>
  <c r="V5" i="49"/>
  <c r="R5" i="49"/>
  <c r="G5" i="49"/>
  <c r="F5" i="49"/>
  <c r="H5" i="49" s="1"/>
  <c r="I5" i="49" s="1"/>
  <c r="J5" i="49" s="1"/>
  <c r="Y4" i="49"/>
  <c r="W4" i="49"/>
  <c r="V4" i="49"/>
  <c r="R4" i="49"/>
  <c r="M18" i="49"/>
  <c r="M12" i="49"/>
  <c r="U12" i="49" s="1"/>
  <c r="M6" i="49"/>
  <c r="U6" i="49" s="1"/>
  <c r="M4" i="49" a="1"/>
  <c r="M22" i="49" s="1"/>
  <c r="U22" i="49" s="1"/>
  <c r="I4" i="49"/>
  <c r="J4" i="49" s="1"/>
  <c r="K4" i="49" s="1"/>
  <c r="G4" i="49"/>
  <c r="F4" i="49"/>
  <c r="H4" i="49" s="1"/>
  <c r="AT3" i="49"/>
  <c r="R3" i="49"/>
  <c r="C3" i="49"/>
  <c r="O3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G69" i="48"/>
  <c r="F69" i="48"/>
  <c r="G68" i="48"/>
  <c r="F68" i="48"/>
  <c r="V67" i="48"/>
  <c r="G67" i="48"/>
  <c r="F67" i="48"/>
  <c r="G66" i="48"/>
  <c r="F66" i="48"/>
  <c r="G65" i="48"/>
  <c r="F65" i="48"/>
  <c r="V64" i="48"/>
  <c r="G64" i="48"/>
  <c r="F64" i="48"/>
  <c r="G63" i="48"/>
  <c r="F63" i="48"/>
  <c r="G62" i="48"/>
  <c r="F62" i="48"/>
  <c r="V61" i="48"/>
  <c r="G61" i="48"/>
  <c r="F61" i="48"/>
  <c r="G60" i="48"/>
  <c r="F60" i="48"/>
  <c r="G59" i="48"/>
  <c r="F59" i="48"/>
  <c r="V58" i="48"/>
  <c r="R58" i="48"/>
  <c r="G58" i="48"/>
  <c r="F58" i="48"/>
  <c r="G57" i="48"/>
  <c r="F57" i="48"/>
  <c r="G56" i="48"/>
  <c r="F56" i="48"/>
  <c r="V55" i="48"/>
  <c r="G55" i="48"/>
  <c r="F55" i="48"/>
  <c r="G54" i="48"/>
  <c r="F54" i="48"/>
  <c r="G53" i="48"/>
  <c r="F53" i="48"/>
  <c r="V52" i="48"/>
  <c r="G52" i="48"/>
  <c r="F52" i="48"/>
  <c r="G51" i="48"/>
  <c r="F51" i="48"/>
  <c r="G50" i="48"/>
  <c r="F50" i="48"/>
  <c r="V49" i="48"/>
  <c r="G49" i="48"/>
  <c r="F49" i="48"/>
  <c r="G48" i="48"/>
  <c r="F48" i="48"/>
  <c r="G47" i="48"/>
  <c r="F47" i="48"/>
  <c r="V46" i="48"/>
  <c r="G46" i="48"/>
  <c r="F46" i="48"/>
  <c r="G45" i="48"/>
  <c r="F45" i="48"/>
  <c r="G44" i="48"/>
  <c r="F44" i="48"/>
  <c r="V43" i="48"/>
  <c r="G43" i="48"/>
  <c r="F43" i="48"/>
  <c r="G42" i="48"/>
  <c r="F42" i="48"/>
  <c r="G41" i="48"/>
  <c r="F41" i="48"/>
  <c r="V40" i="48"/>
  <c r="R40" i="48"/>
  <c r="G40" i="48"/>
  <c r="F40" i="48"/>
  <c r="G39" i="48"/>
  <c r="F39" i="48"/>
  <c r="G38" i="48"/>
  <c r="F38" i="48"/>
  <c r="V37" i="48"/>
  <c r="G37" i="48"/>
  <c r="F37" i="48"/>
  <c r="G36" i="48"/>
  <c r="F36" i="48"/>
  <c r="G35" i="48"/>
  <c r="F35" i="48"/>
  <c r="V34" i="48"/>
  <c r="G34" i="48"/>
  <c r="F34" i="48"/>
  <c r="G33" i="48"/>
  <c r="F33" i="48"/>
  <c r="G32" i="48"/>
  <c r="F32" i="48"/>
  <c r="V31" i="48"/>
  <c r="G31" i="48"/>
  <c r="F31" i="48"/>
  <c r="G30" i="48"/>
  <c r="F30" i="48"/>
  <c r="G29" i="48"/>
  <c r="F29" i="48"/>
  <c r="V28" i="48"/>
  <c r="G28" i="48"/>
  <c r="F28" i="48"/>
  <c r="G27" i="48"/>
  <c r="F27" i="48"/>
  <c r="G26" i="48"/>
  <c r="F26" i="48"/>
  <c r="V25" i="48"/>
  <c r="G25" i="48"/>
  <c r="F25" i="48"/>
  <c r="G24" i="48"/>
  <c r="F24" i="48"/>
  <c r="G23" i="48"/>
  <c r="F23" i="48"/>
  <c r="V22" i="48"/>
  <c r="R22" i="48"/>
  <c r="G22" i="48"/>
  <c r="F22" i="48"/>
  <c r="G21" i="48"/>
  <c r="F21" i="48"/>
  <c r="G20" i="48"/>
  <c r="F20" i="48"/>
  <c r="V19" i="48"/>
  <c r="G19" i="48"/>
  <c r="F19" i="48"/>
  <c r="G18" i="48"/>
  <c r="F18" i="48"/>
  <c r="G17" i="48"/>
  <c r="F17" i="48"/>
  <c r="V16" i="48"/>
  <c r="G16" i="48"/>
  <c r="F16" i="48"/>
  <c r="G15" i="48"/>
  <c r="F15" i="48"/>
  <c r="G14" i="48"/>
  <c r="F14" i="48"/>
  <c r="V13" i="48"/>
  <c r="G13" i="48"/>
  <c r="F13" i="48"/>
  <c r="G12" i="48"/>
  <c r="F12" i="48"/>
  <c r="C12" i="48"/>
  <c r="V11" i="48"/>
  <c r="G11" i="48"/>
  <c r="F11" i="48"/>
  <c r="G10" i="48"/>
  <c r="F10" i="48"/>
  <c r="C10" i="48"/>
  <c r="V68" i="48" s="1"/>
  <c r="V9" i="48"/>
  <c r="G9" i="48"/>
  <c r="F9" i="48"/>
  <c r="V8" i="48"/>
  <c r="G8" i="48"/>
  <c r="F8" i="48"/>
  <c r="V7" i="48"/>
  <c r="G7" i="48"/>
  <c r="F7" i="48"/>
  <c r="G6" i="48"/>
  <c r="F6" i="48"/>
  <c r="C6" i="48"/>
  <c r="R67" i="48" s="1"/>
  <c r="V5" i="48"/>
  <c r="G5" i="48"/>
  <c r="F5" i="48"/>
  <c r="C5" i="48"/>
  <c r="W4" i="48"/>
  <c r="V4" i="48"/>
  <c r="Y4" i="48" s="1"/>
  <c r="M66" i="48"/>
  <c r="U66" i="48" s="1"/>
  <c r="M60" i="48"/>
  <c r="U60" i="48" s="1"/>
  <c r="M54" i="48"/>
  <c r="U54" i="48" s="1"/>
  <c r="M48" i="48"/>
  <c r="U48" i="48" s="1"/>
  <c r="M42" i="48"/>
  <c r="U42" i="48" s="1"/>
  <c r="M36" i="48"/>
  <c r="U36" i="48" s="1"/>
  <c r="M30" i="48"/>
  <c r="U30" i="48" s="1"/>
  <c r="M24" i="48"/>
  <c r="U24" i="48" s="1"/>
  <c r="M18" i="48"/>
  <c r="U18" i="48" s="1"/>
  <c r="M12" i="48"/>
  <c r="U12" i="48" s="1"/>
  <c r="M6" i="48"/>
  <c r="U6" i="48" s="1"/>
  <c r="M4" i="48" a="1"/>
  <c r="M64" i="48" s="1"/>
  <c r="U64" i="48" s="1"/>
  <c r="G4" i="48"/>
  <c r="F4" i="48"/>
  <c r="AT3" i="48"/>
  <c r="O3" i="48"/>
  <c r="AE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V79" i="47"/>
  <c r="G79" i="47"/>
  <c r="F79" i="47"/>
  <c r="V78" i="47"/>
  <c r="G78" i="47"/>
  <c r="F78" i="47"/>
  <c r="G77" i="47"/>
  <c r="F77" i="47"/>
  <c r="V76" i="47"/>
  <c r="G76" i="47"/>
  <c r="F76" i="47"/>
  <c r="V75" i="47"/>
  <c r="G75" i="47"/>
  <c r="F75" i="47"/>
  <c r="G74" i="47"/>
  <c r="F74" i="47"/>
  <c r="V73" i="47"/>
  <c r="G73" i="47"/>
  <c r="F73" i="47"/>
  <c r="V72" i="47"/>
  <c r="G72" i="47"/>
  <c r="F72" i="47"/>
  <c r="G71" i="47"/>
  <c r="F71" i="47"/>
  <c r="V70" i="47"/>
  <c r="G70" i="47"/>
  <c r="F70" i="47"/>
  <c r="V69" i="47"/>
  <c r="G69" i="47"/>
  <c r="F69" i="47"/>
  <c r="G68" i="47"/>
  <c r="F68" i="47"/>
  <c r="V67" i="47"/>
  <c r="G67" i="47"/>
  <c r="F67" i="47"/>
  <c r="V66" i="47"/>
  <c r="G66" i="47"/>
  <c r="F66" i="47"/>
  <c r="G65" i="47"/>
  <c r="F65" i="47"/>
  <c r="V64" i="47"/>
  <c r="G64" i="47"/>
  <c r="F64" i="47"/>
  <c r="V63" i="47"/>
  <c r="G63" i="47"/>
  <c r="F63" i="47"/>
  <c r="G62" i="47"/>
  <c r="F62" i="47"/>
  <c r="V61" i="47"/>
  <c r="G61" i="47"/>
  <c r="F61" i="47"/>
  <c r="V60" i="47"/>
  <c r="G60" i="47"/>
  <c r="F60" i="47"/>
  <c r="G59" i="47"/>
  <c r="F59" i="47"/>
  <c r="V58" i="47"/>
  <c r="G58" i="47"/>
  <c r="F58" i="47"/>
  <c r="V57" i="47"/>
  <c r="G57" i="47"/>
  <c r="F57" i="47"/>
  <c r="G56" i="47"/>
  <c r="F56" i="47"/>
  <c r="V55" i="47"/>
  <c r="G55" i="47"/>
  <c r="F55" i="47"/>
  <c r="V54" i="47"/>
  <c r="G54" i="47"/>
  <c r="F54" i="47"/>
  <c r="G53" i="47"/>
  <c r="F53" i="47"/>
  <c r="V52" i="47"/>
  <c r="G52" i="47"/>
  <c r="F52" i="47"/>
  <c r="V51" i="47"/>
  <c r="G51" i="47"/>
  <c r="F51" i="47"/>
  <c r="G50" i="47"/>
  <c r="F50" i="47"/>
  <c r="V49" i="47"/>
  <c r="G49" i="47"/>
  <c r="F49" i="47"/>
  <c r="V48" i="47"/>
  <c r="G48" i="47"/>
  <c r="F48" i="47"/>
  <c r="G47" i="47"/>
  <c r="F47" i="47"/>
  <c r="V46" i="47"/>
  <c r="G46" i="47"/>
  <c r="F46" i="47"/>
  <c r="V45" i="47"/>
  <c r="G45" i="47"/>
  <c r="F45" i="47"/>
  <c r="V44" i="47"/>
  <c r="G44" i="47"/>
  <c r="F44" i="47"/>
  <c r="V43" i="47"/>
  <c r="G43" i="47"/>
  <c r="F43" i="47"/>
  <c r="V42" i="47"/>
  <c r="G42" i="47"/>
  <c r="F42" i="47"/>
  <c r="V41" i="47"/>
  <c r="G41" i="47"/>
  <c r="F41" i="47"/>
  <c r="V40" i="47"/>
  <c r="G40" i="47"/>
  <c r="F40" i="47"/>
  <c r="V39" i="47"/>
  <c r="G39" i="47"/>
  <c r="F39" i="47"/>
  <c r="V38" i="47"/>
  <c r="G38" i="47"/>
  <c r="F38" i="47"/>
  <c r="V37" i="47"/>
  <c r="G37" i="47"/>
  <c r="F37" i="47"/>
  <c r="V36" i="47"/>
  <c r="G36" i="47"/>
  <c r="F36" i="47"/>
  <c r="V35" i="47"/>
  <c r="G35" i="47"/>
  <c r="F35" i="47"/>
  <c r="V34" i="47"/>
  <c r="G34" i="47"/>
  <c r="F34" i="47"/>
  <c r="V33" i="47"/>
  <c r="G33" i="47"/>
  <c r="F33" i="47"/>
  <c r="V32" i="47"/>
  <c r="G32" i="47"/>
  <c r="F32" i="47"/>
  <c r="V31" i="47"/>
  <c r="G31" i="47"/>
  <c r="F31" i="47"/>
  <c r="V30" i="47"/>
  <c r="G30" i="47"/>
  <c r="F30" i="47"/>
  <c r="V29" i="47"/>
  <c r="G29" i="47"/>
  <c r="F29" i="47"/>
  <c r="V28" i="47"/>
  <c r="G28" i="47"/>
  <c r="F28" i="47"/>
  <c r="V27" i="47"/>
  <c r="G27" i="47"/>
  <c r="F27" i="47"/>
  <c r="V26" i="47"/>
  <c r="G26" i="47"/>
  <c r="F26" i="47"/>
  <c r="V25" i="47"/>
  <c r="G25" i="47"/>
  <c r="F25" i="47"/>
  <c r="V24" i="47"/>
  <c r="G24" i="47"/>
  <c r="F24" i="47"/>
  <c r="V23" i="47"/>
  <c r="G23" i="47"/>
  <c r="F23" i="47"/>
  <c r="V22" i="47"/>
  <c r="G22" i="47"/>
  <c r="F22" i="47"/>
  <c r="V21" i="47"/>
  <c r="G21" i="47"/>
  <c r="F21" i="47"/>
  <c r="V20" i="47"/>
  <c r="G20" i="47"/>
  <c r="F20" i="47"/>
  <c r="V19" i="47"/>
  <c r="G19" i="47"/>
  <c r="F19" i="47"/>
  <c r="V18" i="47"/>
  <c r="G18" i="47"/>
  <c r="F18" i="47"/>
  <c r="V17" i="47"/>
  <c r="G17" i="47"/>
  <c r="F17" i="47"/>
  <c r="V16" i="47"/>
  <c r="G16" i="47"/>
  <c r="F16" i="47"/>
  <c r="V15" i="47"/>
  <c r="G15" i="47"/>
  <c r="F15" i="47"/>
  <c r="V14" i="47"/>
  <c r="G14" i="47"/>
  <c r="F14" i="47"/>
  <c r="V13" i="47"/>
  <c r="G13" i="47"/>
  <c r="F13" i="47"/>
  <c r="V12" i="47"/>
  <c r="G12" i="47"/>
  <c r="F12" i="47"/>
  <c r="C12" i="47"/>
  <c r="V11" i="47"/>
  <c r="G11" i="47"/>
  <c r="F11" i="47"/>
  <c r="V10" i="47"/>
  <c r="U10" i="47"/>
  <c r="G10" i="47"/>
  <c r="F10" i="47"/>
  <c r="C10" i="47"/>
  <c r="V77" i="47" s="1"/>
  <c r="V9" i="47"/>
  <c r="G9" i="47"/>
  <c r="F9" i="47"/>
  <c r="V8" i="47"/>
  <c r="G8" i="47"/>
  <c r="F8" i="47"/>
  <c r="V7" i="47"/>
  <c r="G7" i="47"/>
  <c r="F7" i="47"/>
  <c r="V6" i="47"/>
  <c r="G6" i="47"/>
  <c r="F6" i="47"/>
  <c r="C6" i="47"/>
  <c r="R31" i="47" s="1"/>
  <c r="V5" i="47"/>
  <c r="G5" i="47"/>
  <c r="F5" i="47"/>
  <c r="C5" i="47"/>
  <c r="Y4" i="47"/>
  <c r="W4" i="47"/>
  <c r="V4" i="47"/>
  <c r="M79" i="47"/>
  <c r="U79" i="47" s="1"/>
  <c r="M76" i="47"/>
  <c r="U76" i="47" s="1"/>
  <c r="M73" i="47"/>
  <c r="U73" i="47" s="1"/>
  <c r="M70" i="47"/>
  <c r="U70" i="47" s="1"/>
  <c r="M67" i="47"/>
  <c r="U67" i="47" s="1"/>
  <c r="M64" i="47"/>
  <c r="U64" i="47" s="1"/>
  <c r="M61" i="47"/>
  <c r="U61" i="47" s="1"/>
  <c r="M58" i="47"/>
  <c r="U58" i="47" s="1"/>
  <c r="M55" i="47"/>
  <c r="U55" i="47" s="1"/>
  <c r="M52" i="47"/>
  <c r="U52" i="47" s="1"/>
  <c r="M49" i="47"/>
  <c r="U49" i="47" s="1"/>
  <c r="M46" i="47"/>
  <c r="U46" i="47" s="1"/>
  <c r="M43" i="47"/>
  <c r="U43" i="47" s="1"/>
  <c r="M40" i="47"/>
  <c r="U40" i="47" s="1"/>
  <c r="M37" i="47"/>
  <c r="U37" i="47" s="1"/>
  <c r="M34" i="47"/>
  <c r="U34" i="47" s="1"/>
  <c r="M31" i="47"/>
  <c r="U31" i="47" s="1"/>
  <c r="M28" i="47"/>
  <c r="U28" i="47" s="1"/>
  <c r="M25" i="47"/>
  <c r="U25" i="47" s="1"/>
  <c r="M22" i="47"/>
  <c r="U22" i="47" s="1"/>
  <c r="M19" i="47"/>
  <c r="U19" i="47" s="1"/>
  <c r="M16" i="47"/>
  <c r="U16" i="47" s="1"/>
  <c r="M13" i="47"/>
  <c r="U13" i="47" s="1"/>
  <c r="M10" i="47"/>
  <c r="M7" i="47"/>
  <c r="U7" i="47" s="1"/>
  <c r="M4" i="47"/>
  <c r="U4" i="47" s="1"/>
  <c r="X4" i="47" s="1"/>
  <c r="M4" i="47" a="1"/>
  <c r="M77" i="47" s="1"/>
  <c r="U77" i="47" s="1"/>
  <c r="G4" i="47"/>
  <c r="F4" i="47"/>
  <c r="AT3" i="47"/>
  <c r="O3" i="47"/>
  <c r="P3" i="47" s="1"/>
  <c r="AF3" i="47" s="1"/>
  <c r="AO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G88" i="46"/>
  <c r="F88" i="46"/>
  <c r="R87" i="46"/>
  <c r="G87" i="46"/>
  <c r="F87" i="46"/>
  <c r="G86" i="46"/>
  <c r="F86" i="46"/>
  <c r="G85" i="46"/>
  <c r="F85" i="46"/>
  <c r="R84" i="46"/>
  <c r="G84" i="46"/>
  <c r="F84" i="46"/>
  <c r="G83" i="46"/>
  <c r="F83" i="46"/>
  <c r="G82" i="46"/>
  <c r="F82" i="46"/>
  <c r="R81" i="46"/>
  <c r="G81" i="46"/>
  <c r="F81" i="46"/>
  <c r="G80" i="46"/>
  <c r="F80" i="46"/>
  <c r="G79" i="46"/>
  <c r="F79" i="46"/>
  <c r="R78" i="46"/>
  <c r="G78" i="46"/>
  <c r="F78" i="46"/>
  <c r="G77" i="46"/>
  <c r="F77" i="46"/>
  <c r="G76" i="46"/>
  <c r="F76" i="46"/>
  <c r="R75" i="46"/>
  <c r="G75" i="46"/>
  <c r="F75" i="46"/>
  <c r="G74" i="46"/>
  <c r="F74" i="46"/>
  <c r="G73" i="46"/>
  <c r="F73" i="46"/>
  <c r="R72" i="46"/>
  <c r="G72" i="46"/>
  <c r="F72" i="46"/>
  <c r="G71" i="46"/>
  <c r="F71" i="46"/>
  <c r="U70" i="46"/>
  <c r="G70" i="46"/>
  <c r="F70" i="46"/>
  <c r="R69" i="46"/>
  <c r="G69" i="46"/>
  <c r="F69" i="46"/>
  <c r="G68" i="46"/>
  <c r="F68" i="46"/>
  <c r="G67" i="46"/>
  <c r="F67" i="46"/>
  <c r="R66" i="46"/>
  <c r="G66" i="46"/>
  <c r="F66" i="46"/>
  <c r="G65" i="46"/>
  <c r="F65" i="46"/>
  <c r="G64" i="46"/>
  <c r="F64" i="46"/>
  <c r="R63" i="46"/>
  <c r="G63" i="46"/>
  <c r="F63" i="46"/>
  <c r="G62" i="46"/>
  <c r="F62" i="46"/>
  <c r="G61" i="46"/>
  <c r="F61" i="46"/>
  <c r="R60" i="46"/>
  <c r="G60" i="46"/>
  <c r="F60" i="46"/>
  <c r="G59" i="46"/>
  <c r="F59" i="46"/>
  <c r="G58" i="46"/>
  <c r="F58" i="46"/>
  <c r="R57" i="46"/>
  <c r="G57" i="46"/>
  <c r="F57" i="46"/>
  <c r="R56" i="46"/>
  <c r="G56" i="46"/>
  <c r="F56" i="46"/>
  <c r="G55" i="46"/>
  <c r="F55" i="46"/>
  <c r="R54" i="46"/>
  <c r="G54" i="46"/>
  <c r="F54" i="46"/>
  <c r="R53" i="46"/>
  <c r="G53" i="46"/>
  <c r="F53" i="46"/>
  <c r="G52" i="46"/>
  <c r="F52" i="46"/>
  <c r="R51" i="46"/>
  <c r="G51" i="46"/>
  <c r="F51" i="46"/>
  <c r="R50" i="46"/>
  <c r="G50" i="46"/>
  <c r="F50" i="46"/>
  <c r="G49" i="46"/>
  <c r="F49" i="46"/>
  <c r="R48" i="46"/>
  <c r="G48" i="46"/>
  <c r="F48" i="46"/>
  <c r="R47" i="46"/>
  <c r="G47" i="46"/>
  <c r="F47" i="46"/>
  <c r="G46" i="46"/>
  <c r="F46" i="46"/>
  <c r="R45" i="46"/>
  <c r="G45" i="46"/>
  <c r="F45" i="46"/>
  <c r="R44" i="46"/>
  <c r="G44" i="46"/>
  <c r="F44" i="46"/>
  <c r="G43" i="46"/>
  <c r="F43" i="46"/>
  <c r="R42" i="46"/>
  <c r="G42" i="46"/>
  <c r="F42" i="46"/>
  <c r="R41" i="46"/>
  <c r="G41" i="46"/>
  <c r="F41" i="46"/>
  <c r="G40" i="46"/>
  <c r="F40" i="46"/>
  <c r="R39" i="46"/>
  <c r="G39" i="46"/>
  <c r="F39" i="46"/>
  <c r="R38" i="46"/>
  <c r="G38" i="46"/>
  <c r="F38" i="46"/>
  <c r="G37" i="46"/>
  <c r="F37" i="46"/>
  <c r="R36" i="46"/>
  <c r="G36" i="46"/>
  <c r="F36" i="46"/>
  <c r="R35" i="46"/>
  <c r="G35" i="46"/>
  <c r="F35" i="46"/>
  <c r="G34" i="46"/>
  <c r="F34" i="46"/>
  <c r="R33" i="46"/>
  <c r="G33" i="46"/>
  <c r="F33" i="46"/>
  <c r="R32" i="46"/>
  <c r="G32" i="46"/>
  <c r="F32" i="46"/>
  <c r="G31" i="46"/>
  <c r="F31" i="46"/>
  <c r="R30" i="46"/>
  <c r="G30" i="46"/>
  <c r="F30" i="46"/>
  <c r="R29" i="46"/>
  <c r="G29" i="46"/>
  <c r="F29" i="46"/>
  <c r="G28" i="46"/>
  <c r="F28" i="46"/>
  <c r="R27" i="46"/>
  <c r="G27" i="46"/>
  <c r="F27" i="46"/>
  <c r="R26" i="46"/>
  <c r="G26" i="46"/>
  <c r="F26" i="46"/>
  <c r="G25" i="46"/>
  <c r="F25" i="46"/>
  <c r="R24" i="46"/>
  <c r="G24" i="46"/>
  <c r="F24" i="46"/>
  <c r="R23" i="46"/>
  <c r="G23" i="46"/>
  <c r="F23" i="46"/>
  <c r="G22" i="46"/>
  <c r="F22" i="46"/>
  <c r="R21" i="46"/>
  <c r="G21" i="46"/>
  <c r="F21" i="46"/>
  <c r="R20" i="46"/>
  <c r="G20" i="46"/>
  <c r="F20" i="46"/>
  <c r="G19" i="46"/>
  <c r="F19" i="46"/>
  <c r="R18" i="46"/>
  <c r="G18" i="46"/>
  <c r="F18" i="46"/>
  <c r="R17" i="46"/>
  <c r="G17" i="46"/>
  <c r="F17" i="46"/>
  <c r="G16" i="46"/>
  <c r="F16" i="46"/>
  <c r="R15" i="46"/>
  <c r="G15" i="46"/>
  <c r="F15" i="46"/>
  <c r="R14" i="46"/>
  <c r="G14" i="46"/>
  <c r="F14" i="46"/>
  <c r="G13" i="46"/>
  <c r="F13" i="46"/>
  <c r="V12" i="46"/>
  <c r="R12" i="46"/>
  <c r="G12" i="46"/>
  <c r="F12" i="46"/>
  <c r="C12" i="46"/>
  <c r="R11" i="46"/>
  <c r="G11" i="46"/>
  <c r="F11" i="46"/>
  <c r="R10" i="46"/>
  <c r="G10" i="46"/>
  <c r="F10" i="46"/>
  <c r="C10" i="46"/>
  <c r="V54" i="46" s="1"/>
  <c r="V9" i="46"/>
  <c r="R9" i="46"/>
  <c r="G9" i="46"/>
  <c r="F9" i="46"/>
  <c r="G8" i="46"/>
  <c r="F8" i="46"/>
  <c r="G7" i="46"/>
  <c r="F7" i="46"/>
  <c r="V6" i="46"/>
  <c r="R6" i="46"/>
  <c r="G6" i="46"/>
  <c r="F6" i="46"/>
  <c r="C6" i="46"/>
  <c r="R88" i="46" s="1"/>
  <c r="U5" i="46"/>
  <c r="R5" i="46"/>
  <c r="G5" i="46"/>
  <c r="F5" i="46"/>
  <c r="C5" i="46"/>
  <c r="W4" i="46"/>
  <c r="R4" i="46"/>
  <c r="M89" i="46"/>
  <c r="U89" i="46" s="1"/>
  <c r="M88" i="46"/>
  <c r="U88" i="46" s="1"/>
  <c r="M86" i="46"/>
  <c r="U86" i="46" s="1"/>
  <c r="M85" i="46"/>
  <c r="U85" i="46" s="1"/>
  <c r="M84" i="46"/>
  <c r="U84" i="46" s="1"/>
  <c r="M83" i="46"/>
  <c r="U83" i="46" s="1"/>
  <c r="M82" i="46"/>
  <c r="U82" i="46" s="1"/>
  <c r="M80" i="46"/>
  <c r="U80" i="46" s="1"/>
  <c r="M79" i="46"/>
  <c r="U79" i="46" s="1"/>
  <c r="M78" i="46"/>
  <c r="U78" i="46" s="1"/>
  <c r="M77" i="46"/>
  <c r="U77" i="46" s="1"/>
  <c r="M76" i="46"/>
  <c r="U76" i="46" s="1"/>
  <c r="M74" i="46"/>
  <c r="U74" i="46" s="1"/>
  <c r="M73" i="46"/>
  <c r="U73" i="46" s="1"/>
  <c r="M72" i="46"/>
  <c r="U72" i="46" s="1"/>
  <c r="M71" i="46"/>
  <c r="U71" i="46" s="1"/>
  <c r="M70" i="46"/>
  <c r="M68" i="46"/>
  <c r="U68" i="46" s="1"/>
  <c r="M67" i="46"/>
  <c r="U67" i="46" s="1"/>
  <c r="M66" i="46"/>
  <c r="U66" i="46" s="1"/>
  <c r="M65" i="46"/>
  <c r="U65" i="46" s="1"/>
  <c r="M64" i="46"/>
  <c r="U64" i="46" s="1"/>
  <c r="M62" i="46"/>
  <c r="U62" i="46" s="1"/>
  <c r="M61" i="46"/>
  <c r="U61" i="46" s="1"/>
  <c r="M60" i="46"/>
  <c r="U60" i="46" s="1"/>
  <c r="M59" i="46"/>
  <c r="U59" i="46" s="1"/>
  <c r="M58" i="46"/>
  <c r="U58" i="46" s="1"/>
  <c r="M56" i="46"/>
  <c r="U56" i="46" s="1"/>
  <c r="M55" i="46"/>
  <c r="U55" i="46" s="1"/>
  <c r="M54" i="46"/>
  <c r="U54" i="46" s="1"/>
  <c r="M53" i="46"/>
  <c r="U53" i="46" s="1"/>
  <c r="M52" i="46"/>
  <c r="U52" i="46" s="1"/>
  <c r="M50" i="46"/>
  <c r="U50" i="46" s="1"/>
  <c r="M49" i="46"/>
  <c r="U49" i="46" s="1"/>
  <c r="M48" i="46"/>
  <c r="U48" i="46" s="1"/>
  <c r="M47" i="46"/>
  <c r="U47" i="46" s="1"/>
  <c r="M46" i="46"/>
  <c r="U46" i="46" s="1"/>
  <c r="M44" i="46"/>
  <c r="U44" i="46" s="1"/>
  <c r="M43" i="46"/>
  <c r="U43" i="46" s="1"/>
  <c r="M42" i="46"/>
  <c r="U42" i="46" s="1"/>
  <c r="M41" i="46"/>
  <c r="U41" i="46" s="1"/>
  <c r="M40" i="46"/>
  <c r="U40" i="46" s="1"/>
  <c r="M38" i="46"/>
  <c r="U38" i="46" s="1"/>
  <c r="M37" i="46"/>
  <c r="U37" i="46" s="1"/>
  <c r="M36" i="46"/>
  <c r="U36" i="46" s="1"/>
  <c r="M35" i="46"/>
  <c r="U35" i="46" s="1"/>
  <c r="M34" i="46"/>
  <c r="U34" i="46" s="1"/>
  <c r="M32" i="46"/>
  <c r="U32" i="46" s="1"/>
  <c r="M31" i="46"/>
  <c r="U31" i="46" s="1"/>
  <c r="M30" i="46"/>
  <c r="U30" i="46" s="1"/>
  <c r="M29" i="46"/>
  <c r="U29" i="46" s="1"/>
  <c r="M28" i="46"/>
  <c r="U28" i="46" s="1"/>
  <c r="M26" i="46"/>
  <c r="U26" i="46" s="1"/>
  <c r="M25" i="46"/>
  <c r="U25" i="46" s="1"/>
  <c r="M24" i="46"/>
  <c r="U24" i="46" s="1"/>
  <c r="M23" i="46"/>
  <c r="U23" i="46" s="1"/>
  <c r="M22" i="46"/>
  <c r="U22" i="46" s="1"/>
  <c r="M20" i="46"/>
  <c r="U20" i="46" s="1"/>
  <c r="M19" i="46"/>
  <c r="U19" i="46" s="1"/>
  <c r="M18" i="46"/>
  <c r="U18" i="46" s="1"/>
  <c r="M17" i="46"/>
  <c r="U17" i="46" s="1"/>
  <c r="M16" i="46"/>
  <c r="U16" i="46" s="1"/>
  <c r="M14" i="46"/>
  <c r="U14" i="46" s="1"/>
  <c r="M13" i="46"/>
  <c r="U13" i="46" s="1"/>
  <c r="M12" i="46"/>
  <c r="U12" i="46" s="1"/>
  <c r="M11" i="46"/>
  <c r="U11" i="46" s="1"/>
  <c r="M10" i="46"/>
  <c r="U10" i="46" s="1"/>
  <c r="M8" i="46"/>
  <c r="U8" i="46" s="1"/>
  <c r="M7" i="46"/>
  <c r="U7" i="46" s="1"/>
  <c r="M6" i="46"/>
  <c r="U6" i="46" s="1"/>
  <c r="M5" i="46"/>
  <c r="M4" i="46"/>
  <c r="U4" i="46" s="1"/>
  <c r="X4" i="46" s="1"/>
  <c r="M4" i="46" a="1"/>
  <c r="M87" i="46" s="1"/>
  <c r="U87" i="46" s="1"/>
  <c r="G4" i="46"/>
  <c r="F4" i="46"/>
  <c r="AT3" i="46"/>
  <c r="R3" i="46"/>
  <c r="O3" i="46"/>
  <c r="AE3" i="46" s="1"/>
  <c r="S98" i="45"/>
  <c r="R98" i="45"/>
  <c r="G98" i="45"/>
  <c r="F98" i="45"/>
  <c r="R97" i="45"/>
  <c r="G97" i="45"/>
  <c r="F97" i="45"/>
  <c r="R96" i="45"/>
  <c r="G96" i="45"/>
  <c r="F96" i="45"/>
  <c r="R95" i="45"/>
  <c r="G95" i="45"/>
  <c r="F95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R87" i="45"/>
  <c r="G87" i="45"/>
  <c r="F87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R82" i="45"/>
  <c r="G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R76" i="45"/>
  <c r="G76" i="45"/>
  <c r="F76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R70" i="45"/>
  <c r="G70" i="45"/>
  <c r="F70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V51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V46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V42" i="45"/>
  <c r="R42" i="45"/>
  <c r="G42" i="45"/>
  <c r="F42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V37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V33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V28" i="45"/>
  <c r="R28" i="45"/>
  <c r="G28" i="45"/>
  <c r="F28" i="45"/>
  <c r="R27" i="45"/>
  <c r="G27" i="45"/>
  <c r="F27" i="45"/>
  <c r="R26" i="45"/>
  <c r="G26" i="45"/>
  <c r="F26" i="45"/>
  <c r="R25" i="45"/>
  <c r="G25" i="45"/>
  <c r="F25" i="45"/>
  <c r="V24" i="45"/>
  <c r="R24" i="45"/>
  <c r="G24" i="45"/>
  <c r="F24" i="45"/>
  <c r="R23" i="45"/>
  <c r="G23" i="45"/>
  <c r="F23" i="45"/>
  <c r="V22" i="45"/>
  <c r="R22" i="45"/>
  <c r="G22" i="45"/>
  <c r="F22" i="45"/>
  <c r="R21" i="45"/>
  <c r="G21" i="45"/>
  <c r="F21" i="45"/>
  <c r="R20" i="45"/>
  <c r="G20" i="45"/>
  <c r="F20" i="45"/>
  <c r="V19" i="45"/>
  <c r="R19" i="45"/>
  <c r="G19" i="45"/>
  <c r="F19" i="45"/>
  <c r="V18" i="45"/>
  <c r="R18" i="45"/>
  <c r="G18" i="45"/>
  <c r="F18" i="45"/>
  <c r="V17" i="45"/>
  <c r="R17" i="45"/>
  <c r="G17" i="45"/>
  <c r="F17" i="45"/>
  <c r="R16" i="45"/>
  <c r="G16" i="45"/>
  <c r="F16" i="45"/>
  <c r="V15" i="45"/>
  <c r="R15" i="45"/>
  <c r="G15" i="45"/>
  <c r="F15" i="45"/>
  <c r="V14" i="45"/>
  <c r="R14" i="45"/>
  <c r="G14" i="45"/>
  <c r="F14" i="45"/>
  <c r="R13" i="45"/>
  <c r="G13" i="45"/>
  <c r="F13" i="45"/>
  <c r="V12" i="45"/>
  <c r="R12" i="45"/>
  <c r="G12" i="45"/>
  <c r="F12" i="45"/>
  <c r="C12" i="45"/>
  <c r="R11" i="45"/>
  <c r="G11" i="45"/>
  <c r="F11" i="45"/>
  <c r="V10" i="45"/>
  <c r="R10" i="45"/>
  <c r="G10" i="45"/>
  <c r="F10" i="45"/>
  <c r="C10" i="45"/>
  <c r="V88" i="45" s="1"/>
  <c r="V9" i="45"/>
  <c r="R9" i="45"/>
  <c r="G9" i="45"/>
  <c r="F9" i="45"/>
  <c r="V8" i="45"/>
  <c r="R8" i="45"/>
  <c r="G8" i="45"/>
  <c r="F8" i="45"/>
  <c r="V7" i="45"/>
  <c r="R7" i="45"/>
  <c r="G7" i="45"/>
  <c r="F7" i="45"/>
  <c r="V6" i="45"/>
  <c r="R6" i="45"/>
  <c r="G6" i="45"/>
  <c r="F6" i="45"/>
  <c r="V5" i="45"/>
  <c r="R5" i="45"/>
  <c r="G5" i="45"/>
  <c r="F5" i="45"/>
  <c r="C5" i="45"/>
  <c r="Y4" i="45"/>
  <c r="W4" i="45"/>
  <c r="V4" i="45"/>
  <c r="R4" i="45"/>
  <c r="M4" i="45" a="1"/>
  <c r="M93" i="45" s="1"/>
  <c r="U93" i="45" s="1"/>
  <c r="G4" i="45"/>
  <c r="F4" i="45"/>
  <c r="AT3" i="45"/>
  <c r="R3" i="45"/>
  <c r="O3" i="45"/>
  <c r="AE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G69" i="44"/>
  <c r="F69" i="44"/>
  <c r="G68" i="44"/>
  <c r="F68" i="44"/>
  <c r="G67" i="44"/>
  <c r="F67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G60" i="44"/>
  <c r="F60" i="44"/>
  <c r="G59" i="44"/>
  <c r="F59" i="44"/>
  <c r="G58" i="44"/>
  <c r="F58" i="44"/>
  <c r="G57" i="44"/>
  <c r="F57" i="44"/>
  <c r="G56" i="44"/>
  <c r="F56" i="44"/>
  <c r="G55" i="44"/>
  <c r="F55" i="44"/>
  <c r="G54" i="44"/>
  <c r="F54" i="44"/>
  <c r="G53" i="44"/>
  <c r="F53" i="44"/>
  <c r="G52" i="44"/>
  <c r="F52" i="44"/>
  <c r="R51" i="44"/>
  <c r="G51" i="44"/>
  <c r="F51" i="44"/>
  <c r="G50" i="44"/>
  <c r="F50" i="44"/>
  <c r="G49" i="44"/>
  <c r="F49" i="44"/>
  <c r="R48" i="44"/>
  <c r="G48" i="44"/>
  <c r="F48" i="44"/>
  <c r="G47" i="44"/>
  <c r="F47" i="44"/>
  <c r="G46" i="44"/>
  <c r="F46" i="44"/>
  <c r="R45" i="44"/>
  <c r="G45" i="44"/>
  <c r="F45" i="44"/>
  <c r="G44" i="44"/>
  <c r="F44" i="44"/>
  <c r="U43" i="44"/>
  <c r="G43" i="44"/>
  <c r="F43" i="44"/>
  <c r="R42" i="44"/>
  <c r="G42" i="44"/>
  <c r="F42" i="44"/>
  <c r="G41" i="44"/>
  <c r="F41" i="44"/>
  <c r="G40" i="44"/>
  <c r="F40" i="44"/>
  <c r="R39" i="44"/>
  <c r="G39" i="44"/>
  <c r="F39" i="44"/>
  <c r="G38" i="44"/>
  <c r="F38" i="44"/>
  <c r="G37" i="44"/>
  <c r="F37" i="44"/>
  <c r="R36" i="44"/>
  <c r="G36" i="44"/>
  <c r="F36" i="44"/>
  <c r="G35" i="44"/>
  <c r="F35" i="44"/>
  <c r="U34" i="44"/>
  <c r="G34" i="44"/>
  <c r="F34" i="44"/>
  <c r="R33" i="44"/>
  <c r="G33" i="44"/>
  <c r="F33" i="44"/>
  <c r="G32" i="44"/>
  <c r="F32" i="44"/>
  <c r="G31" i="44"/>
  <c r="F31" i="44"/>
  <c r="R30" i="44"/>
  <c r="G30" i="44"/>
  <c r="F30" i="44"/>
  <c r="G29" i="44"/>
  <c r="F29" i="44"/>
  <c r="G28" i="44"/>
  <c r="F28" i="44"/>
  <c r="R27" i="44"/>
  <c r="G27" i="44"/>
  <c r="F27" i="44"/>
  <c r="G26" i="44"/>
  <c r="F26" i="44"/>
  <c r="U25" i="44"/>
  <c r="G25" i="44"/>
  <c r="F25" i="44"/>
  <c r="R24" i="44"/>
  <c r="G24" i="44"/>
  <c r="F24" i="44"/>
  <c r="G23" i="44"/>
  <c r="F23" i="44"/>
  <c r="G22" i="44"/>
  <c r="F22" i="44"/>
  <c r="R21" i="44"/>
  <c r="G21" i="44"/>
  <c r="F21" i="44"/>
  <c r="G20" i="44"/>
  <c r="F20" i="44"/>
  <c r="G19" i="44"/>
  <c r="F19" i="44"/>
  <c r="R18" i="44"/>
  <c r="G18" i="44"/>
  <c r="F18" i="44"/>
  <c r="G17" i="44"/>
  <c r="F17" i="44"/>
  <c r="U16" i="44"/>
  <c r="G16" i="44"/>
  <c r="F16" i="44"/>
  <c r="R15" i="44"/>
  <c r="G15" i="44"/>
  <c r="F15" i="44"/>
  <c r="G14" i="44"/>
  <c r="F14" i="44"/>
  <c r="G13" i="44"/>
  <c r="F13" i="44"/>
  <c r="R12" i="44"/>
  <c r="G12" i="44"/>
  <c r="F12" i="44"/>
  <c r="C12" i="44"/>
  <c r="G11" i="44"/>
  <c r="F11" i="44"/>
  <c r="R10" i="44"/>
  <c r="G10" i="44"/>
  <c r="F10" i="44"/>
  <c r="C10" i="44"/>
  <c r="G9" i="44"/>
  <c r="F9" i="44"/>
  <c r="G8" i="44"/>
  <c r="F8" i="44"/>
  <c r="U7" i="44"/>
  <c r="G7" i="44"/>
  <c r="F7" i="44"/>
  <c r="R6" i="44"/>
  <c r="G6" i="44"/>
  <c r="F6" i="44"/>
  <c r="C6" i="44"/>
  <c r="R69" i="44" s="1"/>
  <c r="G5" i="44"/>
  <c r="F5" i="44"/>
  <c r="C5" i="44"/>
  <c r="W4" i="44"/>
  <c r="R4" i="44"/>
  <c r="M68" i="44"/>
  <c r="U68" i="44" s="1"/>
  <c r="M67" i="44"/>
  <c r="U67" i="44" s="1"/>
  <c r="M66" i="44"/>
  <c r="U66" i="44" s="1"/>
  <c r="M65" i="44"/>
  <c r="U65" i="44" s="1"/>
  <c r="M64" i="44"/>
  <c r="U64" i="44" s="1"/>
  <c r="M62" i="44"/>
  <c r="U62" i="44" s="1"/>
  <c r="M61" i="44"/>
  <c r="U61" i="44" s="1"/>
  <c r="M60" i="44"/>
  <c r="U60" i="44" s="1"/>
  <c r="M59" i="44"/>
  <c r="U59" i="44" s="1"/>
  <c r="M58" i="44"/>
  <c r="U58" i="44" s="1"/>
  <c r="M56" i="44"/>
  <c r="U56" i="44" s="1"/>
  <c r="M55" i="44"/>
  <c r="U55" i="44" s="1"/>
  <c r="M54" i="44"/>
  <c r="U54" i="44" s="1"/>
  <c r="M53" i="44"/>
  <c r="U53" i="44" s="1"/>
  <c r="M52" i="44"/>
  <c r="U52" i="44" s="1"/>
  <c r="M50" i="44"/>
  <c r="U50" i="44" s="1"/>
  <c r="M49" i="44"/>
  <c r="U49" i="44" s="1"/>
  <c r="M48" i="44"/>
  <c r="U48" i="44" s="1"/>
  <c r="M47" i="44"/>
  <c r="U47" i="44" s="1"/>
  <c r="M46" i="44"/>
  <c r="U46" i="44" s="1"/>
  <c r="M44" i="44"/>
  <c r="U44" i="44" s="1"/>
  <c r="M43" i="44"/>
  <c r="M42" i="44"/>
  <c r="U42" i="44" s="1"/>
  <c r="M41" i="44"/>
  <c r="U41" i="44" s="1"/>
  <c r="M40" i="44"/>
  <c r="U40" i="44" s="1"/>
  <c r="M38" i="44"/>
  <c r="U38" i="44" s="1"/>
  <c r="M37" i="44"/>
  <c r="U37" i="44" s="1"/>
  <c r="M36" i="44"/>
  <c r="U36" i="44" s="1"/>
  <c r="M35" i="44"/>
  <c r="U35" i="44" s="1"/>
  <c r="M34" i="44"/>
  <c r="M32" i="44"/>
  <c r="U32" i="44" s="1"/>
  <c r="M31" i="44"/>
  <c r="U31" i="44" s="1"/>
  <c r="M30" i="44"/>
  <c r="U30" i="44" s="1"/>
  <c r="M29" i="44"/>
  <c r="U29" i="44" s="1"/>
  <c r="M28" i="44"/>
  <c r="U28" i="44" s="1"/>
  <c r="M26" i="44"/>
  <c r="U26" i="44" s="1"/>
  <c r="M25" i="44"/>
  <c r="M24" i="44"/>
  <c r="U24" i="44" s="1"/>
  <c r="M23" i="44"/>
  <c r="U23" i="44" s="1"/>
  <c r="M22" i="44"/>
  <c r="U22" i="44" s="1"/>
  <c r="M20" i="44"/>
  <c r="U20" i="44" s="1"/>
  <c r="M19" i="44"/>
  <c r="U19" i="44" s="1"/>
  <c r="M18" i="44"/>
  <c r="U18" i="44" s="1"/>
  <c r="M17" i="44"/>
  <c r="U17" i="44" s="1"/>
  <c r="M16" i="44"/>
  <c r="M14" i="44"/>
  <c r="U14" i="44" s="1"/>
  <c r="M13" i="44"/>
  <c r="U13" i="44" s="1"/>
  <c r="M12" i="44"/>
  <c r="U12" i="44" s="1"/>
  <c r="M11" i="44"/>
  <c r="U11" i="44" s="1"/>
  <c r="M10" i="44"/>
  <c r="U10" i="44" s="1"/>
  <c r="M8" i="44"/>
  <c r="U8" i="44" s="1"/>
  <c r="M7" i="44"/>
  <c r="M6" i="44"/>
  <c r="U6" i="44" s="1"/>
  <c r="M5" i="44"/>
  <c r="U5" i="44" s="1"/>
  <c r="M4" i="44"/>
  <c r="U4" i="44" s="1"/>
  <c r="M4" i="44" a="1"/>
  <c r="M69" i="44" s="1"/>
  <c r="U69" i="44" s="1"/>
  <c r="G4" i="44"/>
  <c r="F4" i="44"/>
  <c r="AT3" i="44"/>
  <c r="R3" i="44"/>
  <c r="O3" i="44"/>
  <c r="P3" i="44" s="1"/>
  <c r="AF3" i="44" s="1"/>
  <c r="AO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V78" i="43"/>
  <c r="R78" i="43"/>
  <c r="G78" i="43"/>
  <c r="F78" i="43"/>
  <c r="R77" i="43"/>
  <c r="G77" i="43"/>
  <c r="F77" i="43"/>
  <c r="G76" i="43"/>
  <c r="F76" i="43"/>
  <c r="V75" i="43"/>
  <c r="R75" i="43"/>
  <c r="G75" i="43"/>
  <c r="F75" i="43"/>
  <c r="R74" i="43"/>
  <c r="G74" i="43"/>
  <c r="F74" i="43"/>
  <c r="G73" i="43"/>
  <c r="F73" i="43"/>
  <c r="V72" i="43"/>
  <c r="R72" i="43"/>
  <c r="G72" i="43"/>
  <c r="F72" i="43"/>
  <c r="R71" i="43"/>
  <c r="G71" i="43"/>
  <c r="F71" i="43"/>
  <c r="G70" i="43"/>
  <c r="F70" i="43"/>
  <c r="V69" i="43"/>
  <c r="R69" i="43"/>
  <c r="G69" i="43"/>
  <c r="F69" i="43"/>
  <c r="R68" i="43"/>
  <c r="G68" i="43"/>
  <c r="F68" i="43"/>
  <c r="G67" i="43"/>
  <c r="F67" i="43"/>
  <c r="V66" i="43"/>
  <c r="R66" i="43"/>
  <c r="G66" i="43"/>
  <c r="F66" i="43"/>
  <c r="R65" i="43"/>
  <c r="G65" i="43"/>
  <c r="F65" i="43"/>
  <c r="G64" i="43"/>
  <c r="F64" i="43"/>
  <c r="V63" i="43"/>
  <c r="R63" i="43"/>
  <c r="G63" i="43"/>
  <c r="F63" i="43"/>
  <c r="R62" i="43"/>
  <c r="G62" i="43"/>
  <c r="F62" i="43"/>
  <c r="G61" i="43"/>
  <c r="F61" i="43"/>
  <c r="V60" i="43"/>
  <c r="R60" i="43"/>
  <c r="G60" i="43"/>
  <c r="F60" i="43"/>
  <c r="R59" i="43"/>
  <c r="G59" i="43"/>
  <c r="F59" i="43"/>
  <c r="G58" i="43"/>
  <c r="F58" i="43"/>
  <c r="V57" i="43"/>
  <c r="R57" i="43"/>
  <c r="G57" i="43"/>
  <c r="F57" i="43"/>
  <c r="R56" i="43"/>
  <c r="G56" i="43"/>
  <c r="F56" i="43"/>
  <c r="G55" i="43"/>
  <c r="F55" i="43"/>
  <c r="V54" i="43"/>
  <c r="R54" i="43"/>
  <c r="G54" i="43"/>
  <c r="F54" i="43"/>
  <c r="R53" i="43"/>
  <c r="G53" i="43"/>
  <c r="F53" i="43"/>
  <c r="G52" i="43"/>
  <c r="F52" i="43"/>
  <c r="V51" i="43"/>
  <c r="R51" i="43"/>
  <c r="G51" i="43"/>
  <c r="F51" i="43"/>
  <c r="R50" i="43"/>
  <c r="G50" i="43"/>
  <c r="F50" i="43"/>
  <c r="G49" i="43"/>
  <c r="F49" i="43"/>
  <c r="V48" i="43"/>
  <c r="R48" i="43"/>
  <c r="G48" i="43"/>
  <c r="F48" i="43"/>
  <c r="R47" i="43"/>
  <c r="G47" i="43"/>
  <c r="F47" i="43"/>
  <c r="G46" i="43"/>
  <c r="F46" i="43"/>
  <c r="V45" i="43"/>
  <c r="R45" i="43"/>
  <c r="G45" i="43"/>
  <c r="F45" i="43"/>
  <c r="V44" i="43"/>
  <c r="R44" i="43"/>
  <c r="G44" i="43"/>
  <c r="F44" i="43"/>
  <c r="G43" i="43"/>
  <c r="F43" i="43"/>
  <c r="V42" i="43"/>
  <c r="U42" i="43"/>
  <c r="R42" i="43"/>
  <c r="G42" i="43"/>
  <c r="F42" i="43"/>
  <c r="V41" i="43"/>
  <c r="R41" i="43"/>
  <c r="G41" i="43"/>
  <c r="F41" i="43"/>
  <c r="G40" i="43"/>
  <c r="F40" i="43"/>
  <c r="V39" i="43"/>
  <c r="R39" i="43"/>
  <c r="G39" i="43"/>
  <c r="F39" i="43"/>
  <c r="V38" i="43"/>
  <c r="R38" i="43"/>
  <c r="G38" i="43"/>
  <c r="F38" i="43"/>
  <c r="G37" i="43"/>
  <c r="F37" i="43"/>
  <c r="V36" i="43"/>
  <c r="R36" i="43"/>
  <c r="G36" i="43"/>
  <c r="F36" i="43"/>
  <c r="V35" i="43"/>
  <c r="R35" i="43"/>
  <c r="G35" i="43"/>
  <c r="F35" i="43"/>
  <c r="V34" i="43"/>
  <c r="G34" i="43"/>
  <c r="F34" i="43"/>
  <c r="V33" i="43"/>
  <c r="R33" i="43"/>
  <c r="G33" i="43"/>
  <c r="F33" i="43"/>
  <c r="R32" i="43"/>
  <c r="G32" i="43"/>
  <c r="F32" i="43"/>
  <c r="V31" i="43"/>
  <c r="G31" i="43"/>
  <c r="F31" i="43"/>
  <c r="V30" i="43"/>
  <c r="R30" i="43"/>
  <c r="G30" i="43"/>
  <c r="F30" i="43"/>
  <c r="V29" i="43"/>
  <c r="R29" i="43"/>
  <c r="G29" i="43"/>
  <c r="F29" i="43"/>
  <c r="G28" i="43"/>
  <c r="F28" i="43"/>
  <c r="V27" i="43"/>
  <c r="R27" i="43"/>
  <c r="G27" i="43"/>
  <c r="F27" i="43"/>
  <c r="V26" i="43"/>
  <c r="R26" i="43"/>
  <c r="G26" i="43"/>
  <c r="F26" i="43"/>
  <c r="V25" i="43"/>
  <c r="G25" i="43"/>
  <c r="F25" i="43"/>
  <c r="V24" i="43"/>
  <c r="R24" i="43"/>
  <c r="G24" i="43"/>
  <c r="F24" i="43"/>
  <c r="R23" i="43"/>
  <c r="G23" i="43"/>
  <c r="F23" i="43"/>
  <c r="V22" i="43"/>
  <c r="G22" i="43"/>
  <c r="F22" i="43"/>
  <c r="V21" i="43"/>
  <c r="R21" i="43"/>
  <c r="G21" i="43"/>
  <c r="F21" i="43"/>
  <c r="V20" i="43"/>
  <c r="R20" i="43"/>
  <c r="G20" i="43"/>
  <c r="F20" i="43"/>
  <c r="G19" i="43"/>
  <c r="F19" i="43"/>
  <c r="V18" i="43"/>
  <c r="R18" i="43"/>
  <c r="G18" i="43"/>
  <c r="F18" i="43"/>
  <c r="V17" i="43"/>
  <c r="R17" i="43"/>
  <c r="G17" i="43"/>
  <c r="F17" i="43"/>
  <c r="V16" i="43"/>
  <c r="G16" i="43"/>
  <c r="F16" i="43"/>
  <c r="V15" i="43"/>
  <c r="R15" i="43"/>
  <c r="G15" i="43"/>
  <c r="F15" i="43"/>
  <c r="R14" i="43"/>
  <c r="G14" i="43"/>
  <c r="F14" i="43"/>
  <c r="V13" i="43"/>
  <c r="G13" i="43"/>
  <c r="F13" i="43"/>
  <c r="V12" i="43"/>
  <c r="R12" i="43"/>
  <c r="G12" i="43"/>
  <c r="F12" i="43"/>
  <c r="C12" i="43"/>
  <c r="R11" i="43"/>
  <c r="G11" i="43"/>
  <c r="F11" i="43"/>
  <c r="V10" i="43"/>
  <c r="R10" i="43"/>
  <c r="G10" i="43"/>
  <c r="F10" i="43"/>
  <c r="C10" i="43"/>
  <c r="V9" i="43"/>
  <c r="R9" i="43"/>
  <c r="G9" i="43"/>
  <c r="F9" i="43"/>
  <c r="V8" i="43"/>
  <c r="G8" i="43"/>
  <c r="F8" i="43"/>
  <c r="V7" i="43"/>
  <c r="G7" i="43"/>
  <c r="F7" i="43"/>
  <c r="V6" i="43"/>
  <c r="R6" i="43"/>
  <c r="G6" i="43"/>
  <c r="F6" i="43"/>
  <c r="C6" i="43"/>
  <c r="R79" i="43" s="1"/>
  <c r="R5" i="43"/>
  <c r="G5" i="43"/>
  <c r="F5" i="43"/>
  <c r="C5" i="43"/>
  <c r="Y4" i="43"/>
  <c r="W4" i="43"/>
  <c r="V4" i="43"/>
  <c r="R4" i="43"/>
  <c r="M79" i="43"/>
  <c r="U79" i="43" s="1"/>
  <c r="M78" i="43"/>
  <c r="U78" i="43" s="1"/>
  <c r="M74" i="43"/>
  <c r="U74" i="43" s="1"/>
  <c r="M73" i="43"/>
  <c r="U73" i="43" s="1"/>
  <c r="M72" i="43"/>
  <c r="U72" i="43" s="1"/>
  <c r="M71" i="43"/>
  <c r="U71" i="43" s="1"/>
  <c r="M67" i="43"/>
  <c r="U67" i="43" s="1"/>
  <c r="M66" i="43"/>
  <c r="U66" i="43" s="1"/>
  <c r="M65" i="43"/>
  <c r="U65" i="43" s="1"/>
  <c r="M63" i="43"/>
  <c r="U63" i="43" s="1"/>
  <c r="M60" i="43"/>
  <c r="U60" i="43" s="1"/>
  <c r="M59" i="43"/>
  <c r="U59" i="43" s="1"/>
  <c r="M57" i="43"/>
  <c r="U57" i="43" s="1"/>
  <c r="M56" i="43"/>
  <c r="U56" i="43" s="1"/>
  <c r="M53" i="43"/>
  <c r="U53" i="43" s="1"/>
  <c r="M51" i="43"/>
  <c r="U51" i="43" s="1"/>
  <c r="M50" i="43"/>
  <c r="U50" i="43" s="1"/>
  <c r="M49" i="43"/>
  <c r="U49" i="43" s="1"/>
  <c r="M45" i="43"/>
  <c r="U45" i="43" s="1"/>
  <c r="M44" i="43"/>
  <c r="U44" i="43" s="1"/>
  <c r="M43" i="43"/>
  <c r="U43" i="43" s="1"/>
  <c r="M42" i="43"/>
  <c r="M38" i="43"/>
  <c r="U38" i="43" s="1"/>
  <c r="M37" i="43"/>
  <c r="U37" i="43" s="1"/>
  <c r="M36" i="43"/>
  <c r="U36" i="43" s="1"/>
  <c r="M35" i="43"/>
  <c r="U35" i="43" s="1"/>
  <c r="M31" i="43"/>
  <c r="U31" i="43" s="1"/>
  <c r="M30" i="43"/>
  <c r="U30" i="43" s="1"/>
  <c r="M29" i="43"/>
  <c r="U29" i="43" s="1"/>
  <c r="M27" i="43"/>
  <c r="U27" i="43" s="1"/>
  <c r="M24" i="43"/>
  <c r="U24" i="43" s="1"/>
  <c r="M23" i="43"/>
  <c r="U23" i="43" s="1"/>
  <c r="M21" i="43"/>
  <c r="U21" i="43" s="1"/>
  <c r="M20" i="43"/>
  <c r="U20" i="43" s="1"/>
  <c r="M17" i="43"/>
  <c r="U17" i="43" s="1"/>
  <c r="M15" i="43"/>
  <c r="U15" i="43" s="1"/>
  <c r="M14" i="43"/>
  <c r="U14" i="43" s="1"/>
  <c r="M13" i="43"/>
  <c r="U13" i="43" s="1"/>
  <c r="M9" i="43"/>
  <c r="U9" i="43" s="1"/>
  <c r="M8" i="43"/>
  <c r="U8" i="43" s="1"/>
  <c r="M7" i="43"/>
  <c r="U7" i="43" s="1"/>
  <c r="M6" i="43"/>
  <c r="U6" i="43" s="1"/>
  <c r="M4" i="43" a="1"/>
  <c r="G4" i="43"/>
  <c r="F4" i="43"/>
  <c r="AT3" i="43"/>
  <c r="AH3" i="43"/>
  <c r="AQ3" i="43" s="1"/>
  <c r="R3" i="43"/>
  <c r="O3" i="43"/>
  <c r="AE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G87" i="42"/>
  <c r="F87" i="42"/>
  <c r="G86" i="42"/>
  <c r="F86" i="42"/>
  <c r="G85" i="42"/>
  <c r="F85" i="42"/>
  <c r="G84" i="42"/>
  <c r="F84" i="42"/>
  <c r="G83" i="42"/>
  <c r="F83" i="42"/>
  <c r="G82" i="42"/>
  <c r="F82" i="42"/>
  <c r="G81" i="42"/>
  <c r="F81" i="42"/>
  <c r="G80" i="42"/>
  <c r="F80" i="42"/>
  <c r="G79" i="42"/>
  <c r="F79" i="42"/>
  <c r="G78" i="42"/>
  <c r="F78" i="42"/>
  <c r="G77" i="42"/>
  <c r="F77" i="42"/>
  <c r="G76" i="42"/>
  <c r="F76" i="42"/>
  <c r="G75" i="42"/>
  <c r="F75" i="42"/>
  <c r="G74" i="42"/>
  <c r="F74" i="42"/>
  <c r="G73" i="42"/>
  <c r="F73" i="42"/>
  <c r="G72" i="42"/>
  <c r="F72" i="42"/>
  <c r="G71" i="42"/>
  <c r="F71" i="42"/>
  <c r="R70" i="42"/>
  <c r="G70" i="42"/>
  <c r="F70" i="42"/>
  <c r="R69" i="42"/>
  <c r="G69" i="42"/>
  <c r="F69" i="42"/>
  <c r="G68" i="42"/>
  <c r="F68" i="42"/>
  <c r="G67" i="42"/>
  <c r="F67" i="42"/>
  <c r="R66" i="42"/>
  <c r="G66" i="42"/>
  <c r="F66" i="42"/>
  <c r="R65" i="42"/>
  <c r="G65" i="42"/>
  <c r="F65" i="42"/>
  <c r="G64" i="42"/>
  <c r="F64" i="42"/>
  <c r="G63" i="42"/>
  <c r="F63" i="42"/>
  <c r="R62" i="42"/>
  <c r="G62" i="42"/>
  <c r="F62" i="42"/>
  <c r="R61" i="42"/>
  <c r="G61" i="42"/>
  <c r="F61" i="42"/>
  <c r="R60" i="42"/>
  <c r="G60" i="42"/>
  <c r="F60" i="42"/>
  <c r="G59" i="42"/>
  <c r="F59" i="42"/>
  <c r="G58" i="42"/>
  <c r="F58" i="42"/>
  <c r="R57" i="42"/>
  <c r="G57" i="42"/>
  <c r="F57" i="42"/>
  <c r="R56" i="42"/>
  <c r="G56" i="42"/>
  <c r="F56" i="42"/>
  <c r="G55" i="42"/>
  <c r="F55" i="42"/>
  <c r="G54" i="42"/>
  <c r="F54" i="42"/>
  <c r="R53" i="42"/>
  <c r="G53" i="42"/>
  <c r="F53" i="42"/>
  <c r="R52" i="42"/>
  <c r="G52" i="42"/>
  <c r="F52" i="42"/>
  <c r="R51" i="42"/>
  <c r="G51" i="42"/>
  <c r="F51" i="42"/>
  <c r="G50" i="42"/>
  <c r="F50" i="42"/>
  <c r="G49" i="42"/>
  <c r="F49" i="42"/>
  <c r="R48" i="42"/>
  <c r="G48" i="42"/>
  <c r="F48" i="42"/>
  <c r="R47" i="42"/>
  <c r="G47" i="42"/>
  <c r="F47" i="42"/>
  <c r="G46" i="42"/>
  <c r="F46" i="42"/>
  <c r="G45" i="42"/>
  <c r="F45" i="42"/>
  <c r="R44" i="42"/>
  <c r="G44" i="42"/>
  <c r="F44" i="42"/>
  <c r="R43" i="42"/>
  <c r="G43" i="42"/>
  <c r="F43" i="42"/>
  <c r="R42" i="42"/>
  <c r="G42" i="42"/>
  <c r="F42" i="42"/>
  <c r="G41" i="42"/>
  <c r="F41" i="42"/>
  <c r="U40" i="42"/>
  <c r="G40" i="42"/>
  <c r="F40" i="42"/>
  <c r="R39" i="42"/>
  <c r="G39" i="42"/>
  <c r="F39" i="42"/>
  <c r="R38" i="42"/>
  <c r="G38" i="42"/>
  <c r="F38" i="42"/>
  <c r="G37" i="42"/>
  <c r="F37" i="42"/>
  <c r="G36" i="42"/>
  <c r="F36" i="42"/>
  <c r="R35" i="42"/>
  <c r="G35" i="42"/>
  <c r="F35" i="42"/>
  <c r="R34" i="42"/>
  <c r="G34" i="42"/>
  <c r="F34" i="42"/>
  <c r="R33" i="42"/>
  <c r="G33" i="42"/>
  <c r="F33" i="42"/>
  <c r="G32" i="42"/>
  <c r="F32" i="42"/>
  <c r="G31" i="42"/>
  <c r="F31" i="42"/>
  <c r="R30" i="42"/>
  <c r="G30" i="42"/>
  <c r="F30" i="42"/>
  <c r="R29" i="42"/>
  <c r="G29" i="42"/>
  <c r="F29" i="42"/>
  <c r="G28" i="42"/>
  <c r="F28" i="42"/>
  <c r="G27" i="42"/>
  <c r="F27" i="42"/>
  <c r="R26" i="42"/>
  <c r="G26" i="42"/>
  <c r="F26" i="42"/>
  <c r="R25" i="42"/>
  <c r="G25" i="42"/>
  <c r="F25" i="42"/>
  <c r="R24" i="42"/>
  <c r="G24" i="42"/>
  <c r="F24" i="42"/>
  <c r="G23" i="42"/>
  <c r="F23" i="42"/>
  <c r="G22" i="42"/>
  <c r="F22" i="42"/>
  <c r="R21" i="42"/>
  <c r="G21" i="42"/>
  <c r="F21" i="42"/>
  <c r="R20" i="42"/>
  <c r="G20" i="42"/>
  <c r="F20" i="42"/>
  <c r="G19" i="42"/>
  <c r="F19" i="42"/>
  <c r="G18" i="42"/>
  <c r="F18" i="42"/>
  <c r="R17" i="42"/>
  <c r="G17" i="42"/>
  <c r="F17" i="42"/>
  <c r="R16" i="42"/>
  <c r="G16" i="42"/>
  <c r="F16" i="42"/>
  <c r="R15" i="42"/>
  <c r="G15" i="42"/>
  <c r="F15" i="42"/>
  <c r="G14" i="42"/>
  <c r="F14" i="42"/>
  <c r="G13" i="42"/>
  <c r="F13" i="42"/>
  <c r="R12" i="42"/>
  <c r="G12" i="42"/>
  <c r="F12" i="42"/>
  <c r="C12" i="42"/>
  <c r="R11" i="42"/>
  <c r="G11" i="42"/>
  <c r="F11" i="42"/>
  <c r="R10" i="42"/>
  <c r="G10" i="42"/>
  <c r="F10" i="42"/>
  <c r="C10" i="42"/>
  <c r="V86" i="42" s="1"/>
  <c r="G9" i="42"/>
  <c r="F9" i="42"/>
  <c r="R8" i="42"/>
  <c r="G8" i="42"/>
  <c r="F8" i="42"/>
  <c r="V7" i="42"/>
  <c r="G7" i="42"/>
  <c r="F7" i="42"/>
  <c r="V6" i="42"/>
  <c r="G6" i="42"/>
  <c r="F6" i="42"/>
  <c r="C6" i="42"/>
  <c r="R9" i="42" s="1"/>
  <c r="R5" i="42"/>
  <c r="G5" i="42"/>
  <c r="F5" i="42"/>
  <c r="C5" i="42"/>
  <c r="W4" i="42"/>
  <c r="U4" i="42"/>
  <c r="X4" i="42" s="1"/>
  <c r="R4" i="42"/>
  <c r="M89" i="42"/>
  <c r="U89" i="42" s="1"/>
  <c r="M88" i="42"/>
  <c r="U88" i="42" s="1"/>
  <c r="M86" i="42"/>
  <c r="U86" i="42" s="1"/>
  <c r="M85" i="42"/>
  <c r="U85" i="42" s="1"/>
  <c r="M84" i="42"/>
  <c r="U84" i="42" s="1"/>
  <c r="M83" i="42"/>
  <c r="U83" i="42" s="1"/>
  <c r="M82" i="42"/>
  <c r="U82" i="42" s="1"/>
  <c r="M80" i="42"/>
  <c r="U80" i="42" s="1"/>
  <c r="M79" i="42"/>
  <c r="U79" i="42" s="1"/>
  <c r="M78" i="42"/>
  <c r="U78" i="42" s="1"/>
  <c r="M77" i="42"/>
  <c r="U77" i="42" s="1"/>
  <c r="M76" i="42"/>
  <c r="U76" i="42" s="1"/>
  <c r="M74" i="42"/>
  <c r="U74" i="42" s="1"/>
  <c r="M73" i="42"/>
  <c r="U73" i="42" s="1"/>
  <c r="M72" i="42"/>
  <c r="U72" i="42" s="1"/>
  <c r="M71" i="42"/>
  <c r="U71" i="42" s="1"/>
  <c r="M70" i="42"/>
  <c r="U70" i="42" s="1"/>
  <c r="M68" i="42"/>
  <c r="U68" i="42" s="1"/>
  <c r="M67" i="42"/>
  <c r="U67" i="42" s="1"/>
  <c r="M66" i="42"/>
  <c r="U66" i="42" s="1"/>
  <c r="M65" i="42"/>
  <c r="U65" i="42" s="1"/>
  <c r="M64" i="42"/>
  <c r="U64" i="42" s="1"/>
  <c r="M62" i="42"/>
  <c r="U62" i="42" s="1"/>
  <c r="M61" i="42"/>
  <c r="U61" i="42" s="1"/>
  <c r="M60" i="42"/>
  <c r="U60" i="42" s="1"/>
  <c r="M59" i="42"/>
  <c r="U59" i="42" s="1"/>
  <c r="M58" i="42"/>
  <c r="U58" i="42" s="1"/>
  <c r="M56" i="42"/>
  <c r="U56" i="42" s="1"/>
  <c r="M55" i="42"/>
  <c r="U55" i="42" s="1"/>
  <c r="M54" i="42"/>
  <c r="U54" i="42" s="1"/>
  <c r="M53" i="42"/>
  <c r="U53" i="42" s="1"/>
  <c r="M52" i="42"/>
  <c r="U52" i="42" s="1"/>
  <c r="M50" i="42"/>
  <c r="U50" i="42" s="1"/>
  <c r="M49" i="42"/>
  <c r="U49" i="42" s="1"/>
  <c r="M48" i="42"/>
  <c r="U48" i="42" s="1"/>
  <c r="M47" i="42"/>
  <c r="U47" i="42" s="1"/>
  <c r="M46" i="42"/>
  <c r="U46" i="42" s="1"/>
  <c r="M44" i="42"/>
  <c r="U44" i="42" s="1"/>
  <c r="M43" i="42"/>
  <c r="U43" i="42" s="1"/>
  <c r="M42" i="42"/>
  <c r="U42" i="42" s="1"/>
  <c r="M41" i="42"/>
  <c r="U41" i="42" s="1"/>
  <c r="M40" i="42"/>
  <c r="M38" i="42"/>
  <c r="U38" i="42" s="1"/>
  <c r="M37" i="42"/>
  <c r="U37" i="42" s="1"/>
  <c r="M36" i="42"/>
  <c r="U36" i="42" s="1"/>
  <c r="M35" i="42"/>
  <c r="U35" i="42" s="1"/>
  <c r="M34" i="42"/>
  <c r="U34" i="42" s="1"/>
  <c r="M32" i="42"/>
  <c r="U32" i="42" s="1"/>
  <c r="M31" i="42"/>
  <c r="U31" i="42" s="1"/>
  <c r="M30" i="42"/>
  <c r="U30" i="42" s="1"/>
  <c r="M29" i="42"/>
  <c r="U29" i="42" s="1"/>
  <c r="M28" i="42"/>
  <c r="U28" i="42" s="1"/>
  <c r="M26" i="42"/>
  <c r="U26" i="42" s="1"/>
  <c r="M25" i="42"/>
  <c r="U25" i="42" s="1"/>
  <c r="M24" i="42"/>
  <c r="U24" i="42" s="1"/>
  <c r="M23" i="42"/>
  <c r="U23" i="42" s="1"/>
  <c r="M22" i="42"/>
  <c r="U22" i="42" s="1"/>
  <c r="M20" i="42"/>
  <c r="U20" i="42" s="1"/>
  <c r="M19" i="42"/>
  <c r="U19" i="42" s="1"/>
  <c r="M18" i="42"/>
  <c r="U18" i="42" s="1"/>
  <c r="M17" i="42"/>
  <c r="U17" i="42" s="1"/>
  <c r="M16" i="42"/>
  <c r="U16" i="42" s="1"/>
  <c r="M14" i="42"/>
  <c r="U14" i="42" s="1"/>
  <c r="M13" i="42"/>
  <c r="U13" i="42" s="1"/>
  <c r="M12" i="42"/>
  <c r="U12" i="42" s="1"/>
  <c r="M11" i="42"/>
  <c r="U11" i="42" s="1"/>
  <c r="M10" i="42"/>
  <c r="U10" i="42" s="1"/>
  <c r="M8" i="42"/>
  <c r="U8" i="42" s="1"/>
  <c r="M7" i="42"/>
  <c r="U7" i="42" s="1"/>
  <c r="M6" i="42"/>
  <c r="U6" i="42" s="1"/>
  <c r="M5" i="42"/>
  <c r="U5" i="42" s="1"/>
  <c r="M4" i="42"/>
  <c r="M4" i="42" a="1"/>
  <c r="M87" i="42" s="1"/>
  <c r="U87" i="42" s="1"/>
  <c r="G4" i="42"/>
  <c r="F4" i="42"/>
  <c r="AT3" i="42"/>
  <c r="R3" i="42"/>
  <c r="O3" i="42"/>
  <c r="AE3" i="42" s="1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V90" i="41"/>
  <c r="R90" i="41"/>
  <c r="G90" i="41"/>
  <c r="F90" i="41"/>
  <c r="R89" i="41"/>
  <c r="G89" i="41"/>
  <c r="F89" i="41"/>
  <c r="V88" i="41"/>
  <c r="R88" i="41"/>
  <c r="G88" i="41"/>
  <c r="F88" i="41"/>
  <c r="V87" i="41"/>
  <c r="R87" i="41"/>
  <c r="G87" i="41"/>
  <c r="F87" i="41"/>
  <c r="R86" i="41"/>
  <c r="G86" i="41"/>
  <c r="F86" i="41"/>
  <c r="V85" i="41"/>
  <c r="R85" i="41"/>
  <c r="G85" i="41"/>
  <c r="F85" i="41"/>
  <c r="V84" i="41"/>
  <c r="R84" i="41"/>
  <c r="G84" i="41"/>
  <c r="F84" i="41"/>
  <c r="R83" i="41"/>
  <c r="G83" i="41"/>
  <c r="F83" i="41"/>
  <c r="V82" i="41"/>
  <c r="R82" i="41"/>
  <c r="G82" i="41"/>
  <c r="F82" i="41"/>
  <c r="V81" i="41"/>
  <c r="R81" i="41"/>
  <c r="G81" i="41"/>
  <c r="F81" i="41"/>
  <c r="R80" i="41"/>
  <c r="G80" i="41"/>
  <c r="F80" i="41"/>
  <c r="V79" i="41"/>
  <c r="R79" i="41"/>
  <c r="G79" i="41"/>
  <c r="F79" i="41"/>
  <c r="V78" i="41"/>
  <c r="R78" i="41"/>
  <c r="G78" i="41"/>
  <c r="F78" i="41"/>
  <c r="R77" i="41"/>
  <c r="G77" i="41"/>
  <c r="F77" i="41"/>
  <c r="V76" i="41"/>
  <c r="R76" i="41"/>
  <c r="G76" i="41"/>
  <c r="F76" i="41"/>
  <c r="V75" i="41"/>
  <c r="R75" i="41"/>
  <c r="G75" i="41"/>
  <c r="F75" i="41"/>
  <c r="R74" i="41"/>
  <c r="G74" i="41"/>
  <c r="F74" i="41"/>
  <c r="V73" i="41"/>
  <c r="R73" i="41"/>
  <c r="G73" i="41"/>
  <c r="F73" i="41"/>
  <c r="V72" i="41"/>
  <c r="R72" i="41"/>
  <c r="G72" i="41"/>
  <c r="F72" i="41"/>
  <c r="R71" i="41"/>
  <c r="G71" i="41"/>
  <c r="F71" i="41"/>
  <c r="V70" i="41"/>
  <c r="R70" i="41"/>
  <c r="G70" i="41"/>
  <c r="F70" i="41"/>
  <c r="V69" i="41"/>
  <c r="R69" i="41"/>
  <c r="G69" i="41"/>
  <c r="F69" i="41"/>
  <c r="R68" i="41"/>
  <c r="G68" i="41"/>
  <c r="F68" i="41"/>
  <c r="V67" i="41"/>
  <c r="R67" i="41"/>
  <c r="G67" i="41"/>
  <c r="F67" i="41"/>
  <c r="V66" i="41"/>
  <c r="R66" i="41"/>
  <c r="G66" i="41"/>
  <c r="F66" i="41"/>
  <c r="R65" i="41"/>
  <c r="G65" i="41"/>
  <c r="F65" i="41"/>
  <c r="V64" i="41"/>
  <c r="R64" i="41"/>
  <c r="G64" i="41"/>
  <c r="F64" i="41"/>
  <c r="V63" i="41"/>
  <c r="R63" i="41"/>
  <c r="G63" i="41"/>
  <c r="F63" i="41"/>
  <c r="R62" i="41"/>
  <c r="G62" i="41"/>
  <c r="F62" i="41"/>
  <c r="V61" i="41"/>
  <c r="R61" i="41"/>
  <c r="G61" i="41"/>
  <c r="F61" i="41"/>
  <c r="V60" i="41"/>
  <c r="R60" i="41"/>
  <c r="G60" i="41"/>
  <c r="F60" i="41"/>
  <c r="R59" i="41"/>
  <c r="G59" i="41"/>
  <c r="F59" i="41"/>
  <c r="V58" i="41"/>
  <c r="R58" i="41"/>
  <c r="G58" i="41"/>
  <c r="F58" i="41"/>
  <c r="V57" i="41"/>
  <c r="R57" i="41"/>
  <c r="G57" i="41"/>
  <c r="F57" i="41"/>
  <c r="R56" i="41"/>
  <c r="G56" i="41"/>
  <c r="F56" i="41"/>
  <c r="V55" i="41"/>
  <c r="R55" i="41"/>
  <c r="G55" i="41"/>
  <c r="F55" i="41"/>
  <c r="V54" i="41"/>
  <c r="R54" i="41"/>
  <c r="G54" i="41"/>
  <c r="F54" i="41"/>
  <c r="R53" i="41"/>
  <c r="G53" i="41"/>
  <c r="F53" i="41"/>
  <c r="V52" i="41"/>
  <c r="R52" i="41"/>
  <c r="G52" i="41"/>
  <c r="F52" i="41"/>
  <c r="V51" i="41"/>
  <c r="R51" i="41"/>
  <c r="G51" i="41"/>
  <c r="F51" i="41"/>
  <c r="R50" i="41"/>
  <c r="G50" i="41"/>
  <c r="F50" i="41"/>
  <c r="V49" i="41"/>
  <c r="R49" i="41"/>
  <c r="G49" i="41"/>
  <c r="F49" i="41"/>
  <c r="V48" i="41"/>
  <c r="R48" i="41"/>
  <c r="G48" i="41"/>
  <c r="F48" i="41"/>
  <c r="R47" i="41"/>
  <c r="G47" i="41"/>
  <c r="F47" i="41"/>
  <c r="V46" i="41"/>
  <c r="R46" i="41"/>
  <c r="G46" i="41"/>
  <c r="F46" i="41"/>
  <c r="V45" i="41"/>
  <c r="R45" i="41"/>
  <c r="G45" i="41"/>
  <c r="F45" i="41"/>
  <c r="R44" i="41"/>
  <c r="G44" i="41"/>
  <c r="F44" i="41"/>
  <c r="V43" i="41"/>
  <c r="R43" i="41"/>
  <c r="G43" i="41"/>
  <c r="F43" i="41"/>
  <c r="V42" i="41"/>
  <c r="R42" i="41"/>
  <c r="G42" i="41"/>
  <c r="F42" i="41"/>
  <c r="R41" i="41"/>
  <c r="G41" i="41"/>
  <c r="F41" i="41"/>
  <c r="V40" i="41"/>
  <c r="R40" i="41"/>
  <c r="G40" i="41"/>
  <c r="F40" i="41"/>
  <c r="V39" i="41"/>
  <c r="R39" i="41"/>
  <c r="G39" i="41"/>
  <c r="F39" i="41"/>
  <c r="R38" i="41"/>
  <c r="G38" i="41"/>
  <c r="F38" i="41"/>
  <c r="V37" i="41"/>
  <c r="R37" i="41"/>
  <c r="G37" i="41"/>
  <c r="F37" i="41"/>
  <c r="V36" i="41"/>
  <c r="R36" i="41"/>
  <c r="G36" i="41"/>
  <c r="F36" i="41"/>
  <c r="R35" i="41"/>
  <c r="G35" i="41"/>
  <c r="F35" i="41"/>
  <c r="V34" i="41"/>
  <c r="R34" i="41"/>
  <c r="G34" i="41"/>
  <c r="F34" i="41"/>
  <c r="V33" i="41"/>
  <c r="R33" i="41"/>
  <c r="G33" i="41"/>
  <c r="F33" i="41"/>
  <c r="R32" i="41"/>
  <c r="G32" i="41"/>
  <c r="F32" i="41"/>
  <c r="V31" i="41"/>
  <c r="R31" i="41"/>
  <c r="G31" i="41"/>
  <c r="F31" i="41"/>
  <c r="V30" i="41"/>
  <c r="R30" i="41"/>
  <c r="G30" i="41"/>
  <c r="F30" i="41"/>
  <c r="R29" i="41"/>
  <c r="G29" i="41"/>
  <c r="F29" i="41"/>
  <c r="V28" i="41"/>
  <c r="R28" i="41"/>
  <c r="G28" i="41"/>
  <c r="F28" i="41"/>
  <c r="V27" i="41"/>
  <c r="R27" i="41"/>
  <c r="G27" i="41"/>
  <c r="F27" i="41"/>
  <c r="R26" i="41"/>
  <c r="G26" i="41"/>
  <c r="F26" i="41"/>
  <c r="V25" i="41"/>
  <c r="R25" i="41"/>
  <c r="G25" i="41"/>
  <c r="F25" i="41"/>
  <c r="V24" i="41"/>
  <c r="R24" i="41"/>
  <c r="G24" i="41"/>
  <c r="F24" i="41"/>
  <c r="R23" i="41"/>
  <c r="G23" i="41"/>
  <c r="F23" i="41"/>
  <c r="V22" i="41"/>
  <c r="R22" i="41"/>
  <c r="G22" i="41"/>
  <c r="F22" i="41"/>
  <c r="V21" i="41"/>
  <c r="R21" i="41"/>
  <c r="G21" i="41"/>
  <c r="F21" i="41"/>
  <c r="R20" i="41"/>
  <c r="G20" i="41"/>
  <c r="F20" i="41"/>
  <c r="V19" i="41"/>
  <c r="R19" i="41"/>
  <c r="G19" i="41"/>
  <c r="F19" i="41"/>
  <c r="V18" i="41"/>
  <c r="R18" i="41"/>
  <c r="G18" i="41"/>
  <c r="F18" i="41"/>
  <c r="R17" i="41"/>
  <c r="G17" i="41"/>
  <c r="F17" i="41"/>
  <c r="V16" i="41"/>
  <c r="R16" i="41"/>
  <c r="G16" i="41"/>
  <c r="F16" i="41"/>
  <c r="V15" i="41"/>
  <c r="R15" i="41"/>
  <c r="G15" i="41"/>
  <c r="F15" i="41"/>
  <c r="R14" i="41"/>
  <c r="G14" i="41"/>
  <c r="F14" i="41"/>
  <c r="V13" i="41"/>
  <c r="R13" i="41"/>
  <c r="G13" i="41"/>
  <c r="F13" i="41"/>
  <c r="V12" i="41"/>
  <c r="R12" i="41"/>
  <c r="G12" i="41"/>
  <c r="F12" i="41"/>
  <c r="C12" i="41"/>
  <c r="V11" i="41"/>
  <c r="R11" i="41"/>
  <c r="G11" i="41"/>
  <c r="F11" i="41"/>
  <c r="R10" i="41"/>
  <c r="G10" i="41"/>
  <c r="F10" i="41"/>
  <c r="C10" i="41"/>
  <c r="V98" i="41" s="1"/>
  <c r="V9" i="41"/>
  <c r="R9" i="41"/>
  <c r="G9" i="41"/>
  <c r="F9" i="41"/>
  <c r="V8" i="41"/>
  <c r="R8" i="41"/>
  <c r="G8" i="41"/>
  <c r="F8" i="41"/>
  <c r="V7" i="41"/>
  <c r="R7" i="41"/>
  <c r="G7" i="41"/>
  <c r="F7" i="41"/>
  <c r="V6" i="41"/>
  <c r="R6" i="41"/>
  <c r="G6" i="41"/>
  <c r="F6" i="41"/>
  <c r="R5" i="41"/>
  <c r="G5" i="41"/>
  <c r="F5" i="41"/>
  <c r="C5" i="41"/>
  <c r="Y4" i="41"/>
  <c r="W4" i="41"/>
  <c r="V4" i="41"/>
  <c r="R4" i="41"/>
  <c r="M4" i="41" a="1"/>
  <c r="M95" i="41" s="1"/>
  <c r="U95" i="41" s="1"/>
  <c r="G4" i="41"/>
  <c r="F4" i="41"/>
  <c r="AT3" i="41"/>
  <c r="R3" i="41"/>
  <c r="O3" i="41"/>
  <c r="P3" i="41" s="1"/>
  <c r="AF3" i="41" s="1"/>
  <c r="AO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G69" i="40"/>
  <c r="F69" i="40"/>
  <c r="G68" i="40"/>
  <c r="F68" i="40"/>
  <c r="G67" i="40"/>
  <c r="F67" i="40"/>
  <c r="G66" i="40"/>
  <c r="F66" i="40"/>
  <c r="G65" i="40"/>
  <c r="F65" i="40"/>
  <c r="G64" i="40"/>
  <c r="F64" i="40"/>
  <c r="G63" i="40"/>
  <c r="F63" i="40"/>
  <c r="G62" i="40"/>
  <c r="F62" i="40"/>
  <c r="G61" i="40"/>
  <c r="F61" i="40"/>
  <c r="G60" i="40"/>
  <c r="F60" i="40"/>
  <c r="G59" i="40"/>
  <c r="F59" i="40"/>
  <c r="G58" i="40"/>
  <c r="F58" i="40"/>
  <c r="G57" i="40"/>
  <c r="F57" i="40"/>
  <c r="G56" i="40"/>
  <c r="F56" i="40"/>
  <c r="G55" i="40"/>
  <c r="F55" i="40"/>
  <c r="G54" i="40"/>
  <c r="F54" i="40"/>
  <c r="G53" i="40"/>
  <c r="F53" i="40"/>
  <c r="G52" i="40"/>
  <c r="F52" i="40"/>
  <c r="R51" i="40"/>
  <c r="G51" i="40"/>
  <c r="F51" i="40"/>
  <c r="G50" i="40"/>
  <c r="F50" i="40"/>
  <c r="G49" i="40"/>
  <c r="F49" i="40"/>
  <c r="R48" i="40"/>
  <c r="G48" i="40"/>
  <c r="F48" i="40"/>
  <c r="G47" i="40"/>
  <c r="F47" i="40"/>
  <c r="G46" i="40"/>
  <c r="F46" i="40"/>
  <c r="R45" i="40"/>
  <c r="G45" i="40"/>
  <c r="F45" i="40"/>
  <c r="G44" i="40"/>
  <c r="F44" i="40"/>
  <c r="G43" i="40"/>
  <c r="F43" i="40"/>
  <c r="R42" i="40"/>
  <c r="G42" i="40"/>
  <c r="F42" i="40"/>
  <c r="G41" i="40"/>
  <c r="F41" i="40"/>
  <c r="G40" i="40"/>
  <c r="F40" i="40"/>
  <c r="R39" i="40"/>
  <c r="G39" i="40"/>
  <c r="F39" i="40"/>
  <c r="G38" i="40"/>
  <c r="F38" i="40"/>
  <c r="G37" i="40"/>
  <c r="F37" i="40"/>
  <c r="R36" i="40"/>
  <c r="G36" i="40"/>
  <c r="F36" i="40"/>
  <c r="G35" i="40"/>
  <c r="F35" i="40"/>
  <c r="G34" i="40"/>
  <c r="F34" i="40"/>
  <c r="R33" i="40"/>
  <c r="G33" i="40"/>
  <c r="F33" i="40"/>
  <c r="G32" i="40"/>
  <c r="F32" i="40"/>
  <c r="G31" i="40"/>
  <c r="F31" i="40"/>
  <c r="R30" i="40"/>
  <c r="G30" i="40"/>
  <c r="F30" i="40"/>
  <c r="G29" i="40"/>
  <c r="F29" i="40"/>
  <c r="G28" i="40"/>
  <c r="F28" i="40"/>
  <c r="R27" i="40"/>
  <c r="G27" i="40"/>
  <c r="F27" i="40"/>
  <c r="G26" i="40"/>
  <c r="F26" i="40"/>
  <c r="G25" i="40"/>
  <c r="F25" i="40"/>
  <c r="R24" i="40"/>
  <c r="G24" i="40"/>
  <c r="F24" i="40"/>
  <c r="G23" i="40"/>
  <c r="F23" i="40"/>
  <c r="G22" i="40"/>
  <c r="F22" i="40"/>
  <c r="R21" i="40"/>
  <c r="G21" i="40"/>
  <c r="F21" i="40"/>
  <c r="G20" i="40"/>
  <c r="F20" i="40"/>
  <c r="G19" i="40"/>
  <c r="F19" i="40"/>
  <c r="R18" i="40"/>
  <c r="G18" i="40"/>
  <c r="F18" i="40"/>
  <c r="G17" i="40"/>
  <c r="F17" i="40"/>
  <c r="G16" i="40"/>
  <c r="F16" i="40"/>
  <c r="R15" i="40"/>
  <c r="G15" i="40"/>
  <c r="F15" i="40"/>
  <c r="G14" i="40"/>
  <c r="F14" i="40"/>
  <c r="G13" i="40"/>
  <c r="F13" i="40"/>
  <c r="R12" i="40"/>
  <c r="G12" i="40"/>
  <c r="F12" i="40"/>
  <c r="C12" i="40"/>
  <c r="R11" i="40"/>
  <c r="G11" i="40"/>
  <c r="F11" i="40"/>
  <c r="G10" i="40"/>
  <c r="F10" i="40"/>
  <c r="C10" i="40"/>
  <c r="V67" i="40" s="1"/>
  <c r="V9" i="40"/>
  <c r="G9" i="40"/>
  <c r="F9" i="40"/>
  <c r="G8" i="40"/>
  <c r="F8" i="40"/>
  <c r="G7" i="40"/>
  <c r="F7" i="40"/>
  <c r="R6" i="40"/>
  <c r="G6" i="40"/>
  <c r="F6" i="40"/>
  <c r="C6" i="40"/>
  <c r="R68" i="40" s="1"/>
  <c r="R5" i="40"/>
  <c r="G5" i="40"/>
  <c r="F5" i="40"/>
  <c r="C5" i="40"/>
  <c r="W4" i="40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4" i="40" a="1"/>
  <c r="M64" i="40" s="1"/>
  <c r="U64" i="40" s="1"/>
  <c r="G4" i="40"/>
  <c r="F4" i="40"/>
  <c r="AT3" i="40"/>
  <c r="R3" i="40"/>
  <c r="O3" i="40"/>
  <c r="AE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V79" i="39"/>
  <c r="G79" i="39"/>
  <c r="F79" i="39"/>
  <c r="V78" i="39"/>
  <c r="G78" i="39"/>
  <c r="F78" i="39"/>
  <c r="G77" i="39"/>
  <c r="F77" i="39"/>
  <c r="V76" i="39"/>
  <c r="G76" i="39"/>
  <c r="F76" i="39"/>
  <c r="V75" i="39"/>
  <c r="G75" i="39"/>
  <c r="F75" i="39"/>
  <c r="G74" i="39"/>
  <c r="F74" i="39"/>
  <c r="V73" i="39"/>
  <c r="G73" i="39"/>
  <c r="F73" i="39"/>
  <c r="V72" i="39"/>
  <c r="G72" i="39"/>
  <c r="F72" i="39"/>
  <c r="G71" i="39"/>
  <c r="F71" i="39"/>
  <c r="V70" i="39"/>
  <c r="G70" i="39"/>
  <c r="F70" i="39"/>
  <c r="V69" i="39"/>
  <c r="G69" i="39"/>
  <c r="F69" i="39"/>
  <c r="G68" i="39"/>
  <c r="F68" i="39"/>
  <c r="V67" i="39"/>
  <c r="G67" i="39"/>
  <c r="F67" i="39"/>
  <c r="V66" i="39"/>
  <c r="G66" i="39"/>
  <c r="F66" i="39"/>
  <c r="G65" i="39"/>
  <c r="F65" i="39"/>
  <c r="V64" i="39"/>
  <c r="G64" i="39"/>
  <c r="F64" i="39"/>
  <c r="V63" i="39"/>
  <c r="G63" i="39"/>
  <c r="F63" i="39"/>
  <c r="G62" i="39"/>
  <c r="F62" i="39"/>
  <c r="V61" i="39"/>
  <c r="G61" i="39"/>
  <c r="F61" i="39"/>
  <c r="V60" i="39"/>
  <c r="G60" i="39"/>
  <c r="F60" i="39"/>
  <c r="G59" i="39"/>
  <c r="F59" i="39"/>
  <c r="V58" i="39"/>
  <c r="G58" i="39"/>
  <c r="F58" i="39"/>
  <c r="V57" i="39"/>
  <c r="G57" i="39"/>
  <c r="F57" i="39"/>
  <c r="G56" i="39"/>
  <c r="F56" i="39"/>
  <c r="V55" i="39"/>
  <c r="G55" i="39"/>
  <c r="F55" i="39"/>
  <c r="V54" i="39"/>
  <c r="G54" i="39"/>
  <c r="F54" i="39"/>
  <c r="G53" i="39"/>
  <c r="F53" i="39"/>
  <c r="V52" i="39"/>
  <c r="G52" i="39"/>
  <c r="F52" i="39"/>
  <c r="V51" i="39"/>
  <c r="G51" i="39"/>
  <c r="F51" i="39"/>
  <c r="G50" i="39"/>
  <c r="F50" i="39"/>
  <c r="V49" i="39"/>
  <c r="G49" i="39"/>
  <c r="F49" i="39"/>
  <c r="V48" i="39"/>
  <c r="G48" i="39"/>
  <c r="F48" i="39"/>
  <c r="G47" i="39"/>
  <c r="F47" i="39"/>
  <c r="V46" i="39"/>
  <c r="G46" i="39"/>
  <c r="F46" i="39"/>
  <c r="V45" i="39"/>
  <c r="G45" i="39"/>
  <c r="F45" i="39"/>
  <c r="G44" i="39"/>
  <c r="F44" i="39"/>
  <c r="V43" i="39"/>
  <c r="G43" i="39"/>
  <c r="F43" i="39"/>
  <c r="V42" i="39"/>
  <c r="G42" i="39"/>
  <c r="F42" i="39"/>
  <c r="G41" i="39"/>
  <c r="F41" i="39"/>
  <c r="V40" i="39"/>
  <c r="G40" i="39"/>
  <c r="F40" i="39"/>
  <c r="V39" i="39"/>
  <c r="G39" i="39"/>
  <c r="F39" i="39"/>
  <c r="G38" i="39"/>
  <c r="F38" i="39"/>
  <c r="V37" i="39"/>
  <c r="G37" i="39"/>
  <c r="F37" i="39"/>
  <c r="V36" i="39"/>
  <c r="G36" i="39"/>
  <c r="F36" i="39"/>
  <c r="G35" i="39"/>
  <c r="F35" i="39"/>
  <c r="V34" i="39"/>
  <c r="G34" i="39"/>
  <c r="F34" i="39"/>
  <c r="V33" i="39"/>
  <c r="G33" i="39"/>
  <c r="F33" i="39"/>
  <c r="G32" i="39"/>
  <c r="F32" i="39"/>
  <c r="V31" i="39"/>
  <c r="G31" i="39"/>
  <c r="F31" i="39"/>
  <c r="V30" i="39"/>
  <c r="G30" i="39"/>
  <c r="F30" i="39"/>
  <c r="G29" i="39"/>
  <c r="F29" i="39"/>
  <c r="V28" i="39"/>
  <c r="G28" i="39"/>
  <c r="F28" i="39"/>
  <c r="V27" i="39"/>
  <c r="G27" i="39"/>
  <c r="F27" i="39"/>
  <c r="G26" i="39"/>
  <c r="F26" i="39"/>
  <c r="V25" i="39"/>
  <c r="G25" i="39"/>
  <c r="F25" i="39"/>
  <c r="V24" i="39"/>
  <c r="G24" i="39"/>
  <c r="F24" i="39"/>
  <c r="G23" i="39"/>
  <c r="F23" i="39"/>
  <c r="V22" i="39"/>
  <c r="G22" i="39"/>
  <c r="F22" i="39"/>
  <c r="V21" i="39"/>
  <c r="G21" i="39"/>
  <c r="F21" i="39"/>
  <c r="G20" i="39"/>
  <c r="F20" i="39"/>
  <c r="V19" i="39"/>
  <c r="G19" i="39"/>
  <c r="F19" i="39"/>
  <c r="V18" i="39"/>
  <c r="G18" i="39"/>
  <c r="F18" i="39"/>
  <c r="G17" i="39"/>
  <c r="F17" i="39"/>
  <c r="V16" i="39"/>
  <c r="G16" i="39"/>
  <c r="F16" i="39"/>
  <c r="V15" i="39"/>
  <c r="G15" i="39"/>
  <c r="F15" i="39"/>
  <c r="G14" i="39"/>
  <c r="F14" i="39"/>
  <c r="V13" i="39"/>
  <c r="G13" i="39"/>
  <c r="F13" i="39"/>
  <c r="V12" i="39"/>
  <c r="G12" i="39"/>
  <c r="F12" i="39"/>
  <c r="C12" i="39"/>
  <c r="V11" i="39"/>
  <c r="G11" i="39"/>
  <c r="F11" i="39"/>
  <c r="G10" i="39"/>
  <c r="F10" i="39"/>
  <c r="C10" i="39"/>
  <c r="V77" i="39" s="1"/>
  <c r="V9" i="39"/>
  <c r="G9" i="39"/>
  <c r="F9" i="39"/>
  <c r="V8" i="39"/>
  <c r="G8" i="39"/>
  <c r="F8" i="39"/>
  <c r="V7" i="39"/>
  <c r="G7" i="39"/>
  <c r="F7" i="39"/>
  <c r="V6" i="39"/>
  <c r="G6" i="39"/>
  <c r="F6" i="39"/>
  <c r="C6" i="39"/>
  <c r="R79" i="39" s="1"/>
  <c r="V5" i="39"/>
  <c r="G5" i="39"/>
  <c r="F5" i="39"/>
  <c r="C5" i="39"/>
  <c r="W4" i="39"/>
  <c r="M76" i="39"/>
  <c r="U76" i="39" s="1"/>
  <c r="M70" i="39"/>
  <c r="U70" i="39" s="1"/>
  <c r="M64" i="39"/>
  <c r="U64" i="39" s="1"/>
  <c r="M58" i="39"/>
  <c r="U58" i="39" s="1"/>
  <c r="M52" i="39"/>
  <c r="U52" i="39" s="1"/>
  <c r="M46" i="39"/>
  <c r="U46" i="39" s="1"/>
  <c r="M40" i="39"/>
  <c r="U40" i="39" s="1"/>
  <c r="M34" i="39"/>
  <c r="U34" i="39" s="1"/>
  <c r="M28" i="39"/>
  <c r="U28" i="39" s="1"/>
  <c r="M22" i="39"/>
  <c r="U22" i="39" s="1"/>
  <c r="M16" i="39"/>
  <c r="U16" i="39" s="1"/>
  <c r="M10" i="39"/>
  <c r="U10" i="39" s="1"/>
  <c r="M4" i="39"/>
  <c r="U4" i="39" s="1"/>
  <c r="X4" i="39" s="1"/>
  <c r="M4" i="39" a="1"/>
  <c r="M77" i="39" s="1"/>
  <c r="U77" i="39" s="1"/>
  <c r="G4" i="39"/>
  <c r="F4" i="39"/>
  <c r="AT3" i="39"/>
  <c r="O3" i="39"/>
  <c r="P3" i="39" s="1"/>
  <c r="AF3" i="39" s="1"/>
  <c r="AO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R89" i="38"/>
  <c r="G89" i="38"/>
  <c r="F89" i="38"/>
  <c r="G88" i="38"/>
  <c r="F88" i="38"/>
  <c r="R87" i="38"/>
  <c r="G87" i="38"/>
  <c r="F87" i="38"/>
  <c r="R86" i="38"/>
  <c r="G86" i="38"/>
  <c r="F86" i="38"/>
  <c r="G85" i="38"/>
  <c r="F85" i="38"/>
  <c r="R84" i="38"/>
  <c r="G84" i="38"/>
  <c r="F84" i="38"/>
  <c r="R83" i="38"/>
  <c r="G83" i="38"/>
  <c r="F83" i="38"/>
  <c r="G82" i="38"/>
  <c r="F82" i="38"/>
  <c r="R81" i="38"/>
  <c r="G81" i="38"/>
  <c r="F81" i="38"/>
  <c r="R80" i="38"/>
  <c r="G80" i="38"/>
  <c r="F80" i="38"/>
  <c r="G79" i="38"/>
  <c r="F79" i="38"/>
  <c r="R78" i="38"/>
  <c r="G78" i="38"/>
  <c r="F78" i="38"/>
  <c r="R77" i="38"/>
  <c r="G77" i="38"/>
  <c r="F77" i="38"/>
  <c r="G76" i="38"/>
  <c r="F76" i="38"/>
  <c r="R75" i="38"/>
  <c r="G75" i="38"/>
  <c r="F75" i="38"/>
  <c r="R74" i="38"/>
  <c r="G74" i="38"/>
  <c r="F74" i="38"/>
  <c r="G73" i="38"/>
  <c r="F73" i="38"/>
  <c r="V72" i="38"/>
  <c r="R72" i="38"/>
  <c r="G72" i="38"/>
  <c r="F72" i="38"/>
  <c r="R71" i="38"/>
  <c r="G71" i="38"/>
  <c r="F71" i="38"/>
  <c r="G70" i="38"/>
  <c r="F70" i="38"/>
  <c r="V69" i="38"/>
  <c r="R69" i="38"/>
  <c r="G69" i="38"/>
  <c r="F69" i="38"/>
  <c r="R68" i="38"/>
  <c r="G68" i="38"/>
  <c r="F68" i="38"/>
  <c r="G67" i="38"/>
  <c r="F67" i="38"/>
  <c r="V66" i="38"/>
  <c r="R66" i="38"/>
  <c r="G66" i="38"/>
  <c r="F66" i="38"/>
  <c r="R65" i="38"/>
  <c r="G65" i="38"/>
  <c r="F65" i="38"/>
  <c r="G64" i="38"/>
  <c r="F64" i="38"/>
  <c r="V63" i="38"/>
  <c r="R63" i="38"/>
  <c r="G63" i="38"/>
  <c r="F63" i="38"/>
  <c r="R62" i="38"/>
  <c r="G62" i="38"/>
  <c r="F62" i="38"/>
  <c r="G61" i="38"/>
  <c r="F61" i="38"/>
  <c r="V60" i="38"/>
  <c r="R60" i="38"/>
  <c r="G60" i="38"/>
  <c r="F60" i="38"/>
  <c r="R59" i="38"/>
  <c r="G59" i="38"/>
  <c r="F59" i="38"/>
  <c r="G58" i="38"/>
  <c r="F58" i="38"/>
  <c r="V57" i="38"/>
  <c r="R57" i="38"/>
  <c r="G57" i="38"/>
  <c r="F57" i="38"/>
  <c r="R56" i="38"/>
  <c r="G56" i="38"/>
  <c r="F56" i="38"/>
  <c r="G55" i="38"/>
  <c r="F55" i="38"/>
  <c r="V54" i="38"/>
  <c r="R54" i="38"/>
  <c r="G54" i="38"/>
  <c r="F54" i="38"/>
  <c r="R53" i="38"/>
  <c r="G53" i="38"/>
  <c r="F53" i="38"/>
  <c r="G52" i="38"/>
  <c r="F52" i="38"/>
  <c r="V51" i="38"/>
  <c r="R51" i="38"/>
  <c r="G51" i="38"/>
  <c r="F51" i="38"/>
  <c r="R50" i="38"/>
  <c r="G50" i="38"/>
  <c r="F50" i="38"/>
  <c r="G49" i="38"/>
  <c r="F49" i="38"/>
  <c r="V48" i="38"/>
  <c r="R48" i="38"/>
  <c r="G48" i="38"/>
  <c r="F48" i="38"/>
  <c r="R47" i="38"/>
  <c r="G47" i="38"/>
  <c r="F47" i="38"/>
  <c r="G46" i="38"/>
  <c r="F46" i="38"/>
  <c r="V45" i="38"/>
  <c r="R45" i="38"/>
  <c r="G45" i="38"/>
  <c r="F45" i="38"/>
  <c r="R44" i="38"/>
  <c r="G44" i="38"/>
  <c r="F44" i="38"/>
  <c r="G43" i="38"/>
  <c r="F43" i="38"/>
  <c r="V42" i="38"/>
  <c r="R42" i="38"/>
  <c r="G42" i="38"/>
  <c r="F42" i="38"/>
  <c r="R41" i="38"/>
  <c r="G41" i="38"/>
  <c r="F41" i="38"/>
  <c r="G40" i="38"/>
  <c r="F40" i="38"/>
  <c r="V39" i="38"/>
  <c r="R39" i="38"/>
  <c r="G39" i="38"/>
  <c r="F39" i="38"/>
  <c r="R38" i="38"/>
  <c r="G38" i="38"/>
  <c r="F38" i="38"/>
  <c r="G37" i="38"/>
  <c r="F37" i="38"/>
  <c r="V36" i="38"/>
  <c r="R36" i="38"/>
  <c r="G36" i="38"/>
  <c r="F36" i="38"/>
  <c r="R35" i="38"/>
  <c r="G35" i="38"/>
  <c r="F35" i="38"/>
  <c r="G34" i="38"/>
  <c r="F34" i="38"/>
  <c r="V33" i="38"/>
  <c r="R33" i="38"/>
  <c r="G33" i="38"/>
  <c r="F33" i="38"/>
  <c r="R32" i="38"/>
  <c r="G32" i="38"/>
  <c r="F32" i="38"/>
  <c r="G31" i="38"/>
  <c r="F31" i="38"/>
  <c r="V30" i="38"/>
  <c r="R30" i="38"/>
  <c r="G30" i="38"/>
  <c r="F30" i="38"/>
  <c r="R29" i="38"/>
  <c r="G29" i="38"/>
  <c r="F29" i="38"/>
  <c r="G28" i="38"/>
  <c r="F28" i="38"/>
  <c r="V27" i="38"/>
  <c r="R27" i="38"/>
  <c r="G27" i="38"/>
  <c r="F27" i="38"/>
  <c r="R26" i="38"/>
  <c r="G26" i="38"/>
  <c r="F26" i="38"/>
  <c r="G25" i="38"/>
  <c r="F25" i="38"/>
  <c r="V24" i="38"/>
  <c r="R24" i="38"/>
  <c r="G24" i="38"/>
  <c r="F24" i="38"/>
  <c r="R23" i="38"/>
  <c r="G23" i="38"/>
  <c r="F23" i="38"/>
  <c r="G22" i="38"/>
  <c r="F22" i="38"/>
  <c r="V21" i="38"/>
  <c r="R21" i="38"/>
  <c r="G21" i="38"/>
  <c r="F21" i="38"/>
  <c r="R20" i="38"/>
  <c r="G20" i="38"/>
  <c r="F20" i="38"/>
  <c r="G19" i="38"/>
  <c r="F19" i="38"/>
  <c r="V18" i="38"/>
  <c r="R18" i="38"/>
  <c r="G18" i="38"/>
  <c r="F18" i="38"/>
  <c r="R17" i="38"/>
  <c r="G17" i="38"/>
  <c r="F17" i="38"/>
  <c r="G16" i="38"/>
  <c r="F16" i="38"/>
  <c r="V15" i="38"/>
  <c r="R15" i="38"/>
  <c r="G15" i="38"/>
  <c r="F15" i="38"/>
  <c r="R14" i="38"/>
  <c r="G14" i="38"/>
  <c r="F14" i="38"/>
  <c r="G13" i="38"/>
  <c r="F13" i="38"/>
  <c r="V12" i="38"/>
  <c r="R12" i="38"/>
  <c r="G12" i="38"/>
  <c r="F12" i="38"/>
  <c r="C12" i="38"/>
  <c r="U11" i="38"/>
  <c r="R11" i="38"/>
  <c r="G11" i="38"/>
  <c r="F11" i="38"/>
  <c r="R10" i="38"/>
  <c r="G10" i="38"/>
  <c r="F10" i="38"/>
  <c r="C10" i="38"/>
  <c r="V11" i="38" s="1"/>
  <c r="V9" i="38"/>
  <c r="R9" i="38"/>
  <c r="G9" i="38"/>
  <c r="F9" i="38"/>
  <c r="V8" i="38"/>
  <c r="G8" i="38"/>
  <c r="F8" i="38"/>
  <c r="V7" i="38"/>
  <c r="G7" i="38"/>
  <c r="F7" i="38"/>
  <c r="V6" i="38"/>
  <c r="R6" i="38"/>
  <c r="G6" i="38"/>
  <c r="F6" i="38"/>
  <c r="C6" i="38"/>
  <c r="R88" i="38" s="1"/>
  <c r="U5" i="38"/>
  <c r="R5" i="38"/>
  <c r="G5" i="38"/>
  <c r="F5" i="38"/>
  <c r="C5" i="38"/>
  <c r="W4" i="38"/>
  <c r="R4" i="38"/>
  <c r="M89" i="38"/>
  <c r="U89" i="38" s="1"/>
  <c r="M88" i="38"/>
  <c r="U88" i="38" s="1"/>
  <c r="M85" i="38"/>
  <c r="U85" i="38" s="1"/>
  <c r="M84" i="38"/>
  <c r="U84" i="38" s="1"/>
  <c r="M83" i="38"/>
  <c r="U83" i="38" s="1"/>
  <c r="M82" i="38"/>
  <c r="U82" i="38" s="1"/>
  <c r="M79" i="38"/>
  <c r="U79" i="38" s="1"/>
  <c r="M78" i="38"/>
  <c r="U78" i="38" s="1"/>
  <c r="M77" i="38"/>
  <c r="U77" i="38" s="1"/>
  <c r="M76" i="38"/>
  <c r="U76" i="38" s="1"/>
  <c r="M73" i="38"/>
  <c r="U73" i="38" s="1"/>
  <c r="M72" i="38"/>
  <c r="U72" i="38" s="1"/>
  <c r="M71" i="38"/>
  <c r="U71" i="38" s="1"/>
  <c r="M70" i="38"/>
  <c r="U70" i="38" s="1"/>
  <c r="M67" i="38"/>
  <c r="U67" i="38" s="1"/>
  <c r="M66" i="38"/>
  <c r="U66" i="38" s="1"/>
  <c r="M65" i="38"/>
  <c r="U65" i="38" s="1"/>
  <c r="M64" i="38"/>
  <c r="U64" i="38" s="1"/>
  <c r="M61" i="38"/>
  <c r="U61" i="38" s="1"/>
  <c r="M60" i="38"/>
  <c r="U60" i="38" s="1"/>
  <c r="M59" i="38"/>
  <c r="U59" i="38" s="1"/>
  <c r="M58" i="38"/>
  <c r="U58" i="38" s="1"/>
  <c r="M55" i="38"/>
  <c r="U55" i="38" s="1"/>
  <c r="M54" i="38"/>
  <c r="U54" i="38" s="1"/>
  <c r="M53" i="38"/>
  <c r="U53" i="38" s="1"/>
  <c r="M52" i="38"/>
  <c r="U52" i="38" s="1"/>
  <c r="M49" i="38"/>
  <c r="U49" i="38" s="1"/>
  <c r="M48" i="38"/>
  <c r="U48" i="38" s="1"/>
  <c r="M47" i="38"/>
  <c r="U47" i="38" s="1"/>
  <c r="M46" i="38"/>
  <c r="U46" i="38" s="1"/>
  <c r="M43" i="38"/>
  <c r="U43" i="38" s="1"/>
  <c r="M42" i="38"/>
  <c r="U42" i="38" s="1"/>
  <c r="M41" i="38"/>
  <c r="U41" i="38" s="1"/>
  <c r="M40" i="38"/>
  <c r="U40" i="38" s="1"/>
  <c r="M37" i="38"/>
  <c r="U37" i="38" s="1"/>
  <c r="M36" i="38"/>
  <c r="U36" i="38" s="1"/>
  <c r="M35" i="38"/>
  <c r="U35" i="38" s="1"/>
  <c r="M34" i="38"/>
  <c r="U34" i="38" s="1"/>
  <c r="M31" i="38"/>
  <c r="U31" i="38" s="1"/>
  <c r="M30" i="38"/>
  <c r="U30" i="38" s="1"/>
  <c r="M29" i="38"/>
  <c r="U29" i="38" s="1"/>
  <c r="M28" i="38"/>
  <c r="U28" i="38" s="1"/>
  <c r="M25" i="38"/>
  <c r="U25" i="38" s="1"/>
  <c r="M24" i="38"/>
  <c r="U24" i="38" s="1"/>
  <c r="M23" i="38"/>
  <c r="U23" i="38" s="1"/>
  <c r="M22" i="38"/>
  <c r="U22" i="38" s="1"/>
  <c r="M19" i="38"/>
  <c r="U19" i="38" s="1"/>
  <c r="M18" i="38"/>
  <c r="U18" i="38" s="1"/>
  <c r="M17" i="38"/>
  <c r="U17" i="38" s="1"/>
  <c r="M16" i="38"/>
  <c r="U16" i="38" s="1"/>
  <c r="M13" i="38"/>
  <c r="U13" i="38" s="1"/>
  <c r="M12" i="38"/>
  <c r="U12" i="38" s="1"/>
  <c r="M11" i="38"/>
  <c r="M10" i="38"/>
  <c r="U10" i="38" s="1"/>
  <c r="M7" i="38"/>
  <c r="U7" i="38" s="1"/>
  <c r="M6" i="38"/>
  <c r="U6" i="38" s="1"/>
  <c r="M5" i="38"/>
  <c r="M4" i="38"/>
  <c r="U4" i="38" s="1"/>
  <c r="X4" i="38" s="1"/>
  <c r="M4" i="38" a="1"/>
  <c r="M86" i="38" s="1"/>
  <c r="U86" i="38" s="1"/>
  <c r="G4" i="38"/>
  <c r="F4" i="38"/>
  <c r="AT3" i="38"/>
  <c r="R3" i="38"/>
  <c r="O3" i="38"/>
  <c r="P3" i="38" s="1"/>
  <c r="AF3" i="38" s="1"/>
  <c r="AO3" i="38" s="1"/>
  <c r="S98" i="37"/>
  <c r="R98" i="37"/>
  <c r="G98" i="37"/>
  <c r="F98" i="37"/>
  <c r="R97" i="37"/>
  <c r="G97" i="37"/>
  <c r="F97" i="37"/>
  <c r="V96" i="37"/>
  <c r="R96" i="37"/>
  <c r="G96" i="37"/>
  <c r="F96" i="37"/>
  <c r="R95" i="37"/>
  <c r="G95" i="37"/>
  <c r="F95" i="37"/>
  <c r="R94" i="37"/>
  <c r="G94" i="37"/>
  <c r="F94" i="37"/>
  <c r="V93" i="37"/>
  <c r="R93" i="37"/>
  <c r="G93" i="37"/>
  <c r="F93" i="37"/>
  <c r="R92" i="37"/>
  <c r="G92" i="37"/>
  <c r="F92" i="37"/>
  <c r="R91" i="37"/>
  <c r="G91" i="37"/>
  <c r="F91" i="37"/>
  <c r="V90" i="37"/>
  <c r="R90" i="37"/>
  <c r="G90" i="37"/>
  <c r="F90" i="37"/>
  <c r="R89" i="37"/>
  <c r="G89" i="37"/>
  <c r="F89" i="37"/>
  <c r="R88" i="37"/>
  <c r="G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G82" i="37"/>
  <c r="F82" i="37"/>
  <c r="V81" i="37"/>
  <c r="R81" i="37"/>
  <c r="G81" i="37"/>
  <c r="F81" i="37"/>
  <c r="R80" i="37"/>
  <c r="G80" i="37"/>
  <c r="F80" i="37"/>
  <c r="R79" i="37"/>
  <c r="G79" i="37"/>
  <c r="F79" i="37"/>
  <c r="V78" i="37"/>
  <c r="R78" i="37"/>
  <c r="G78" i="37"/>
  <c r="F78" i="37"/>
  <c r="R77" i="37"/>
  <c r="G77" i="37"/>
  <c r="F77" i="37"/>
  <c r="R76" i="37"/>
  <c r="G76" i="37"/>
  <c r="F76" i="37"/>
  <c r="V75" i="37"/>
  <c r="R75" i="37"/>
  <c r="G75" i="37"/>
  <c r="F75" i="37"/>
  <c r="R74" i="37"/>
  <c r="G74" i="37"/>
  <c r="F74" i="37"/>
  <c r="R73" i="37"/>
  <c r="G73" i="37"/>
  <c r="F73" i="37"/>
  <c r="V72" i="37"/>
  <c r="R72" i="37"/>
  <c r="G72" i="37"/>
  <c r="F72" i="37"/>
  <c r="R71" i="37"/>
  <c r="G71" i="37"/>
  <c r="F71" i="37"/>
  <c r="R70" i="37"/>
  <c r="G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G64" i="37"/>
  <c r="F64" i="37"/>
  <c r="V63" i="37"/>
  <c r="R63" i="37"/>
  <c r="G63" i="37"/>
  <c r="F63" i="37"/>
  <c r="R62" i="37"/>
  <c r="G62" i="37"/>
  <c r="F62" i="37"/>
  <c r="R61" i="37"/>
  <c r="G61" i="37"/>
  <c r="F61" i="37"/>
  <c r="V60" i="37"/>
  <c r="R60" i="37"/>
  <c r="G60" i="37"/>
  <c r="F60" i="37"/>
  <c r="R59" i="37"/>
  <c r="G59" i="37"/>
  <c r="F59" i="37"/>
  <c r="R58" i="37"/>
  <c r="G58" i="37"/>
  <c r="F58" i="37"/>
  <c r="R57" i="37"/>
  <c r="G57" i="37"/>
  <c r="F57" i="37"/>
  <c r="R56" i="37"/>
  <c r="G56" i="37"/>
  <c r="F56" i="37"/>
  <c r="R55" i="37"/>
  <c r="G55" i="37"/>
  <c r="F55" i="37"/>
  <c r="V54" i="37"/>
  <c r="R54" i="37"/>
  <c r="G54" i="37"/>
  <c r="F54" i="37"/>
  <c r="R53" i="37"/>
  <c r="G53" i="37"/>
  <c r="F53" i="37"/>
  <c r="R52" i="37"/>
  <c r="G52" i="37"/>
  <c r="F52" i="37"/>
  <c r="V51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R46" i="37"/>
  <c r="G46" i="37"/>
  <c r="F46" i="37"/>
  <c r="V45" i="37"/>
  <c r="R45" i="37"/>
  <c r="G45" i="37"/>
  <c r="F45" i="37"/>
  <c r="R44" i="37"/>
  <c r="G44" i="37"/>
  <c r="F44" i="37"/>
  <c r="R43" i="37"/>
  <c r="G43" i="37"/>
  <c r="F43" i="37"/>
  <c r="V42" i="37"/>
  <c r="R42" i="37"/>
  <c r="G42" i="37"/>
  <c r="F42" i="37"/>
  <c r="R41" i="37"/>
  <c r="G41" i="37"/>
  <c r="F41" i="37"/>
  <c r="R40" i="37"/>
  <c r="G40" i="37"/>
  <c r="F40" i="37"/>
  <c r="R39" i="37"/>
  <c r="G39" i="37"/>
  <c r="F39" i="37"/>
  <c r="R38" i="37"/>
  <c r="G38" i="37"/>
  <c r="F38" i="37"/>
  <c r="R37" i="37"/>
  <c r="G37" i="37"/>
  <c r="F37" i="37"/>
  <c r="V36" i="37"/>
  <c r="R36" i="37"/>
  <c r="G36" i="37"/>
  <c r="F36" i="37"/>
  <c r="R35" i="37"/>
  <c r="G35" i="37"/>
  <c r="F35" i="37"/>
  <c r="R34" i="37"/>
  <c r="G34" i="37"/>
  <c r="F34" i="37"/>
  <c r="V33" i="37"/>
  <c r="R33" i="37"/>
  <c r="G33" i="37"/>
  <c r="F33" i="37"/>
  <c r="R32" i="37"/>
  <c r="G32" i="37"/>
  <c r="F32" i="37"/>
  <c r="R31" i="37"/>
  <c r="G31" i="37"/>
  <c r="F31" i="37"/>
  <c r="V30" i="37"/>
  <c r="R30" i="37"/>
  <c r="G30" i="37"/>
  <c r="F30" i="37"/>
  <c r="R29" i="37"/>
  <c r="G29" i="37"/>
  <c r="F29" i="37"/>
  <c r="V28" i="37"/>
  <c r="R28" i="37"/>
  <c r="G28" i="37"/>
  <c r="F28" i="37"/>
  <c r="V27" i="37"/>
  <c r="R27" i="37"/>
  <c r="G27" i="37"/>
  <c r="F27" i="37"/>
  <c r="R26" i="37"/>
  <c r="G26" i="37"/>
  <c r="F26" i="37"/>
  <c r="V25" i="37"/>
  <c r="R25" i="37"/>
  <c r="G25" i="37"/>
  <c r="F25" i="37"/>
  <c r="V24" i="37"/>
  <c r="R24" i="37"/>
  <c r="G24" i="37"/>
  <c r="F24" i="37"/>
  <c r="R23" i="37"/>
  <c r="G23" i="37"/>
  <c r="F23" i="37"/>
  <c r="R22" i="37"/>
  <c r="G22" i="37"/>
  <c r="F22" i="37"/>
  <c r="R21" i="37"/>
  <c r="G21" i="37"/>
  <c r="F21" i="37"/>
  <c r="R20" i="37"/>
  <c r="G20" i="37"/>
  <c r="F20" i="37"/>
  <c r="V19" i="37"/>
  <c r="R19" i="37"/>
  <c r="G19" i="37"/>
  <c r="F19" i="37"/>
  <c r="V18" i="37"/>
  <c r="R18" i="37"/>
  <c r="G18" i="37"/>
  <c r="F18" i="37"/>
  <c r="R17" i="37"/>
  <c r="G17" i="37"/>
  <c r="F17" i="37"/>
  <c r="V16" i="37"/>
  <c r="R16" i="37"/>
  <c r="G16" i="37"/>
  <c r="F16" i="37"/>
  <c r="V15" i="37"/>
  <c r="R15" i="37"/>
  <c r="G15" i="37"/>
  <c r="F15" i="37"/>
  <c r="R14" i="37"/>
  <c r="G14" i="37"/>
  <c r="F14" i="37"/>
  <c r="V13" i="37"/>
  <c r="R13" i="37"/>
  <c r="G13" i="37"/>
  <c r="F13" i="37"/>
  <c r="V12" i="37"/>
  <c r="R12" i="37"/>
  <c r="G12" i="37"/>
  <c r="F12" i="37"/>
  <c r="C12" i="37"/>
  <c r="R11" i="37"/>
  <c r="G11" i="37"/>
  <c r="F11" i="37"/>
  <c r="R10" i="37"/>
  <c r="G10" i="37"/>
  <c r="F10" i="37"/>
  <c r="C10" i="37"/>
  <c r="V87" i="37" s="1"/>
  <c r="V9" i="37"/>
  <c r="R9" i="37"/>
  <c r="G9" i="37"/>
  <c r="F9" i="37"/>
  <c r="V8" i="37"/>
  <c r="R8" i="37"/>
  <c r="G8" i="37"/>
  <c r="F8" i="37"/>
  <c r="V7" i="37"/>
  <c r="R7" i="37"/>
  <c r="G7" i="37"/>
  <c r="F7" i="37"/>
  <c r="V6" i="37"/>
  <c r="R6" i="37"/>
  <c r="G6" i="37"/>
  <c r="F6" i="37"/>
  <c r="R5" i="37"/>
  <c r="G5" i="37"/>
  <c r="F5" i="37"/>
  <c r="C5" i="37"/>
  <c r="W4" i="37"/>
  <c r="V4" i="37"/>
  <c r="R4" i="37"/>
  <c r="M4" i="37" a="1"/>
  <c r="M92" i="37" s="1"/>
  <c r="U92" i="37" s="1"/>
  <c r="G4" i="37"/>
  <c r="F4" i="37"/>
  <c r="AT3" i="37"/>
  <c r="AH3" i="37"/>
  <c r="AQ3" i="37" s="1"/>
  <c r="R3" i="37"/>
  <c r="O3" i="37"/>
  <c r="AE3" i="37" s="1"/>
  <c r="AN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R69" i="36"/>
  <c r="G69" i="36"/>
  <c r="F69" i="36"/>
  <c r="G68" i="36"/>
  <c r="F68" i="36"/>
  <c r="R67" i="36"/>
  <c r="G67" i="36"/>
  <c r="F67" i="36"/>
  <c r="G66" i="36"/>
  <c r="F66" i="36"/>
  <c r="G65" i="36"/>
  <c r="F65" i="36"/>
  <c r="G64" i="36"/>
  <c r="F64" i="36"/>
  <c r="R63" i="36"/>
  <c r="G63" i="36"/>
  <c r="F63" i="36"/>
  <c r="G62" i="36"/>
  <c r="F62" i="36"/>
  <c r="R61" i="36"/>
  <c r="G61" i="36"/>
  <c r="F61" i="36"/>
  <c r="R60" i="36"/>
  <c r="G60" i="36"/>
  <c r="F60" i="36"/>
  <c r="G59" i="36"/>
  <c r="F59" i="36"/>
  <c r="R58" i="36"/>
  <c r="G58" i="36"/>
  <c r="F58" i="36"/>
  <c r="G57" i="36"/>
  <c r="F57" i="36"/>
  <c r="U56" i="36"/>
  <c r="G56" i="36"/>
  <c r="F56" i="36"/>
  <c r="G55" i="36"/>
  <c r="F55" i="36"/>
  <c r="R54" i="36"/>
  <c r="G54" i="36"/>
  <c r="F54" i="36"/>
  <c r="G53" i="36"/>
  <c r="F53" i="36"/>
  <c r="R52" i="36"/>
  <c r="G52" i="36"/>
  <c r="F52" i="36"/>
  <c r="R51" i="36"/>
  <c r="G51" i="36"/>
  <c r="F51" i="36"/>
  <c r="G50" i="36"/>
  <c r="F50" i="36"/>
  <c r="R49" i="36"/>
  <c r="G49" i="36"/>
  <c r="F49" i="36"/>
  <c r="G48" i="36"/>
  <c r="F48" i="36"/>
  <c r="G47" i="36"/>
  <c r="F47" i="36"/>
  <c r="G46" i="36"/>
  <c r="F46" i="36"/>
  <c r="R45" i="36"/>
  <c r="G45" i="36"/>
  <c r="F45" i="36"/>
  <c r="G44" i="36"/>
  <c r="F44" i="36"/>
  <c r="R43" i="36"/>
  <c r="G43" i="36"/>
  <c r="F43" i="36"/>
  <c r="R42" i="36"/>
  <c r="G42" i="36"/>
  <c r="F42" i="36"/>
  <c r="G41" i="36"/>
  <c r="F41" i="36"/>
  <c r="R40" i="36"/>
  <c r="G40" i="36"/>
  <c r="F40" i="36"/>
  <c r="G39" i="36"/>
  <c r="F39" i="36"/>
  <c r="U38" i="36"/>
  <c r="G38" i="36"/>
  <c r="F38" i="36"/>
  <c r="G37" i="36"/>
  <c r="F37" i="36"/>
  <c r="R36" i="36"/>
  <c r="G36" i="36"/>
  <c r="F36" i="36"/>
  <c r="G35" i="36"/>
  <c r="F35" i="36"/>
  <c r="R34" i="36"/>
  <c r="G34" i="36"/>
  <c r="F34" i="36"/>
  <c r="R33" i="36"/>
  <c r="G33" i="36"/>
  <c r="F33" i="36"/>
  <c r="G32" i="36"/>
  <c r="F32" i="36"/>
  <c r="R31" i="36"/>
  <c r="G31" i="36"/>
  <c r="F31" i="36"/>
  <c r="G30" i="36"/>
  <c r="F30" i="36"/>
  <c r="G29" i="36"/>
  <c r="F29" i="36"/>
  <c r="G28" i="36"/>
  <c r="F28" i="36"/>
  <c r="R27" i="36"/>
  <c r="G27" i="36"/>
  <c r="F27" i="36"/>
  <c r="G26" i="36"/>
  <c r="F26" i="36"/>
  <c r="R25" i="36"/>
  <c r="G25" i="36"/>
  <c r="F25" i="36"/>
  <c r="R24" i="36"/>
  <c r="G24" i="36"/>
  <c r="F24" i="36"/>
  <c r="G23" i="36"/>
  <c r="F23" i="36"/>
  <c r="R22" i="36"/>
  <c r="G22" i="36"/>
  <c r="F22" i="36"/>
  <c r="G21" i="36"/>
  <c r="F21" i="36"/>
  <c r="U20" i="36"/>
  <c r="G20" i="36"/>
  <c r="F20" i="36"/>
  <c r="G19" i="36"/>
  <c r="F19" i="36"/>
  <c r="R18" i="36"/>
  <c r="G18" i="36"/>
  <c r="F18" i="36"/>
  <c r="G17" i="36"/>
  <c r="F17" i="36"/>
  <c r="R16" i="36"/>
  <c r="G16" i="36"/>
  <c r="F16" i="36"/>
  <c r="R15" i="36"/>
  <c r="G15" i="36"/>
  <c r="F15" i="36"/>
  <c r="G14" i="36"/>
  <c r="F14" i="36"/>
  <c r="R13" i="36"/>
  <c r="G13" i="36"/>
  <c r="F13" i="36"/>
  <c r="G12" i="36"/>
  <c r="F12" i="36"/>
  <c r="C12" i="36"/>
  <c r="V11" i="36"/>
  <c r="G11" i="36"/>
  <c r="F11" i="36"/>
  <c r="V10" i="36"/>
  <c r="G10" i="36"/>
  <c r="F10" i="36"/>
  <c r="C10" i="36"/>
  <c r="V65" i="36" s="1"/>
  <c r="R9" i="36"/>
  <c r="G9" i="36"/>
  <c r="F9" i="36"/>
  <c r="R8" i="36"/>
  <c r="G8" i="36"/>
  <c r="F8" i="36"/>
  <c r="R7" i="36"/>
  <c r="G7" i="36"/>
  <c r="F7" i="36"/>
  <c r="G6" i="36"/>
  <c r="F6" i="36"/>
  <c r="C6" i="36"/>
  <c r="V5" i="36"/>
  <c r="G5" i="36"/>
  <c r="F5" i="36"/>
  <c r="C5" i="36"/>
  <c r="W4" i="36"/>
  <c r="V4" i="36"/>
  <c r="Y4" i="36" s="1"/>
  <c r="M68" i="36"/>
  <c r="U68" i="36" s="1"/>
  <c r="M67" i="36"/>
  <c r="U67" i="36" s="1"/>
  <c r="M66" i="36"/>
  <c r="U66" i="36" s="1"/>
  <c r="M65" i="36"/>
  <c r="U65" i="36" s="1"/>
  <c r="M62" i="36"/>
  <c r="U62" i="36" s="1"/>
  <c r="M61" i="36"/>
  <c r="U61" i="36" s="1"/>
  <c r="M60" i="36"/>
  <c r="U60" i="36" s="1"/>
  <c r="M59" i="36"/>
  <c r="U59" i="36" s="1"/>
  <c r="M56" i="36"/>
  <c r="M55" i="36"/>
  <c r="U55" i="36" s="1"/>
  <c r="M54" i="36"/>
  <c r="U54" i="36" s="1"/>
  <c r="M53" i="36"/>
  <c r="U53" i="36" s="1"/>
  <c r="M50" i="36"/>
  <c r="U50" i="36" s="1"/>
  <c r="M49" i="36"/>
  <c r="U49" i="36" s="1"/>
  <c r="M48" i="36"/>
  <c r="U48" i="36" s="1"/>
  <c r="M47" i="36"/>
  <c r="U47" i="36" s="1"/>
  <c r="M44" i="36"/>
  <c r="U44" i="36" s="1"/>
  <c r="M43" i="36"/>
  <c r="U43" i="36" s="1"/>
  <c r="M42" i="36"/>
  <c r="U42" i="36" s="1"/>
  <c r="M41" i="36"/>
  <c r="U41" i="36" s="1"/>
  <c r="M38" i="36"/>
  <c r="M37" i="36"/>
  <c r="U37" i="36" s="1"/>
  <c r="M36" i="36"/>
  <c r="U36" i="36" s="1"/>
  <c r="M35" i="36"/>
  <c r="U35" i="36" s="1"/>
  <c r="M32" i="36"/>
  <c r="U32" i="36" s="1"/>
  <c r="M31" i="36"/>
  <c r="U31" i="36" s="1"/>
  <c r="M30" i="36"/>
  <c r="U30" i="36" s="1"/>
  <c r="M29" i="36"/>
  <c r="U29" i="36" s="1"/>
  <c r="M26" i="36"/>
  <c r="U26" i="36" s="1"/>
  <c r="M25" i="36"/>
  <c r="U25" i="36" s="1"/>
  <c r="M24" i="36"/>
  <c r="U24" i="36" s="1"/>
  <c r="M23" i="36"/>
  <c r="U23" i="36" s="1"/>
  <c r="M20" i="36"/>
  <c r="M19" i="36"/>
  <c r="U19" i="36" s="1"/>
  <c r="M18" i="36"/>
  <c r="U18" i="36" s="1"/>
  <c r="M17" i="36"/>
  <c r="U17" i="36" s="1"/>
  <c r="M14" i="36"/>
  <c r="U14" i="36" s="1"/>
  <c r="M13" i="36"/>
  <c r="U13" i="36" s="1"/>
  <c r="M12" i="36"/>
  <c r="U12" i="36" s="1"/>
  <c r="M11" i="36"/>
  <c r="U11" i="36" s="1"/>
  <c r="M8" i="36"/>
  <c r="U8" i="36" s="1"/>
  <c r="M7" i="36"/>
  <c r="U7" i="36" s="1"/>
  <c r="M6" i="36"/>
  <c r="U6" i="36" s="1"/>
  <c r="M5" i="36"/>
  <c r="U5" i="36" s="1"/>
  <c r="M4" i="36" a="1"/>
  <c r="M69" i="36" s="1"/>
  <c r="U69" i="36" s="1"/>
  <c r="G4" i="36"/>
  <c r="F4" i="36"/>
  <c r="AT3" i="36"/>
  <c r="AQ3" i="36"/>
  <c r="AH3" i="36"/>
  <c r="R3" i="36"/>
  <c r="O3" i="36"/>
  <c r="AE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V79" i="35"/>
  <c r="G79" i="35"/>
  <c r="F79" i="35"/>
  <c r="V78" i="35"/>
  <c r="R78" i="35"/>
  <c r="G78" i="35"/>
  <c r="F78" i="35"/>
  <c r="G77" i="35"/>
  <c r="F77" i="35"/>
  <c r="G76" i="35"/>
  <c r="F76" i="35"/>
  <c r="G75" i="35"/>
  <c r="F75" i="35"/>
  <c r="G74" i="35"/>
  <c r="F74" i="35"/>
  <c r="V73" i="35"/>
  <c r="G73" i="35"/>
  <c r="F73" i="35"/>
  <c r="V72" i="35"/>
  <c r="G72" i="35"/>
  <c r="F72" i="35"/>
  <c r="G71" i="35"/>
  <c r="F71" i="35"/>
  <c r="V70" i="35"/>
  <c r="G70" i="35"/>
  <c r="F70" i="35"/>
  <c r="V69" i="35"/>
  <c r="R69" i="35"/>
  <c r="G69" i="35"/>
  <c r="F69" i="35"/>
  <c r="G68" i="35"/>
  <c r="F68" i="35"/>
  <c r="G67" i="35"/>
  <c r="F67" i="35"/>
  <c r="G66" i="35"/>
  <c r="F66" i="35"/>
  <c r="G65" i="35"/>
  <c r="F65" i="35"/>
  <c r="V64" i="35"/>
  <c r="G64" i="35"/>
  <c r="F64" i="35"/>
  <c r="V63" i="35"/>
  <c r="G63" i="35"/>
  <c r="F63" i="35"/>
  <c r="G62" i="35"/>
  <c r="F62" i="35"/>
  <c r="V61" i="35"/>
  <c r="G61" i="35"/>
  <c r="F61" i="35"/>
  <c r="V60" i="35"/>
  <c r="R60" i="35"/>
  <c r="G60" i="35"/>
  <c r="F60" i="35"/>
  <c r="G59" i="35"/>
  <c r="F59" i="35"/>
  <c r="G58" i="35"/>
  <c r="F58" i="35"/>
  <c r="G57" i="35"/>
  <c r="F57" i="35"/>
  <c r="G56" i="35"/>
  <c r="F56" i="35"/>
  <c r="V55" i="35"/>
  <c r="G55" i="35"/>
  <c r="F55" i="35"/>
  <c r="V54" i="35"/>
  <c r="G54" i="35"/>
  <c r="F54" i="35"/>
  <c r="G53" i="35"/>
  <c r="F53" i="35"/>
  <c r="V52" i="35"/>
  <c r="G52" i="35"/>
  <c r="F52" i="35"/>
  <c r="V51" i="35"/>
  <c r="R51" i="35"/>
  <c r="G51" i="35"/>
  <c r="F51" i="35"/>
  <c r="G50" i="35"/>
  <c r="F50" i="35"/>
  <c r="G49" i="35"/>
  <c r="F49" i="35"/>
  <c r="G48" i="35"/>
  <c r="F48" i="35"/>
  <c r="G47" i="35"/>
  <c r="F47" i="35"/>
  <c r="V46" i="35"/>
  <c r="G46" i="35"/>
  <c r="F46" i="35"/>
  <c r="V45" i="35"/>
  <c r="G45" i="35"/>
  <c r="F45" i="35"/>
  <c r="G44" i="35"/>
  <c r="F44" i="35"/>
  <c r="V43" i="35"/>
  <c r="R43" i="35"/>
  <c r="G43" i="35"/>
  <c r="F43" i="35"/>
  <c r="V42" i="35"/>
  <c r="G42" i="35"/>
  <c r="F42" i="35"/>
  <c r="V41" i="35"/>
  <c r="R41" i="35"/>
  <c r="G41" i="35"/>
  <c r="F41" i="35"/>
  <c r="G40" i="35"/>
  <c r="F40" i="35"/>
  <c r="V39" i="35"/>
  <c r="G39" i="35"/>
  <c r="F39" i="35"/>
  <c r="V38" i="35"/>
  <c r="R38" i="35"/>
  <c r="G38" i="35"/>
  <c r="F38" i="35"/>
  <c r="G37" i="35"/>
  <c r="F37" i="35"/>
  <c r="V36" i="35"/>
  <c r="G36" i="35"/>
  <c r="F36" i="35"/>
  <c r="V35" i="35"/>
  <c r="R35" i="35"/>
  <c r="G35" i="35"/>
  <c r="F35" i="35"/>
  <c r="G34" i="35"/>
  <c r="F34" i="35"/>
  <c r="V33" i="35"/>
  <c r="G33" i="35"/>
  <c r="F33" i="35"/>
  <c r="V32" i="35"/>
  <c r="R32" i="35"/>
  <c r="G32" i="35"/>
  <c r="F32" i="35"/>
  <c r="G31" i="35"/>
  <c r="F31" i="35"/>
  <c r="V30" i="35"/>
  <c r="G30" i="35"/>
  <c r="F30" i="35"/>
  <c r="V29" i="35"/>
  <c r="R29" i="35"/>
  <c r="G29" i="35"/>
  <c r="F29" i="35"/>
  <c r="G28" i="35"/>
  <c r="F28" i="35"/>
  <c r="V27" i="35"/>
  <c r="G27" i="35"/>
  <c r="F27" i="35"/>
  <c r="V26" i="35"/>
  <c r="R26" i="35"/>
  <c r="G26" i="35"/>
  <c r="F26" i="35"/>
  <c r="G25" i="35"/>
  <c r="F25" i="35"/>
  <c r="V24" i="35"/>
  <c r="G24" i="35"/>
  <c r="F24" i="35"/>
  <c r="V23" i="35"/>
  <c r="R23" i="35"/>
  <c r="G23" i="35"/>
  <c r="F23" i="35"/>
  <c r="G22" i="35"/>
  <c r="F22" i="35"/>
  <c r="V21" i="35"/>
  <c r="G21" i="35"/>
  <c r="F21" i="35"/>
  <c r="V20" i="35"/>
  <c r="R20" i="35"/>
  <c r="G20" i="35"/>
  <c r="F20" i="35"/>
  <c r="G19" i="35"/>
  <c r="F19" i="35"/>
  <c r="V18" i="35"/>
  <c r="G18" i="35"/>
  <c r="F18" i="35"/>
  <c r="V17" i="35"/>
  <c r="R17" i="35"/>
  <c r="G17" i="35"/>
  <c r="F17" i="35"/>
  <c r="G16" i="35"/>
  <c r="F16" i="35"/>
  <c r="V15" i="35"/>
  <c r="G15" i="35"/>
  <c r="F15" i="35"/>
  <c r="V14" i="35"/>
  <c r="R14" i="35"/>
  <c r="G14" i="35"/>
  <c r="F14" i="35"/>
  <c r="G13" i="35"/>
  <c r="F13" i="35"/>
  <c r="V12" i="35"/>
  <c r="G12" i="35"/>
  <c r="F12" i="35"/>
  <c r="C12" i="35"/>
  <c r="V11" i="35"/>
  <c r="G11" i="35"/>
  <c r="F11" i="35"/>
  <c r="V10" i="35"/>
  <c r="R10" i="35"/>
  <c r="G10" i="35"/>
  <c r="F10" i="35"/>
  <c r="C10" i="35"/>
  <c r="V75" i="35" s="1"/>
  <c r="V9" i="35"/>
  <c r="G9" i="35"/>
  <c r="F9" i="35"/>
  <c r="G8" i="35"/>
  <c r="F8" i="35"/>
  <c r="G7" i="35"/>
  <c r="F7" i="35"/>
  <c r="V6" i="35"/>
  <c r="G6" i="35"/>
  <c r="F6" i="35"/>
  <c r="C6" i="35"/>
  <c r="R77" i="35" s="1"/>
  <c r="V5" i="35"/>
  <c r="G5" i="35"/>
  <c r="F5" i="35"/>
  <c r="C5" i="35"/>
  <c r="Y4" i="35"/>
  <c r="W4" i="35"/>
  <c r="V4" i="35"/>
  <c r="R4" i="35"/>
  <c r="M76" i="35"/>
  <c r="U76" i="35" s="1"/>
  <c r="M74" i="35"/>
  <c r="U74" i="35" s="1"/>
  <c r="M70" i="35"/>
  <c r="U70" i="35" s="1"/>
  <c r="M68" i="35"/>
  <c r="U68" i="35" s="1"/>
  <c r="M64" i="35"/>
  <c r="U64" i="35" s="1"/>
  <c r="M62" i="35"/>
  <c r="U62" i="35" s="1"/>
  <c r="M58" i="35"/>
  <c r="U58" i="35" s="1"/>
  <c r="M56" i="35"/>
  <c r="U56" i="35" s="1"/>
  <c r="M52" i="35"/>
  <c r="U52" i="35" s="1"/>
  <c r="M50" i="35"/>
  <c r="U50" i="35" s="1"/>
  <c r="M46" i="35"/>
  <c r="U46" i="35" s="1"/>
  <c r="M44" i="35"/>
  <c r="U44" i="35" s="1"/>
  <c r="M40" i="35"/>
  <c r="U40" i="35" s="1"/>
  <c r="M38" i="35"/>
  <c r="U38" i="35" s="1"/>
  <c r="M34" i="35"/>
  <c r="U34" i="35" s="1"/>
  <c r="M32" i="35"/>
  <c r="U32" i="35" s="1"/>
  <c r="M28" i="35"/>
  <c r="U28" i="35" s="1"/>
  <c r="M26" i="35"/>
  <c r="U26" i="35" s="1"/>
  <c r="M22" i="35"/>
  <c r="U22" i="35" s="1"/>
  <c r="M20" i="35"/>
  <c r="U20" i="35" s="1"/>
  <c r="M16" i="35"/>
  <c r="U16" i="35" s="1"/>
  <c r="M14" i="35"/>
  <c r="U14" i="35" s="1"/>
  <c r="M10" i="35"/>
  <c r="U10" i="35" s="1"/>
  <c r="M8" i="35"/>
  <c r="U8" i="35" s="1"/>
  <c r="M4" i="35"/>
  <c r="U4" i="35" s="1"/>
  <c r="X4" i="35" s="1"/>
  <c r="M4" i="35" a="1"/>
  <c r="M78" i="35" s="1"/>
  <c r="U78" i="35" s="1"/>
  <c r="G4" i="35"/>
  <c r="F4" i="35"/>
  <c r="AT3" i="35"/>
  <c r="O3" i="35"/>
  <c r="P3" i="35" s="1"/>
  <c r="AF3" i="35" s="1"/>
  <c r="AO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V88" i="34"/>
  <c r="G88" i="34"/>
  <c r="F88" i="34"/>
  <c r="V87" i="34"/>
  <c r="G87" i="34"/>
  <c r="F87" i="34"/>
  <c r="G86" i="34"/>
  <c r="F86" i="34"/>
  <c r="V85" i="34"/>
  <c r="G85" i="34"/>
  <c r="F85" i="34"/>
  <c r="V84" i="34"/>
  <c r="G84" i="34"/>
  <c r="F84" i="34"/>
  <c r="G83" i="34"/>
  <c r="F83" i="34"/>
  <c r="V82" i="34"/>
  <c r="G82" i="34"/>
  <c r="F82" i="34"/>
  <c r="V81" i="34"/>
  <c r="G81" i="34"/>
  <c r="F81" i="34"/>
  <c r="G80" i="34"/>
  <c r="F80" i="34"/>
  <c r="V79" i="34"/>
  <c r="G79" i="34"/>
  <c r="F79" i="34"/>
  <c r="V78" i="34"/>
  <c r="G78" i="34"/>
  <c r="F78" i="34"/>
  <c r="G77" i="34"/>
  <c r="F77" i="34"/>
  <c r="V76" i="34"/>
  <c r="G76" i="34"/>
  <c r="F76" i="34"/>
  <c r="V75" i="34"/>
  <c r="G75" i="34"/>
  <c r="F75" i="34"/>
  <c r="G74" i="34"/>
  <c r="F74" i="34"/>
  <c r="V73" i="34"/>
  <c r="G73" i="34"/>
  <c r="F73" i="34"/>
  <c r="V72" i="34"/>
  <c r="G72" i="34"/>
  <c r="F72" i="34"/>
  <c r="G71" i="34"/>
  <c r="F71" i="34"/>
  <c r="V70" i="34"/>
  <c r="G70" i="34"/>
  <c r="F70" i="34"/>
  <c r="V69" i="34"/>
  <c r="G69" i="34"/>
  <c r="F69" i="34"/>
  <c r="G68" i="34"/>
  <c r="F68" i="34"/>
  <c r="V67" i="34"/>
  <c r="G67" i="34"/>
  <c r="F67" i="34"/>
  <c r="V66" i="34"/>
  <c r="G66" i="34"/>
  <c r="F66" i="34"/>
  <c r="G65" i="34"/>
  <c r="F65" i="34"/>
  <c r="V64" i="34"/>
  <c r="G64" i="34"/>
  <c r="F64" i="34"/>
  <c r="V63" i="34"/>
  <c r="G63" i="34"/>
  <c r="F63" i="34"/>
  <c r="G62" i="34"/>
  <c r="F62" i="34"/>
  <c r="V61" i="34"/>
  <c r="G61" i="34"/>
  <c r="F61" i="34"/>
  <c r="V60" i="34"/>
  <c r="G60" i="34"/>
  <c r="F60" i="34"/>
  <c r="G59" i="34"/>
  <c r="F59" i="34"/>
  <c r="V58" i="34"/>
  <c r="G58" i="34"/>
  <c r="F58" i="34"/>
  <c r="V57" i="34"/>
  <c r="G57" i="34"/>
  <c r="F57" i="34"/>
  <c r="G56" i="34"/>
  <c r="F56" i="34"/>
  <c r="V55" i="34"/>
  <c r="G55" i="34"/>
  <c r="F55" i="34"/>
  <c r="V54" i="34"/>
  <c r="G54" i="34"/>
  <c r="F54" i="34"/>
  <c r="G53" i="34"/>
  <c r="F53" i="34"/>
  <c r="V52" i="34"/>
  <c r="G52" i="34"/>
  <c r="F52" i="34"/>
  <c r="V51" i="34"/>
  <c r="G51" i="34"/>
  <c r="F51" i="34"/>
  <c r="G50" i="34"/>
  <c r="F50" i="34"/>
  <c r="V49" i="34"/>
  <c r="G49" i="34"/>
  <c r="F49" i="34"/>
  <c r="V48" i="34"/>
  <c r="G48" i="34"/>
  <c r="F48" i="34"/>
  <c r="G47" i="34"/>
  <c r="F47" i="34"/>
  <c r="V46" i="34"/>
  <c r="G46" i="34"/>
  <c r="F46" i="34"/>
  <c r="V45" i="34"/>
  <c r="G45" i="34"/>
  <c r="F45" i="34"/>
  <c r="G44" i="34"/>
  <c r="F44" i="34"/>
  <c r="V43" i="34"/>
  <c r="G43" i="34"/>
  <c r="F43" i="34"/>
  <c r="V42" i="34"/>
  <c r="G42" i="34"/>
  <c r="F42" i="34"/>
  <c r="G41" i="34"/>
  <c r="F41" i="34"/>
  <c r="V40" i="34"/>
  <c r="G40" i="34"/>
  <c r="F40" i="34"/>
  <c r="V39" i="34"/>
  <c r="G39" i="34"/>
  <c r="F39" i="34"/>
  <c r="G38" i="34"/>
  <c r="F38" i="34"/>
  <c r="V37" i="34"/>
  <c r="G37" i="34"/>
  <c r="F37" i="34"/>
  <c r="V36" i="34"/>
  <c r="G36" i="34"/>
  <c r="F36" i="34"/>
  <c r="G35" i="34"/>
  <c r="F35" i="34"/>
  <c r="V34" i="34"/>
  <c r="G34" i="34"/>
  <c r="F34" i="34"/>
  <c r="V33" i="34"/>
  <c r="G33" i="34"/>
  <c r="F33" i="34"/>
  <c r="G32" i="34"/>
  <c r="F32" i="34"/>
  <c r="V31" i="34"/>
  <c r="G31" i="34"/>
  <c r="F31" i="34"/>
  <c r="V30" i="34"/>
  <c r="G30" i="34"/>
  <c r="F30" i="34"/>
  <c r="G29" i="34"/>
  <c r="F29" i="34"/>
  <c r="V28" i="34"/>
  <c r="G28" i="34"/>
  <c r="F28" i="34"/>
  <c r="V27" i="34"/>
  <c r="G27" i="34"/>
  <c r="F27" i="34"/>
  <c r="G26" i="34"/>
  <c r="F26" i="34"/>
  <c r="V25" i="34"/>
  <c r="G25" i="34"/>
  <c r="F25" i="34"/>
  <c r="V24" i="34"/>
  <c r="G24" i="34"/>
  <c r="F24" i="34"/>
  <c r="G23" i="34"/>
  <c r="F23" i="34"/>
  <c r="V22" i="34"/>
  <c r="G22" i="34"/>
  <c r="F22" i="34"/>
  <c r="V21" i="34"/>
  <c r="G21" i="34"/>
  <c r="F21" i="34"/>
  <c r="V20" i="34"/>
  <c r="G20" i="34"/>
  <c r="F20" i="34"/>
  <c r="V19" i="34"/>
  <c r="G19" i="34"/>
  <c r="F19" i="34"/>
  <c r="V18" i="34"/>
  <c r="G18" i="34"/>
  <c r="F18" i="34"/>
  <c r="V17" i="34"/>
  <c r="G17" i="34"/>
  <c r="F17" i="34"/>
  <c r="V16" i="34"/>
  <c r="G16" i="34"/>
  <c r="F16" i="34"/>
  <c r="V15" i="34"/>
  <c r="G15" i="34"/>
  <c r="F15" i="34"/>
  <c r="V14" i="34"/>
  <c r="G14" i="34"/>
  <c r="F14" i="34"/>
  <c r="V13" i="34"/>
  <c r="G13" i="34"/>
  <c r="F13" i="34"/>
  <c r="V12" i="34"/>
  <c r="G12" i="34"/>
  <c r="F12" i="34"/>
  <c r="C12" i="34"/>
  <c r="V11" i="34"/>
  <c r="R11" i="34"/>
  <c r="G11" i="34"/>
  <c r="F11" i="34"/>
  <c r="V10" i="34"/>
  <c r="G10" i="34"/>
  <c r="F10" i="34"/>
  <c r="C10" i="34"/>
  <c r="V89" i="34" s="1"/>
  <c r="V9" i="34"/>
  <c r="R9" i="34"/>
  <c r="G9" i="34"/>
  <c r="F9" i="34"/>
  <c r="V8" i="34"/>
  <c r="G8" i="34"/>
  <c r="F8" i="34"/>
  <c r="V7" i="34"/>
  <c r="G7" i="34"/>
  <c r="F7" i="34"/>
  <c r="V6" i="34"/>
  <c r="G6" i="34"/>
  <c r="F6" i="34"/>
  <c r="C6" i="34"/>
  <c r="R88" i="34" s="1"/>
  <c r="V5" i="34"/>
  <c r="R5" i="34"/>
  <c r="G5" i="34"/>
  <c r="F5" i="34"/>
  <c r="C5" i="34"/>
  <c r="Y4" i="34"/>
  <c r="W4" i="34"/>
  <c r="V4" i="34"/>
  <c r="M89" i="34"/>
  <c r="U89" i="34" s="1"/>
  <c r="M86" i="34"/>
  <c r="U86" i="34" s="1"/>
  <c r="M85" i="34"/>
  <c r="U85" i="34" s="1"/>
  <c r="M84" i="34"/>
  <c r="U84" i="34" s="1"/>
  <c r="M83" i="34"/>
  <c r="U83" i="34" s="1"/>
  <c r="M80" i="34"/>
  <c r="U80" i="34" s="1"/>
  <c r="M79" i="34"/>
  <c r="U79" i="34" s="1"/>
  <c r="M78" i="34"/>
  <c r="U78" i="34" s="1"/>
  <c r="M77" i="34"/>
  <c r="U77" i="34" s="1"/>
  <c r="M74" i="34"/>
  <c r="U74" i="34" s="1"/>
  <c r="M73" i="34"/>
  <c r="U73" i="34" s="1"/>
  <c r="M72" i="34"/>
  <c r="U72" i="34" s="1"/>
  <c r="M71" i="34"/>
  <c r="U71" i="34" s="1"/>
  <c r="M68" i="34"/>
  <c r="U68" i="34" s="1"/>
  <c r="M67" i="34"/>
  <c r="U67" i="34" s="1"/>
  <c r="M66" i="34"/>
  <c r="U66" i="34" s="1"/>
  <c r="M65" i="34"/>
  <c r="U65" i="34" s="1"/>
  <c r="M62" i="34"/>
  <c r="U62" i="34" s="1"/>
  <c r="M61" i="34"/>
  <c r="U61" i="34" s="1"/>
  <c r="M60" i="34"/>
  <c r="U60" i="34" s="1"/>
  <c r="M59" i="34"/>
  <c r="U59" i="34" s="1"/>
  <c r="M56" i="34"/>
  <c r="U56" i="34" s="1"/>
  <c r="M55" i="34"/>
  <c r="U55" i="34" s="1"/>
  <c r="M54" i="34"/>
  <c r="U54" i="34" s="1"/>
  <c r="M53" i="34"/>
  <c r="U53" i="34" s="1"/>
  <c r="M50" i="34"/>
  <c r="U50" i="34" s="1"/>
  <c r="M49" i="34"/>
  <c r="U49" i="34" s="1"/>
  <c r="M48" i="34"/>
  <c r="U48" i="34" s="1"/>
  <c r="M47" i="34"/>
  <c r="U47" i="34" s="1"/>
  <c r="M44" i="34"/>
  <c r="U44" i="34" s="1"/>
  <c r="M43" i="34"/>
  <c r="U43" i="34" s="1"/>
  <c r="M42" i="34"/>
  <c r="U42" i="34" s="1"/>
  <c r="M41" i="34"/>
  <c r="U41" i="34" s="1"/>
  <c r="M38" i="34"/>
  <c r="U38" i="34" s="1"/>
  <c r="M37" i="34"/>
  <c r="U37" i="34" s="1"/>
  <c r="M36" i="34"/>
  <c r="U36" i="34" s="1"/>
  <c r="M35" i="34"/>
  <c r="U35" i="34" s="1"/>
  <c r="M32" i="34"/>
  <c r="U32" i="34" s="1"/>
  <c r="M31" i="34"/>
  <c r="U31" i="34" s="1"/>
  <c r="M30" i="34"/>
  <c r="U30" i="34" s="1"/>
  <c r="M29" i="34"/>
  <c r="U29" i="34" s="1"/>
  <c r="M26" i="34"/>
  <c r="U26" i="34" s="1"/>
  <c r="M25" i="34"/>
  <c r="U25" i="34" s="1"/>
  <c r="M24" i="34"/>
  <c r="U24" i="34" s="1"/>
  <c r="M23" i="34"/>
  <c r="U23" i="34" s="1"/>
  <c r="M20" i="34"/>
  <c r="U20" i="34" s="1"/>
  <c r="M19" i="34"/>
  <c r="U19" i="34" s="1"/>
  <c r="M18" i="34"/>
  <c r="U18" i="34" s="1"/>
  <c r="M17" i="34"/>
  <c r="U17" i="34" s="1"/>
  <c r="M14" i="34"/>
  <c r="U14" i="34" s="1"/>
  <c r="M13" i="34"/>
  <c r="U13" i="34" s="1"/>
  <c r="M12" i="34"/>
  <c r="U12" i="34" s="1"/>
  <c r="M11" i="34"/>
  <c r="U11" i="34" s="1"/>
  <c r="M8" i="34"/>
  <c r="U8" i="34" s="1"/>
  <c r="M7" i="34"/>
  <c r="U7" i="34" s="1"/>
  <c r="M6" i="34"/>
  <c r="U6" i="34" s="1"/>
  <c r="M5" i="34"/>
  <c r="U5" i="34" s="1"/>
  <c r="M4" i="34" a="1"/>
  <c r="M87" i="34" s="1"/>
  <c r="U87" i="34" s="1"/>
  <c r="G4" i="34"/>
  <c r="F4" i="34"/>
  <c r="AT3" i="34"/>
  <c r="R3" i="34"/>
  <c r="O3" i="34"/>
  <c r="AE3" i="34" s="1"/>
  <c r="AN3" i="34" s="1"/>
  <c r="S98" i="33"/>
  <c r="R98" i="33"/>
  <c r="G98" i="33"/>
  <c r="F98" i="33"/>
  <c r="V97" i="33"/>
  <c r="R97" i="33"/>
  <c r="G97" i="33"/>
  <c r="F97" i="33"/>
  <c r="V96" i="33"/>
  <c r="R96" i="33"/>
  <c r="G96" i="33"/>
  <c r="F96" i="33"/>
  <c r="R95" i="33"/>
  <c r="G95" i="33"/>
  <c r="F95" i="33"/>
  <c r="V94" i="33"/>
  <c r="R94" i="33"/>
  <c r="G94" i="33"/>
  <c r="F94" i="33"/>
  <c r="V93" i="33"/>
  <c r="R93" i="33"/>
  <c r="G93" i="33"/>
  <c r="F93" i="33"/>
  <c r="R92" i="33"/>
  <c r="G92" i="33"/>
  <c r="F92" i="33"/>
  <c r="V91" i="33"/>
  <c r="R91" i="33"/>
  <c r="G91" i="33"/>
  <c r="F91" i="33"/>
  <c r="V90" i="33"/>
  <c r="R90" i="33"/>
  <c r="G90" i="33"/>
  <c r="F90" i="33"/>
  <c r="R89" i="33"/>
  <c r="G89" i="33"/>
  <c r="F89" i="33"/>
  <c r="V88" i="33"/>
  <c r="R88" i="33"/>
  <c r="G88" i="33"/>
  <c r="F88" i="33"/>
  <c r="V87" i="33"/>
  <c r="R87" i="33"/>
  <c r="G87" i="33"/>
  <c r="F87" i="33"/>
  <c r="R86" i="33"/>
  <c r="G86" i="33"/>
  <c r="F86" i="33"/>
  <c r="V85" i="33"/>
  <c r="R85" i="33"/>
  <c r="G85" i="33"/>
  <c r="F85" i="33"/>
  <c r="V84" i="33"/>
  <c r="R84" i="33"/>
  <c r="G84" i="33"/>
  <c r="F84" i="33"/>
  <c r="R83" i="33"/>
  <c r="G83" i="33"/>
  <c r="F83" i="33"/>
  <c r="V82" i="33"/>
  <c r="R82" i="33"/>
  <c r="G82" i="33"/>
  <c r="F82" i="33"/>
  <c r="V81" i="33"/>
  <c r="R81" i="33"/>
  <c r="G81" i="33"/>
  <c r="F81" i="33"/>
  <c r="R80" i="33"/>
  <c r="G80" i="33"/>
  <c r="F80" i="33"/>
  <c r="V79" i="33"/>
  <c r="R79" i="33"/>
  <c r="G79" i="33"/>
  <c r="F79" i="33"/>
  <c r="V78" i="33"/>
  <c r="R78" i="33"/>
  <c r="G78" i="33"/>
  <c r="F78" i="33"/>
  <c r="R77" i="33"/>
  <c r="G77" i="33"/>
  <c r="F77" i="33"/>
  <c r="V76" i="33"/>
  <c r="R76" i="33"/>
  <c r="G76" i="33"/>
  <c r="F76" i="33"/>
  <c r="V75" i="33"/>
  <c r="R75" i="33"/>
  <c r="G75" i="33"/>
  <c r="F75" i="33"/>
  <c r="R74" i="33"/>
  <c r="G74" i="33"/>
  <c r="F74" i="33"/>
  <c r="V73" i="33"/>
  <c r="R73" i="33"/>
  <c r="G73" i="33"/>
  <c r="F73" i="33"/>
  <c r="V72" i="33"/>
  <c r="R72" i="33"/>
  <c r="G72" i="33"/>
  <c r="F72" i="33"/>
  <c r="R71" i="33"/>
  <c r="G71" i="33"/>
  <c r="F71" i="33"/>
  <c r="V70" i="33"/>
  <c r="R70" i="33"/>
  <c r="G70" i="33"/>
  <c r="F70" i="33"/>
  <c r="V69" i="33"/>
  <c r="R69" i="33"/>
  <c r="G69" i="33"/>
  <c r="F69" i="33"/>
  <c r="R68" i="33"/>
  <c r="G68" i="33"/>
  <c r="F68" i="33"/>
  <c r="V67" i="33"/>
  <c r="R67" i="33"/>
  <c r="G67" i="33"/>
  <c r="F67" i="33"/>
  <c r="V66" i="33"/>
  <c r="R66" i="33"/>
  <c r="G66" i="33"/>
  <c r="F66" i="33"/>
  <c r="R65" i="33"/>
  <c r="G65" i="33"/>
  <c r="F65" i="33"/>
  <c r="V64" i="33"/>
  <c r="R64" i="33"/>
  <c r="G64" i="33"/>
  <c r="F64" i="33"/>
  <c r="V63" i="33"/>
  <c r="R63" i="33"/>
  <c r="G63" i="33"/>
  <c r="F63" i="33"/>
  <c r="R62" i="33"/>
  <c r="G62" i="33"/>
  <c r="F62" i="33"/>
  <c r="V61" i="33"/>
  <c r="R61" i="33"/>
  <c r="G61" i="33"/>
  <c r="F61" i="33"/>
  <c r="V60" i="33"/>
  <c r="R60" i="33"/>
  <c r="G60" i="33"/>
  <c r="F60" i="33"/>
  <c r="R59" i="33"/>
  <c r="G59" i="33"/>
  <c r="F59" i="33"/>
  <c r="V58" i="33"/>
  <c r="R58" i="33"/>
  <c r="G58" i="33"/>
  <c r="F58" i="33"/>
  <c r="V57" i="33"/>
  <c r="R57" i="33"/>
  <c r="G57" i="33"/>
  <c r="F57" i="33"/>
  <c r="R56" i="33"/>
  <c r="G56" i="33"/>
  <c r="F56" i="33"/>
  <c r="V55" i="33"/>
  <c r="R55" i="33"/>
  <c r="G55" i="33"/>
  <c r="F55" i="33"/>
  <c r="V54" i="33"/>
  <c r="R54" i="33"/>
  <c r="G54" i="33"/>
  <c r="F54" i="33"/>
  <c r="R53" i="33"/>
  <c r="G53" i="33"/>
  <c r="F53" i="33"/>
  <c r="V52" i="33"/>
  <c r="R52" i="33"/>
  <c r="G52" i="33"/>
  <c r="F52" i="33"/>
  <c r="V51" i="33"/>
  <c r="R51" i="33"/>
  <c r="G51" i="33"/>
  <c r="F51" i="33"/>
  <c r="R50" i="33"/>
  <c r="G50" i="33"/>
  <c r="F50" i="33"/>
  <c r="V49" i="33"/>
  <c r="R49" i="33"/>
  <c r="G49" i="33"/>
  <c r="F49" i="33"/>
  <c r="V48" i="33"/>
  <c r="R48" i="33"/>
  <c r="G48" i="33"/>
  <c r="F48" i="33"/>
  <c r="R47" i="33"/>
  <c r="G47" i="33"/>
  <c r="F47" i="33"/>
  <c r="V46" i="33"/>
  <c r="R46" i="33"/>
  <c r="G46" i="33"/>
  <c r="F46" i="33"/>
  <c r="V45" i="33"/>
  <c r="R45" i="33"/>
  <c r="G45" i="33"/>
  <c r="F45" i="33"/>
  <c r="R44" i="33"/>
  <c r="G44" i="33"/>
  <c r="F44" i="33"/>
  <c r="V43" i="33"/>
  <c r="R43" i="33"/>
  <c r="G43" i="33"/>
  <c r="F43" i="33"/>
  <c r="V42" i="33"/>
  <c r="R42" i="33"/>
  <c r="G42" i="33"/>
  <c r="F42" i="33"/>
  <c r="R41" i="33"/>
  <c r="G41" i="33"/>
  <c r="F41" i="33"/>
  <c r="V40" i="33"/>
  <c r="R40" i="33"/>
  <c r="G40" i="33"/>
  <c r="F40" i="33"/>
  <c r="V39" i="33"/>
  <c r="R39" i="33"/>
  <c r="G39" i="33"/>
  <c r="F39" i="33"/>
  <c r="R38" i="33"/>
  <c r="G38" i="33"/>
  <c r="F38" i="33"/>
  <c r="V37" i="33"/>
  <c r="R37" i="33"/>
  <c r="G37" i="33"/>
  <c r="F37" i="33"/>
  <c r="V36" i="33"/>
  <c r="R36" i="33"/>
  <c r="G36" i="33"/>
  <c r="F36" i="33"/>
  <c r="R35" i="33"/>
  <c r="G35" i="33"/>
  <c r="F35" i="33"/>
  <c r="V34" i="33"/>
  <c r="R34" i="33"/>
  <c r="G34" i="33"/>
  <c r="F34" i="33"/>
  <c r="V33" i="33"/>
  <c r="R33" i="33"/>
  <c r="G33" i="33"/>
  <c r="F33" i="33"/>
  <c r="R32" i="33"/>
  <c r="G32" i="33"/>
  <c r="F32" i="33"/>
  <c r="V31" i="33"/>
  <c r="R31" i="33"/>
  <c r="G31" i="33"/>
  <c r="F31" i="33"/>
  <c r="V30" i="33"/>
  <c r="R30" i="33"/>
  <c r="G30" i="33"/>
  <c r="F30" i="33"/>
  <c r="V29" i="33"/>
  <c r="R29" i="33"/>
  <c r="G29" i="33"/>
  <c r="F29" i="33"/>
  <c r="V28" i="33"/>
  <c r="R28" i="33"/>
  <c r="G28" i="33"/>
  <c r="F28" i="33"/>
  <c r="V27" i="33"/>
  <c r="R27" i="33"/>
  <c r="G27" i="33"/>
  <c r="F27" i="33"/>
  <c r="V26" i="33"/>
  <c r="R26" i="33"/>
  <c r="G26" i="33"/>
  <c r="F26" i="33"/>
  <c r="V25" i="33"/>
  <c r="R25" i="33"/>
  <c r="G25" i="33"/>
  <c r="F25" i="33"/>
  <c r="V24" i="33"/>
  <c r="R24" i="33"/>
  <c r="G24" i="33"/>
  <c r="F24" i="33"/>
  <c r="V23" i="33"/>
  <c r="R23" i="33"/>
  <c r="G23" i="33"/>
  <c r="F23" i="33"/>
  <c r="V22" i="33"/>
  <c r="R22" i="33"/>
  <c r="G22" i="33"/>
  <c r="F22" i="33"/>
  <c r="V21" i="33"/>
  <c r="R21" i="33"/>
  <c r="G21" i="33"/>
  <c r="F21" i="33"/>
  <c r="V20" i="33"/>
  <c r="R20" i="33"/>
  <c r="G20" i="33"/>
  <c r="F20" i="33"/>
  <c r="V19" i="33"/>
  <c r="R19" i="33"/>
  <c r="G19" i="33"/>
  <c r="F19" i="33"/>
  <c r="V18" i="33"/>
  <c r="R18" i="33"/>
  <c r="G18" i="33"/>
  <c r="F18" i="33"/>
  <c r="V17" i="33"/>
  <c r="R17" i="33"/>
  <c r="G17" i="33"/>
  <c r="F17" i="33"/>
  <c r="V16" i="33"/>
  <c r="R16" i="33"/>
  <c r="G16" i="33"/>
  <c r="F16" i="33"/>
  <c r="V15" i="33"/>
  <c r="R15" i="33"/>
  <c r="G15" i="33"/>
  <c r="F15" i="33"/>
  <c r="V14" i="33"/>
  <c r="R14" i="33"/>
  <c r="G14" i="33"/>
  <c r="F14" i="33"/>
  <c r="V13" i="33"/>
  <c r="R13" i="33"/>
  <c r="G13" i="33"/>
  <c r="F13" i="33"/>
  <c r="V12" i="33"/>
  <c r="R12" i="33"/>
  <c r="G12" i="33"/>
  <c r="F12" i="33"/>
  <c r="C12" i="33"/>
  <c r="V11" i="33"/>
  <c r="R11" i="33"/>
  <c r="G11" i="33"/>
  <c r="F11" i="33"/>
  <c r="V10" i="33"/>
  <c r="R10" i="33"/>
  <c r="G10" i="33"/>
  <c r="F10" i="33"/>
  <c r="C10" i="33"/>
  <c r="V98" i="33" s="1"/>
  <c r="V9" i="33"/>
  <c r="R9" i="33"/>
  <c r="G9" i="33"/>
  <c r="F9" i="33"/>
  <c r="V8" i="33"/>
  <c r="R8" i="33"/>
  <c r="G8" i="33"/>
  <c r="F8" i="33"/>
  <c r="V7" i="33"/>
  <c r="R7" i="33"/>
  <c r="G7" i="33"/>
  <c r="F7" i="33"/>
  <c r="V6" i="33"/>
  <c r="R6" i="33"/>
  <c r="G6" i="33"/>
  <c r="F6" i="33"/>
  <c r="V5" i="33"/>
  <c r="R5" i="33"/>
  <c r="G5" i="33"/>
  <c r="F5" i="33"/>
  <c r="C5" i="33"/>
  <c r="W4" i="33"/>
  <c r="V4" i="33"/>
  <c r="R4" i="33"/>
  <c r="M97" i="33"/>
  <c r="U97" i="33" s="1"/>
  <c r="M91" i="33"/>
  <c r="U91" i="33" s="1"/>
  <c r="M87" i="33"/>
  <c r="U87" i="33" s="1"/>
  <c r="M85" i="33"/>
  <c r="U85" i="33" s="1"/>
  <c r="M81" i="33"/>
  <c r="U81" i="33" s="1"/>
  <c r="M79" i="33"/>
  <c r="U79" i="33" s="1"/>
  <c r="M73" i="33"/>
  <c r="U73" i="33" s="1"/>
  <c r="M69" i="33"/>
  <c r="U69" i="33" s="1"/>
  <c r="M67" i="33"/>
  <c r="U67" i="33" s="1"/>
  <c r="M63" i="33"/>
  <c r="U63" i="33" s="1"/>
  <c r="M61" i="33"/>
  <c r="U61" i="33" s="1"/>
  <c r="M55" i="33"/>
  <c r="U55" i="33" s="1"/>
  <c r="M51" i="33"/>
  <c r="U51" i="33" s="1"/>
  <c r="M49" i="33"/>
  <c r="U49" i="33" s="1"/>
  <c r="M45" i="33"/>
  <c r="U45" i="33" s="1"/>
  <c r="M43" i="33"/>
  <c r="U43" i="33" s="1"/>
  <c r="M37" i="33"/>
  <c r="U37" i="33" s="1"/>
  <c r="M33" i="33"/>
  <c r="U33" i="33" s="1"/>
  <c r="M31" i="33"/>
  <c r="U31" i="33" s="1"/>
  <c r="M27" i="33"/>
  <c r="U27" i="33" s="1"/>
  <c r="M25" i="33"/>
  <c r="U25" i="33" s="1"/>
  <c r="M19" i="33"/>
  <c r="U19" i="33" s="1"/>
  <c r="M15" i="33"/>
  <c r="U15" i="33" s="1"/>
  <c r="M13" i="33"/>
  <c r="U13" i="33" s="1"/>
  <c r="M9" i="33"/>
  <c r="U9" i="33" s="1"/>
  <c r="M7" i="33"/>
  <c r="U7" i="33" s="1"/>
  <c r="M4" i="33" a="1"/>
  <c r="G4" i="33"/>
  <c r="F4" i="33"/>
  <c r="AT3" i="33"/>
  <c r="AH3" i="33"/>
  <c r="AQ3" i="33" s="1"/>
  <c r="R3" i="33"/>
  <c r="O3" i="33"/>
  <c r="P3" i="33" s="1"/>
  <c r="AF3" i="33" s="1"/>
  <c r="AO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G69" i="32"/>
  <c r="F69" i="32"/>
  <c r="G68" i="32"/>
  <c r="F68" i="32"/>
  <c r="G67" i="32"/>
  <c r="F67" i="32"/>
  <c r="G66" i="32"/>
  <c r="F66" i="32"/>
  <c r="G65" i="32"/>
  <c r="F65" i="32"/>
  <c r="G64" i="32"/>
  <c r="F64" i="32"/>
  <c r="G63" i="32"/>
  <c r="F63" i="32"/>
  <c r="G62" i="32"/>
  <c r="F62" i="32"/>
  <c r="G61" i="32"/>
  <c r="F61" i="32"/>
  <c r="G60" i="32"/>
  <c r="F60" i="32"/>
  <c r="G59" i="32"/>
  <c r="F59" i="32"/>
  <c r="G58" i="32"/>
  <c r="F58" i="32"/>
  <c r="G57" i="32"/>
  <c r="F57" i="32"/>
  <c r="G56" i="32"/>
  <c r="F56" i="32"/>
  <c r="G55" i="32"/>
  <c r="F55" i="32"/>
  <c r="G54" i="32"/>
  <c r="F54" i="32"/>
  <c r="G53" i="32"/>
  <c r="F53" i="32"/>
  <c r="G52" i="32"/>
  <c r="F52" i="32"/>
  <c r="G51" i="32"/>
  <c r="F51" i="32"/>
  <c r="G50" i="32"/>
  <c r="F50" i="32"/>
  <c r="G49" i="32"/>
  <c r="F49" i="32"/>
  <c r="G48" i="32"/>
  <c r="F48" i="32"/>
  <c r="G47" i="32"/>
  <c r="F47" i="32"/>
  <c r="G46" i="32"/>
  <c r="F46" i="32"/>
  <c r="G45" i="32"/>
  <c r="F45" i="32"/>
  <c r="G44" i="32"/>
  <c r="F44" i="32"/>
  <c r="G43" i="32"/>
  <c r="F43" i="32"/>
  <c r="G42" i="32"/>
  <c r="F42" i="32"/>
  <c r="G41" i="32"/>
  <c r="F41" i="32"/>
  <c r="G40" i="32"/>
  <c r="F40" i="32"/>
  <c r="G39" i="32"/>
  <c r="F39" i="32"/>
  <c r="G38" i="32"/>
  <c r="F38" i="32"/>
  <c r="G37" i="32"/>
  <c r="F37" i="32"/>
  <c r="G36" i="32"/>
  <c r="F36" i="32"/>
  <c r="G35" i="32"/>
  <c r="F35" i="32"/>
  <c r="G34" i="32"/>
  <c r="F34" i="32"/>
  <c r="G33" i="32"/>
  <c r="F33" i="32"/>
  <c r="G32" i="32"/>
  <c r="F32" i="32"/>
  <c r="G31" i="32"/>
  <c r="F31" i="32"/>
  <c r="G30" i="32"/>
  <c r="F30" i="32"/>
  <c r="G29" i="32"/>
  <c r="F29" i="32"/>
  <c r="G28" i="32"/>
  <c r="F28" i="32"/>
  <c r="G27" i="32"/>
  <c r="F27" i="32"/>
  <c r="G26" i="32"/>
  <c r="F26" i="32"/>
  <c r="G25" i="32"/>
  <c r="F25" i="32"/>
  <c r="G24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C12" i="32"/>
  <c r="G11" i="32"/>
  <c r="F11" i="32"/>
  <c r="G10" i="32"/>
  <c r="F10" i="32"/>
  <c r="C10" i="32"/>
  <c r="V9" i="32" s="1"/>
  <c r="G9" i="32"/>
  <c r="F9" i="32"/>
  <c r="G8" i="32"/>
  <c r="F8" i="32"/>
  <c r="G7" i="32"/>
  <c r="F7" i="32"/>
  <c r="G6" i="32"/>
  <c r="F6" i="32"/>
  <c r="C6" i="32"/>
  <c r="R8" i="32" s="1"/>
  <c r="V5" i="32"/>
  <c r="G5" i="32"/>
  <c r="F5" i="32"/>
  <c r="C5" i="32"/>
  <c r="W4" i="32"/>
  <c r="M68" i="32"/>
  <c r="U68" i="32" s="1"/>
  <c r="M66" i="32"/>
  <c r="U66" i="32" s="1"/>
  <c r="M62" i="32"/>
  <c r="U62" i="32" s="1"/>
  <c r="M60" i="32"/>
  <c r="U60" i="32" s="1"/>
  <c r="M56" i="32"/>
  <c r="U56" i="32" s="1"/>
  <c r="M54" i="32"/>
  <c r="U54" i="32" s="1"/>
  <c r="M50" i="32"/>
  <c r="U50" i="32" s="1"/>
  <c r="M48" i="32"/>
  <c r="U48" i="32" s="1"/>
  <c r="M44" i="32"/>
  <c r="U44" i="32" s="1"/>
  <c r="M42" i="32"/>
  <c r="U42" i="32" s="1"/>
  <c r="M38" i="32"/>
  <c r="U38" i="32" s="1"/>
  <c r="M36" i="32"/>
  <c r="U36" i="32" s="1"/>
  <c r="M32" i="32"/>
  <c r="U32" i="32" s="1"/>
  <c r="M30" i="32"/>
  <c r="U30" i="32" s="1"/>
  <c r="M26" i="32"/>
  <c r="U26" i="32" s="1"/>
  <c r="M24" i="32"/>
  <c r="U24" i="32" s="1"/>
  <c r="M20" i="32"/>
  <c r="U20" i="32" s="1"/>
  <c r="M18" i="32"/>
  <c r="U18" i="32" s="1"/>
  <c r="M14" i="32"/>
  <c r="U14" i="32" s="1"/>
  <c r="M12" i="32"/>
  <c r="U12" i="32" s="1"/>
  <c r="M8" i="32"/>
  <c r="U8" i="32" s="1"/>
  <c r="M6" i="32"/>
  <c r="U6" i="32" s="1"/>
  <c r="M4" i="32" a="1"/>
  <c r="M64" i="32" s="1"/>
  <c r="U64" i="32" s="1"/>
  <c r="G4" i="32"/>
  <c r="F4" i="32"/>
  <c r="AT3" i="32"/>
  <c r="O3" i="32"/>
  <c r="AE3" i="32" s="1"/>
  <c r="AN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V79" i="31"/>
  <c r="G79" i="31"/>
  <c r="F79" i="31"/>
  <c r="V78" i="31"/>
  <c r="G78" i="31"/>
  <c r="F78" i="31"/>
  <c r="G77" i="31"/>
  <c r="F77" i="31"/>
  <c r="V76" i="31"/>
  <c r="G76" i="31"/>
  <c r="F76" i="31"/>
  <c r="V75" i="31"/>
  <c r="G75" i="31"/>
  <c r="F75" i="31"/>
  <c r="G74" i="31"/>
  <c r="F74" i="31"/>
  <c r="V73" i="31"/>
  <c r="G73" i="31"/>
  <c r="F73" i="31"/>
  <c r="V72" i="31"/>
  <c r="G72" i="31"/>
  <c r="F72" i="31"/>
  <c r="G71" i="31"/>
  <c r="F71" i="31"/>
  <c r="V70" i="31"/>
  <c r="G70" i="31"/>
  <c r="F70" i="31"/>
  <c r="V69" i="31"/>
  <c r="G69" i="31"/>
  <c r="F69" i="31"/>
  <c r="G68" i="31"/>
  <c r="F68" i="31"/>
  <c r="V67" i="31"/>
  <c r="G67" i="31"/>
  <c r="F67" i="31"/>
  <c r="V66" i="31"/>
  <c r="G66" i="31"/>
  <c r="F66" i="31"/>
  <c r="G65" i="31"/>
  <c r="F65" i="31"/>
  <c r="V64" i="31"/>
  <c r="G64" i="31"/>
  <c r="F64" i="31"/>
  <c r="V63" i="31"/>
  <c r="G63" i="31"/>
  <c r="F63" i="31"/>
  <c r="G62" i="31"/>
  <c r="F62" i="31"/>
  <c r="V61" i="31"/>
  <c r="G61" i="31"/>
  <c r="F61" i="31"/>
  <c r="V60" i="31"/>
  <c r="G60" i="31"/>
  <c r="F60" i="31"/>
  <c r="G59" i="31"/>
  <c r="F59" i="31"/>
  <c r="V58" i="31"/>
  <c r="G58" i="31"/>
  <c r="F58" i="31"/>
  <c r="V57" i="31"/>
  <c r="G57" i="31"/>
  <c r="F57" i="31"/>
  <c r="G56" i="31"/>
  <c r="F56" i="31"/>
  <c r="V55" i="31"/>
  <c r="G55" i="31"/>
  <c r="F55" i="31"/>
  <c r="V54" i="31"/>
  <c r="G54" i="31"/>
  <c r="F54" i="31"/>
  <c r="G53" i="31"/>
  <c r="F53" i="31"/>
  <c r="V52" i="31"/>
  <c r="G52" i="31"/>
  <c r="F52" i="31"/>
  <c r="V51" i="31"/>
  <c r="G51" i="31"/>
  <c r="F51" i="31"/>
  <c r="G50" i="31"/>
  <c r="F50" i="31"/>
  <c r="V49" i="31"/>
  <c r="G49" i="31"/>
  <c r="F49" i="31"/>
  <c r="V48" i="31"/>
  <c r="G48" i="31"/>
  <c r="F48" i="31"/>
  <c r="G47" i="31"/>
  <c r="F47" i="31"/>
  <c r="V46" i="31"/>
  <c r="G46" i="31"/>
  <c r="F46" i="31"/>
  <c r="V45" i="31"/>
  <c r="G45" i="31"/>
  <c r="F45" i="31"/>
  <c r="G44" i="31"/>
  <c r="F44" i="31"/>
  <c r="V43" i="31"/>
  <c r="G43" i="31"/>
  <c r="F43" i="31"/>
  <c r="V42" i="31"/>
  <c r="G42" i="31"/>
  <c r="F42" i="31"/>
  <c r="G41" i="31"/>
  <c r="F41" i="31"/>
  <c r="V40" i="31"/>
  <c r="G40" i="31"/>
  <c r="F40" i="31"/>
  <c r="V39" i="31"/>
  <c r="G39" i="31"/>
  <c r="F39" i="31"/>
  <c r="G38" i="31"/>
  <c r="F38" i="31"/>
  <c r="V37" i="31"/>
  <c r="G37" i="31"/>
  <c r="F37" i="31"/>
  <c r="V36" i="31"/>
  <c r="G36" i="31"/>
  <c r="F36" i="31"/>
  <c r="V35" i="31"/>
  <c r="G35" i="31"/>
  <c r="F35" i="31"/>
  <c r="V34" i="31"/>
  <c r="G34" i="31"/>
  <c r="F34" i="31"/>
  <c r="V33" i="31"/>
  <c r="G33" i="31"/>
  <c r="F33" i="31"/>
  <c r="V32" i="31"/>
  <c r="G32" i="31"/>
  <c r="F32" i="31"/>
  <c r="V31" i="31"/>
  <c r="G31" i="31"/>
  <c r="F31" i="31"/>
  <c r="V30" i="31"/>
  <c r="G30" i="31"/>
  <c r="F30" i="31"/>
  <c r="V29" i="31"/>
  <c r="G29" i="31"/>
  <c r="F29" i="31"/>
  <c r="V28" i="31"/>
  <c r="G28" i="31"/>
  <c r="F28" i="31"/>
  <c r="V27" i="31"/>
  <c r="G27" i="31"/>
  <c r="F27" i="31"/>
  <c r="V26" i="31"/>
  <c r="G26" i="31"/>
  <c r="F26" i="31"/>
  <c r="V25" i="31"/>
  <c r="G25" i="31"/>
  <c r="F25" i="31"/>
  <c r="V24" i="31"/>
  <c r="G24" i="31"/>
  <c r="F24" i="31"/>
  <c r="V23" i="31"/>
  <c r="G23" i="31"/>
  <c r="F23" i="31"/>
  <c r="V22" i="31"/>
  <c r="G22" i="31"/>
  <c r="F22" i="31"/>
  <c r="V21" i="31"/>
  <c r="G21" i="31"/>
  <c r="F21" i="31"/>
  <c r="V20" i="31"/>
  <c r="G20" i="31"/>
  <c r="F20" i="31"/>
  <c r="V19" i="31"/>
  <c r="G19" i="31"/>
  <c r="F19" i="31"/>
  <c r="V18" i="31"/>
  <c r="G18" i="31"/>
  <c r="F18" i="31"/>
  <c r="V17" i="31"/>
  <c r="G17" i="31"/>
  <c r="F17" i="31"/>
  <c r="V16" i="31"/>
  <c r="G16" i="31"/>
  <c r="F16" i="31"/>
  <c r="V15" i="31"/>
  <c r="G15" i="31"/>
  <c r="F15" i="31"/>
  <c r="V14" i="31"/>
  <c r="G14" i="31"/>
  <c r="F14" i="31"/>
  <c r="V13" i="31"/>
  <c r="G13" i="31"/>
  <c r="F13" i="31"/>
  <c r="V12" i="31"/>
  <c r="G12" i="31"/>
  <c r="F12" i="31"/>
  <c r="C12" i="31"/>
  <c r="V11" i="31"/>
  <c r="R11" i="31"/>
  <c r="G11" i="31"/>
  <c r="F11" i="31"/>
  <c r="V10" i="31"/>
  <c r="G10" i="31"/>
  <c r="F10" i="31"/>
  <c r="C10" i="31"/>
  <c r="V77" i="31" s="1"/>
  <c r="V9" i="31"/>
  <c r="R9" i="31"/>
  <c r="G9" i="31"/>
  <c r="F9" i="31"/>
  <c r="V8" i="31"/>
  <c r="G8" i="31"/>
  <c r="F8" i="31"/>
  <c r="V7" i="31"/>
  <c r="G7" i="31"/>
  <c r="F7" i="31"/>
  <c r="V6" i="31"/>
  <c r="G6" i="31"/>
  <c r="F6" i="31"/>
  <c r="C6" i="31"/>
  <c r="R79" i="31" s="1"/>
  <c r="V5" i="31"/>
  <c r="R5" i="31"/>
  <c r="G5" i="31"/>
  <c r="F5" i="31"/>
  <c r="C5" i="31"/>
  <c r="Y4" i="31"/>
  <c r="W4" i="31"/>
  <c r="V4" i="31"/>
  <c r="M4" i="31" a="1"/>
  <c r="M73" i="31" s="1"/>
  <c r="U73" i="31" s="1"/>
  <c r="G4" i="31"/>
  <c r="F4" i="31"/>
  <c r="AT3" i="31"/>
  <c r="R3" i="31"/>
  <c r="O3" i="31"/>
  <c r="P3" i="31" s="1"/>
  <c r="AF3" i="31" s="1"/>
  <c r="AO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R89" i="30"/>
  <c r="G89" i="30"/>
  <c r="F89" i="30"/>
  <c r="G88" i="30"/>
  <c r="F88" i="30"/>
  <c r="R87" i="30"/>
  <c r="G87" i="30"/>
  <c r="F87" i="30"/>
  <c r="R86" i="30"/>
  <c r="G86" i="30"/>
  <c r="F86" i="30"/>
  <c r="G85" i="30"/>
  <c r="F85" i="30"/>
  <c r="R84" i="30"/>
  <c r="G84" i="30"/>
  <c r="F84" i="30"/>
  <c r="R83" i="30"/>
  <c r="G83" i="30"/>
  <c r="F83" i="30"/>
  <c r="G82" i="30"/>
  <c r="F82" i="30"/>
  <c r="R81" i="30"/>
  <c r="G81" i="30"/>
  <c r="F81" i="30"/>
  <c r="R80" i="30"/>
  <c r="G80" i="30"/>
  <c r="F80" i="30"/>
  <c r="U79" i="30"/>
  <c r="G79" i="30"/>
  <c r="F79" i="30"/>
  <c r="R78" i="30"/>
  <c r="G78" i="30"/>
  <c r="F78" i="30"/>
  <c r="R77" i="30"/>
  <c r="G77" i="30"/>
  <c r="F77" i="30"/>
  <c r="G76" i="30"/>
  <c r="F76" i="30"/>
  <c r="R75" i="30"/>
  <c r="G75" i="30"/>
  <c r="F75" i="30"/>
  <c r="R74" i="30"/>
  <c r="G74" i="30"/>
  <c r="F74" i="30"/>
  <c r="G73" i="30"/>
  <c r="F73" i="30"/>
  <c r="U72" i="30"/>
  <c r="R72" i="30"/>
  <c r="G72" i="30"/>
  <c r="F72" i="30"/>
  <c r="R71" i="30"/>
  <c r="G71" i="30"/>
  <c r="F71" i="30"/>
  <c r="G70" i="30"/>
  <c r="F70" i="30"/>
  <c r="R69" i="30"/>
  <c r="G69" i="30"/>
  <c r="F69" i="30"/>
  <c r="R68" i="30"/>
  <c r="G68" i="30"/>
  <c r="F68" i="30"/>
  <c r="G67" i="30"/>
  <c r="F67" i="30"/>
  <c r="R66" i="30"/>
  <c r="G66" i="30"/>
  <c r="F66" i="30"/>
  <c r="R65" i="30"/>
  <c r="G65" i="30"/>
  <c r="F65" i="30"/>
  <c r="U64" i="30"/>
  <c r="G64" i="30"/>
  <c r="F64" i="30"/>
  <c r="R63" i="30"/>
  <c r="G63" i="30"/>
  <c r="F63" i="30"/>
  <c r="R62" i="30"/>
  <c r="G62" i="30"/>
  <c r="F62" i="30"/>
  <c r="G61" i="30"/>
  <c r="F61" i="30"/>
  <c r="R60" i="30"/>
  <c r="G60" i="30"/>
  <c r="F60" i="30"/>
  <c r="R59" i="30"/>
  <c r="G59" i="30"/>
  <c r="F59" i="30"/>
  <c r="U58" i="30"/>
  <c r="G58" i="30"/>
  <c r="F58" i="30"/>
  <c r="R57" i="30"/>
  <c r="G57" i="30"/>
  <c r="F57" i="30"/>
  <c r="R56" i="30"/>
  <c r="G56" i="30"/>
  <c r="F56" i="30"/>
  <c r="G55" i="30"/>
  <c r="F55" i="30"/>
  <c r="R54" i="30"/>
  <c r="G54" i="30"/>
  <c r="F54" i="30"/>
  <c r="R53" i="30"/>
  <c r="G53" i="30"/>
  <c r="F53" i="30"/>
  <c r="U52" i="30"/>
  <c r="G52" i="30"/>
  <c r="F52" i="30"/>
  <c r="R51" i="30"/>
  <c r="G51" i="30"/>
  <c r="F51" i="30"/>
  <c r="R50" i="30"/>
  <c r="G50" i="30"/>
  <c r="F50" i="30"/>
  <c r="G49" i="30"/>
  <c r="F49" i="30"/>
  <c r="R48" i="30"/>
  <c r="G48" i="30"/>
  <c r="F48" i="30"/>
  <c r="R47" i="30"/>
  <c r="G47" i="30"/>
  <c r="F47" i="30"/>
  <c r="G46" i="30"/>
  <c r="F46" i="30"/>
  <c r="R45" i="30"/>
  <c r="G45" i="30"/>
  <c r="F45" i="30"/>
  <c r="R44" i="30"/>
  <c r="G44" i="30"/>
  <c r="F44" i="30"/>
  <c r="U43" i="30"/>
  <c r="G43" i="30"/>
  <c r="F43" i="30"/>
  <c r="R42" i="30"/>
  <c r="G42" i="30"/>
  <c r="F42" i="30"/>
  <c r="R41" i="30"/>
  <c r="G41" i="30"/>
  <c r="F41" i="30"/>
  <c r="G40" i="30"/>
  <c r="F40" i="30"/>
  <c r="R39" i="30"/>
  <c r="G39" i="30"/>
  <c r="F39" i="30"/>
  <c r="R38" i="30"/>
  <c r="G38" i="30"/>
  <c r="F38" i="30"/>
  <c r="G37" i="30"/>
  <c r="F37" i="30"/>
  <c r="U36" i="30"/>
  <c r="R36" i="30"/>
  <c r="G36" i="30"/>
  <c r="F36" i="30"/>
  <c r="R35" i="30"/>
  <c r="G35" i="30"/>
  <c r="F35" i="30"/>
  <c r="G34" i="30"/>
  <c r="F34" i="30"/>
  <c r="R33" i="30"/>
  <c r="G33" i="30"/>
  <c r="F33" i="30"/>
  <c r="R32" i="30"/>
  <c r="G32" i="30"/>
  <c r="F32" i="30"/>
  <c r="G31" i="30"/>
  <c r="F31" i="30"/>
  <c r="R30" i="30"/>
  <c r="G30" i="30"/>
  <c r="F30" i="30"/>
  <c r="R29" i="30"/>
  <c r="G29" i="30"/>
  <c r="F29" i="30"/>
  <c r="G28" i="30"/>
  <c r="F28" i="30"/>
  <c r="R27" i="30"/>
  <c r="G27" i="30"/>
  <c r="F27" i="30"/>
  <c r="R26" i="30"/>
  <c r="G26" i="30"/>
  <c r="F26" i="30"/>
  <c r="G25" i="30"/>
  <c r="F25" i="30"/>
  <c r="R24" i="30"/>
  <c r="G24" i="30"/>
  <c r="F24" i="30"/>
  <c r="R23" i="30"/>
  <c r="G23" i="30"/>
  <c r="F23" i="30"/>
  <c r="G22" i="30"/>
  <c r="F22" i="30"/>
  <c r="R21" i="30"/>
  <c r="G21" i="30"/>
  <c r="F21" i="30"/>
  <c r="R20" i="30"/>
  <c r="G20" i="30"/>
  <c r="F20" i="30"/>
  <c r="G19" i="30"/>
  <c r="F19" i="30"/>
  <c r="R18" i="30"/>
  <c r="G18" i="30"/>
  <c r="F18" i="30"/>
  <c r="R17" i="30"/>
  <c r="G17" i="30"/>
  <c r="F17" i="30"/>
  <c r="G16" i="30"/>
  <c r="F16" i="30"/>
  <c r="R15" i="30"/>
  <c r="G15" i="30"/>
  <c r="F15" i="30"/>
  <c r="R14" i="30"/>
  <c r="G14" i="30"/>
  <c r="F14" i="30"/>
  <c r="G13" i="30"/>
  <c r="F13" i="30"/>
  <c r="R12" i="30"/>
  <c r="G12" i="30"/>
  <c r="F12" i="30"/>
  <c r="C12" i="30"/>
  <c r="R11" i="30"/>
  <c r="G11" i="30"/>
  <c r="F11" i="30"/>
  <c r="R10" i="30"/>
  <c r="G10" i="30"/>
  <c r="F10" i="30"/>
  <c r="C10" i="30"/>
  <c r="V54" i="30" s="1"/>
  <c r="R9" i="30"/>
  <c r="G9" i="30"/>
  <c r="F9" i="30"/>
  <c r="U8" i="30"/>
  <c r="G8" i="30"/>
  <c r="F8" i="30"/>
  <c r="G7" i="30"/>
  <c r="F7" i="30"/>
  <c r="R6" i="30"/>
  <c r="G6" i="30"/>
  <c r="F6" i="30"/>
  <c r="C6" i="30"/>
  <c r="R88" i="30" s="1"/>
  <c r="R5" i="30"/>
  <c r="G5" i="30"/>
  <c r="F5" i="30"/>
  <c r="C5" i="30"/>
  <c r="W4" i="30"/>
  <c r="R4" i="30"/>
  <c r="M89" i="30"/>
  <c r="U89" i="30" s="1"/>
  <c r="M88" i="30"/>
  <c r="U88" i="30" s="1"/>
  <c r="M86" i="30"/>
  <c r="U86" i="30" s="1"/>
  <c r="M85" i="30"/>
  <c r="U85" i="30" s="1"/>
  <c r="M84" i="30"/>
  <c r="U84" i="30" s="1"/>
  <c r="M83" i="30"/>
  <c r="U83" i="30" s="1"/>
  <c r="M82" i="30"/>
  <c r="U82" i="30" s="1"/>
  <c r="M80" i="30"/>
  <c r="U80" i="30" s="1"/>
  <c r="M79" i="30"/>
  <c r="M78" i="30"/>
  <c r="U78" i="30" s="1"/>
  <c r="M77" i="30"/>
  <c r="U77" i="30" s="1"/>
  <c r="M76" i="30"/>
  <c r="U76" i="30" s="1"/>
  <c r="M74" i="30"/>
  <c r="U74" i="30" s="1"/>
  <c r="M73" i="30"/>
  <c r="U73" i="30" s="1"/>
  <c r="M72" i="30"/>
  <c r="M71" i="30"/>
  <c r="U71" i="30" s="1"/>
  <c r="M70" i="30"/>
  <c r="U70" i="30" s="1"/>
  <c r="M68" i="30"/>
  <c r="U68" i="30" s="1"/>
  <c r="M67" i="30"/>
  <c r="U67" i="30" s="1"/>
  <c r="M66" i="30"/>
  <c r="U66" i="30" s="1"/>
  <c r="M65" i="30"/>
  <c r="U65" i="30" s="1"/>
  <c r="M64" i="30"/>
  <c r="M62" i="30"/>
  <c r="U62" i="30" s="1"/>
  <c r="M61" i="30"/>
  <c r="U61" i="30" s="1"/>
  <c r="M60" i="30"/>
  <c r="U60" i="30" s="1"/>
  <c r="M59" i="30"/>
  <c r="U59" i="30" s="1"/>
  <c r="M58" i="30"/>
  <c r="M56" i="30"/>
  <c r="U56" i="30" s="1"/>
  <c r="M55" i="30"/>
  <c r="U55" i="30" s="1"/>
  <c r="M54" i="30"/>
  <c r="U54" i="30" s="1"/>
  <c r="M53" i="30"/>
  <c r="U53" i="30" s="1"/>
  <c r="M52" i="30"/>
  <c r="M50" i="30"/>
  <c r="U50" i="30" s="1"/>
  <c r="M49" i="30"/>
  <c r="U49" i="30" s="1"/>
  <c r="M48" i="30"/>
  <c r="U48" i="30" s="1"/>
  <c r="M47" i="30"/>
  <c r="U47" i="30" s="1"/>
  <c r="M46" i="30"/>
  <c r="U46" i="30" s="1"/>
  <c r="M44" i="30"/>
  <c r="U44" i="30" s="1"/>
  <c r="M43" i="30"/>
  <c r="M42" i="30"/>
  <c r="U42" i="30" s="1"/>
  <c r="M41" i="30"/>
  <c r="U41" i="30" s="1"/>
  <c r="M40" i="30"/>
  <c r="U40" i="30" s="1"/>
  <c r="M38" i="30"/>
  <c r="U38" i="30" s="1"/>
  <c r="M37" i="30"/>
  <c r="U37" i="30" s="1"/>
  <c r="M36" i="30"/>
  <c r="M35" i="30"/>
  <c r="U35" i="30" s="1"/>
  <c r="M34" i="30"/>
  <c r="U34" i="30" s="1"/>
  <c r="M32" i="30"/>
  <c r="U32" i="30" s="1"/>
  <c r="M31" i="30"/>
  <c r="U31" i="30" s="1"/>
  <c r="M30" i="30"/>
  <c r="U30" i="30" s="1"/>
  <c r="M29" i="30"/>
  <c r="U29" i="30" s="1"/>
  <c r="M28" i="30"/>
  <c r="U28" i="30" s="1"/>
  <c r="M26" i="30"/>
  <c r="U26" i="30" s="1"/>
  <c r="M25" i="30"/>
  <c r="U25" i="30" s="1"/>
  <c r="M24" i="30"/>
  <c r="U24" i="30" s="1"/>
  <c r="M23" i="30"/>
  <c r="U23" i="30" s="1"/>
  <c r="M22" i="30"/>
  <c r="U22" i="30" s="1"/>
  <c r="M20" i="30"/>
  <c r="U20" i="30" s="1"/>
  <c r="M19" i="30"/>
  <c r="U19" i="30" s="1"/>
  <c r="M18" i="30"/>
  <c r="U18" i="30" s="1"/>
  <c r="M17" i="30"/>
  <c r="U17" i="30" s="1"/>
  <c r="M16" i="30"/>
  <c r="U16" i="30" s="1"/>
  <c r="M14" i="30"/>
  <c r="U14" i="30" s="1"/>
  <c r="M13" i="30"/>
  <c r="U13" i="30" s="1"/>
  <c r="M12" i="30"/>
  <c r="U12" i="30" s="1"/>
  <c r="M11" i="30"/>
  <c r="U11" i="30" s="1"/>
  <c r="M10" i="30"/>
  <c r="U10" i="30" s="1"/>
  <c r="M8" i="30"/>
  <c r="M7" i="30"/>
  <c r="U7" i="30" s="1"/>
  <c r="M6" i="30"/>
  <c r="U6" i="30" s="1"/>
  <c r="M5" i="30"/>
  <c r="U5" i="30" s="1"/>
  <c r="M4" i="30"/>
  <c r="U4" i="30" s="1"/>
  <c r="X4" i="30" s="1"/>
  <c r="M4" i="30" a="1"/>
  <c r="M87" i="30" s="1"/>
  <c r="U87" i="30" s="1"/>
  <c r="G4" i="30"/>
  <c r="F4" i="30"/>
  <c r="AT3" i="30"/>
  <c r="R3" i="30"/>
  <c r="O3" i="30"/>
  <c r="P3" i="30" s="1"/>
  <c r="AF3" i="30" s="1"/>
  <c r="AO3" i="30" s="1"/>
  <c r="S98" i="29"/>
  <c r="R98" i="29"/>
  <c r="G98" i="29"/>
  <c r="F98" i="29"/>
  <c r="V97" i="29"/>
  <c r="R97" i="29"/>
  <c r="G97" i="29"/>
  <c r="F97" i="29"/>
  <c r="V96" i="29"/>
  <c r="R96" i="29"/>
  <c r="G96" i="29"/>
  <c r="F96" i="29"/>
  <c r="R95" i="29"/>
  <c r="G95" i="29"/>
  <c r="F95" i="29"/>
  <c r="R94" i="29"/>
  <c r="G94" i="29"/>
  <c r="F94" i="29"/>
  <c r="R93" i="29"/>
  <c r="G93" i="29"/>
  <c r="F93" i="29"/>
  <c r="R92" i="29"/>
  <c r="G92" i="29"/>
  <c r="F92" i="29"/>
  <c r="R91" i="29"/>
  <c r="G91" i="29"/>
  <c r="F91" i="29"/>
  <c r="R90" i="29"/>
  <c r="G90" i="29"/>
  <c r="F90" i="29"/>
  <c r="R89" i="29"/>
  <c r="G89" i="29"/>
  <c r="F89" i="29"/>
  <c r="R88" i="29"/>
  <c r="G88" i="29"/>
  <c r="F88" i="29"/>
  <c r="R87" i="29"/>
  <c r="G87" i="29"/>
  <c r="F87" i="29"/>
  <c r="R86" i="29"/>
  <c r="G86" i="29"/>
  <c r="F86" i="29"/>
  <c r="V85" i="29"/>
  <c r="R85" i="29"/>
  <c r="G85" i="29"/>
  <c r="F85" i="29"/>
  <c r="V84" i="29"/>
  <c r="R84" i="29"/>
  <c r="G84" i="29"/>
  <c r="F84" i="29"/>
  <c r="R83" i="29"/>
  <c r="G83" i="29"/>
  <c r="F83" i="29"/>
  <c r="V82" i="29"/>
  <c r="R82" i="29"/>
  <c r="G82" i="29"/>
  <c r="F82" i="29"/>
  <c r="V81" i="29"/>
  <c r="U81" i="29"/>
  <c r="R81" i="29"/>
  <c r="G81" i="29"/>
  <c r="F81" i="29"/>
  <c r="R80" i="29"/>
  <c r="G80" i="29"/>
  <c r="F80" i="29"/>
  <c r="V79" i="29"/>
  <c r="R79" i="29"/>
  <c r="G79" i="29"/>
  <c r="F79" i="29"/>
  <c r="V78" i="29"/>
  <c r="R78" i="29"/>
  <c r="G78" i="29"/>
  <c r="F78" i="29"/>
  <c r="R77" i="29"/>
  <c r="G77" i="29"/>
  <c r="F77" i="29"/>
  <c r="R76" i="29"/>
  <c r="G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G70" i="29"/>
  <c r="F70" i="29"/>
  <c r="R69" i="29"/>
  <c r="G69" i="29"/>
  <c r="F69" i="29"/>
  <c r="R68" i="29"/>
  <c r="G68" i="29"/>
  <c r="F68" i="29"/>
  <c r="V67" i="29"/>
  <c r="R67" i="29"/>
  <c r="G67" i="29"/>
  <c r="F67" i="29"/>
  <c r="V66" i="29"/>
  <c r="R66" i="29"/>
  <c r="G66" i="29"/>
  <c r="F66" i="29"/>
  <c r="R65" i="29"/>
  <c r="G65" i="29"/>
  <c r="F65" i="29"/>
  <c r="V64" i="29"/>
  <c r="R64" i="29"/>
  <c r="G64" i="29"/>
  <c r="F64" i="29"/>
  <c r="V63" i="29"/>
  <c r="R63" i="29"/>
  <c r="G63" i="29"/>
  <c r="F63" i="29"/>
  <c r="R62" i="29"/>
  <c r="G62" i="29"/>
  <c r="F62" i="29"/>
  <c r="V61" i="29"/>
  <c r="R61" i="29"/>
  <c r="G61" i="29"/>
  <c r="F61" i="29"/>
  <c r="V60" i="29"/>
  <c r="R60" i="29"/>
  <c r="G60" i="29"/>
  <c r="F60" i="29"/>
  <c r="R59" i="29"/>
  <c r="G59" i="29"/>
  <c r="F59" i="29"/>
  <c r="R58" i="29"/>
  <c r="G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R52" i="29"/>
  <c r="G52" i="29"/>
  <c r="F52" i="29"/>
  <c r="R51" i="29"/>
  <c r="G51" i="29"/>
  <c r="F51" i="29"/>
  <c r="R50" i="29"/>
  <c r="G50" i="29"/>
  <c r="F50" i="29"/>
  <c r="V49" i="29"/>
  <c r="R49" i="29"/>
  <c r="G49" i="29"/>
  <c r="F49" i="29"/>
  <c r="V48" i="29"/>
  <c r="R48" i="29"/>
  <c r="G48" i="29"/>
  <c r="F48" i="29"/>
  <c r="R47" i="29"/>
  <c r="G47" i="29"/>
  <c r="F47" i="29"/>
  <c r="V46" i="29"/>
  <c r="R46" i="29"/>
  <c r="G46" i="29"/>
  <c r="F46" i="29"/>
  <c r="V45" i="29"/>
  <c r="U45" i="29"/>
  <c r="R45" i="29"/>
  <c r="G45" i="29"/>
  <c r="F45" i="29"/>
  <c r="R44" i="29"/>
  <c r="G44" i="29"/>
  <c r="F44" i="29"/>
  <c r="V43" i="29"/>
  <c r="R43" i="29"/>
  <c r="G43" i="29"/>
  <c r="F43" i="29"/>
  <c r="V42" i="29"/>
  <c r="R42" i="29"/>
  <c r="G42" i="29"/>
  <c r="F42" i="29"/>
  <c r="R41" i="29"/>
  <c r="G41" i="29"/>
  <c r="F41" i="29"/>
  <c r="R40" i="29"/>
  <c r="G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R34" i="29"/>
  <c r="G34" i="29"/>
  <c r="F34" i="29"/>
  <c r="R33" i="29"/>
  <c r="G33" i="29"/>
  <c r="F33" i="29"/>
  <c r="R32" i="29"/>
  <c r="G32" i="29"/>
  <c r="F32" i="29"/>
  <c r="V31" i="29"/>
  <c r="R31" i="29"/>
  <c r="G31" i="29"/>
  <c r="F31" i="29"/>
  <c r="V30" i="29"/>
  <c r="R30" i="29"/>
  <c r="G30" i="29"/>
  <c r="F30" i="29"/>
  <c r="R29" i="29"/>
  <c r="G29" i="29"/>
  <c r="F29" i="29"/>
  <c r="V28" i="29"/>
  <c r="R28" i="29"/>
  <c r="G28" i="29"/>
  <c r="F28" i="29"/>
  <c r="V27" i="29"/>
  <c r="R27" i="29"/>
  <c r="G27" i="29"/>
  <c r="F27" i="29"/>
  <c r="R26" i="29"/>
  <c r="G26" i="29"/>
  <c r="F26" i="29"/>
  <c r="V25" i="29"/>
  <c r="R25" i="29"/>
  <c r="G25" i="29"/>
  <c r="F25" i="29"/>
  <c r="V24" i="29"/>
  <c r="R24" i="29"/>
  <c r="G24" i="29"/>
  <c r="F24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R16" i="29"/>
  <c r="G16" i="29"/>
  <c r="F16" i="29"/>
  <c r="R15" i="29"/>
  <c r="G15" i="29"/>
  <c r="F15" i="29"/>
  <c r="R14" i="29"/>
  <c r="G14" i="29"/>
  <c r="F14" i="29"/>
  <c r="V13" i="29"/>
  <c r="R13" i="29"/>
  <c r="G13" i="29"/>
  <c r="F13" i="29"/>
  <c r="V12" i="29"/>
  <c r="R12" i="29"/>
  <c r="G12" i="29"/>
  <c r="F12" i="29"/>
  <c r="C12" i="29"/>
  <c r="R11" i="29"/>
  <c r="G11" i="29"/>
  <c r="F11" i="29"/>
  <c r="R10" i="29"/>
  <c r="G10" i="29"/>
  <c r="F10" i="29"/>
  <c r="C10" i="29"/>
  <c r="V88" i="29" s="1"/>
  <c r="R9" i="29"/>
  <c r="G9" i="29"/>
  <c r="F9" i="29"/>
  <c r="V8" i="29"/>
  <c r="R8" i="29"/>
  <c r="G8" i="29"/>
  <c r="F8" i="29"/>
  <c r="R7" i="29"/>
  <c r="G7" i="29"/>
  <c r="F7" i="29"/>
  <c r="R6" i="29"/>
  <c r="G6" i="29"/>
  <c r="F6" i="29"/>
  <c r="R5" i="29"/>
  <c r="G5" i="29"/>
  <c r="F5" i="29"/>
  <c r="C5" i="29"/>
  <c r="W4" i="29"/>
  <c r="R4" i="29"/>
  <c r="M98" i="29"/>
  <c r="U98" i="29" s="1"/>
  <c r="M97" i="29"/>
  <c r="U97" i="29" s="1"/>
  <c r="M96" i="29"/>
  <c r="U96" i="29" s="1"/>
  <c r="M92" i="29"/>
  <c r="U92" i="29" s="1"/>
  <c r="M91" i="29"/>
  <c r="U91" i="29" s="1"/>
  <c r="M90" i="29"/>
  <c r="U90" i="29" s="1"/>
  <c r="M87" i="29"/>
  <c r="U87" i="29" s="1"/>
  <c r="M86" i="29"/>
  <c r="U86" i="29" s="1"/>
  <c r="M84" i="29"/>
  <c r="U84" i="29" s="1"/>
  <c r="M81" i="29"/>
  <c r="M80" i="29"/>
  <c r="U80" i="29" s="1"/>
  <c r="M79" i="29"/>
  <c r="U79" i="29" s="1"/>
  <c r="M78" i="29"/>
  <c r="U78" i="29" s="1"/>
  <c r="M74" i="29"/>
  <c r="U74" i="29" s="1"/>
  <c r="M73" i="29"/>
  <c r="U73" i="29" s="1"/>
  <c r="M72" i="29"/>
  <c r="U72" i="29" s="1"/>
  <c r="M69" i="29"/>
  <c r="U69" i="29" s="1"/>
  <c r="M68" i="29"/>
  <c r="U68" i="29" s="1"/>
  <c r="M66" i="29"/>
  <c r="U66" i="29" s="1"/>
  <c r="M63" i="29"/>
  <c r="U63" i="29" s="1"/>
  <c r="M62" i="29"/>
  <c r="U62" i="29" s="1"/>
  <c r="M61" i="29"/>
  <c r="U61" i="29" s="1"/>
  <c r="M60" i="29"/>
  <c r="U60" i="29" s="1"/>
  <c r="M56" i="29"/>
  <c r="U56" i="29" s="1"/>
  <c r="M55" i="29"/>
  <c r="U55" i="29" s="1"/>
  <c r="M54" i="29"/>
  <c r="U54" i="29" s="1"/>
  <c r="M51" i="29"/>
  <c r="U51" i="29" s="1"/>
  <c r="M50" i="29"/>
  <c r="U50" i="29" s="1"/>
  <c r="M48" i="29"/>
  <c r="U48" i="29" s="1"/>
  <c r="M45" i="29"/>
  <c r="M44" i="29"/>
  <c r="U44" i="29" s="1"/>
  <c r="M43" i="29"/>
  <c r="U43" i="29" s="1"/>
  <c r="M42" i="29"/>
  <c r="U42" i="29" s="1"/>
  <c r="M38" i="29"/>
  <c r="U38" i="29" s="1"/>
  <c r="M37" i="29"/>
  <c r="U37" i="29" s="1"/>
  <c r="M36" i="29"/>
  <c r="U36" i="29" s="1"/>
  <c r="M33" i="29"/>
  <c r="U33" i="29" s="1"/>
  <c r="M32" i="29"/>
  <c r="U32" i="29" s="1"/>
  <c r="M30" i="29"/>
  <c r="U30" i="29" s="1"/>
  <c r="M27" i="29"/>
  <c r="U27" i="29" s="1"/>
  <c r="M26" i="29"/>
  <c r="U26" i="29" s="1"/>
  <c r="M25" i="29"/>
  <c r="U25" i="29" s="1"/>
  <c r="M24" i="29"/>
  <c r="U24" i="29" s="1"/>
  <c r="M20" i="29"/>
  <c r="U20" i="29" s="1"/>
  <c r="M19" i="29"/>
  <c r="U19" i="29" s="1"/>
  <c r="M18" i="29"/>
  <c r="U18" i="29" s="1"/>
  <c r="M15" i="29"/>
  <c r="U15" i="29" s="1"/>
  <c r="M14" i="29"/>
  <c r="U14" i="29" s="1"/>
  <c r="M12" i="29"/>
  <c r="U12" i="29" s="1"/>
  <c r="M9" i="29"/>
  <c r="U9" i="29" s="1"/>
  <c r="M8" i="29"/>
  <c r="U8" i="29" s="1"/>
  <c r="M7" i="29"/>
  <c r="U7" i="29" s="1"/>
  <c r="M6" i="29"/>
  <c r="U6" i="29" s="1"/>
  <c r="M4" i="29" a="1"/>
  <c r="G4" i="29"/>
  <c r="F4" i="29"/>
  <c r="AT3" i="29"/>
  <c r="AQ3" i="29"/>
  <c r="AH3" i="29"/>
  <c r="R3" i="29"/>
  <c r="O3" i="29"/>
  <c r="AE3" i="29" s="1"/>
  <c r="AN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G68" i="28"/>
  <c r="F68" i="28"/>
  <c r="G67" i="28"/>
  <c r="F67" i="28"/>
  <c r="G66" i="28"/>
  <c r="F66" i="28"/>
  <c r="V65" i="28"/>
  <c r="G65" i="28"/>
  <c r="F65" i="28"/>
  <c r="G64" i="28"/>
  <c r="F64" i="28"/>
  <c r="V63" i="28"/>
  <c r="G63" i="28"/>
  <c r="F63" i="28"/>
  <c r="V62" i="28"/>
  <c r="G62" i="28"/>
  <c r="F62" i="28"/>
  <c r="U61" i="28"/>
  <c r="G61" i="28"/>
  <c r="F61" i="28"/>
  <c r="G60" i="28"/>
  <c r="F60" i="28"/>
  <c r="V59" i="28"/>
  <c r="G59" i="28"/>
  <c r="F59" i="28"/>
  <c r="V58" i="28"/>
  <c r="G58" i="28"/>
  <c r="F58" i="28"/>
  <c r="V57" i="28"/>
  <c r="G57" i="28"/>
  <c r="F57" i="28"/>
  <c r="G56" i="28"/>
  <c r="F56" i="28"/>
  <c r="G55" i="28"/>
  <c r="F55" i="28"/>
  <c r="V54" i="28"/>
  <c r="G54" i="28"/>
  <c r="F54" i="28"/>
  <c r="V53" i="28"/>
  <c r="G53" i="28"/>
  <c r="F53" i="28"/>
  <c r="G52" i="28"/>
  <c r="F52" i="28"/>
  <c r="G51" i="28"/>
  <c r="F51" i="28"/>
  <c r="V50" i="28"/>
  <c r="G50" i="28"/>
  <c r="F50" i="28"/>
  <c r="V49" i="28"/>
  <c r="G49" i="28"/>
  <c r="F49" i="28"/>
  <c r="V48" i="28"/>
  <c r="G48" i="28"/>
  <c r="F48" i="28"/>
  <c r="G47" i="28"/>
  <c r="F47" i="28"/>
  <c r="G46" i="28"/>
  <c r="F46" i="28"/>
  <c r="V45" i="28"/>
  <c r="G45" i="28"/>
  <c r="F45" i="28"/>
  <c r="V44" i="28"/>
  <c r="G44" i="28"/>
  <c r="F44" i="28"/>
  <c r="G43" i="28"/>
  <c r="F43" i="28"/>
  <c r="G42" i="28"/>
  <c r="F42" i="28"/>
  <c r="V41" i="28"/>
  <c r="G41" i="28"/>
  <c r="F41" i="28"/>
  <c r="V40" i="28"/>
  <c r="G40" i="28"/>
  <c r="F40" i="28"/>
  <c r="V39" i="28"/>
  <c r="G39" i="28"/>
  <c r="F39" i="28"/>
  <c r="G38" i="28"/>
  <c r="F38" i="28"/>
  <c r="G37" i="28"/>
  <c r="F37" i="28"/>
  <c r="V36" i="28"/>
  <c r="G36" i="28"/>
  <c r="F36" i="28"/>
  <c r="V35" i="28"/>
  <c r="G35" i="28"/>
  <c r="F35" i="28"/>
  <c r="G34" i="28"/>
  <c r="F34" i="28"/>
  <c r="G33" i="28"/>
  <c r="F33" i="28"/>
  <c r="V32" i="28"/>
  <c r="G32" i="28"/>
  <c r="F32" i="28"/>
  <c r="V31" i="28"/>
  <c r="U31" i="28"/>
  <c r="G31" i="28"/>
  <c r="F31" i="28"/>
  <c r="V30" i="28"/>
  <c r="G30" i="28"/>
  <c r="F30" i="28"/>
  <c r="G29" i="28"/>
  <c r="F29" i="28"/>
  <c r="G28" i="28"/>
  <c r="F28" i="28"/>
  <c r="V27" i="28"/>
  <c r="G27" i="28"/>
  <c r="F27" i="28"/>
  <c r="V26" i="28"/>
  <c r="G26" i="28"/>
  <c r="F26" i="28"/>
  <c r="V25" i="28"/>
  <c r="U25" i="28"/>
  <c r="G25" i="28"/>
  <c r="F25" i="28"/>
  <c r="G24" i="28"/>
  <c r="F24" i="28"/>
  <c r="V23" i="28"/>
  <c r="G23" i="28"/>
  <c r="F23" i="28"/>
  <c r="V22" i="28"/>
  <c r="G22" i="28"/>
  <c r="F22" i="28"/>
  <c r="V21" i="28"/>
  <c r="G21" i="28"/>
  <c r="F21" i="28"/>
  <c r="V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7" i="28" s="1"/>
  <c r="V9" i="28"/>
  <c r="G9" i="28"/>
  <c r="F9" i="28"/>
  <c r="G8" i="28"/>
  <c r="F8" i="28"/>
  <c r="G7" i="28"/>
  <c r="F7" i="28"/>
  <c r="V6" i="28"/>
  <c r="G6" i="28"/>
  <c r="F6" i="28"/>
  <c r="C6" i="28"/>
  <c r="R69" i="28" s="1"/>
  <c r="V5" i="28"/>
  <c r="G5" i="28"/>
  <c r="F5" i="28"/>
  <c r="C5" i="28"/>
  <c r="Y4" i="28"/>
  <c r="W4" i="28"/>
  <c r="V4" i="28"/>
  <c r="U4" i="28"/>
  <c r="X4" i="28" s="1"/>
  <c r="M68" i="28"/>
  <c r="U68" i="28" s="1"/>
  <c r="M67" i="28"/>
  <c r="U67" i="28" s="1"/>
  <c r="M66" i="28"/>
  <c r="U66" i="28" s="1"/>
  <c r="M65" i="28"/>
  <c r="U65" i="28" s="1"/>
  <c r="M64" i="28"/>
  <c r="U64" i="28" s="1"/>
  <c r="M62" i="28"/>
  <c r="U62" i="28" s="1"/>
  <c r="M61" i="28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U44" i="28" s="1"/>
  <c r="M43" i="28"/>
  <c r="U43" i="28" s="1"/>
  <c r="M42" i="28"/>
  <c r="U42" i="28" s="1"/>
  <c r="M41" i="28"/>
  <c r="U41" i="28" s="1"/>
  <c r="M40" i="28"/>
  <c r="U40" i="28" s="1"/>
  <c r="M38" i="28"/>
  <c r="U38" i="28" s="1"/>
  <c r="M37" i="28"/>
  <c r="U37" i="28" s="1"/>
  <c r="M36" i="28"/>
  <c r="U36" i="28" s="1"/>
  <c r="M35" i="28"/>
  <c r="U35" i="28" s="1"/>
  <c r="M34" i="28"/>
  <c r="U34" i="28" s="1"/>
  <c r="M32" i="28"/>
  <c r="U32" i="28" s="1"/>
  <c r="M31" i="28"/>
  <c r="M30" i="28"/>
  <c r="U30" i="28" s="1"/>
  <c r="M29" i="28"/>
  <c r="U29" i="28" s="1"/>
  <c r="M28" i="28"/>
  <c r="U28" i="28" s="1"/>
  <c r="M26" i="28"/>
  <c r="U26" i="28" s="1"/>
  <c r="M25" i="28"/>
  <c r="M24" i="28"/>
  <c r="U24" i="28" s="1"/>
  <c r="M23" i="28"/>
  <c r="U23" i="28" s="1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M4" i="28" a="1"/>
  <c r="M69" i="28" s="1"/>
  <c r="U69" i="28" s="1"/>
  <c r="G4" i="28"/>
  <c r="F4" i="28"/>
  <c r="AT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R78" i="27"/>
  <c r="G78" i="27"/>
  <c r="F78" i="27"/>
  <c r="G77" i="27"/>
  <c r="F77" i="27"/>
  <c r="G76" i="27"/>
  <c r="F76" i="27"/>
  <c r="R75" i="27"/>
  <c r="G75" i="27"/>
  <c r="F75" i="27"/>
  <c r="G74" i="27"/>
  <c r="F74" i="27"/>
  <c r="G73" i="27"/>
  <c r="F73" i="27"/>
  <c r="R72" i="27"/>
  <c r="G72" i="27"/>
  <c r="F72" i="27"/>
  <c r="G71" i="27"/>
  <c r="F71" i="27"/>
  <c r="G70" i="27"/>
  <c r="F70" i="27"/>
  <c r="R69" i="27"/>
  <c r="G69" i="27"/>
  <c r="F69" i="27"/>
  <c r="G68" i="27"/>
  <c r="F68" i="27"/>
  <c r="G67" i="27"/>
  <c r="F67" i="27"/>
  <c r="R66" i="27"/>
  <c r="G66" i="27"/>
  <c r="F66" i="27"/>
  <c r="G65" i="27"/>
  <c r="F65" i="27"/>
  <c r="G64" i="27"/>
  <c r="F64" i="27"/>
  <c r="R63" i="27"/>
  <c r="G63" i="27"/>
  <c r="F63" i="27"/>
  <c r="G62" i="27"/>
  <c r="F62" i="27"/>
  <c r="G61" i="27"/>
  <c r="F61" i="27"/>
  <c r="R60" i="27"/>
  <c r="G60" i="27"/>
  <c r="F60" i="27"/>
  <c r="G59" i="27"/>
  <c r="F59" i="27"/>
  <c r="G58" i="27"/>
  <c r="F58" i="27"/>
  <c r="R57" i="27"/>
  <c r="G57" i="27"/>
  <c r="F57" i="27"/>
  <c r="G56" i="27"/>
  <c r="F56" i="27"/>
  <c r="G55" i="27"/>
  <c r="F55" i="27"/>
  <c r="R54" i="27"/>
  <c r="G54" i="27"/>
  <c r="F54" i="27"/>
  <c r="G53" i="27"/>
  <c r="F53" i="27"/>
  <c r="G52" i="27"/>
  <c r="F52" i="27"/>
  <c r="R51" i="27"/>
  <c r="G51" i="27"/>
  <c r="F51" i="27"/>
  <c r="G50" i="27"/>
  <c r="F50" i="27"/>
  <c r="G49" i="27"/>
  <c r="F49" i="27"/>
  <c r="R48" i="27"/>
  <c r="G48" i="27"/>
  <c r="F48" i="27"/>
  <c r="G47" i="27"/>
  <c r="F47" i="27"/>
  <c r="G46" i="27"/>
  <c r="F46" i="27"/>
  <c r="R45" i="27"/>
  <c r="G45" i="27"/>
  <c r="F45" i="27"/>
  <c r="G44" i="27"/>
  <c r="F44" i="27"/>
  <c r="G43" i="27"/>
  <c r="F43" i="27"/>
  <c r="R42" i="27"/>
  <c r="G42" i="27"/>
  <c r="F42" i="27"/>
  <c r="G41" i="27"/>
  <c r="F41" i="27"/>
  <c r="G40" i="27"/>
  <c r="F40" i="27"/>
  <c r="R39" i="27"/>
  <c r="G39" i="27"/>
  <c r="F39" i="27"/>
  <c r="G38" i="27"/>
  <c r="F38" i="27"/>
  <c r="G37" i="27"/>
  <c r="F37" i="27"/>
  <c r="R36" i="27"/>
  <c r="G36" i="27"/>
  <c r="F36" i="27"/>
  <c r="R35" i="27"/>
  <c r="G35" i="27"/>
  <c r="F35" i="27"/>
  <c r="G34" i="27"/>
  <c r="F34" i="27"/>
  <c r="R33" i="27"/>
  <c r="G33" i="27"/>
  <c r="F33" i="27"/>
  <c r="R32" i="27"/>
  <c r="G32" i="27"/>
  <c r="F32" i="27"/>
  <c r="G31" i="27"/>
  <c r="F31" i="27"/>
  <c r="R30" i="27"/>
  <c r="G30" i="27"/>
  <c r="F30" i="27"/>
  <c r="R29" i="27"/>
  <c r="G29" i="27"/>
  <c r="F29" i="27"/>
  <c r="G28" i="27"/>
  <c r="F28" i="27"/>
  <c r="R27" i="27"/>
  <c r="G27" i="27"/>
  <c r="F27" i="27"/>
  <c r="R26" i="27"/>
  <c r="G26" i="27"/>
  <c r="F26" i="27"/>
  <c r="G25" i="27"/>
  <c r="F25" i="27"/>
  <c r="R24" i="27"/>
  <c r="G24" i="27"/>
  <c r="F24" i="27"/>
  <c r="R23" i="27"/>
  <c r="G23" i="27"/>
  <c r="F23" i="27"/>
  <c r="G22" i="27"/>
  <c r="F22" i="27"/>
  <c r="R21" i="27"/>
  <c r="G21" i="27"/>
  <c r="F21" i="27"/>
  <c r="R20" i="27"/>
  <c r="G20" i="27"/>
  <c r="F20" i="27"/>
  <c r="G19" i="27"/>
  <c r="F19" i="27"/>
  <c r="R18" i="27"/>
  <c r="G18" i="27"/>
  <c r="F18" i="27"/>
  <c r="R17" i="27"/>
  <c r="G17" i="27"/>
  <c r="F17" i="27"/>
  <c r="G16" i="27"/>
  <c r="F16" i="27"/>
  <c r="R15" i="27"/>
  <c r="G15" i="27"/>
  <c r="F15" i="27"/>
  <c r="R14" i="27"/>
  <c r="G14" i="27"/>
  <c r="F14" i="27"/>
  <c r="G13" i="27"/>
  <c r="F13" i="27"/>
  <c r="R12" i="27"/>
  <c r="G12" i="27"/>
  <c r="F12" i="27"/>
  <c r="C12" i="27"/>
  <c r="R11" i="27"/>
  <c r="G11" i="27"/>
  <c r="F11" i="27"/>
  <c r="R10" i="27"/>
  <c r="G10" i="27"/>
  <c r="F10" i="27"/>
  <c r="C10" i="27"/>
  <c r="V79" i="27" s="1"/>
  <c r="V9" i="27"/>
  <c r="G9" i="27"/>
  <c r="F9" i="27"/>
  <c r="V8" i="27"/>
  <c r="G8" i="27"/>
  <c r="F8" i="27"/>
  <c r="V7" i="27"/>
  <c r="G7" i="27"/>
  <c r="F7" i="27"/>
  <c r="R6" i="27"/>
  <c r="G6" i="27"/>
  <c r="F6" i="27"/>
  <c r="C6" i="27"/>
  <c r="R77" i="27" s="1"/>
  <c r="R5" i="27"/>
  <c r="G5" i="27"/>
  <c r="F5" i="27"/>
  <c r="C5" i="27"/>
  <c r="W4" i="27"/>
  <c r="V4" i="27"/>
  <c r="Y4" i="27" s="1"/>
  <c r="R4" i="27"/>
  <c r="M79" i="27"/>
  <c r="U79" i="27" s="1"/>
  <c r="M78" i="27"/>
  <c r="U78" i="27" s="1"/>
  <c r="M77" i="27"/>
  <c r="U77" i="27" s="1"/>
  <c r="M74" i="27"/>
  <c r="U74" i="27" s="1"/>
  <c r="M73" i="27"/>
  <c r="U73" i="27" s="1"/>
  <c r="M72" i="27"/>
  <c r="U72" i="27" s="1"/>
  <c r="M71" i="27"/>
  <c r="U71" i="27" s="1"/>
  <c r="M68" i="27"/>
  <c r="U68" i="27" s="1"/>
  <c r="M67" i="27"/>
  <c r="U67" i="27" s="1"/>
  <c r="M66" i="27"/>
  <c r="U66" i="27" s="1"/>
  <c r="M65" i="27"/>
  <c r="U65" i="27" s="1"/>
  <c r="M62" i="27"/>
  <c r="U62" i="27" s="1"/>
  <c r="M61" i="27"/>
  <c r="U61" i="27" s="1"/>
  <c r="M60" i="27"/>
  <c r="U60" i="27" s="1"/>
  <c r="M59" i="27"/>
  <c r="U59" i="27" s="1"/>
  <c r="M56" i="27"/>
  <c r="U56" i="27" s="1"/>
  <c r="M55" i="27"/>
  <c r="U55" i="27" s="1"/>
  <c r="M54" i="27"/>
  <c r="U54" i="27" s="1"/>
  <c r="M53" i="27"/>
  <c r="U53" i="27" s="1"/>
  <c r="M50" i="27"/>
  <c r="U50" i="27" s="1"/>
  <c r="M49" i="27"/>
  <c r="U49" i="27" s="1"/>
  <c r="M48" i="27"/>
  <c r="U48" i="27" s="1"/>
  <c r="M47" i="27"/>
  <c r="U47" i="27" s="1"/>
  <c r="M44" i="27"/>
  <c r="U44" i="27" s="1"/>
  <c r="M43" i="27"/>
  <c r="U43" i="27" s="1"/>
  <c r="M42" i="27"/>
  <c r="U42" i="27" s="1"/>
  <c r="M41" i="27"/>
  <c r="U41" i="27" s="1"/>
  <c r="M38" i="27"/>
  <c r="U38" i="27" s="1"/>
  <c r="M37" i="27"/>
  <c r="U37" i="27" s="1"/>
  <c r="M36" i="27"/>
  <c r="U36" i="27" s="1"/>
  <c r="M35" i="27"/>
  <c r="U35" i="27" s="1"/>
  <c r="M32" i="27"/>
  <c r="U32" i="27" s="1"/>
  <c r="M31" i="27"/>
  <c r="U31" i="27" s="1"/>
  <c r="M30" i="27"/>
  <c r="U30" i="27" s="1"/>
  <c r="M29" i="27"/>
  <c r="U29" i="27" s="1"/>
  <c r="M26" i="27"/>
  <c r="U26" i="27" s="1"/>
  <c r="M25" i="27"/>
  <c r="U25" i="27" s="1"/>
  <c r="M24" i="27"/>
  <c r="U24" i="27" s="1"/>
  <c r="M23" i="27"/>
  <c r="U23" i="27" s="1"/>
  <c r="M20" i="27"/>
  <c r="U20" i="27" s="1"/>
  <c r="M19" i="27"/>
  <c r="U19" i="27" s="1"/>
  <c r="M18" i="27"/>
  <c r="U18" i="27" s="1"/>
  <c r="M17" i="27"/>
  <c r="U17" i="27" s="1"/>
  <c r="M14" i="27"/>
  <c r="U14" i="27" s="1"/>
  <c r="M13" i="27"/>
  <c r="U13" i="27" s="1"/>
  <c r="M12" i="27"/>
  <c r="U12" i="27" s="1"/>
  <c r="M11" i="27"/>
  <c r="U11" i="27" s="1"/>
  <c r="M8" i="27"/>
  <c r="U8" i="27" s="1"/>
  <c r="M7" i="27"/>
  <c r="U7" i="27" s="1"/>
  <c r="M6" i="27"/>
  <c r="U6" i="27" s="1"/>
  <c r="M5" i="27"/>
  <c r="U5" i="27" s="1"/>
  <c r="M4" i="27" a="1"/>
  <c r="M76" i="27" s="1"/>
  <c r="U76" i="27" s="1"/>
  <c r="G4" i="27"/>
  <c r="F4" i="27"/>
  <c r="AT3" i="27"/>
  <c r="R3" i="27"/>
  <c r="O3" i="27"/>
  <c r="AE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G78" i="26"/>
  <c r="F78" i="26"/>
  <c r="G77" i="26"/>
  <c r="F77" i="26"/>
  <c r="G76" i="26"/>
  <c r="F76" i="26"/>
  <c r="G75" i="26"/>
  <c r="F75" i="26"/>
  <c r="G74" i="26"/>
  <c r="F74" i="26"/>
  <c r="G73" i="26"/>
  <c r="F73" i="26"/>
  <c r="R72" i="26"/>
  <c r="G72" i="26"/>
  <c r="F72" i="26"/>
  <c r="G71" i="26"/>
  <c r="F71" i="26"/>
  <c r="G70" i="26"/>
  <c r="F70" i="26"/>
  <c r="R69" i="26"/>
  <c r="G69" i="26"/>
  <c r="F69" i="26"/>
  <c r="G68" i="26"/>
  <c r="F68" i="26"/>
  <c r="G67" i="26"/>
  <c r="F67" i="26"/>
  <c r="R66" i="26"/>
  <c r="G66" i="26"/>
  <c r="F66" i="26"/>
  <c r="G65" i="26"/>
  <c r="F65" i="26"/>
  <c r="G64" i="26"/>
  <c r="F64" i="26"/>
  <c r="R63" i="26"/>
  <c r="G63" i="26"/>
  <c r="F63" i="26"/>
  <c r="G62" i="26"/>
  <c r="F62" i="26"/>
  <c r="G61" i="26"/>
  <c r="F61" i="26"/>
  <c r="R60" i="26"/>
  <c r="G60" i="26"/>
  <c r="F60" i="26"/>
  <c r="G59" i="26"/>
  <c r="F59" i="26"/>
  <c r="G58" i="26"/>
  <c r="F58" i="26"/>
  <c r="R57" i="26"/>
  <c r="G57" i="26"/>
  <c r="F57" i="26"/>
  <c r="G56" i="26"/>
  <c r="F56" i="26"/>
  <c r="G55" i="26"/>
  <c r="F55" i="26"/>
  <c r="R54" i="26"/>
  <c r="G54" i="26"/>
  <c r="F54" i="26"/>
  <c r="G53" i="26"/>
  <c r="F53" i="26"/>
  <c r="G52" i="26"/>
  <c r="F52" i="26"/>
  <c r="R51" i="26"/>
  <c r="G51" i="26"/>
  <c r="F51" i="26"/>
  <c r="G50" i="26"/>
  <c r="F50" i="26"/>
  <c r="G49" i="26"/>
  <c r="F49" i="26"/>
  <c r="R48" i="26"/>
  <c r="G48" i="26"/>
  <c r="F48" i="26"/>
  <c r="G47" i="26"/>
  <c r="F47" i="26"/>
  <c r="R46" i="26"/>
  <c r="G46" i="26"/>
  <c r="F46" i="26"/>
  <c r="R45" i="26"/>
  <c r="G45" i="26"/>
  <c r="F45" i="26"/>
  <c r="G44" i="26"/>
  <c r="F44" i="26"/>
  <c r="R43" i="26"/>
  <c r="G43" i="26"/>
  <c r="F43" i="26"/>
  <c r="R42" i="26"/>
  <c r="G42" i="26"/>
  <c r="F42" i="26"/>
  <c r="G41" i="26"/>
  <c r="F41" i="26"/>
  <c r="R40" i="26"/>
  <c r="G40" i="26"/>
  <c r="F40" i="26"/>
  <c r="R39" i="26"/>
  <c r="G39" i="26"/>
  <c r="F39" i="26"/>
  <c r="G38" i="26"/>
  <c r="F38" i="26"/>
  <c r="R37" i="26"/>
  <c r="G37" i="26"/>
  <c r="F37" i="26"/>
  <c r="R36" i="26"/>
  <c r="G36" i="26"/>
  <c r="F36" i="26"/>
  <c r="G35" i="26"/>
  <c r="F35" i="26"/>
  <c r="R34" i="26"/>
  <c r="G34" i="26"/>
  <c r="F34" i="26"/>
  <c r="R33" i="26"/>
  <c r="G33" i="26"/>
  <c r="F33" i="26"/>
  <c r="G32" i="26"/>
  <c r="F32" i="26"/>
  <c r="R31" i="26"/>
  <c r="G31" i="26"/>
  <c r="F31" i="26"/>
  <c r="R30" i="26"/>
  <c r="G30" i="26"/>
  <c r="F30" i="26"/>
  <c r="G29" i="26"/>
  <c r="F29" i="26"/>
  <c r="R28" i="26"/>
  <c r="G28" i="26"/>
  <c r="F28" i="26"/>
  <c r="R27" i="26"/>
  <c r="G27" i="26"/>
  <c r="F27" i="26"/>
  <c r="G26" i="26"/>
  <c r="F26" i="26"/>
  <c r="R25" i="26"/>
  <c r="G25" i="26"/>
  <c r="F25" i="26"/>
  <c r="R24" i="26"/>
  <c r="G24" i="26"/>
  <c r="F24" i="26"/>
  <c r="G23" i="26"/>
  <c r="F23" i="26"/>
  <c r="R22" i="26"/>
  <c r="G22" i="26"/>
  <c r="F22" i="26"/>
  <c r="R21" i="26"/>
  <c r="G21" i="26"/>
  <c r="F21" i="26"/>
  <c r="G20" i="26"/>
  <c r="F20" i="26"/>
  <c r="R19" i="26"/>
  <c r="G19" i="26"/>
  <c r="F19" i="26"/>
  <c r="R18" i="26"/>
  <c r="G18" i="26"/>
  <c r="F18" i="26"/>
  <c r="G17" i="26"/>
  <c r="F17" i="26"/>
  <c r="R16" i="26"/>
  <c r="G16" i="26"/>
  <c r="F16" i="26"/>
  <c r="R15" i="26"/>
  <c r="G15" i="26"/>
  <c r="F15" i="26"/>
  <c r="G14" i="26"/>
  <c r="F14" i="26"/>
  <c r="R13" i="26"/>
  <c r="G13" i="26"/>
  <c r="F13" i="26"/>
  <c r="R12" i="26"/>
  <c r="G12" i="26"/>
  <c r="F12" i="26"/>
  <c r="C12" i="26"/>
  <c r="G11" i="26"/>
  <c r="F11" i="26"/>
  <c r="G10" i="26"/>
  <c r="F10" i="26"/>
  <c r="C10" i="26"/>
  <c r="V9" i="26"/>
  <c r="G9" i="26"/>
  <c r="F9" i="26"/>
  <c r="R8" i="26"/>
  <c r="G8" i="26"/>
  <c r="F8" i="26"/>
  <c r="R7" i="26"/>
  <c r="G7" i="26"/>
  <c r="F7" i="26"/>
  <c r="R6" i="26"/>
  <c r="G6" i="26"/>
  <c r="F6" i="26"/>
  <c r="C6" i="26"/>
  <c r="R70" i="26" s="1"/>
  <c r="G5" i="26"/>
  <c r="F5" i="26"/>
  <c r="C5" i="26"/>
  <c r="W4" i="26"/>
  <c r="M4" i="26" a="1"/>
  <c r="M86" i="26" s="1"/>
  <c r="U86" i="26" s="1"/>
  <c r="G4" i="26"/>
  <c r="F4" i="26"/>
  <c r="AT3" i="26"/>
  <c r="O3" i="26"/>
  <c r="P3" i="26" s="1"/>
  <c r="AF3" i="26" s="1"/>
  <c r="AO3" i="26" s="1"/>
  <c r="V98" i="25"/>
  <c r="S98" i="25"/>
  <c r="R98" i="25"/>
  <c r="G98" i="25"/>
  <c r="F98" i="25"/>
  <c r="V97" i="25"/>
  <c r="R97" i="25"/>
  <c r="G97" i="25"/>
  <c r="F97" i="25"/>
  <c r="V96" i="25"/>
  <c r="R96" i="25"/>
  <c r="G96" i="25"/>
  <c r="H96" i="25" s="1"/>
  <c r="I96" i="25" s="1"/>
  <c r="J96" i="25" s="1"/>
  <c r="F96" i="25"/>
  <c r="V95" i="25"/>
  <c r="R95" i="25"/>
  <c r="I95" i="25"/>
  <c r="J95" i="25" s="1"/>
  <c r="G95" i="25"/>
  <c r="H95" i="25" s="1"/>
  <c r="F95" i="25"/>
  <c r="V94" i="25"/>
  <c r="R94" i="25"/>
  <c r="H94" i="25"/>
  <c r="I94" i="25" s="1"/>
  <c r="J94" i="25" s="1"/>
  <c r="G94" i="25"/>
  <c r="F94" i="25"/>
  <c r="V93" i="25"/>
  <c r="R93" i="25"/>
  <c r="G93" i="25"/>
  <c r="F93" i="25"/>
  <c r="V92" i="25"/>
  <c r="R92" i="25"/>
  <c r="G92" i="25"/>
  <c r="F92" i="25"/>
  <c r="V91" i="25"/>
  <c r="R91" i="25"/>
  <c r="G91" i="25"/>
  <c r="F91" i="25"/>
  <c r="V90" i="25"/>
  <c r="R90" i="25"/>
  <c r="G90" i="25"/>
  <c r="H90" i="25" s="1"/>
  <c r="I90" i="25" s="1"/>
  <c r="J90" i="25" s="1"/>
  <c r="F90" i="25"/>
  <c r="V89" i="25"/>
  <c r="R89" i="25"/>
  <c r="I89" i="25"/>
  <c r="J89" i="25" s="1"/>
  <c r="G89" i="25"/>
  <c r="H89" i="25" s="1"/>
  <c r="F89" i="25"/>
  <c r="V88" i="25"/>
  <c r="R88" i="25"/>
  <c r="H88" i="25"/>
  <c r="I88" i="25" s="1"/>
  <c r="J88" i="25" s="1"/>
  <c r="G88" i="25"/>
  <c r="F88" i="25"/>
  <c r="V87" i="25"/>
  <c r="R87" i="25"/>
  <c r="G87" i="25"/>
  <c r="F87" i="25"/>
  <c r="V86" i="25"/>
  <c r="R86" i="25"/>
  <c r="G86" i="25"/>
  <c r="F86" i="25"/>
  <c r="V85" i="25"/>
  <c r="R85" i="25"/>
  <c r="G85" i="25"/>
  <c r="F85" i="25"/>
  <c r="V84" i="25"/>
  <c r="R84" i="25"/>
  <c r="G84" i="25"/>
  <c r="H84" i="25" s="1"/>
  <c r="I84" i="25" s="1"/>
  <c r="J84" i="25" s="1"/>
  <c r="F84" i="25"/>
  <c r="V83" i="25"/>
  <c r="R83" i="25"/>
  <c r="I83" i="25"/>
  <c r="J83" i="25" s="1"/>
  <c r="G83" i="25"/>
  <c r="H83" i="25" s="1"/>
  <c r="F83" i="25"/>
  <c r="V82" i="25"/>
  <c r="R82" i="25"/>
  <c r="H82" i="25"/>
  <c r="I82" i="25" s="1"/>
  <c r="J82" i="25" s="1"/>
  <c r="G82" i="25"/>
  <c r="F82" i="25"/>
  <c r="V81" i="25"/>
  <c r="R81" i="25"/>
  <c r="G81" i="25"/>
  <c r="F81" i="25"/>
  <c r="V80" i="25"/>
  <c r="R80" i="25"/>
  <c r="G80" i="25"/>
  <c r="F80" i="25"/>
  <c r="V79" i="25"/>
  <c r="R79" i="25"/>
  <c r="H79" i="25"/>
  <c r="I79" i="25" s="1"/>
  <c r="J79" i="25" s="1"/>
  <c r="G79" i="25"/>
  <c r="F79" i="25"/>
  <c r="V78" i="25"/>
  <c r="R78" i="25"/>
  <c r="H78" i="25"/>
  <c r="I78" i="25" s="1"/>
  <c r="J78" i="25" s="1"/>
  <c r="G78" i="25"/>
  <c r="F78" i="25"/>
  <c r="V77" i="25"/>
  <c r="R77" i="25"/>
  <c r="G77" i="25"/>
  <c r="F77" i="25"/>
  <c r="V76" i="25"/>
  <c r="R76" i="25"/>
  <c r="H76" i="25"/>
  <c r="I76" i="25" s="1"/>
  <c r="J76" i="25" s="1"/>
  <c r="G76" i="25"/>
  <c r="F76" i="25"/>
  <c r="V75" i="25"/>
  <c r="R75" i="25"/>
  <c r="H75" i="25"/>
  <c r="I75" i="25" s="1"/>
  <c r="J75" i="25" s="1"/>
  <c r="G75" i="25"/>
  <c r="F75" i="25"/>
  <c r="V74" i="25"/>
  <c r="R74" i="25"/>
  <c r="G74" i="25"/>
  <c r="F74" i="25"/>
  <c r="V73" i="25"/>
  <c r="R73" i="25"/>
  <c r="H73" i="25"/>
  <c r="I73" i="25" s="1"/>
  <c r="J73" i="25" s="1"/>
  <c r="G73" i="25"/>
  <c r="F73" i="25"/>
  <c r="V72" i="25"/>
  <c r="R72" i="25"/>
  <c r="H72" i="25"/>
  <c r="I72" i="25" s="1"/>
  <c r="J72" i="25" s="1"/>
  <c r="G72" i="25"/>
  <c r="F72" i="25"/>
  <c r="V71" i="25"/>
  <c r="R71" i="25"/>
  <c r="G71" i="25"/>
  <c r="F71" i="25"/>
  <c r="V70" i="25"/>
  <c r="R70" i="25"/>
  <c r="H70" i="25"/>
  <c r="I70" i="25" s="1"/>
  <c r="J70" i="25" s="1"/>
  <c r="G70" i="25"/>
  <c r="F70" i="25"/>
  <c r="V69" i="25"/>
  <c r="R69" i="25"/>
  <c r="H69" i="25"/>
  <c r="I69" i="25" s="1"/>
  <c r="J69" i="25" s="1"/>
  <c r="G69" i="25"/>
  <c r="F69" i="25"/>
  <c r="V68" i="25"/>
  <c r="R68" i="25"/>
  <c r="G68" i="25"/>
  <c r="F68" i="25"/>
  <c r="V67" i="25"/>
  <c r="R67" i="25"/>
  <c r="H67" i="25"/>
  <c r="I67" i="25" s="1"/>
  <c r="J67" i="25" s="1"/>
  <c r="G67" i="25"/>
  <c r="F67" i="25"/>
  <c r="V66" i="25"/>
  <c r="R66" i="25"/>
  <c r="H66" i="25"/>
  <c r="I66" i="25" s="1"/>
  <c r="J66" i="25" s="1"/>
  <c r="G66" i="25"/>
  <c r="F66" i="25"/>
  <c r="V65" i="25"/>
  <c r="R65" i="25"/>
  <c r="G65" i="25"/>
  <c r="F65" i="25"/>
  <c r="V64" i="25"/>
  <c r="R64" i="25"/>
  <c r="H64" i="25"/>
  <c r="I64" i="25" s="1"/>
  <c r="J64" i="25" s="1"/>
  <c r="G64" i="25"/>
  <c r="F64" i="25"/>
  <c r="V63" i="25"/>
  <c r="R63" i="25"/>
  <c r="H63" i="25"/>
  <c r="I63" i="25" s="1"/>
  <c r="J63" i="25" s="1"/>
  <c r="G63" i="25"/>
  <c r="F63" i="25"/>
  <c r="V62" i="25"/>
  <c r="R62" i="25"/>
  <c r="G62" i="25"/>
  <c r="F62" i="25"/>
  <c r="V61" i="25"/>
  <c r="R61" i="25"/>
  <c r="H61" i="25"/>
  <c r="I61" i="25" s="1"/>
  <c r="J61" i="25" s="1"/>
  <c r="G61" i="25"/>
  <c r="F61" i="25"/>
  <c r="V60" i="25"/>
  <c r="R60" i="25"/>
  <c r="H60" i="25"/>
  <c r="I60" i="25" s="1"/>
  <c r="J60" i="25" s="1"/>
  <c r="G60" i="25"/>
  <c r="F60" i="25"/>
  <c r="V59" i="25"/>
  <c r="R59" i="25"/>
  <c r="G59" i="25"/>
  <c r="F59" i="25"/>
  <c r="V58" i="25"/>
  <c r="R58" i="25"/>
  <c r="H58" i="25"/>
  <c r="I58" i="25" s="1"/>
  <c r="J58" i="25" s="1"/>
  <c r="G58" i="25"/>
  <c r="F58" i="25"/>
  <c r="V57" i="25"/>
  <c r="R57" i="25"/>
  <c r="H57" i="25"/>
  <c r="I57" i="25" s="1"/>
  <c r="J57" i="25" s="1"/>
  <c r="G57" i="25"/>
  <c r="F57" i="25"/>
  <c r="V56" i="25"/>
  <c r="R56" i="25"/>
  <c r="G56" i="25"/>
  <c r="F56" i="25"/>
  <c r="V55" i="25"/>
  <c r="R55" i="25"/>
  <c r="H55" i="25"/>
  <c r="I55" i="25" s="1"/>
  <c r="J55" i="25" s="1"/>
  <c r="G55" i="25"/>
  <c r="F55" i="25"/>
  <c r="V54" i="25"/>
  <c r="R54" i="25"/>
  <c r="H54" i="25"/>
  <c r="I54" i="25" s="1"/>
  <c r="J54" i="25" s="1"/>
  <c r="G54" i="25"/>
  <c r="F54" i="25"/>
  <c r="V53" i="25"/>
  <c r="R53" i="25"/>
  <c r="G53" i="25"/>
  <c r="F53" i="25"/>
  <c r="V52" i="25"/>
  <c r="R52" i="25"/>
  <c r="H52" i="25"/>
  <c r="I52" i="25" s="1"/>
  <c r="J52" i="25" s="1"/>
  <c r="G52" i="25"/>
  <c r="F52" i="25"/>
  <c r="V51" i="25"/>
  <c r="R51" i="25"/>
  <c r="H51" i="25"/>
  <c r="I51" i="25" s="1"/>
  <c r="J51" i="25" s="1"/>
  <c r="G51" i="25"/>
  <c r="F51" i="25"/>
  <c r="V50" i="25"/>
  <c r="R50" i="25"/>
  <c r="G50" i="25"/>
  <c r="F50" i="25"/>
  <c r="V49" i="25"/>
  <c r="R49" i="25"/>
  <c r="H49" i="25"/>
  <c r="I49" i="25" s="1"/>
  <c r="J49" i="25" s="1"/>
  <c r="G49" i="25"/>
  <c r="F49" i="25"/>
  <c r="V48" i="25"/>
  <c r="R48" i="25"/>
  <c r="H48" i="25"/>
  <c r="I48" i="25" s="1"/>
  <c r="J48" i="25" s="1"/>
  <c r="G48" i="25"/>
  <c r="F48" i="25"/>
  <c r="V47" i="25"/>
  <c r="R47" i="25"/>
  <c r="G47" i="25"/>
  <c r="F47" i="25"/>
  <c r="V46" i="25"/>
  <c r="R46" i="25"/>
  <c r="H46" i="25"/>
  <c r="I46" i="25" s="1"/>
  <c r="J46" i="25" s="1"/>
  <c r="G46" i="25"/>
  <c r="F46" i="25"/>
  <c r="V45" i="25"/>
  <c r="R45" i="25"/>
  <c r="H45" i="25"/>
  <c r="I45" i="25" s="1"/>
  <c r="J45" i="25" s="1"/>
  <c r="G45" i="25"/>
  <c r="F45" i="25"/>
  <c r="V44" i="25"/>
  <c r="R44" i="25"/>
  <c r="G44" i="25"/>
  <c r="F44" i="25"/>
  <c r="V43" i="25"/>
  <c r="R43" i="25"/>
  <c r="H43" i="25"/>
  <c r="I43" i="25" s="1"/>
  <c r="J43" i="25" s="1"/>
  <c r="G43" i="25"/>
  <c r="F43" i="25"/>
  <c r="V42" i="25"/>
  <c r="R42" i="25"/>
  <c r="H42" i="25"/>
  <c r="I42" i="25" s="1"/>
  <c r="J42" i="25" s="1"/>
  <c r="G42" i="25"/>
  <c r="F42" i="25"/>
  <c r="V41" i="25"/>
  <c r="R41" i="25"/>
  <c r="G41" i="25"/>
  <c r="F41" i="25"/>
  <c r="V40" i="25"/>
  <c r="R40" i="25"/>
  <c r="H40" i="25"/>
  <c r="I40" i="25" s="1"/>
  <c r="J40" i="25" s="1"/>
  <c r="G40" i="25"/>
  <c r="F40" i="25"/>
  <c r="V39" i="25"/>
  <c r="R39" i="25"/>
  <c r="H39" i="25"/>
  <c r="I39" i="25" s="1"/>
  <c r="J39" i="25" s="1"/>
  <c r="G39" i="25"/>
  <c r="F39" i="25"/>
  <c r="V38" i="25"/>
  <c r="R38" i="25"/>
  <c r="G38" i="25"/>
  <c r="F38" i="25"/>
  <c r="V37" i="25"/>
  <c r="R37" i="25"/>
  <c r="H37" i="25"/>
  <c r="I37" i="25" s="1"/>
  <c r="J37" i="25" s="1"/>
  <c r="G37" i="25"/>
  <c r="F37" i="25"/>
  <c r="V36" i="25"/>
  <c r="R36" i="25"/>
  <c r="H36" i="25"/>
  <c r="I36" i="25" s="1"/>
  <c r="J36" i="25" s="1"/>
  <c r="G36" i="25"/>
  <c r="F36" i="25"/>
  <c r="V35" i="25"/>
  <c r="R35" i="25"/>
  <c r="G35" i="25"/>
  <c r="F35" i="25"/>
  <c r="V34" i="25"/>
  <c r="R34" i="25"/>
  <c r="H34" i="25"/>
  <c r="I34" i="25" s="1"/>
  <c r="J34" i="25" s="1"/>
  <c r="G34" i="25"/>
  <c r="F34" i="25"/>
  <c r="V33" i="25"/>
  <c r="R33" i="25"/>
  <c r="H33" i="25"/>
  <c r="I33" i="25" s="1"/>
  <c r="J33" i="25" s="1"/>
  <c r="G33" i="25"/>
  <c r="F33" i="25"/>
  <c r="V32" i="25"/>
  <c r="R32" i="25"/>
  <c r="H32" i="25"/>
  <c r="I32" i="25" s="1"/>
  <c r="J32" i="25" s="1"/>
  <c r="G32" i="25"/>
  <c r="F32" i="25"/>
  <c r="V31" i="25"/>
  <c r="R31" i="25"/>
  <c r="H31" i="25"/>
  <c r="I31" i="25" s="1"/>
  <c r="J31" i="25" s="1"/>
  <c r="G31" i="25"/>
  <c r="F31" i="25"/>
  <c r="V30" i="25"/>
  <c r="R30" i="25"/>
  <c r="H30" i="25"/>
  <c r="I30" i="25" s="1"/>
  <c r="J30" i="25" s="1"/>
  <c r="G30" i="25"/>
  <c r="F30" i="25"/>
  <c r="V29" i="25"/>
  <c r="R29" i="25"/>
  <c r="H29" i="25"/>
  <c r="I29" i="25" s="1"/>
  <c r="J29" i="25" s="1"/>
  <c r="G29" i="25"/>
  <c r="F29" i="25"/>
  <c r="V28" i="25"/>
  <c r="R28" i="25"/>
  <c r="H28" i="25"/>
  <c r="I28" i="25" s="1"/>
  <c r="J28" i="25" s="1"/>
  <c r="G28" i="25"/>
  <c r="F28" i="25"/>
  <c r="V27" i="25"/>
  <c r="R27" i="25"/>
  <c r="H27" i="25"/>
  <c r="I27" i="25" s="1"/>
  <c r="J27" i="25" s="1"/>
  <c r="G27" i="25"/>
  <c r="F27" i="25"/>
  <c r="V26" i="25"/>
  <c r="R26" i="25"/>
  <c r="H26" i="25"/>
  <c r="I26" i="25" s="1"/>
  <c r="J26" i="25" s="1"/>
  <c r="G26" i="25"/>
  <c r="F26" i="25"/>
  <c r="V25" i="25"/>
  <c r="R25" i="25"/>
  <c r="H25" i="25"/>
  <c r="I25" i="25" s="1"/>
  <c r="J25" i="25" s="1"/>
  <c r="G25" i="25"/>
  <c r="F25" i="25"/>
  <c r="V24" i="25"/>
  <c r="R24" i="25"/>
  <c r="H24" i="25"/>
  <c r="I24" i="25" s="1"/>
  <c r="J24" i="25" s="1"/>
  <c r="G24" i="25"/>
  <c r="F24" i="25"/>
  <c r="V23" i="25"/>
  <c r="R23" i="25"/>
  <c r="H23" i="25"/>
  <c r="I23" i="25" s="1"/>
  <c r="J23" i="25" s="1"/>
  <c r="G23" i="25"/>
  <c r="F23" i="25"/>
  <c r="V22" i="25"/>
  <c r="R22" i="25"/>
  <c r="H22" i="25"/>
  <c r="I22" i="25" s="1"/>
  <c r="J22" i="25" s="1"/>
  <c r="G22" i="25"/>
  <c r="F22" i="25"/>
  <c r="V21" i="25"/>
  <c r="R21" i="25"/>
  <c r="H21" i="25"/>
  <c r="I21" i="25" s="1"/>
  <c r="J21" i="25" s="1"/>
  <c r="G21" i="25"/>
  <c r="F21" i="25"/>
  <c r="V20" i="25"/>
  <c r="R20" i="25"/>
  <c r="H20" i="25"/>
  <c r="I20" i="25" s="1"/>
  <c r="J20" i="25" s="1"/>
  <c r="G20" i="25"/>
  <c r="F20" i="25"/>
  <c r="V19" i="25"/>
  <c r="R19" i="25"/>
  <c r="G19" i="25"/>
  <c r="H19" i="25" s="1"/>
  <c r="I19" i="25" s="1"/>
  <c r="J19" i="25" s="1"/>
  <c r="F19" i="25"/>
  <c r="V18" i="25"/>
  <c r="R18" i="25"/>
  <c r="H18" i="25"/>
  <c r="I18" i="25" s="1"/>
  <c r="J18" i="25" s="1"/>
  <c r="G18" i="25"/>
  <c r="F18" i="25"/>
  <c r="V17" i="25"/>
  <c r="R17" i="25"/>
  <c r="H17" i="25"/>
  <c r="I17" i="25" s="1"/>
  <c r="J17" i="25" s="1"/>
  <c r="G17" i="25"/>
  <c r="F17" i="25"/>
  <c r="V16" i="25"/>
  <c r="R16" i="25"/>
  <c r="G16" i="25"/>
  <c r="H16" i="25" s="1"/>
  <c r="I16" i="25" s="1"/>
  <c r="J16" i="25" s="1"/>
  <c r="F16" i="25"/>
  <c r="V15" i="25"/>
  <c r="R15" i="25"/>
  <c r="H15" i="25"/>
  <c r="I15" i="25" s="1"/>
  <c r="J15" i="25" s="1"/>
  <c r="G15" i="25"/>
  <c r="F15" i="25"/>
  <c r="V14" i="25"/>
  <c r="R14" i="25"/>
  <c r="H14" i="25"/>
  <c r="I14" i="25" s="1"/>
  <c r="J14" i="25" s="1"/>
  <c r="G14" i="25"/>
  <c r="F14" i="25"/>
  <c r="V13" i="25"/>
  <c r="R13" i="25"/>
  <c r="G13" i="25"/>
  <c r="H13" i="25" s="1"/>
  <c r="I13" i="25" s="1"/>
  <c r="J13" i="25" s="1"/>
  <c r="F13" i="25"/>
  <c r="V12" i="25"/>
  <c r="R12" i="25"/>
  <c r="H12" i="25"/>
  <c r="I12" i="25" s="1"/>
  <c r="J12" i="25" s="1"/>
  <c r="G12" i="25"/>
  <c r="F12" i="25"/>
  <c r="C12" i="25"/>
  <c r="V11" i="25"/>
  <c r="R11" i="25"/>
  <c r="G11" i="25"/>
  <c r="H11" i="25" s="1"/>
  <c r="I11" i="25" s="1"/>
  <c r="J11" i="25" s="1"/>
  <c r="F11" i="25"/>
  <c r="V10" i="25"/>
  <c r="R10" i="25"/>
  <c r="H10" i="25"/>
  <c r="I10" i="25" s="1"/>
  <c r="J10" i="25" s="1"/>
  <c r="G10" i="25"/>
  <c r="F10" i="25"/>
  <c r="V9" i="25"/>
  <c r="R9" i="25"/>
  <c r="G9" i="25"/>
  <c r="H9" i="25" s="1"/>
  <c r="I9" i="25" s="1"/>
  <c r="J9" i="25" s="1"/>
  <c r="F9" i="25"/>
  <c r="C9" i="25"/>
  <c r="V8" i="25"/>
  <c r="R8" i="25"/>
  <c r="G8" i="25"/>
  <c r="H8" i="25" s="1"/>
  <c r="I8" i="25" s="1"/>
  <c r="J8" i="25" s="1"/>
  <c r="F8" i="25"/>
  <c r="C8" i="25"/>
  <c r="Q5" i="25" s="1"/>
  <c r="B8" i="25"/>
  <c r="V7" i="25"/>
  <c r="R7" i="25"/>
  <c r="G7" i="25"/>
  <c r="H7" i="25" s="1"/>
  <c r="I7" i="25" s="1"/>
  <c r="J7" i="25" s="1"/>
  <c r="F7" i="25"/>
  <c r="V6" i="25"/>
  <c r="R6" i="25"/>
  <c r="G6" i="25"/>
  <c r="H6" i="25" s="1"/>
  <c r="I6" i="25" s="1"/>
  <c r="J6" i="25" s="1"/>
  <c r="F6" i="25"/>
  <c r="V5" i="25"/>
  <c r="R5" i="25"/>
  <c r="G5" i="25"/>
  <c r="H5" i="25" s="1"/>
  <c r="I5" i="25" s="1"/>
  <c r="J5" i="25" s="1"/>
  <c r="F5" i="25"/>
  <c r="W4" i="25"/>
  <c r="V4" i="25"/>
  <c r="R4" i="25"/>
  <c r="M4" i="25" a="1"/>
  <c r="M94" i="25" s="1"/>
  <c r="U94" i="25" s="1"/>
  <c r="H4" i="25"/>
  <c r="I4" i="25" s="1"/>
  <c r="J4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G4" i="25"/>
  <c r="F4" i="25"/>
  <c r="AT3" i="25"/>
  <c r="R3" i="25"/>
  <c r="Q3" i="25"/>
  <c r="AG3" i="25" s="1"/>
  <c r="AP3" i="25" s="1"/>
  <c r="O3" i="25"/>
  <c r="AE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O11" i="24"/>
  <c r="P11" i="24" s="1"/>
  <c r="G11" i="24"/>
  <c r="F11" i="24"/>
  <c r="R10" i="24"/>
  <c r="O10" i="24"/>
  <c r="P10" i="24" s="1"/>
  <c r="G10" i="24"/>
  <c r="F10" i="24"/>
  <c r="C10" i="24"/>
  <c r="V8" i="24" s="1"/>
  <c r="V9" i="24"/>
  <c r="O9" i="24"/>
  <c r="P9" i="24" s="1"/>
  <c r="G9" i="24"/>
  <c r="F9" i="24"/>
  <c r="O8" i="24"/>
  <c r="P8" i="24" s="1"/>
  <c r="G8" i="24"/>
  <c r="F8" i="24"/>
  <c r="C8" i="24"/>
  <c r="Q23" i="24" s="1"/>
  <c r="B8" i="24"/>
  <c r="V7" i="24"/>
  <c r="O7" i="24"/>
  <c r="P7" i="24" s="1"/>
  <c r="G7" i="24"/>
  <c r="F7" i="24"/>
  <c r="V6" i="24"/>
  <c r="O6" i="24"/>
  <c r="P6" i="24" s="1"/>
  <c r="G6" i="24"/>
  <c r="F6" i="24"/>
  <c r="C6" i="24"/>
  <c r="R11" i="24" s="1"/>
  <c r="V5" i="24"/>
  <c r="Q5" i="24"/>
  <c r="O5" i="24"/>
  <c r="P5" i="24" s="1"/>
  <c r="G5" i="24"/>
  <c r="F5" i="24"/>
  <c r="C5" i="24"/>
  <c r="B5" i="24"/>
  <c r="Y4" i="24"/>
  <c r="W4" i="24"/>
  <c r="V4" i="24"/>
  <c r="R4" i="24"/>
  <c r="M23" i="24"/>
  <c r="U23" i="24" s="1"/>
  <c r="M19" i="24"/>
  <c r="U19" i="24" s="1"/>
  <c r="M18" i="24"/>
  <c r="U18" i="24" s="1"/>
  <c r="M17" i="24"/>
  <c r="U17" i="24" s="1"/>
  <c r="M13" i="24"/>
  <c r="U13" i="24" s="1"/>
  <c r="M12" i="24"/>
  <c r="U12" i="24" s="1"/>
  <c r="M11" i="24"/>
  <c r="U11" i="24" s="1"/>
  <c r="M7" i="24"/>
  <c r="U7" i="24" s="1"/>
  <c r="M6" i="24"/>
  <c r="U6" i="24" s="1"/>
  <c r="M5" i="24"/>
  <c r="U5" i="24" s="1"/>
  <c r="M4" i="24" a="1"/>
  <c r="M20" i="24" s="1"/>
  <c r="U20" i="24" s="1"/>
  <c r="G4" i="24"/>
  <c r="F4" i="24"/>
  <c r="AT3" i="24"/>
  <c r="R3" i="24"/>
  <c r="Q3" i="24"/>
  <c r="AG3" i="24" s="1"/>
  <c r="AP3" i="24" s="1"/>
  <c r="O3" i="24"/>
  <c r="AE3" i="24" s="1"/>
  <c r="O23" i="23"/>
  <c r="G23" i="23"/>
  <c r="F23" i="23"/>
  <c r="O22" i="23"/>
  <c r="G22" i="23"/>
  <c r="F22" i="23"/>
  <c r="O21" i="23"/>
  <c r="G21" i="23"/>
  <c r="F21" i="23"/>
  <c r="O20" i="23"/>
  <c r="G20" i="23"/>
  <c r="F20" i="23"/>
  <c r="O19" i="23"/>
  <c r="G19" i="23"/>
  <c r="F19" i="23"/>
  <c r="O18" i="23"/>
  <c r="G18" i="23"/>
  <c r="F18" i="23"/>
  <c r="O17" i="23"/>
  <c r="G17" i="23"/>
  <c r="F17" i="23"/>
  <c r="O16" i="23"/>
  <c r="G16" i="23"/>
  <c r="F16" i="23"/>
  <c r="O15" i="23"/>
  <c r="G15" i="23"/>
  <c r="F15" i="23"/>
  <c r="O14" i="23"/>
  <c r="G14" i="23"/>
  <c r="F14" i="23"/>
  <c r="O13" i="23"/>
  <c r="G13" i="23"/>
  <c r="F13" i="23"/>
  <c r="O12" i="23"/>
  <c r="G12" i="23"/>
  <c r="F12" i="23"/>
  <c r="C12" i="23"/>
  <c r="V11" i="23"/>
  <c r="O11" i="23"/>
  <c r="P11" i="23" s="1"/>
  <c r="G11" i="23"/>
  <c r="F11" i="23"/>
  <c r="O10" i="23"/>
  <c r="G10" i="23"/>
  <c r="F10" i="23"/>
  <c r="C10" i="23"/>
  <c r="V23" i="23" s="1"/>
  <c r="V9" i="23"/>
  <c r="Q9" i="23"/>
  <c r="O9" i="23"/>
  <c r="P9" i="23" s="1"/>
  <c r="G9" i="23"/>
  <c r="F9" i="23"/>
  <c r="Q8" i="23"/>
  <c r="O8" i="23"/>
  <c r="G8" i="23"/>
  <c r="F8" i="23"/>
  <c r="C8" i="23"/>
  <c r="Q10" i="23" s="1"/>
  <c r="B8" i="23"/>
  <c r="O7" i="23"/>
  <c r="G7" i="23"/>
  <c r="F7" i="23"/>
  <c r="O6" i="23"/>
  <c r="G6" i="23"/>
  <c r="F6" i="23"/>
  <c r="C6" i="23"/>
  <c r="R9" i="23" s="1"/>
  <c r="V5" i="23"/>
  <c r="Q5" i="23"/>
  <c r="O5" i="23"/>
  <c r="P5" i="23" s="1"/>
  <c r="G5" i="23"/>
  <c r="F5" i="23"/>
  <c r="C5" i="23"/>
  <c r="B5" i="23"/>
  <c r="W4" i="23"/>
  <c r="V4" i="23"/>
  <c r="Y4" i="23" s="1"/>
  <c r="M23" i="23"/>
  <c r="U23" i="23" s="1"/>
  <c r="M17" i="23"/>
  <c r="U17" i="23" s="1"/>
  <c r="M11" i="23"/>
  <c r="U11" i="23" s="1"/>
  <c r="M5" i="23"/>
  <c r="U5" i="23" s="1"/>
  <c r="M4" i="23" a="1"/>
  <c r="M18" i="23" s="1"/>
  <c r="U18" i="23" s="1"/>
  <c r="G4" i="23"/>
  <c r="F4" i="23"/>
  <c r="AT3" i="23"/>
  <c r="Q3" i="23"/>
  <c r="AG3" i="23" s="1"/>
  <c r="AP3" i="23" s="1"/>
  <c r="O3" i="23"/>
  <c r="AE3" i="23" s="1"/>
  <c r="R23" i="22"/>
  <c r="O23" i="22"/>
  <c r="P23" i="22" s="1"/>
  <c r="G23" i="22"/>
  <c r="F23" i="22"/>
  <c r="R22" i="22"/>
  <c r="O22" i="22"/>
  <c r="P22" i="22" s="1"/>
  <c r="G22" i="22"/>
  <c r="F22" i="22"/>
  <c r="R21" i="22"/>
  <c r="O21" i="22"/>
  <c r="P21" i="22" s="1"/>
  <c r="G21" i="22"/>
  <c r="F21" i="22"/>
  <c r="R20" i="22"/>
  <c r="O20" i="22"/>
  <c r="P20" i="22" s="1"/>
  <c r="G20" i="22"/>
  <c r="F20" i="22"/>
  <c r="R19" i="22"/>
  <c r="O19" i="22"/>
  <c r="P19" i="22" s="1"/>
  <c r="G19" i="22"/>
  <c r="F19" i="22"/>
  <c r="R18" i="22"/>
  <c r="O18" i="22"/>
  <c r="P18" i="22" s="1"/>
  <c r="G18" i="22"/>
  <c r="F18" i="22"/>
  <c r="R17" i="22"/>
  <c r="O17" i="22"/>
  <c r="P17" i="22" s="1"/>
  <c r="G17" i="22"/>
  <c r="F17" i="22"/>
  <c r="R16" i="22"/>
  <c r="O16" i="22"/>
  <c r="P16" i="22" s="1"/>
  <c r="G16" i="22"/>
  <c r="F16" i="22"/>
  <c r="R15" i="22"/>
  <c r="O15" i="22"/>
  <c r="P15" i="22" s="1"/>
  <c r="G15" i="22"/>
  <c r="F15" i="22"/>
  <c r="R14" i="22"/>
  <c r="O14" i="22"/>
  <c r="P14" i="22" s="1"/>
  <c r="G14" i="22"/>
  <c r="F14" i="22"/>
  <c r="R13" i="22"/>
  <c r="O13" i="22"/>
  <c r="P13" i="22" s="1"/>
  <c r="G13" i="22"/>
  <c r="F13" i="22"/>
  <c r="R12" i="22"/>
  <c r="O12" i="22"/>
  <c r="P12" i="22" s="1"/>
  <c r="G12" i="22"/>
  <c r="F12" i="22"/>
  <c r="C12" i="22"/>
  <c r="R11" i="22"/>
  <c r="O11" i="22"/>
  <c r="P11" i="22" s="1"/>
  <c r="G11" i="22"/>
  <c r="F11" i="22"/>
  <c r="R10" i="22"/>
  <c r="O10" i="22"/>
  <c r="P10" i="22" s="1"/>
  <c r="G10" i="22"/>
  <c r="F10" i="22"/>
  <c r="C10" i="22"/>
  <c r="V10" i="22" s="1"/>
  <c r="V9" i="22"/>
  <c r="O9" i="22"/>
  <c r="P9" i="22" s="1"/>
  <c r="G9" i="22"/>
  <c r="F9" i="22"/>
  <c r="O8" i="22"/>
  <c r="P8" i="22" s="1"/>
  <c r="G8" i="22"/>
  <c r="F8" i="22"/>
  <c r="C8" i="22"/>
  <c r="Q8" i="22" s="1"/>
  <c r="B8" i="22"/>
  <c r="R7" i="22"/>
  <c r="O7" i="22"/>
  <c r="P7" i="22" s="1"/>
  <c r="G7" i="22"/>
  <c r="F7" i="22"/>
  <c r="R6" i="22"/>
  <c r="Q6" i="22"/>
  <c r="O6" i="22"/>
  <c r="P6" i="22" s="1"/>
  <c r="G6" i="22"/>
  <c r="F6" i="22"/>
  <c r="C6" i="22"/>
  <c r="R9" i="22" s="1"/>
  <c r="R5" i="22"/>
  <c r="Q5" i="22"/>
  <c r="O5" i="22"/>
  <c r="P5" i="22" s="1"/>
  <c r="G5" i="22"/>
  <c r="F5" i="22"/>
  <c r="C5" i="22"/>
  <c r="B5" i="22"/>
  <c r="W4" i="22"/>
  <c r="V4" i="22"/>
  <c r="Y4" i="22" s="1"/>
  <c r="M4" i="22" a="1"/>
  <c r="M22" i="22" s="1"/>
  <c r="U22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O23" i="21"/>
  <c r="G23" i="21"/>
  <c r="F23" i="21"/>
  <c r="V22" i="21"/>
  <c r="R22" i="21"/>
  <c r="O22" i="21"/>
  <c r="G22" i="21"/>
  <c r="F22" i="21"/>
  <c r="V21" i="21"/>
  <c r="R21" i="21"/>
  <c r="O21" i="21"/>
  <c r="G21" i="21"/>
  <c r="F21" i="21"/>
  <c r="V20" i="21"/>
  <c r="R20" i="21"/>
  <c r="O20" i="21"/>
  <c r="G20" i="21"/>
  <c r="F20" i="21"/>
  <c r="V19" i="21"/>
  <c r="R19" i="21"/>
  <c r="O19" i="21"/>
  <c r="G19" i="21"/>
  <c r="F19" i="21"/>
  <c r="V18" i="21"/>
  <c r="R18" i="21"/>
  <c r="O18" i="21"/>
  <c r="G18" i="21"/>
  <c r="F18" i="21"/>
  <c r="V17" i="21"/>
  <c r="R17" i="21"/>
  <c r="O17" i="21"/>
  <c r="G17" i="21"/>
  <c r="F17" i="21"/>
  <c r="V16" i="21"/>
  <c r="R16" i="21"/>
  <c r="O16" i="21"/>
  <c r="G16" i="21"/>
  <c r="F16" i="21"/>
  <c r="V15" i="21"/>
  <c r="R15" i="21"/>
  <c r="O15" i="21"/>
  <c r="G15" i="21"/>
  <c r="F15" i="21"/>
  <c r="V14" i="21"/>
  <c r="R14" i="21"/>
  <c r="O14" i="21"/>
  <c r="G14" i="21"/>
  <c r="F14" i="21"/>
  <c r="V13" i="21"/>
  <c r="R13" i="21"/>
  <c r="O13" i="21"/>
  <c r="G13" i="21"/>
  <c r="F13" i="21"/>
  <c r="V12" i="21"/>
  <c r="R12" i="21"/>
  <c r="O12" i="21"/>
  <c r="G12" i="21"/>
  <c r="F12" i="21"/>
  <c r="C12" i="21"/>
  <c r="V11" i="21"/>
  <c r="R11" i="21"/>
  <c r="O11" i="21"/>
  <c r="P11" i="21" s="1"/>
  <c r="G11" i="21"/>
  <c r="F11" i="21"/>
  <c r="R10" i="21"/>
  <c r="O10" i="21"/>
  <c r="G10" i="21"/>
  <c r="F10" i="21"/>
  <c r="C10" i="21"/>
  <c r="V8" i="21" s="1"/>
  <c r="V9" i="21"/>
  <c r="R9" i="21"/>
  <c r="O9" i="21"/>
  <c r="P9" i="21" s="1"/>
  <c r="G9" i="21"/>
  <c r="F9" i="21"/>
  <c r="R8" i="21"/>
  <c r="O8" i="21"/>
  <c r="G8" i="21"/>
  <c r="F8" i="21"/>
  <c r="C8" i="21"/>
  <c r="Q23" i="21" s="1"/>
  <c r="B8" i="21"/>
  <c r="V7" i="21"/>
  <c r="R7" i="21"/>
  <c r="O7" i="21"/>
  <c r="G7" i="21"/>
  <c r="F7" i="21"/>
  <c r="V6" i="21"/>
  <c r="R6" i="21"/>
  <c r="O6" i="21"/>
  <c r="P6" i="21" s="1"/>
  <c r="G6" i="21"/>
  <c r="F6" i="21"/>
  <c r="V5" i="21"/>
  <c r="R5" i="21"/>
  <c r="O5" i="21"/>
  <c r="P5" i="21" s="1"/>
  <c r="G5" i="21"/>
  <c r="F5" i="21"/>
  <c r="C5" i="21"/>
  <c r="P23" i="21" s="1"/>
  <c r="B5" i="21"/>
  <c r="W4" i="21"/>
  <c r="R4" i="21"/>
  <c r="M23" i="21"/>
  <c r="U23" i="21" s="1"/>
  <c r="M22" i="21"/>
  <c r="U22" i="21" s="1"/>
  <c r="M20" i="21"/>
  <c r="U20" i="21" s="1"/>
  <c r="M19" i="21"/>
  <c r="U19" i="21" s="1"/>
  <c r="M18" i="21"/>
  <c r="U18" i="21" s="1"/>
  <c r="M17" i="21"/>
  <c r="U17" i="21" s="1"/>
  <c r="M16" i="21"/>
  <c r="U16" i="21" s="1"/>
  <c r="M14" i="21"/>
  <c r="U14" i="21" s="1"/>
  <c r="M13" i="21"/>
  <c r="U13" i="21" s="1"/>
  <c r="M12" i="21"/>
  <c r="U12" i="21" s="1"/>
  <c r="M11" i="21"/>
  <c r="U11" i="21" s="1"/>
  <c r="M10" i="21"/>
  <c r="U10" i="21" s="1"/>
  <c r="M8" i="21"/>
  <c r="U8" i="21" s="1"/>
  <c r="M7" i="21"/>
  <c r="U7" i="21" s="1"/>
  <c r="M6" i="21"/>
  <c r="U6" i="21" s="1"/>
  <c r="M5" i="21"/>
  <c r="U5" i="21" s="1"/>
  <c r="M4" i="21"/>
  <c r="U4" i="21" s="1"/>
  <c r="X4" i="21" s="1"/>
  <c r="AH4" i="21" s="1"/>
  <c r="M4" i="21" a="1"/>
  <c r="M21" i="21" s="1"/>
  <c r="U21" i="21" s="1"/>
  <c r="G4" i="21"/>
  <c r="F4" i="21"/>
  <c r="AT3" i="21"/>
  <c r="R3" i="21"/>
  <c r="Q3" i="21"/>
  <c r="AG3" i="21" s="1"/>
  <c r="AP3" i="21" s="1"/>
  <c r="O3" i="21"/>
  <c r="P3" i="21" s="1"/>
  <c r="AF3" i="21" s="1"/>
  <c r="AO3" i="21" s="1"/>
  <c r="R23" i="20"/>
  <c r="O23" i="20"/>
  <c r="P23" i="20" s="1"/>
  <c r="G23" i="20"/>
  <c r="F23" i="20"/>
  <c r="R22" i="20"/>
  <c r="O22" i="20"/>
  <c r="P22" i="20" s="1"/>
  <c r="G22" i="20"/>
  <c r="F22" i="20"/>
  <c r="R21" i="20"/>
  <c r="O21" i="20"/>
  <c r="P21" i="20" s="1"/>
  <c r="G21" i="20"/>
  <c r="F21" i="20"/>
  <c r="R20" i="20"/>
  <c r="O20" i="20"/>
  <c r="P20" i="20" s="1"/>
  <c r="G20" i="20"/>
  <c r="F20" i="20"/>
  <c r="R19" i="20"/>
  <c r="O19" i="20"/>
  <c r="P19" i="20" s="1"/>
  <c r="G19" i="20"/>
  <c r="F19" i="20"/>
  <c r="R18" i="20"/>
  <c r="O18" i="20"/>
  <c r="P18" i="20" s="1"/>
  <c r="G18" i="20"/>
  <c r="F18" i="20"/>
  <c r="R17" i="20"/>
  <c r="O17" i="20"/>
  <c r="P17" i="20" s="1"/>
  <c r="G17" i="20"/>
  <c r="F17" i="20"/>
  <c r="R16" i="20"/>
  <c r="O16" i="20"/>
  <c r="P16" i="20" s="1"/>
  <c r="G16" i="20"/>
  <c r="F16" i="20"/>
  <c r="R15" i="20"/>
  <c r="O15" i="20"/>
  <c r="P15" i="20" s="1"/>
  <c r="G15" i="20"/>
  <c r="F15" i="20"/>
  <c r="R14" i="20"/>
  <c r="O14" i="20"/>
  <c r="P14" i="20" s="1"/>
  <c r="G14" i="20"/>
  <c r="F14" i="20"/>
  <c r="R13" i="20"/>
  <c r="O13" i="20"/>
  <c r="P13" i="20" s="1"/>
  <c r="G13" i="20"/>
  <c r="F13" i="20"/>
  <c r="R12" i="20"/>
  <c r="O12" i="20"/>
  <c r="P12" i="20" s="1"/>
  <c r="G12" i="20"/>
  <c r="F12" i="20"/>
  <c r="C12" i="20"/>
  <c r="R11" i="20"/>
  <c r="O11" i="20"/>
  <c r="G11" i="20"/>
  <c r="F11" i="20"/>
  <c r="V10" i="20"/>
  <c r="O10" i="20"/>
  <c r="P10" i="20" s="1"/>
  <c r="G10" i="20"/>
  <c r="F10" i="20"/>
  <c r="C10" i="20"/>
  <c r="V11" i="20" s="1"/>
  <c r="V9" i="20"/>
  <c r="R9" i="20"/>
  <c r="O9" i="20"/>
  <c r="G9" i="20"/>
  <c r="F9" i="20"/>
  <c r="V8" i="20"/>
  <c r="O8" i="20"/>
  <c r="P8" i="20" s="1"/>
  <c r="G8" i="20"/>
  <c r="F8" i="20"/>
  <c r="C8" i="20"/>
  <c r="Q9" i="20" s="1"/>
  <c r="B8" i="20"/>
  <c r="R7" i="20"/>
  <c r="O7" i="20"/>
  <c r="P7" i="20" s="1"/>
  <c r="G7" i="20"/>
  <c r="F7" i="20"/>
  <c r="R6" i="20"/>
  <c r="Q6" i="20"/>
  <c r="O6" i="20"/>
  <c r="P6" i="20" s="1"/>
  <c r="G6" i="20"/>
  <c r="F6" i="20"/>
  <c r="C6" i="20"/>
  <c r="R8" i="20" s="1"/>
  <c r="R5" i="20"/>
  <c r="Q5" i="20"/>
  <c r="O5" i="20"/>
  <c r="G5" i="20"/>
  <c r="F5" i="20"/>
  <c r="C5" i="20"/>
  <c r="P9" i="20" s="1"/>
  <c r="B5" i="20"/>
  <c r="W4" i="20"/>
  <c r="Z4" i="20" s="1"/>
  <c r="V4" i="20"/>
  <c r="Y4" i="20" s="1"/>
  <c r="R4" i="20"/>
  <c r="M22" i="20"/>
  <c r="U22" i="20" s="1"/>
  <c r="M20" i="20"/>
  <c r="U20" i="20" s="1"/>
  <c r="M16" i="20"/>
  <c r="U16" i="20" s="1"/>
  <c r="M14" i="20"/>
  <c r="U14" i="20" s="1"/>
  <c r="M10" i="20"/>
  <c r="U10" i="20" s="1"/>
  <c r="M8" i="20"/>
  <c r="U8" i="20" s="1"/>
  <c r="M4" i="20"/>
  <c r="U4" i="20" s="1"/>
  <c r="X4" i="20" s="1"/>
  <c r="AH4" i="20" s="1"/>
  <c r="M4" i="20" a="1"/>
  <c r="M23" i="20" s="1"/>
  <c r="U23" i="20" s="1"/>
  <c r="G4" i="20"/>
  <c r="F4" i="20"/>
  <c r="AT3" i="20"/>
  <c r="R3" i="20"/>
  <c r="Q3" i="20"/>
  <c r="AG3" i="20" s="1"/>
  <c r="AP3" i="20" s="1"/>
  <c r="O3" i="20"/>
  <c r="P3" i="20" s="1"/>
  <c r="AF3" i="20" s="1"/>
  <c r="AO3" i="20" s="1"/>
  <c r="V23" i="19"/>
  <c r="O23" i="19"/>
  <c r="P23" i="19" s="1"/>
  <c r="G23" i="19"/>
  <c r="F23" i="19"/>
  <c r="V22" i="19"/>
  <c r="O22" i="19"/>
  <c r="P22" i="19" s="1"/>
  <c r="G22" i="19"/>
  <c r="F22" i="19"/>
  <c r="V21" i="19"/>
  <c r="O21" i="19"/>
  <c r="P21" i="19" s="1"/>
  <c r="G21" i="19"/>
  <c r="F21" i="19"/>
  <c r="V20" i="19"/>
  <c r="O20" i="19"/>
  <c r="P20" i="19" s="1"/>
  <c r="G20" i="19"/>
  <c r="F20" i="19"/>
  <c r="V19" i="19"/>
  <c r="O19" i="19"/>
  <c r="P19" i="19" s="1"/>
  <c r="G19" i="19"/>
  <c r="F19" i="19"/>
  <c r="V18" i="19"/>
  <c r="O18" i="19"/>
  <c r="P18" i="19" s="1"/>
  <c r="G18" i="19"/>
  <c r="F18" i="19"/>
  <c r="V17" i="19"/>
  <c r="O17" i="19"/>
  <c r="P17" i="19" s="1"/>
  <c r="G17" i="19"/>
  <c r="F17" i="19"/>
  <c r="V16" i="19"/>
  <c r="O16" i="19"/>
  <c r="P16" i="19" s="1"/>
  <c r="G16" i="19"/>
  <c r="F16" i="19"/>
  <c r="V15" i="19"/>
  <c r="O15" i="19"/>
  <c r="P15" i="19" s="1"/>
  <c r="G15" i="19"/>
  <c r="F15" i="19"/>
  <c r="V14" i="19"/>
  <c r="O14" i="19"/>
  <c r="P14" i="19" s="1"/>
  <c r="G14" i="19"/>
  <c r="F14" i="19"/>
  <c r="V13" i="19"/>
  <c r="O13" i="19"/>
  <c r="P13" i="19" s="1"/>
  <c r="G13" i="19"/>
  <c r="F13" i="19"/>
  <c r="V12" i="19"/>
  <c r="O12" i="19"/>
  <c r="P12" i="19" s="1"/>
  <c r="G12" i="19"/>
  <c r="F12" i="19"/>
  <c r="C12" i="19"/>
  <c r="R11" i="19"/>
  <c r="O11" i="19"/>
  <c r="P11" i="19" s="1"/>
  <c r="G11" i="19"/>
  <c r="F11" i="19"/>
  <c r="V10" i="19"/>
  <c r="R10" i="19"/>
  <c r="O10" i="19"/>
  <c r="P10" i="19" s="1"/>
  <c r="G10" i="19"/>
  <c r="F10" i="19"/>
  <c r="C10" i="19"/>
  <c r="V11" i="19" s="1"/>
  <c r="V9" i="19"/>
  <c r="R9" i="19"/>
  <c r="O9" i="19"/>
  <c r="G9" i="19"/>
  <c r="F9" i="19"/>
  <c r="V8" i="19"/>
  <c r="O8" i="19"/>
  <c r="P8" i="19" s="1"/>
  <c r="G8" i="19"/>
  <c r="F8" i="19"/>
  <c r="C8" i="19"/>
  <c r="Q23" i="19" s="1"/>
  <c r="B8" i="19"/>
  <c r="V7" i="19"/>
  <c r="Q7" i="19"/>
  <c r="O7" i="19"/>
  <c r="P7" i="19" s="1"/>
  <c r="G7" i="19"/>
  <c r="F7" i="19"/>
  <c r="V6" i="19"/>
  <c r="Q6" i="19"/>
  <c r="O6" i="19"/>
  <c r="P6" i="19" s="1"/>
  <c r="G6" i="19"/>
  <c r="F6" i="19"/>
  <c r="C6" i="19"/>
  <c r="R23" i="19" s="1"/>
  <c r="V5" i="19"/>
  <c r="R5" i="19"/>
  <c r="Q5" i="19"/>
  <c r="O5" i="19"/>
  <c r="P5" i="19" s="1"/>
  <c r="G5" i="19"/>
  <c r="F5" i="19"/>
  <c r="C5" i="19"/>
  <c r="B5" i="19"/>
  <c r="Y4" i="19"/>
  <c r="W4" i="19"/>
  <c r="V4" i="19"/>
  <c r="U4" i="19"/>
  <c r="X4" i="19" s="1"/>
  <c r="R4" i="19"/>
  <c r="M22" i="19"/>
  <c r="U22" i="19" s="1"/>
  <c r="M20" i="19"/>
  <c r="U20" i="19" s="1"/>
  <c r="M19" i="19"/>
  <c r="U19" i="19" s="1"/>
  <c r="M18" i="19"/>
  <c r="U18" i="19" s="1"/>
  <c r="M16" i="19"/>
  <c r="U16" i="19" s="1"/>
  <c r="M14" i="19"/>
  <c r="U14" i="19" s="1"/>
  <c r="M13" i="19"/>
  <c r="U13" i="19" s="1"/>
  <c r="M12" i="19"/>
  <c r="U12" i="19" s="1"/>
  <c r="M10" i="19"/>
  <c r="U10" i="19" s="1"/>
  <c r="M8" i="19"/>
  <c r="U8" i="19" s="1"/>
  <c r="M7" i="19"/>
  <c r="U7" i="19" s="1"/>
  <c r="M6" i="19"/>
  <c r="U6" i="19" s="1"/>
  <c r="M4" i="19"/>
  <c r="M4" i="19" a="1"/>
  <c r="M21" i="19" s="1"/>
  <c r="U21" i="19" s="1"/>
  <c r="G4" i="19"/>
  <c r="F4" i="19"/>
  <c r="AT3" i="19"/>
  <c r="R3" i="19"/>
  <c r="Q3" i="19"/>
  <c r="AG3" i="19" s="1"/>
  <c r="AP3" i="19" s="1"/>
  <c r="O3" i="19"/>
  <c r="P3" i="19" s="1"/>
  <c r="AF3" i="19" s="1"/>
  <c r="AO3" i="19" s="1"/>
  <c r="V23" i="18"/>
  <c r="O23" i="18"/>
  <c r="P23" i="18" s="1"/>
  <c r="G23" i="18"/>
  <c r="F23" i="18"/>
  <c r="V22" i="18"/>
  <c r="O22" i="18"/>
  <c r="P22" i="18" s="1"/>
  <c r="G22" i="18"/>
  <c r="F22" i="18"/>
  <c r="V21" i="18"/>
  <c r="O21" i="18"/>
  <c r="P21" i="18" s="1"/>
  <c r="G21" i="18"/>
  <c r="F21" i="18"/>
  <c r="V20" i="18"/>
  <c r="U20" i="18"/>
  <c r="O20" i="18"/>
  <c r="P20" i="18" s="1"/>
  <c r="G20" i="18"/>
  <c r="F20" i="18"/>
  <c r="V19" i="18"/>
  <c r="U19" i="18"/>
  <c r="O19" i="18"/>
  <c r="P19" i="18" s="1"/>
  <c r="G19" i="18"/>
  <c r="F19" i="18"/>
  <c r="V18" i="18"/>
  <c r="O18" i="18"/>
  <c r="P18" i="18" s="1"/>
  <c r="G18" i="18"/>
  <c r="F18" i="18"/>
  <c r="V17" i="18"/>
  <c r="O17" i="18"/>
  <c r="P17" i="18" s="1"/>
  <c r="G17" i="18"/>
  <c r="F17" i="18"/>
  <c r="V16" i="18"/>
  <c r="O16" i="18"/>
  <c r="P16" i="18" s="1"/>
  <c r="G16" i="18"/>
  <c r="F16" i="18"/>
  <c r="V15" i="18"/>
  <c r="O15" i="18"/>
  <c r="P15" i="18" s="1"/>
  <c r="G15" i="18"/>
  <c r="F15" i="18"/>
  <c r="V14" i="18"/>
  <c r="O14" i="18"/>
  <c r="P14" i="18" s="1"/>
  <c r="G14" i="18"/>
  <c r="F14" i="18"/>
  <c r="V13" i="18"/>
  <c r="O13" i="18"/>
  <c r="P13" i="18" s="1"/>
  <c r="G13" i="18"/>
  <c r="F13" i="18"/>
  <c r="V12" i="18"/>
  <c r="O12" i="18"/>
  <c r="P12" i="18" s="1"/>
  <c r="G12" i="18"/>
  <c r="F12" i="18"/>
  <c r="C12" i="18"/>
  <c r="V11" i="18"/>
  <c r="O11" i="18"/>
  <c r="G11" i="18"/>
  <c r="F11" i="18"/>
  <c r="V10" i="18"/>
  <c r="O10" i="18"/>
  <c r="P10" i="18" s="1"/>
  <c r="G10" i="18"/>
  <c r="F10" i="18"/>
  <c r="C10" i="18"/>
  <c r="V9" i="18"/>
  <c r="R9" i="18"/>
  <c r="Q9" i="18"/>
  <c r="O9" i="18"/>
  <c r="G9" i="18"/>
  <c r="F9" i="18"/>
  <c r="V8" i="18"/>
  <c r="O8" i="18"/>
  <c r="P8" i="18" s="1"/>
  <c r="G8" i="18"/>
  <c r="F8" i="18"/>
  <c r="C8" i="18"/>
  <c r="Q11" i="18" s="1"/>
  <c r="B8" i="18"/>
  <c r="V7" i="18"/>
  <c r="Q7" i="18"/>
  <c r="O7" i="18"/>
  <c r="P7" i="18" s="1"/>
  <c r="G7" i="18"/>
  <c r="F7" i="18"/>
  <c r="V6" i="18"/>
  <c r="Q6" i="18"/>
  <c r="O6" i="18"/>
  <c r="P6" i="18" s="1"/>
  <c r="G6" i="18"/>
  <c r="F6" i="18"/>
  <c r="C6" i="18"/>
  <c r="R10" i="18" s="1"/>
  <c r="V5" i="18"/>
  <c r="Q5" i="18"/>
  <c r="O5" i="18"/>
  <c r="P5" i="18" s="1"/>
  <c r="G5" i="18"/>
  <c r="F5" i="18"/>
  <c r="C5" i="18"/>
  <c r="P11" i="18" s="1"/>
  <c r="B5" i="18"/>
  <c r="Y4" i="18"/>
  <c r="W4" i="18"/>
  <c r="V4" i="18"/>
  <c r="R4" i="18"/>
  <c r="M23" i="18"/>
  <c r="U23" i="18" s="1"/>
  <c r="M22" i="18"/>
  <c r="U22" i="18" s="1"/>
  <c r="M20" i="18"/>
  <c r="M19" i="18"/>
  <c r="M18" i="18"/>
  <c r="U18" i="18" s="1"/>
  <c r="M17" i="18"/>
  <c r="U17" i="18" s="1"/>
  <c r="M16" i="18"/>
  <c r="U16" i="18" s="1"/>
  <c r="M14" i="18"/>
  <c r="U14" i="18" s="1"/>
  <c r="M13" i="18"/>
  <c r="U13" i="18" s="1"/>
  <c r="M12" i="18"/>
  <c r="U12" i="18" s="1"/>
  <c r="M11" i="18"/>
  <c r="U11" i="18" s="1"/>
  <c r="M10" i="18"/>
  <c r="U10" i="18" s="1"/>
  <c r="M8" i="18"/>
  <c r="U8" i="18" s="1"/>
  <c r="M7" i="18"/>
  <c r="U7" i="18" s="1"/>
  <c r="M6" i="18"/>
  <c r="U6" i="18" s="1"/>
  <c r="M5" i="18"/>
  <c r="U5" i="18" s="1"/>
  <c r="M4" i="18"/>
  <c r="U4" i="18" s="1"/>
  <c r="X4" i="18" s="1"/>
  <c r="AH4" i="18" s="1"/>
  <c r="M4" i="18" a="1"/>
  <c r="M21" i="18" s="1"/>
  <c r="U21" i="18" s="1"/>
  <c r="G4" i="18"/>
  <c r="F4" i="18"/>
  <c r="AT3" i="18"/>
  <c r="Q3" i="18"/>
  <c r="AG3" i="18" s="1"/>
  <c r="AP3" i="18" s="1"/>
  <c r="O3" i="18"/>
  <c r="P3" i="18" s="1"/>
  <c r="AF3" i="18" s="1"/>
  <c r="AO3" i="18" s="1"/>
  <c r="R23" i="17"/>
  <c r="O23" i="17"/>
  <c r="P23" i="17" s="1"/>
  <c r="G23" i="17"/>
  <c r="F23" i="17"/>
  <c r="R22" i="17"/>
  <c r="O22" i="17"/>
  <c r="P22" i="17" s="1"/>
  <c r="G22" i="17"/>
  <c r="F22" i="17"/>
  <c r="R21" i="17"/>
  <c r="O21" i="17"/>
  <c r="P21" i="17" s="1"/>
  <c r="G21" i="17"/>
  <c r="F21" i="17"/>
  <c r="R20" i="17"/>
  <c r="O20" i="17"/>
  <c r="P20" i="17" s="1"/>
  <c r="G20" i="17"/>
  <c r="F20" i="17"/>
  <c r="R19" i="17"/>
  <c r="O19" i="17"/>
  <c r="P19" i="17" s="1"/>
  <c r="G19" i="17"/>
  <c r="F19" i="17"/>
  <c r="R18" i="17"/>
  <c r="O18" i="17"/>
  <c r="P18" i="17" s="1"/>
  <c r="G18" i="17"/>
  <c r="F18" i="17"/>
  <c r="R17" i="17"/>
  <c r="O17" i="17"/>
  <c r="P17" i="17" s="1"/>
  <c r="G17" i="17"/>
  <c r="F17" i="17"/>
  <c r="R16" i="17"/>
  <c r="O16" i="17"/>
  <c r="P16" i="17" s="1"/>
  <c r="G16" i="17"/>
  <c r="F16" i="17"/>
  <c r="R15" i="17"/>
  <c r="O15" i="17"/>
  <c r="P15" i="17" s="1"/>
  <c r="G15" i="17"/>
  <c r="F15" i="17"/>
  <c r="R14" i="17"/>
  <c r="O14" i="17"/>
  <c r="P14" i="17" s="1"/>
  <c r="G14" i="17"/>
  <c r="F14" i="17"/>
  <c r="R13" i="17"/>
  <c r="O13" i="17"/>
  <c r="P13" i="17" s="1"/>
  <c r="G13" i="17"/>
  <c r="F13" i="17"/>
  <c r="R12" i="17"/>
  <c r="O12" i="17"/>
  <c r="P12" i="17" s="1"/>
  <c r="G12" i="17"/>
  <c r="F12" i="17"/>
  <c r="C12" i="17"/>
  <c r="R11" i="17"/>
  <c r="O11" i="17"/>
  <c r="P11" i="17" s="1"/>
  <c r="G11" i="17"/>
  <c r="F11" i="17"/>
  <c r="V10" i="17"/>
  <c r="R10" i="17"/>
  <c r="O10" i="17"/>
  <c r="P10" i="17" s="1"/>
  <c r="G10" i="17"/>
  <c r="F10" i="17"/>
  <c r="C10" i="17"/>
  <c r="V11" i="17" s="1"/>
  <c r="V9" i="17"/>
  <c r="R9" i="17"/>
  <c r="O9" i="17"/>
  <c r="P9" i="17" s="1"/>
  <c r="G9" i="17"/>
  <c r="F9" i="17"/>
  <c r="V8" i="17"/>
  <c r="R8" i="17"/>
  <c r="O8" i="17"/>
  <c r="P8" i="17" s="1"/>
  <c r="G8" i="17"/>
  <c r="F8" i="17"/>
  <c r="C8" i="17"/>
  <c r="Q9" i="17" s="1"/>
  <c r="B8" i="17"/>
  <c r="R7" i="17"/>
  <c r="Q7" i="17"/>
  <c r="O7" i="17"/>
  <c r="G7" i="17"/>
  <c r="F7" i="17"/>
  <c r="R6" i="17"/>
  <c r="Q6" i="17"/>
  <c r="O6" i="17"/>
  <c r="G6" i="17"/>
  <c r="F6" i="17"/>
  <c r="R5" i="17"/>
  <c r="Q5" i="17"/>
  <c r="O5" i="17"/>
  <c r="G5" i="17"/>
  <c r="F5" i="17"/>
  <c r="C5" i="17"/>
  <c r="B5" i="17"/>
  <c r="W4" i="17"/>
  <c r="V4" i="17"/>
  <c r="Y4" i="17" s="1"/>
  <c r="R4" i="17"/>
  <c r="M4" i="17" a="1"/>
  <c r="M22" i="17" s="1"/>
  <c r="U22" i="17" s="1"/>
  <c r="G4" i="17"/>
  <c r="F4" i="17"/>
  <c r="AT3" i="17"/>
  <c r="R3" i="17"/>
  <c r="Q3" i="17"/>
  <c r="AG3" i="17" s="1"/>
  <c r="AP3" i="17" s="1"/>
  <c r="O3" i="17"/>
  <c r="AE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O20" i="16"/>
  <c r="P20" i="16" s="1"/>
  <c r="G20" i="16"/>
  <c r="F20" i="16"/>
  <c r="V19" i="16"/>
  <c r="O19" i="16"/>
  <c r="P19" i="16" s="1"/>
  <c r="G19" i="16"/>
  <c r="F19" i="16"/>
  <c r="V18" i="16"/>
  <c r="O18" i="16"/>
  <c r="P18" i="16" s="1"/>
  <c r="G18" i="16"/>
  <c r="F18" i="16"/>
  <c r="V17" i="16"/>
  <c r="O17" i="16"/>
  <c r="P17" i="16" s="1"/>
  <c r="G17" i="16"/>
  <c r="F17" i="16"/>
  <c r="V16" i="16"/>
  <c r="O16" i="16"/>
  <c r="P16" i="16" s="1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O10" i="16"/>
  <c r="P10" i="16" s="1"/>
  <c r="G10" i="16"/>
  <c r="F10" i="16"/>
  <c r="C10" i="16"/>
  <c r="V10" i="16" s="1"/>
  <c r="V9" i="16"/>
  <c r="O9" i="16"/>
  <c r="G9" i="16"/>
  <c r="F9" i="16"/>
  <c r="V8" i="16"/>
  <c r="U8" i="16"/>
  <c r="O8" i="16"/>
  <c r="P8" i="16" s="1"/>
  <c r="G8" i="16"/>
  <c r="F8" i="16"/>
  <c r="C8" i="16"/>
  <c r="Q23" i="16" s="1"/>
  <c r="B8" i="16"/>
  <c r="Q3" i="16" s="1"/>
  <c r="AG3" i="16" s="1"/>
  <c r="AP3" i="16" s="1"/>
  <c r="V7" i="16"/>
  <c r="O7" i="16"/>
  <c r="P7" i="16" s="1"/>
  <c r="G7" i="16"/>
  <c r="F7" i="16"/>
  <c r="V6" i="16"/>
  <c r="O6" i="16"/>
  <c r="P6" i="16" s="1"/>
  <c r="G6" i="16"/>
  <c r="F6" i="16"/>
  <c r="C6" i="16"/>
  <c r="R11" i="16" s="1"/>
  <c r="V5" i="16"/>
  <c r="Q5" i="16"/>
  <c r="O5" i="16"/>
  <c r="P5" i="16" s="1"/>
  <c r="G5" i="16"/>
  <c r="F5" i="16"/>
  <c r="C5" i="16"/>
  <c r="B5" i="16"/>
  <c r="Y4" i="16"/>
  <c r="W4" i="16"/>
  <c r="V4" i="16"/>
  <c r="R4" i="16"/>
  <c r="M23" i="16"/>
  <c r="U23" i="16" s="1"/>
  <c r="M20" i="16"/>
  <c r="U20" i="16" s="1"/>
  <c r="M19" i="16"/>
  <c r="U19" i="16" s="1"/>
  <c r="M18" i="16"/>
  <c r="U18" i="16" s="1"/>
  <c r="M17" i="16"/>
  <c r="U17" i="16" s="1"/>
  <c r="M14" i="16"/>
  <c r="U14" i="16" s="1"/>
  <c r="M13" i="16"/>
  <c r="U13" i="16" s="1"/>
  <c r="M12" i="16"/>
  <c r="U12" i="16" s="1"/>
  <c r="M11" i="16"/>
  <c r="U11" i="16" s="1"/>
  <c r="M8" i="16"/>
  <c r="M7" i="16"/>
  <c r="U7" i="16" s="1"/>
  <c r="M6" i="16"/>
  <c r="U6" i="16" s="1"/>
  <c r="M5" i="16"/>
  <c r="U5" i="16" s="1"/>
  <c r="M4" i="16" a="1"/>
  <c r="M22" i="16" s="1"/>
  <c r="U22" i="16" s="1"/>
  <c r="G4" i="16"/>
  <c r="F4" i="16"/>
  <c r="AT3" i="16"/>
  <c r="R3" i="16"/>
  <c r="O3" i="16"/>
  <c r="AE3" i="16" s="1"/>
  <c r="O23" i="15"/>
  <c r="P23" i="15" s="1"/>
  <c r="G23" i="15"/>
  <c r="F23" i="15"/>
  <c r="O22" i="15"/>
  <c r="P22" i="15" s="1"/>
  <c r="G22" i="15"/>
  <c r="F22" i="15"/>
  <c r="O21" i="15"/>
  <c r="P21" i="15" s="1"/>
  <c r="G21" i="15"/>
  <c r="F21" i="15"/>
  <c r="O20" i="15"/>
  <c r="P20" i="15" s="1"/>
  <c r="G20" i="15"/>
  <c r="F20" i="15"/>
  <c r="O19" i="15"/>
  <c r="P19" i="15" s="1"/>
  <c r="G19" i="15"/>
  <c r="F19" i="15"/>
  <c r="O18" i="15"/>
  <c r="P18" i="15" s="1"/>
  <c r="G18" i="15"/>
  <c r="F18" i="15"/>
  <c r="O17" i="15"/>
  <c r="P17" i="15" s="1"/>
  <c r="G17" i="15"/>
  <c r="F17" i="15"/>
  <c r="O16" i="15"/>
  <c r="P16" i="15" s="1"/>
  <c r="G16" i="15"/>
  <c r="F16" i="15"/>
  <c r="O15" i="15"/>
  <c r="P15" i="15" s="1"/>
  <c r="G15" i="15"/>
  <c r="F15" i="15"/>
  <c r="O14" i="15"/>
  <c r="P14" i="15" s="1"/>
  <c r="G14" i="15"/>
  <c r="F14" i="15"/>
  <c r="O13" i="15"/>
  <c r="P13" i="15" s="1"/>
  <c r="G13" i="15"/>
  <c r="F13" i="15"/>
  <c r="O12" i="15"/>
  <c r="P12" i="15" s="1"/>
  <c r="G12" i="15"/>
  <c r="F12" i="15"/>
  <c r="C12" i="15"/>
  <c r="V11" i="15"/>
  <c r="O11" i="15"/>
  <c r="P11" i="15" s="1"/>
  <c r="G11" i="15"/>
  <c r="F11" i="15"/>
  <c r="Q10" i="15"/>
  <c r="O10" i="15"/>
  <c r="G10" i="15"/>
  <c r="F10" i="15"/>
  <c r="C10" i="15"/>
  <c r="V23" i="15" s="1"/>
  <c r="V9" i="15"/>
  <c r="Q9" i="15"/>
  <c r="O9" i="15"/>
  <c r="P9" i="15" s="1"/>
  <c r="G9" i="15"/>
  <c r="F9" i="15"/>
  <c r="Q8" i="15"/>
  <c r="O8" i="15"/>
  <c r="G8" i="15"/>
  <c r="F8" i="15"/>
  <c r="C8" i="15"/>
  <c r="Q23" i="15" s="1"/>
  <c r="B8" i="15"/>
  <c r="Q7" i="15"/>
  <c r="O7" i="15"/>
  <c r="P7" i="15" s="1"/>
  <c r="G7" i="15"/>
  <c r="F7" i="15"/>
  <c r="Q6" i="15"/>
  <c r="O6" i="15"/>
  <c r="P6" i="15" s="1"/>
  <c r="G6" i="15"/>
  <c r="F6" i="15"/>
  <c r="C6" i="15"/>
  <c r="R9" i="15" s="1"/>
  <c r="V5" i="15"/>
  <c r="Q5" i="15"/>
  <c r="O5" i="15"/>
  <c r="P5" i="15" s="1"/>
  <c r="G5" i="15"/>
  <c r="F5" i="15"/>
  <c r="C5" i="15"/>
  <c r="B5" i="15"/>
  <c r="W4" i="15"/>
  <c r="V4" i="15"/>
  <c r="Y4" i="15" s="1"/>
  <c r="M11" i="15"/>
  <c r="U11" i="15" s="1"/>
  <c r="M5" i="15"/>
  <c r="U5" i="15" s="1"/>
  <c r="M4" i="15" a="1"/>
  <c r="M18" i="15" s="1"/>
  <c r="U18" i="15" s="1"/>
  <c r="G4" i="15"/>
  <c r="F4" i="15"/>
  <c r="AT3" i="15"/>
  <c r="Q3" i="15"/>
  <c r="AG3" i="15" s="1"/>
  <c r="AP3" i="15" s="1"/>
  <c r="O3" i="15"/>
  <c r="AE3" i="15" s="1"/>
  <c r="R23" i="14"/>
  <c r="O23" i="14"/>
  <c r="P23" i="14" s="1"/>
  <c r="G23" i="14"/>
  <c r="F23" i="14"/>
  <c r="R22" i="14"/>
  <c r="O22" i="14"/>
  <c r="P22" i="14" s="1"/>
  <c r="G22" i="14"/>
  <c r="F22" i="14"/>
  <c r="R21" i="14"/>
  <c r="O21" i="14"/>
  <c r="P21" i="14" s="1"/>
  <c r="G21" i="14"/>
  <c r="F21" i="14"/>
  <c r="R20" i="14"/>
  <c r="O20" i="14"/>
  <c r="P20" i="14" s="1"/>
  <c r="G20" i="14"/>
  <c r="F20" i="14"/>
  <c r="R19" i="14"/>
  <c r="O19" i="14"/>
  <c r="P19" i="14" s="1"/>
  <c r="G19" i="14"/>
  <c r="F19" i="14"/>
  <c r="R18" i="14"/>
  <c r="O18" i="14"/>
  <c r="P18" i="14" s="1"/>
  <c r="G18" i="14"/>
  <c r="F18" i="14"/>
  <c r="R17" i="14"/>
  <c r="O17" i="14"/>
  <c r="P17" i="14" s="1"/>
  <c r="G17" i="14"/>
  <c r="F17" i="14"/>
  <c r="R16" i="14"/>
  <c r="O16" i="14"/>
  <c r="P16" i="14" s="1"/>
  <c r="G16" i="14"/>
  <c r="F16" i="14"/>
  <c r="R15" i="14"/>
  <c r="O15" i="14"/>
  <c r="P15" i="14" s="1"/>
  <c r="G15" i="14"/>
  <c r="F15" i="14"/>
  <c r="R14" i="14"/>
  <c r="O14" i="14"/>
  <c r="P14" i="14" s="1"/>
  <c r="G14" i="14"/>
  <c r="F14" i="14"/>
  <c r="R13" i="14"/>
  <c r="O13" i="14"/>
  <c r="P13" i="14" s="1"/>
  <c r="G13" i="14"/>
  <c r="F13" i="14"/>
  <c r="R12" i="14"/>
  <c r="O12" i="14"/>
  <c r="P12" i="14" s="1"/>
  <c r="G12" i="14"/>
  <c r="F12" i="14"/>
  <c r="C12" i="14"/>
  <c r="R11" i="14"/>
  <c r="O11" i="14"/>
  <c r="P11" i="14" s="1"/>
  <c r="G11" i="14"/>
  <c r="F11" i="14"/>
  <c r="R10" i="14"/>
  <c r="O10" i="14"/>
  <c r="P10" i="14" s="1"/>
  <c r="G10" i="14"/>
  <c r="F10" i="14"/>
  <c r="C10" i="14"/>
  <c r="V10" i="14" s="1"/>
  <c r="V9" i="14"/>
  <c r="O9" i="14"/>
  <c r="P9" i="14" s="1"/>
  <c r="G9" i="14"/>
  <c r="F9" i="14"/>
  <c r="O8" i="14"/>
  <c r="P8" i="14" s="1"/>
  <c r="G8" i="14"/>
  <c r="F8" i="14"/>
  <c r="C8" i="14"/>
  <c r="Q8" i="14" s="1"/>
  <c r="B8" i="14"/>
  <c r="R7" i="14"/>
  <c r="O7" i="14"/>
  <c r="P7" i="14" s="1"/>
  <c r="G7" i="14"/>
  <c r="F7" i="14"/>
  <c r="R6" i="14"/>
  <c r="Q6" i="14"/>
  <c r="O6" i="14"/>
  <c r="P6" i="14" s="1"/>
  <c r="G6" i="14"/>
  <c r="F6" i="14"/>
  <c r="C6" i="14"/>
  <c r="R9" i="14" s="1"/>
  <c r="R5" i="14"/>
  <c r="Q5" i="14"/>
  <c r="O5" i="14"/>
  <c r="P5" i="14" s="1"/>
  <c r="G5" i="14"/>
  <c r="F5" i="14"/>
  <c r="C5" i="14"/>
  <c r="B5" i="14"/>
  <c r="W4" i="14"/>
  <c r="V4" i="14"/>
  <c r="Y4" i="14" s="1"/>
  <c r="R4" i="14"/>
  <c r="M4" i="14" a="1"/>
  <c r="M22" i="14" s="1"/>
  <c r="U22" i="14" s="1"/>
  <c r="G4" i="14"/>
  <c r="F4" i="14"/>
  <c r="AT3" i="14"/>
  <c r="R3" i="14"/>
  <c r="Q3" i="14"/>
  <c r="AG3" i="14" s="1"/>
  <c r="AP3" i="14" s="1"/>
  <c r="O3" i="14"/>
  <c r="AE3" i="14" s="1"/>
  <c r="V23" i="13"/>
  <c r="R23" i="13"/>
  <c r="O23" i="13"/>
  <c r="G23" i="13"/>
  <c r="F23" i="13"/>
  <c r="V22" i="13"/>
  <c r="R22" i="13"/>
  <c r="O22" i="13"/>
  <c r="G22" i="13"/>
  <c r="F22" i="13"/>
  <c r="V21" i="13"/>
  <c r="R21" i="13"/>
  <c r="O21" i="13"/>
  <c r="G21" i="13"/>
  <c r="F21" i="13"/>
  <c r="V20" i="13"/>
  <c r="R20" i="13"/>
  <c r="O20" i="13"/>
  <c r="G20" i="13"/>
  <c r="F20" i="13"/>
  <c r="V19" i="13"/>
  <c r="R19" i="13"/>
  <c r="O19" i="13"/>
  <c r="G19" i="13"/>
  <c r="F19" i="13"/>
  <c r="V18" i="13"/>
  <c r="R18" i="13"/>
  <c r="O18" i="13"/>
  <c r="G18" i="13"/>
  <c r="F18" i="13"/>
  <c r="V17" i="13"/>
  <c r="R17" i="13"/>
  <c r="O17" i="13"/>
  <c r="G17" i="13"/>
  <c r="F17" i="13"/>
  <c r="V16" i="13"/>
  <c r="R16" i="13"/>
  <c r="O16" i="13"/>
  <c r="G16" i="13"/>
  <c r="F16" i="13"/>
  <c r="V15" i="13"/>
  <c r="R15" i="13"/>
  <c r="O15" i="13"/>
  <c r="G15" i="13"/>
  <c r="F15" i="13"/>
  <c r="V14" i="13"/>
  <c r="R14" i="13"/>
  <c r="O14" i="13"/>
  <c r="G14" i="13"/>
  <c r="F14" i="13"/>
  <c r="V13" i="13"/>
  <c r="R13" i="13"/>
  <c r="O13" i="13"/>
  <c r="G13" i="13"/>
  <c r="F13" i="13"/>
  <c r="V12" i="13"/>
  <c r="R12" i="13"/>
  <c r="O12" i="13"/>
  <c r="G12" i="13"/>
  <c r="F12" i="13"/>
  <c r="C12" i="13"/>
  <c r="V11" i="13"/>
  <c r="R11" i="13"/>
  <c r="O11" i="13"/>
  <c r="P11" i="13" s="1"/>
  <c r="G11" i="13"/>
  <c r="F11" i="13"/>
  <c r="R10" i="13"/>
  <c r="O10" i="13"/>
  <c r="G10" i="13"/>
  <c r="F10" i="13"/>
  <c r="C10" i="13"/>
  <c r="V10" i="13" s="1"/>
  <c r="V9" i="13"/>
  <c r="R9" i="13"/>
  <c r="O9" i="13"/>
  <c r="G9" i="13"/>
  <c r="F9" i="13"/>
  <c r="V8" i="13"/>
  <c r="R8" i="13"/>
  <c r="O8" i="13"/>
  <c r="P8" i="13" s="1"/>
  <c r="G8" i="13"/>
  <c r="F8" i="13"/>
  <c r="C8" i="13"/>
  <c r="Q23" i="13" s="1"/>
  <c r="B8" i="13"/>
  <c r="V7" i="13"/>
  <c r="R7" i="13"/>
  <c r="O7" i="13"/>
  <c r="G7" i="13"/>
  <c r="F7" i="13"/>
  <c r="V6" i="13"/>
  <c r="R6" i="13"/>
  <c r="O6" i="13"/>
  <c r="G6" i="13"/>
  <c r="F6" i="13"/>
  <c r="V5" i="13"/>
  <c r="R5" i="13"/>
  <c r="P5" i="13"/>
  <c r="O5" i="13"/>
  <c r="G5" i="13"/>
  <c r="F5" i="13"/>
  <c r="C5" i="13"/>
  <c r="B5" i="13"/>
  <c r="Y4" i="13"/>
  <c r="W4" i="13"/>
  <c r="V4" i="13"/>
  <c r="R4" i="13"/>
  <c r="M23" i="13"/>
  <c r="U23" i="13" s="1"/>
  <c r="M22" i="13"/>
  <c r="U22" i="13" s="1"/>
  <c r="M19" i="13"/>
  <c r="U19" i="13" s="1"/>
  <c r="M18" i="13"/>
  <c r="U18" i="13" s="1"/>
  <c r="M17" i="13"/>
  <c r="U17" i="13" s="1"/>
  <c r="M16" i="13"/>
  <c r="U16" i="13" s="1"/>
  <c r="M13" i="13"/>
  <c r="U13" i="13" s="1"/>
  <c r="M12" i="13"/>
  <c r="U12" i="13" s="1"/>
  <c r="M11" i="13"/>
  <c r="U11" i="13" s="1"/>
  <c r="M10" i="13"/>
  <c r="U10" i="13" s="1"/>
  <c r="M7" i="13"/>
  <c r="U7" i="13" s="1"/>
  <c r="M6" i="13"/>
  <c r="U6" i="13" s="1"/>
  <c r="M5" i="13"/>
  <c r="U5" i="13" s="1"/>
  <c r="M4" i="13"/>
  <c r="U4" i="13" s="1"/>
  <c r="X4" i="13" s="1"/>
  <c r="AH4" i="13" s="1"/>
  <c r="M4" i="13" a="1"/>
  <c r="M21" i="13" s="1"/>
  <c r="U21" i="13" s="1"/>
  <c r="G4" i="13"/>
  <c r="F4" i="13"/>
  <c r="AT3" i="13"/>
  <c r="R3" i="13"/>
  <c r="Q3" i="13"/>
  <c r="AG3" i="13" s="1"/>
  <c r="AP3" i="13" s="1"/>
  <c r="O3" i="13"/>
  <c r="P3" i="13" s="1"/>
  <c r="AF3" i="13" s="1"/>
  <c r="AO3" i="13" s="1"/>
  <c r="R23" i="12"/>
  <c r="O23" i="12"/>
  <c r="P23" i="12" s="1"/>
  <c r="G23" i="12"/>
  <c r="F23" i="12"/>
  <c r="R22" i="12"/>
  <c r="O22" i="12"/>
  <c r="P22" i="12" s="1"/>
  <c r="G22" i="12"/>
  <c r="F22" i="12"/>
  <c r="R21" i="12"/>
  <c r="O21" i="12"/>
  <c r="G21" i="12"/>
  <c r="F21" i="12"/>
  <c r="R20" i="12"/>
  <c r="O20" i="12"/>
  <c r="G20" i="12"/>
  <c r="F20" i="12"/>
  <c r="R19" i="12"/>
  <c r="O19" i="12"/>
  <c r="G19" i="12"/>
  <c r="F19" i="12"/>
  <c r="R18" i="12"/>
  <c r="O18" i="12"/>
  <c r="G18" i="12"/>
  <c r="F18" i="12"/>
  <c r="R17" i="12"/>
  <c r="O17" i="12"/>
  <c r="G17" i="12"/>
  <c r="F17" i="12"/>
  <c r="R16" i="12"/>
  <c r="O16" i="12"/>
  <c r="G16" i="12"/>
  <c r="F16" i="12"/>
  <c r="R15" i="12"/>
  <c r="O15" i="12"/>
  <c r="G15" i="12"/>
  <c r="F15" i="12"/>
  <c r="R14" i="12"/>
  <c r="O14" i="12"/>
  <c r="G14" i="12"/>
  <c r="F14" i="12"/>
  <c r="R13" i="12"/>
  <c r="O13" i="12"/>
  <c r="G13" i="12"/>
  <c r="F13" i="12"/>
  <c r="R12" i="12"/>
  <c r="O12" i="12"/>
  <c r="G12" i="12"/>
  <c r="F12" i="12"/>
  <c r="C12" i="12"/>
  <c r="R11" i="12"/>
  <c r="O11" i="12"/>
  <c r="P11" i="12" s="1"/>
  <c r="G11" i="12"/>
  <c r="F11" i="12"/>
  <c r="V10" i="12"/>
  <c r="O10" i="12"/>
  <c r="P10" i="12" s="1"/>
  <c r="G10" i="12"/>
  <c r="F10" i="12"/>
  <c r="C10" i="12"/>
  <c r="V11" i="12" s="1"/>
  <c r="V9" i="12"/>
  <c r="O9" i="12"/>
  <c r="G9" i="12"/>
  <c r="F9" i="12"/>
  <c r="V8" i="12"/>
  <c r="O8" i="12"/>
  <c r="P8" i="12" s="1"/>
  <c r="G8" i="12"/>
  <c r="F8" i="12"/>
  <c r="C8" i="12"/>
  <c r="Q11" i="12" s="1"/>
  <c r="B8" i="12"/>
  <c r="R7" i="12"/>
  <c r="Q7" i="12"/>
  <c r="O7" i="12"/>
  <c r="G7" i="12"/>
  <c r="F7" i="12"/>
  <c r="R6" i="12"/>
  <c r="Q6" i="12"/>
  <c r="O6" i="12"/>
  <c r="G6" i="12"/>
  <c r="F6" i="12"/>
  <c r="C6" i="12"/>
  <c r="R8" i="12" s="1"/>
  <c r="R5" i="12"/>
  <c r="Q5" i="12"/>
  <c r="O5" i="12"/>
  <c r="P5" i="12" s="1"/>
  <c r="G5" i="12"/>
  <c r="F5" i="12"/>
  <c r="C5" i="12"/>
  <c r="B5" i="12"/>
  <c r="W4" i="12"/>
  <c r="V4" i="12"/>
  <c r="Y4" i="12" s="1"/>
  <c r="M22" i="12"/>
  <c r="U22" i="12" s="1"/>
  <c r="M16" i="12"/>
  <c r="U16" i="12" s="1"/>
  <c r="M10" i="12"/>
  <c r="U10" i="12" s="1"/>
  <c r="M4" i="12"/>
  <c r="U4" i="12" s="1"/>
  <c r="X4" i="12" s="1"/>
  <c r="M4" i="12" a="1"/>
  <c r="M23" i="12" s="1"/>
  <c r="U23" i="12" s="1"/>
  <c r="G4" i="12"/>
  <c r="F4" i="12"/>
  <c r="AT3" i="12"/>
  <c r="Q3" i="12"/>
  <c r="AG3" i="12" s="1"/>
  <c r="AP3" i="12" s="1"/>
  <c r="O3" i="12"/>
  <c r="P3" i="12" s="1"/>
  <c r="AF3" i="12" s="1"/>
  <c r="AO3" i="12" s="1"/>
  <c r="V23" i="11"/>
  <c r="O23" i="11"/>
  <c r="P23" i="11" s="1"/>
  <c r="G23" i="11"/>
  <c r="F23" i="11"/>
  <c r="V22" i="11"/>
  <c r="O22" i="11"/>
  <c r="P22" i="11" s="1"/>
  <c r="G22" i="11"/>
  <c r="F22" i="11"/>
  <c r="V21" i="11"/>
  <c r="O21" i="11"/>
  <c r="P21" i="11" s="1"/>
  <c r="G21" i="11"/>
  <c r="F21" i="11"/>
  <c r="V20" i="11"/>
  <c r="O20" i="11"/>
  <c r="P20" i="11" s="1"/>
  <c r="G20" i="11"/>
  <c r="F20" i="11"/>
  <c r="V19" i="11"/>
  <c r="O19" i="11"/>
  <c r="P19" i="11" s="1"/>
  <c r="G19" i="11"/>
  <c r="F19" i="11"/>
  <c r="V18" i="11"/>
  <c r="O18" i="11"/>
  <c r="P18" i="11" s="1"/>
  <c r="G18" i="11"/>
  <c r="F18" i="11"/>
  <c r="V17" i="11"/>
  <c r="O17" i="11"/>
  <c r="P17" i="11" s="1"/>
  <c r="G17" i="11"/>
  <c r="F17" i="11"/>
  <c r="V16" i="11"/>
  <c r="O16" i="11"/>
  <c r="P16" i="11" s="1"/>
  <c r="G16" i="11"/>
  <c r="F16" i="11"/>
  <c r="V15" i="11"/>
  <c r="O15" i="11"/>
  <c r="P15" i="11" s="1"/>
  <c r="G15" i="11"/>
  <c r="F15" i="11"/>
  <c r="V14" i="11"/>
  <c r="O14" i="11"/>
  <c r="P14" i="11" s="1"/>
  <c r="G14" i="11"/>
  <c r="F14" i="11"/>
  <c r="V13" i="11"/>
  <c r="R13" i="11"/>
  <c r="O13" i="11"/>
  <c r="P13" i="11" s="1"/>
  <c r="G13" i="11"/>
  <c r="F13" i="11"/>
  <c r="V12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O10" i="11"/>
  <c r="G10" i="11"/>
  <c r="F10" i="11"/>
  <c r="C10" i="11"/>
  <c r="V11" i="11" s="1"/>
  <c r="V9" i="11"/>
  <c r="R9" i="11"/>
  <c r="O9" i="11"/>
  <c r="P9" i="11" s="1"/>
  <c r="G9" i="11"/>
  <c r="F9" i="11"/>
  <c r="V8" i="11"/>
  <c r="O8" i="11"/>
  <c r="P8" i="11" s="1"/>
  <c r="G8" i="11"/>
  <c r="F8" i="11"/>
  <c r="C8" i="11"/>
  <c r="Q23" i="11" s="1"/>
  <c r="B8" i="11"/>
  <c r="V7" i="11"/>
  <c r="R7" i="11"/>
  <c r="Q7" i="11"/>
  <c r="O7" i="11"/>
  <c r="P7" i="11" s="1"/>
  <c r="G7" i="11"/>
  <c r="F7" i="11"/>
  <c r="V6" i="11"/>
  <c r="R6" i="11"/>
  <c r="Q6" i="11"/>
  <c r="O6" i="11"/>
  <c r="P6" i="11" s="1"/>
  <c r="G6" i="11"/>
  <c r="F6" i="11"/>
  <c r="C6" i="11"/>
  <c r="R23" i="11" s="1"/>
  <c r="R5" i="11"/>
  <c r="Q5" i="11"/>
  <c r="O5" i="11"/>
  <c r="P5" i="11" s="1"/>
  <c r="G5" i="11"/>
  <c r="F5" i="11"/>
  <c r="C5" i="11"/>
  <c r="B5" i="11"/>
  <c r="Y4" i="11"/>
  <c r="W4" i="11"/>
  <c r="V4" i="11"/>
  <c r="R4" i="11"/>
  <c r="M20" i="11"/>
  <c r="U20" i="11" s="1"/>
  <c r="M19" i="11"/>
  <c r="U19" i="11" s="1"/>
  <c r="M18" i="11"/>
  <c r="U18" i="11" s="1"/>
  <c r="M14" i="11"/>
  <c r="U14" i="11" s="1"/>
  <c r="M13" i="11"/>
  <c r="U13" i="11" s="1"/>
  <c r="M12" i="11"/>
  <c r="U12" i="11" s="1"/>
  <c r="M8" i="11"/>
  <c r="U8" i="11" s="1"/>
  <c r="M7" i="11"/>
  <c r="U7" i="11" s="1"/>
  <c r="M6" i="11"/>
  <c r="U6" i="11" s="1"/>
  <c r="M4" i="11" a="1"/>
  <c r="M21" i="11" s="1"/>
  <c r="U21" i="11" s="1"/>
  <c r="G4" i="11"/>
  <c r="F4" i="11"/>
  <c r="AT3" i="11"/>
  <c r="R3" i="11"/>
  <c r="Q3" i="11"/>
  <c r="AG3" i="11" s="1"/>
  <c r="AP3" i="11" s="1"/>
  <c r="O3" i="11"/>
  <c r="AE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G11" i="10"/>
  <c r="F11" i="10"/>
  <c r="V10" i="10"/>
  <c r="O10" i="10"/>
  <c r="P10" i="10" s="1"/>
  <c r="G10" i="10"/>
  <c r="F10" i="10"/>
  <c r="C10" i="10"/>
  <c r="V9" i="10"/>
  <c r="Q9" i="10"/>
  <c r="O9" i="10"/>
  <c r="G9" i="10"/>
  <c r="F9" i="10"/>
  <c r="V8" i="10"/>
  <c r="Q8" i="10"/>
  <c r="O8" i="10"/>
  <c r="G8" i="10"/>
  <c r="F8" i="10"/>
  <c r="C8" i="10"/>
  <c r="Q11" i="10" s="1"/>
  <c r="B8" i="10"/>
  <c r="V7" i="10"/>
  <c r="O7" i="10"/>
  <c r="P7" i="10" s="1"/>
  <c r="G7" i="10"/>
  <c r="F7" i="10"/>
  <c r="V6" i="10"/>
  <c r="O6" i="10"/>
  <c r="P6" i="10" s="1"/>
  <c r="G6" i="10"/>
  <c r="F6" i="10"/>
  <c r="C6" i="10"/>
  <c r="R10" i="10" s="1"/>
  <c r="V5" i="10"/>
  <c r="Q5" i="10"/>
  <c r="O5" i="10"/>
  <c r="P5" i="10" s="1"/>
  <c r="G5" i="10"/>
  <c r="F5" i="10"/>
  <c r="C5" i="10"/>
  <c r="B5" i="10"/>
  <c r="Y4" i="10"/>
  <c r="W4" i="10"/>
  <c r="V4" i="10"/>
  <c r="R4" i="10"/>
  <c r="M23" i="10"/>
  <c r="U23" i="10" s="1"/>
  <c r="M22" i="10"/>
  <c r="U22" i="10" s="1"/>
  <c r="M19" i="10"/>
  <c r="U19" i="10" s="1"/>
  <c r="M18" i="10"/>
  <c r="U18" i="10" s="1"/>
  <c r="M17" i="10"/>
  <c r="U17" i="10" s="1"/>
  <c r="M16" i="10"/>
  <c r="U16" i="10" s="1"/>
  <c r="M13" i="10"/>
  <c r="U13" i="10" s="1"/>
  <c r="M12" i="10"/>
  <c r="U12" i="10" s="1"/>
  <c r="M11" i="10"/>
  <c r="U11" i="10" s="1"/>
  <c r="M10" i="10"/>
  <c r="U10" i="10" s="1"/>
  <c r="M7" i="10"/>
  <c r="U7" i="10" s="1"/>
  <c r="M6" i="10"/>
  <c r="U6" i="10" s="1"/>
  <c r="M5" i="10"/>
  <c r="U5" i="10" s="1"/>
  <c r="M4" i="10"/>
  <c r="U4" i="10" s="1"/>
  <c r="X4" i="10" s="1"/>
  <c r="AH4" i="10" s="1"/>
  <c r="M4" i="10" a="1"/>
  <c r="M21" i="10" s="1"/>
  <c r="U21" i="10" s="1"/>
  <c r="G4" i="10"/>
  <c r="F4" i="10"/>
  <c r="AT3" i="10"/>
  <c r="Q3" i="10"/>
  <c r="AG3" i="10" s="1"/>
  <c r="AP3" i="10" s="1"/>
  <c r="O3" i="10"/>
  <c r="P3" i="10" s="1"/>
  <c r="AF3" i="10" s="1"/>
  <c r="AO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G19" i="9"/>
  <c r="F19" i="9"/>
  <c r="R18" i="9"/>
  <c r="O18" i="9"/>
  <c r="G18" i="9"/>
  <c r="F18" i="9"/>
  <c r="R17" i="9"/>
  <c r="O17" i="9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G12" i="9"/>
  <c r="F12" i="9"/>
  <c r="C12" i="9"/>
  <c r="R11" i="9"/>
  <c r="O11" i="9"/>
  <c r="P11" i="9" s="1"/>
  <c r="G11" i="9"/>
  <c r="F11" i="9"/>
  <c r="V10" i="9"/>
  <c r="R10" i="9"/>
  <c r="O10" i="9"/>
  <c r="P10" i="9" s="1"/>
  <c r="G10" i="9"/>
  <c r="F10" i="9"/>
  <c r="C10" i="9"/>
  <c r="V11" i="9" s="1"/>
  <c r="V9" i="9"/>
  <c r="R9" i="9"/>
  <c r="O9" i="9"/>
  <c r="P9" i="9" s="1"/>
  <c r="G9" i="9"/>
  <c r="F9" i="9"/>
  <c r="V8" i="9"/>
  <c r="R8" i="9"/>
  <c r="O8" i="9"/>
  <c r="P8" i="9" s="1"/>
  <c r="G8" i="9"/>
  <c r="F8" i="9"/>
  <c r="C8" i="9"/>
  <c r="Q11" i="9" s="1"/>
  <c r="B8" i="9"/>
  <c r="R7" i="9"/>
  <c r="O7" i="9"/>
  <c r="G7" i="9"/>
  <c r="F7" i="9"/>
  <c r="R6" i="9"/>
  <c r="Q6" i="9"/>
  <c r="O6" i="9"/>
  <c r="G6" i="9"/>
  <c r="F6" i="9"/>
  <c r="R5" i="9"/>
  <c r="Q5" i="9"/>
  <c r="O5" i="9"/>
  <c r="G5" i="9"/>
  <c r="F5" i="9"/>
  <c r="C5" i="9"/>
  <c r="P23" i="9" s="1"/>
  <c r="B5" i="9"/>
  <c r="W4" i="9"/>
  <c r="V4" i="9"/>
  <c r="Y4" i="9" s="1"/>
  <c r="R4" i="9"/>
  <c r="M4" i="9" a="1"/>
  <c r="M22" i="9" s="1"/>
  <c r="U22" i="9" s="1"/>
  <c r="G4" i="9"/>
  <c r="F4" i="9"/>
  <c r="AT3" i="9"/>
  <c r="R3" i="9"/>
  <c r="Q3" i="9"/>
  <c r="AG3" i="9" s="1"/>
  <c r="AP3" i="9" s="1"/>
  <c r="O3" i="9"/>
  <c r="AE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O20" i="8"/>
  <c r="P20" i="8" s="1"/>
  <c r="G20" i="8"/>
  <c r="F20" i="8"/>
  <c r="V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O14" i="8"/>
  <c r="P14" i="8" s="1"/>
  <c r="G14" i="8"/>
  <c r="F14" i="8"/>
  <c r="V13" i="8"/>
  <c r="O13" i="8"/>
  <c r="P13" i="8" s="1"/>
  <c r="G13" i="8"/>
  <c r="F13" i="8"/>
  <c r="V12" i="8"/>
  <c r="O12" i="8"/>
  <c r="P12" i="8" s="1"/>
  <c r="G12" i="8"/>
  <c r="F12" i="8"/>
  <c r="C12" i="8"/>
  <c r="V11" i="8"/>
  <c r="O11" i="8"/>
  <c r="P11" i="8" s="1"/>
  <c r="G11" i="8"/>
  <c r="F11" i="8"/>
  <c r="V10" i="8"/>
  <c r="O10" i="8"/>
  <c r="P10" i="8" s="1"/>
  <c r="G10" i="8"/>
  <c r="F10" i="8"/>
  <c r="C10" i="8"/>
  <c r="V9" i="8"/>
  <c r="O9" i="8"/>
  <c r="G9" i="8"/>
  <c r="F9" i="8"/>
  <c r="V8" i="8"/>
  <c r="O8" i="8"/>
  <c r="P8" i="8" s="1"/>
  <c r="G8" i="8"/>
  <c r="F8" i="8"/>
  <c r="C8" i="8"/>
  <c r="Q23" i="8" s="1"/>
  <c r="B8" i="8"/>
  <c r="V7" i="8"/>
  <c r="O7" i="8"/>
  <c r="P7" i="8" s="1"/>
  <c r="G7" i="8"/>
  <c r="F7" i="8"/>
  <c r="V6" i="8"/>
  <c r="O6" i="8"/>
  <c r="P6" i="8" s="1"/>
  <c r="G6" i="8"/>
  <c r="F6" i="8"/>
  <c r="C6" i="8"/>
  <c r="R11" i="8" s="1"/>
  <c r="V5" i="8"/>
  <c r="Q5" i="8"/>
  <c r="O5" i="8"/>
  <c r="P5" i="8" s="1"/>
  <c r="G5" i="8"/>
  <c r="F5" i="8"/>
  <c r="C5" i="8"/>
  <c r="B5" i="8"/>
  <c r="Y4" i="8"/>
  <c r="W4" i="8"/>
  <c r="V4" i="8"/>
  <c r="U4" i="8"/>
  <c r="X4" i="8" s="1"/>
  <c r="R4" i="8"/>
  <c r="M23" i="8"/>
  <c r="U23" i="8" s="1"/>
  <c r="M20" i="8"/>
  <c r="U20" i="8" s="1"/>
  <c r="M19" i="8"/>
  <c r="U19" i="8" s="1"/>
  <c r="M18" i="8"/>
  <c r="U18" i="8" s="1"/>
  <c r="M17" i="8"/>
  <c r="U17" i="8" s="1"/>
  <c r="M14" i="8"/>
  <c r="U14" i="8" s="1"/>
  <c r="M13" i="8"/>
  <c r="U13" i="8" s="1"/>
  <c r="M12" i="8"/>
  <c r="U12" i="8" s="1"/>
  <c r="M11" i="8"/>
  <c r="U11" i="8" s="1"/>
  <c r="M10" i="8"/>
  <c r="U10" i="8" s="1"/>
  <c r="M8" i="8"/>
  <c r="U8" i="8" s="1"/>
  <c r="M7" i="8"/>
  <c r="U7" i="8" s="1"/>
  <c r="M6" i="8"/>
  <c r="U6" i="8" s="1"/>
  <c r="M5" i="8"/>
  <c r="U5" i="8" s="1"/>
  <c r="M4" i="8"/>
  <c r="M4" i="8" a="1"/>
  <c r="M22" i="8" s="1"/>
  <c r="U22" i="8" s="1"/>
  <c r="G4" i="8"/>
  <c r="F4" i="8"/>
  <c r="AT3" i="8"/>
  <c r="R3" i="8"/>
  <c r="Q3" i="8"/>
  <c r="AG3" i="8" s="1"/>
  <c r="AP3" i="8" s="1"/>
  <c r="O3" i="8"/>
  <c r="AE3" i="8" s="1"/>
  <c r="O23" i="7"/>
  <c r="P23" i="7" s="1"/>
  <c r="G23" i="7"/>
  <c r="F23" i="7"/>
  <c r="O22" i="7"/>
  <c r="P22" i="7" s="1"/>
  <c r="G22" i="7"/>
  <c r="F22" i="7"/>
  <c r="O21" i="7"/>
  <c r="P21" i="7" s="1"/>
  <c r="G21" i="7"/>
  <c r="F21" i="7"/>
  <c r="O20" i="7"/>
  <c r="P20" i="7" s="1"/>
  <c r="G20" i="7"/>
  <c r="F20" i="7"/>
  <c r="O19" i="7"/>
  <c r="P19" i="7" s="1"/>
  <c r="G19" i="7"/>
  <c r="F19" i="7"/>
  <c r="O18" i="7"/>
  <c r="P18" i="7" s="1"/>
  <c r="G18" i="7"/>
  <c r="F18" i="7"/>
  <c r="O17" i="7"/>
  <c r="P17" i="7" s="1"/>
  <c r="G17" i="7"/>
  <c r="F17" i="7"/>
  <c r="O16" i="7"/>
  <c r="P16" i="7" s="1"/>
  <c r="G16" i="7"/>
  <c r="F16" i="7"/>
  <c r="O15" i="7"/>
  <c r="P15" i="7" s="1"/>
  <c r="G15" i="7"/>
  <c r="F15" i="7"/>
  <c r="O14" i="7"/>
  <c r="P14" i="7" s="1"/>
  <c r="G14" i="7"/>
  <c r="F14" i="7"/>
  <c r="O13" i="7"/>
  <c r="P13" i="7" s="1"/>
  <c r="G13" i="7"/>
  <c r="F13" i="7"/>
  <c r="O12" i="7"/>
  <c r="P12" i="7" s="1"/>
  <c r="G12" i="7"/>
  <c r="F12" i="7"/>
  <c r="C12" i="7"/>
  <c r="V11" i="7"/>
  <c r="O11" i="7"/>
  <c r="P11" i="7" s="1"/>
  <c r="G11" i="7"/>
  <c r="F11" i="7"/>
  <c r="O10" i="7"/>
  <c r="G10" i="7"/>
  <c r="F10" i="7"/>
  <c r="C10" i="7"/>
  <c r="V23" i="7" s="1"/>
  <c r="V9" i="7"/>
  <c r="O9" i="7"/>
  <c r="P9" i="7" s="1"/>
  <c r="G9" i="7"/>
  <c r="F9" i="7"/>
  <c r="O8" i="7"/>
  <c r="G8" i="7"/>
  <c r="F8" i="7"/>
  <c r="C8" i="7"/>
  <c r="Q23" i="7" s="1"/>
  <c r="B8" i="7"/>
  <c r="O7" i="7"/>
  <c r="P7" i="7" s="1"/>
  <c r="G7" i="7"/>
  <c r="F7" i="7"/>
  <c r="Q6" i="7"/>
  <c r="O6" i="7"/>
  <c r="P6" i="7" s="1"/>
  <c r="G6" i="7"/>
  <c r="F6" i="7"/>
  <c r="C6" i="7"/>
  <c r="R9" i="7" s="1"/>
  <c r="V5" i="7"/>
  <c r="Q5" i="7"/>
  <c r="O5" i="7"/>
  <c r="P5" i="7" s="1"/>
  <c r="G5" i="7"/>
  <c r="F5" i="7"/>
  <c r="C5" i="7"/>
  <c r="B5" i="7"/>
  <c r="W4" i="7"/>
  <c r="V4" i="7"/>
  <c r="Y4" i="7" s="1"/>
  <c r="M4" i="7" a="1"/>
  <c r="M18" i="7" s="1"/>
  <c r="U18" i="7" s="1"/>
  <c r="G4" i="7"/>
  <c r="F4" i="7"/>
  <c r="AT3" i="7"/>
  <c r="Q3" i="7"/>
  <c r="AG3" i="7" s="1"/>
  <c r="AP3" i="7" s="1"/>
  <c r="O3" i="7"/>
  <c r="AE3" i="7" s="1"/>
  <c r="R23" i="6"/>
  <c r="O23" i="6"/>
  <c r="P23" i="6" s="1"/>
  <c r="G23" i="6"/>
  <c r="F23" i="6"/>
  <c r="R22" i="6"/>
  <c r="O22" i="6"/>
  <c r="P22" i="6" s="1"/>
  <c r="G22" i="6"/>
  <c r="F22" i="6"/>
  <c r="R21" i="6"/>
  <c r="O21" i="6"/>
  <c r="P21" i="6" s="1"/>
  <c r="G21" i="6"/>
  <c r="F21" i="6"/>
  <c r="R20" i="6"/>
  <c r="O20" i="6"/>
  <c r="P20" i="6" s="1"/>
  <c r="G20" i="6"/>
  <c r="F20" i="6"/>
  <c r="R19" i="6"/>
  <c r="O19" i="6"/>
  <c r="P19" i="6" s="1"/>
  <c r="G19" i="6"/>
  <c r="F19" i="6"/>
  <c r="R18" i="6"/>
  <c r="O18" i="6"/>
  <c r="P18" i="6" s="1"/>
  <c r="G18" i="6"/>
  <c r="F18" i="6"/>
  <c r="R17" i="6"/>
  <c r="O17" i="6"/>
  <c r="P17" i="6" s="1"/>
  <c r="G17" i="6"/>
  <c r="F17" i="6"/>
  <c r="R16" i="6"/>
  <c r="O16" i="6"/>
  <c r="P16" i="6" s="1"/>
  <c r="G16" i="6"/>
  <c r="F16" i="6"/>
  <c r="R15" i="6"/>
  <c r="O15" i="6"/>
  <c r="P15" i="6" s="1"/>
  <c r="G15" i="6"/>
  <c r="F15" i="6"/>
  <c r="R14" i="6"/>
  <c r="O14" i="6"/>
  <c r="P14" i="6" s="1"/>
  <c r="G14" i="6"/>
  <c r="F14" i="6"/>
  <c r="R13" i="6"/>
  <c r="O13" i="6"/>
  <c r="P13" i="6" s="1"/>
  <c r="G13" i="6"/>
  <c r="F13" i="6"/>
  <c r="R12" i="6"/>
  <c r="O12" i="6"/>
  <c r="P12" i="6" s="1"/>
  <c r="G12" i="6"/>
  <c r="F12" i="6"/>
  <c r="C12" i="6"/>
  <c r="R11" i="6"/>
  <c r="O11" i="6"/>
  <c r="P11" i="6" s="1"/>
  <c r="G11" i="6"/>
  <c r="F11" i="6"/>
  <c r="R10" i="6"/>
  <c r="O10" i="6"/>
  <c r="P10" i="6" s="1"/>
  <c r="G10" i="6"/>
  <c r="F10" i="6"/>
  <c r="C10" i="6"/>
  <c r="V10" i="6" s="1"/>
  <c r="V9" i="6"/>
  <c r="O9" i="6"/>
  <c r="P9" i="6" s="1"/>
  <c r="G9" i="6"/>
  <c r="F9" i="6"/>
  <c r="V8" i="6"/>
  <c r="O8" i="6"/>
  <c r="P8" i="6" s="1"/>
  <c r="G8" i="6"/>
  <c r="F8" i="6"/>
  <c r="C8" i="6"/>
  <c r="Q8" i="6" s="1"/>
  <c r="B8" i="6"/>
  <c r="R7" i="6"/>
  <c r="Q7" i="6"/>
  <c r="O7" i="6"/>
  <c r="P7" i="6" s="1"/>
  <c r="G7" i="6"/>
  <c r="F7" i="6"/>
  <c r="R6" i="6"/>
  <c r="Q6" i="6"/>
  <c r="O6" i="6"/>
  <c r="P6" i="6" s="1"/>
  <c r="G6" i="6"/>
  <c r="F6" i="6"/>
  <c r="C6" i="6"/>
  <c r="R9" i="6" s="1"/>
  <c r="R5" i="6"/>
  <c r="Q5" i="6"/>
  <c r="O5" i="6"/>
  <c r="P5" i="6" s="1"/>
  <c r="G5" i="6"/>
  <c r="F5" i="6"/>
  <c r="C5" i="6"/>
  <c r="B5" i="6"/>
  <c r="W4" i="6"/>
  <c r="V4" i="6"/>
  <c r="Y4" i="6" s="1"/>
  <c r="R4" i="6"/>
  <c r="M20" i="6"/>
  <c r="U20" i="6" s="1"/>
  <c r="M19" i="6"/>
  <c r="U19" i="6" s="1"/>
  <c r="M14" i="6"/>
  <c r="U14" i="6" s="1"/>
  <c r="M13" i="6"/>
  <c r="U13" i="6" s="1"/>
  <c r="M8" i="6"/>
  <c r="U8" i="6" s="1"/>
  <c r="M7" i="6"/>
  <c r="U7" i="6" s="1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P23" i="5" s="1"/>
  <c r="G23" i="5"/>
  <c r="F23" i="5"/>
  <c r="V22" i="5"/>
  <c r="R22" i="5"/>
  <c r="O22" i="5"/>
  <c r="P22" i="5" s="1"/>
  <c r="G22" i="5"/>
  <c r="F22" i="5"/>
  <c r="V21" i="5"/>
  <c r="R21" i="5"/>
  <c r="O21" i="5"/>
  <c r="P21" i="5" s="1"/>
  <c r="G21" i="5"/>
  <c r="F21" i="5"/>
  <c r="V20" i="5"/>
  <c r="R20" i="5"/>
  <c r="O20" i="5"/>
  <c r="P20" i="5" s="1"/>
  <c r="G20" i="5"/>
  <c r="F20" i="5"/>
  <c r="V19" i="5"/>
  <c r="R19" i="5"/>
  <c r="O19" i="5"/>
  <c r="P19" i="5" s="1"/>
  <c r="G19" i="5"/>
  <c r="F19" i="5"/>
  <c r="V18" i="5"/>
  <c r="R18" i="5"/>
  <c r="O18" i="5"/>
  <c r="P18" i="5" s="1"/>
  <c r="G18" i="5"/>
  <c r="F18" i="5"/>
  <c r="V17" i="5"/>
  <c r="R17" i="5"/>
  <c r="O17" i="5"/>
  <c r="P17" i="5" s="1"/>
  <c r="G17" i="5"/>
  <c r="F17" i="5"/>
  <c r="V16" i="5"/>
  <c r="R16" i="5"/>
  <c r="O16" i="5"/>
  <c r="P16" i="5" s="1"/>
  <c r="G16" i="5"/>
  <c r="F16" i="5"/>
  <c r="V15" i="5"/>
  <c r="R15" i="5"/>
  <c r="O15" i="5"/>
  <c r="P15" i="5" s="1"/>
  <c r="G15" i="5"/>
  <c r="F15" i="5"/>
  <c r="V14" i="5"/>
  <c r="R14" i="5"/>
  <c r="O14" i="5"/>
  <c r="P14" i="5" s="1"/>
  <c r="G14" i="5"/>
  <c r="F14" i="5"/>
  <c r="V13" i="5"/>
  <c r="R13" i="5"/>
  <c r="O13" i="5"/>
  <c r="P13" i="5" s="1"/>
  <c r="G13" i="5"/>
  <c r="F13" i="5"/>
  <c r="V12" i="5"/>
  <c r="R12" i="5"/>
  <c r="O12" i="5"/>
  <c r="P12" i="5" s="1"/>
  <c r="G12" i="5"/>
  <c r="F12" i="5"/>
  <c r="C12" i="5"/>
  <c r="V11" i="5"/>
  <c r="R11" i="5"/>
  <c r="O11" i="5"/>
  <c r="P11" i="5" s="1"/>
  <c r="G11" i="5"/>
  <c r="F11" i="5"/>
  <c r="V10" i="5"/>
  <c r="R10" i="5"/>
  <c r="O10" i="5"/>
  <c r="G10" i="5"/>
  <c r="F10" i="5"/>
  <c r="C10" i="5"/>
  <c r="V9" i="5"/>
  <c r="R9" i="5"/>
  <c r="O9" i="5"/>
  <c r="G9" i="5"/>
  <c r="F9" i="5"/>
  <c r="V8" i="5"/>
  <c r="R8" i="5"/>
  <c r="O8" i="5"/>
  <c r="P8" i="5" s="1"/>
  <c r="G8" i="5"/>
  <c r="F8" i="5"/>
  <c r="C8" i="5"/>
  <c r="Q23" i="5" s="1"/>
  <c r="B8" i="5"/>
  <c r="V7" i="5"/>
  <c r="R7" i="5"/>
  <c r="O7" i="5"/>
  <c r="P7" i="5" s="1"/>
  <c r="G7" i="5"/>
  <c r="F7" i="5"/>
  <c r="V6" i="5"/>
  <c r="R6" i="5"/>
  <c r="O6" i="5"/>
  <c r="P6" i="5" s="1"/>
  <c r="G6" i="5"/>
  <c r="F6" i="5"/>
  <c r="V5" i="5"/>
  <c r="U5" i="5"/>
  <c r="R5" i="5"/>
  <c r="O5" i="5"/>
  <c r="G5" i="5"/>
  <c r="F5" i="5"/>
  <c r="C5" i="5"/>
  <c r="B5" i="5"/>
  <c r="W4" i="5"/>
  <c r="V4" i="5"/>
  <c r="R4" i="5"/>
  <c r="M23" i="5"/>
  <c r="U23" i="5" s="1"/>
  <c r="M22" i="5"/>
  <c r="U22" i="5" s="1"/>
  <c r="M19" i="5"/>
  <c r="U19" i="5" s="1"/>
  <c r="M18" i="5"/>
  <c r="U18" i="5" s="1"/>
  <c r="M17" i="5"/>
  <c r="U17" i="5" s="1"/>
  <c r="M16" i="5"/>
  <c r="U16" i="5" s="1"/>
  <c r="M13" i="5"/>
  <c r="U13" i="5" s="1"/>
  <c r="M12" i="5"/>
  <c r="U12" i="5" s="1"/>
  <c r="M11" i="5"/>
  <c r="U11" i="5" s="1"/>
  <c r="M10" i="5"/>
  <c r="U10" i="5" s="1"/>
  <c r="M7" i="5"/>
  <c r="U7" i="5" s="1"/>
  <c r="M6" i="5"/>
  <c r="U6" i="5" s="1"/>
  <c r="M5" i="5"/>
  <c r="M4" i="5"/>
  <c r="U4" i="5" s="1"/>
  <c r="X4" i="5" s="1"/>
  <c r="AH4" i="5" s="1"/>
  <c r="M4" i="5" a="1"/>
  <c r="M21" i="5" s="1"/>
  <c r="U21" i="5" s="1"/>
  <c r="G4" i="5"/>
  <c r="F4" i="5"/>
  <c r="AT3" i="5"/>
  <c r="R3" i="5"/>
  <c r="Q3" i="5"/>
  <c r="AG3" i="5" s="1"/>
  <c r="AP3" i="5" s="1"/>
  <c r="O3" i="5"/>
  <c r="P3" i="5" s="1"/>
  <c r="AF3" i="5" s="1"/>
  <c r="AO3" i="5" s="1"/>
  <c r="R23" i="4"/>
  <c r="O23" i="4"/>
  <c r="P23" i="4" s="1"/>
  <c r="G23" i="4"/>
  <c r="F23" i="4"/>
  <c r="R22" i="4"/>
  <c r="O22" i="4"/>
  <c r="P22" i="4" s="1"/>
  <c r="G22" i="4"/>
  <c r="F22" i="4"/>
  <c r="R21" i="4"/>
  <c r="O21" i="4"/>
  <c r="P21" i="4" s="1"/>
  <c r="G21" i="4"/>
  <c r="F21" i="4"/>
  <c r="R20" i="4"/>
  <c r="O20" i="4"/>
  <c r="P20" i="4" s="1"/>
  <c r="G20" i="4"/>
  <c r="F20" i="4"/>
  <c r="R19" i="4"/>
  <c r="O19" i="4"/>
  <c r="P19" i="4" s="1"/>
  <c r="G19" i="4"/>
  <c r="F19" i="4"/>
  <c r="R18" i="4"/>
  <c r="O18" i="4"/>
  <c r="P18" i="4" s="1"/>
  <c r="G18" i="4"/>
  <c r="F18" i="4"/>
  <c r="R17" i="4"/>
  <c r="O17" i="4"/>
  <c r="P17" i="4" s="1"/>
  <c r="G17" i="4"/>
  <c r="F17" i="4"/>
  <c r="R16" i="4"/>
  <c r="O16" i="4"/>
  <c r="G16" i="4"/>
  <c r="F16" i="4"/>
  <c r="R15" i="4"/>
  <c r="O15" i="4"/>
  <c r="G15" i="4"/>
  <c r="F15" i="4"/>
  <c r="R14" i="4"/>
  <c r="O14" i="4"/>
  <c r="G14" i="4"/>
  <c r="F14" i="4"/>
  <c r="R13" i="4"/>
  <c r="O13" i="4"/>
  <c r="G13" i="4"/>
  <c r="F13" i="4"/>
  <c r="R12" i="4"/>
  <c r="O12" i="4"/>
  <c r="G12" i="4"/>
  <c r="F12" i="4"/>
  <c r="C12" i="4"/>
  <c r="R11" i="4"/>
  <c r="O11" i="4"/>
  <c r="P11" i="4" s="1"/>
  <c r="G11" i="4"/>
  <c r="F11" i="4"/>
  <c r="O10" i="4"/>
  <c r="P10" i="4" s="1"/>
  <c r="G10" i="4"/>
  <c r="F10" i="4"/>
  <c r="C10" i="4"/>
  <c r="V11" i="4" s="1"/>
  <c r="V9" i="4"/>
  <c r="O9" i="4"/>
  <c r="G9" i="4"/>
  <c r="F9" i="4"/>
  <c r="V8" i="4"/>
  <c r="O8" i="4"/>
  <c r="P8" i="4" s="1"/>
  <c r="G8" i="4"/>
  <c r="F8" i="4"/>
  <c r="C8" i="4"/>
  <c r="Q11" i="4" s="1"/>
  <c r="B8" i="4"/>
  <c r="R7" i="4"/>
  <c r="Q7" i="4"/>
  <c r="O7" i="4"/>
  <c r="G7" i="4"/>
  <c r="F7" i="4"/>
  <c r="R6" i="4"/>
  <c r="Q6" i="4"/>
  <c r="O6" i="4"/>
  <c r="G6" i="4"/>
  <c r="F6" i="4"/>
  <c r="C6" i="4"/>
  <c r="R8" i="4" s="1"/>
  <c r="R5" i="4"/>
  <c r="Q5" i="4"/>
  <c r="O5" i="4"/>
  <c r="P5" i="4" s="1"/>
  <c r="G5" i="4"/>
  <c r="F5" i="4"/>
  <c r="C5" i="4"/>
  <c r="P9" i="4" s="1"/>
  <c r="B5" i="4"/>
  <c r="W4" i="4"/>
  <c r="V4" i="4"/>
  <c r="Y4" i="4" s="1"/>
  <c r="M22" i="4"/>
  <c r="U22" i="4" s="1"/>
  <c r="M20" i="4"/>
  <c r="U20" i="4" s="1"/>
  <c r="M16" i="4"/>
  <c r="U16" i="4" s="1"/>
  <c r="M14" i="4"/>
  <c r="U14" i="4" s="1"/>
  <c r="M10" i="4"/>
  <c r="U10" i="4" s="1"/>
  <c r="M8" i="4"/>
  <c r="U8" i="4" s="1"/>
  <c r="M4" i="4"/>
  <c r="U4" i="4" s="1"/>
  <c r="X4" i="4" s="1"/>
  <c r="M4" i="4" a="1"/>
  <c r="M23" i="4" s="1"/>
  <c r="U23" i="4" s="1"/>
  <c r="G4" i="4"/>
  <c r="F4" i="4"/>
  <c r="AT3" i="4"/>
  <c r="Q3" i="4"/>
  <c r="AG3" i="4" s="1"/>
  <c r="AP3" i="4" s="1"/>
  <c r="O3" i="4"/>
  <c r="P3" i="4" s="1"/>
  <c r="AF3" i="4" s="1"/>
  <c r="AO3" i="4" s="1"/>
  <c r="V23" i="3"/>
  <c r="O23" i="3"/>
  <c r="P23" i="3" s="1"/>
  <c r="G23" i="3"/>
  <c r="F23" i="3"/>
  <c r="V22" i="3"/>
  <c r="R22" i="3"/>
  <c r="O22" i="3"/>
  <c r="P22" i="3" s="1"/>
  <c r="G22" i="3"/>
  <c r="F22" i="3"/>
  <c r="V21" i="3"/>
  <c r="R21" i="3"/>
  <c r="O21" i="3"/>
  <c r="P21" i="3" s="1"/>
  <c r="G21" i="3"/>
  <c r="F21" i="3"/>
  <c r="V20" i="3"/>
  <c r="R20" i="3"/>
  <c r="O20" i="3"/>
  <c r="P20" i="3" s="1"/>
  <c r="G20" i="3"/>
  <c r="F20" i="3"/>
  <c r="V19" i="3"/>
  <c r="R19" i="3"/>
  <c r="O19" i="3"/>
  <c r="P19" i="3" s="1"/>
  <c r="G19" i="3"/>
  <c r="F19" i="3"/>
  <c r="V18" i="3"/>
  <c r="R18" i="3"/>
  <c r="O18" i="3"/>
  <c r="P18" i="3" s="1"/>
  <c r="G18" i="3"/>
  <c r="F18" i="3"/>
  <c r="V17" i="3"/>
  <c r="R17" i="3"/>
  <c r="O17" i="3"/>
  <c r="P17" i="3" s="1"/>
  <c r="G17" i="3"/>
  <c r="F17" i="3"/>
  <c r="V16" i="3"/>
  <c r="R16" i="3"/>
  <c r="O16" i="3"/>
  <c r="P16" i="3" s="1"/>
  <c r="G16" i="3"/>
  <c r="F16" i="3"/>
  <c r="V15" i="3"/>
  <c r="R15" i="3"/>
  <c r="O15" i="3"/>
  <c r="P15" i="3" s="1"/>
  <c r="G15" i="3"/>
  <c r="F15" i="3"/>
  <c r="V14" i="3"/>
  <c r="R14" i="3"/>
  <c r="O14" i="3"/>
  <c r="P14" i="3" s="1"/>
  <c r="G14" i="3"/>
  <c r="F14" i="3"/>
  <c r="V13" i="3"/>
  <c r="R13" i="3"/>
  <c r="O13" i="3"/>
  <c r="P13" i="3" s="1"/>
  <c r="G13" i="3"/>
  <c r="F13" i="3"/>
  <c r="V12" i="3"/>
  <c r="R12" i="3"/>
  <c r="O12" i="3"/>
  <c r="P12" i="3" s="1"/>
  <c r="G12" i="3"/>
  <c r="F12" i="3"/>
  <c r="C12" i="3"/>
  <c r="R11" i="3"/>
  <c r="O11" i="3"/>
  <c r="P11" i="3" s="1"/>
  <c r="G11" i="3"/>
  <c r="F11" i="3"/>
  <c r="R10" i="3"/>
  <c r="O10" i="3"/>
  <c r="G10" i="3"/>
  <c r="F10" i="3"/>
  <c r="C10" i="3"/>
  <c r="V11" i="3" s="1"/>
  <c r="V9" i="3"/>
  <c r="R9" i="3"/>
  <c r="O9" i="3"/>
  <c r="P9" i="3" s="1"/>
  <c r="G9" i="3"/>
  <c r="F9" i="3"/>
  <c r="V8" i="3"/>
  <c r="O8" i="3"/>
  <c r="P8" i="3" s="1"/>
  <c r="G8" i="3"/>
  <c r="F8" i="3"/>
  <c r="C8" i="3"/>
  <c r="Q23" i="3" s="1"/>
  <c r="B8" i="3"/>
  <c r="V7" i="3"/>
  <c r="R7" i="3"/>
  <c r="Q7" i="3"/>
  <c r="O7" i="3"/>
  <c r="P7" i="3" s="1"/>
  <c r="G7" i="3"/>
  <c r="F7" i="3"/>
  <c r="V6" i="3"/>
  <c r="R6" i="3"/>
  <c r="Q6" i="3"/>
  <c r="O6" i="3"/>
  <c r="P6" i="3" s="1"/>
  <c r="G6" i="3"/>
  <c r="F6" i="3"/>
  <c r="C6" i="3"/>
  <c r="R23" i="3" s="1"/>
  <c r="R5" i="3"/>
  <c r="Q5" i="3"/>
  <c r="O5" i="3"/>
  <c r="P5" i="3" s="1"/>
  <c r="G5" i="3"/>
  <c r="F5" i="3"/>
  <c r="C5" i="3"/>
  <c r="B5" i="3"/>
  <c r="Y4" i="3"/>
  <c r="W4" i="3"/>
  <c r="V4" i="3"/>
  <c r="R4" i="3"/>
  <c r="M20" i="3"/>
  <c r="U20" i="3" s="1"/>
  <c r="M19" i="3"/>
  <c r="U19" i="3" s="1"/>
  <c r="M18" i="3"/>
  <c r="U18" i="3" s="1"/>
  <c r="M14" i="3"/>
  <c r="U14" i="3" s="1"/>
  <c r="M13" i="3"/>
  <c r="U13" i="3" s="1"/>
  <c r="M12" i="3"/>
  <c r="U12" i="3" s="1"/>
  <c r="M8" i="3"/>
  <c r="U8" i="3" s="1"/>
  <c r="M7" i="3"/>
  <c r="U7" i="3" s="1"/>
  <c r="M6" i="3"/>
  <c r="U6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U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U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V10" i="2"/>
  <c r="O10" i="2"/>
  <c r="G10" i="2"/>
  <c r="F10" i="2"/>
  <c r="C10" i="2"/>
  <c r="V9" i="2"/>
  <c r="O9" i="2"/>
  <c r="G9" i="2"/>
  <c r="F9" i="2"/>
  <c r="V8" i="2"/>
  <c r="O8" i="2"/>
  <c r="G8" i="2"/>
  <c r="F8" i="2"/>
  <c r="C8" i="2"/>
  <c r="Q11" i="2" s="1"/>
  <c r="B8" i="2"/>
  <c r="V7" i="2"/>
  <c r="O7" i="2"/>
  <c r="P7" i="2" s="1"/>
  <c r="G7" i="2"/>
  <c r="F7" i="2"/>
  <c r="V6" i="2"/>
  <c r="O6" i="2"/>
  <c r="P6" i="2" s="1"/>
  <c r="G6" i="2"/>
  <c r="F6" i="2"/>
  <c r="C6" i="2"/>
  <c r="R10" i="2" s="1"/>
  <c r="V5" i="2"/>
  <c r="Q5" i="2"/>
  <c r="O5" i="2"/>
  <c r="P5" i="2" s="1"/>
  <c r="G5" i="2"/>
  <c r="F5" i="2"/>
  <c r="C5" i="2"/>
  <c r="B5" i="2"/>
  <c r="Y4" i="2"/>
  <c r="W4" i="2"/>
  <c r="Z4" i="2" s="1"/>
  <c r="V4" i="2"/>
  <c r="R4" i="2"/>
  <c r="M23" i="2"/>
  <c r="U23" i="2" s="1"/>
  <c r="M22" i="2"/>
  <c r="U22" i="2" s="1"/>
  <c r="M19" i="2"/>
  <c r="M18" i="2"/>
  <c r="U18" i="2" s="1"/>
  <c r="M17" i="2"/>
  <c r="U17" i="2" s="1"/>
  <c r="M16" i="2"/>
  <c r="U16" i="2" s="1"/>
  <c r="M13" i="2"/>
  <c r="M12" i="2"/>
  <c r="U12" i="2" s="1"/>
  <c r="M11" i="2"/>
  <c r="U11" i="2" s="1"/>
  <c r="M10" i="2"/>
  <c r="U10" i="2" s="1"/>
  <c r="M7" i="2"/>
  <c r="U7" i="2" s="1"/>
  <c r="M6" i="2"/>
  <c r="U6" i="2" s="1"/>
  <c r="M5" i="2"/>
  <c r="U5" i="2" s="1"/>
  <c r="M4" i="2"/>
  <c r="U4" i="2" s="1"/>
  <c r="X4" i="2" s="1"/>
  <c r="AH4" i="2" s="1"/>
  <c r="M4" i="2" a="1"/>
  <c r="M21" i="2" s="1"/>
  <c r="U21" i="2" s="1"/>
  <c r="G4" i="2"/>
  <c r="F4" i="2"/>
  <c r="AT3" i="2"/>
  <c r="Q3" i="2"/>
  <c r="AG3" i="2" s="1"/>
  <c r="AP3" i="2" s="1"/>
  <c r="O3" i="2"/>
  <c r="AE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P13" i="1"/>
  <c r="O13" i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H10" i="1" s="1"/>
  <c r="I10" i="1" s="1"/>
  <c r="J10" i="1" s="1"/>
  <c r="V9" i="1"/>
  <c r="R9" i="1"/>
  <c r="Q9" i="1"/>
  <c r="O9" i="1"/>
  <c r="P9" i="1" s="1"/>
  <c r="G9" i="1"/>
  <c r="F9" i="1"/>
  <c r="H9" i="1" s="1"/>
  <c r="I9" i="1" s="1"/>
  <c r="J9" i="1" s="1"/>
  <c r="C9" i="1"/>
  <c r="C9" i="22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20" i="1"/>
  <c r="U20" i="1" s="1"/>
  <c r="M14" i="1"/>
  <c r="U14" i="1" s="1"/>
  <c r="M8" i="1"/>
  <c r="U8" i="1" s="1"/>
  <c r="M4" i="1" a="1"/>
  <c r="M22" i="1" s="1"/>
  <c r="U22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AH4" i="8" l="1"/>
  <c r="Z4" i="8"/>
  <c r="W5" i="8" s="1"/>
  <c r="Z4" i="4"/>
  <c r="Z4" i="80"/>
  <c r="Z4" i="64"/>
  <c r="X4" i="77"/>
  <c r="AH4" i="77" s="1"/>
  <c r="AE3" i="94"/>
  <c r="P3" i="94"/>
  <c r="AF3" i="94" s="1"/>
  <c r="AO3" i="94" s="1"/>
  <c r="P3" i="45"/>
  <c r="AF3" i="45" s="1"/>
  <c r="AO3" i="45" s="1"/>
  <c r="P3" i="93"/>
  <c r="AF3" i="93" s="1"/>
  <c r="AO3" i="93" s="1"/>
  <c r="P3" i="43"/>
  <c r="AF3" i="43" s="1"/>
  <c r="AO3" i="43" s="1"/>
  <c r="P3" i="91"/>
  <c r="AF3" i="91" s="1"/>
  <c r="AO3" i="91" s="1"/>
  <c r="P3" i="42"/>
  <c r="AF3" i="42" s="1"/>
  <c r="AO3" i="42" s="1"/>
  <c r="P3" i="40"/>
  <c r="AF3" i="40" s="1"/>
  <c r="AO3" i="40" s="1"/>
  <c r="P3" i="37"/>
  <c r="AF3" i="37" s="1"/>
  <c r="AO3" i="37" s="1"/>
  <c r="P3" i="84"/>
  <c r="AF3" i="84" s="1"/>
  <c r="AO3" i="84" s="1"/>
  <c r="P3" i="36"/>
  <c r="AF3" i="36" s="1"/>
  <c r="AO3" i="36" s="1"/>
  <c r="P3" i="83"/>
  <c r="AF3" i="83" s="1"/>
  <c r="AO3" i="83" s="1"/>
  <c r="P3" i="34"/>
  <c r="AF3" i="34" s="1"/>
  <c r="AO3" i="34" s="1"/>
  <c r="P3" i="80"/>
  <c r="AF3" i="80" s="1"/>
  <c r="AO3" i="80" s="1"/>
  <c r="AE3" i="80"/>
  <c r="P3" i="78"/>
  <c r="AF3" i="78" s="1"/>
  <c r="AO3" i="78" s="1"/>
  <c r="AE3" i="78"/>
  <c r="AE3" i="30"/>
  <c r="AN3" i="30" s="1"/>
  <c r="AE3" i="76"/>
  <c r="AN3" i="76" s="1"/>
  <c r="P3" i="76"/>
  <c r="AF3" i="76" s="1"/>
  <c r="AO3" i="76" s="1"/>
  <c r="AE3" i="75"/>
  <c r="P3" i="27"/>
  <c r="AF3" i="27" s="1"/>
  <c r="AO3" i="27" s="1"/>
  <c r="AE3" i="26"/>
  <c r="AN3" i="26" s="1"/>
  <c r="P3" i="25"/>
  <c r="AF3" i="25" s="1"/>
  <c r="AO3" i="25" s="1"/>
  <c r="P3" i="24"/>
  <c r="AF3" i="24" s="1"/>
  <c r="AO3" i="24" s="1"/>
  <c r="P10" i="23"/>
  <c r="P3" i="23"/>
  <c r="AF3" i="23" s="1"/>
  <c r="AO3" i="23" s="1"/>
  <c r="O3" i="70"/>
  <c r="O13" i="70"/>
  <c r="P13" i="70" s="1"/>
  <c r="O19" i="70"/>
  <c r="P19" i="70" s="1"/>
  <c r="P3" i="22"/>
  <c r="AF3" i="22" s="1"/>
  <c r="AO3" i="22" s="1"/>
  <c r="O6" i="70"/>
  <c r="P6" i="70" s="1"/>
  <c r="O8" i="70"/>
  <c r="O14" i="70"/>
  <c r="P14" i="70" s="1"/>
  <c r="O20" i="70"/>
  <c r="P20" i="70" s="1"/>
  <c r="O12" i="70"/>
  <c r="P12" i="70" s="1"/>
  <c r="O18" i="70"/>
  <c r="P18" i="70" s="1"/>
  <c r="O17" i="70"/>
  <c r="P17" i="70" s="1"/>
  <c r="O23" i="70"/>
  <c r="P23" i="70" s="1"/>
  <c r="O16" i="70"/>
  <c r="P16" i="70" s="1"/>
  <c r="O22" i="70"/>
  <c r="P22" i="70" s="1"/>
  <c r="O7" i="70"/>
  <c r="P7" i="70" s="1"/>
  <c r="O10" i="70"/>
  <c r="P10" i="70" s="1"/>
  <c r="O15" i="70"/>
  <c r="P15" i="70" s="1"/>
  <c r="O21" i="70"/>
  <c r="P21" i="70" s="1"/>
  <c r="AE3" i="69"/>
  <c r="O5" i="69"/>
  <c r="P5" i="69" s="1"/>
  <c r="O6" i="69"/>
  <c r="P6" i="69" s="1"/>
  <c r="O13" i="69"/>
  <c r="P13" i="69" s="1"/>
  <c r="O11" i="69"/>
  <c r="P11" i="69" s="1"/>
  <c r="O12" i="69"/>
  <c r="P12" i="69" s="1"/>
  <c r="O17" i="69"/>
  <c r="P17" i="69" s="1"/>
  <c r="P9" i="19"/>
  <c r="O8" i="67"/>
  <c r="P8" i="67" s="1"/>
  <c r="O8" i="66"/>
  <c r="P8" i="66" s="1"/>
  <c r="P7" i="17"/>
  <c r="O5" i="65"/>
  <c r="P5" i="65" s="1"/>
  <c r="O18" i="65"/>
  <c r="O6" i="65"/>
  <c r="P6" i="65" s="1"/>
  <c r="O7" i="65"/>
  <c r="P7" i="65" s="1"/>
  <c r="O16" i="65"/>
  <c r="P16" i="65" s="1"/>
  <c r="O17" i="65"/>
  <c r="P17" i="65" s="1"/>
  <c r="O23" i="65"/>
  <c r="P23" i="65" s="1"/>
  <c r="O3" i="65"/>
  <c r="O15" i="65"/>
  <c r="P15" i="65" s="1"/>
  <c r="O22" i="65"/>
  <c r="P22" i="65" s="1"/>
  <c r="O8" i="65"/>
  <c r="P8" i="65" s="1"/>
  <c r="O14" i="65"/>
  <c r="O21" i="65"/>
  <c r="O13" i="65"/>
  <c r="P13" i="65" s="1"/>
  <c r="O20" i="65"/>
  <c r="O12" i="65"/>
  <c r="P12" i="65" s="1"/>
  <c r="O19" i="65"/>
  <c r="P19" i="65" s="1"/>
  <c r="P9" i="16"/>
  <c r="O6" i="64"/>
  <c r="P6" i="64" s="1"/>
  <c r="O8" i="64"/>
  <c r="P8" i="64" s="1"/>
  <c r="O3" i="64"/>
  <c r="P3" i="64" s="1"/>
  <c r="AF3" i="64" s="1"/>
  <c r="AO3" i="64" s="1"/>
  <c r="O13" i="64"/>
  <c r="P13" i="64" s="1"/>
  <c r="O16" i="64"/>
  <c r="P16" i="64" s="1"/>
  <c r="O19" i="64"/>
  <c r="P19" i="64" s="1"/>
  <c r="O22" i="64"/>
  <c r="P22" i="64" s="1"/>
  <c r="O10" i="64"/>
  <c r="P10" i="64" s="1"/>
  <c r="O12" i="64"/>
  <c r="P12" i="64" s="1"/>
  <c r="O15" i="64"/>
  <c r="P15" i="64" s="1"/>
  <c r="O18" i="64"/>
  <c r="P18" i="64" s="1"/>
  <c r="O21" i="64"/>
  <c r="P21" i="64" s="1"/>
  <c r="P3" i="16"/>
  <c r="AF3" i="16" s="1"/>
  <c r="AO3" i="16" s="1"/>
  <c r="O7" i="64"/>
  <c r="P7" i="64" s="1"/>
  <c r="O14" i="64"/>
  <c r="P14" i="64" s="1"/>
  <c r="O17" i="64"/>
  <c r="P17" i="64" s="1"/>
  <c r="O20" i="64"/>
  <c r="P20" i="64" s="1"/>
  <c r="P3" i="15"/>
  <c r="AF3" i="15" s="1"/>
  <c r="AO3" i="15" s="1"/>
  <c r="P10" i="15"/>
  <c r="O6" i="62"/>
  <c r="P6" i="62" s="1"/>
  <c r="O7" i="62"/>
  <c r="P7" i="62" s="1"/>
  <c r="O17" i="62"/>
  <c r="P17" i="62" s="1"/>
  <c r="O16" i="62"/>
  <c r="P16" i="62" s="1"/>
  <c r="O22" i="62"/>
  <c r="P22" i="62" s="1"/>
  <c r="O15" i="62"/>
  <c r="P15" i="62" s="1"/>
  <c r="O21" i="62"/>
  <c r="P21" i="62" s="1"/>
  <c r="O14" i="62"/>
  <c r="P14" i="62" s="1"/>
  <c r="O20" i="62"/>
  <c r="P20" i="62" s="1"/>
  <c r="O13" i="62"/>
  <c r="P13" i="62" s="1"/>
  <c r="O19" i="62"/>
  <c r="P19" i="62" s="1"/>
  <c r="O12" i="62"/>
  <c r="P12" i="62" s="1"/>
  <c r="O18" i="62"/>
  <c r="P18" i="62" s="1"/>
  <c r="P23" i="13"/>
  <c r="P9" i="12"/>
  <c r="P10" i="11"/>
  <c r="P3" i="11"/>
  <c r="AF3" i="11" s="1"/>
  <c r="AO3" i="11" s="1"/>
  <c r="O3" i="59"/>
  <c r="P3" i="59" s="1"/>
  <c r="AF3" i="59" s="1"/>
  <c r="AO3" i="59" s="1"/>
  <c r="O8" i="59"/>
  <c r="P8" i="59" s="1"/>
  <c r="P11" i="10"/>
  <c r="O7" i="57"/>
  <c r="P7" i="57" s="1"/>
  <c r="O8" i="57"/>
  <c r="P8" i="57" s="1"/>
  <c r="O9" i="57"/>
  <c r="P9" i="57" s="1"/>
  <c r="O13" i="57"/>
  <c r="P13" i="57" s="1"/>
  <c r="O16" i="57"/>
  <c r="P16" i="57" s="1"/>
  <c r="O6" i="57"/>
  <c r="P6" i="57" s="1"/>
  <c r="O12" i="57"/>
  <c r="P12" i="57" s="1"/>
  <c r="O19" i="57"/>
  <c r="P19" i="57" s="1"/>
  <c r="O22" i="57"/>
  <c r="P22" i="57" s="1"/>
  <c r="O5" i="57"/>
  <c r="P5" i="57" s="1"/>
  <c r="O15" i="57"/>
  <c r="P15" i="57" s="1"/>
  <c r="O18" i="57"/>
  <c r="P18" i="57" s="1"/>
  <c r="O21" i="57"/>
  <c r="P21" i="57" s="1"/>
  <c r="O14" i="57"/>
  <c r="P14" i="57" s="1"/>
  <c r="O17" i="57"/>
  <c r="P17" i="57" s="1"/>
  <c r="O20" i="57"/>
  <c r="P20" i="57" s="1"/>
  <c r="O23" i="57"/>
  <c r="P23" i="57" s="1"/>
  <c r="O5" i="56"/>
  <c r="P9" i="8"/>
  <c r="O6" i="56"/>
  <c r="P6" i="56" s="1"/>
  <c r="O11" i="56"/>
  <c r="P11" i="56" s="1"/>
  <c r="P5" i="56"/>
  <c r="P3" i="8"/>
  <c r="AF3" i="8" s="1"/>
  <c r="AO3" i="8" s="1"/>
  <c r="O7" i="56"/>
  <c r="P7" i="56" s="1"/>
  <c r="P10" i="7"/>
  <c r="O14" i="55"/>
  <c r="O9" i="55"/>
  <c r="P9" i="55" s="1"/>
  <c r="O3" i="55"/>
  <c r="P3" i="7"/>
  <c r="AF3" i="7" s="1"/>
  <c r="AO3" i="7" s="1"/>
  <c r="O7" i="55"/>
  <c r="O20" i="55"/>
  <c r="P8" i="55"/>
  <c r="P5" i="5"/>
  <c r="P10" i="3"/>
  <c r="O3" i="51"/>
  <c r="P3" i="51" s="1"/>
  <c r="AF3" i="51" s="1"/>
  <c r="AO3" i="51" s="1"/>
  <c r="P3" i="3"/>
  <c r="AF3" i="3" s="1"/>
  <c r="AO3" i="3" s="1"/>
  <c r="O10" i="51"/>
  <c r="P10" i="51" s="1"/>
  <c r="P10" i="2"/>
  <c r="O13" i="50"/>
  <c r="P13" i="50" s="1"/>
  <c r="O19" i="50"/>
  <c r="P19" i="50" s="1"/>
  <c r="P3" i="2"/>
  <c r="AF3" i="2" s="1"/>
  <c r="AO3" i="2" s="1"/>
  <c r="O6" i="50"/>
  <c r="P6" i="50" s="1"/>
  <c r="O14" i="50"/>
  <c r="P14" i="50" s="1"/>
  <c r="O20" i="50"/>
  <c r="P20" i="50" s="1"/>
  <c r="O12" i="50"/>
  <c r="P12" i="50" s="1"/>
  <c r="O18" i="50"/>
  <c r="P18" i="50" s="1"/>
  <c r="O17" i="50"/>
  <c r="P17" i="50" s="1"/>
  <c r="O23" i="50"/>
  <c r="P23" i="50" s="1"/>
  <c r="O16" i="50"/>
  <c r="P16" i="50" s="1"/>
  <c r="O22" i="50"/>
  <c r="P22" i="50" s="1"/>
  <c r="O7" i="50"/>
  <c r="P7" i="50" s="1"/>
  <c r="O15" i="50"/>
  <c r="P15" i="50" s="1"/>
  <c r="O21" i="50"/>
  <c r="P21" i="50" s="1"/>
  <c r="O9" i="49"/>
  <c r="P9" i="49" s="1"/>
  <c r="O10" i="49"/>
  <c r="P10" i="49" s="1"/>
  <c r="Q16" i="4"/>
  <c r="Q22" i="4"/>
  <c r="Q7" i="7"/>
  <c r="Q8" i="7"/>
  <c r="Q7" i="9"/>
  <c r="Q13" i="9"/>
  <c r="Q19" i="9"/>
  <c r="Q12" i="12"/>
  <c r="Q18" i="12"/>
  <c r="Q15" i="17"/>
  <c r="Q21" i="17"/>
  <c r="Q13" i="20"/>
  <c r="Q19" i="20"/>
  <c r="Q10" i="49"/>
  <c r="Q11" i="49"/>
  <c r="Q12" i="49"/>
  <c r="Q5" i="50"/>
  <c r="Q6" i="50"/>
  <c r="Q7" i="50"/>
  <c r="Q10" i="52"/>
  <c r="Q14" i="54"/>
  <c r="Q16" i="54"/>
  <c r="Q23" i="54"/>
  <c r="Q16" i="57"/>
  <c r="Q22" i="57"/>
  <c r="Q8" i="58"/>
  <c r="Q7" i="59"/>
  <c r="Q8" i="59"/>
  <c r="Q9" i="61"/>
  <c r="Q10" i="62"/>
  <c r="Q6" i="64"/>
  <c r="Q7" i="64"/>
  <c r="Q11" i="65"/>
  <c r="Q13" i="65"/>
  <c r="Q14" i="65"/>
  <c r="Q15" i="65"/>
  <c r="Q17" i="65"/>
  <c r="Q7" i="66"/>
  <c r="Q12" i="70"/>
  <c r="Q13" i="70"/>
  <c r="Q14" i="70"/>
  <c r="Q15" i="70"/>
  <c r="Q16" i="70"/>
  <c r="Q17" i="70"/>
  <c r="Q18" i="70"/>
  <c r="Q19" i="70"/>
  <c r="Q20" i="70"/>
  <c r="Q21" i="70"/>
  <c r="Q22" i="70"/>
  <c r="Q23" i="70"/>
  <c r="Q18" i="71"/>
  <c r="Q10" i="73"/>
  <c r="Q15" i="4"/>
  <c r="Q21" i="4"/>
  <c r="Q8" i="9"/>
  <c r="Q12" i="9"/>
  <c r="Q18" i="9"/>
  <c r="Q17" i="12"/>
  <c r="Q23" i="12"/>
  <c r="Q14" i="17"/>
  <c r="Q20" i="17"/>
  <c r="Q12" i="20"/>
  <c r="Q18" i="20"/>
  <c r="Q13" i="49"/>
  <c r="Q14" i="49"/>
  <c r="Q15" i="49"/>
  <c r="Q16" i="49"/>
  <c r="Q17" i="49"/>
  <c r="Q18" i="49"/>
  <c r="Q9" i="52"/>
  <c r="Q18" i="54"/>
  <c r="Q10" i="55"/>
  <c r="Q15" i="57"/>
  <c r="Q21" i="57"/>
  <c r="Q10" i="60"/>
  <c r="Q13" i="66"/>
  <c r="Q21" i="66"/>
  <c r="Q12" i="67"/>
  <c r="Q15" i="67"/>
  <c r="Q18" i="67"/>
  <c r="Q21" i="67"/>
  <c r="Q22" i="72"/>
  <c r="Q9" i="2"/>
  <c r="Q10" i="2"/>
  <c r="Q9" i="4"/>
  <c r="Q14" i="4"/>
  <c r="Q20" i="4"/>
  <c r="Q9" i="9"/>
  <c r="Q17" i="9"/>
  <c r="Q23" i="9"/>
  <c r="Q10" i="10"/>
  <c r="Q16" i="12"/>
  <c r="Q22" i="12"/>
  <c r="Q13" i="17"/>
  <c r="Q19" i="17"/>
  <c r="Q12" i="19"/>
  <c r="Q17" i="20"/>
  <c r="Q23" i="20"/>
  <c r="Q19" i="49"/>
  <c r="Q20" i="49"/>
  <c r="Q21" i="49"/>
  <c r="Q22" i="49"/>
  <c r="Q23" i="49"/>
  <c r="Q10" i="50"/>
  <c r="Q12" i="52"/>
  <c r="Q14" i="52"/>
  <c r="Q16" i="52"/>
  <c r="Q18" i="52"/>
  <c r="Q20" i="52"/>
  <c r="Q22" i="52"/>
  <c r="Q7" i="54"/>
  <c r="Q8" i="54"/>
  <c r="Q13" i="54"/>
  <c r="Q20" i="54"/>
  <c r="Q22" i="54"/>
  <c r="Q9" i="55"/>
  <c r="Q14" i="57"/>
  <c r="Q20" i="57"/>
  <c r="Q13" i="59"/>
  <c r="Q15" i="59"/>
  <c r="Q17" i="59"/>
  <c r="Q19" i="59"/>
  <c r="Q21" i="59"/>
  <c r="Q23" i="59"/>
  <c r="Q9" i="60"/>
  <c r="Q17" i="71"/>
  <c r="Q23" i="71"/>
  <c r="Q8" i="2"/>
  <c r="Q8" i="4"/>
  <c r="Q13" i="4"/>
  <c r="Q19" i="4"/>
  <c r="Q16" i="9"/>
  <c r="Q22" i="9"/>
  <c r="Q9" i="12"/>
  <c r="Q15" i="12"/>
  <c r="Q21" i="12"/>
  <c r="Q12" i="17"/>
  <c r="Q18" i="17"/>
  <c r="Q7" i="20"/>
  <c r="Q10" i="20"/>
  <c r="Q16" i="20"/>
  <c r="Q22" i="20"/>
  <c r="Q8" i="52"/>
  <c r="Q15" i="54"/>
  <c r="Q13" i="57"/>
  <c r="Q19" i="57"/>
  <c r="Q12" i="62"/>
  <c r="Q15" i="66"/>
  <c r="Q20" i="66"/>
  <c r="Q14" i="67"/>
  <c r="Q17" i="67"/>
  <c r="Q20" i="67"/>
  <c r="Q23" i="67"/>
  <c r="Q15" i="72"/>
  <c r="Q18" i="72"/>
  <c r="Q21" i="72"/>
  <c r="Q6" i="73"/>
  <c r="Q12" i="4"/>
  <c r="Q18" i="4"/>
  <c r="Q9" i="7"/>
  <c r="Q10" i="7"/>
  <c r="Q15" i="9"/>
  <c r="Q21" i="9"/>
  <c r="Q8" i="12"/>
  <c r="Q14" i="12"/>
  <c r="Q20" i="12"/>
  <c r="Q8" i="17"/>
  <c r="Q17" i="17"/>
  <c r="Q23" i="17"/>
  <c r="Q8" i="18"/>
  <c r="Q10" i="18"/>
  <c r="Q8" i="20"/>
  <c r="Q15" i="20"/>
  <c r="Q21" i="20"/>
  <c r="Q17" i="66"/>
  <c r="Q19" i="71"/>
  <c r="Q17" i="4"/>
  <c r="Q23" i="4"/>
  <c r="Q14" i="9"/>
  <c r="Q20" i="9"/>
  <c r="Q13" i="12"/>
  <c r="Q19" i="12"/>
  <c r="Q16" i="17"/>
  <c r="Q22" i="17"/>
  <c r="Q14" i="20"/>
  <c r="Q20" i="20"/>
  <c r="Q13" i="52"/>
  <c r="Q15" i="52"/>
  <c r="Q17" i="52"/>
  <c r="Q19" i="52"/>
  <c r="Q21" i="52"/>
  <c r="Q23" i="52"/>
  <c r="Q9" i="54"/>
  <c r="Q12" i="54"/>
  <c r="Q21" i="54"/>
  <c r="Q17" i="57"/>
  <c r="Q23" i="57"/>
  <c r="Q12" i="59"/>
  <c r="Q14" i="59"/>
  <c r="Q16" i="59"/>
  <c r="Q18" i="59"/>
  <c r="Q20" i="59"/>
  <c r="Q22" i="59"/>
  <c r="Q7" i="60"/>
  <c r="Q8" i="60"/>
  <c r="Q19" i="65"/>
  <c r="Q20" i="65"/>
  <c r="Q21" i="65"/>
  <c r="Q11" i="66"/>
  <c r="Q14" i="66"/>
  <c r="Q13" i="67"/>
  <c r="Q16" i="67"/>
  <c r="Q19" i="67"/>
  <c r="Q22" i="67"/>
  <c r="Q9" i="68"/>
  <c r="Q9" i="69"/>
  <c r="Q6" i="72"/>
  <c r="Q14" i="72"/>
  <c r="Q17" i="72"/>
  <c r="Q20" i="72"/>
  <c r="Q23" i="72"/>
  <c r="H16" i="2"/>
  <c r="H8" i="3"/>
  <c r="Z4" i="10"/>
  <c r="Z4" i="13"/>
  <c r="AN3" i="15"/>
  <c r="H20" i="15"/>
  <c r="AN3" i="16"/>
  <c r="AN3" i="17"/>
  <c r="H9" i="17"/>
  <c r="I9" i="17" s="1"/>
  <c r="J9" i="17" s="1"/>
  <c r="Z4" i="18"/>
  <c r="H22" i="18"/>
  <c r="I22" i="18" s="1"/>
  <c r="J22" i="18" s="1"/>
  <c r="H5" i="20"/>
  <c r="AN3" i="23"/>
  <c r="AN3" i="25"/>
  <c r="AF4" i="4"/>
  <c r="AE4" i="4"/>
  <c r="W5" i="4"/>
  <c r="AG4" i="4"/>
  <c r="K35" i="25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K5" i="1"/>
  <c r="AN3" i="2"/>
  <c r="H18" i="2"/>
  <c r="AN3" i="6"/>
  <c r="H12" i="7"/>
  <c r="AI3" i="8"/>
  <c r="AN3" i="8"/>
  <c r="Z4" i="12"/>
  <c r="H10" i="22"/>
  <c r="I10" i="22" s="1"/>
  <c r="J10" i="22" s="1"/>
  <c r="H16" i="24"/>
  <c r="W5" i="2"/>
  <c r="X5" i="2" s="1"/>
  <c r="AG4" i="2"/>
  <c r="AF4" i="2"/>
  <c r="AE4" i="2"/>
  <c r="H19" i="8"/>
  <c r="H16" i="16"/>
  <c r="H17" i="24"/>
  <c r="H21" i="2"/>
  <c r="AN3" i="3"/>
  <c r="H11" i="7"/>
  <c r="Y5" i="8"/>
  <c r="AN3" i="9"/>
  <c r="H11" i="9"/>
  <c r="I11" i="9" s="1"/>
  <c r="J11" i="9" s="1"/>
  <c r="AN3" i="11"/>
  <c r="H12" i="13"/>
  <c r="I12" i="13" s="1"/>
  <c r="J12" i="13" s="1"/>
  <c r="H15" i="15"/>
  <c r="H20" i="16"/>
  <c r="AF4" i="20"/>
  <c r="AE4" i="20"/>
  <c r="W5" i="20"/>
  <c r="AG4" i="20"/>
  <c r="H4" i="22"/>
  <c r="I4" i="22" s="1"/>
  <c r="J4" i="22" s="1"/>
  <c r="K4" i="22" s="1"/>
  <c r="H9" i="22"/>
  <c r="I9" i="22" s="1"/>
  <c r="J9" i="22" s="1"/>
  <c r="H5" i="23"/>
  <c r="AN3" i="1"/>
  <c r="H19" i="3"/>
  <c r="AN3" i="7"/>
  <c r="H5" i="10"/>
  <c r="I5" i="10" s="1"/>
  <c r="J5" i="10" s="1"/>
  <c r="H14" i="10"/>
  <c r="I14" i="10" s="1"/>
  <c r="J14" i="10" s="1"/>
  <c r="H17" i="10"/>
  <c r="I17" i="10" s="1"/>
  <c r="J17" i="10" s="1"/>
  <c r="H7" i="13"/>
  <c r="I7" i="13" s="1"/>
  <c r="J7" i="13" s="1"/>
  <c r="H9" i="14"/>
  <c r="I9" i="14" s="1"/>
  <c r="J9" i="14" s="1"/>
  <c r="H7" i="18"/>
  <c r="I7" i="18" s="1"/>
  <c r="J7" i="18" s="1"/>
  <c r="H23" i="18"/>
  <c r="I23" i="18" s="1"/>
  <c r="J23" i="18" s="1"/>
  <c r="H14" i="24"/>
  <c r="H23" i="22"/>
  <c r="I23" i="22" s="1"/>
  <c r="J23" i="22" s="1"/>
  <c r="H22" i="22"/>
  <c r="I22" i="22" s="1"/>
  <c r="J22" i="22" s="1"/>
  <c r="H21" i="22"/>
  <c r="I21" i="22" s="1"/>
  <c r="J21" i="22" s="1"/>
  <c r="H20" i="22"/>
  <c r="I20" i="22" s="1"/>
  <c r="J20" i="22" s="1"/>
  <c r="H19" i="22"/>
  <c r="I19" i="22" s="1"/>
  <c r="J19" i="22" s="1"/>
  <c r="H18" i="22"/>
  <c r="I18" i="22" s="1"/>
  <c r="J18" i="22" s="1"/>
  <c r="H17" i="22"/>
  <c r="I17" i="22" s="1"/>
  <c r="J17" i="22" s="1"/>
  <c r="H16" i="22"/>
  <c r="I16" i="22" s="1"/>
  <c r="J16" i="22" s="1"/>
  <c r="H15" i="22"/>
  <c r="I15" i="22" s="1"/>
  <c r="J15" i="22" s="1"/>
  <c r="H14" i="22"/>
  <c r="I14" i="22" s="1"/>
  <c r="J14" i="22" s="1"/>
  <c r="H13" i="22"/>
  <c r="I13" i="22" s="1"/>
  <c r="J13" i="22" s="1"/>
  <c r="H12" i="22"/>
  <c r="I12" i="22" s="1"/>
  <c r="J12" i="22" s="1"/>
  <c r="H7" i="22"/>
  <c r="I7" i="22" s="1"/>
  <c r="J7" i="22" s="1"/>
  <c r="H6" i="22"/>
  <c r="I6" i="22" s="1"/>
  <c r="J6" i="22" s="1"/>
  <c r="H11" i="22"/>
  <c r="I11" i="22" s="1"/>
  <c r="J11" i="22" s="1"/>
  <c r="H5" i="22"/>
  <c r="I5" i="22" s="1"/>
  <c r="J5" i="22" s="1"/>
  <c r="H15" i="7"/>
  <c r="X5" i="8"/>
  <c r="AH5" i="8" s="1"/>
  <c r="H14" i="8"/>
  <c r="H13" i="10"/>
  <c r="I13" i="10" s="1"/>
  <c r="J13" i="10" s="1"/>
  <c r="H23" i="10"/>
  <c r="I23" i="10" s="1"/>
  <c r="J23" i="10" s="1"/>
  <c r="H6" i="13"/>
  <c r="I6" i="13" s="1"/>
  <c r="J6" i="13" s="1"/>
  <c r="AN3" i="14"/>
  <c r="H18" i="16"/>
  <c r="H11" i="18"/>
  <c r="I11" i="18" s="1"/>
  <c r="J11" i="18" s="1"/>
  <c r="AH4" i="19"/>
  <c r="Z4" i="19"/>
  <c r="AN3" i="22"/>
  <c r="H8" i="22"/>
  <c r="I8" i="22" s="1"/>
  <c r="J8" i="22" s="1"/>
  <c r="AN3" i="24"/>
  <c r="H6" i="24"/>
  <c r="P3" i="1"/>
  <c r="AF3" i="1" s="1"/>
  <c r="AO3" i="1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R5" i="2"/>
  <c r="Q6" i="2"/>
  <c r="Q7" i="2"/>
  <c r="C9" i="2"/>
  <c r="R11" i="2"/>
  <c r="Q12" i="2"/>
  <c r="Q13" i="2"/>
  <c r="Q14" i="2"/>
  <c r="Q15" i="2"/>
  <c r="Q16" i="2"/>
  <c r="Q17" i="2"/>
  <c r="Q18" i="2"/>
  <c r="Q19" i="2"/>
  <c r="Q20" i="2"/>
  <c r="Q21" i="2"/>
  <c r="Q22" i="2"/>
  <c r="Q23" i="2"/>
  <c r="M4" i="3"/>
  <c r="U4" i="3" s="1"/>
  <c r="X4" i="3" s="1"/>
  <c r="M10" i="3"/>
  <c r="U10" i="3" s="1"/>
  <c r="M16" i="3"/>
  <c r="U16" i="3" s="1"/>
  <c r="M22" i="3"/>
  <c r="U22" i="3" s="1"/>
  <c r="Q8" i="3"/>
  <c r="V10" i="3"/>
  <c r="M6" i="4"/>
  <c r="U6" i="4" s="1"/>
  <c r="M12" i="4"/>
  <c r="U12" i="4" s="1"/>
  <c r="M18" i="4"/>
  <c r="U18" i="4" s="1"/>
  <c r="R4" i="4"/>
  <c r="V6" i="4"/>
  <c r="V7" i="4"/>
  <c r="R9" i="4"/>
  <c r="Q10" i="4"/>
  <c r="V12" i="4"/>
  <c r="V13" i="4"/>
  <c r="V14" i="4"/>
  <c r="V15" i="4"/>
  <c r="V16" i="4"/>
  <c r="V17" i="4"/>
  <c r="V18" i="4"/>
  <c r="V19" i="4"/>
  <c r="V20" i="4"/>
  <c r="V21" i="4"/>
  <c r="V22" i="4"/>
  <c r="V23" i="4"/>
  <c r="M8" i="5"/>
  <c r="U8" i="5" s="1"/>
  <c r="M14" i="5"/>
  <c r="U14" i="5" s="1"/>
  <c r="M20" i="5"/>
  <c r="U20" i="5" s="1"/>
  <c r="P3" i="6"/>
  <c r="AF3" i="6" s="1"/>
  <c r="AO3" i="6" s="1"/>
  <c r="M5" i="6"/>
  <c r="U5" i="6" s="1"/>
  <c r="M11" i="6"/>
  <c r="U11" i="6" s="1"/>
  <c r="M17" i="6"/>
  <c r="U17" i="6" s="1"/>
  <c r="M23" i="6"/>
  <c r="U23" i="6" s="1"/>
  <c r="V5" i="6"/>
  <c r="R8" i="6"/>
  <c r="Q9" i="6"/>
  <c r="V11" i="6"/>
  <c r="R3" i="7"/>
  <c r="M7" i="7"/>
  <c r="U7" i="7" s="1"/>
  <c r="M13" i="7"/>
  <c r="U13" i="7" s="1"/>
  <c r="M19" i="7"/>
  <c r="U19" i="7" s="1"/>
  <c r="R10" i="7"/>
  <c r="Q11" i="7"/>
  <c r="M9" i="8"/>
  <c r="U9" i="8" s="1"/>
  <c r="M15" i="8"/>
  <c r="U15" i="8" s="1"/>
  <c r="M21" i="8"/>
  <c r="U21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R23" i="8"/>
  <c r="P3" i="9"/>
  <c r="AF3" i="9" s="1"/>
  <c r="AO3" i="9" s="1"/>
  <c r="M5" i="9"/>
  <c r="U5" i="9" s="1"/>
  <c r="M11" i="9"/>
  <c r="U11" i="9" s="1"/>
  <c r="M17" i="9"/>
  <c r="U17" i="9" s="1"/>
  <c r="M23" i="9"/>
  <c r="U23" i="9" s="1"/>
  <c r="V5" i="9"/>
  <c r="V6" i="9"/>
  <c r="V7" i="9"/>
  <c r="Q10" i="9"/>
  <c r="V12" i="9"/>
  <c r="V13" i="9"/>
  <c r="V14" i="9"/>
  <c r="V15" i="9"/>
  <c r="V16" i="9"/>
  <c r="V17" i="9"/>
  <c r="V18" i="9"/>
  <c r="V19" i="9"/>
  <c r="V20" i="9"/>
  <c r="V21" i="9"/>
  <c r="V22" i="9"/>
  <c r="V23" i="9"/>
  <c r="M8" i="10"/>
  <c r="U8" i="10" s="1"/>
  <c r="M14" i="10"/>
  <c r="U14" i="10" s="1"/>
  <c r="M20" i="10"/>
  <c r="U20" i="10" s="1"/>
  <c r="R5" i="10"/>
  <c r="Q6" i="10"/>
  <c r="Q7" i="10"/>
  <c r="C9" i="10"/>
  <c r="H19" i="10" s="1"/>
  <c r="I19" i="10" s="1"/>
  <c r="J19" i="10" s="1"/>
  <c r="R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M4" i="11"/>
  <c r="U4" i="11" s="1"/>
  <c r="X4" i="11" s="1"/>
  <c r="M10" i="11"/>
  <c r="U10" i="11" s="1"/>
  <c r="M16" i="11"/>
  <c r="U16" i="11" s="1"/>
  <c r="M22" i="11"/>
  <c r="U22" i="11" s="1"/>
  <c r="Q8" i="11"/>
  <c r="V10" i="11"/>
  <c r="M6" i="12"/>
  <c r="U6" i="12" s="1"/>
  <c r="M12" i="12"/>
  <c r="U12" i="12" s="1"/>
  <c r="M18" i="12"/>
  <c r="U18" i="12" s="1"/>
  <c r="R4" i="12"/>
  <c r="V6" i="12"/>
  <c r="V7" i="12"/>
  <c r="R9" i="12"/>
  <c r="Q10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M8" i="13"/>
  <c r="U8" i="13" s="1"/>
  <c r="M14" i="13"/>
  <c r="U14" i="13" s="1"/>
  <c r="M20" i="13"/>
  <c r="U20" i="13" s="1"/>
  <c r="P3" i="14"/>
  <c r="AF3" i="14" s="1"/>
  <c r="AO3" i="14" s="1"/>
  <c r="M5" i="14"/>
  <c r="U5" i="14" s="1"/>
  <c r="M11" i="14"/>
  <c r="U11" i="14" s="1"/>
  <c r="M17" i="14"/>
  <c r="U17" i="14" s="1"/>
  <c r="M23" i="14"/>
  <c r="U23" i="14" s="1"/>
  <c r="V5" i="14"/>
  <c r="R8" i="14"/>
  <c r="Q9" i="14"/>
  <c r="V11" i="14"/>
  <c r="R3" i="15"/>
  <c r="M7" i="15"/>
  <c r="U7" i="15" s="1"/>
  <c r="M13" i="15"/>
  <c r="U13" i="15" s="1"/>
  <c r="M19" i="15"/>
  <c r="U19" i="15" s="1"/>
  <c r="R10" i="15"/>
  <c r="Q11" i="15"/>
  <c r="M9" i="16"/>
  <c r="U9" i="16" s="1"/>
  <c r="M15" i="16"/>
  <c r="U15" i="16" s="1"/>
  <c r="M21" i="16"/>
  <c r="U21" i="16" s="1"/>
  <c r="R6" i="16"/>
  <c r="R7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P3" i="17"/>
  <c r="AF3" i="17" s="1"/>
  <c r="AO3" i="17" s="1"/>
  <c r="M5" i="17"/>
  <c r="U5" i="17" s="1"/>
  <c r="M11" i="17"/>
  <c r="U11" i="17" s="1"/>
  <c r="M17" i="17"/>
  <c r="U17" i="17" s="1"/>
  <c r="M23" i="17"/>
  <c r="U23" i="17" s="1"/>
  <c r="V5" i="17"/>
  <c r="V6" i="17"/>
  <c r="V7" i="17"/>
  <c r="Q10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R5" i="18"/>
  <c r="C9" i="18"/>
  <c r="H21" i="18" s="1"/>
  <c r="I21" i="18" s="1"/>
  <c r="J21" i="18" s="1"/>
  <c r="R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AE3" i="19"/>
  <c r="Q8" i="19"/>
  <c r="M6" i="20"/>
  <c r="U6" i="20" s="1"/>
  <c r="M12" i="20"/>
  <c r="U12" i="20" s="1"/>
  <c r="M18" i="20"/>
  <c r="U18" i="20" s="1"/>
  <c r="P5" i="20"/>
  <c r="V6" i="20"/>
  <c r="V7" i="20"/>
  <c r="P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P8" i="21"/>
  <c r="M5" i="22"/>
  <c r="U5" i="22" s="1"/>
  <c r="M11" i="22"/>
  <c r="U11" i="22" s="1"/>
  <c r="M17" i="22"/>
  <c r="U17" i="22" s="1"/>
  <c r="M23" i="22"/>
  <c r="U23" i="22" s="1"/>
  <c r="V5" i="22"/>
  <c r="R8" i="22"/>
  <c r="Q9" i="22"/>
  <c r="V11" i="22"/>
  <c r="R3" i="23"/>
  <c r="M7" i="23"/>
  <c r="U7" i="23" s="1"/>
  <c r="M13" i="23"/>
  <c r="U13" i="23" s="1"/>
  <c r="M19" i="23"/>
  <c r="U19" i="23" s="1"/>
  <c r="P6" i="23"/>
  <c r="P7" i="23"/>
  <c r="R10" i="23"/>
  <c r="Q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M9" i="24"/>
  <c r="U9" i="24" s="1"/>
  <c r="M15" i="24"/>
  <c r="U15" i="24" s="1"/>
  <c r="M21" i="24"/>
  <c r="U21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Q10" i="25"/>
  <c r="Q14" i="25"/>
  <c r="Q17" i="25"/>
  <c r="Q20" i="25"/>
  <c r="Q23" i="25"/>
  <c r="Q26" i="25"/>
  <c r="Q29" i="25"/>
  <c r="Q32" i="25"/>
  <c r="H80" i="25"/>
  <c r="I80" i="25" s="1"/>
  <c r="J80" i="25" s="1"/>
  <c r="Q84" i="25"/>
  <c r="H86" i="25"/>
  <c r="I86" i="25" s="1"/>
  <c r="J86" i="25" s="1"/>
  <c r="Q90" i="25"/>
  <c r="H92" i="25"/>
  <c r="I92" i="25" s="1"/>
  <c r="J92" i="25" s="1"/>
  <c r="Q96" i="25"/>
  <c r="H98" i="25"/>
  <c r="I98" i="25" s="1"/>
  <c r="J98" i="25" s="1"/>
  <c r="H4" i="26"/>
  <c r="I4" i="26" s="1"/>
  <c r="J4" i="26" s="1"/>
  <c r="K4" i="26" s="1"/>
  <c r="M10" i="26"/>
  <c r="U10" i="26" s="1"/>
  <c r="M22" i="26"/>
  <c r="U22" i="26" s="1"/>
  <c r="M34" i="26"/>
  <c r="U34" i="26" s="1"/>
  <c r="M46" i="26"/>
  <c r="U46" i="26" s="1"/>
  <c r="M58" i="26"/>
  <c r="U58" i="26" s="1"/>
  <c r="M70" i="26"/>
  <c r="U70" i="26" s="1"/>
  <c r="M82" i="26"/>
  <c r="U82" i="26" s="1"/>
  <c r="H12" i="28"/>
  <c r="I12" i="28" s="1"/>
  <c r="J12" i="28" s="1"/>
  <c r="H16" i="28"/>
  <c r="I16" i="28" s="1"/>
  <c r="J16" i="28" s="1"/>
  <c r="H28" i="28"/>
  <c r="I28" i="28" s="1"/>
  <c r="J28" i="28" s="1"/>
  <c r="H37" i="28"/>
  <c r="I37" i="28" s="1"/>
  <c r="J37" i="28" s="1"/>
  <c r="M6" i="1"/>
  <c r="U6" i="1" s="1"/>
  <c r="M12" i="1"/>
  <c r="U12" i="1" s="1"/>
  <c r="M18" i="1"/>
  <c r="U18" i="1" s="1"/>
  <c r="M9" i="2"/>
  <c r="U9" i="2" s="1"/>
  <c r="M15" i="2"/>
  <c r="U15" i="2" s="1"/>
  <c r="R6" i="2"/>
  <c r="R7" i="2"/>
  <c r="P8" i="2"/>
  <c r="R12" i="2"/>
  <c r="R13" i="2"/>
  <c r="R14" i="2"/>
  <c r="R15" i="2"/>
  <c r="R16" i="2"/>
  <c r="R17" i="2"/>
  <c r="R18" i="2"/>
  <c r="R19" i="2"/>
  <c r="R20" i="2"/>
  <c r="R21" i="2"/>
  <c r="R22" i="2"/>
  <c r="R23" i="2"/>
  <c r="M5" i="3"/>
  <c r="U5" i="3" s="1"/>
  <c r="M11" i="3"/>
  <c r="U11" i="3" s="1"/>
  <c r="M17" i="3"/>
  <c r="U17" i="3" s="1"/>
  <c r="M23" i="3"/>
  <c r="U23" i="3" s="1"/>
  <c r="V5" i="3"/>
  <c r="R8" i="3"/>
  <c r="Q9" i="3"/>
  <c r="R3" i="4"/>
  <c r="M7" i="4"/>
  <c r="U7" i="4" s="1"/>
  <c r="M13" i="4"/>
  <c r="U13" i="4" s="1"/>
  <c r="M19" i="4"/>
  <c r="U19" i="4" s="1"/>
  <c r="P6" i="4"/>
  <c r="P7" i="4"/>
  <c r="R10" i="4"/>
  <c r="P12" i="4"/>
  <c r="P13" i="4"/>
  <c r="P14" i="4"/>
  <c r="P15" i="4"/>
  <c r="P16" i="4"/>
  <c r="M9" i="5"/>
  <c r="U9" i="5" s="1"/>
  <c r="M15" i="5"/>
  <c r="U15" i="5" s="1"/>
  <c r="Q8" i="5"/>
  <c r="P9" i="5"/>
  <c r="M6" i="6"/>
  <c r="U6" i="6" s="1"/>
  <c r="M12" i="6"/>
  <c r="U12" i="6" s="1"/>
  <c r="M18" i="6"/>
  <c r="U18" i="6" s="1"/>
  <c r="V6" i="6"/>
  <c r="V7" i="6"/>
  <c r="Q10" i="6"/>
  <c r="V12" i="6"/>
  <c r="V13" i="6"/>
  <c r="V14" i="6"/>
  <c r="V15" i="6"/>
  <c r="V16" i="6"/>
  <c r="V17" i="6"/>
  <c r="V18" i="6"/>
  <c r="V19" i="6"/>
  <c r="V20" i="6"/>
  <c r="V21" i="6"/>
  <c r="V22" i="6"/>
  <c r="V23" i="6"/>
  <c r="M8" i="7"/>
  <c r="U8" i="7" s="1"/>
  <c r="M14" i="7"/>
  <c r="U14" i="7" s="1"/>
  <c r="M20" i="7"/>
  <c r="U20" i="7" s="1"/>
  <c r="R5" i="7"/>
  <c r="V8" i="7"/>
  <c r="C9" i="7"/>
  <c r="H4" i="7" s="1"/>
  <c r="R11" i="7"/>
  <c r="Q12" i="7"/>
  <c r="Q13" i="7"/>
  <c r="Q14" i="7"/>
  <c r="Q15" i="7"/>
  <c r="Q16" i="7"/>
  <c r="Q17" i="7"/>
  <c r="Q18" i="7"/>
  <c r="Q19" i="7"/>
  <c r="Q20" i="7"/>
  <c r="Q21" i="7"/>
  <c r="Q22" i="7"/>
  <c r="M16" i="8"/>
  <c r="U16" i="8" s="1"/>
  <c r="AE4" i="8"/>
  <c r="Q8" i="8"/>
  <c r="M6" i="9"/>
  <c r="U6" i="9" s="1"/>
  <c r="M12" i="9"/>
  <c r="U12" i="9" s="1"/>
  <c r="M18" i="9"/>
  <c r="U18" i="9" s="1"/>
  <c r="P5" i="9"/>
  <c r="P6" i="9"/>
  <c r="P7" i="9"/>
  <c r="P12" i="9"/>
  <c r="P13" i="9"/>
  <c r="P14" i="9"/>
  <c r="P15" i="9"/>
  <c r="P16" i="9"/>
  <c r="P17" i="9"/>
  <c r="P18" i="9"/>
  <c r="P19" i="9"/>
  <c r="P20" i="9"/>
  <c r="P21" i="9"/>
  <c r="P22" i="9"/>
  <c r="M9" i="10"/>
  <c r="U9" i="10" s="1"/>
  <c r="M15" i="10"/>
  <c r="U15" i="10" s="1"/>
  <c r="R6" i="10"/>
  <c r="R7" i="10"/>
  <c r="P8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M5" i="11"/>
  <c r="U5" i="11" s="1"/>
  <c r="M11" i="11"/>
  <c r="U11" i="11" s="1"/>
  <c r="M17" i="11"/>
  <c r="U17" i="11" s="1"/>
  <c r="M23" i="11"/>
  <c r="U23" i="11" s="1"/>
  <c r="V5" i="11"/>
  <c r="R8" i="11"/>
  <c r="Q9" i="11"/>
  <c r="R3" i="12"/>
  <c r="M7" i="12"/>
  <c r="U7" i="12" s="1"/>
  <c r="M13" i="12"/>
  <c r="U13" i="12" s="1"/>
  <c r="M19" i="12"/>
  <c r="U19" i="12" s="1"/>
  <c r="P6" i="12"/>
  <c r="P7" i="12"/>
  <c r="R10" i="12"/>
  <c r="P12" i="12"/>
  <c r="P13" i="12"/>
  <c r="P14" i="12"/>
  <c r="P15" i="12"/>
  <c r="P16" i="12"/>
  <c r="P17" i="12"/>
  <c r="P18" i="12"/>
  <c r="P19" i="12"/>
  <c r="P20" i="12"/>
  <c r="P21" i="12"/>
  <c r="M9" i="13"/>
  <c r="U9" i="13" s="1"/>
  <c r="M15" i="13"/>
  <c r="U15" i="13" s="1"/>
  <c r="Q8" i="13"/>
  <c r="P9" i="13"/>
  <c r="M6" i="14"/>
  <c r="U6" i="14" s="1"/>
  <c r="M12" i="14"/>
  <c r="U12" i="14" s="1"/>
  <c r="M18" i="14"/>
  <c r="U18" i="14" s="1"/>
  <c r="V6" i="14"/>
  <c r="V7" i="14"/>
  <c r="Q10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M8" i="15"/>
  <c r="U8" i="15" s="1"/>
  <c r="M14" i="15"/>
  <c r="U14" i="15" s="1"/>
  <c r="M20" i="15"/>
  <c r="U20" i="15" s="1"/>
  <c r="R5" i="15"/>
  <c r="V8" i="15"/>
  <c r="C9" i="15"/>
  <c r="H16" i="15" s="1"/>
  <c r="R11" i="15"/>
  <c r="Q12" i="15"/>
  <c r="Q13" i="15"/>
  <c r="Q14" i="15"/>
  <c r="Q15" i="15"/>
  <c r="Q16" i="15"/>
  <c r="Q17" i="15"/>
  <c r="Q18" i="15"/>
  <c r="Q19" i="15"/>
  <c r="Q20" i="15"/>
  <c r="Q21" i="15"/>
  <c r="Q22" i="15"/>
  <c r="M4" i="16"/>
  <c r="U4" i="16" s="1"/>
  <c r="X4" i="16" s="1"/>
  <c r="M10" i="16"/>
  <c r="U10" i="16" s="1"/>
  <c r="M16" i="16"/>
  <c r="U16" i="16" s="1"/>
  <c r="Q8" i="16"/>
  <c r="M6" i="17"/>
  <c r="U6" i="17" s="1"/>
  <c r="M12" i="17"/>
  <c r="U12" i="17" s="1"/>
  <c r="M18" i="17"/>
  <c r="U18" i="17" s="1"/>
  <c r="P5" i="17"/>
  <c r="P6" i="17"/>
  <c r="Q11" i="17"/>
  <c r="M9" i="18"/>
  <c r="U9" i="18" s="1"/>
  <c r="M15" i="18"/>
  <c r="U15" i="18" s="1"/>
  <c r="R6" i="18"/>
  <c r="R7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M5" i="19"/>
  <c r="U5" i="19" s="1"/>
  <c r="M11" i="19"/>
  <c r="U11" i="19" s="1"/>
  <c r="M17" i="19"/>
  <c r="U17" i="19" s="1"/>
  <c r="M23" i="19"/>
  <c r="U23" i="19" s="1"/>
  <c r="R8" i="19"/>
  <c r="Q9" i="19"/>
  <c r="AH3" i="20"/>
  <c r="AQ3" i="20" s="1"/>
  <c r="M7" i="20"/>
  <c r="U7" i="20" s="1"/>
  <c r="M13" i="20"/>
  <c r="U13" i="20" s="1"/>
  <c r="M19" i="20"/>
  <c r="U19" i="20" s="1"/>
  <c r="R10" i="20"/>
  <c r="Q11" i="20"/>
  <c r="M9" i="21"/>
  <c r="U9" i="21" s="1"/>
  <c r="M15" i="21"/>
  <c r="U15" i="21" s="1"/>
  <c r="V4" i="21"/>
  <c r="Y4" i="21" s="1"/>
  <c r="Z4" i="21" s="1"/>
  <c r="Q8" i="21"/>
  <c r="V10" i="21"/>
  <c r="M6" i="22"/>
  <c r="U6" i="22" s="1"/>
  <c r="M12" i="22"/>
  <c r="U12" i="22" s="1"/>
  <c r="M18" i="22"/>
  <c r="U18" i="22" s="1"/>
  <c r="R4" i="22"/>
  <c r="V6" i="22"/>
  <c r="V7" i="22"/>
  <c r="Q10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M8" i="23"/>
  <c r="U8" i="23" s="1"/>
  <c r="M14" i="23"/>
  <c r="U14" i="23" s="1"/>
  <c r="M20" i="23"/>
  <c r="U20" i="23" s="1"/>
  <c r="R5" i="23"/>
  <c r="Q6" i="23"/>
  <c r="Q7" i="23"/>
  <c r="V8" i="23"/>
  <c r="C9" i="23"/>
  <c r="H11" i="23" s="1"/>
  <c r="R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M4" i="24"/>
  <c r="U4" i="24" s="1"/>
  <c r="X4" i="24" s="1"/>
  <c r="M10" i="24"/>
  <c r="U10" i="24" s="1"/>
  <c r="M16" i="24"/>
  <c r="U16" i="24" s="1"/>
  <c r="M22" i="24"/>
  <c r="U22" i="24" s="1"/>
  <c r="Q8" i="24"/>
  <c r="V10" i="24"/>
  <c r="M6" i="25"/>
  <c r="U6" i="25" s="1"/>
  <c r="M12" i="25"/>
  <c r="U12" i="25" s="1"/>
  <c r="M18" i="25"/>
  <c r="U18" i="25" s="1"/>
  <c r="M24" i="25"/>
  <c r="U24" i="25" s="1"/>
  <c r="M30" i="25"/>
  <c r="U30" i="25" s="1"/>
  <c r="M36" i="25"/>
  <c r="U36" i="25" s="1"/>
  <c r="M42" i="25"/>
  <c r="U42" i="25" s="1"/>
  <c r="M48" i="25"/>
  <c r="U48" i="25" s="1"/>
  <c r="M54" i="25"/>
  <c r="U54" i="25" s="1"/>
  <c r="M60" i="25"/>
  <c r="U60" i="25" s="1"/>
  <c r="M66" i="25"/>
  <c r="U66" i="25" s="1"/>
  <c r="M72" i="25"/>
  <c r="U72" i="25" s="1"/>
  <c r="M78" i="25"/>
  <c r="U78" i="25" s="1"/>
  <c r="M84" i="25"/>
  <c r="U84" i="25" s="1"/>
  <c r="M90" i="25"/>
  <c r="U90" i="25" s="1"/>
  <c r="M96" i="25"/>
  <c r="U96" i="25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B8" i="90"/>
  <c r="Q3" i="90" s="1"/>
  <c r="AG3" i="90" s="1"/>
  <c r="AP3" i="90" s="1"/>
  <c r="B8" i="89"/>
  <c r="Q3" i="89" s="1"/>
  <c r="AG3" i="89" s="1"/>
  <c r="AP3" i="89" s="1"/>
  <c r="B8" i="88"/>
  <c r="Q3" i="88" s="1"/>
  <c r="AG3" i="88" s="1"/>
  <c r="AP3" i="88" s="1"/>
  <c r="B8" i="87"/>
  <c r="Q3" i="87" s="1"/>
  <c r="AG3" i="87" s="1"/>
  <c r="AP3" i="87" s="1"/>
  <c r="B8" i="86"/>
  <c r="Q3" i="86" s="1"/>
  <c r="AG3" i="86" s="1"/>
  <c r="AP3" i="86" s="1"/>
  <c r="B8" i="85"/>
  <c r="Q3" i="85" s="1"/>
  <c r="AG3" i="85" s="1"/>
  <c r="AP3" i="85" s="1"/>
  <c r="B8" i="84"/>
  <c r="Q3" i="84" s="1"/>
  <c r="AG3" i="84" s="1"/>
  <c r="AP3" i="84" s="1"/>
  <c r="B8" i="80"/>
  <c r="Q3" i="80" s="1"/>
  <c r="AG3" i="80" s="1"/>
  <c r="AP3" i="80" s="1"/>
  <c r="B8" i="83"/>
  <c r="Q3" i="83" s="1"/>
  <c r="AG3" i="83" s="1"/>
  <c r="AP3" i="83" s="1"/>
  <c r="B8" i="81"/>
  <c r="Q3" i="81" s="1"/>
  <c r="AG3" i="81" s="1"/>
  <c r="AP3" i="81" s="1"/>
  <c r="B8" i="76"/>
  <c r="Q3" i="76" s="1"/>
  <c r="AG3" i="76" s="1"/>
  <c r="AP3" i="76" s="1"/>
  <c r="B8" i="82"/>
  <c r="Q3" i="82" s="1"/>
  <c r="AG3" i="82" s="1"/>
  <c r="AP3" i="82" s="1"/>
  <c r="B8" i="79"/>
  <c r="Q3" i="79" s="1"/>
  <c r="AG3" i="79" s="1"/>
  <c r="AP3" i="79" s="1"/>
  <c r="B8" i="78"/>
  <c r="Q3" i="78" s="1"/>
  <c r="AG3" i="78" s="1"/>
  <c r="AP3" i="78" s="1"/>
  <c r="B8" i="77"/>
  <c r="Q3" i="77" s="1"/>
  <c r="AG3" i="77" s="1"/>
  <c r="AP3" i="77" s="1"/>
  <c r="B8" i="75"/>
  <c r="Q3" i="75" s="1"/>
  <c r="AG3" i="75" s="1"/>
  <c r="AP3" i="75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4"/>
  <c r="Q3" i="44" s="1"/>
  <c r="AG3" i="44" s="1"/>
  <c r="AP3" i="44" s="1"/>
  <c r="B8" i="43"/>
  <c r="Q3" i="43" s="1"/>
  <c r="AG3" i="43" s="1"/>
  <c r="AP3" i="43" s="1"/>
  <c r="B8" i="36"/>
  <c r="Q3" i="36" s="1"/>
  <c r="AG3" i="36" s="1"/>
  <c r="AP3" i="36" s="1"/>
  <c r="B8" i="40"/>
  <c r="Q3" i="40" s="1"/>
  <c r="AG3" i="40" s="1"/>
  <c r="AP3" i="40" s="1"/>
  <c r="B8" i="38"/>
  <c r="Q3" i="38" s="1"/>
  <c r="AG3" i="38" s="1"/>
  <c r="AP3" i="38" s="1"/>
  <c r="B8" i="42"/>
  <c r="Q3" i="42" s="1"/>
  <c r="AG3" i="42" s="1"/>
  <c r="AP3" i="42" s="1"/>
  <c r="B8" i="41"/>
  <c r="Q3" i="41" s="1"/>
  <c r="AG3" i="41" s="1"/>
  <c r="AP3" i="41" s="1"/>
  <c r="B8" i="39"/>
  <c r="Q3" i="39" s="1"/>
  <c r="AG3" i="39" s="1"/>
  <c r="AP3" i="39" s="1"/>
  <c r="B8" i="37"/>
  <c r="Q3" i="37" s="1"/>
  <c r="AG3" i="37" s="1"/>
  <c r="AP3" i="37" s="1"/>
  <c r="B8" i="32"/>
  <c r="Q3" i="32" s="1"/>
  <c r="AG3" i="32" s="1"/>
  <c r="AP3" i="32" s="1"/>
  <c r="B8" i="35"/>
  <c r="Q3" i="35" s="1"/>
  <c r="AG3" i="35" s="1"/>
  <c r="AP3" i="35" s="1"/>
  <c r="B8" i="26"/>
  <c r="Q3" i="26" s="1"/>
  <c r="AG3" i="26" s="1"/>
  <c r="AP3" i="26" s="1"/>
  <c r="B8" i="31"/>
  <c r="Q3" i="31" s="1"/>
  <c r="AG3" i="31" s="1"/>
  <c r="AP3" i="31" s="1"/>
  <c r="B8" i="30"/>
  <c r="Q3" i="30" s="1"/>
  <c r="AG3" i="30" s="1"/>
  <c r="AP3" i="30" s="1"/>
  <c r="B8" i="29"/>
  <c r="Q3" i="29" s="1"/>
  <c r="AG3" i="29" s="1"/>
  <c r="AP3" i="29" s="1"/>
  <c r="B8" i="27"/>
  <c r="Q3" i="27" s="1"/>
  <c r="AG3" i="27" s="1"/>
  <c r="AP3" i="27" s="1"/>
  <c r="B8" i="34"/>
  <c r="Q3" i="34" s="1"/>
  <c r="AG3" i="34" s="1"/>
  <c r="AP3" i="34" s="1"/>
  <c r="B8" i="28"/>
  <c r="Q3" i="28" s="1"/>
  <c r="AG3" i="28" s="1"/>
  <c r="AP3" i="28" s="1"/>
  <c r="B8" i="33"/>
  <c r="Q3" i="33" s="1"/>
  <c r="AG3" i="33" s="1"/>
  <c r="AP3" i="33" s="1"/>
  <c r="C9" i="96"/>
  <c r="H20" i="96" s="1"/>
  <c r="I20" i="96" s="1"/>
  <c r="J20" i="96" s="1"/>
  <c r="C9" i="95"/>
  <c r="C9" i="94"/>
  <c r="C9" i="93"/>
  <c r="C9" i="92"/>
  <c r="C9" i="91"/>
  <c r="C9" i="90"/>
  <c r="H23" i="90" s="1"/>
  <c r="I23" i="90" s="1"/>
  <c r="J23" i="90" s="1"/>
  <c r="C9" i="89"/>
  <c r="C9" i="87"/>
  <c r="C9" i="86"/>
  <c r="C9" i="88"/>
  <c r="C9" i="85"/>
  <c r="C9" i="84"/>
  <c r="H56" i="84" s="1"/>
  <c r="I56" i="84" s="1"/>
  <c r="J56" i="84" s="1"/>
  <c r="C9" i="83"/>
  <c r="C9" i="80"/>
  <c r="C9" i="81"/>
  <c r="C9" i="76"/>
  <c r="C9" i="78"/>
  <c r="C9" i="82"/>
  <c r="H55" i="82" s="1"/>
  <c r="I55" i="82" s="1"/>
  <c r="J55" i="82" s="1"/>
  <c r="C9" i="79"/>
  <c r="C9" i="77"/>
  <c r="C9" i="75"/>
  <c r="C9" i="74"/>
  <c r="C9" i="48"/>
  <c r="C9" i="46"/>
  <c r="H15" i="46" s="1"/>
  <c r="I15" i="46" s="1"/>
  <c r="J15" i="46" s="1"/>
  <c r="C9" i="47"/>
  <c r="C9" i="45"/>
  <c r="C9" i="44"/>
  <c r="C9" i="36"/>
  <c r="C9" i="40"/>
  <c r="C9" i="42"/>
  <c r="H57" i="42" s="1"/>
  <c r="I57" i="42" s="1"/>
  <c r="J57" i="42" s="1"/>
  <c r="C9" i="38"/>
  <c r="C9" i="41"/>
  <c r="C9" i="39"/>
  <c r="C9" i="43"/>
  <c r="C9" i="32"/>
  <c r="H9" i="32" s="1"/>
  <c r="I9" i="32" s="1"/>
  <c r="J9" i="32" s="1"/>
  <c r="C9" i="37"/>
  <c r="H24" i="37" s="1"/>
  <c r="I24" i="37" s="1"/>
  <c r="J24" i="37" s="1"/>
  <c r="C9" i="35"/>
  <c r="C9" i="34"/>
  <c r="C9" i="31"/>
  <c r="C9" i="30"/>
  <c r="C9" i="26"/>
  <c r="C9" i="27"/>
  <c r="H44" i="27" s="1"/>
  <c r="I44" i="27" s="1"/>
  <c r="J44" i="27" s="1"/>
  <c r="C9" i="33"/>
  <c r="C9" i="28"/>
  <c r="H6" i="28" s="1"/>
  <c r="I6" i="28" s="1"/>
  <c r="J6" i="28" s="1"/>
  <c r="C9" i="29"/>
  <c r="H77" i="29" s="1"/>
  <c r="I77" i="29" s="1"/>
  <c r="J77" i="29" s="1"/>
  <c r="H35" i="25"/>
  <c r="I35" i="25" s="1"/>
  <c r="J35" i="25" s="1"/>
  <c r="H38" i="25"/>
  <c r="I38" i="25" s="1"/>
  <c r="J38" i="25" s="1"/>
  <c r="H41" i="25"/>
  <c r="I41" i="25" s="1"/>
  <c r="J41" i="25" s="1"/>
  <c r="H44" i="25"/>
  <c r="I44" i="25" s="1"/>
  <c r="J44" i="25" s="1"/>
  <c r="H47" i="25"/>
  <c r="I47" i="25" s="1"/>
  <c r="J47" i="25" s="1"/>
  <c r="H50" i="25"/>
  <c r="I50" i="25" s="1"/>
  <c r="J50" i="25" s="1"/>
  <c r="H53" i="25"/>
  <c r="I53" i="25" s="1"/>
  <c r="J53" i="25" s="1"/>
  <c r="H56" i="25"/>
  <c r="I56" i="25" s="1"/>
  <c r="J56" i="25" s="1"/>
  <c r="H59" i="25"/>
  <c r="I59" i="25" s="1"/>
  <c r="J59" i="25" s="1"/>
  <c r="H62" i="25"/>
  <c r="I62" i="25" s="1"/>
  <c r="J62" i="25" s="1"/>
  <c r="H65" i="25"/>
  <c r="I65" i="25" s="1"/>
  <c r="J65" i="25" s="1"/>
  <c r="H68" i="25"/>
  <c r="I68" i="25" s="1"/>
  <c r="J68" i="25" s="1"/>
  <c r="H71" i="25"/>
  <c r="I71" i="25" s="1"/>
  <c r="J71" i="25" s="1"/>
  <c r="H74" i="25"/>
  <c r="I74" i="25" s="1"/>
  <c r="J74" i="25" s="1"/>
  <c r="H77" i="25"/>
  <c r="I77" i="25" s="1"/>
  <c r="J77" i="25" s="1"/>
  <c r="H81" i="25"/>
  <c r="I81" i="25" s="1"/>
  <c r="J81" i="25" s="1"/>
  <c r="H87" i="25"/>
  <c r="I87" i="25" s="1"/>
  <c r="J87" i="25" s="1"/>
  <c r="H93" i="25"/>
  <c r="I93" i="25" s="1"/>
  <c r="J93" i="25" s="1"/>
  <c r="M14" i="26"/>
  <c r="U14" i="26" s="1"/>
  <c r="M26" i="26"/>
  <c r="U26" i="26" s="1"/>
  <c r="M38" i="26"/>
  <c r="U38" i="26" s="1"/>
  <c r="M50" i="26"/>
  <c r="U50" i="26" s="1"/>
  <c r="M62" i="26"/>
  <c r="U62" i="26" s="1"/>
  <c r="M74" i="26"/>
  <c r="U74" i="26" s="1"/>
  <c r="H6" i="26"/>
  <c r="I6" i="26" s="1"/>
  <c r="J6" i="26" s="1"/>
  <c r="H7" i="26"/>
  <c r="I7" i="26" s="1"/>
  <c r="J7" i="26" s="1"/>
  <c r="R49" i="26"/>
  <c r="R52" i="26"/>
  <c r="R55" i="26"/>
  <c r="R58" i="26"/>
  <c r="R61" i="26"/>
  <c r="R64" i="26"/>
  <c r="R67" i="26"/>
  <c r="H77" i="26"/>
  <c r="I77" i="26" s="1"/>
  <c r="J77" i="26" s="1"/>
  <c r="H83" i="26"/>
  <c r="I83" i="26" s="1"/>
  <c r="J83" i="26" s="1"/>
  <c r="H86" i="26"/>
  <c r="I86" i="26" s="1"/>
  <c r="J86" i="26" s="1"/>
  <c r="H89" i="26"/>
  <c r="I89" i="26" s="1"/>
  <c r="J89" i="26" s="1"/>
  <c r="H5" i="27"/>
  <c r="I5" i="27" s="1"/>
  <c r="J5" i="27" s="1"/>
  <c r="H46" i="28"/>
  <c r="I46" i="28" s="1"/>
  <c r="J46" i="28" s="1"/>
  <c r="H55" i="28"/>
  <c r="I55" i="28" s="1"/>
  <c r="J55" i="28" s="1"/>
  <c r="H10" i="30"/>
  <c r="I10" i="30" s="1"/>
  <c r="J10" i="30" s="1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P9" i="2"/>
  <c r="Q10" i="3"/>
  <c r="C9" i="4"/>
  <c r="H9" i="4" s="1"/>
  <c r="AE3" i="5"/>
  <c r="Q9" i="5"/>
  <c r="P10" i="5"/>
  <c r="AH3" i="6"/>
  <c r="AQ3" i="6" s="1"/>
  <c r="Q11" i="6"/>
  <c r="M9" i="7"/>
  <c r="U9" i="7" s="1"/>
  <c r="M15" i="7"/>
  <c r="U15" i="7" s="1"/>
  <c r="M21" i="7"/>
  <c r="U21" i="7" s="1"/>
  <c r="R6" i="7"/>
  <c r="R7" i="7"/>
  <c r="P8" i="7"/>
  <c r="R12" i="7"/>
  <c r="R13" i="7"/>
  <c r="R14" i="7"/>
  <c r="R15" i="7"/>
  <c r="R16" i="7"/>
  <c r="R17" i="7"/>
  <c r="R18" i="7"/>
  <c r="R19" i="7"/>
  <c r="R20" i="7"/>
  <c r="R21" i="7"/>
  <c r="R22" i="7"/>
  <c r="R23" i="7"/>
  <c r="AF4" i="8"/>
  <c r="R8" i="8"/>
  <c r="Q9" i="8"/>
  <c r="AH3" i="9"/>
  <c r="AQ3" i="9" s="1"/>
  <c r="M7" i="9"/>
  <c r="U7" i="9" s="1"/>
  <c r="M13" i="9"/>
  <c r="U13" i="9" s="1"/>
  <c r="M19" i="9"/>
  <c r="U19" i="9" s="1"/>
  <c r="C9" i="9"/>
  <c r="H9" i="9" s="1"/>
  <c r="I9" i="9" s="1"/>
  <c r="J9" i="9" s="1"/>
  <c r="AE3" i="10"/>
  <c r="P9" i="10"/>
  <c r="Q10" i="11"/>
  <c r="M8" i="12"/>
  <c r="U8" i="12" s="1"/>
  <c r="M14" i="12"/>
  <c r="U14" i="12" s="1"/>
  <c r="M20" i="12"/>
  <c r="U20" i="12" s="1"/>
  <c r="C9" i="12"/>
  <c r="H4" i="12" s="1"/>
  <c r="AE3" i="13"/>
  <c r="Q9" i="13"/>
  <c r="P10" i="13"/>
  <c r="AH3" i="14"/>
  <c r="AQ3" i="14" s="1"/>
  <c r="M7" i="14"/>
  <c r="U7" i="14" s="1"/>
  <c r="M13" i="14"/>
  <c r="U13" i="14" s="1"/>
  <c r="M19" i="14"/>
  <c r="U19" i="14" s="1"/>
  <c r="Q11" i="14"/>
  <c r="M9" i="15"/>
  <c r="U9" i="15" s="1"/>
  <c r="M15" i="15"/>
  <c r="U15" i="15" s="1"/>
  <c r="M21" i="15"/>
  <c r="U21" i="15" s="1"/>
  <c r="R6" i="15"/>
  <c r="R7" i="15"/>
  <c r="P8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8" i="16"/>
  <c r="Q9" i="16"/>
  <c r="AH3" i="17"/>
  <c r="AQ3" i="17" s="1"/>
  <c r="M7" i="17"/>
  <c r="U7" i="17" s="1"/>
  <c r="M13" i="17"/>
  <c r="U13" i="17" s="1"/>
  <c r="M19" i="17"/>
  <c r="U19" i="17" s="1"/>
  <c r="C9" i="17"/>
  <c r="AE3" i="18"/>
  <c r="P9" i="18"/>
  <c r="Q10" i="19"/>
  <c r="C9" i="20"/>
  <c r="H9" i="20" s="1"/>
  <c r="AE3" i="21"/>
  <c r="Q9" i="21"/>
  <c r="P10" i="21"/>
  <c r="AH3" i="22"/>
  <c r="AQ3" i="22" s="1"/>
  <c r="M7" i="22"/>
  <c r="U7" i="22" s="1"/>
  <c r="M13" i="22"/>
  <c r="U13" i="22" s="1"/>
  <c r="M19" i="22"/>
  <c r="U19" i="22" s="1"/>
  <c r="Q11" i="22"/>
  <c r="M9" i="23"/>
  <c r="U9" i="23" s="1"/>
  <c r="M15" i="23"/>
  <c r="U15" i="23" s="1"/>
  <c r="M21" i="23"/>
  <c r="U21" i="23" s="1"/>
  <c r="R6" i="23"/>
  <c r="R7" i="23"/>
  <c r="P8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8" i="24"/>
  <c r="Q9" i="24"/>
  <c r="AH3" i="25"/>
  <c r="AQ3" i="25" s="1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C8" i="96"/>
  <c r="C8" i="95"/>
  <c r="C8" i="93"/>
  <c r="C8" i="94"/>
  <c r="C8" i="92"/>
  <c r="C8" i="91"/>
  <c r="C8" i="89"/>
  <c r="C8" i="88"/>
  <c r="C8" i="87"/>
  <c r="C8" i="86"/>
  <c r="C8" i="90"/>
  <c r="C8" i="85"/>
  <c r="C8" i="83"/>
  <c r="C8" i="82"/>
  <c r="C8" i="84"/>
  <c r="C8" i="81"/>
  <c r="C8" i="79"/>
  <c r="C8" i="78"/>
  <c r="C8" i="80"/>
  <c r="C8" i="76"/>
  <c r="C8" i="77"/>
  <c r="C8" i="74"/>
  <c r="C8" i="75"/>
  <c r="C8" i="48"/>
  <c r="C8" i="47"/>
  <c r="C8" i="45"/>
  <c r="C8" i="46"/>
  <c r="C8" i="44"/>
  <c r="C8" i="40"/>
  <c r="C8" i="38"/>
  <c r="C8" i="42"/>
  <c r="C8" i="41"/>
  <c r="C8" i="39"/>
  <c r="C8" i="43"/>
  <c r="C8" i="36"/>
  <c r="C8" i="37"/>
  <c r="C8" i="32"/>
  <c r="C8" i="34"/>
  <c r="C8" i="33"/>
  <c r="C8" i="31"/>
  <c r="C8" i="30"/>
  <c r="C8" i="29"/>
  <c r="C8" i="27"/>
  <c r="Q98" i="25"/>
  <c r="Q95" i="25"/>
  <c r="Q92" i="25"/>
  <c r="Q89" i="25"/>
  <c r="Q86" i="25"/>
  <c r="Q83" i="25"/>
  <c r="Q80" i="25"/>
  <c r="C8" i="35"/>
  <c r="C8" i="28"/>
  <c r="Q97" i="25"/>
  <c r="Q94" i="25"/>
  <c r="Q91" i="25"/>
  <c r="Q88" i="25"/>
  <c r="Q85" i="25"/>
  <c r="Q82" i="25"/>
  <c r="Q79" i="25"/>
  <c r="Q76" i="25"/>
  <c r="Q73" i="25"/>
  <c r="Q70" i="25"/>
  <c r="Q67" i="25"/>
  <c r="Q64" i="25"/>
  <c r="Q61" i="25"/>
  <c r="Q58" i="25"/>
  <c r="Q55" i="25"/>
  <c r="Q52" i="25"/>
  <c r="Q49" i="25"/>
  <c r="Q46" i="25"/>
  <c r="Q43" i="25"/>
  <c r="Q40" i="25"/>
  <c r="Q37" i="25"/>
  <c r="Q34" i="25"/>
  <c r="C8" i="26"/>
  <c r="Q9" i="25"/>
  <c r="Q13" i="25"/>
  <c r="Q16" i="25"/>
  <c r="Q19" i="25"/>
  <c r="Q22" i="25"/>
  <c r="Q25" i="25"/>
  <c r="Q28" i="25"/>
  <c r="Q31" i="25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85" i="26"/>
  <c r="U85" i="26" s="1"/>
  <c r="M79" i="26"/>
  <c r="U79" i="26" s="1"/>
  <c r="M73" i="26"/>
  <c r="U73" i="26" s="1"/>
  <c r="M67" i="26"/>
  <c r="U67" i="26" s="1"/>
  <c r="M61" i="26"/>
  <c r="U61" i="26" s="1"/>
  <c r="M55" i="26"/>
  <c r="U55" i="26" s="1"/>
  <c r="M49" i="26"/>
  <c r="U49" i="26" s="1"/>
  <c r="M43" i="26"/>
  <c r="U43" i="26" s="1"/>
  <c r="M37" i="26"/>
  <c r="U37" i="26" s="1"/>
  <c r="M31" i="26"/>
  <c r="U31" i="26" s="1"/>
  <c r="M25" i="26"/>
  <c r="U25" i="26" s="1"/>
  <c r="M19" i="26"/>
  <c r="U19" i="26" s="1"/>
  <c r="M13" i="26"/>
  <c r="U13" i="26" s="1"/>
  <c r="M7" i="26"/>
  <c r="U7" i="26" s="1"/>
  <c r="M84" i="26"/>
  <c r="U84" i="26" s="1"/>
  <c r="M78" i="26"/>
  <c r="U78" i="26" s="1"/>
  <c r="M72" i="26"/>
  <c r="U72" i="26" s="1"/>
  <c r="M66" i="26"/>
  <c r="U66" i="26" s="1"/>
  <c r="M60" i="26"/>
  <c r="U60" i="26" s="1"/>
  <c r="M54" i="26"/>
  <c r="U54" i="26" s="1"/>
  <c r="M48" i="26"/>
  <c r="U48" i="26" s="1"/>
  <c r="M42" i="26"/>
  <c r="U42" i="26" s="1"/>
  <c r="M36" i="26"/>
  <c r="U36" i="26" s="1"/>
  <c r="M30" i="26"/>
  <c r="U30" i="26" s="1"/>
  <c r="M24" i="26"/>
  <c r="U24" i="26" s="1"/>
  <c r="M18" i="26"/>
  <c r="U18" i="26" s="1"/>
  <c r="M12" i="26"/>
  <c r="U12" i="26" s="1"/>
  <c r="M6" i="26"/>
  <c r="U6" i="26" s="1"/>
  <c r="M15" i="26"/>
  <c r="U15" i="26" s="1"/>
  <c r="M27" i="26"/>
  <c r="U27" i="26" s="1"/>
  <c r="M39" i="26"/>
  <c r="U39" i="26" s="1"/>
  <c r="M51" i="26"/>
  <c r="U51" i="26" s="1"/>
  <c r="M63" i="26"/>
  <c r="U63" i="26" s="1"/>
  <c r="M75" i="26"/>
  <c r="U75" i="26" s="1"/>
  <c r="M87" i="26"/>
  <c r="U87" i="26" s="1"/>
  <c r="V88" i="26"/>
  <c r="V85" i="26"/>
  <c r="V82" i="26"/>
  <c r="V79" i="26"/>
  <c r="V76" i="26"/>
  <c r="V73" i="26"/>
  <c r="V70" i="26"/>
  <c r="V67" i="26"/>
  <c r="V64" i="26"/>
  <c r="V61" i="26"/>
  <c r="V58" i="26"/>
  <c r="V55" i="26"/>
  <c r="V52" i="26"/>
  <c r="V49" i="26"/>
  <c r="V46" i="26"/>
  <c r="V43" i="26"/>
  <c r="V40" i="26"/>
  <c r="V37" i="26"/>
  <c r="V34" i="26"/>
  <c r="V31" i="26"/>
  <c r="V28" i="26"/>
  <c r="V25" i="26"/>
  <c r="V22" i="26"/>
  <c r="V19" i="26"/>
  <c r="V16" i="26"/>
  <c r="V13" i="26"/>
  <c r="V8" i="26"/>
  <c r="V7" i="26"/>
  <c r="V89" i="26"/>
  <c r="V86" i="26"/>
  <c r="V83" i="26"/>
  <c r="V80" i="26"/>
  <c r="V77" i="26"/>
  <c r="V74" i="26"/>
  <c r="V71" i="26"/>
  <c r="V87" i="26"/>
  <c r="V84" i="26"/>
  <c r="V81" i="26"/>
  <c r="V78" i="26"/>
  <c r="V75" i="26"/>
  <c r="V72" i="26"/>
  <c r="V69" i="26"/>
  <c r="V66" i="26"/>
  <c r="V63" i="26"/>
  <c r="V60" i="26"/>
  <c r="V57" i="26"/>
  <c r="V54" i="26"/>
  <c r="V51" i="26"/>
  <c r="V48" i="26"/>
  <c r="V45" i="26"/>
  <c r="V42" i="26"/>
  <c r="V39" i="26"/>
  <c r="V36" i="26"/>
  <c r="V33" i="26"/>
  <c r="V30" i="26"/>
  <c r="V27" i="26"/>
  <c r="V24" i="26"/>
  <c r="V21" i="26"/>
  <c r="V18" i="26"/>
  <c r="V15" i="26"/>
  <c r="V12" i="26"/>
  <c r="V6" i="26"/>
  <c r="H74" i="26"/>
  <c r="I74" i="26" s="1"/>
  <c r="J74" i="26" s="1"/>
  <c r="Z4" i="28"/>
  <c r="H19" i="28"/>
  <c r="I19" i="28" s="1"/>
  <c r="J19" i="28" s="1"/>
  <c r="H64" i="28"/>
  <c r="I64" i="28" s="1"/>
  <c r="J64" i="28" s="1"/>
  <c r="H29" i="29"/>
  <c r="I29" i="29" s="1"/>
  <c r="J29" i="29" s="1"/>
  <c r="H54" i="29"/>
  <c r="I54" i="29" s="1"/>
  <c r="J54" i="29" s="1"/>
  <c r="R8" i="2"/>
  <c r="AH3" i="3"/>
  <c r="AQ3" i="3" s="1"/>
  <c r="Q11" i="3"/>
  <c r="M9" i="4"/>
  <c r="U9" i="4" s="1"/>
  <c r="M15" i="4"/>
  <c r="U15" i="4" s="1"/>
  <c r="M21" i="4"/>
  <c r="U21" i="4" s="1"/>
  <c r="Q10" i="5"/>
  <c r="C9" i="6"/>
  <c r="Q12" i="6"/>
  <c r="Q13" i="6"/>
  <c r="Q14" i="6"/>
  <c r="Q15" i="6"/>
  <c r="Q16" i="6"/>
  <c r="Q17" i="6"/>
  <c r="Q18" i="6"/>
  <c r="Q19" i="6"/>
  <c r="Q20" i="6"/>
  <c r="Q21" i="6"/>
  <c r="Q22" i="6"/>
  <c r="Q23" i="6"/>
  <c r="M4" i="7"/>
  <c r="U4" i="7" s="1"/>
  <c r="X4" i="7" s="1"/>
  <c r="M10" i="7"/>
  <c r="U10" i="7" s="1"/>
  <c r="M16" i="7"/>
  <c r="U16" i="7" s="1"/>
  <c r="M22" i="7"/>
  <c r="U22" i="7" s="1"/>
  <c r="V10" i="7"/>
  <c r="AG4" i="8"/>
  <c r="R9" i="8"/>
  <c r="Q10" i="8"/>
  <c r="M8" i="9"/>
  <c r="U8" i="9" s="1"/>
  <c r="M14" i="9"/>
  <c r="U14" i="9" s="1"/>
  <c r="M20" i="9"/>
  <c r="U20" i="9" s="1"/>
  <c r="R8" i="10"/>
  <c r="AH3" i="11"/>
  <c r="AQ3" i="11" s="1"/>
  <c r="Q11" i="11"/>
  <c r="M9" i="12"/>
  <c r="U9" i="12" s="1"/>
  <c r="M15" i="12"/>
  <c r="U15" i="12" s="1"/>
  <c r="M21" i="12"/>
  <c r="U21" i="12" s="1"/>
  <c r="Q10" i="13"/>
  <c r="M8" i="14"/>
  <c r="U8" i="14" s="1"/>
  <c r="M14" i="14"/>
  <c r="U14" i="14" s="1"/>
  <c r="M20" i="14"/>
  <c r="U20" i="14" s="1"/>
  <c r="Q7" i="14"/>
  <c r="V8" i="14"/>
  <c r="C9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M4" i="15"/>
  <c r="U4" i="15" s="1"/>
  <c r="X4" i="15" s="1"/>
  <c r="M10" i="15"/>
  <c r="U10" i="15" s="1"/>
  <c r="M16" i="15"/>
  <c r="U16" i="15" s="1"/>
  <c r="M22" i="15"/>
  <c r="U22" i="15" s="1"/>
  <c r="V10" i="15"/>
  <c r="R9" i="16"/>
  <c r="Q10" i="16"/>
  <c r="M8" i="17"/>
  <c r="U8" i="17" s="1"/>
  <c r="M14" i="17"/>
  <c r="U14" i="17" s="1"/>
  <c r="M20" i="17"/>
  <c r="U20" i="17" s="1"/>
  <c r="R8" i="18"/>
  <c r="AH3" i="19"/>
  <c r="AQ3" i="19" s="1"/>
  <c r="Q11" i="19"/>
  <c r="M9" i="20"/>
  <c r="U9" i="20" s="1"/>
  <c r="M15" i="20"/>
  <c r="U15" i="20" s="1"/>
  <c r="M21" i="20"/>
  <c r="U21" i="20" s="1"/>
  <c r="Q10" i="21"/>
  <c r="M8" i="22"/>
  <c r="U8" i="22" s="1"/>
  <c r="M14" i="22"/>
  <c r="U14" i="22" s="1"/>
  <c r="M20" i="22"/>
  <c r="U20" i="22" s="1"/>
  <c r="Q7" i="22"/>
  <c r="V8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M4" i="23"/>
  <c r="U4" i="23" s="1"/>
  <c r="X4" i="23" s="1"/>
  <c r="AH4" i="23" s="1"/>
  <c r="M10" i="23"/>
  <c r="U10" i="23" s="1"/>
  <c r="M16" i="23"/>
  <c r="U16" i="23" s="1"/>
  <c r="M22" i="23"/>
  <c r="U22" i="23" s="1"/>
  <c r="V10" i="23"/>
  <c r="R9" i="24"/>
  <c r="Q10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Q7" i="25"/>
  <c r="Q8" i="25"/>
  <c r="Q81" i="25"/>
  <c r="Q87" i="25"/>
  <c r="Q93" i="25"/>
  <c r="M4" i="26"/>
  <c r="U4" i="26" s="1"/>
  <c r="X4" i="26" s="1"/>
  <c r="M16" i="26"/>
  <c r="U16" i="26" s="1"/>
  <c r="M28" i="26"/>
  <c r="U28" i="26" s="1"/>
  <c r="M40" i="26"/>
  <c r="U40" i="26" s="1"/>
  <c r="M52" i="26"/>
  <c r="U52" i="26" s="1"/>
  <c r="M64" i="26"/>
  <c r="U64" i="26" s="1"/>
  <c r="M76" i="26"/>
  <c r="U76" i="26" s="1"/>
  <c r="M88" i="26"/>
  <c r="U88" i="26" s="1"/>
  <c r="V10" i="26"/>
  <c r="V11" i="26"/>
  <c r="H75" i="26"/>
  <c r="I75" i="26" s="1"/>
  <c r="J75" i="26" s="1"/>
  <c r="H78" i="26"/>
  <c r="I78" i="26" s="1"/>
  <c r="J78" i="26" s="1"/>
  <c r="H81" i="26"/>
  <c r="I81" i="26" s="1"/>
  <c r="J81" i="26" s="1"/>
  <c r="H84" i="26"/>
  <c r="I84" i="26" s="1"/>
  <c r="J84" i="26" s="1"/>
  <c r="H17" i="27"/>
  <c r="I17" i="27" s="1"/>
  <c r="J17" i="27" s="1"/>
  <c r="H68" i="27"/>
  <c r="I68" i="27" s="1"/>
  <c r="J68" i="27" s="1"/>
  <c r="H7" i="28"/>
  <c r="I7" i="28" s="1"/>
  <c r="J7" i="28" s="1"/>
  <c r="H13" i="28"/>
  <c r="I13" i="28" s="1"/>
  <c r="J13" i="28" s="1"/>
  <c r="H15" i="28"/>
  <c r="I15" i="28" s="1"/>
  <c r="J15" i="28" s="1"/>
  <c r="H67" i="28"/>
  <c r="I67" i="28" s="1"/>
  <c r="J67" i="28" s="1"/>
  <c r="H23" i="29"/>
  <c r="I23" i="29" s="1"/>
  <c r="J23" i="29" s="1"/>
  <c r="H4" i="30"/>
  <c r="I4" i="30" s="1"/>
  <c r="J4" i="30" s="1"/>
  <c r="K4" i="30" s="1"/>
  <c r="H5" i="30"/>
  <c r="I5" i="30" s="1"/>
  <c r="J5" i="30" s="1"/>
  <c r="M9" i="1"/>
  <c r="U9" i="1" s="1"/>
  <c r="M15" i="1"/>
  <c r="U15" i="1" s="1"/>
  <c r="M21" i="1"/>
  <c r="U21" i="1" s="1"/>
  <c r="C9" i="70"/>
  <c r="C9" i="68"/>
  <c r="H4" i="68" s="1"/>
  <c r="C9" i="71"/>
  <c r="C9" i="69"/>
  <c r="C9" i="72"/>
  <c r="C9" i="67"/>
  <c r="C9" i="66"/>
  <c r="C9" i="65"/>
  <c r="C9" i="64"/>
  <c r="C9" i="60"/>
  <c r="C9" i="55"/>
  <c r="C9" i="56"/>
  <c r="C9" i="61"/>
  <c r="C9" i="62"/>
  <c r="H16" i="62" s="1"/>
  <c r="I16" i="62" s="1"/>
  <c r="J16" i="62" s="1"/>
  <c r="C9" i="63"/>
  <c r="C9" i="53"/>
  <c r="C9" i="58"/>
  <c r="C9" i="54"/>
  <c r="C9" i="50"/>
  <c r="C9" i="51"/>
  <c r="H9" i="51" s="1"/>
  <c r="C9" i="52"/>
  <c r="C9" i="59"/>
  <c r="C9" i="57"/>
  <c r="R9" i="2"/>
  <c r="C9" i="3"/>
  <c r="Q12" i="3"/>
  <c r="Q13" i="3"/>
  <c r="Q14" i="3"/>
  <c r="Q15" i="3"/>
  <c r="Q16" i="3"/>
  <c r="Q17" i="3"/>
  <c r="Q18" i="3"/>
  <c r="Q19" i="3"/>
  <c r="Q20" i="3"/>
  <c r="Q21" i="3"/>
  <c r="Q22" i="3"/>
  <c r="AE3" i="4"/>
  <c r="V10" i="4"/>
  <c r="Y4" i="5"/>
  <c r="Z4" i="5" s="1"/>
  <c r="Q11" i="5"/>
  <c r="M9" i="6"/>
  <c r="U9" i="6" s="1"/>
  <c r="M15" i="6"/>
  <c r="U15" i="6" s="1"/>
  <c r="M21" i="6"/>
  <c r="U21" i="6" s="1"/>
  <c r="M5" i="7"/>
  <c r="U5" i="7" s="1"/>
  <c r="M11" i="7"/>
  <c r="U11" i="7" s="1"/>
  <c r="M17" i="7"/>
  <c r="U17" i="7" s="1"/>
  <c r="M23" i="7"/>
  <c r="U23" i="7" s="1"/>
  <c r="R8" i="7"/>
  <c r="AH3" i="8"/>
  <c r="AQ3" i="8" s="1"/>
  <c r="R10" i="8"/>
  <c r="Q11" i="8"/>
  <c r="M9" i="9"/>
  <c r="U9" i="9" s="1"/>
  <c r="M15" i="9"/>
  <c r="U15" i="9" s="1"/>
  <c r="M21" i="9"/>
  <c r="U21" i="9" s="1"/>
  <c r="R9" i="10"/>
  <c r="C9" i="11"/>
  <c r="H9" i="11" s="1"/>
  <c r="Q12" i="11"/>
  <c r="Q13" i="11"/>
  <c r="Q14" i="11"/>
  <c r="Q15" i="11"/>
  <c r="Q16" i="11"/>
  <c r="Q17" i="11"/>
  <c r="Q18" i="11"/>
  <c r="Q19" i="11"/>
  <c r="Q20" i="11"/>
  <c r="Q21" i="11"/>
  <c r="Q22" i="11"/>
  <c r="AE3" i="12"/>
  <c r="P6" i="13"/>
  <c r="P7" i="13"/>
  <c r="Q11" i="13"/>
  <c r="P12" i="13"/>
  <c r="P13" i="13"/>
  <c r="P14" i="13"/>
  <c r="P15" i="13"/>
  <c r="P16" i="13"/>
  <c r="P17" i="13"/>
  <c r="P18" i="13"/>
  <c r="P19" i="13"/>
  <c r="P20" i="13"/>
  <c r="P21" i="13"/>
  <c r="P22" i="13"/>
  <c r="M9" i="14"/>
  <c r="U9" i="14" s="1"/>
  <c r="M15" i="14"/>
  <c r="U15" i="14" s="1"/>
  <c r="M21" i="14"/>
  <c r="U21" i="14" s="1"/>
  <c r="M17" i="15"/>
  <c r="U17" i="15" s="1"/>
  <c r="M23" i="15"/>
  <c r="U23" i="15" s="1"/>
  <c r="R8" i="15"/>
  <c r="AH3" i="16"/>
  <c r="AQ3" i="16" s="1"/>
  <c r="R10" i="16"/>
  <c r="Q11" i="16"/>
  <c r="M9" i="17"/>
  <c r="U9" i="17" s="1"/>
  <c r="M15" i="17"/>
  <c r="U15" i="17" s="1"/>
  <c r="M21" i="17"/>
  <c r="U21" i="17" s="1"/>
  <c r="C9" i="19"/>
  <c r="H8" i="19" s="1"/>
  <c r="Q13" i="19"/>
  <c r="Q14" i="19"/>
  <c r="Q15" i="19"/>
  <c r="Q16" i="19"/>
  <c r="Q17" i="19"/>
  <c r="Q18" i="19"/>
  <c r="Q19" i="19"/>
  <c r="Q20" i="19"/>
  <c r="Q21" i="19"/>
  <c r="Q22" i="19"/>
  <c r="AE3" i="20"/>
  <c r="P7" i="21"/>
  <c r="Q11" i="21"/>
  <c r="P12" i="21"/>
  <c r="P13" i="21"/>
  <c r="P14" i="21"/>
  <c r="P15" i="21"/>
  <c r="P16" i="21"/>
  <c r="P17" i="21"/>
  <c r="P18" i="21"/>
  <c r="P19" i="21"/>
  <c r="P20" i="21"/>
  <c r="P21" i="21"/>
  <c r="P22" i="21"/>
  <c r="M9" i="22"/>
  <c r="U9" i="22" s="1"/>
  <c r="M15" i="22"/>
  <c r="U15" i="22" s="1"/>
  <c r="M21" i="22"/>
  <c r="U21" i="22" s="1"/>
  <c r="R8" i="23"/>
  <c r="AH3" i="24"/>
  <c r="AQ3" i="24" s="1"/>
  <c r="Q11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Y4" i="25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M8" i="26"/>
  <c r="U8" i="26" s="1"/>
  <c r="M20" i="26"/>
  <c r="U20" i="26" s="1"/>
  <c r="M32" i="26"/>
  <c r="U32" i="26" s="1"/>
  <c r="M44" i="26"/>
  <c r="U44" i="26" s="1"/>
  <c r="M56" i="26"/>
  <c r="U56" i="26" s="1"/>
  <c r="M68" i="26"/>
  <c r="U68" i="26" s="1"/>
  <c r="M80" i="26"/>
  <c r="U80" i="26" s="1"/>
  <c r="H10" i="26"/>
  <c r="I10" i="26" s="1"/>
  <c r="J10" i="26" s="1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H71" i="26"/>
  <c r="I71" i="26" s="1"/>
  <c r="J71" i="26" s="1"/>
  <c r="AN3" i="27"/>
  <c r="H71" i="27"/>
  <c r="I71" i="27" s="1"/>
  <c r="J71" i="27" s="1"/>
  <c r="H30" i="28"/>
  <c r="I30" i="28" s="1"/>
  <c r="J30" i="28" s="1"/>
  <c r="H39" i="28"/>
  <c r="I39" i="28" s="1"/>
  <c r="J39" i="28" s="1"/>
  <c r="H5" i="29"/>
  <c r="I5" i="29" s="1"/>
  <c r="J5" i="29" s="1"/>
  <c r="H41" i="29"/>
  <c r="I41" i="29" s="1"/>
  <c r="J41" i="29" s="1"/>
  <c r="H11" i="30"/>
  <c r="I11" i="30" s="1"/>
  <c r="J11" i="30" s="1"/>
  <c r="M4" i="1"/>
  <c r="U4" i="1" s="1"/>
  <c r="X4" i="1" s="1"/>
  <c r="M10" i="1"/>
  <c r="U10" i="1" s="1"/>
  <c r="M16" i="1"/>
  <c r="U16" i="1" s="1"/>
  <c r="R3" i="2"/>
  <c r="M9" i="3"/>
  <c r="U9" i="3" s="1"/>
  <c r="M15" i="3"/>
  <c r="U15" i="3" s="1"/>
  <c r="M5" i="4"/>
  <c r="U5" i="4" s="1"/>
  <c r="X5" i="4" s="1"/>
  <c r="AH5" i="4" s="1"/>
  <c r="M11" i="4"/>
  <c r="U11" i="4" s="1"/>
  <c r="M17" i="4"/>
  <c r="U17" i="4" s="1"/>
  <c r="V5" i="4"/>
  <c r="Y5" i="4" s="1"/>
  <c r="AH3" i="5"/>
  <c r="AQ3" i="5" s="1"/>
  <c r="Q5" i="5"/>
  <c r="Q6" i="5"/>
  <c r="Q7" i="5"/>
  <c r="C9" i="5"/>
  <c r="H7" i="5" s="1"/>
  <c r="I7" i="5" s="1"/>
  <c r="J7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M10" i="6"/>
  <c r="U10" i="6" s="1"/>
  <c r="M16" i="6"/>
  <c r="U16" i="6" s="1"/>
  <c r="M6" i="7"/>
  <c r="U6" i="7" s="1"/>
  <c r="M12" i="7"/>
  <c r="U12" i="7" s="1"/>
  <c r="R4" i="7"/>
  <c r="V6" i="7"/>
  <c r="V7" i="7"/>
  <c r="V12" i="7"/>
  <c r="V13" i="7"/>
  <c r="V14" i="7"/>
  <c r="V15" i="7"/>
  <c r="V16" i="7"/>
  <c r="V17" i="7"/>
  <c r="V18" i="7"/>
  <c r="V19" i="7"/>
  <c r="V20" i="7"/>
  <c r="V21" i="7"/>
  <c r="V22" i="7"/>
  <c r="R5" i="8"/>
  <c r="Q6" i="8"/>
  <c r="Q7" i="8"/>
  <c r="C9" i="8"/>
  <c r="H18" i="8" s="1"/>
  <c r="Q12" i="8"/>
  <c r="Q13" i="8"/>
  <c r="Q14" i="8"/>
  <c r="Q15" i="8"/>
  <c r="Q16" i="8"/>
  <c r="Q17" i="8"/>
  <c r="Q18" i="8"/>
  <c r="Q19" i="8"/>
  <c r="Q20" i="8"/>
  <c r="Q21" i="8"/>
  <c r="Q22" i="8"/>
  <c r="M4" i="9"/>
  <c r="U4" i="9" s="1"/>
  <c r="X4" i="9" s="1"/>
  <c r="M10" i="9"/>
  <c r="U10" i="9" s="1"/>
  <c r="M16" i="9"/>
  <c r="U16" i="9" s="1"/>
  <c r="R3" i="10"/>
  <c r="M9" i="11"/>
  <c r="U9" i="11" s="1"/>
  <c r="M15" i="11"/>
  <c r="U15" i="11" s="1"/>
  <c r="R14" i="11"/>
  <c r="R15" i="11"/>
  <c r="R16" i="11"/>
  <c r="R17" i="11"/>
  <c r="R18" i="11"/>
  <c r="R19" i="11"/>
  <c r="R20" i="11"/>
  <c r="R21" i="11"/>
  <c r="R22" i="11"/>
  <c r="M5" i="12"/>
  <c r="U5" i="12" s="1"/>
  <c r="M11" i="12"/>
  <c r="U11" i="12" s="1"/>
  <c r="M17" i="12"/>
  <c r="U17" i="12" s="1"/>
  <c r="V5" i="12"/>
  <c r="AH3" i="13"/>
  <c r="AQ3" i="13" s="1"/>
  <c r="Q5" i="13"/>
  <c r="Q6" i="13"/>
  <c r="Q7" i="13"/>
  <c r="C9" i="13"/>
  <c r="H23" i="13" s="1"/>
  <c r="I23" i="13" s="1"/>
  <c r="J23" i="13" s="1"/>
  <c r="Q12" i="13"/>
  <c r="Q13" i="13"/>
  <c r="Q14" i="13"/>
  <c r="Q15" i="13"/>
  <c r="Q16" i="13"/>
  <c r="Q17" i="13"/>
  <c r="Q18" i="13"/>
  <c r="Q19" i="13"/>
  <c r="Q20" i="13"/>
  <c r="Q21" i="13"/>
  <c r="Q22" i="13"/>
  <c r="M4" i="14"/>
  <c r="U4" i="14" s="1"/>
  <c r="X4" i="14" s="1"/>
  <c r="M10" i="14"/>
  <c r="U10" i="14" s="1"/>
  <c r="M16" i="14"/>
  <c r="U16" i="14" s="1"/>
  <c r="M6" i="15"/>
  <c r="U6" i="15" s="1"/>
  <c r="M12" i="15"/>
  <c r="U12" i="15" s="1"/>
  <c r="R4" i="15"/>
  <c r="V6" i="15"/>
  <c r="V7" i="15"/>
  <c r="V12" i="15"/>
  <c r="V13" i="15"/>
  <c r="V14" i="15"/>
  <c r="V15" i="15"/>
  <c r="V16" i="15"/>
  <c r="V17" i="15"/>
  <c r="V18" i="15"/>
  <c r="V19" i="15"/>
  <c r="V20" i="15"/>
  <c r="V21" i="15"/>
  <c r="V22" i="15"/>
  <c r="R5" i="16"/>
  <c r="Q6" i="16"/>
  <c r="Q7" i="16"/>
  <c r="C9" i="16"/>
  <c r="H14" i="16" s="1"/>
  <c r="Q12" i="16"/>
  <c r="Q13" i="16"/>
  <c r="Q14" i="16"/>
  <c r="Q15" i="16"/>
  <c r="Q16" i="16"/>
  <c r="Q17" i="16"/>
  <c r="Q18" i="16"/>
  <c r="Q19" i="16"/>
  <c r="Q20" i="16"/>
  <c r="Q21" i="16"/>
  <c r="Q22" i="16"/>
  <c r="M4" i="17"/>
  <c r="U4" i="17" s="1"/>
  <c r="X4" i="17" s="1"/>
  <c r="M10" i="17"/>
  <c r="U10" i="17" s="1"/>
  <c r="M16" i="17"/>
  <c r="U16" i="17" s="1"/>
  <c r="R3" i="18"/>
  <c r="M9" i="19"/>
  <c r="U9" i="19" s="1"/>
  <c r="M15" i="19"/>
  <c r="U15" i="19" s="1"/>
  <c r="R6" i="19"/>
  <c r="R7" i="19"/>
  <c r="R12" i="19"/>
  <c r="R13" i="19"/>
  <c r="R14" i="19"/>
  <c r="R15" i="19"/>
  <c r="R16" i="19"/>
  <c r="R17" i="19"/>
  <c r="R18" i="19"/>
  <c r="R19" i="19"/>
  <c r="R20" i="19"/>
  <c r="R21" i="19"/>
  <c r="R22" i="19"/>
  <c r="M5" i="20"/>
  <c r="U5" i="20" s="1"/>
  <c r="M11" i="20"/>
  <c r="U11" i="20" s="1"/>
  <c r="M17" i="20"/>
  <c r="U17" i="20" s="1"/>
  <c r="V5" i="20"/>
  <c r="AH3" i="21"/>
  <c r="AQ3" i="21" s="1"/>
  <c r="Q5" i="21"/>
  <c r="Q6" i="21"/>
  <c r="Q7" i="21"/>
  <c r="C9" i="21"/>
  <c r="H22" i="21" s="1"/>
  <c r="I22" i="21" s="1"/>
  <c r="J22" i="21" s="1"/>
  <c r="Q12" i="21"/>
  <c r="Q13" i="21"/>
  <c r="Q14" i="21"/>
  <c r="Q15" i="21"/>
  <c r="Q16" i="21"/>
  <c r="Q17" i="21"/>
  <c r="Q18" i="21"/>
  <c r="Q19" i="21"/>
  <c r="Q20" i="21"/>
  <c r="Q21" i="21"/>
  <c r="Q22" i="21"/>
  <c r="M4" i="22"/>
  <c r="U4" i="22" s="1"/>
  <c r="X4" i="22" s="1"/>
  <c r="M10" i="22"/>
  <c r="U10" i="22" s="1"/>
  <c r="M16" i="22"/>
  <c r="U16" i="22" s="1"/>
  <c r="M6" i="23"/>
  <c r="U6" i="23" s="1"/>
  <c r="M12" i="23"/>
  <c r="U12" i="23" s="1"/>
  <c r="R4" i="23"/>
  <c r="V6" i="23"/>
  <c r="V7" i="23"/>
  <c r="V12" i="23"/>
  <c r="V13" i="23"/>
  <c r="V14" i="23"/>
  <c r="V15" i="23"/>
  <c r="V16" i="23"/>
  <c r="V17" i="23"/>
  <c r="V18" i="23"/>
  <c r="V19" i="23"/>
  <c r="V20" i="23"/>
  <c r="V21" i="23"/>
  <c r="V22" i="23"/>
  <c r="M8" i="24"/>
  <c r="U8" i="24" s="1"/>
  <c r="M14" i="24"/>
  <c r="U14" i="24" s="1"/>
  <c r="R5" i="24"/>
  <c r="Q6" i="24"/>
  <c r="Q7" i="24"/>
  <c r="C9" i="24"/>
  <c r="Q12" i="24"/>
  <c r="Q13" i="24"/>
  <c r="Q14" i="24"/>
  <c r="Q15" i="24"/>
  <c r="Q16" i="24"/>
  <c r="Q17" i="24"/>
  <c r="Q18" i="24"/>
  <c r="Q19" i="24"/>
  <c r="Q20" i="24"/>
  <c r="Q21" i="24"/>
  <c r="Q22" i="24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Q6" i="25"/>
  <c r="Q11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H85" i="25"/>
  <c r="I85" i="25" s="1"/>
  <c r="J85" i="25" s="1"/>
  <c r="H91" i="25"/>
  <c r="I91" i="25" s="1"/>
  <c r="J91" i="25" s="1"/>
  <c r="H97" i="25"/>
  <c r="I97" i="25" s="1"/>
  <c r="J97" i="25" s="1"/>
  <c r="M9" i="26"/>
  <c r="U9" i="26" s="1"/>
  <c r="M21" i="26"/>
  <c r="U21" i="26" s="1"/>
  <c r="M33" i="26"/>
  <c r="U33" i="26" s="1"/>
  <c r="M45" i="26"/>
  <c r="U45" i="26" s="1"/>
  <c r="M57" i="26"/>
  <c r="U57" i="26" s="1"/>
  <c r="M69" i="26"/>
  <c r="U69" i="26" s="1"/>
  <c r="M81" i="26"/>
  <c r="U81" i="26" s="1"/>
  <c r="V4" i="26"/>
  <c r="Y4" i="26" s="1"/>
  <c r="V5" i="26"/>
  <c r="R11" i="26"/>
  <c r="R5" i="26"/>
  <c r="R87" i="26"/>
  <c r="R84" i="26"/>
  <c r="R81" i="26"/>
  <c r="R78" i="26"/>
  <c r="R75" i="26"/>
  <c r="R88" i="26"/>
  <c r="R85" i="26"/>
  <c r="R82" i="26"/>
  <c r="R79" i="26"/>
  <c r="R76" i="26"/>
  <c r="R73" i="26"/>
  <c r="R9" i="26"/>
  <c r="R3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4" i="26"/>
  <c r="R10" i="26"/>
  <c r="R4" i="26"/>
  <c r="H11" i="26"/>
  <c r="I11" i="26" s="1"/>
  <c r="J11" i="26" s="1"/>
  <c r="H12" i="26"/>
  <c r="I12" i="26" s="1"/>
  <c r="J12" i="26" s="1"/>
  <c r="H13" i="26"/>
  <c r="I13" i="26" s="1"/>
  <c r="J13" i="26" s="1"/>
  <c r="H14" i="26"/>
  <c r="I14" i="26" s="1"/>
  <c r="J14" i="26" s="1"/>
  <c r="H15" i="26"/>
  <c r="I15" i="26" s="1"/>
  <c r="J15" i="26" s="1"/>
  <c r="H16" i="26"/>
  <c r="I16" i="26" s="1"/>
  <c r="J16" i="26" s="1"/>
  <c r="H17" i="26"/>
  <c r="I17" i="26" s="1"/>
  <c r="J17" i="26" s="1"/>
  <c r="H18" i="26"/>
  <c r="I18" i="26" s="1"/>
  <c r="J18" i="26" s="1"/>
  <c r="H19" i="26"/>
  <c r="I19" i="26" s="1"/>
  <c r="J19" i="26" s="1"/>
  <c r="H20" i="26"/>
  <c r="I20" i="26" s="1"/>
  <c r="J20" i="26" s="1"/>
  <c r="H21" i="26"/>
  <c r="I21" i="26" s="1"/>
  <c r="J21" i="26" s="1"/>
  <c r="H22" i="26"/>
  <c r="I22" i="26" s="1"/>
  <c r="J22" i="26" s="1"/>
  <c r="H23" i="26"/>
  <c r="I23" i="26" s="1"/>
  <c r="J23" i="26" s="1"/>
  <c r="H24" i="26"/>
  <c r="I24" i="26" s="1"/>
  <c r="J24" i="26" s="1"/>
  <c r="H25" i="26"/>
  <c r="I25" i="26" s="1"/>
  <c r="J25" i="26" s="1"/>
  <c r="H26" i="26"/>
  <c r="I26" i="26" s="1"/>
  <c r="J26" i="26" s="1"/>
  <c r="H27" i="26"/>
  <c r="I27" i="26" s="1"/>
  <c r="J27" i="26" s="1"/>
  <c r="H28" i="26"/>
  <c r="I28" i="26" s="1"/>
  <c r="J28" i="26" s="1"/>
  <c r="H29" i="26"/>
  <c r="I29" i="26" s="1"/>
  <c r="J29" i="26" s="1"/>
  <c r="H30" i="26"/>
  <c r="I30" i="26" s="1"/>
  <c r="J30" i="26" s="1"/>
  <c r="H31" i="26"/>
  <c r="I31" i="26" s="1"/>
  <c r="J31" i="26" s="1"/>
  <c r="H32" i="26"/>
  <c r="I32" i="26" s="1"/>
  <c r="J32" i="26" s="1"/>
  <c r="H33" i="26"/>
  <c r="I33" i="26" s="1"/>
  <c r="J33" i="26" s="1"/>
  <c r="H34" i="26"/>
  <c r="I34" i="26" s="1"/>
  <c r="J34" i="26" s="1"/>
  <c r="H35" i="26"/>
  <c r="I35" i="26" s="1"/>
  <c r="J35" i="26" s="1"/>
  <c r="H36" i="26"/>
  <c r="I36" i="26" s="1"/>
  <c r="J36" i="26" s="1"/>
  <c r="H37" i="26"/>
  <c r="I37" i="26" s="1"/>
  <c r="J37" i="26" s="1"/>
  <c r="H38" i="26"/>
  <c r="I38" i="26" s="1"/>
  <c r="J38" i="26" s="1"/>
  <c r="H39" i="26"/>
  <c r="I39" i="26" s="1"/>
  <c r="J39" i="26" s="1"/>
  <c r="H40" i="26"/>
  <c r="I40" i="26" s="1"/>
  <c r="J40" i="26" s="1"/>
  <c r="H41" i="26"/>
  <c r="I41" i="26" s="1"/>
  <c r="J41" i="26" s="1"/>
  <c r="H42" i="26"/>
  <c r="I42" i="26" s="1"/>
  <c r="J42" i="26" s="1"/>
  <c r="H43" i="26"/>
  <c r="I43" i="26" s="1"/>
  <c r="J43" i="26" s="1"/>
  <c r="H44" i="26"/>
  <c r="I44" i="26" s="1"/>
  <c r="J44" i="26" s="1"/>
  <c r="H45" i="26"/>
  <c r="I45" i="26" s="1"/>
  <c r="J45" i="26" s="1"/>
  <c r="H46" i="26"/>
  <c r="I46" i="26" s="1"/>
  <c r="J46" i="26" s="1"/>
  <c r="H47" i="26"/>
  <c r="I47" i="26" s="1"/>
  <c r="J47" i="26" s="1"/>
  <c r="H48" i="26"/>
  <c r="I48" i="26" s="1"/>
  <c r="J48" i="26" s="1"/>
  <c r="H49" i="26"/>
  <c r="I49" i="26" s="1"/>
  <c r="J49" i="26" s="1"/>
  <c r="H50" i="26"/>
  <c r="I50" i="26" s="1"/>
  <c r="J50" i="26" s="1"/>
  <c r="H51" i="26"/>
  <c r="I51" i="26" s="1"/>
  <c r="J51" i="26" s="1"/>
  <c r="H52" i="26"/>
  <c r="I52" i="26" s="1"/>
  <c r="J52" i="26" s="1"/>
  <c r="H53" i="26"/>
  <c r="I53" i="26" s="1"/>
  <c r="J53" i="26" s="1"/>
  <c r="H54" i="26"/>
  <c r="I54" i="26" s="1"/>
  <c r="J54" i="26" s="1"/>
  <c r="H55" i="26"/>
  <c r="I55" i="26" s="1"/>
  <c r="J55" i="26" s="1"/>
  <c r="H56" i="26"/>
  <c r="I56" i="26" s="1"/>
  <c r="J56" i="26" s="1"/>
  <c r="H57" i="26"/>
  <c r="I57" i="26" s="1"/>
  <c r="J57" i="26" s="1"/>
  <c r="H58" i="26"/>
  <c r="I58" i="26" s="1"/>
  <c r="J58" i="26" s="1"/>
  <c r="H59" i="26"/>
  <c r="I59" i="26" s="1"/>
  <c r="J59" i="26" s="1"/>
  <c r="H60" i="26"/>
  <c r="I60" i="26" s="1"/>
  <c r="J60" i="26" s="1"/>
  <c r="H61" i="26"/>
  <c r="I61" i="26" s="1"/>
  <c r="J61" i="26" s="1"/>
  <c r="H62" i="26"/>
  <c r="I62" i="26" s="1"/>
  <c r="J62" i="26" s="1"/>
  <c r="H63" i="26"/>
  <c r="I63" i="26" s="1"/>
  <c r="J63" i="26" s="1"/>
  <c r="H64" i="26"/>
  <c r="I64" i="26" s="1"/>
  <c r="J64" i="26" s="1"/>
  <c r="H65" i="26"/>
  <c r="I65" i="26" s="1"/>
  <c r="J65" i="26" s="1"/>
  <c r="H66" i="26"/>
  <c r="I66" i="26" s="1"/>
  <c r="J66" i="26" s="1"/>
  <c r="H67" i="26"/>
  <c r="I67" i="26" s="1"/>
  <c r="J67" i="26" s="1"/>
  <c r="H68" i="26"/>
  <c r="I68" i="26" s="1"/>
  <c r="J68" i="26" s="1"/>
  <c r="H69" i="26"/>
  <c r="I69" i="26" s="1"/>
  <c r="J69" i="26" s="1"/>
  <c r="H70" i="26"/>
  <c r="I70" i="26" s="1"/>
  <c r="J70" i="26" s="1"/>
  <c r="H72" i="26"/>
  <c r="I72" i="26" s="1"/>
  <c r="J72" i="26" s="1"/>
  <c r="H76" i="26"/>
  <c r="I76" i="26" s="1"/>
  <c r="J76" i="26" s="1"/>
  <c r="H79" i="26"/>
  <c r="I79" i="26" s="1"/>
  <c r="J79" i="26" s="1"/>
  <c r="H82" i="26"/>
  <c r="I82" i="26" s="1"/>
  <c r="J82" i="26" s="1"/>
  <c r="H85" i="26"/>
  <c r="I85" i="26" s="1"/>
  <c r="J85" i="26" s="1"/>
  <c r="H88" i="26"/>
  <c r="I88" i="26" s="1"/>
  <c r="J88" i="26" s="1"/>
  <c r="H4" i="28"/>
  <c r="I4" i="28" s="1"/>
  <c r="J4" i="28" s="1"/>
  <c r="K4" i="28" s="1"/>
  <c r="H8" i="28"/>
  <c r="I8" i="28" s="1"/>
  <c r="J8" i="28" s="1"/>
  <c r="H10" i="28"/>
  <c r="I10" i="28" s="1"/>
  <c r="J10" i="28" s="1"/>
  <c r="H18" i="28"/>
  <c r="I18" i="28" s="1"/>
  <c r="J18" i="28" s="1"/>
  <c r="H48" i="28"/>
  <c r="I48" i="28" s="1"/>
  <c r="J48" i="28" s="1"/>
  <c r="H57" i="28"/>
  <c r="I57" i="28" s="1"/>
  <c r="J57" i="28" s="1"/>
  <c r="H53" i="29"/>
  <c r="I53" i="29" s="1"/>
  <c r="J53" i="29" s="1"/>
  <c r="H59" i="29"/>
  <c r="I59" i="29" s="1"/>
  <c r="J59" i="29" s="1"/>
  <c r="AH4" i="30"/>
  <c r="AQ4" i="30" s="1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V6" i="27"/>
  <c r="R9" i="27"/>
  <c r="V12" i="27"/>
  <c r="V15" i="27"/>
  <c r="V18" i="27"/>
  <c r="V21" i="27"/>
  <c r="V24" i="27"/>
  <c r="V27" i="27"/>
  <c r="V30" i="27"/>
  <c r="V33" i="27"/>
  <c r="V36" i="27"/>
  <c r="V39" i="27"/>
  <c r="V42" i="27"/>
  <c r="V45" i="27"/>
  <c r="V48" i="27"/>
  <c r="V51" i="27"/>
  <c r="V54" i="27"/>
  <c r="V57" i="27"/>
  <c r="V60" i="27"/>
  <c r="V63" i="27"/>
  <c r="V66" i="27"/>
  <c r="V69" i="27"/>
  <c r="V72" i="27"/>
  <c r="V75" i="27"/>
  <c r="V78" i="27"/>
  <c r="R6" i="28"/>
  <c r="R12" i="28"/>
  <c r="R15" i="28"/>
  <c r="R18" i="28"/>
  <c r="R22" i="28"/>
  <c r="H24" i="28"/>
  <c r="I24" i="28" s="1"/>
  <c r="J24" i="28" s="1"/>
  <c r="V24" i="28"/>
  <c r="R27" i="28"/>
  <c r="V29" i="28"/>
  <c r="R31" i="28"/>
  <c r="H33" i="28"/>
  <c r="I33" i="28" s="1"/>
  <c r="J33" i="28" s="1"/>
  <c r="V33" i="28"/>
  <c r="R36" i="28"/>
  <c r="V38" i="28"/>
  <c r="R40" i="28"/>
  <c r="H42" i="28"/>
  <c r="I42" i="28" s="1"/>
  <c r="J42" i="28" s="1"/>
  <c r="V42" i="28"/>
  <c r="R45" i="28"/>
  <c r="V47" i="28"/>
  <c r="R49" i="28"/>
  <c r="H51" i="28"/>
  <c r="I51" i="28" s="1"/>
  <c r="J51" i="28" s="1"/>
  <c r="V51" i="28"/>
  <c r="R54" i="28"/>
  <c r="V56" i="28"/>
  <c r="R58" i="28"/>
  <c r="H60" i="28"/>
  <c r="I60" i="28" s="1"/>
  <c r="J60" i="28" s="1"/>
  <c r="V60" i="28"/>
  <c r="R63" i="28"/>
  <c r="V66" i="28"/>
  <c r="V68" i="28"/>
  <c r="V4" i="29"/>
  <c r="Y4" i="29" s="1"/>
  <c r="V6" i="29"/>
  <c r="V7" i="29"/>
  <c r="H16" i="29"/>
  <c r="I16" i="29" s="1"/>
  <c r="J16" i="29" s="1"/>
  <c r="V18" i="29"/>
  <c r="V19" i="29"/>
  <c r="H20" i="29"/>
  <c r="I20" i="29" s="1"/>
  <c r="J20" i="29" s="1"/>
  <c r="H34" i="29"/>
  <c r="I34" i="29" s="1"/>
  <c r="J34" i="29" s="1"/>
  <c r="V36" i="29"/>
  <c r="V37" i="29"/>
  <c r="H38" i="29"/>
  <c r="I38" i="29" s="1"/>
  <c r="J38" i="29" s="1"/>
  <c r="H52" i="29"/>
  <c r="I52" i="29" s="1"/>
  <c r="J52" i="29" s="1"/>
  <c r="V54" i="29"/>
  <c r="V55" i="29"/>
  <c r="H56" i="29"/>
  <c r="I56" i="29" s="1"/>
  <c r="J56" i="29" s="1"/>
  <c r="H70" i="29"/>
  <c r="I70" i="29" s="1"/>
  <c r="J70" i="29" s="1"/>
  <c r="V72" i="29"/>
  <c r="V73" i="29"/>
  <c r="H74" i="29"/>
  <c r="I74" i="29" s="1"/>
  <c r="J74" i="29" s="1"/>
  <c r="H88" i="29"/>
  <c r="I88" i="29" s="1"/>
  <c r="J88" i="29" s="1"/>
  <c r="V90" i="29"/>
  <c r="V91" i="29"/>
  <c r="H92" i="29"/>
  <c r="I92" i="29" s="1"/>
  <c r="J92" i="29" s="1"/>
  <c r="AH3" i="30"/>
  <c r="AQ3" i="30" s="1"/>
  <c r="H7" i="30"/>
  <c r="I7" i="30" s="1"/>
  <c r="J7" i="30" s="1"/>
  <c r="V7" i="30"/>
  <c r="V9" i="30"/>
  <c r="H13" i="30"/>
  <c r="I13" i="30" s="1"/>
  <c r="J13" i="30" s="1"/>
  <c r="V13" i="30"/>
  <c r="H14" i="30"/>
  <c r="I14" i="30" s="1"/>
  <c r="J14" i="30" s="1"/>
  <c r="H22" i="30"/>
  <c r="I22" i="30" s="1"/>
  <c r="J22" i="30" s="1"/>
  <c r="V22" i="30"/>
  <c r="H23" i="30"/>
  <c r="I23" i="30" s="1"/>
  <c r="J23" i="30" s="1"/>
  <c r="H31" i="30"/>
  <c r="I31" i="30" s="1"/>
  <c r="J31" i="30" s="1"/>
  <c r="V31" i="30"/>
  <c r="H32" i="30"/>
  <c r="I32" i="30" s="1"/>
  <c r="J32" i="30" s="1"/>
  <c r="H40" i="30"/>
  <c r="I40" i="30" s="1"/>
  <c r="J40" i="30" s="1"/>
  <c r="V40" i="30"/>
  <c r="H41" i="30"/>
  <c r="I41" i="30" s="1"/>
  <c r="J41" i="30" s="1"/>
  <c r="H49" i="30"/>
  <c r="I49" i="30" s="1"/>
  <c r="J49" i="30" s="1"/>
  <c r="V49" i="30"/>
  <c r="H57" i="30"/>
  <c r="I57" i="30" s="1"/>
  <c r="J57" i="30" s="1"/>
  <c r="H58" i="30"/>
  <c r="I58" i="30" s="1"/>
  <c r="J58" i="30" s="1"/>
  <c r="H60" i="30"/>
  <c r="I60" i="30" s="1"/>
  <c r="J60" i="30" s="1"/>
  <c r="H61" i="30"/>
  <c r="I61" i="30" s="1"/>
  <c r="J61" i="30" s="1"/>
  <c r="H63" i="30"/>
  <c r="I63" i="30" s="1"/>
  <c r="J63" i="30" s="1"/>
  <c r="H64" i="30"/>
  <c r="I64" i="30" s="1"/>
  <c r="J64" i="30" s="1"/>
  <c r="H66" i="30"/>
  <c r="I66" i="30" s="1"/>
  <c r="J66" i="30" s="1"/>
  <c r="H67" i="30"/>
  <c r="I67" i="30" s="1"/>
  <c r="J67" i="30" s="1"/>
  <c r="H69" i="30"/>
  <c r="I69" i="30" s="1"/>
  <c r="J69" i="30" s="1"/>
  <c r="H70" i="30"/>
  <c r="I70" i="30" s="1"/>
  <c r="J70" i="30" s="1"/>
  <c r="H71" i="30"/>
  <c r="I71" i="30" s="1"/>
  <c r="J71" i="30" s="1"/>
  <c r="H72" i="30"/>
  <c r="I72" i="30" s="1"/>
  <c r="J72" i="30" s="1"/>
  <c r="H80" i="30"/>
  <c r="I80" i="30" s="1"/>
  <c r="J80" i="30" s="1"/>
  <c r="H81" i="30"/>
  <c r="I81" i="30" s="1"/>
  <c r="J81" i="30" s="1"/>
  <c r="H89" i="30"/>
  <c r="I89" i="30" s="1"/>
  <c r="J89" i="30" s="1"/>
  <c r="AH3" i="31"/>
  <c r="AQ3" i="31" s="1"/>
  <c r="M13" i="31"/>
  <c r="U13" i="31" s="1"/>
  <c r="M31" i="31"/>
  <c r="U31" i="31" s="1"/>
  <c r="M49" i="31"/>
  <c r="U49" i="31" s="1"/>
  <c r="M67" i="31"/>
  <c r="U67" i="31" s="1"/>
  <c r="H8" i="31"/>
  <c r="I8" i="31" s="1"/>
  <c r="J8" i="31" s="1"/>
  <c r="H16" i="31"/>
  <c r="I16" i="31" s="1"/>
  <c r="J16" i="31" s="1"/>
  <c r="H22" i="31"/>
  <c r="I22" i="31" s="1"/>
  <c r="J22" i="31" s="1"/>
  <c r="H28" i="31"/>
  <c r="I28" i="31" s="1"/>
  <c r="J28" i="31" s="1"/>
  <c r="H34" i="31"/>
  <c r="I34" i="31" s="1"/>
  <c r="J34" i="31" s="1"/>
  <c r="H6" i="32"/>
  <c r="I6" i="32" s="1"/>
  <c r="J6" i="32" s="1"/>
  <c r="H7" i="32"/>
  <c r="I7" i="32" s="1"/>
  <c r="J7" i="32" s="1"/>
  <c r="H12" i="32"/>
  <c r="I12" i="32" s="1"/>
  <c r="J12" i="32" s="1"/>
  <c r="H13" i="32"/>
  <c r="I13" i="32" s="1"/>
  <c r="J13" i="32" s="1"/>
  <c r="R18" i="32"/>
  <c r="R19" i="32"/>
  <c r="H21" i="32"/>
  <c r="I21" i="32" s="1"/>
  <c r="J21" i="32" s="1"/>
  <c r="H22" i="32"/>
  <c r="I22" i="32" s="1"/>
  <c r="J22" i="32" s="1"/>
  <c r="R27" i="32"/>
  <c r="R28" i="32"/>
  <c r="H30" i="32"/>
  <c r="I30" i="32" s="1"/>
  <c r="J30" i="32" s="1"/>
  <c r="H31" i="32"/>
  <c r="I31" i="32" s="1"/>
  <c r="J31" i="32" s="1"/>
  <c r="R36" i="32"/>
  <c r="R37" i="32"/>
  <c r="H39" i="32"/>
  <c r="I39" i="32" s="1"/>
  <c r="J39" i="32" s="1"/>
  <c r="H40" i="32"/>
  <c r="I40" i="32" s="1"/>
  <c r="J40" i="32" s="1"/>
  <c r="R45" i="32"/>
  <c r="R46" i="32"/>
  <c r="H48" i="32"/>
  <c r="I48" i="32" s="1"/>
  <c r="J48" i="32" s="1"/>
  <c r="H49" i="32"/>
  <c r="I49" i="32" s="1"/>
  <c r="J49" i="32" s="1"/>
  <c r="R54" i="32"/>
  <c r="R55" i="32"/>
  <c r="H57" i="32"/>
  <c r="I57" i="32" s="1"/>
  <c r="J57" i="32" s="1"/>
  <c r="H58" i="32"/>
  <c r="I58" i="32" s="1"/>
  <c r="J58" i="32" s="1"/>
  <c r="R63" i="32"/>
  <c r="R64" i="32"/>
  <c r="H66" i="32"/>
  <c r="I66" i="32" s="1"/>
  <c r="J66" i="32" s="1"/>
  <c r="H67" i="32"/>
  <c r="I67" i="32" s="1"/>
  <c r="J67" i="32" s="1"/>
  <c r="H7" i="33"/>
  <c r="I7" i="33" s="1"/>
  <c r="J7" i="33" s="1"/>
  <c r="H34" i="33"/>
  <c r="I34" i="33" s="1"/>
  <c r="J34" i="33" s="1"/>
  <c r="H43" i="33"/>
  <c r="I43" i="33" s="1"/>
  <c r="J43" i="33" s="1"/>
  <c r="H52" i="33"/>
  <c r="I52" i="33" s="1"/>
  <c r="J52" i="33" s="1"/>
  <c r="H61" i="33"/>
  <c r="I61" i="33" s="1"/>
  <c r="J61" i="33" s="1"/>
  <c r="H70" i="33"/>
  <c r="I70" i="33" s="1"/>
  <c r="J70" i="33" s="1"/>
  <c r="H79" i="33"/>
  <c r="I79" i="33" s="1"/>
  <c r="J79" i="33" s="1"/>
  <c r="H88" i="33"/>
  <c r="I88" i="33" s="1"/>
  <c r="J88" i="33" s="1"/>
  <c r="H97" i="33"/>
  <c r="I97" i="33" s="1"/>
  <c r="J97" i="33" s="1"/>
  <c r="H25" i="34"/>
  <c r="I25" i="34" s="1"/>
  <c r="J25" i="34" s="1"/>
  <c r="H43" i="34"/>
  <c r="I43" i="34" s="1"/>
  <c r="J43" i="34" s="1"/>
  <c r="H61" i="34"/>
  <c r="I61" i="34" s="1"/>
  <c r="J61" i="34" s="1"/>
  <c r="H79" i="34"/>
  <c r="I79" i="34" s="1"/>
  <c r="J79" i="34" s="1"/>
  <c r="H8" i="35"/>
  <c r="I8" i="35" s="1"/>
  <c r="J8" i="35" s="1"/>
  <c r="H34" i="35"/>
  <c r="I34" i="35" s="1"/>
  <c r="J34" i="35" s="1"/>
  <c r="H36" i="35"/>
  <c r="I36" i="35" s="1"/>
  <c r="J36" i="35" s="1"/>
  <c r="H40" i="35"/>
  <c r="I40" i="35" s="1"/>
  <c r="J40" i="35" s="1"/>
  <c r="H42" i="35"/>
  <c r="I42" i="35" s="1"/>
  <c r="J42" i="35" s="1"/>
  <c r="H77" i="35"/>
  <c r="I77" i="35" s="1"/>
  <c r="J77" i="35" s="1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V5" i="27"/>
  <c r="R7" i="27"/>
  <c r="R8" i="27"/>
  <c r="V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R5" i="28"/>
  <c r="V7" i="28"/>
  <c r="V8" i="28"/>
  <c r="R11" i="28"/>
  <c r="V13" i="28"/>
  <c r="V16" i="28"/>
  <c r="V19" i="28"/>
  <c r="V28" i="28"/>
  <c r="V37" i="28"/>
  <c r="V46" i="28"/>
  <c r="V55" i="28"/>
  <c r="V64" i="28"/>
  <c r="H66" i="28"/>
  <c r="I66" i="28" s="1"/>
  <c r="J66" i="28" s="1"/>
  <c r="M94" i="29"/>
  <c r="U94" i="29" s="1"/>
  <c r="M88" i="29"/>
  <c r="U88" i="29" s="1"/>
  <c r="M82" i="29"/>
  <c r="U82" i="29" s="1"/>
  <c r="M76" i="29"/>
  <c r="U76" i="29" s="1"/>
  <c r="M70" i="29"/>
  <c r="U70" i="29" s="1"/>
  <c r="M64" i="29"/>
  <c r="U64" i="29" s="1"/>
  <c r="M58" i="29"/>
  <c r="U58" i="29" s="1"/>
  <c r="M52" i="29"/>
  <c r="U52" i="29" s="1"/>
  <c r="M46" i="29"/>
  <c r="U46" i="29" s="1"/>
  <c r="M40" i="29"/>
  <c r="U40" i="29" s="1"/>
  <c r="M34" i="29"/>
  <c r="U34" i="29" s="1"/>
  <c r="M28" i="29"/>
  <c r="U28" i="29" s="1"/>
  <c r="M22" i="29"/>
  <c r="U22" i="29" s="1"/>
  <c r="M16" i="29"/>
  <c r="U16" i="29" s="1"/>
  <c r="M10" i="29"/>
  <c r="U10" i="29" s="1"/>
  <c r="M4" i="29"/>
  <c r="U4" i="29" s="1"/>
  <c r="X4" i="29" s="1"/>
  <c r="M95" i="29"/>
  <c r="U95" i="29" s="1"/>
  <c r="M89" i="29"/>
  <c r="U89" i="29" s="1"/>
  <c r="M83" i="29"/>
  <c r="U83" i="29" s="1"/>
  <c r="M77" i="29"/>
  <c r="U77" i="29" s="1"/>
  <c r="M71" i="29"/>
  <c r="U71" i="29" s="1"/>
  <c r="M65" i="29"/>
  <c r="U65" i="29" s="1"/>
  <c r="M59" i="29"/>
  <c r="U59" i="29" s="1"/>
  <c r="M53" i="29"/>
  <c r="U53" i="29" s="1"/>
  <c r="M47" i="29"/>
  <c r="U47" i="29" s="1"/>
  <c r="M41" i="29"/>
  <c r="U41" i="29" s="1"/>
  <c r="M35" i="29"/>
  <c r="U35" i="29" s="1"/>
  <c r="M29" i="29"/>
  <c r="U29" i="29" s="1"/>
  <c r="M23" i="29"/>
  <c r="U23" i="29" s="1"/>
  <c r="M17" i="29"/>
  <c r="U17" i="29" s="1"/>
  <c r="M11" i="29"/>
  <c r="U11" i="29" s="1"/>
  <c r="M5" i="29"/>
  <c r="U5" i="29" s="1"/>
  <c r="M13" i="29"/>
  <c r="U13" i="29" s="1"/>
  <c r="M21" i="29"/>
  <c r="U21" i="29" s="1"/>
  <c r="M31" i="29"/>
  <c r="U31" i="29" s="1"/>
  <c r="M39" i="29"/>
  <c r="U39" i="29" s="1"/>
  <c r="M49" i="29"/>
  <c r="U49" i="29" s="1"/>
  <c r="M57" i="29"/>
  <c r="U57" i="29" s="1"/>
  <c r="M67" i="29"/>
  <c r="U67" i="29" s="1"/>
  <c r="M75" i="29"/>
  <c r="U75" i="29" s="1"/>
  <c r="M85" i="29"/>
  <c r="U85" i="29" s="1"/>
  <c r="M93" i="29"/>
  <c r="U93" i="29" s="1"/>
  <c r="H8" i="29"/>
  <c r="I8" i="29" s="1"/>
  <c r="J8" i="29" s="1"/>
  <c r="V9" i="29"/>
  <c r="H11" i="29"/>
  <c r="I11" i="29" s="1"/>
  <c r="J11" i="29" s="1"/>
  <c r="H13" i="29"/>
  <c r="I13" i="29" s="1"/>
  <c r="J13" i="29" s="1"/>
  <c r="H15" i="29"/>
  <c r="I15" i="29" s="1"/>
  <c r="J15" i="29" s="1"/>
  <c r="V15" i="29"/>
  <c r="V16" i="29"/>
  <c r="H31" i="29"/>
  <c r="I31" i="29" s="1"/>
  <c r="J31" i="29" s="1"/>
  <c r="H33" i="29"/>
  <c r="I33" i="29" s="1"/>
  <c r="J33" i="29" s="1"/>
  <c r="V33" i="29"/>
  <c r="V34" i="29"/>
  <c r="H49" i="29"/>
  <c r="I49" i="29" s="1"/>
  <c r="J49" i="29" s="1"/>
  <c r="H51" i="29"/>
  <c r="I51" i="29" s="1"/>
  <c r="J51" i="29" s="1"/>
  <c r="V51" i="29"/>
  <c r="V52" i="29"/>
  <c r="H67" i="29"/>
  <c r="I67" i="29" s="1"/>
  <c r="J67" i="29" s="1"/>
  <c r="H69" i="29"/>
  <c r="I69" i="29" s="1"/>
  <c r="J69" i="29" s="1"/>
  <c r="V69" i="29"/>
  <c r="V70" i="29"/>
  <c r="H85" i="29"/>
  <c r="I85" i="29" s="1"/>
  <c r="J85" i="29" s="1"/>
  <c r="H87" i="29"/>
  <c r="I87" i="29" s="1"/>
  <c r="J87" i="29" s="1"/>
  <c r="V87" i="29"/>
  <c r="H6" i="30"/>
  <c r="I6" i="30" s="1"/>
  <c r="J6" i="30" s="1"/>
  <c r="V6" i="30"/>
  <c r="H8" i="30"/>
  <c r="I8" i="30" s="1"/>
  <c r="J8" i="30" s="1"/>
  <c r="V8" i="30"/>
  <c r="H9" i="30"/>
  <c r="I9" i="30" s="1"/>
  <c r="J9" i="30" s="1"/>
  <c r="H12" i="30"/>
  <c r="I12" i="30" s="1"/>
  <c r="J12" i="30" s="1"/>
  <c r="V12" i="30"/>
  <c r="H21" i="30"/>
  <c r="I21" i="30" s="1"/>
  <c r="J21" i="30" s="1"/>
  <c r="V21" i="30"/>
  <c r="H30" i="30"/>
  <c r="I30" i="30" s="1"/>
  <c r="J30" i="30" s="1"/>
  <c r="V30" i="30"/>
  <c r="H39" i="30"/>
  <c r="I39" i="30" s="1"/>
  <c r="J39" i="30" s="1"/>
  <c r="V39" i="30"/>
  <c r="H48" i="30"/>
  <c r="I48" i="30" s="1"/>
  <c r="J48" i="30" s="1"/>
  <c r="V48" i="30"/>
  <c r="H56" i="30"/>
  <c r="I56" i="30" s="1"/>
  <c r="J56" i="30" s="1"/>
  <c r="H59" i="30"/>
  <c r="I59" i="30" s="1"/>
  <c r="J59" i="30" s="1"/>
  <c r="H62" i="30"/>
  <c r="I62" i="30" s="1"/>
  <c r="J62" i="30" s="1"/>
  <c r="H65" i="30"/>
  <c r="I65" i="30" s="1"/>
  <c r="J65" i="30" s="1"/>
  <c r="H68" i="30"/>
  <c r="I68" i="30" s="1"/>
  <c r="J68" i="30" s="1"/>
  <c r="H73" i="30"/>
  <c r="I73" i="30" s="1"/>
  <c r="J73" i="30" s="1"/>
  <c r="H82" i="30"/>
  <c r="I82" i="30" s="1"/>
  <c r="J82" i="30" s="1"/>
  <c r="H4" i="31"/>
  <c r="I4" i="31" s="1"/>
  <c r="J4" i="31" s="1"/>
  <c r="K4" i="31" s="1"/>
  <c r="K5" i="31" s="1"/>
  <c r="M15" i="31"/>
  <c r="U15" i="31" s="1"/>
  <c r="M33" i="31"/>
  <c r="U33" i="31" s="1"/>
  <c r="M51" i="31"/>
  <c r="U51" i="31" s="1"/>
  <c r="M69" i="31"/>
  <c r="U69" i="31" s="1"/>
  <c r="H5" i="31"/>
  <c r="I5" i="31" s="1"/>
  <c r="J5" i="31" s="1"/>
  <c r="H9" i="31"/>
  <c r="I9" i="31" s="1"/>
  <c r="J9" i="31" s="1"/>
  <c r="H43" i="31"/>
  <c r="I43" i="31" s="1"/>
  <c r="J43" i="31" s="1"/>
  <c r="H52" i="31"/>
  <c r="I52" i="31" s="1"/>
  <c r="J52" i="31" s="1"/>
  <c r="H61" i="31"/>
  <c r="I61" i="31" s="1"/>
  <c r="J61" i="31" s="1"/>
  <c r="H70" i="31"/>
  <c r="I70" i="31" s="1"/>
  <c r="J70" i="31" s="1"/>
  <c r="H79" i="31"/>
  <c r="I79" i="31" s="1"/>
  <c r="J79" i="31" s="1"/>
  <c r="H8" i="32"/>
  <c r="I8" i="32" s="1"/>
  <c r="J8" i="32" s="1"/>
  <c r="H14" i="32"/>
  <c r="I14" i="32" s="1"/>
  <c r="J14" i="32" s="1"/>
  <c r="H23" i="32"/>
  <c r="I23" i="32" s="1"/>
  <c r="J23" i="32" s="1"/>
  <c r="H32" i="32"/>
  <c r="I32" i="32" s="1"/>
  <c r="J32" i="32" s="1"/>
  <c r="H41" i="32"/>
  <c r="I41" i="32" s="1"/>
  <c r="J41" i="32" s="1"/>
  <c r="H50" i="32"/>
  <c r="I50" i="32" s="1"/>
  <c r="J50" i="32" s="1"/>
  <c r="H59" i="32"/>
  <c r="I59" i="32" s="1"/>
  <c r="J59" i="32" s="1"/>
  <c r="H68" i="32"/>
  <c r="I68" i="32" s="1"/>
  <c r="J68" i="32" s="1"/>
  <c r="H16" i="33"/>
  <c r="I16" i="33" s="1"/>
  <c r="J16" i="33" s="1"/>
  <c r="H22" i="33"/>
  <c r="I22" i="33" s="1"/>
  <c r="J22" i="33" s="1"/>
  <c r="H28" i="33"/>
  <c r="I28" i="33" s="1"/>
  <c r="J28" i="33" s="1"/>
  <c r="H9" i="34"/>
  <c r="I9" i="34" s="1"/>
  <c r="J9" i="34" s="1"/>
  <c r="H11" i="34"/>
  <c r="I11" i="34" s="1"/>
  <c r="J11" i="34" s="1"/>
  <c r="H13" i="34"/>
  <c r="I13" i="34" s="1"/>
  <c r="J13" i="34" s="1"/>
  <c r="H16" i="34"/>
  <c r="I16" i="34" s="1"/>
  <c r="J16" i="34" s="1"/>
  <c r="H19" i="34"/>
  <c r="I19" i="34" s="1"/>
  <c r="J19" i="34" s="1"/>
  <c r="H22" i="34"/>
  <c r="I22" i="34" s="1"/>
  <c r="J22" i="34" s="1"/>
  <c r="H40" i="34"/>
  <c r="I40" i="34" s="1"/>
  <c r="J40" i="34" s="1"/>
  <c r="H58" i="34"/>
  <c r="I58" i="34" s="1"/>
  <c r="J58" i="34" s="1"/>
  <c r="H76" i="34"/>
  <c r="I76" i="34" s="1"/>
  <c r="J76" i="34" s="1"/>
  <c r="H6" i="35"/>
  <c r="I6" i="35" s="1"/>
  <c r="J6" i="35" s="1"/>
  <c r="H13" i="35"/>
  <c r="I13" i="35" s="1"/>
  <c r="J13" i="35" s="1"/>
  <c r="H16" i="35"/>
  <c r="I16" i="35" s="1"/>
  <c r="J16" i="35" s="1"/>
  <c r="H19" i="35"/>
  <c r="I19" i="35" s="1"/>
  <c r="J19" i="35" s="1"/>
  <c r="H22" i="35"/>
  <c r="I22" i="35" s="1"/>
  <c r="J22" i="35" s="1"/>
  <c r="H25" i="35"/>
  <c r="I25" i="35" s="1"/>
  <c r="J25" i="35" s="1"/>
  <c r="H28" i="35"/>
  <c r="I28" i="35" s="1"/>
  <c r="J28" i="35" s="1"/>
  <c r="H31" i="35"/>
  <c r="I31" i="35" s="1"/>
  <c r="J31" i="35" s="1"/>
  <c r="H68" i="35"/>
  <c r="I68" i="35" s="1"/>
  <c r="J68" i="35" s="1"/>
  <c r="V10" i="27"/>
  <c r="V14" i="27"/>
  <c r="V17" i="27"/>
  <c r="V20" i="27"/>
  <c r="V23" i="27"/>
  <c r="V26" i="27"/>
  <c r="V29" i="27"/>
  <c r="V32" i="27"/>
  <c r="V35" i="27"/>
  <c r="V38" i="27"/>
  <c r="V41" i="27"/>
  <c r="V44" i="27"/>
  <c r="V47" i="27"/>
  <c r="V50" i="27"/>
  <c r="V53" i="27"/>
  <c r="V56" i="27"/>
  <c r="V59" i="27"/>
  <c r="V62" i="27"/>
  <c r="V65" i="27"/>
  <c r="V68" i="27"/>
  <c r="V71" i="27"/>
  <c r="V74" i="27"/>
  <c r="V77" i="27"/>
  <c r="AE3" i="28"/>
  <c r="R4" i="28"/>
  <c r="AH4" i="28" s="1"/>
  <c r="AQ4" i="28" s="1"/>
  <c r="R10" i="28"/>
  <c r="R14" i="28"/>
  <c r="R17" i="28"/>
  <c r="R20" i="28"/>
  <c r="R21" i="28"/>
  <c r="R25" i="28"/>
  <c r="R30" i="28"/>
  <c r="R34" i="28"/>
  <c r="R39" i="28"/>
  <c r="R43" i="28"/>
  <c r="R48" i="28"/>
  <c r="R52" i="28"/>
  <c r="R57" i="28"/>
  <c r="R61" i="28"/>
  <c r="H9" i="29"/>
  <c r="I9" i="29" s="1"/>
  <c r="J9" i="29" s="1"/>
  <c r="H28" i="29"/>
  <c r="I28" i="29" s="1"/>
  <c r="J28" i="29" s="1"/>
  <c r="H46" i="29"/>
  <c r="I46" i="29" s="1"/>
  <c r="J46" i="29" s="1"/>
  <c r="H64" i="29"/>
  <c r="I64" i="29" s="1"/>
  <c r="J64" i="29" s="1"/>
  <c r="H82" i="29"/>
  <c r="I82" i="29" s="1"/>
  <c r="J82" i="29" s="1"/>
  <c r="H19" i="30"/>
  <c r="I19" i="30" s="1"/>
  <c r="J19" i="30" s="1"/>
  <c r="V19" i="30"/>
  <c r="H28" i="30"/>
  <c r="I28" i="30" s="1"/>
  <c r="J28" i="30" s="1"/>
  <c r="V28" i="30"/>
  <c r="H37" i="30"/>
  <c r="I37" i="30" s="1"/>
  <c r="J37" i="30" s="1"/>
  <c r="V37" i="30"/>
  <c r="H46" i="30"/>
  <c r="I46" i="30" s="1"/>
  <c r="J46" i="30" s="1"/>
  <c r="V46" i="30"/>
  <c r="H55" i="30"/>
  <c r="I55" i="30" s="1"/>
  <c r="J55" i="30" s="1"/>
  <c r="V55" i="30"/>
  <c r="H74" i="30"/>
  <c r="I74" i="30" s="1"/>
  <c r="J74" i="30" s="1"/>
  <c r="H75" i="30"/>
  <c r="I75" i="30" s="1"/>
  <c r="J75" i="30" s="1"/>
  <c r="H83" i="30"/>
  <c r="I83" i="30" s="1"/>
  <c r="J83" i="30" s="1"/>
  <c r="H84" i="30"/>
  <c r="I84" i="30" s="1"/>
  <c r="J84" i="30" s="1"/>
  <c r="M19" i="31"/>
  <c r="U19" i="31" s="1"/>
  <c r="M37" i="31"/>
  <c r="U37" i="31" s="1"/>
  <c r="M55" i="31"/>
  <c r="U55" i="31" s="1"/>
  <c r="R6" i="32"/>
  <c r="R7" i="32"/>
  <c r="V67" i="32"/>
  <c r="V64" i="32"/>
  <c r="V61" i="32"/>
  <c r="V58" i="32"/>
  <c r="V55" i="32"/>
  <c r="V52" i="32"/>
  <c r="V49" i="32"/>
  <c r="V46" i="32"/>
  <c r="V43" i="32"/>
  <c r="V40" i="32"/>
  <c r="V37" i="32"/>
  <c r="V34" i="32"/>
  <c r="V31" i="32"/>
  <c r="V28" i="32"/>
  <c r="V25" i="32"/>
  <c r="V22" i="32"/>
  <c r="V19" i="32"/>
  <c r="V16" i="32"/>
  <c r="V13" i="32"/>
  <c r="V8" i="32"/>
  <c r="V7" i="32"/>
  <c r="V68" i="32"/>
  <c r="V65" i="32"/>
  <c r="V62" i="32"/>
  <c r="V59" i="32"/>
  <c r="V56" i="32"/>
  <c r="V53" i="32"/>
  <c r="V50" i="32"/>
  <c r="V47" i="32"/>
  <c r="V44" i="32"/>
  <c r="V41" i="32"/>
  <c r="V38" i="32"/>
  <c r="V35" i="32"/>
  <c r="V32" i="32"/>
  <c r="V29" i="32"/>
  <c r="V26" i="32"/>
  <c r="V23" i="32"/>
  <c r="V20" i="32"/>
  <c r="V17" i="32"/>
  <c r="V14" i="32"/>
  <c r="V10" i="32"/>
  <c r="V4" i="32"/>
  <c r="Y4" i="32" s="1"/>
  <c r="V69" i="32"/>
  <c r="V66" i="32"/>
  <c r="V63" i="32"/>
  <c r="V60" i="32"/>
  <c r="V57" i="32"/>
  <c r="V54" i="32"/>
  <c r="V51" i="32"/>
  <c r="V48" i="32"/>
  <c r="V45" i="32"/>
  <c r="V42" i="32"/>
  <c r="V39" i="32"/>
  <c r="V36" i="32"/>
  <c r="V33" i="32"/>
  <c r="V30" i="32"/>
  <c r="V27" i="32"/>
  <c r="V24" i="32"/>
  <c r="V21" i="32"/>
  <c r="V18" i="32"/>
  <c r="V15" i="32"/>
  <c r="V12" i="32"/>
  <c r="V6" i="32"/>
  <c r="V11" i="32"/>
  <c r="R12" i="32"/>
  <c r="R13" i="32"/>
  <c r="H15" i="32"/>
  <c r="I15" i="32" s="1"/>
  <c r="J15" i="32" s="1"/>
  <c r="H16" i="32"/>
  <c r="I16" i="32" s="1"/>
  <c r="J16" i="32" s="1"/>
  <c r="R21" i="32"/>
  <c r="R22" i="32"/>
  <c r="H24" i="32"/>
  <c r="I24" i="32" s="1"/>
  <c r="J24" i="32" s="1"/>
  <c r="H25" i="32"/>
  <c r="I25" i="32" s="1"/>
  <c r="J25" i="32" s="1"/>
  <c r="R30" i="32"/>
  <c r="R31" i="32"/>
  <c r="H33" i="32"/>
  <c r="I33" i="32" s="1"/>
  <c r="J33" i="32" s="1"/>
  <c r="H34" i="32"/>
  <c r="I34" i="32" s="1"/>
  <c r="J34" i="32" s="1"/>
  <c r="R39" i="32"/>
  <c r="R40" i="32"/>
  <c r="H42" i="32"/>
  <c r="I42" i="32" s="1"/>
  <c r="J42" i="32" s="1"/>
  <c r="H43" i="32"/>
  <c r="I43" i="32" s="1"/>
  <c r="J43" i="32" s="1"/>
  <c r="R48" i="32"/>
  <c r="R49" i="32"/>
  <c r="H51" i="32"/>
  <c r="I51" i="32" s="1"/>
  <c r="J51" i="32" s="1"/>
  <c r="H52" i="32"/>
  <c r="I52" i="32" s="1"/>
  <c r="J52" i="32" s="1"/>
  <c r="R57" i="32"/>
  <c r="R58" i="32"/>
  <c r="H60" i="32"/>
  <c r="I60" i="32" s="1"/>
  <c r="J60" i="32" s="1"/>
  <c r="H61" i="32"/>
  <c r="I61" i="32" s="1"/>
  <c r="J61" i="32" s="1"/>
  <c r="R66" i="32"/>
  <c r="R67" i="32"/>
  <c r="H69" i="32"/>
  <c r="I69" i="32" s="1"/>
  <c r="J69" i="32" s="1"/>
  <c r="H8" i="33"/>
  <c r="I8" i="33" s="1"/>
  <c r="J8" i="33" s="1"/>
  <c r="H13" i="33"/>
  <c r="I13" i="33" s="1"/>
  <c r="J13" i="33" s="1"/>
  <c r="H37" i="33"/>
  <c r="I37" i="33" s="1"/>
  <c r="J37" i="33" s="1"/>
  <c r="H46" i="33"/>
  <c r="I46" i="33" s="1"/>
  <c r="J46" i="33" s="1"/>
  <c r="H55" i="33"/>
  <c r="I55" i="33" s="1"/>
  <c r="J55" i="33" s="1"/>
  <c r="H64" i="33"/>
  <c r="I64" i="33" s="1"/>
  <c r="J64" i="33" s="1"/>
  <c r="H73" i="33"/>
  <c r="I73" i="33" s="1"/>
  <c r="J73" i="33" s="1"/>
  <c r="H82" i="33"/>
  <c r="I82" i="33" s="1"/>
  <c r="J82" i="33" s="1"/>
  <c r="H91" i="33"/>
  <c r="I91" i="33" s="1"/>
  <c r="J91" i="33" s="1"/>
  <c r="H37" i="34"/>
  <c r="I37" i="34" s="1"/>
  <c r="J37" i="34" s="1"/>
  <c r="H55" i="34"/>
  <c r="I55" i="34" s="1"/>
  <c r="J55" i="34" s="1"/>
  <c r="H73" i="34"/>
  <c r="I73" i="34" s="1"/>
  <c r="J73" i="34" s="1"/>
  <c r="H14" i="35"/>
  <c r="I14" i="35" s="1"/>
  <c r="J14" i="35" s="1"/>
  <c r="H17" i="35"/>
  <c r="I17" i="35" s="1"/>
  <c r="J17" i="35" s="1"/>
  <c r="H20" i="35"/>
  <c r="I20" i="35" s="1"/>
  <c r="J20" i="35" s="1"/>
  <c r="H23" i="35"/>
  <c r="I23" i="35" s="1"/>
  <c r="J23" i="35" s="1"/>
  <c r="H26" i="35"/>
  <c r="I26" i="35" s="1"/>
  <c r="J26" i="35" s="1"/>
  <c r="H29" i="35"/>
  <c r="I29" i="35" s="1"/>
  <c r="J29" i="35" s="1"/>
  <c r="H32" i="35"/>
  <c r="I32" i="35" s="1"/>
  <c r="J32" i="35" s="1"/>
  <c r="H59" i="35"/>
  <c r="I59" i="35" s="1"/>
  <c r="J59" i="35" s="1"/>
  <c r="R9" i="28"/>
  <c r="R67" i="28"/>
  <c r="H4" i="29"/>
  <c r="I4" i="29" s="1"/>
  <c r="J4" i="29" s="1"/>
  <c r="K4" i="29" s="1"/>
  <c r="K5" i="29" s="1"/>
  <c r="H25" i="29"/>
  <c r="I25" i="29" s="1"/>
  <c r="J25" i="29" s="1"/>
  <c r="H27" i="29"/>
  <c r="I27" i="29" s="1"/>
  <c r="J27" i="29" s="1"/>
  <c r="H43" i="29"/>
  <c r="I43" i="29" s="1"/>
  <c r="J43" i="29" s="1"/>
  <c r="H45" i="29"/>
  <c r="I45" i="29" s="1"/>
  <c r="J45" i="29" s="1"/>
  <c r="H47" i="29"/>
  <c r="I47" i="29" s="1"/>
  <c r="J47" i="29" s="1"/>
  <c r="H61" i="29"/>
  <c r="I61" i="29" s="1"/>
  <c r="J61" i="29" s="1"/>
  <c r="H63" i="29"/>
  <c r="I63" i="29" s="1"/>
  <c r="J63" i="29" s="1"/>
  <c r="H65" i="29"/>
  <c r="I65" i="29" s="1"/>
  <c r="J65" i="29" s="1"/>
  <c r="H79" i="29"/>
  <c r="I79" i="29" s="1"/>
  <c r="J79" i="29" s="1"/>
  <c r="H81" i="29"/>
  <c r="I81" i="29" s="1"/>
  <c r="J81" i="29" s="1"/>
  <c r="H83" i="29"/>
  <c r="I83" i="29" s="1"/>
  <c r="J83" i="29" s="1"/>
  <c r="H97" i="29"/>
  <c r="I97" i="29" s="1"/>
  <c r="J97" i="29" s="1"/>
  <c r="H18" i="30"/>
  <c r="I18" i="30" s="1"/>
  <c r="J18" i="30" s="1"/>
  <c r="V18" i="30"/>
  <c r="H27" i="30"/>
  <c r="I27" i="30" s="1"/>
  <c r="J27" i="30" s="1"/>
  <c r="V27" i="30"/>
  <c r="H36" i="30"/>
  <c r="I36" i="30" s="1"/>
  <c r="J36" i="30" s="1"/>
  <c r="V36" i="30"/>
  <c r="V45" i="30"/>
  <c r="H76" i="30"/>
  <c r="I76" i="30" s="1"/>
  <c r="J76" i="30" s="1"/>
  <c r="H85" i="30"/>
  <c r="I85" i="30" s="1"/>
  <c r="J85" i="30" s="1"/>
  <c r="M77" i="31"/>
  <c r="U77" i="31" s="1"/>
  <c r="M71" i="31"/>
  <c r="U71" i="31" s="1"/>
  <c r="M65" i="31"/>
  <c r="U65" i="31" s="1"/>
  <c r="M59" i="31"/>
  <c r="U59" i="31" s="1"/>
  <c r="M53" i="31"/>
  <c r="U53" i="31" s="1"/>
  <c r="M47" i="31"/>
  <c r="U47" i="31" s="1"/>
  <c r="M41" i="31"/>
  <c r="U41" i="31" s="1"/>
  <c r="M35" i="31"/>
  <c r="U35" i="31" s="1"/>
  <c r="M29" i="31"/>
  <c r="U29" i="31" s="1"/>
  <c r="M23" i="31"/>
  <c r="U23" i="31" s="1"/>
  <c r="M17" i="31"/>
  <c r="U17" i="31" s="1"/>
  <c r="M11" i="31"/>
  <c r="U11" i="31" s="1"/>
  <c r="M5" i="31"/>
  <c r="U5" i="31" s="1"/>
  <c r="M76" i="31"/>
  <c r="U76" i="31" s="1"/>
  <c r="M70" i="31"/>
  <c r="U70" i="31" s="1"/>
  <c r="M64" i="31"/>
  <c r="U64" i="31" s="1"/>
  <c r="M58" i="31"/>
  <c r="U58" i="31" s="1"/>
  <c r="M52" i="31"/>
  <c r="U52" i="31" s="1"/>
  <c r="M46" i="31"/>
  <c r="U46" i="31" s="1"/>
  <c r="M40" i="31"/>
  <c r="U40" i="31" s="1"/>
  <c r="M34" i="31"/>
  <c r="U34" i="31" s="1"/>
  <c r="M28" i="31"/>
  <c r="U28" i="31" s="1"/>
  <c r="M22" i="31"/>
  <c r="U22" i="31" s="1"/>
  <c r="M16" i="31"/>
  <c r="U16" i="31" s="1"/>
  <c r="M10" i="31"/>
  <c r="U10" i="31" s="1"/>
  <c r="M4" i="31"/>
  <c r="U4" i="31" s="1"/>
  <c r="X4" i="31" s="1"/>
  <c r="M74" i="31"/>
  <c r="U74" i="31" s="1"/>
  <c r="M68" i="31"/>
  <c r="U68" i="31" s="1"/>
  <c r="M62" i="31"/>
  <c r="U62" i="31" s="1"/>
  <c r="M56" i="31"/>
  <c r="U56" i="31" s="1"/>
  <c r="M50" i="31"/>
  <c r="U50" i="31" s="1"/>
  <c r="M44" i="31"/>
  <c r="U44" i="31" s="1"/>
  <c r="M38" i="31"/>
  <c r="U38" i="31" s="1"/>
  <c r="M32" i="31"/>
  <c r="U32" i="31" s="1"/>
  <c r="M26" i="31"/>
  <c r="U26" i="31" s="1"/>
  <c r="M20" i="31"/>
  <c r="U20" i="31" s="1"/>
  <c r="M14" i="31"/>
  <c r="U14" i="31" s="1"/>
  <c r="M8" i="31"/>
  <c r="U8" i="31" s="1"/>
  <c r="M78" i="31"/>
  <c r="U78" i="31" s="1"/>
  <c r="M72" i="31"/>
  <c r="U72" i="31" s="1"/>
  <c r="M66" i="31"/>
  <c r="U66" i="31" s="1"/>
  <c r="M60" i="31"/>
  <c r="U60" i="31" s="1"/>
  <c r="M54" i="31"/>
  <c r="U54" i="31" s="1"/>
  <c r="M48" i="31"/>
  <c r="U48" i="31" s="1"/>
  <c r="M42" i="31"/>
  <c r="U42" i="31" s="1"/>
  <c r="M36" i="31"/>
  <c r="U36" i="31" s="1"/>
  <c r="M30" i="31"/>
  <c r="U30" i="31" s="1"/>
  <c r="M24" i="31"/>
  <c r="U24" i="31" s="1"/>
  <c r="M18" i="31"/>
  <c r="U18" i="31" s="1"/>
  <c r="M12" i="31"/>
  <c r="U12" i="31" s="1"/>
  <c r="M6" i="31"/>
  <c r="U6" i="31" s="1"/>
  <c r="M21" i="31"/>
  <c r="U21" i="31" s="1"/>
  <c r="M39" i="31"/>
  <c r="U39" i="31" s="1"/>
  <c r="M57" i="31"/>
  <c r="U57" i="31" s="1"/>
  <c r="M75" i="31"/>
  <c r="U75" i="31" s="1"/>
  <c r="H13" i="31"/>
  <c r="I13" i="31" s="1"/>
  <c r="J13" i="31" s="1"/>
  <c r="H19" i="31"/>
  <c r="I19" i="31" s="1"/>
  <c r="J19" i="31" s="1"/>
  <c r="H25" i="31"/>
  <c r="I25" i="31" s="1"/>
  <c r="J25" i="31" s="1"/>
  <c r="H31" i="31"/>
  <c r="I31" i="31" s="1"/>
  <c r="J31" i="31" s="1"/>
  <c r="H37" i="31"/>
  <c r="I37" i="31" s="1"/>
  <c r="J37" i="31" s="1"/>
  <c r="H46" i="31"/>
  <c r="I46" i="31" s="1"/>
  <c r="J46" i="31" s="1"/>
  <c r="H55" i="31"/>
  <c r="I55" i="31" s="1"/>
  <c r="J55" i="31" s="1"/>
  <c r="H64" i="31"/>
  <c r="I64" i="31" s="1"/>
  <c r="J64" i="31" s="1"/>
  <c r="H73" i="31"/>
  <c r="I73" i="31" s="1"/>
  <c r="J73" i="31" s="1"/>
  <c r="H17" i="32"/>
  <c r="I17" i="32" s="1"/>
  <c r="J17" i="32" s="1"/>
  <c r="H26" i="32"/>
  <c r="I26" i="32" s="1"/>
  <c r="J26" i="32" s="1"/>
  <c r="H35" i="32"/>
  <c r="I35" i="32" s="1"/>
  <c r="J35" i="32" s="1"/>
  <c r="H44" i="32"/>
  <c r="I44" i="32" s="1"/>
  <c r="J44" i="32" s="1"/>
  <c r="H53" i="32"/>
  <c r="I53" i="32" s="1"/>
  <c r="J53" i="32" s="1"/>
  <c r="H62" i="32"/>
  <c r="I62" i="32" s="1"/>
  <c r="J62" i="32" s="1"/>
  <c r="H4" i="33"/>
  <c r="I4" i="33" s="1"/>
  <c r="J4" i="33" s="1"/>
  <c r="K4" i="33" s="1"/>
  <c r="H11" i="33"/>
  <c r="I11" i="33" s="1"/>
  <c r="J11" i="33" s="1"/>
  <c r="H5" i="34"/>
  <c r="I5" i="34" s="1"/>
  <c r="J5" i="34" s="1"/>
  <c r="H7" i="34"/>
  <c r="I7" i="34" s="1"/>
  <c r="J7" i="34" s="1"/>
  <c r="H34" i="34"/>
  <c r="I34" i="34" s="1"/>
  <c r="J34" i="34" s="1"/>
  <c r="H52" i="34"/>
  <c r="I52" i="34" s="1"/>
  <c r="J52" i="34" s="1"/>
  <c r="H70" i="34"/>
  <c r="I70" i="34" s="1"/>
  <c r="J70" i="34" s="1"/>
  <c r="H88" i="34"/>
  <c r="I88" i="34" s="1"/>
  <c r="J88" i="34" s="1"/>
  <c r="H33" i="35"/>
  <c r="I33" i="35" s="1"/>
  <c r="J33" i="35" s="1"/>
  <c r="H37" i="35"/>
  <c r="I37" i="35" s="1"/>
  <c r="J37" i="35" s="1"/>
  <c r="H39" i="35"/>
  <c r="I39" i="35" s="1"/>
  <c r="J39" i="35" s="1"/>
  <c r="H50" i="35"/>
  <c r="I50" i="35" s="1"/>
  <c r="J50" i="35" s="1"/>
  <c r="AH3" i="27"/>
  <c r="AQ3" i="27" s="1"/>
  <c r="V13" i="27"/>
  <c r="V16" i="27"/>
  <c r="V19" i="27"/>
  <c r="V22" i="27"/>
  <c r="V25" i="27"/>
  <c r="V28" i="27"/>
  <c r="V31" i="27"/>
  <c r="V34" i="27"/>
  <c r="V37" i="27"/>
  <c r="V40" i="27"/>
  <c r="V43" i="27"/>
  <c r="V46" i="27"/>
  <c r="V49" i="27"/>
  <c r="V52" i="27"/>
  <c r="V55" i="27"/>
  <c r="V58" i="27"/>
  <c r="V61" i="27"/>
  <c r="V64" i="27"/>
  <c r="V67" i="27"/>
  <c r="V70" i="27"/>
  <c r="V73" i="27"/>
  <c r="V76" i="27"/>
  <c r="R68" i="28"/>
  <c r="R65" i="28"/>
  <c r="R62" i="28"/>
  <c r="R59" i="28"/>
  <c r="R56" i="28"/>
  <c r="R53" i="28"/>
  <c r="R50" i="28"/>
  <c r="R47" i="28"/>
  <c r="R44" i="28"/>
  <c r="R41" i="28"/>
  <c r="R38" i="28"/>
  <c r="R35" i="28"/>
  <c r="R32" i="28"/>
  <c r="R29" i="28"/>
  <c r="R26" i="28"/>
  <c r="R23" i="28"/>
  <c r="R7" i="28"/>
  <c r="R8" i="28"/>
  <c r="R13" i="28"/>
  <c r="R16" i="28"/>
  <c r="R19" i="28"/>
  <c r="R24" i="28"/>
  <c r="R28" i="28"/>
  <c r="R33" i="28"/>
  <c r="R37" i="28"/>
  <c r="R42" i="28"/>
  <c r="H43" i="28"/>
  <c r="I43" i="28" s="1"/>
  <c r="J43" i="28" s="1"/>
  <c r="R46" i="28"/>
  <c r="R51" i="28"/>
  <c r="H52" i="28"/>
  <c r="I52" i="28" s="1"/>
  <c r="J52" i="28" s="1"/>
  <c r="R55" i="28"/>
  <c r="R60" i="28"/>
  <c r="R64" i="28"/>
  <c r="H22" i="29"/>
  <c r="I22" i="29" s="1"/>
  <c r="J22" i="29" s="1"/>
  <c r="H40" i="29"/>
  <c r="I40" i="29" s="1"/>
  <c r="J40" i="29" s="1"/>
  <c r="H58" i="29"/>
  <c r="I58" i="29" s="1"/>
  <c r="J58" i="29" s="1"/>
  <c r="H76" i="29"/>
  <c r="I76" i="29" s="1"/>
  <c r="J76" i="29" s="1"/>
  <c r="H94" i="29"/>
  <c r="I94" i="29" s="1"/>
  <c r="J94" i="29" s="1"/>
  <c r="H96" i="29"/>
  <c r="I96" i="29" s="1"/>
  <c r="J96" i="29" s="1"/>
  <c r="H98" i="29"/>
  <c r="I98" i="29" s="1"/>
  <c r="J98" i="29" s="1"/>
  <c r="V11" i="30"/>
  <c r="V5" i="30"/>
  <c r="V87" i="30"/>
  <c r="V84" i="30"/>
  <c r="V81" i="30"/>
  <c r="V78" i="30"/>
  <c r="V75" i="30"/>
  <c r="V72" i="30"/>
  <c r="V88" i="30"/>
  <c r="V85" i="30"/>
  <c r="V82" i="30"/>
  <c r="V79" i="30"/>
  <c r="V76" i="30"/>
  <c r="V73" i="30"/>
  <c r="V70" i="30"/>
  <c r="V67" i="30"/>
  <c r="V64" i="30"/>
  <c r="V61" i="30"/>
  <c r="V58" i="30"/>
  <c r="V89" i="30"/>
  <c r="V86" i="30"/>
  <c r="V83" i="30"/>
  <c r="V80" i="30"/>
  <c r="V77" i="30"/>
  <c r="V74" i="30"/>
  <c r="V71" i="30"/>
  <c r="V68" i="30"/>
  <c r="V65" i="30"/>
  <c r="V62" i="30"/>
  <c r="V59" i="30"/>
  <c r="V56" i="30"/>
  <c r="V53" i="30"/>
  <c r="V50" i="30"/>
  <c r="V47" i="30"/>
  <c r="V44" i="30"/>
  <c r="V41" i="30"/>
  <c r="V38" i="30"/>
  <c r="V35" i="30"/>
  <c r="V32" i="30"/>
  <c r="V29" i="30"/>
  <c r="V26" i="30"/>
  <c r="V23" i="30"/>
  <c r="V20" i="30"/>
  <c r="V17" i="30"/>
  <c r="V14" i="30"/>
  <c r="V10" i="30"/>
  <c r="V4" i="30"/>
  <c r="Y4" i="30" s="1"/>
  <c r="Z4" i="30" s="1"/>
  <c r="H16" i="30"/>
  <c r="I16" i="30" s="1"/>
  <c r="J16" i="30" s="1"/>
  <c r="V16" i="30"/>
  <c r="H25" i="30"/>
  <c r="I25" i="30" s="1"/>
  <c r="J25" i="30" s="1"/>
  <c r="V25" i="30"/>
  <c r="H34" i="30"/>
  <c r="I34" i="30" s="1"/>
  <c r="J34" i="30" s="1"/>
  <c r="V34" i="30"/>
  <c r="H43" i="30"/>
  <c r="I43" i="30" s="1"/>
  <c r="J43" i="30" s="1"/>
  <c r="V43" i="30"/>
  <c r="H44" i="30"/>
  <c r="I44" i="30" s="1"/>
  <c r="J44" i="30" s="1"/>
  <c r="H52" i="30"/>
  <c r="I52" i="30" s="1"/>
  <c r="J52" i="30" s="1"/>
  <c r="V52" i="30"/>
  <c r="H53" i="30"/>
  <c r="I53" i="30" s="1"/>
  <c r="J53" i="30" s="1"/>
  <c r="H77" i="30"/>
  <c r="I77" i="30" s="1"/>
  <c r="J77" i="30" s="1"/>
  <c r="H78" i="30"/>
  <c r="I78" i="30" s="1"/>
  <c r="J78" i="30" s="1"/>
  <c r="H86" i="30"/>
  <c r="I86" i="30" s="1"/>
  <c r="J86" i="30" s="1"/>
  <c r="H87" i="30"/>
  <c r="I87" i="30" s="1"/>
  <c r="J87" i="30" s="1"/>
  <c r="M7" i="31"/>
  <c r="U7" i="31" s="1"/>
  <c r="M25" i="31"/>
  <c r="U25" i="31" s="1"/>
  <c r="M43" i="31"/>
  <c r="U43" i="31" s="1"/>
  <c r="M61" i="31"/>
  <c r="U61" i="31" s="1"/>
  <c r="M79" i="31"/>
  <c r="U79" i="31" s="1"/>
  <c r="H4" i="32"/>
  <c r="I4" i="32" s="1"/>
  <c r="J4" i="32" s="1"/>
  <c r="K4" i="32" s="1"/>
  <c r="K5" i="32" s="1"/>
  <c r="K6" i="32" s="1"/>
  <c r="K7" i="32" s="1"/>
  <c r="K8" i="32" s="1"/>
  <c r="K9" i="32" s="1"/>
  <c r="R68" i="32"/>
  <c r="R65" i="32"/>
  <c r="R62" i="32"/>
  <c r="R59" i="32"/>
  <c r="R56" i="32"/>
  <c r="R53" i="32"/>
  <c r="R50" i="32"/>
  <c r="R47" i="32"/>
  <c r="R44" i="32"/>
  <c r="R41" i="32"/>
  <c r="R38" i="32"/>
  <c r="R35" i="32"/>
  <c r="R32" i="32"/>
  <c r="R29" i="32"/>
  <c r="R26" i="32"/>
  <c r="R23" i="32"/>
  <c r="R20" i="32"/>
  <c r="R17" i="32"/>
  <c r="R14" i="32"/>
  <c r="R10" i="32"/>
  <c r="R4" i="32"/>
  <c r="R11" i="32"/>
  <c r="R5" i="32"/>
  <c r="R3" i="32"/>
  <c r="R9" i="32"/>
  <c r="H10" i="32"/>
  <c r="I10" i="32" s="1"/>
  <c r="J10" i="32" s="1"/>
  <c r="R15" i="32"/>
  <c r="R16" i="32"/>
  <c r="H18" i="32"/>
  <c r="I18" i="32" s="1"/>
  <c r="J18" i="32" s="1"/>
  <c r="H19" i="32"/>
  <c r="I19" i="32" s="1"/>
  <c r="J19" i="32" s="1"/>
  <c r="R24" i="32"/>
  <c r="R25" i="32"/>
  <c r="H27" i="32"/>
  <c r="I27" i="32" s="1"/>
  <c r="J27" i="32" s="1"/>
  <c r="H28" i="32"/>
  <c r="I28" i="32" s="1"/>
  <c r="J28" i="32" s="1"/>
  <c r="R33" i="32"/>
  <c r="R34" i="32"/>
  <c r="H36" i="32"/>
  <c r="I36" i="32" s="1"/>
  <c r="J36" i="32" s="1"/>
  <c r="H37" i="32"/>
  <c r="I37" i="32" s="1"/>
  <c r="J37" i="32" s="1"/>
  <c r="R42" i="32"/>
  <c r="R43" i="32"/>
  <c r="H45" i="32"/>
  <c r="I45" i="32" s="1"/>
  <c r="J45" i="32" s="1"/>
  <c r="H46" i="32"/>
  <c r="I46" i="32" s="1"/>
  <c r="J46" i="32" s="1"/>
  <c r="R51" i="32"/>
  <c r="R52" i="32"/>
  <c r="H54" i="32"/>
  <c r="I54" i="32" s="1"/>
  <c r="J54" i="32" s="1"/>
  <c r="H55" i="32"/>
  <c r="I55" i="32" s="1"/>
  <c r="J55" i="32" s="1"/>
  <c r="R60" i="32"/>
  <c r="R61" i="32"/>
  <c r="H63" i="32"/>
  <c r="I63" i="32" s="1"/>
  <c r="J63" i="32" s="1"/>
  <c r="H64" i="32"/>
  <c r="I64" i="32" s="1"/>
  <c r="J64" i="32" s="1"/>
  <c r="R69" i="32"/>
  <c r="Y4" i="33"/>
  <c r="H9" i="33"/>
  <c r="I9" i="33" s="1"/>
  <c r="J9" i="33" s="1"/>
  <c r="H19" i="33"/>
  <c r="I19" i="33" s="1"/>
  <c r="J19" i="33" s="1"/>
  <c r="H25" i="33"/>
  <c r="I25" i="33" s="1"/>
  <c r="J25" i="33" s="1"/>
  <c r="H31" i="33"/>
  <c r="I31" i="33" s="1"/>
  <c r="J31" i="33" s="1"/>
  <c r="H40" i="33"/>
  <c r="I40" i="33" s="1"/>
  <c r="J40" i="33" s="1"/>
  <c r="H49" i="33"/>
  <c r="I49" i="33" s="1"/>
  <c r="J49" i="33" s="1"/>
  <c r="H58" i="33"/>
  <c r="I58" i="33" s="1"/>
  <c r="J58" i="33" s="1"/>
  <c r="H67" i="33"/>
  <c r="I67" i="33" s="1"/>
  <c r="J67" i="33" s="1"/>
  <c r="H76" i="33"/>
  <c r="I76" i="33" s="1"/>
  <c r="J76" i="33" s="1"/>
  <c r="H85" i="33"/>
  <c r="I85" i="33" s="1"/>
  <c r="J85" i="33" s="1"/>
  <c r="H94" i="33"/>
  <c r="I94" i="33" s="1"/>
  <c r="J94" i="33" s="1"/>
  <c r="H31" i="34"/>
  <c r="I31" i="34" s="1"/>
  <c r="J31" i="34" s="1"/>
  <c r="H49" i="34"/>
  <c r="I49" i="34" s="1"/>
  <c r="J49" i="34" s="1"/>
  <c r="H67" i="34"/>
  <c r="I67" i="34" s="1"/>
  <c r="J67" i="34" s="1"/>
  <c r="H85" i="34"/>
  <c r="I85" i="34" s="1"/>
  <c r="J85" i="34" s="1"/>
  <c r="H7" i="35"/>
  <c r="I7" i="35" s="1"/>
  <c r="J7" i="35" s="1"/>
  <c r="H10" i="35"/>
  <c r="I10" i="35" s="1"/>
  <c r="J10" i="35" s="1"/>
  <c r="H12" i="35"/>
  <c r="I12" i="35" s="1"/>
  <c r="J12" i="35" s="1"/>
  <c r="H15" i="35"/>
  <c r="I15" i="35" s="1"/>
  <c r="J15" i="35" s="1"/>
  <c r="H18" i="35"/>
  <c r="I18" i="35" s="1"/>
  <c r="J18" i="35" s="1"/>
  <c r="H21" i="35"/>
  <c r="I21" i="35" s="1"/>
  <c r="J21" i="35" s="1"/>
  <c r="H24" i="35"/>
  <c r="I24" i="35" s="1"/>
  <c r="J24" i="35" s="1"/>
  <c r="H27" i="35"/>
  <c r="I27" i="35" s="1"/>
  <c r="J27" i="35" s="1"/>
  <c r="H30" i="35"/>
  <c r="I30" i="35" s="1"/>
  <c r="J30" i="35" s="1"/>
  <c r="AI3" i="36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3" i="28"/>
  <c r="V34" i="28"/>
  <c r="V43" i="28"/>
  <c r="V52" i="28"/>
  <c r="V61" i="28"/>
  <c r="R66" i="28"/>
  <c r="H69" i="28"/>
  <c r="I69" i="28" s="1"/>
  <c r="J69" i="28" s="1"/>
  <c r="H7" i="29"/>
  <c r="I7" i="29" s="1"/>
  <c r="J7" i="29" s="1"/>
  <c r="V11" i="29"/>
  <c r="V98" i="29"/>
  <c r="V95" i="29"/>
  <c r="V92" i="29"/>
  <c r="V89" i="29"/>
  <c r="V86" i="29"/>
  <c r="V83" i="29"/>
  <c r="V80" i="29"/>
  <c r="V77" i="29"/>
  <c r="V74" i="29"/>
  <c r="V71" i="29"/>
  <c r="V68" i="29"/>
  <c r="V65" i="29"/>
  <c r="V62" i="29"/>
  <c r="V59" i="29"/>
  <c r="V56" i="29"/>
  <c r="V53" i="29"/>
  <c r="V50" i="29"/>
  <c r="V47" i="29"/>
  <c r="V44" i="29"/>
  <c r="V41" i="29"/>
  <c r="V38" i="29"/>
  <c r="V35" i="29"/>
  <c r="V32" i="29"/>
  <c r="V29" i="29"/>
  <c r="V26" i="29"/>
  <c r="V23" i="29"/>
  <c r="V20" i="29"/>
  <c r="V17" i="29"/>
  <c r="V14" i="29"/>
  <c r="V10" i="29"/>
  <c r="V5" i="29"/>
  <c r="H19" i="29"/>
  <c r="I19" i="29" s="1"/>
  <c r="J19" i="29" s="1"/>
  <c r="H21" i="29"/>
  <c r="I21" i="29" s="1"/>
  <c r="J21" i="29" s="1"/>
  <c r="V21" i="29"/>
  <c r="V22" i="29"/>
  <c r="H37" i="29"/>
  <c r="I37" i="29" s="1"/>
  <c r="J37" i="29" s="1"/>
  <c r="H39" i="29"/>
  <c r="I39" i="29" s="1"/>
  <c r="J39" i="29" s="1"/>
  <c r="V39" i="29"/>
  <c r="V40" i="29"/>
  <c r="H55" i="29"/>
  <c r="I55" i="29" s="1"/>
  <c r="J55" i="29" s="1"/>
  <c r="H57" i="29"/>
  <c r="I57" i="29" s="1"/>
  <c r="J57" i="29" s="1"/>
  <c r="V57" i="29"/>
  <c r="V58" i="29"/>
  <c r="H73" i="29"/>
  <c r="I73" i="29" s="1"/>
  <c r="J73" i="29" s="1"/>
  <c r="H75" i="29"/>
  <c r="I75" i="29" s="1"/>
  <c r="J75" i="29" s="1"/>
  <c r="V75" i="29"/>
  <c r="V76" i="29"/>
  <c r="H91" i="29"/>
  <c r="I91" i="29" s="1"/>
  <c r="J91" i="29" s="1"/>
  <c r="H93" i="29"/>
  <c r="I93" i="29" s="1"/>
  <c r="J93" i="29" s="1"/>
  <c r="V93" i="29"/>
  <c r="V94" i="29"/>
  <c r="H15" i="30"/>
  <c r="I15" i="30" s="1"/>
  <c r="J15" i="30" s="1"/>
  <c r="V15" i="30"/>
  <c r="H24" i="30"/>
  <c r="I24" i="30" s="1"/>
  <c r="J24" i="30" s="1"/>
  <c r="V24" i="30"/>
  <c r="H33" i="30"/>
  <c r="I33" i="30" s="1"/>
  <c r="J33" i="30" s="1"/>
  <c r="V33" i="30"/>
  <c r="H42" i="30"/>
  <c r="I42" i="30" s="1"/>
  <c r="J42" i="30" s="1"/>
  <c r="V42" i="30"/>
  <c r="H51" i="30"/>
  <c r="I51" i="30" s="1"/>
  <c r="J51" i="30" s="1"/>
  <c r="V51" i="30"/>
  <c r="V57" i="30"/>
  <c r="V60" i="30"/>
  <c r="V63" i="30"/>
  <c r="V66" i="30"/>
  <c r="V69" i="30"/>
  <c r="H79" i="30"/>
  <c r="I79" i="30" s="1"/>
  <c r="J79" i="30" s="1"/>
  <c r="H88" i="30"/>
  <c r="I88" i="30" s="1"/>
  <c r="J88" i="30" s="1"/>
  <c r="M9" i="31"/>
  <c r="U9" i="31" s="1"/>
  <c r="M27" i="31"/>
  <c r="U27" i="31" s="1"/>
  <c r="M45" i="31"/>
  <c r="U45" i="31" s="1"/>
  <c r="M63" i="31"/>
  <c r="U63" i="31" s="1"/>
  <c r="H7" i="31"/>
  <c r="I7" i="31" s="1"/>
  <c r="J7" i="31" s="1"/>
  <c r="H11" i="31"/>
  <c r="I11" i="31" s="1"/>
  <c r="J11" i="31" s="1"/>
  <c r="H40" i="31"/>
  <c r="I40" i="31" s="1"/>
  <c r="J40" i="31" s="1"/>
  <c r="H49" i="31"/>
  <c r="I49" i="31" s="1"/>
  <c r="J49" i="31" s="1"/>
  <c r="H58" i="31"/>
  <c r="I58" i="31" s="1"/>
  <c r="J58" i="31" s="1"/>
  <c r="H67" i="31"/>
  <c r="I67" i="31" s="1"/>
  <c r="J67" i="31" s="1"/>
  <c r="H76" i="31"/>
  <c r="I76" i="31" s="1"/>
  <c r="J76" i="31" s="1"/>
  <c r="H5" i="32"/>
  <c r="I5" i="32" s="1"/>
  <c r="J5" i="32" s="1"/>
  <c r="H11" i="32"/>
  <c r="I11" i="32" s="1"/>
  <c r="J11" i="32" s="1"/>
  <c r="H20" i="32"/>
  <c r="I20" i="32" s="1"/>
  <c r="J20" i="32" s="1"/>
  <c r="H29" i="32"/>
  <c r="I29" i="32" s="1"/>
  <c r="J29" i="32" s="1"/>
  <c r="H38" i="32"/>
  <c r="I38" i="32" s="1"/>
  <c r="J38" i="32" s="1"/>
  <c r="H47" i="32"/>
  <c r="I47" i="32" s="1"/>
  <c r="J47" i="32" s="1"/>
  <c r="H56" i="32"/>
  <c r="I56" i="32" s="1"/>
  <c r="J56" i="32" s="1"/>
  <c r="H65" i="32"/>
  <c r="I65" i="32" s="1"/>
  <c r="J65" i="32" s="1"/>
  <c r="M95" i="33"/>
  <c r="U95" i="33" s="1"/>
  <c r="M89" i="33"/>
  <c r="U89" i="33" s="1"/>
  <c r="M83" i="33"/>
  <c r="U83" i="33" s="1"/>
  <c r="M77" i="33"/>
  <c r="U77" i="33" s="1"/>
  <c r="M71" i="33"/>
  <c r="U71" i="33" s="1"/>
  <c r="M65" i="33"/>
  <c r="U65" i="33" s="1"/>
  <c r="M59" i="33"/>
  <c r="U59" i="33" s="1"/>
  <c r="M53" i="33"/>
  <c r="U53" i="33" s="1"/>
  <c r="M47" i="33"/>
  <c r="U47" i="33" s="1"/>
  <c r="M41" i="33"/>
  <c r="U41" i="33" s="1"/>
  <c r="M35" i="33"/>
  <c r="U35" i="33" s="1"/>
  <c r="M29" i="33"/>
  <c r="U29" i="33" s="1"/>
  <c r="M23" i="33"/>
  <c r="U23" i="33" s="1"/>
  <c r="M17" i="33"/>
  <c r="U17" i="33" s="1"/>
  <c r="M11" i="33"/>
  <c r="U11" i="33" s="1"/>
  <c r="M5" i="33"/>
  <c r="U5" i="33" s="1"/>
  <c r="M94" i="33"/>
  <c r="U94" i="33" s="1"/>
  <c r="M88" i="33"/>
  <c r="U88" i="33" s="1"/>
  <c r="M82" i="33"/>
  <c r="U82" i="33" s="1"/>
  <c r="M76" i="33"/>
  <c r="U76" i="33" s="1"/>
  <c r="M70" i="33"/>
  <c r="U70" i="33" s="1"/>
  <c r="M64" i="33"/>
  <c r="U64" i="33" s="1"/>
  <c r="M58" i="33"/>
  <c r="U58" i="33" s="1"/>
  <c r="M52" i="33"/>
  <c r="U52" i="33" s="1"/>
  <c r="M46" i="33"/>
  <c r="U46" i="33" s="1"/>
  <c r="M40" i="33"/>
  <c r="U40" i="33" s="1"/>
  <c r="M34" i="33"/>
  <c r="U34" i="33" s="1"/>
  <c r="M28" i="33"/>
  <c r="U28" i="33" s="1"/>
  <c r="M22" i="33"/>
  <c r="U22" i="33" s="1"/>
  <c r="M16" i="33"/>
  <c r="U16" i="33" s="1"/>
  <c r="M10" i="33"/>
  <c r="U10" i="33" s="1"/>
  <c r="M4" i="33"/>
  <c r="U4" i="33" s="1"/>
  <c r="X4" i="33" s="1"/>
  <c r="M98" i="33"/>
  <c r="U98" i="33" s="1"/>
  <c r="M92" i="33"/>
  <c r="U92" i="33" s="1"/>
  <c r="M86" i="33"/>
  <c r="U86" i="33" s="1"/>
  <c r="M80" i="33"/>
  <c r="U80" i="33" s="1"/>
  <c r="M74" i="33"/>
  <c r="U74" i="33" s="1"/>
  <c r="M68" i="33"/>
  <c r="U68" i="33" s="1"/>
  <c r="M62" i="33"/>
  <c r="U62" i="33" s="1"/>
  <c r="M56" i="33"/>
  <c r="U56" i="33" s="1"/>
  <c r="M50" i="33"/>
  <c r="U50" i="33" s="1"/>
  <c r="M44" i="33"/>
  <c r="U44" i="33" s="1"/>
  <c r="M38" i="33"/>
  <c r="U38" i="33" s="1"/>
  <c r="M32" i="33"/>
  <c r="U32" i="33" s="1"/>
  <c r="M26" i="33"/>
  <c r="U26" i="33" s="1"/>
  <c r="M20" i="33"/>
  <c r="U20" i="33" s="1"/>
  <c r="M14" i="33"/>
  <c r="U14" i="33" s="1"/>
  <c r="M8" i="33"/>
  <c r="U8" i="33" s="1"/>
  <c r="M96" i="33"/>
  <c r="U96" i="33" s="1"/>
  <c r="M90" i="33"/>
  <c r="U90" i="33" s="1"/>
  <c r="M84" i="33"/>
  <c r="U84" i="33" s="1"/>
  <c r="M78" i="33"/>
  <c r="U78" i="33" s="1"/>
  <c r="M72" i="33"/>
  <c r="U72" i="33" s="1"/>
  <c r="M66" i="33"/>
  <c r="U66" i="33" s="1"/>
  <c r="M60" i="33"/>
  <c r="U60" i="33" s="1"/>
  <c r="M54" i="33"/>
  <c r="U54" i="33" s="1"/>
  <c r="M48" i="33"/>
  <c r="U48" i="33" s="1"/>
  <c r="M42" i="33"/>
  <c r="U42" i="33" s="1"/>
  <c r="M36" i="33"/>
  <c r="U36" i="33" s="1"/>
  <c r="M30" i="33"/>
  <c r="U30" i="33" s="1"/>
  <c r="M24" i="33"/>
  <c r="U24" i="33" s="1"/>
  <c r="M18" i="33"/>
  <c r="U18" i="33" s="1"/>
  <c r="M12" i="33"/>
  <c r="U12" i="33" s="1"/>
  <c r="M6" i="33"/>
  <c r="U6" i="33" s="1"/>
  <c r="M21" i="33"/>
  <c r="U21" i="33" s="1"/>
  <c r="M39" i="33"/>
  <c r="U39" i="33" s="1"/>
  <c r="M57" i="33"/>
  <c r="U57" i="33" s="1"/>
  <c r="M75" i="33"/>
  <c r="U75" i="33" s="1"/>
  <c r="M93" i="33"/>
  <c r="U93" i="33" s="1"/>
  <c r="H8" i="34"/>
  <c r="I8" i="34" s="1"/>
  <c r="J8" i="34" s="1"/>
  <c r="H28" i="34"/>
  <c r="I28" i="34" s="1"/>
  <c r="J28" i="34" s="1"/>
  <c r="H46" i="34"/>
  <c r="I46" i="34" s="1"/>
  <c r="J46" i="34" s="1"/>
  <c r="H64" i="34"/>
  <c r="I64" i="34" s="1"/>
  <c r="J64" i="34" s="1"/>
  <c r="H82" i="34"/>
  <c r="I82" i="34" s="1"/>
  <c r="J82" i="34" s="1"/>
  <c r="AH4" i="35"/>
  <c r="Z4" i="35"/>
  <c r="P3" i="29"/>
  <c r="AF3" i="29" s="1"/>
  <c r="AO3" i="29" s="1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R6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R78" i="31"/>
  <c r="P3" i="32"/>
  <c r="AF3" i="32" s="1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M4" i="34"/>
  <c r="U4" i="34" s="1"/>
  <c r="X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M88" i="34"/>
  <c r="U88" i="34" s="1"/>
  <c r="R6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R3" i="35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M79" i="35"/>
  <c r="U79" i="35" s="1"/>
  <c r="R5" i="35"/>
  <c r="V7" i="35"/>
  <c r="V8" i="35"/>
  <c r="R11" i="35"/>
  <c r="V13" i="35"/>
  <c r="V16" i="35"/>
  <c r="V19" i="35"/>
  <c r="V22" i="35"/>
  <c r="V25" i="35"/>
  <c r="V28" i="35"/>
  <c r="V31" i="35"/>
  <c r="V34" i="35"/>
  <c r="V37" i="35"/>
  <c r="V40" i="35"/>
  <c r="R44" i="35"/>
  <c r="V48" i="35"/>
  <c r="R53" i="35"/>
  <c r="V57" i="35"/>
  <c r="R62" i="35"/>
  <c r="V66" i="35"/>
  <c r="R71" i="35"/>
  <c r="AN3" i="36"/>
  <c r="V6" i="36"/>
  <c r="V9" i="36"/>
  <c r="V12" i="36"/>
  <c r="V14" i="36"/>
  <c r="V21" i="36"/>
  <c r="V23" i="36"/>
  <c r="V30" i="36"/>
  <c r="V32" i="36"/>
  <c r="V39" i="36"/>
  <c r="V41" i="36"/>
  <c r="V48" i="36"/>
  <c r="V50" i="36"/>
  <c r="V57" i="36"/>
  <c r="V59" i="36"/>
  <c r="V66" i="36"/>
  <c r="V68" i="36"/>
  <c r="M12" i="37"/>
  <c r="U12" i="37" s="1"/>
  <c r="M20" i="37"/>
  <c r="U20" i="37" s="1"/>
  <c r="M30" i="37"/>
  <c r="U30" i="37" s="1"/>
  <c r="M38" i="37"/>
  <c r="U38" i="37" s="1"/>
  <c r="M48" i="37"/>
  <c r="U48" i="37" s="1"/>
  <c r="M56" i="37"/>
  <c r="U56" i="37" s="1"/>
  <c r="M66" i="37"/>
  <c r="U66" i="37" s="1"/>
  <c r="M74" i="37"/>
  <c r="U74" i="37" s="1"/>
  <c r="M84" i="37"/>
  <c r="U84" i="37" s="1"/>
  <c r="V39" i="37"/>
  <c r="V48" i="37"/>
  <c r="V57" i="37"/>
  <c r="V69" i="37"/>
  <c r="H9" i="38"/>
  <c r="I9" i="38" s="1"/>
  <c r="J9" i="38" s="1"/>
  <c r="H4" i="39"/>
  <c r="I4" i="39" s="1"/>
  <c r="J4" i="39" s="1"/>
  <c r="K4" i="39" s="1"/>
  <c r="H19" i="39"/>
  <c r="I19" i="39" s="1"/>
  <c r="J19" i="39" s="1"/>
  <c r="H28" i="39"/>
  <c r="I28" i="39" s="1"/>
  <c r="J28" i="39" s="1"/>
  <c r="H37" i="39"/>
  <c r="I37" i="39" s="1"/>
  <c r="J37" i="39" s="1"/>
  <c r="H46" i="39"/>
  <c r="I46" i="39" s="1"/>
  <c r="J46" i="39" s="1"/>
  <c r="H55" i="39"/>
  <c r="I55" i="39" s="1"/>
  <c r="J55" i="39" s="1"/>
  <c r="H64" i="39"/>
  <c r="I64" i="39" s="1"/>
  <c r="J64" i="39" s="1"/>
  <c r="H73" i="39"/>
  <c r="I73" i="39" s="1"/>
  <c r="J73" i="39" s="1"/>
  <c r="H27" i="40"/>
  <c r="I27" i="40" s="1"/>
  <c r="J27" i="40" s="1"/>
  <c r="H45" i="40"/>
  <c r="I45" i="40" s="1"/>
  <c r="J45" i="40" s="1"/>
  <c r="H14" i="41"/>
  <c r="I14" i="41" s="1"/>
  <c r="J14" i="41" s="1"/>
  <c r="H19" i="41"/>
  <c r="I19" i="41" s="1"/>
  <c r="J19" i="41" s="1"/>
  <c r="H32" i="41"/>
  <c r="I32" i="41" s="1"/>
  <c r="J32" i="41" s="1"/>
  <c r="H37" i="41"/>
  <c r="I37" i="41" s="1"/>
  <c r="J37" i="41" s="1"/>
  <c r="H50" i="41"/>
  <c r="I50" i="41" s="1"/>
  <c r="J50" i="41" s="1"/>
  <c r="H55" i="41"/>
  <c r="I55" i="41" s="1"/>
  <c r="J55" i="41" s="1"/>
  <c r="H68" i="41"/>
  <c r="I68" i="41" s="1"/>
  <c r="J68" i="41" s="1"/>
  <c r="H73" i="41"/>
  <c r="I73" i="41" s="1"/>
  <c r="J73" i="41" s="1"/>
  <c r="H86" i="41"/>
  <c r="I86" i="41" s="1"/>
  <c r="J86" i="41" s="1"/>
  <c r="H91" i="41"/>
  <c r="I91" i="41" s="1"/>
  <c r="J91" i="41" s="1"/>
  <c r="H95" i="41"/>
  <c r="I95" i="41" s="1"/>
  <c r="J95" i="41" s="1"/>
  <c r="H97" i="41"/>
  <c r="I97" i="41" s="1"/>
  <c r="J97" i="41" s="1"/>
  <c r="AI3" i="42"/>
  <c r="AN3" i="42"/>
  <c r="H46" i="35"/>
  <c r="I46" i="35" s="1"/>
  <c r="J46" i="35" s="1"/>
  <c r="H55" i="35"/>
  <c r="I55" i="35" s="1"/>
  <c r="J55" i="35" s="1"/>
  <c r="H64" i="35"/>
  <c r="I64" i="35" s="1"/>
  <c r="J64" i="35" s="1"/>
  <c r="H73" i="35"/>
  <c r="I73" i="35" s="1"/>
  <c r="J73" i="35" s="1"/>
  <c r="H6" i="36"/>
  <c r="I6" i="36" s="1"/>
  <c r="J6" i="36" s="1"/>
  <c r="H12" i="36"/>
  <c r="I12" i="36" s="1"/>
  <c r="J12" i="36" s="1"/>
  <c r="H21" i="36"/>
  <c r="I21" i="36" s="1"/>
  <c r="J21" i="36" s="1"/>
  <c r="H30" i="36"/>
  <c r="I30" i="36" s="1"/>
  <c r="J30" i="36" s="1"/>
  <c r="H39" i="36"/>
  <c r="I39" i="36" s="1"/>
  <c r="J39" i="36" s="1"/>
  <c r="H48" i="36"/>
  <c r="I48" i="36" s="1"/>
  <c r="J48" i="36" s="1"/>
  <c r="H57" i="36"/>
  <c r="I57" i="36" s="1"/>
  <c r="J57" i="36" s="1"/>
  <c r="H66" i="36"/>
  <c r="I66" i="36" s="1"/>
  <c r="J66" i="36" s="1"/>
  <c r="M94" i="37"/>
  <c r="U94" i="37" s="1"/>
  <c r="M88" i="37"/>
  <c r="U88" i="37" s="1"/>
  <c r="M82" i="37"/>
  <c r="U82" i="37" s="1"/>
  <c r="M76" i="37"/>
  <c r="U76" i="37" s="1"/>
  <c r="M70" i="37"/>
  <c r="U70" i="37" s="1"/>
  <c r="M64" i="37"/>
  <c r="U64" i="37" s="1"/>
  <c r="M58" i="37"/>
  <c r="U58" i="37" s="1"/>
  <c r="M52" i="37"/>
  <c r="U52" i="37" s="1"/>
  <c r="M46" i="37"/>
  <c r="U46" i="37" s="1"/>
  <c r="M40" i="37"/>
  <c r="U40" i="37" s="1"/>
  <c r="M34" i="37"/>
  <c r="U34" i="37" s="1"/>
  <c r="M28" i="37"/>
  <c r="U28" i="37" s="1"/>
  <c r="M22" i="37"/>
  <c r="U22" i="37" s="1"/>
  <c r="M16" i="37"/>
  <c r="U16" i="37" s="1"/>
  <c r="M10" i="37"/>
  <c r="U10" i="37" s="1"/>
  <c r="M4" i="37"/>
  <c r="U4" i="37" s="1"/>
  <c r="X4" i="37" s="1"/>
  <c r="M95" i="37"/>
  <c r="U95" i="37" s="1"/>
  <c r="M89" i="37"/>
  <c r="U89" i="37" s="1"/>
  <c r="M83" i="37"/>
  <c r="U83" i="37" s="1"/>
  <c r="M77" i="37"/>
  <c r="U77" i="37" s="1"/>
  <c r="M71" i="37"/>
  <c r="U71" i="37" s="1"/>
  <c r="M65" i="37"/>
  <c r="U65" i="37" s="1"/>
  <c r="M59" i="37"/>
  <c r="U59" i="37" s="1"/>
  <c r="M53" i="37"/>
  <c r="U53" i="37" s="1"/>
  <c r="M47" i="37"/>
  <c r="U47" i="37" s="1"/>
  <c r="M41" i="37"/>
  <c r="U41" i="37" s="1"/>
  <c r="M35" i="37"/>
  <c r="U35" i="37" s="1"/>
  <c r="M29" i="37"/>
  <c r="U29" i="37" s="1"/>
  <c r="M23" i="37"/>
  <c r="U23" i="37" s="1"/>
  <c r="M17" i="37"/>
  <c r="U17" i="37" s="1"/>
  <c r="M11" i="37"/>
  <c r="U11" i="37" s="1"/>
  <c r="M5" i="37"/>
  <c r="U5" i="37" s="1"/>
  <c r="M13" i="37"/>
  <c r="U13" i="37" s="1"/>
  <c r="M21" i="37"/>
  <c r="U21" i="37" s="1"/>
  <c r="M31" i="37"/>
  <c r="U31" i="37" s="1"/>
  <c r="M39" i="37"/>
  <c r="U39" i="37" s="1"/>
  <c r="M49" i="37"/>
  <c r="U49" i="37" s="1"/>
  <c r="M57" i="37"/>
  <c r="U57" i="37" s="1"/>
  <c r="M67" i="37"/>
  <c r="U67" i="37" s="1"/>
  <c r="M75" i="37"/>
  <c r="U75" i="37" s="1"/>
  <c r="M85" i="37"/>
  <c r="U85" i="37" s="1"/>
  <c r="M93" i="37"/>
  <c r="U93" i="37" s="1"/>
  <c r="AH4" i="38"/>
  <c r="H7" i="39"/>
  <c r="I7" i="39" s="1"/>
  <c r="J7" i="39" s="1"/>
  <c r="H12" i="40"/>
  <c r="I12" i="40" s="1"/>
  <c r="J12" i="40" s="1"/>
  <c r="H30" i="40"/>
  <c r="I30" i="40" s="1"/>
  <c r="J30" i="40" s="1"/>
  <c r="H48" i="40"/>
  <c r="I48" i="40" s="1"/>
  <c r="J48" i="40" s="1"/>
  <c r="H7" i="41"/>
  <c r="I7" i="41" s="1"/>
  <c r="J7" i="41" s="1"/>
  <c r="H16" i="41"/>
  <c r="I16" i="41" s="1"/>
  <c r="J16" i="41" s="1"/>
  <c r="H29" i="41"/>
  <c r="I29" i="41" s="1"/>
  <c r="J29" i="41" s="1"/>
  <c r="H34" i="41"/>
  <c r="I34" i="41" s="1"/>
  <c r="J34" i="41" s="1"/>
  <c r="H47" i="41"/>
  <c r="I47" i="41" s="1"/>
  <c r="J47" i="41" s="1"/>
  <c r="H52" i="41"/>
  <c r="I52" i="41" s="1"/>
  <c r="J52" i="41" s="1"/>
  <c r="H65" i="41"/>
  <c r="I65" i="41" s="1"/>
  <c r="J65" i="41" s="1"/>
  <c r="H70" i="41"/>
  <c r="I70" i="41" s="1"/>
  <c r="J70" i="41" s="1"/>
  <c r="H83" i="41"/>
  <c r="I83" i="41" s="1"/>
  <c r="J83" i="41" s="1"/>
  <c r="H88" i="41"/>
  <c r="I88" i="41" s="1"/>
  <c r="J88" i="41" s="1"/>
  <c r="H12" i="42"/>
  <c r="I12" i="42" s="1"/>
  <c r="J12" i="42" s="1"/>
  <c r="R4" i="31"/>
  <c r="R10" i="31"/>
  <c r="R14" i="31"/>
  <c r="R17" i="31"/>
  <c r="R20" i="31"/>
  <c r="R23" i="31"/>
  <c r="R26" i="31"/>
  <c r="R29" i="31"/>
  <c r="R32" i="31"/>
  <c r="R35" i="31"/>
  <c r="R38" i="31"/>
  <c r="R41" i="31"/>
  <c r="R44" i="31"/>
  <c r="R47" i="31"/>
  <c r="R50" i="31"/>
  <c r="R53" i="31"/>
  <c r="R56" i="31"/>
  <c r="R59" i="31"/>
  <c r="R62" i="31"/>
  <c r="R65" i="31"/>
  <c r="R68" i="31"/>
  <c r="R71" i="31"/>
  <c r="R74" i="31"/>
  <c r="R77" i="31"/>
  <c r="M7" i="32"/>
  <c r="U7" i="32" s="1"/>
  <c r="M13" i="32"/>
  <c r="U13" i="32" s="1"/>
  <c r="M19" i="32"/>
  <c r="U19" i="32" s="1"/>
  <c r="M25" i="32"/>
  <c r="U25" i="32" s="1"/>
  <c r="M31" i="32"/>
  <c r="U31" i="32" s="1"/>
  <c r="M37" i="32"/>
  <c r="U37" i="32" s="1"/>
  <c r="M43" i="32"/>
  <c r="U43" i="32" s="1"/>
  <c r="M49" i="32"/>
  <c r="U49" i="32" s="1"/>
  <c r="M55" i="32"/>
  <c r="U55" i="32" s="1"/>
  <c r="M61" i="32"/>
  <c r="U61" i="32" s="1"/>
  <c r="M67" i="32"/>
  <c r="U67" i="32" s="1"/>
  <c r="R4" i="34"/>
  <c r="R10" i="34"/>
  <c r="R14" i="34"/>
  <c r="R17" i="34"/>
  <c r="R20" i="34"/>
  <c r="R23" i="34"/>
  <c r="R26" i="34"/>
  <c r="R29" i="34"/>
  <c r="R32" i="34"/>
  <c r="R35" i="34"/>
  <c r="R38" i="34"/>
  <c r="R41" i="34"/>
  <c r="R44" i="34"/>
  <c r="R47" i="34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R9" i="35"/>
  <c r="H35" i="35"/>
  <c r="I35" i="35" s="1"/>
  <c r="J35" i="35" s="1"/>
  <c r="H38" i="35"/>
  <c r="I38" i="35" s="1"/>
  <c r="J38" i="35" s="1"/>
  <c r="H41" i="35"/>
  <c r="I41" i="35" s="1"/>
  <c r="J41" i="35" s="1"/>
  <c r="H43" i="35"/>
  <c r="I43" i="35" s="1"/>
  <c r="J43" i="35" s="1"/>
  <c r="H45" i="35"/>
  <c r="I45" i="35" s="1"/>
  <c r="J45" i="35" s="1"/>
  <c r="R50" i="35"/>
  <c r="H54" i="35"/>
  <c r="I54" i="35" s="1"/>
  <c r="J54" i="35" s="1"/>
  <c r="R59" i="35"/>
  <c r="H63" i="35"/>
  <c r="I63" i="35" s="1"/>
  <c r="J63" i="35" s="1"/>
  <c r="R68" i="35"/>
  <c r="H72" i="35"/>
  <c r="I72" i="35" s="1"/>
  <c r="J72" i="35" s="1"/>
  <c r="V18" i="36"/>
  <c r="H19" i="36"/>
  <c r="I19" i="36" s="1"/>
  <c r="J19" i="36" s="1"/>
  <c r="V20" i="36"/>
  <c r="V27" i="36"/>
  <c r="H28" i="36"/>
  <c r="I28" i="36" s="1"/>
  <c r="J28" i="36" s="1"/>
  <c r="V29" i="36"/>
  <c r="V36" i="36"/>
  <c r="H37" i="36"/>
  <c r="I37" i="36" s="1"/>
  <c r="J37" i="36" s="1"/>
  <c r="V38" i="36"/>
  <c r="V45" i="36"/>
  <c r="H46" i="36"/>
  <c r="I46" i="36" s="1"/>
  <c r="J46" i="36" s="1"/>
  <c r="V47" i="36"/>
  <c r="V54" i="36"/>
  <c r="H55" i="36"/>
  <c r="I55" i="36" s="1"/>
  <c r="J55" i="36" s="1"/>
  <c r="V56" i="36"/>
  <c r="V63" i="36"/>
  <c r="H64" i="36"/>
  <c r="I64" i="36" s="1"/>
  <c r="J64" i="36" s="1"/>
  <c r="M6" i="37"/>
  <c r="U6" i="37" s="1"/>
  <c r="M14" i="37"/>
  <c r="U14" i="37" s="1"/>
  <c r="M24" i="37"/>
  <c r="U24" i="37" s="1"/>
  <c r="M32" i="37"/>
  <c r="U32" i="37" s="1"/>
  <c r="M42" i="37"/>
  <c r="U42" i="37" s="1"/>
  <c r="M50" i="37"/>
  <c r="U50" i="37" s="1"/>
  <c r="M60" i="37"/>
  <c r="U60" i="37" s="1"/>
  <c r="M68" i="37"/>
  <c r="U68" i="37" s="1"/>
  <c r="M78" i="37"/>
  <c r="U78" i="37" s="1"/>
  <c r="M86" i="37"/>
  <c r="U86" i="37" s="1"/>
  <c r="M96" i="37"/>
  <c r="U96" i="37" s="1"/>
  <c r="H14" i="37"/>
  <c r="I14" i="37" s="1"/>
  <c r="J14" i="37" s="1"/>
  <c r="AH3" i="38"/>
  <c r="AQ3" i="38" s="1"/>
  <c r="H13" i="39"/>
  <c r="I13" i="39" s="1"/>
  <c r="J13" i="39" s="1"/>
  <c r="H22" i="39"/>
  <c r="I22" i="39" s="1"/>
  <c r="J22" i="39" s="1"/>
  <c r="H31" i="39"/>
  <c r="I31" i="39" s="1"/>
  <c r="J31" i="39" s="1"/>
  <c r="H40" i="39"/>
  <c r="I40" i="39" s="1"/>
  <c r="J40" i="39" s="1"/>
  <c r="H49" i="39"/>
  <c r="I49" i="39" s="1"/>
  <c r="J49" i="39" s="1"/>
  <c r="H58" i="39"/>
  <c r="I58" i="39" s="1"/>
  <c r="J58" i="39" s="1"/>
  <c r="H67" i="39"/>
  <c r="I67" i="39" s="1"/>
  <c r="J67" i="39" s="1"/>
  <c r="H76" i="39"/>
  <c r="I76" i="39" s="1"/>
  <c r="J76" i="39" s="1"/>
  <c r="AN3" i="40"/>
  <c r="H6" i="40"/>
  <c r="I6" i="40" s="1"/>
  <c r="J6" i="40" s="1"/>
  <c r="H15" i="40"/>
  <c r="I15" i="40" s="1"/>
  <c r="J15" i="40" s="1"/>
  <c r="H33" i="40"/>
  <c r="I33" i="40" s="1"/>
  <c r="J33" i="40" s="1"/>
  <c r="H51" i="40"/>
  <c r="I51" i="40" s="1"/>
  <c r="J51" i="40" s="1"/>
  <c r="H13" i="41"/>
  <c r="I13" i="41" s="1"/>
  <c r="J13" i="41" s="1"/>
  <c r="H26" i="41"/>
  <c r="I26" i="41" s="1"/>
  <c r="J26" i="41" s="1"/>
  <c r="H31" i="41"/>
  <c r="I31" i="41" s="1"/>
  <c r="J31" i="41" s="1"/>
  <c r="H44" i="41"/>
  <c r="I44" i="41" s="1"/>
  <c r="J44" i="41" s="1"/>
  <c r="H49" i="41"/>
  <c r="I49" i="41" s="1"/>
  <c r="J49" i="41" s="1"/>
  <c r="H62" i="41"/>
  <c r="I62" i="41" s="1"/>
  <c r="J62" i="41" s="1"/>
  <c r="H67" i="41"/>
  <c r="I67" i="41" s="1"/>
  <c r="J67" i="41" s="1"/>
  <c r="H80" i="41"/>
  <c r="I80" i="41" s="1"/>
  <c r="J80" i="41" s="1"/>
  <c r="H85" i="41"/>
  <c r="I85" i="41" s="1"/>
  <c r="J85" i="41" s="1"/>
  <c r="H24" i="42"/>
  <c r="I24" i="42" s="1"/>
  <c r="J24" i="42" s="1"/>
  <c r="H14" i="43"/>
  <c r="I14" i="43" s="1"/>
  <c r="J14" i="43" s="1"/>
  <c r="AH3" i="34"/>
  <c r="AQ3" i="34" s="1"/>
  <c r="AE3" i="35"/>
  <c r="R79" i="35"/>
  <c r="R76" i="35"/>
  <c r="R73" i="35"/>
  <c r="R70" i="35"/>
  <c r="R67" i="35"/>
  <c r="R64" i="35"/>
  <c r="R61" i="35"/>
  <c r="R58" i="35"/>
  <c r="R55" i="35"/>
  <c r="R52" i="35"/>
  <c r="R49" i="35"/>
  <c r="R46" i="35"/>
  <c r="R7" i="35"/>
  <c r="R8" i="35"/>
  <c r="R13" i="35"/>
  <c r="R16" i="35"/>
  <c r="R19" i="35"/>
  <c r="R22" i="35"/>
  <c r="R25" i="35"/>
  <c r="R28" i="35"/>
  <c r="R31" i="35"/>
  <c r="R34" i="35"/>
  <c r="R37" i="35"/>
  <c r="R40" i="35"/>
  <c r="R48" i="35"/>
  <c r="H52" i="35"/>
  <c r="I52" i="35" s="1"/>
  <c r="J52" i="35" s="1"/>
  <c r="R57" i="35"/>
  <c r="H61" i="35"/>
  <c r="I61" i="35" s="1"/>
  <c r="J61" i="35" s="1"/>
  <c r="R66" i="35"/>
  <c r="H70" i="35"/>
  <c r="I70" i="35" s="1"/>
  <c r="J70" i="35" s="1"/>
  <c r="R75" i="35"/>
  <c r="H79" i="35"/>
  <c r="I79" i="35" s="1"/>
  <c r="J79" i="35" s="1"/>
  <c r="H18" i="36"/>
  <c r="I18" i="36" s="1"/>
  <c r="J18" i="36" s="1"/>
  <c r="H27" i="36"/>
  <c r="I27" i="36" s="1"/>
  <c r="J27" i="36" s="1"/>
  <c r="H36" i="36"/>
  <c r="I36" i="36" s="1"/>
  <c r="J36" i="36" s="1"/>
  <c r="H45" i="36"/>
  <c r="I45" i="36" s="1"/>
  <c r="J45" i="36" s="1"/>
  <c r="H54" i="36"/>
  <c r="I54" i="36" s="1"/>
  <c r="J54" i="36" s="1"/>
  <c r="H63" i="36"/>
  <c r="I63" i="36" s="1"/>
  <c r="J63" i="36" s="1"/>
  <c r="M7" i="37"/>
  <c r="U7" i="37" s="1"/>
  <c r="M15" i="37"/>
  <c r="U15" i="37" s="1"/>
  <c r="M25" i="37"/>
  <c r="U25" i="37" s="1"/>
  <c r="M33" i="37"/>
  <c r="U33" i="37" s="1"/>
  <c r="M43" i="37"/>
  <c r="U43" i="37" s="1"/>
  <c r="M51" i="37"/>
  <c r="U51" i="37" s="1"/>
  <c r="M61" i="37"/>
  <c r="U61" i="37" s="1"/>
  <c r="M69" i="37"/>
  <c r="U69" i="37" s="1"/>
  <c r="M79" i="37"/>
  <c r="U79" i="37" s="1"/>
  <c r="M87" i="37"/>
  <c r="U87" i="37" s="1"/>
  <c r="M97" i="37"/>
  <c r="U97" i="37" s="1"/>
  <c r="Y4" i="37"/>
  <c r="H11" i="40"/>
  <c r="I11" i="40" s="1"/>
  <c r="J11" i="40" s="1"/>
  <c r="H18" i="40"/>
  <c r="I18" i="40" s="1"/>
  <c r="J18" i="40" s="1"/>
  <c r="H36" i="40"/>
  <c r="I36" i="40" s="1"/>
  <c r="J36" i="40" s="1"/>
  <c r="H54" i="40"/>
  <c r="I54" i="40" s="1"/>
  <c r="J54" i="40" s="1"/>
  <c r="H57" i="40"/>
  <c r="I57" i="40" s="1"/>
  <c r="J57" i="40" s="1"/>
  <c r="H60" i="40"/>
  <c r="I60" i="40" s="1"/>
  <c r="J60" i="40" s="1"/>
  <c r="H63" i="40"/>
  <c r="I63" i="40" s="1"/>
  <c r="J63" i="40" s="1"/>
  <c r="H66" i="40"/>
  <c r="I66" i="40" s="1"/>
  <c r="J66" i="40" s="1"/>
  <c r="H69" i="40"/>
  <c r="I69" i="40" s="1"/>
  <c r="J69" i="40" s="1"/>
  <c r="H9" i="41"/>
  <c r="I9" i="41" s="1"/>
  <c r="J9" i="41" s="1"/>
  <c r="H23" i="41"/>
  <c r="I23" i="41" s="1"/>
  <c r="J23" i="41" s="1"/>
  <c r="H28" i="41"/>
  <c r="I28" i="41" s="1"/>
  <c r="J28" i="41" s="1"/>
  <c r="H41" i="41"/>
  <c r="I41" i="41" s="1"/>
  <c r="J41" i="41" s="1"/>
  <c r="H46" i="41"/>
  <c r="I46" i="41" s="1"/>
  <c r="J46" i="41" s="1"/>
  <c r="H59" i="41"/>
  <c r="I59" i="41" s="1"/>
  <c r="J59" i="41" s="1"/>
  <c r="H64" i="41"/>
  <c r="I64" i="41" s="1"/>
  <c r="J64" i="41" s="1"/>
  <c r="H77" i="41"/>
  <c r="I77" i="41" s="1"/>
  <c r="J77" i="41" s="1"/>
  <c r="H82" i="41"/>
  <c r="I82" i="41" s="1"/>
  <c r="J82" i="41" s="1"/>
  <c r="H92" i="41"/>
  <c r="I92" i="41" s="1"/>
  <c r="J92" i="41" s="1"/>
  <c r="H94" i="41"/>
  <c r="I94" i="41" s="1"/>
  <c r="J94" i="41" s="1"/>
  <c r="H98" i="41"/>
  <c r="I98" i="41" s="1"/>
  <c r="J98" i="41" s="1"/>
  <c r="H5" i="43"/>
  <c r="I5" i="43" s="1"/>
  <c r="J5" i="43" s="1"/>
  <c r="H23" i="43"/>
  <c r="I23" i="43" s="1"/>
  <c r="J23" i="43" s="1"/>
  <c r="AE3" i="31"/>
  <c r="R7" i="31"/>
  <c r="R8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M69" i="32"/>
  <c r="U69" i="32" s="1"/>
  <c r="AE3" i="33"/>
  <c r="R7" i="34"/>
  <c r="R8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H4" i="35"/>
  <c r="I4" i="35" s="1"/>
  <c r="J4" i="35" s="1"/>
  <c r="K4" i="35" s="1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M77" i="35"/>
  <c r="U77" i="35" s="1"/>
  <c r="R47" i="35"/>
  <c r="H51" i="35"/>
  <c r="I51" i="35" s="1"/>
  <c r="J51" i="35" s="1"/>
  <c r="R56" i="35"/>
  <c r="H60" i="35"/>
  <c r="I60" i="35" s="1"/>
  <c r="J60" i="35" s="1"/>
  <c r="R65" i="35"/>
  <c r="H69" i="35"/>
  <c r="I69" i="35" s="1"/>
  <c r="J69" i="35" s="1"/>
  <c r="R74" i="35"/>
  <c r="H78" i="35"/>
  <c r="I78" i="35" s="1"/>
  <c r="J78" i="35" s="1"/>
  <c r="V67" i="36"/>
  <c r="V64" i="36"/>
  <c r="V61" i="36"/>
  <c r="V58" i="36"/>
  <c r="V55" i="36"/>
  <c r="V52" i="36"/>
  <c r="V49" i="36"/>
  <c r="V46" i="36"/>
  <c r="V43" i="36"/>
  <c r="V40" i="36"/>
  <c r="V37" i="36"/>
  <c r="V34" i="36"/>
  <c r="V31" i="36"/>
  <c r="V28" i="36"/>
  <c r="V25" i="36"/>
  <c r="V22" i="36"/>
  <c r="V19" i="36"/>
  <c r="V16" i="36"/>
  <c r="V13" i="36"/>
  <c r="V8" i="36"/>
  <c r="V7" i="36"/>
  <c r="V15" i="36"/>
  <c r="H16" i="36"/>
  <c r="I16" i="36" s="1"/>
  <c r="J16" i="36" s="1"/>
  <c r="V17" i="36"/>
  <c r="V24" i="36"/>
  <c r="H25" i="36"/>
  <c r="I25" i="36" s="1"/>
  <c r="J25" i="36" s="1"/>
  <c r="V26" i="36"/>
  <c r="V33" i="36"/>
  <c r="H34" i="36"/>
  <c r="I34" i="36" s="1"/>
  <c r="J34" i="36" s="1"/>
  <c r="V35" i="36"/>
  <c r="V42" i="36"/>
  <c r="H43" i="36"/>
  <c r="I43" i="36" s="1"/>
  <c r="J43" i="36" s="1"/>
  <c r="V44" i="36"/>
  <c r="V51" i="36"/>
  <c r="H52" i="36"/>
  <c r="I52" i="36" s="1"/>
  <c r="J52" i="36" s="1"/>
  <c r="V53" i="36"/>
  <c r="V60" i="36"/>
  <c r="H61" i="36"/>
  <c r="I61" i="36" s="1"/>
  <c r="J61" i="36" s="1"/>
  <c r="V62" i="36"/>
  <c r="V69" i="36"/>
  <c r="M8" i="37"/>
  <c r="U8" i="37" s="1"/>
  <c r="M18" i="37"/>
  <c r="U18" i="37" s="1"/>
  <c r="M26" i="37"/>
  <c r="U26" i="37" s="1"/>
  <c r="M36" i="37"/>
  <c r="U36" i="37" s="1"/>
  <c r="M44" i="37"/>
  <c r="U44" i="37" s="1"/>
  <c r="M54" i="37"/>
  <c r="U54" i="37" s="1"/>
  <c r="M62" i="37"/>
  <c r="U62" i="37" s="1"/>
  <c r="M72" i="37"/>
  <c r="U72" i="37" s="1"/>
  <c r="M80" i="37"/>
  <c r="U80" i="37" s="1"/>
  <c r="M90" i="37"/>
  <c r="U90" i="37" s="1"/>
  <c r="M98" i="37"/>
  <c r="U98" i="37" s="1"/>
  <c r="H22" i="37"/>
  <c r="I22" i="37" s="1"/>
  <c r="J22" i="37" s="1"/>
  <c r="H8" i="39"/>
  <c r="I8" i="39" s="1"/>
  <c r="J8" i="39" s="1"/>
  <c r="H16" i="39"/>
  <c r="I16" i="39" s="1"/>
  <c r="J16" i="39" s="1"/>
  <c r="H25" i="39"/>
  <c r="I25" i="39" s="1"/>
  <c r="J25" i="39" s="1"/>
  <c r="H34" i="39"/>
  <c r="I34" i="39" s="1"/>
  <c r="J34" i="39" s="1"/>
  <c r="H43" i="39"/>
  <c r="I43" i="39" s="1"/>
  <c r="J43" i="39" s="1"/>
  <c r="H52" i="39"/>
  <c r="I52" i="39" s="1"/>
  <c r="J52" i="39" s="1"/>
  <c r="H61" i="39"/>
  <c r="I61" i="39" s="1"/>
  <c r="J61" i="39" s="1"/>
  <c r="H70" i="39"/>
  <c r="I70" i="39" s="1"/>
  <c r="J70" i="39" s="1"/>
  <c r="H79" i="39"/>
  <c r="I79" i="39" s="1"/>
  <c r="J79" i="39" s="1"/>
  <c r="H5" i="40"/>
  <c r="I5" i="40" s="1"/>
  <c r="J5" i="40" s="1"/>
  <c r="H21" i="40"/>
  <c r="I21" i="40" s="1"/>
  <c r="J21" i="40" s="1"/>
  <c r="H39" i="40"/>
  <c r="I39" i="40" s="1"/>
  <c r="J39" i="40" s="1"/>
  <c r="H4" i="41"/>
  <c r="I4" i="41" s="1"/>
  <c r="J4" i="41" s="1"/>
  <c r="K4" i="41" s="1"/>
  <c r="H20" i="41"/>
  <c r="I20" i="41" s="1"/>
  <c r="J20" i="41" s="1"/>
  <c r="H25" i="41"/>
  <c r="I25" i="41" s="1"/>
  <c r="J25" i="41" s="1"/>
  <c r="H38" i="41"/>
  <c r="I38" i="41" s="1"/>
  <c r="J38" i="41" s="1"/>
  <c r="H43" i="41"/>
  <c r="I43" i="41" s="1"/>
  <c r="J43" i="41" s="1"/>
  <c r="H56" i="41"/>
  <c r="I56" i="41" s="1"/>
  <c r="J56" i="41" s="1"/>
  <c r="H61" i="41"/>
  <c r="I61" i="41" s="1"/>
  <c r="J61" i="41" s="1"/>
  <c r="H74" i="41"/>
  <c r="I74" i="41" s="1"/>
  <c r="J74" i="41" s="1"/>
  <c r="H79" i="41"/>
  <c r="I79" i="41" s="1"/>
  <c r="J79" i="41" s="1"/>
  <c r="H32" i="43"/>
  <c r="I32" i="43" s="1"/>
  <c r="J32" i="43" s="1"/>
  <c r="R7" i="30"/>
  <c r="R8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V38" i="31"/>
  <c r="V41" i="31"/>
  <c r="V44" i="31"/>
  <c r="V47" i="31"/>
  <c r="V50" i="31"/>
  <c r="V53" i="31"/>
  <c r="V56" i="31"/>
  <c r="V59" i="31"/>
  <c r="V62" i="31"/>
  <c r="V65" i="31"/>
  <c r="V68" i="31"/>
  <c r="V71" i="31"/>
  <c r="V74" i="31"/>
  <c r="M4" i="32"/>
  <c r="U4" i="32" s="1"/>
  <c r="X4" i="32" s="1"/>
  <c r="Z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V32" i="33"/>
  <c r="V35" i="33"/>
  <c r="V38" i="33"/>
  <c r="V41" i="33"/>
  <c r="V44" i="33"/>
  <c r="V47" i="33"/>
  <c r="V50" i="33"/>
  <c r="V53" i="33"/>
  <c r="V56" i="33"/>
  <c r="V59" i="33"/>
  <c r="V62" i="33"/>
  <c r="V65" i="33"/>
  <c r="V68" i="33"/>
  <c r="V71" i="33"/>
  <c r="V74" i="33"/>
  <c r="V77" i="33"/>
  <c r="V80" i="33"/>
  <c r="V83" i="33"/>
  <c r="V86" i="33"/>
  <c r="V89" i="33"/>
  <c r="V92" i="33"/>
  <c r="V95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V23" i="34"/>
  <c r="V26" i="34"/>
  <c r="V29" i="34"/>
  <c r="V32" i="34"/>
  <c r="V35" i="34"/>
  <c r="V38" i="34"/>
  <c r="V41" i="34"/>
  <c r="V44" i="34"/>
  <c r="V47" i="34"/>
  <c r="V50" i="34"/>
  <c r="V53" i="34"/>
  <c r="V56" i="34"/>
  <c r="V59" i="34"/>
  <c r="V62" i="34"/>
  <c r="V65" i="34"/>
  <c r="V68" i="34"/>
  <c r="V71" i="34"/>
  <c r="V74" i="34"/>
  <c r="V77" i="34"/>
  <c r="V80" i="34"/>
  <c r="V83" i="34"/>
  <c r="V86" i="34"/>
  <c r="M6" i="35"/>
  <c r="U6" i="35" s="1"/>
  <c r="M12" i="35"/>
  <c r="U12" i="35" s="1"/>
  <c r="M18" i="35"/>
  <c r="U18" i="35" s="1"/>
  <c r="M24" i="35"/>
  <c r="U24" i="35" s="1"/>
  <c r="M30" i="35"/>
  <c r="U30" i="35" s="1"/>
  <c r="M36" i="35"/>
  <c r="U36" i="35" s="1"/>
  <c r="M42" i="35"/>
  <c r="U42" i="35" s="1"/>
  <c r="M48" i="35"/>
  <c r="U48" i="35" s="1"/>
  <c r="M54" i="35"/>
  <c r="U54" i="35" s="1"/>
  <c r="M60" i="35"/>
  <c r="U60" i="35" s="1"/>
  <c r="M66" i="35"/>
  <c r="U66" i="35" s="1"/>
  <c r="M72" i="35"/>
  <c r="U72" i="35" s="1"/>
  <c r="R6" i="35"/>
  <c r="V77" i="35"/>
  <c r="V74" i="35"/>
  <c r="V71" i="35"/>
  <c r="V68" i="35"/>
  <c r="V65" i="35"/>
  <c r="V62" i="35"/>
  <c r="V59" i="35"/>
  <c r="V56" i="35"/>
  <c r="V53" i="35"/>
  <c r="V50" i="35"/>
  <c r="V47" i="35"/>
  <c r="V44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H49" i="35"/>
  <c r="I49" i="35" s="1"/>
  <c r="J49" i="35" s="1"/>
  <c r="V49" i="35"/>
  <c r="R54" i="35"/>
  <c r="H58" i="35"/>
  <c r="I58" i="35" s="1"/>
  <c r="J58" i="35" s="1"/>
  <c r="V58" i="35"/>
  <c r="R63" i="35"/>
  <c r="H67" i="35"/>
  <c r="I67" i="35" s="1"/>
  <c r="J67" i="35" s="1"/>
  <c r="V67" i="35"/>
  <c r="R72" i="35"/>
  <c r="H76" i="35"/>
  <c r="I76" i="35" s="1"/>
  <c r="J76" i="35" s="1"/>
  <c r="V76" i="35"/>
  <c r="R11" i="36"/>
  <c r="R5" i="36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10" i="36"/>
  <c r="R4" i="36"/>
  <c r="R6" i="36"/>
  <c r="R12" i="36"/>
  <c r="H15" i="36"/>
  <c r="I15" i="36" s="1"/>
  <c r="J15" i="36" s="1"/>
  <c r="R19" i="36"/>
  <c r="R21" i="36"/>
  <c r="H24" i="36"/>
  <c r="I24" i="36" s="1"/>
  <c r="J24" i="36" s="1"/>
  <c r="R28" i="36"/>
  <c r="R30" i="36"/>
  <c r="H33" i="36"/>
  <c r="I33" i="36" s="1"/>
  <c r="J33" i="36" s="1"/>
  <c r="R37" i="36"/>
  <c r="R39" i="36"/>
  <c r="H42" i="36"/>
  <c r="I42" i="36" s="1"/>
  <c r="J42" i="36" s="1"/>
  <c r="R46" i="36"/>
  <c r="R48" i="36"/>
  <c r="H51" i="36"/>
  <c r="I51" i="36" s="1"/>
  <c r="J51" i="36" s="1"/>
  <c r="R55" i="36"/>
  <c r="R57" i="36"/>
  <c r="H60" i="36"/>
  <c r="I60" i="36" s="1"/>
  <c r="J60" i="36" s="1"/>
  <c r="R64" i="36"/>
  <c r="R66" i="36"/>
  <c r="H69" i="36"/>
  <c r="I69" i="36" s="1"/>
  <c r="J69" i="36" s="1"/>
  <c r="M9" i="37"/>
  <c r="U9" i="37" s="1"/>
  <c r="M19" i="37"/>
  <c r="U19" i="37" s="1"/>
  <c r="M27" i="37"/>
  <c r="U27" i="37" s="1"/>
  <c r="M37" i="37"/>
  <c r="U37" i="37" s="1"/>
  <c r="M45" i="37"/>
  <c r="U45" i="37" s="1"/>
  <c r="M55" i="37"/>
  <c r="U55" i="37" s="1"/>
  <c r="M63" i="37"/>
  <c r="U63" i="37" s="1"/>
  <c r="M73" i="37"/>
  <c r="U73" i="37" s="1"/>
  <c r="M81" i="37"/>
  <c r="U81" i="37" s="1"/>
  <c r="M91" i="37"/>
  <c r="U91" i="37" s="1"/>
  <c r="V11" i="37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98" i="37"/>
  <c r="V95" i="37"/>
  <c r="V92" i="37"/>
  <c r="V89" i="37"/>
  <c r="V86" i="37"/>
  <c r="V83" i="37"/>
  <c r="V80" i="37"/>
  <c r="V77" i="37"/>
  <c r="V74" i="37"/>
  <c r="V71" i="37"/>
  <c r="V68" i="37"/>
  <c r="V65" i="37"/>
  <c r="V62" i="37"/>
  <c r="V59" i="37"/>
  <c r="V56" i="37"/>
  <c r="V53" i="37"/>
  <c r="V50" i="37"/>
  <c r="V47" i="37"/>
  <c r="V44" i="37"/>
  <c r="V41" i="37"/>
  <c r="V38" i="37"/>
  <c r="V35" i="37"/>
  <c r="V32" i="37"/>
  <c r="V29" i="37"/>
  <c r="V26" i="37"/>
  <c r="V23" i="37"/>
  <c r="V20" i="37"/>
  <c r="V17" i="37"/>
  <c r="V14" i="37"/>
  <c r="V10" i="37"/>
  <c r="V5" i="37"/>
  <c r="H19" i="37"/>
  <c r="I19" i="37" s="1"/>
  <c r="J19" i="37" s="1"/>
  <c r="V21" i="37"/>
  <c r="V22" i="37"/>
  <c r="H41" i="37"/>
  <c r="I41" i="37" s="1"/>
  <c r="J41" i="37" s="1"/>
  <c r="V66" i="37"/>
  <c r="V84" i="37"/>
  <c r="H4" i="38"/>
  <c r="I4" i="38" s="1"/>
  <c r="J4" i="38" s="1"/>
  <c r="K4" i="38" s="1"/>
  <c r="H24" i="40"/>
  <c r="I24" i="40" s="1"/>
  <c r="J24" i="40" s="1"/>
  <c r="H42" i="40"/>
  <c r="I42" i="40" s="1"/>
  <c r="J42" i="40" s="1"/>
  <c r="H8" i="41"/>
  <c r="I8" i="41" s="1"/>
  <c r="J8" i="41" s="1"/>
  <c r="H17" i="41"/>
  <c r="I17" i="41" s="1"/>
  <c r="J17" i="41" s="1"/>
  <c r="H22" i="41"/>
  <c r="I22" i="41" s="1"/>
  <c r="J22" i="41" s="1"/>
  <c r="H35" i="41"/>
  <c r="I35" i="41" s="1"/>
  <c r="J35" i="41" s="1"/>
  <c r="H40" i="41"/>
  <c r="I40" i="41" s="1"/>
  <c r="J40" i="41" s="1"/>
  <c r="H53" i="41"/>
  <c r="I53" i="41" s="1"/>
  <c r="J53" i="41" s="1"/>
  <c r="H58" i="41"/>
  <c r="I58" i="41" s="1"/>
  <c r="J58" i="41" s="1"/>
  <c r="H71" i="41"/>
  <c r="I71" i="41" s="1"/>
  <c r="J71" i="41" s="1"/>
  <c r="H76" i="41"/>
  <c r="I76" i="41" s="1"/>
  <c r="J76" i="41" s="1"/>
  <c r="H89" i="41"/>
  <c r="I89" i="41" s="1"/>
  <c r="J89" i="41" s="1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M64" i="36"/>
  <c r="U64" i="36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4" i="38"/>
  <c r="Y4" i="38" s="1"/>
  <c r="Z4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V56" i="38"/>
  <c r="V59" i="38"/>
  <c r="V62" i="38"/>
  <c r="V65" i="38"/>
  <c r="V68" i="38"/>
  <c r="V71" i="38"/>
  <c r="V74" i="38"/>
  <c r="V77" i="38"/>
  <c r="V80" i="38"/>
  <c r="V83" i="38"/>
  <c r="V86" i="38"/>
  <c r="V89" i="38"/>
  <c r="M6" i="39"/>
  <c r="U6" i="39" s="1"/>
  <c r="M12" i="39"/>
  <c r="U12" i="39" s="1"/>
  <c r="M18" i="39"/>
  <c r="U18" i="39" s="1"/>
  <c r="M24" i="39"/>
  <c r="U24" i="39" s="1"/>
  <c r="M30" i="39"/>
  <c r="U30" i="39" s="1"/>
  <c r="M36" i="39"/>
  <c r="U36" i="39" s="1"/>
  <c r="M42" i="39"/>
  <c r="U42" i="39" s="1"/>
  <c r="M48" i="39"/>
  <c r="U48" i="39" s="1"/>
  <c r="M54" i="39"/>
  <c r="U54" i="39" s="1"/>
  <c r="M60" i="39"/>
  <c r="U60" i="39" s="1"/>
  <c r="M66" i="39"/>
  <c r="U66" i="39" s="1"/>
  <c r="M72" i="39"/>
  <c r="U72" i="39" s="1"/>
  <c r="M78" i="39"/>
  <c r="U78" i="39" s="1"/>
  <c r="R6" i="39"/>
  <c r="R12" i="39"/>
  <c r="R15" i="39"/>
  <c r="R18" i="39"/>
  <c r="R21" i="39"/>
  <c r="R24" i="39"/>
  <c r="R27" i="39"/>
  <c r="R30" i="39"/>
  <c r="R33" i="39"/>
  <c r="R36" i="39"/>
  <c r="R39" i="39"/>
  <c r="R42" i="39"/>
  <c r="R45" i="39"/>
  <c r="R48" i="39"/>
  <c r="R51" i="39"/>
  <c r="R54" i="39"/>
  <c r="R57" i="39"/>
  <c r="R60" i="39"/>
  <c r="R63" i="39"/>
  <c r="R66" i="39"/>
  <c r="R69" i="39"/>
  <c r="R72" i="39"/>
  <c r="R75" i="39"/>
  <c r="R78" i="39"/>
  <c r="M5" i="40"/>
  <c r="U5" i="40" s="1"/>
  <c r="M11" i="40"/>
  <c r="U11" i="40" s="1"/>
  <c r="M17" i="40"/>
  <c r="U17" i="40" s="1"/>
  <c r="M23" i="40"/>
  <c r="U23" i="40" s="1"/>
  <c r="M29" i="40"/>
  <c r="U29" i="40" s="1"/>
  <c r="M35" i="40"/>
  <c r="U35" i="40" s="1"/>
  <c r="M41" i="40"/>
  <c r="U41" i="40" s="1"/>
  <c r="M47" i="40"/>
  <c r="U47" i="40" s="1"/>
  <c r="M53" i="40"/>
  <c r="U53" i="40" s="1"/>
  <c r="M59" i="40"/>
  <c r="U59" i="40" s="1"/>
  <c r="M65" i="40"/>
  <c r="U65" i="40" s="1"/>
  <c r="V6" i="40"/>
  <c r="R9" i="40"/>
  <c r="V12" i="40"/>
  <c r="V15" i="40"/>
  <c r="V18" i="40"/>
  <c r="V21" i="40"/>
  <c r="V24" i="40"/>
  <c r="V27" i="40"/>
  <c r="V30" i="40"/>
  <c r="V33" i="40"/>
  <c r="V36" i="40"/>
  <c r="V39" i="40"/>
  <c r="V42" i="40"/>
  <c r="V45" i="40"/>
  <c r="V48" i="40"/>
  <c r="V51" i="40"/>
  <c r="V54" i="40"/>
  <c r="V57" i="40"/>
  <c r="V60" i="40"/>
  <c r="V63" i="40"/>
  <c r="V66" i="40"/>
  <c r="V69" i="40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M96" i="41"/>
  <c r="U96" i="41" s="1"/>
  <c r="R6" i="42"/>
  <c r="V8" i="42"/>
  <c r="V9" i="42"/>
  <c r="R13" i="42"/>
  <c r="H14" i="42"/>
  <c r="I14" i="42" s="1"/>
  <c r="J14" i="42" s="1"/>
  <c r="R22" i="42"/>
  <c r="R31" i="42"/>
  <c r="H32" i="42"/>
  <c r="I32" i="42" s="1"/>
  <c r="J32" i="42" s="1"/>
  <c r="R40" i="42"/>
  <c r="R49" i="42"/>
  <c r="H50" i="42"/>
  <c r="I50" i="42" s="1"/>
  <c r="J50" i="42" s="1"/>
  <c r="R58" i="42"/>
  <c r="R67" i="42"/>
  <c r="H68" i="42"/>
  <c r="I68" i="42" s="1"/>
  <c r="J68" i="42" s="1"/>
  <c r="R76" i="42"/>
  <c r="R85" i="42"/>
  <c r="H86" i="42"/>
  <c r="I86" i="42" s="1"/>
  <c r="J86" i="42" s="1"/>
  <c r="H48" i="43"/>
  <c r="I48" i="43" s="1"/>
  <c r="J48" i="43" s="1"/>
  <c r="H51" i="43"/>
  <c r="I51" i="43" s="1"/>
  <c r="J51" i="43" s="1"/>
  <c r="H54" i="43"/>
  <c r="I54" i="43" s="1"/>
  <c r="J54" i="43" s="1"/>
  <c r="H57" i="43"/>
  <c r="I57" i="43" s="1"/>
  <c r="J57" i="43" s="1"/>
  <c r="H60" i="43"/>
  <c r="I60" i="43" s="1"/>
  <c r="J60" i="43" s="1"/>
  <c r="H63" i="43"/>
  <c r="I63" i="43" s="1"/>
  <c r="J63" i="43" s="1"/>
  <c r="H66" i="43"/>
  <c r="I66" i="43" s="1"/>
  <c r="J66" i="43" s="1"/>
  <c r="H69" i="43"/>
  <c r="I69" i="43" s="1"/>
  <c r="J69" i="43" s="1"/>
  <c r="H72" i="43"/>
  <c r="I72" i="43" s="1"/>
  <c r="J72" i="43" s="1"/>
  <c r="H75" i="43"/>
  <c r="I75" i="43" s="1"/>
  <c r="J75" i="43" s="1"/>
  <c r="H78" i="43"/>
  <c r="I78" i="43" s="1"/>
  <c r="J78" i="43" s="1"/>
  <c r="H8" i="44"/>
  <c r="I8" i="44" s="1"/>
  <c r="J8" i="44" s="1"/>
  <c r="H15" i="44"/>
  <c r="I15" i="44" s="1"/>
  <c r="J15" i="44" s="1"/>
  <c r="H16" i="44"/>
  <c r="I16" i="44" s="1"/>
  <c r="J16" i="44" s="1"/>
  <c r="H25" i="44"/>
  <c r="I25" i="44" s="1"/>
  <c r="J25" i="44" s="1"/>
  <c r="H50" i="44"/>
  <c r="I50" i="44" s="1"/>
  <c r="J50" i="44" s="1"/>
  <c r="AN3" i="45"/>
  <c r="H29" i="45"/>
  <c r="I29" i="45" s="1"/>
  <c r="J29" i="45" s="1"/>
  <c r="AE3" i="38"/>
  <c r="R3" i="39"/>
  <c r="M7" i="39"/>
  <c r="U7" i="39" s="1"/>
  <c r="M13" i="39"/>
  <c r="U13" i="39" s="1"/>
  <c r="M19" i="39"/>
  <c r="U19" i="39" s="1"/>
  <c r="M25" i="39"/>
  <c r="U25" i="39" s="1"/>
  <c r="M31" i="39"/>
  <c r="U31" i="39" s="1"/>
  <c r="M37" i="39"/>
  <c r="U37" i="39" s="1"/>
  <c r="M43" i="39"/>
  <c r="U43" i="39" s="1"/>
  <c r="M49" i="39"/>
  <c r="U49" i="39" s="1"/>
  <c r="M55" i="39"/>
  <c r="U55" i="39" s="1"/>
  <c r="M61" i="39"/>
  <c r="U61" i="39" s="1"/>
  <c r="M67" i="39"/>
  <c r="U67" i="39" s="1"/>
  <c r="M73" i="39"/>
  <c r="U73" i="39" s="1"/>
  <c r="M79" i="39"/>
  <c r="U79" i="39" s="1"/>
  <c r="R5" i="39"/>
  <c r="R11" i="39"/>
  <c r="M6" i="40"/>
  <c r="U6" i="40" s="1"/>
  <c r="M12" i="40"/>
  <c r="U12" i="40" s="1"/>
  <c r="M18" i="40"/>
  <c r="U18" i="40" s="1"/>
  <c r="M24" i="40"/>
  <c r="U24" i="40" s="1"/>
  <c r="M30" i="40"/>
  <c r="U30" i="40" s="1"/>
  <c r="M36" i="40"/>
  <c r="U36" i="40" s="1"/>
  <c r="M42" i="40"/>
  <c r="U42" i="40" s="1"/>
  <c r="M48" i="40"/>
  <c r="U48" i="40" s="1"/>
  <c r="M54" i="40"/>
  <c r="U54" i="40" s="1"/>
  <c r="M60" i="40"/>
  <c r="U60" i="40" s="1"/>
  <c r="M66" i="40"/>
  <c r="U66" i="40" s="1"/>
  <c r="V5" i="40"/>
  <c r="R7" i="40"/>
  <c r="R8" i="40"/>
  <c r="V11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R67" i="40"/>
  <c r="AH3" i="41"/>
  <c r="AQ3" i="41" s="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V91" i="41"/>
  <c r="V94" i="41"/>
  <c r="V97" i="41"/>
  <c r="V14" i="42"/>
  <c r="V19" i="42"/>
  <c r="V23" i="42"/>
  <c r="V28" i="42"/>
  <c r="V32" i="42"/>
  <c r="V37" i="42"/>
  <c r="V41" i="42"/>
  <c r="V46" i="42"/>
  <c r="V50" i="42"/>
  <c r="V55" i="42"/>
  <c r="V59" i="42"/>
  <c r="V64" i="42"/>
  <c r="V68" i="42"/>
  <c r="R71" i="42"/>
  <c r="V73" i="42"/>
  <c r="R75" i="42"/>
  <c r="V77" i="42"/>
  <c r="R80" i="42"/>
  <c r="V82" i="42"/>
  <c r="R84" i="42"/>
  <c r="R89" i="42"/>
  <c r="AN3" i="43"/>
  <c r="H4" i="44"/>
  <c r="I4" i="44" s="1"/>
  <c r="J4" i="44" s="1"/>
  <c r="K4" i="44" s="1"/>
  <c r="H23" i="44"/>
  <c r="I23" i="44" s="1"/>
  <c r="J23" i="44" s="1"/>
  <c r="H32" i="44"/>
  <c r="I32" i="44" s="1"/>
  <c r="J32" i="44" s="1"/>
  <c r="H41" i="44"/>
  <c r="I41" i="44" s="1"/>
  <c r="J41" i="44" s="1"/>
  <c r="H53" i="44"/>
  <c r="I53" i="44" s="1"/>
  <c r="J53" i="44" s="1"/>
  <c r="H56" i="44"/>
  <c r="I56" i="44" s="1"/>
  <c r="J56" i="44" s="1"/>
  <c r="H59" i="44"/>
  <c r="I59" i="44" s="1"/>
  <c r="J59" i="44" s="1"/>
  <c r="H62" i="44"/>
  <c r="I62" i="44" s="1"/>
  <c r="J62" i="44" s="1"/>
  <c r="H65" i="44"/>
  <c r="I65" i="44" s="1"/>
  <c r="J65" i="44" s="1"/>
  <c r="H68" i="44"/>
  <c r="I68" i="44" s="1"/>
  <c r="J68" i="44" s="1"/>
  <c r="H39" i="37"/>
  <c r="I39" i="37" s="1"/>
  <c r="J39" i="37" s="1"/>
  <c r="H57" i="37"/>
  <c r="I57" i="37" s="1"/>
  <c r="J57" i="37" s="1"/>
  <c r="H75" i="37"/>
  <c r="I75" i="37" s="1"/>
  <c r="J75" i="37" s="1"/>
  <c r="H93" i="37"/>
  <c r="I93" i="37" s="1"/>
  <c r="J93" i="37" s="1"/>
  <c r="H6" i="38"/>
  <c r="I6" i="38" s="1"/>
  <c r="J6" i="38" s="1"/>
  <c r="H12" i="38"/>
  <c r="I12" i="38" s="1"/>
  <c r="J12" i="38" s="1"/>
  <c r="V13" i="38"/>
  <c r="H15" i="38"/>
  <c r="I15" i="38" s="1"/>
  <c r="J15" i="38" s="1"/>
  <c r="V16" i="38"/>
  <c r="H18" i="38"/>
  <c r="I18" i="38" s="1"/>
  <c r="J18" i="38" s="1"/>
  <c r="V19" i="38"/>
  <c r="H21" i="38"/>
  <c r="I21" i="38" s="1"/>
  <c r="J21" i="38" s="1"/>
  <c r="V22" i="38"/>
  <c r="H24" i="38"/>
  <c r="I24" i="38" s="1"/>
  <c r="J24" i="38" s="1"/>
  <c r="V25" i="38"/>
  <c r="H27" i="38"/>
  <c r="I27" i="38" s="1"/>
  <c r="J27" i="38" s="1"/>
  <c r="V28" i="38"/>
  <c r="H30" i="38"/>
  <c r="I30" i="38" s="1"/>
  <c r="J30" i="38" s="1"/>
  <c r="V31" i="38"/>
  <c r="H33" i="38"/>
  <c r="I33" i="38" s="1"/>
  <c r="J33" i="38" s="1"/>
  <c r="V34" i="38"/>
  <c r="H36" i="38"/>
  <c r="I36" i="38" s="1"/>
  <c r="J36" i="38" s="1"/>
  <c r="V37" i="38"/>
  <c r="H39" i="38"/>
  <c r="I39" i="38" s="1"/>
  <c r="J39" i="38" s="1"/>
  <c r="V40" i="38"/>
  <c r="H42" i="38"/>
  <c r="I42" i="38" s="1"/>
  <c r="J42" i="38" s="1"/>
  <c r="V43" i="38"/>
  <c r="H45" i="38"/>
  <c r="I45" i="38" s="1"/>
  <c r="J45" i="38" s="1"/>
  <c r="V46" i="38"/>
  <c r="H48" i="38"/>
  <c r="I48" i="38" s="1"/>
  <c r="J48" i="38" s="1"/>
  <c r="V49" i="38"/>
  <c r="H51" i="38"/>
  <c r="I51" i="38" s="1"/>
  <c r="J51" i="38" s="1"/>
  <c r="V52" i="38"/>
  <c r="H54" i="38"/>
  <c r="I54" i="38" s="1"/>
  <c r="J54" i="38" s="1"/>
  <c r="V55" i="38"/>
  <c r="H57" i="38"/>
  <c r="I57" i="38" s="1"/>
  <c r="J57" i="38" s="1"/>
  <c r="V58" i="38"/>
  <c r="H60" i="38"/>
  <c r="I60" i="38" s="1"/>
  <c r="J60" i="38" s="1"/>
  <c r="V61" i="38"/>
  <c r="H63" i="38"/>
  <c r="I63" i="38" s="1"/>
  <c r="J63" i="38" s="1"/>
  <c r="V64" i="38"/>
  <c r="H66" i="38"/>
  <c r="I66" i="38" s="1"/>
  <c r="J66" i="38" s="1"/>
  <c r="V67" i="38"/>
  <c r="H69" i="38"/>
  <c r="I69" i="38" s="1"/>
  <c r="J69" i="38" s="1"/>
  <c r="V70" i="38"/>
  <c r="H72" i="38"/>
  <c r="I72" i="38" s="1"/>
  <c r="J72" i="38" s="1"/>
  <c r="V73" i="38"/>
  <c r="H75" i="38"/>
  <c r="I75" i="38" s="1"/>
  <c r="J75" i="38" s="1"/>
  <c r="V76" i="38"/>
  <c r="H78" i="38"/>
  <c r="I78" i="38" s="1"/>
  <c r="J78" i="38" s="1"/>
  <c r="V79" i="38"/>
  <c r="H81" i="38"/>
  <c r="I81" i="38" s="1"/>
  <c r="J81" i="38" s="1"/>
  <c r="V82" i="38"/>
  <c r="H84" i="38"/>
  <c r="I84" i="38" s="1"/>
  <c r="J84" i="38" s="1"/>
  <c r="V85" i="38"/>
  <c r="H87" i="38"/>
  <c r="I87" i="38" s="1"/>
  <c r="J87" i="38" s="1"/>
  <c r="V88" i="38"/>
  <c r="M8" i="39"/>
  <c r="U8" i="39" s="1"/>
  <c r="M14" i="39"/>
  <c r="U14" i="39" s="1"/>
  <c r="M20" i="39"/>
  <c r="U20" i="39" s="1"/>
  <c r="M26" i="39"/>
  <c r="U26" i="39" s="1"/>
  <c r="M32" i="39"/>
  <c r="U32" i="39" s="1"/>
  <c r="M38" i="39"/>
  <c r="U38" i="39" s="1"/>
  <c r="M44" i="39"/>
  <c r="U44" i="39" s="1"/>
  <c r="M50" i="39"/>
  <c r="U50" i="39" s="1"/>
  <c r="M56" i="39"/>
  <c r="U56" i="39" s="1"/>
  <c r="M62" i="39"/>
  <c r="U62" i="39" s="1"/>
  <c r="M68" i="39"/>
  <c r="U68" i="39" s="1"/>
  <c r="M74" i="39"/>
  <c r="U74" i="39" s="1"/>
  <c r="R4" i="39"/>
  <c r="AH4" i="39" s="1"/>
  <c r="AQ4" i="39" s="1"/>
  <c r="R10" i="39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R77" i="39"/>
  <c r="AH3" i="40"/>
  <c r="AQ3" i="40" s="1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V4" i="40"/>
  <c r="Y4" i="40" s="1"/>
  <c r="H7" i="40"/>
  <c r="I7" i="40" s="1"/>
  <c r="J7" i="40" s="1"/>
  <c r="H8" i="40"/>
  <c r="I8" i="40" s="1"/>
  <c r="J8" i="40" s="1"/>
  <c r="V10" i="40"/>
  <c r="H13" i="40"/>
  <c r="I13" i="40" s="1"/>
  <c r="J13" i="40" s="1"/>
  <c r="V14" i="40"/>
  <c r="H16" i="40"/>
  <c r="I16" i="40" s="1"/>
  <c r="J16" i="40" s="1"/>
  <c r="V17" i="40"/>
  <c r="H19" i="40"/>
  <c r="I19" i="40" s="1"/>
  <c r="J19" i="40" s="1"/>
  <c r="V20" i="40"/>
  <c r="H22" i="40"/>
  <c r="I22" i="40" s="1"/>
  <c r="J22" i="40" s="1"/>
  <c r="V23" i="40"/>
  <c r="H25" i="40"/>
  <c r="I25" i="40" s="1"/>
  <c r="J25" i="40" s="1"/>
  <c r="V26" i="40"/>
  <c r="H28" i="40"/>
  <c r="I28" i="40" s="1"/>
  <c r="J28" i="40" s="1"/>
  <c r="V29" i="40"/>
  <c r="H31" i="40"/>
  <c r="I31" i="40" s="1"/>
  <c r="J31" i="40" s="1"/>
  <c r="V32" i="40"/>
  <c r="V35" i="40"/>
  <c r="V38" i="40"/>
  <c r="V41" i="40"/>
  <c r="V44" i="40"/>
  <c r="V47" i="40"/>
  <c r="V50" i="40"/>
  <c r="V53" i="40"/>
  <c r="V56" i="40"/>
  <c r="V59" i="40"/>
  <c r="V62" i="40"/>
  <c r="V65" i="40"/>
  <c r="V68" i="40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V87" i="42"/>
  <c r="V84" i="42"/>
  <c r="V81" i="42"/>
  <c r="V78" i="42"/>
  <c r="V75" i="42"/>
  <c r="V72" i="42"/>
  <c r="V69" i="42"/>
  <c r="V66" i="42"/>
  <c r="V63" i="42"/>
  <c r="V60" i="42"/>
  <c r="V57" i="42"/>
  <c r="V54" i="42"/>
  <c r="V51" i="42"/>
  <c r="V48" i="42"/>
  <c r="V45" i="42"/>
  <c r="V42" i="42"/>
  <c r="V39" i="42"/>
  <c r="V36" i="42"/>
  <c r="V33" i="42"/>
  <c r="V30" i="42"/>
  <c r="V27" i="42"/>
  <c r="V24" i="42"/>
  <c r="V21" i="42"/>
  <c r="V18" i="42"/>
  <c r="V15" i="42"/>
  <c r="V12" i="42"/>
  <c r="H26" i="42"/>
  <c r="I26" i="42" s="1"/>
  <c r="J26" i="42" s="1"/>
  <c r="R79" i="42"/>
  <c r="R88" i="42"/>
  <c r="H9" i="43"/>
  <c r="I9" i="43" s="1"/>
  <c r="J9" i="43" s="1"/>
  <c r="H6" i="44"/>
  <c r="I6" i="44" s="1"/>
  <c r="J6" i="44" s="1"/>
  <c r="H9" i="44"/>
  <c r="I9" i="44" s="1"/>
  <c r="J9" i="44" s="1"/>
  <c r="V68" i="44"/>
  <c r="V65" i="44"/>
  <c r="V62" i="44"/>
  <c r="V59" i="44"/>
  <c r="V56" i="44"/>
  <c r="V53" i="44"/>
  <c r="V50" i="44"/>
  <c r="V47" i="44"/>
  <c r="V44" i="44"/>
  <c r="V41" i="44"/>
  <c r="V38" i="44"/>
  <c r="V35" i="44"/>
  <c r="V32" i="44"/>
  <c r="V29" i="44"/>
  <c r="V26" i="44"/>
  <c r="V23" i="44"/>
  <c r="V20" i="44"/>
  <c r="V17" i="44"/>
  <c r="V14" i="44"/>
  <c r="V10" i="44"/>
  <c r="V4" i="44"/>
  <c r="Y4" i="44" s="1"/>
  <c r="V11" i="44"/>
  <c r="V5" i="44"/>
  <c r="V69" i="44"/>
  <c r="V66" i="44"/>
  <c r="V63" i="44"/>
  <c r="V60" i="44"/>
  <c r="V57" i="44"/>
  <c r="V54" i="44"/>
  <c r="V51" i="44"/>
  <c r="V48" i="44"/>
  <c r="V45" i="44"/>
  <c r="V42" i="44"/>
  <c r="V39" i="44"/>
  <c r="V36" i="44"/>
  <c r="V33" i="44"/>
  <c r="V30" i="44"/>
  <c r="V27" i="44"/>
  <c r="V24" i="44"/>
  <c r="V21" i="44"/>
  <c r="V18" i="44"/>
  <c r="V15" i="44"/>
  <c r="V12" i="44"/>
  <c r="V6" i="44"/>
  <c r="V67" i="44"/>
  <c r="V64" i="44"/>
  <c r="V61" i="44"/>
  <c r="V58" i="44"/>
  <c r="V55" i="44"/>
  <c r="V52" i="44"/>
  <c r="V49" i="44"/>
  <c r="V46" i="44"/>
  <c r="V43" i="44"/>
  <c r="V40" i="44"/>
  <c r="V37" i="44"/>
  <c r="V34" i="44"/>
  <c r="V31" i="44"/>
  <c r="V28" i="44"/>
  <c r="V25" i="44"/>
  <c r="V22" i="44"/>
  <c r="V19" i="44"/>
  <c r="V16" i="44"/>
  <c r="V13" i="44"/>
  <c r="V8" i="44"/>
  <c r="V7" i="44"/>
  <c r="H12" i="44"/>
  <c r="I12" i="44" s="1"/>
  <c r="J12" i="44" s="1"/>
  <c r="H19" i="44"/>
  <c r="I19" i="44" s="1"/>
  <c r="J19" i="44" s="1"/>
  <c r="H28" i="44"/>
  <c r="I28" i="44" s="1"/>
  <c r="J28" i="44" s="1"/>
  <c r="H56" i="45"/>
  <c r="I56" i="45" s="1"/>
  <c r="J56" i="45" s="1"/>
  <c r="H72" i="45"/>
  <c r="I72" i="45" s="1"/>
  <c r="J72" i="45" s="1"/>
  <c r="H90" i="45"/>
  <c r="I90" i="45" s="1"/>
  <c r="J90" i="45" s="1"/>
  <c r="H98" i="45"/>
  <c r="I98" i="45" s="1"/>
  <c r="J98" i="45" s="1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M75" i="39"/>
  <c r="U75" i="39" s="1"/>
  <c r="R9" i="39"/>
  <c r="R54" i="40"/>
  <c r="R57" i="40"/>
  <c r="R60" i="40"/>
  <c r="R63" i="40"/>
  <c r="R66" i="40"/>
  <c r="R69" i="40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V93" i="41"/>
  <c r="V96" i="41"/>
  <c r="AH3" i="42"/>
  <c r="AQ3" i="42" s="1"/>
  <c r="AH4" i="42"/>
  <c r="V13" i="42"/>
  <c r="V17" i="42"/>
  <c r="V22" i="42"/>
  <c r="V26" i="42"/>
  <c r="V31" i="42"/>
  <c r="V35" i="42"/>
  <c r="V40" i="42"/>
  <c r="V44" i="42"/>
  <c r="V49" i="42"/>
  <c r="V53" i="42"/>
  <c r="V58" i="42"/>
  <c r="V62" i="42"/>
  <c r="V67" i="42"/>
  <c r="V71" i="42"/>
  <c r="R74" i="42"/>
  <c r="V76" i="42"/>
  <c r="R78" i="42"/>
  <c r="V80" i="42"/>
  <c r="R83" i="42"/>
  <c r="V85" i="42"/>
  <c r="R87" i="42"/>
  <c r="V89" i="42"/>
  <c r="H6" i="43"/>
  <c r="I6" i="43" s="1"/>
  <c r="J6" i="43" s="1"/>
  <c r="H42" i="43"/>
  <c r="I42" i="43" s="1"/>
  <c r="J42" i="43" s="1"/>
  <c r="H13" i="44"/>
  <c r="I13" i="44" s="1"/>
  <c r="J13" i="44" s="1"/>
  <c r="H17" i="44"/>
  <c r="I17" i="44" s="1"/>
  <c r="J17" i="44" s="1"/>
  <c r="H26" i="44"/>
  <c r="I26" i="44" s="1"/>
  <c r="J26" i="44" s="1"/>
  <c r="H35" i="44"/>
  <c r="I35" i="44" s="1"/>
  <c r="J35" i="44" s="1"/>
  <c r="H44" i="44"/>
  <c r="I44" i="44" s="1"/>
  <c r="J44" i="44" s="1"/>
  <c r="V75" i="38"/>
  <c r="V78" i="38"/>
  <c r="V81" i="38"/>
  <c r="V84" i="38"/>
  <c r="V87" i="38"/>
  <c r="AE3" i="39"/>
  <c r="R7" i="39"/>
  <c r="R8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R67" i="39"/>
  <c r="R70" i="39"/>
  <c r="R73" i="39"/>
  <c r="R76" i="39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V7" i="40"/>
  <c r="V8" i="40"/>
  <c r="V13" i="40"/>
  <c r="V16" i="40"/>
  <c r="V19" i="40"/>
  <c r="V22" i="40"/>
  <c r="V25" i="40"/>
  <c r="V28" i="40"/>
  <c r="V31" i="40"/>
  <c r="V34" i="40"/>
  <c r="V37" i="40"/>
  <c r="V40" i="40"/>
  <c r="V43" i="40"/>
  <c r="V46" i="40"/>
  <c r="V49" i="40"/>
  <c r="V52" i="40"/>
  <c r="V55" i="40"/>
  <c r="V58" i="40"/>
  <c r="V61" i="40"/>
  <c r="V64" i="40"/>
  <c r="AE3" i="41"/>
  <c r="M4" i="41"/>
  <c r="U4" i="41" s="1"/>
  <c r="X4" i="41" s="1"/>
  <c r="Z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V5" i="42"/>
  <c r="R7" i="42"/>
  <c r="V11" i="42"/>
  <c r="R19" i="42"/>
  <c r="H25" i="42"/>
  <c r="I25" i="42" s="1"/>
  <c r="J25" i="42" s="1"/>
  <c r="R28" i="42"/>
  <c r="R37" i="42"/>
  <c r="R46" i="42"/>
  <c r="H47" i="42"/>
  <c r="I47" i="42" s="1"/>
  <c r="J47" i="42" s="1"/>
  <c r="R55" i="42"/>
  <c r="R64" i="42"/>
  <c r="R73" i="42"/>
  <c r="H79" i="42"/>
  <c r="I79" i="42" s="1"/>
  <c r="J79" i="42" s="1"/>
  <c r="R82" i="42"/>
  <c r="M76" i="43"/>
  <c r="U76" i="43" s="1"/>
  <c r="M70" i="43"/>
  <c r="U70" i="43" s="1"/>
  <c r="M64" i="43"/>
  <c r="U64" i="43" s="1"/>
  <c r="M58" i="43"/>
  <c r="U58" i="43" s="1"/>
  <c r="M52" i="43"/>
  <c r="U52" i="43" s="1"/>
  <c r="M46" i="43"/>
  <c r="U46" i="43" s="1"/>
  <c r="M40" i="43"/>
  <c r="U40" i="43" s="1"/>
  <c r="M34" i="43"/>
  <c r="U34" i="43" s="1"/>
  <c r="M28" i="43"/>
  <c r="U28" i="43" s="1"/>
  <c r="M22" i="43"/>
  <c r="U22" i="43" s="1"/>
  <c r="M16" i="43"/>
  <c r="U16" i="43" s="1"/>
  <c r="M10" i="43"/>
  <c r="U10" i="43" s="1"/>
  <c r="M4" i="43"/>
  <c r="U4" i="43" s="1"/>
  <c r="X4" i="43" s="1"/>
  <c r="M11" i="43"/>
  <c r="U11" i="43" s="1"/>
  <c r="M18" i="43"/>
  <c r="U18" i="43" s="1"/>
  <c r="M25" i="43"/>
  <c r="U25" i="43" s="1"/>
  <c r="M32" i="43"/>
  <c r="U32" i="43" s="1"/>
  <c r="M39" i="43"/>
  <c r="U39" i="43" s="1"/>
  <c r="M47" i="43"/>
  <c r="U47" i="43" s="1"/>
  <c r="M54" i="43"/>
  <c r="U54" i="43" s="1"/>
  <c r="M61" i="43"/>
  <c r="U61" i="43" s="1"/>
  <c r="M68" i="43"/>
  <c r="U68" i="43" s="1"/>
  <c r="M75" i="43"/>
  <c r="U75" i="43" s="1"/>
  <c r="X4" i="44"/>
  <c r="H7" i="44"/>
  <c r="I7" i="44" s="1"/>
  <c r="J7" i="44" s="1"/>
  <c r="V9" i="44"/>
  <c r="H10" i="44"/>
  <c r="I10" i="44" s="1"/>
  <c r="J10" i="44" s="1"/>
  <c r="H22" i="44"/>
  <c r="I22" i="44" s="1"/>
  <c r="J22" i="44" s="1"/>
  <c r="H31" i="44"/>
  <c r="I31" i="44" s="1"/>
  <c r="J31" i="44" s="1"/>
  <c r="H47" i="44"/>
  <c r="I47" i="44" s="1"/>
  <c r="J47" i="44" s="1"/>
  <c r="H47" i="45"/>
  <c r="I47" i="45" s="1"/>
  <c r="J47" i="45" s="1"/>
  <c r="Z4" i="47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V5" i="38"/>
  <c r="R7" i="38"/>
  <c r="R8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M5" i="39"/>
  <c r="U5" i="39" s="1"/>
  <c r="M11" i="39"/>
  <c r="U11" i="39" s="1"/>
  <c r="M17" i="39"/>
  <c r="U17" i="39" s="1"/>
  <c r="M23" i="39"/>
  <c r="U23" i="39" s="1"/>
  <c r="M29" i="39"/>
  <c r="U29" i="39" s="1"/>
  <c r="M35" i="39"/>
  <c r="U35" i="39" s="1"/>
  <c r="M41" i="39"/>
  <c r="U41" i="39" s="1"/>
  <c r="M47" i="39"/>
  <c r="U47" i="39" s="1"/>
  <c r="M53" i="39"/>
  <c r="U53" i="39" s="1"/>
  <c r="M59" i="39"/>
  <c r="U59" i="39" s="1"/>
  <c r="M65" i="39"/>
  <c r="U65" i="39" s="1"/>
  <c r="M71" i="39"/>
  <c r="U71" i="39" s="1"/>
  <c r="V4" i="39"/>
  <c r="Y4" i="39" s="1"/>
  <c r="Z4" i="39" s="1"/>
  <c r="V10" i="39"/>
  <c r="V14" i="39"/>
  <c r="V17" i="39"/>
  <c r="V20" i="39"/>
  <c r="V23" i="39"/>
  <c r="V26" i="39"/>
  <c r="V29" i="39"/>
  <c r="V32" i="39"/>
  <c r="V35" i="39"/>
  <c r="V38" i="39"/>
  <c r="V41" i="39"/>
  <c r="V44" i="39"/>
  <c r="V47" i="39"/>
  <c r="V50" i="39"/>
  <c r="V53" i="39"/>
  <c r="V56" i="39"/>
  <c r="V59" i="39"/>
  <c r="V62" i="39"/>
  <c r="V65" i="39"/>
  <c r="V68" i="39"/>
  <c r="V71" i="39"/>
  <c r="V74" i="39"/>
  <c r="M4" i="40"/>
  <c r="U4" i="40" s="1"/>
  <c r="X4" i="40" s="1"/>
  <c r="M10" i="40"/>
  <c r="U10" i="40" s="1"/>
  <c r="M16" i="40"/>
  <c r="U16" i="40" s="1"/>
  <c r="M22" i="40"/>
  <c r="U22" i="40" s="1"/>
  <c r="M28" i="40"/>
  <c r="U28" i="40" s="1"/>
  <c r="M34" i="40"/>
  <c r="U34" i="40" s="1"/>
  <c r="M40" i="40"/>
  <c r="U40" i="40" s="1"/>
  <c r="M46" i="40"/>
  <c r="U46" i="40" s="1"/>
  <c r="M52" i="40"/>
  <c r="U52" i="40" s="1"/>
  <c r="M58" i="40"/>
  <c r="U58" i="40" s="1"/>
  <c r="R4" i="40"/>
  <c r="R10" i="40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V5" i="41"/>
  <c r="V10" i="41"/>
  <c r="V14" i="41"/>
  <c r="V17" i="41"/>
  <c r="V20" i="41"/>
  <c r="V23" i="41"/>
  <c r="V26" i="41"/>
  <c r="V29" i="41"/>
  <c r="V32" i="41"/>
  <c r="V35" i="41"/>
  <c r="V38" i="4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Z4" i="42" s="1"/>
  <c r="V10" i="42"/>
  <c r="R14" i="42"/>
  <c r="V16" i="42"/>
  <c r="R18" i="42"/>
  <c r="V20" i="42"/>
  <c r="R23" i="42"/>
  <c r="V25" i="42"/>
  <c r="R27" i="42"/>
  <c r="V29" i="42"/>
  <c r="R32" i="42"/>
  <c r="V34" i="42"/>
  <c r="R36" i="42"/>
  <c r="V38" i="42"/>
  <c r="R41" i="42"/>
  <c r="V43" i="42"/>
  <c r="R45" i="42"/>
  <c r="V47" i="42"/>
  <c r="R50" i="42"/>
  <c r="V52" i="42"/>
  <c r="R54" i="42"/>
  <c r="V56" i="42"/>
  <c r="R59" i="42"/>
  <c r="V61" i="42"/>
  <c r="R63" i="42"/>
  <c r="V65" i="42"/>
  <c r="R68" i="42"/>
  <c r="V70" i="42"/>
  <c r="R72" i="42"/>
  <c r="V74" i="42"/>
  <c r="R77" i="42"/>
  <c r="V79" i="42"/>
  <c r="R81" i="42"/>
  <c r="V83" i="42"/>
  <c r="R86" i="42"/>
  <c r="V88" i="42"/>
  <c r="M5" i="43"/>
  <c r="U5" i="43" s="1"/>
  <c r="M12" i="43"/>
  <c r="U12" i="43" s="1"/>
  <c r="M19" i="43"/>
  <c r="U19" i="43" s="1"/>
  <c r="M26" i="43"/>
  <c r="U26" i="43" s="1"/>
  <c r="M33" i="43"/>
  <c r="U33" i="43" s="1"/>
  <c r="M41" i="43"/>
  <c r="U41" i="43" s="1"/>
  <c r="M48" i="43"/>
  <c r="U48" i="43" s="1"/>
  <c r="M55" i="43"/>
  <c r="U55" i="43" s="1"/>
  <c r="M62" i="43"/>
  <c r="U62" i="43" s="1"/>
  <c r="M69" i="43"/>
  <c r="U69" i="43" s="1"/>
  <c r="M77" i="43"/>
  <c r="U77" i="43" s="1"/>
  <c r="V79" i="43"/>
  <c r="V76" i="43"/>
  <c r="V73" i="43"/>
  <c r="V70" i="43"/>
  <c r="V67" i="43"/>
  <c r="V64" i="43"/>
  <c r="V61" i="43"/>
  <c r="V58" i="43"/>
  <c r="V55" i="43"/>
  <c r="V52" i="43"/>
  <c r="V49" i="43"/>
  <c r="V46" i="43"/>
  <c r="V43" i="43"/>
  <c r="V40" i="43"/>
  <c r="V77" i="43"/>
  <c r="V74" i="43"/>
  <c r="V71" i="43"/>
  <c r="V68" i="43"/>
  <c r="V65" i="43"/>
  <c r="V62" i="43"/>
  <c r="V59" i="43"/>
  <c r="V56" i="43"/>
  <c r="V53" i="43"/>
  <c r="V50" i="43"/>
  <c r="V47" i="43"/>
  <c r="V11" i="43"/>
  <c r="V5" i="43"/>
  <c r="V14" i="43"/>
  <c r="H18" i="43"/>
  <c r="I18" i="43" s="1"/>
  <c r="J18" i="43" s="1"/>
  <c r="V19" i="43"/>
  <c r="V23" i="43"/>
  <c r="H27" i="43"/>
  <c r="I27" i="43" s="1"/>
  <c r="J27" i="43" s="1"/>
  <c r="V28" i="43"/>
  <c r="V32" i="43"/>
  <c r="H36" i="43"/>
  <c r="I36" i="43" s="1"/>
  <c r="J36" i="43" s="1"/>
  <c r="V37" i="43"/>
  <c r="H45" i="43"/>
  <c r="I45" i="43" s="1"/>
  <c r="J45" i="43" s="1"/>
  <c r="H14" i="44"/>
  <c r="I14" i="44" s="1"/>
  <c r="J14" i="44" s="1"/>
  <c r="H20" i="44"/>
  <c r="I20" i="44" s="1"/>
  <c r="J20" i="44" s="1"/>
  <c r="H29" i="44"/>
  <c r="I29" i="44" s="1"/>
  <c r="J29" i="44" s="1"/>
  <c r="H38" i="44"/>
  <c r="I38" i="44" s="1"/>
  <c r="J38" i="44" s="1"/>
  <c r="H6" i="45"/>
  <c r="I6" i="45" s="1"/>
  <c r="J6" i="45" s="1"/>
  <c r="H38" i="45"/>
  <c r="I38" i="45" s="1"/>
  <c r="J38" i="45" s="1"/>
  <c r="AN3" i="46"/>
  <c r="AH4" i="46"/>
  <c r="R7" i="43"/>
  <c r="R8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R5" i="44"/>
  <c r="R11" i="44"/>
  <c r="H18" i="44"/>
  <c r="I18" i="44" s="1"/>
  <c r="J18" i="44" s="1"/>
  <c r="H21" i="44"/>
  <c r="I21" i="44" s="1"/>
  <c r="J21" i="44" s="1"/>
  <c r="H24" i="44"/>
  <c r="I24" i="44" s="1"/>
  <c r="J24" i="44" s="1"/>
  <c r="H27" i="44"/>
  <c r="I27" i="44" s="1"/>
  <c r="J27" i="44" s="1"/>
  <c r="H30" i="44"/>
  <c r="I30" i="44" s="1"/>
  <c r="J30" i="44" s="1"/>
  <c r="H33" i="44"/>
  <c r="I33" i="44" s="1"/>
  <c r="J33" i="44" s="1"/>
  <c r="H36" i="44"/>
  <c r="I36" i="44" s="1"/>
  <c r="J36" i="44" s="1"/>
  <c r="H39" i="44"/>
  <c r="I39" i="44" s="1"/>
  <c r="J39" i="44" s="1"/>
  <c r="H42" i="44"/>
  <c r="I42" i="44" s="1"/>
  <c r="J42" i="44" s="1"/>
  <c r="H45" i="44"/>
  <c r="I45" i="44" s="1"/>
  <c r="J45" i="44" s="1"/>
  <c r="H48" i="44"/>
  <c r="I48" i="44" s="1"/>
  <c r="J48" i="44" s="1"/>
  <c r="H51" i="44"/>
  <c r="I51" i="44" s="1"/>
  <c r="J51" i="44" s="1"/>
  <c r="H54" i="44"/>
  <c r="I54" i="44" s="1"/>
  <c r="J54" i="44" s="1"/>
  <c r="H57" i="44"/>
  <c r="I57" i="44" s="1"/>
  <c r="J57" i="44" s="1"/>
  <c r="H60" i="44"/>
  <c r="I60" i="44" s="1"/>
  <c r="J60" i="44" s="1"/>
  <c r="H63" i="44"/>
  <c r="I63" i="44" s="1"/>
  <c r="J63" i="44" s="1"/>
  <c r="H66" i="44"/>
  <c r="I66" i="44" s="1"/>
  <c r="J66" i="44" s="1"/>
  <c r="H69" i="44"/>
  <c r="I69" i="44" s="1"/>
  <c r="J69" i="44" s="1"/>
  <c r="M4" i="45"/>
  <c r="U4" i="45" s="1"/>
  <c r="X4" i="45" s="1"/>
  <c r="Z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M94" i="45"/>
  <c r="U94" i="45" s="1"/>
  <c r="H9" i="45"/>
  <c r="I9" i="45" s="1"/>
  <c r="J9" i="45" s="1"/>
  <c r="V11" i="45"/>
  <c r="H22" i="45"/>
  <c r="I22" i="45" s="1"/>
  <c r="J22" i="45" s="1"/>
  <c r="H27" i="45"/>
  <c r="I27" i="45" s="1"/>
  <c r="J27" i="45" s="1"/>
  <c r="H31" i="45"/>
  <c r="I31" i="45" s="1"/>
  <c r="J31" i="45" s="1"/>
  <c r="H36" i="45"/>
  <c r="I36" i="45" s="1"/>
  <c r="J36" i="45" s="1"/>
  <c r="H40" i="45"/>
  <c r="I40" i="45" s="1"/>
  <c r="J40" i="45" s="1"/>
  <c r="H45" i="45"/>
  <c r="I45" i="45" s="1"/>
  <c r="J45" i="45" s="1"/>
  <c r="H49" i="45"/>
  <c r="I49" i="45" s="1"/>
  <c r="J49" i="45" s="1"/>
  <c r="H54" i="45"/>
  <c r="I54" i="45" s="1"/>
  <c r="J54" i="45" s="1"/>
  <c r="H58" i="45"/>
  <c r="I58" i="45" s="1"/>
  <c r="J58" i="45" s="1"/>
  <c r="H70" i="45"/>
  <c r="I70" i="45" s="1"/>
  <c r="J70" i="45" s="1"/>
  <c r="V72" i="45"/>
  <c r="V73" i="45"/>
  <c r="H74" i="45"/>
  <c r="I74" i="45" s="1"/>
  <c r="J74" i="45" s="1"/>
  <c r="H88" i="45"/>
  <c r="I88" i="45" s="1"/>
  <c r="J88" i="45" s="1"/>
  <c r="V90" i="45"/>
  <c r="V91" i="45"/>
  <c r="H92" i="45"/>
  <c r="I92" i="45" s="1"/>
  <c r="J92" i="45" s="1"/>
  <c r="P3" i="46"/>
  <c r="AF3" i="46" s="1"/>
  <c r="AO3" i="46" s="1"/>
  <c r="AH3" i="46"/>
  <c r="AQ3" i="46" s="1"/>
  <c r="V18" i="46"/>
  <c r="H22" i="46"/>
  <c r="I22" i="46" s="1"/>
  <c r="J22" i="46" s="1"/>
  <c r="V24" i="46"/>
  <c r="V30" i="46"/>
  <c r="V36" i="46"/>
  <c r="H40" i="46"/>
  <c r="I40" i="46" s="1"/>
  <c r="J40" i="46" s="1"/>
  <c r="V42" i="46"/>
  <c r="V48" i="46"/>
  <c r="H5" i="47"/>
  <c r="I5" i="47" s="1"/>
  <c r="J5" i="47" s="1"/>
  <c r="R8" i="47"/>
  <c r="R11" i="47"/>
  <c r="H34" i="47"/>
  <c r="I34" i="47" s="1"/>
  <c r="J34" i="47" s="1"/>
  <c r="H37" i="47"/>
  <c r="I37" i="47" s="1"/>
  <c r="J37" i="47" s="1"/>
  <c r="H40" i="47"/>
  <c r="I40" i="47" s="1"/>
  <c r="J40" i="47" s="1"/>
  <c r="H43" i="47"/>
  <c r="I43" i="47" s="1"/>
  <c r="J43" i="47" s="1"/>
  <c r="H46" i="47"/>
  <c r="I46" i="47" s="1"/>
  <c r="J46" i="47" s="1"/>
  <c r="H50" i="47"/>
  <c r="I50" i="47" s="1"/>
  <c r="J50" i="47" s="1"/>
  <c r="H64" i="47"/>
  <c r="I64" i="47" s="1"/>
  <c r="J64" i="47" s="1"/>
  <c r="H68" i="47"/>
  <c r="I68" i="47" s="1"/>
  <c r="J68" i="47" s="1"/>
  <c r="H4" i="48"/>
  <c r="I4" i="48" s="1"/>
  <c r="J4" i="48" s="1"/>
  <c r="K4" i="48" s="1"/>
  <c r="H11" i="48"/>
  <c r="I11" i="48" s="1"/>
  <c r="J11" i="48" s="1"/>
  <c r="H22" i="48"/>
  <c r="I22" i="48" s="1"/>
  <c r="J22" i="48" s="1"/>
  <c r="R25" i="48"/>
  <c r="H29" i="48"/>
  <c r="I29" i="48" s="1"/>
  <c r="J29" i="48" s="1"/>
  <c r="H40" i="48"/>
  <c r="I40" i="48" s="1"/>
  <c r="J40" i="48" s="1"/>
  <c r="R43" i="48"/>
  <c r="H47" i="48"/>
  <c r="I47" i="48" s="1"/>
  <c r="J47" i="48" s="1"/>
  <c r="H58" i="48"/>
  <c r="I58" i="48" s="1"/>
  <c r="J58" i="48" s="1"/>
  <c r="R61" i="48"/>
  <c r="H65" i="48"/>
  <c r="I65" i="48" s="1"/>
  <c r="J65" i="48" s="1"/>
  <c r="H8" i="50"/>
  <c r="H15" i="50"/>
  <c r="H21" i="50"/>
  <c r="H10" i="52"/>
  <c r="H4" i="53"/>
  <c r="I4" i="53" s="1"/>
  <c r="J4" i="53" s="1"/>
  <c r="K4" i="53" s="1"/>
  <c r="H6" i="53"/>
  <c r="I6" i="53" s="1"/>
  <c r="J6" i="53" s="1"/>
  <c r="H15" i="57"/>
  <c r="I15" i="57" s="1"/>
  <c r="J15" i="57" s="1"/>
  <c r="H21" i="57"/>
  <c r="I21" i="57" s="1"/>
  <c r="J21" i="57" s="1"/>
  <c r="H8" i="58"/>
  <c r="I8" i="58" s="1"/>
  <c r="J8" i="58" s="1"/>
  <c r="AE3" i="44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R62" i="44"/>
  <c r="R65" i="44"/>
  <c r="R68" i="44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M95" i="45"/>
  <c r="U95" i="45" s="1"/>
  <c r="V27" i="45"/>
  <c r="V31" i="45"/>
  <c r="V36" i="45"/>
  <c r="V40" i="45"/>
  <c r="V45" i="45"/>
  <c r="V49" i="45"/>
  <c r="V54" i="45"/>
  <c r="V58" i="45"/>
  <c r="H67" i="45"/>
  <c r="I67" i="45" s="1"/>
  <c r="J67" i="45" s="1"/>
  <c r="V69" i="45"/>
  <c r="V70" i="45"/>
  <c r="H85" i="45"/>
  <c r="I85" i="45" s="1"/>
  <c r="J85" i="45" s="1"/>
  <c r="V87" i="45"/>
  <c r="V11" i="46"/>
  <c r="V5" i="46"/>
  <c r="V88" i="46"/>
  <c r="V85" i="46"/>
  <c r="V82" i="46"/>
  <c r="V79" i="46"/>
  <c r="V76" i="46"/>
  <c r="V73" i="46"/>
  <c r="V70" i="46"/>
  <c r="V67" i="46"/>
  <c r="V64" i="46"/>
  <c r="V61" i="46"/>
  <c r="V58" i="46"/>
  <c r="V55" i="46"/>
  <c r="V52" i="46"/>
  <c r="V49" i="46"/>
  <c r="V46" i="46"/>
  <c r="V43" i="46"/>
  <c r="V40" i="46"/>
  <c r="V37" i="46"/>
  <c r="V34" i="46"/>
  <c r="V31" i="46"/>
  <c r="V28" i="46"/>
  <c r="V25" i="46"/>
  <c r="V22" i="46"/>
  <c r="V19" i="46"/>
  <c r="V16" i="46"/>
  <c r="V13" i="46"/>
  <c r="V8" i="46"/>
  <c r="V7" i="46"/>
  <c r="V89" i="46"/>
  <c r="V86" i="46"/>
  <c r="V83" i="46"/>
  <c r="V80" i="46"/>
  <c r="V77" i="46"/>
  <c r="V74" i="46"/>
  <c r="V71" i="46"/>
  <c r="V68" i="46"/>
  <c r="V65" i="46"/>
  <c r="V62" i="46"/>
  <c r="V59" i="46"/>
  <c r="V56" i="46"/>
  <c r="V53" i="46"/>
  <c r="V50" i="46"/>
  <c r="V47" i="46"/>
  <c r="V44" i="46"/>
  <c r="V41" i="46"/>
  <c r="V38" i="46"/>
  <c r="V35" i="46"/>
  <c r="V32" i="46"/>
  <c r="V29" i="46"/>
  <c r="V26" i="46"/>
  <c r="V23" i="46"/>
  <c r="V20" i="46"/>
  <c r="V17" i="46"/>
  <c r="V14" i="46"/>
  <c r="V10" i="46"/>
  <c r="V4" i="46"/>
  <c r="Y4" i="46" s="1"/>
  <c r="Z4" i="46" s="1"/>
  <c r="V63" i="46"/>
  <c r="V72" i="46"/>
  <c r="V81" i="46"/>
  <c r="H13" i="47"/>
  <c r="I13" i="47" s="1"/>
  <c r="J13" i="47" s="1"/>
  <c r="H14" i="47"/>
  <c r="I14" i="47" s="1"/>
  <c r="J14" i="47" s="1"/>
  <c r="R16" i="47"/>
  <c r="H22" i="47"/>
  <c r="I22" i="47" s="1"/>
  <c r="J22" i="47" s="1"/>
  <c r="H23" i="47"/>
  <c r="I23" i="47" s="1"/>
  <c r="J23" i="47" s="1"/>
  <c r="R25" i="47"/>
  <c r="H31" i="47"/>
  <c r="I31" i="47" s="1"/>
  <c r="J31" i="47" s="1"/>
  <c r="H32" i="47"/>
  <c r="I32" i="47" s="1"/>
  <c r="J32" i="47" s="1"/>
  <c r="H35" i="47"/>
  <c r="I35" i="47" s="1"/>
  <c r="J35" i="47" s="1"/>
  <c r="H38" i="47"/>
  <c r="I38" i="47" s="1"/>
  <c r="J38" i="47" s="1"/>
  <c r="H41" i="47"/>
  <c r="I41" i="47" s="1"/>
  <c r="J41" i="47" s="1"/>
  <c r="H44" i="47"/>
  <c r="I44" i="47" s="1"/>
  <c r="J44" i="47" s="1"/>
  <c r="H47" i="47"/>
  <c r="I47" i="47" s="1"/>
  <c r="J47" i="47" s="1"/>
  <c r="H61" i="47"/>
  <c r="I61" i="47" s="1"/>
  <c r="J61" i="47" s="1"/>
  <c r="H65" i="47"/>
  <c r="I65" i="47" s="1"/>
  <c r="J65" i="47" s="1"/>
  <c r="H79" i="47"/>
  <c r="I79" i="47" s="1"/>
  <c r="J79" i="47" s="1"/>
  <c r="H19" i="48"/>
  <c r="I19" i="48" s="1"/>
  <c r="J19" i="48" s="1"/>
  <c r="H26" i="48"/>
  <c r="I26" i="48" s="1"/>
  <c r="J26" i="48" s="1"/>
  <c r="H37" i="48"/>
  <c r="I37" i="48" s="1"/>
  <c r="J37" i="48" s="1"/>
  <c r="H44" i="48"/>
  <c r="I44" i="48" s="1"/>
  <c r="J44" i="48" s="1"/>
  <c r="H55" i="48"/>
  <c r="I55" i="48" s="1"/>
  <c r="J55" i="48" s="1"/>
  <c r="H62" i="48"/>
  <c r="I62" i="48" s="1"/>
  <c r="J62" i="48" s="1"/>
  <c r="K5" i="49"/>
  <c r="K6" i="49" s="1"/>
  <c r="K7" i="49" s="1"/>
  <c r="K8" i="49" s="1"/>
  <c r="K9" i="49" s="1"/>
  <c r="K10" i="49" s="1"/>
  <c r="K11" i="49" s="1"/>
  <c r="K12" i="49" s="1"/>
  <c r="H14" i="50"/>
  <c r="H20" i="50"/>
  <c r="H5" i="52"/>
  <c r="O23" i="52"/>
  <c r="P23" i="52" s="1"/>
  <c r="O22" i="52"/>
  <c r="P22" i="52" s="1"/>
  <c r="O21" i="52"/>
  <c r="P21" i="52" s="1"/>
  <c r="O20" i="52"/>
  <c r="P20" i="52" s="1"/>
  <c r="O19" i="52"/>
  <c r="P19" i="52" s="1"/>
  <c r="O18" i="52"/>
  <c r="P18" i="52" s="1"/>
  <c r="O17" i="52"/>
  <c r="P17" i="52" s="1"/>
  <c r="O16" i="52"/>
  <c r="P16" i="52" s="1"/>
  <c r="O15" i="52"/>
  <c r="P15" i="52" s="1"/>
  <c r="O14" i="52"/>
  <c r="P14" i="52" s="1"/>
  <c r="O13" i="52"/>
  <c r="P13" i="52" s="1"/>
  <c r="O12" i="52"/>
  <c r="P12" i="52" s="1"/>
  <c r="O7" i="52"/>
  <c r="P7" i="52" s="1"/>
  <c r="O6" i="52"/>
  <c r="P6" i="52" s="1"/>
  <c r="O11" i="52"/>
  <c r="P11" i="52" s="1"/>
  <c r="O5" i="52"/>
  <c r="P5" i="52" s="1"/>
  <c r="O10" i="52"/>
  <c r="P10" i="52" s="1"/>
  <c r="O3" i="52"/>
  <c r="O9" i="52"/>
  <c r="P9" i="52" s="1"/>
  <c r="O8" i="52"/>
  <c r="P8" i="52" s="1"/>
  <c r="H14" i="53"/>
  <c r="I14" i="53" s="1"/>
  <c r="J14" i="53" s="1"/>
  <c r="H17" i="53"/>
  <c r="I17" i="53" s="1"/>
  <c r="J17" i="53" s="1"/>
  <c r="H20" i="53"/>
  <c r="I20" i="53" s="1"/>
  <c r="J20" i="53" s="1"/>
  <c r="H9" i="55"/>
  <c r="H10" i="55"/>
  <c r="H14" i="57"/>
  <c r="I14" i="57" s="1"/>
  <c r="J14" i="57" s="1"/>
  <c r="H20" i="57"/>
  <c r="I20" i="57" s="1"/>
  <c r="J20" i="57" s="1"/>
  <c r="R9" i="44"/>
  <c r="M6" i="45"/>
  <c r="U6" i="45" s="1"/>
  <c r="M12" i="45"/>
  <c r="U12" i="45" s="1"/>
  <c r="M18" i="45"/>
  <c r="U18" i="45" s="1"/>
  <c r="M24" i="45"/>
  <c r="U24" i="45" s="1"/>
  <c r="M30" i="45"/>
  <c r="U30" i="45" s="1"/>
  <c r="M36" i="45"/>
  <c r="U36" i="45" s="1"/>
  <c r="M42" i="45"/>
  <c r="U42" i="45" s="1"/>
  <c r="M48" i="45"/>
  <c r="U48" i="45" s="1"/>
  <c r="M54" i="45"/>
  <c r="U54" i="45" s="1"/>
  <c r="M60" i="45"/>
  <c r="U60" i="45" s="1"/>
  <c r="M66" i="45"/>
  <c r="U66" i="45" s="1"/>
  <c r="M72" i="45"/>
  <c r="U72" i="45" s="1"/>
  <c r="M78" i="45"/>
  <c r="U78" i="45" s="1"/>
  <c r="M84" i="45"/>
  <c r="U84" i="45" s="1"/>
  <c r="M90" i="45"/>
  <c r="U90" i="45" s="1"/>
  <c r="M96" i="45"/>
  <c r="U96" i="45" s="1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H21" i="45"/>
  <c r="I21" i="45" s="1"/>
  <c r="J21" i="45" s="1"/>
  <c r="H25" i="45"/>
  <c r="I25" i="45" s="1"/>
  <c r="J25" i="45" s="1"/>
  <c r="H30" i="45"/>
  <c r="I30" i="45" s="1"/>
  <c r="J30" i="45" s="1"/>
  <c r="H34" i="45"/>
  <c r="I34" i="45" s="1"/>
  <c r="J34" i="45" s="1"/>
  <c r="H39" i="45"/>
  <c r="I39" i="45" s="1"/>
  <c r="J39" i="45" s="1"/>
  <c r="H43" i="45"/>
  <c r="I43" i="45" s="1"/>
  <c r="J43" i="45" s="1"/>
  <c r="H48" i="45"/>
  <c r="I48" i="45" s="1"/>
  <c r="J48" i="45" s="1"/>
  <c r="H52" i="45"/>
  <c r="I52" i="45" s="1"/>
  <c r="J52" i="45" s="1"/>
  <c r="H57" i="45"/>
  <c r="I57" i="45" s="1"/>
  <c r="J57" i="45" s="1"/>
  <c r="H61" i="45"/>
  <c r="I61" i="45" s="1"/>
  <c r="J61" i="45" s="1"/>
  <c r="H64" i="45"/>
  <c r="I64" i="45" s="1"/>
  <c r="J64" i="45" s="1"/>
  <c r="H66" i="45"/>
  <c r="I66" i="45" s="1"/>
  <c r="J66" i="45" s="1"/>
  <c r="V66" i="45"/>
  <c r="V67" i="45"/>
  <c r="H68" i="45"/>
  <c r="I68" i="45" s="1"/>
  <c r="J68" i="45" s="1"/>
  <c r="H82" i="45"/>
  <c r="I82" i="45" s="1"/>
  <c r="J82" i="45" s="1"/>
  <c r="H84" i="45"/>
  <c r="I84" i="45" s="1"/>
  <c r="J84" i="45" s="1"/>
  <c r="V84" i="45"/>
  <c r="V85" i="45"/>
  <c r="H86" i="45"/>
  <c r="I86" i="45" s="1"/>
  <c r="J86" i="45" s="1"/>
  <c r="R3" i="47"/>
  <c r="R5" i="47"/>
  <c r="H10" i="47"/>
  <c r="I10" i="47" s="1"/>
  <c r="J10" i="47" s="1"/>
  <c r="H58" i="47"/>
  <c r="I58" i="47" s="1"/>
  <c r="J58" i="47" s="1"/>
  <c r="H62" i="47"/>
  <c r="I62" i="47" s="1"/>
  <c r="J62" i="47" s="1"/>
  <c r="H76" i="47"/>
  <c r="I76" i="47" s="1"/>
  <c r="J76" i="47" s="1"/>
  <c r="H7" i="48"/>
  <c r="I7" i="48" s="1"/>
  <c r="J7" i="48" s="1"/>
  <c r="H16" i="48"/>
  <c r="I16" i="48" s="1"/>
  <c r="J16" i="48" s="1"/>
  <c r="R19" i="48"/>
  <c r="H23" i="48"/>
  <c r="I23" i="48" s="1"/>
  <c r="J23" i="48" s="1"/>
  <c r="H34" i="48"/>
  <c r="I34" i="48" s="1"/>
  <c r="J34" i="48" s="1"/>
  <c r="R37" i="48"/>
  <c r="H41" i="48"/>
  <c r="I41" i="48" s="1"/>
  <c r="J41" i="48" s="1"/>
  <c r="H52" i="48"/>
  <c r="I52" i="48" s="1"/>
  <c r="J52" i="48" s="1"/>
  <c r="R55" i="48"/>
  <c r="H59" i="48"/>
  <c r="I59" i="48" s="1"/>
  <c r="J59" i="48" s="1"/>
  <c r="H9" i="50"/>
  <c r="H13" i="50"/>
  <c r="H19" i="50"/>
  <c r="H5" i="53"/>
  <c r="I5" i="53" s="1"/>
  <c r="J5" i="53" s="1"/>
  <c r="H10" i="53"/>
  <c r="I10" i="53" s="1"/>
  <c r="J10" i="53" s="1"/>
  <c r="H8" i="54"/>
  <c r="I8" i="54" s="1"/>
  <c r="J8" i="54" s="1"/>
  <c r="H7" i="57"/>
  <c r="I7" i="57" s="1"/>
  <c r="J7" i="57" s="1"/>
  <c r="H13" i="57"/>
  <c r="I13" i="57" s="1"/>
  <c r="J13" i="57" s="1"/>
  <c r="H19" i="57"/>
  <c r="I19" i="57" s="1"/>
  <c r="J19" i="57" s="1"/>
  <c r="R7" i="44"/>
  <c r="R8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R67" i="44"/>
  <c r="AH3" i="45"/>
  <c r="AQ3" i="45" s="1"/>
  <c r="M7" i="45"/>
  <c r="U7" i="45" s="1"/>
  <c r="M13" i="45"/>
  <c r="U13" i="45" s="1"/>
  <c r="M19" i="45"/>
  <c r="U19" i="45" s="1"/>
  <c r="M25" i="45"/>
  <c r="U25" i="45" s="1"/>
  <c r="M31" i="45"/>
  <c r="U31" i="45" s="1"/>
  <c r="M37" i="45"/>
  <c r="U37" i="45" s="1"/>
  <c r="M43" i="45"/>
  <c r="U43" i="45" s="1"/>
  <c r="M49" i="45"/>
  <c r="U49" i="45" s="1"/>
  <c r="M55" i="45"/>
  <c r="U55" i="45" s="1"/>
  <c r="M61" i="45"/>
  <c r="U61" i="45" s="1"/>
  <c r="M67" i="45"/>
  <c r="U67" i="45" s="1"/>
  <c r="M73" i="45"/>
  <c r="U73" i="45" s="1"/>
  <c r="M79" i="45"/>
  <c r="U79" i="45" s="1"/>
  <c r="M85" i="45"/>
  <c r="U85" i="45" s="1"/>
  <c r="M91" i="45"/>
  <c r="U91" i="45" s="1"/>
  <c r="M97" i="45"/>
  <c r="U97" i="45" s="1"/>
  <c r="V13" i="45"/>
  <c r="V16" i="45"/>
  <c r="V21" i="45"/>
  <c r="V25" i="45"/>
  <c r="V30" i="45"/>
  <c r="V34" i="45"/>
  <c r="V39" i="45"/>
  <c r="V43" i="45"/>
  <c r="V48" i="45"/>
  <c r="V52" i="45"/>
  <c r="V57" i="45"/>
  <c r="V61" i="45"/>
  <c r="H63" i="45"/>
  <c r="I63" i="45" s="1"/>
  <c r="J63" i="45" s="1"/>
  <c r="V63" i="45"/>
  <c r="V64" i="45"/>
  <c r="H65" i="45"/>
  <c r="I65" i="45" s="1"/>
  <c r="J65" i="45" s="1"/>
  <c r="H79" i="45"/>
  <c r="I79" i="45" s="1"/>
  <c r="J79" i="45" s="1"/>
  <c r="H81" i="45"/>
  <c r="I81" i="45" s="1"/>
  <c r="J81" i="45" s="1"/>
  <c r="V81" i="45"/>
  <c r="V82" i="45"/>
  <c r="H83" i="45"/>
  <c r="I83" i="45" s="1"/>
  <c r="J83" i="45" s="1"/>
  <c r="H97" i="45"/>
  <c r="I97" i="45" s="1"/>
  <c r="J97" i="45" s="1"/>
  <c r="H9" i="46"/>
  <c r="I9" i="46" s="1"/>
  <c r="J9" i="46" s="1"/>
  <c r="V15" i="46"/>
  <c r="H19" i="46"/>
  <c r="I19" i="46" s="1"/>
  <c r="J19" i="46" s="1"/>
  <c r="V21" i="46"/>
  <c r="V27" i="46"/>
  <c r="V33" i="46"/>
  <c r="H37" i="46"/>
  <c r="I37" i="46" s="1"/>
  <c r="J37" i="46" s="1"/>
  <c r="V39" i="46"/>
  <c r="V45" i="46"/>
  <c r="V51" i="46"/>
  <c r="H55" i="46"/>
  <c r="I55" i="46" s="1"/>
  <c r="J55" i="46" s="1"/>
  <c r="V57" i="46"/>
  <c r="V66" i="46"/>
  <c r="V75" i="46"/>
  <c r="V84" i="46"/>
  <c r="AE3" i="47"/>
  <c r="H7" i="47"/>
  <c r="I7" i="47" s="1"/>
  <c r="J7" i="47" s="1"/>
  <c r="R13" i="47"/>
  <c r="H19" i="47"/>
  <c r="I19" i="47" s="1"/>
  <c r="J19" i="47" s="1"/>
  <c r="H20" i="47"/>
  <c r="I20" i="47" s="1"/>
  <c r="J20" i="47" s="1"/>
  <c r="R22" i="47"/>
  <c r="H28" i="47"/>
  <c r="I28" i="47" s="1"/>
  <c r="J28" i="47" s="1"/>
  <c r="H29" i="47"/>
  <c r="I29" i="47" s="1"/>
  <c r="J29" i="47" s="1"/>
  <c r="H55" i="47"/>
  <c r="I55" i="47" s="1"/>
  <c r="J55" i="47" s="1"/>
  <c r="H59" i="47"/>
  <c r="I59" i="47" s="1"/>
  <c r="J59" i="47" s="1"/>
  <c r="H73" i="47"/>
  <c r="I73" i="47" s="1"/>
  <c r="J73" i="47" s="1"/>
  <c r="R7" i="48"/>
  <c r="H13" i="48"/>
  <c r="I13" i="48" s="1"/>
  <c r="J13" i="48" s="1"/>
  <c r="R16" i="48"/>
  <c r="H20" i="48"/>
  <c r="I20" i="48" s="1"/>
  <c r="J20" i="48" s="1"/>
  <c r="H31" i="48"/>
  <c r="I31" i="48" s="1"/>
  <c r="J31" i="48" s="1"/>
  <c r="R34" i="48"/>
  <c r="H38" i="48"/>
  <c r="I38" i="48" s="1"/>
  <c r="J38" i="48" s="1"/>
  <c r="H49" i="48"/>
  <c r="I49" i="48" s="1"/>
  <c r="J49" i="48" s="1"/>
  <c r="R52" i="48"/>
  <c r="H56" i="48"/>
  <c r="I56" i="48" s="1"/>
  <c r="J56" i="48" s="1"/>
  <c r="H67" i="48"/>
  <c r="I67" i="48" s="1"/>
  <c r="J67" i="48" s="1"/>
  <c r="H12" i="50"/>
  <c r="H18" i="50"/>
  <c r="H8" i="52"/>
  <c r="H11" i="52"/>
  <c r="H13" i="53"/>
  <c r="I13" i="53" s="1"/>
  <c r="J13" i="53" s="1"/>
  <c r="H16" i="53"/>
  <c r="I16" i="53" s="1"/>
  <c r="J16" i="53" s="1"/>
  <c r="H19" i="53"/>
  <c r="I19" i="53" s="1"/>
  <c r="J19" i="53" s="1"/>
  <c r="H11" i="56"/>
  <c r="H6" i="57"/>
  <c r="I6" i="57" s="1"/>
  <c r="J6" i="57" s="1"/>
  <c r="H12" i="57"/>
  <c r="I12" i="57" s="1"/>
  <c r="J12" i="57" s="1"/>
  <c r="H18" i="57"/>
  <c r="I18" i="57" s="1"/>
  <c r="J18" i="57" s="1"/>
  <c r="AH3" i="44"/>
  <c r="AQ3" i="44" s="1"/>
  <c r="M8" i="45"/>
  <c r="U8" i="45" s="1"/>
  <c r="M14" i="45"/>
  <c r="U14" i="45" s="1"/>
  <c r="M20" i="45"/>
  <c r="U20" i="45" s="1"/>
  <c r="M26" i="45"/>
  <c r="U26" i="45" s="1"/>
  <c r="M32" i="45"/>
  <c r="U32" i="45" s="1"/>
  <c r="M38" i="45"/>
  <c r="U38" i="45" s="1"/>
  <c r="M44" i="45"/>
  <c r="U44" i="45" s="1"/>
  <c r="M50" i="45"/>
  <c r="U50" i="45" s="1"/>
  <c r="M56" i="45"/>
  <c r="U56" i="45" s="1"/>
  <c r="M62" i="45"/>
  <c r="U62" i="45" s="1"/>
  <c r="M68" i="45"/>
  <c r="U68" i="45" s="1"/>
  <c r="M74" i="45"/>
  <c r="U74" i="45" s="1"/>
  <c r="M80" i="45"/>
  <c r="U80" i="45" s="1"/>
  <c r="M86" i="45"/>
  <c r="U86" i="45" s="1"/>
  <c r="M92" i="45"/>
  <c r="U92" i="45" s="1"/>
  <c r="M98" i="45"/>
  <c r="U98" i="45" s="1"/>
  <c r="H19" i="45"/>
  <c r="I19" i="45" s="1"/>
  <c r="J19" i="45" s="1"/>
  <c r="H24" i="45"/>
  <c r="I24" i="45" s="1"/>
  <c r="J24" i="45" s="1"/>
  <c r="H28" i="45"/>
  <c r="I28" i="45" s="1"/>
  <c r="J28" i="45" s="1"/>
  <c r="H37" i="45"/>
  <c r="I37" i="45" s="1"/>
  <c r="J37" i="45" s="1"/>
  <c r="H46" i="45"/>
  <c r="I46" i="45" s="1"/>
  <c r="J46" i="45" s="1"/>
  <c r="H55" i="45"/>
  <c r="I55" i="45" s="1"/>
  <c r="J55" i="45" s="1"/>
  <c r="H76" i="45"/>
  <c r="I76" i="45" s="1"/>
  <c r="J76" i="45" s="1"/>
  <c r="V78" i="45"/>
  <c r="V79" i="45"/>
  <c r="H94" i="45"/>
  <c r="I94" i="45" s="1"/>
  <c r="J94" i="45" s="1"/>
  <c r="H96" i="45"/>
  <c r="I96" i="45" s="1"/>
  <c r="J96" i="45" s="1"/>
  <c r="V96" i="45"/>
  <c r="V97" i="45"/>
  <c r="H64" i="46"/>
  <c r="I64" i="46" s="1"/>
  <c r="J64" i="46" s="1"/>
  <c r="H82" i="46"/>
  <c r="I82" i="46" s="1"/>
  <c r="J82" i="46" s="1"/>
  <c r="H8" i="47"/>
  <c r="I8" i="47" s="1"/>
  <c r="J8" i="47" s="1"/>
  <c r="H11" i="47"/>
  <c r="I11" i="47" s="1"/>
  <c r="J11" i="47" s="1"/>
  <c r="H52" i="47"/>
  <c r="I52" i="47" s="1"/>
  <c r="J52" i="47" s="1"/>
  <c r="H56" i="47"/>
  <c r="I56" i="47" s="1"/>
  <c r="J56" i="47" s="1"/>
  <c r="H70" i="47"/>
  <c r="I70" i="47" s="1"/>
  <c r="J70" i="47" s="1"/>
  <c r="H8" i="48"/>
  <c r="I8" i="48" s="1"/>
  <c r="J8" i="48" s="1"/>
  <c r="H10" i="48"/>
  <c r="I10" i="48" s="1"/>
  <c r="J10" i="48" s="1"/>
  <c r="R13" i="48"/>
  <c r="H17" i="48"/>
  <c r="I17" i="48" s="1"/>
  <c r="J17" i="48" s="1"/>
  <c r="H28" i="48"/>
  <c r="I28" i="48" s="1"/>
  <c r="J28" i="48" s="1"/>
  <c r="R31" i="48"/>
  <c r="H35" i="48"/>
  <c r="I35" i="48" s="1"/>
  <c r="J35" i="48" s="1"/>
  <c r="H46" i="48"/>
  <c r="I46" i="48" s="1"/>
  <c r="J46" i="48" s="1"/>
  <c r="R49" i="48"/>
  <c r="H53" i="48"/>
  <c r="I53" i="48" s="1"/>
  <c r="J53" i="48" s="1"/>
  <c r="H64" i="48"/>
  <c r="I64" i="48" s="1"/>
  <c r="J64" i="48" s="1"/>
  <c r="AE3" i="49"/>
  <c r="P3" i="49"/>
  <c r="AF3" i="49" s="1"/>
  <c r="AO3" i="49" s="1"/>
  <c r="H6" i="50"/>
  <c r="H7" i="50"/>
  <c r="H17" i="50"/>
  <c r="H23" i="50"/>
  <c r="H7" i="53"/>
  <c r="I7" i="53" s="1"/>
  <c r="J7" i="53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0" i="54"/>
  <c r="P10" i="54" s="1"/>
  <c r="O9" i="54"/>
  <c r="P9" i="54" s="1"/>
  <c r="O8" i="54"/>
  <c r="P8" i="54" s="1"/>
  <c r="O11" i="54"/>
  <c r="P11" i="54" s="1"/>
  <c r="O3" i="54"/>
  <c r="O5" i="54"/>
  <c r="P5" i="54" s="1"/>
  <c r="Z4" i="56"/>
  <c r="AH4" i="56"/>
  <c r="H5" i="57"/>
  <c r="I5" i="57" s="1"/>
  <c r="J5" i="57" s="1"/>
  <c r="H17" i="57"/>
  <c r="I17" i="57" s="1"/>
  <c r="J17" i="57" s="1"/>
  <c r="H23" i="57"/>
  <c r="I23" i="57" s="1"/>
  <c r="J23" i="57" s="1"/>
  <c r="R54" i="44"/>
  <c r="R57" i="44"/>
  <c r="R60" i="44"/>
  <c r="R63" i="44"/>
  <c r="R66" i="44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V55" i="45"/>
  <c r="V60" i="45"/>
  <c r="H73" i="45"/>
  <c r="I73" i="45" s="1"/>
  <c r="J73" i="45" s="1"/>
  <c r="V75" i="45"/>
  <c r="V76" i="45"/>
  <c r="H91" i="45"/>
  <c r="I91" i="45" s="1"/>
  <c r="J91" i="45" s="1"/>
  <c r="V93" i="45"/>
  <c r="V94" i="45"/>
  <c r="V60" i="46"/>
  <c r="V69" i="46"/>
  <c r="V78" i="46"/>
  <c r="V87" i="46"/>
  <c r="H4" i="47"/>
  <c r="I4" i="47" s="1"/>
  <c r="J4" i="47" s="1"/>
  <c r="K4" i="47" s="1"/>
  <c r="K5" i="47" s="1"/>
  <c r="R79" i="47"/>
  <c r="R76" i="47"/>
  <c r="R73" i="47"/>
  <c r="R70" i="47"/>
  <c r="R67" i="47"/>
  <c r="R64" i="47"/>
  <c r="R61" i="47"/>
  <c r="R58" i="47"/>
  <c r="R55" i="47"/>
  <c r="R52" i="47"/>
  <c r="R49" i="47"/>
  <c r="R46" i="47"/>
  <c r="R43" i="47"/>
  <c r="R40" i="47"/>
  <c r="R37" i="47"/>
  <c r="R34" i="47"/>
  <c r="R9" i="47"/>
  <c r="R77" i="47"/>
  <c r="R74" i="47"/>
  <c r="R71" i="47"/>
  <c r="R68" i="47"/>
  <c r="R65" i="47"/>
  <c r="R62" i="47"/>
  <c r="R59" i="47"/>
  <c r="R56" i="47"/>
  <c r="R53" i="47"/>
  <c r="R50" i="47"/>
  <c r="R47" i="47"/>
  <c r="R44" i="47"/>
  <c r="R41" i="47"/>
  <c r="R38" i="47"/>
  <c r="R35" i="47"/>
  <c r="R32" i="47"/>
  <c r="R29" i="47"/>
  <c r="R26" i="47"/>
  <c r="R23" i="47"/>
  <c r="R20" i="47"/>
  <c r="R17" i="47"/>
  <c r="R14" i="47"/>
  <c r="R10" i="47"/>
  <c r="R4" i="47"/>
  <c r="AH4" i="47" s="1"/>
  <c r="AQ4" i="47" s="1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15" i="47"/>
  <c r="R12" i="47"/>
  <c r="R6" i="47"/>
  <c r="R7" i="47"/>
  <c r="H16" i="47"/>
  <c r="I16" i="47" s="1"/>
  <c r="J16" i="47" s="1"/>
  <c r="H17" i="47"/>
  <c r="I17" i="47" s="1"/>
  <c r="J17" i="47" s="1"/>
  <c r="R19" i="47"/>
  <c r="H25" i="47"/>
  <c r="I25" i="47" s="1"/>
  <c r="J25" i="47" s="1"/>
  <c r="H26" i="47"/>
  <c r="I26" i="47" s="1"/>
  <c r="J26" i="47" s="1"/>
  <c r="R28" i="47"/>
  <c r="H49" i="47"/>
  <c r="I49" i="47" s="1"/>
  <c r="J49" i="47" s="1"/>
  <c r="H53" i="47"/>
  <c r="I53" i="47" s="1"/>
  <c r="J53" i="47" s="1"/>
  <c r="H67" i="47"/>
  <c r="I67" i="47" s="1"/>
  <c r="J67" i="47" s="1"/>
  <c r="H71" i="47"/>
  <c r="I71" i="47" s="1"/>
  <c r="J71" i="47" s="1"/>
  <c r="AN3" i="48"/>
  <c r="H5" i="48"/>
  <c r="I5" i="48" s="1"/>
  <c r="J5" i="48" s="1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29" i="48"/>
  <c r="R26" i="48"/>
  <c r="R23" i="48"/>
  <c r="R20" i="48"/>
  <c r="R17" i="48"/>
  <c r="R14" i="48"/>
  <c r="R10" i="48"/>
  <c r="R4" i="48"/>
  <c r="R11" i="48"/>
  <c r="R5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3" i="48"/>
  <c r="R9" i="48"/>
  <c r="R8" i="48"/>
  <c r="H14" i="48"/>
  <c r="I14" i="48" s="1"/>
  <c r="J14" i="48" s="1"/>
  <c r="H25" i="48"/>
  <c r="I25" i="48" s="1"/>
  <c r="J25" i="48" s="1"/>
  <c r="R28" i="48"/>
  <c r="H32" i="48"/>
  <c r="I32" i="48" s="1"/>
  <c r="J32" i="48" s="1"/>
  <c r="H43" i="48"/>
  <c r="I43" i="48" s="1"/>
  <c r="J43" i="48" s="1"/>
  <c r="R46" i="48"/>
  <c r="H50" i="48"/>
  <c r="I50" i="48" s="1"/>
  <c r="J50" i="48" s="1"/>
  <c r="H61" i="48"/>
  <c r="I61" i="48" s="1"/>
  <c r="J61" i="48" s="1"/>
  <c r="R64" i="48"/>
  <c r="H68" i="48"/>
  <c r="I68" i="48" s="1"/>
  <c r="J68" i="48" s="1"/>
  <c r="H4" i="50"/>
  <c r="H16" i="50"/>
  <c r="H22" i="50"/>
  <c r="Z4" i="51"/>
  <c r="H12" i="53"/>
  <c r="I12" i="53" s="1"/>
  <c r="J12" i="53" s="1"/>
  <c r="H15" i="53"/>
  <c r="I15" i="53" s="1"/>
  <c r="J15" i="53" s="1"/>
  <c r="H18" i="53"/>
  <c r="I18" i="53" s="1"/>
  <c r="J18" i="53" s="1"/>
  <c r="H21" i="53"/>
  <c r="I21" i="53" s="1"/>
  <c r="J21" i="53" s="1"/>
  <c r="H16" i="57"/>
  <c r="I16" i="57" s="1"/>
  <c r="J16" i="57" s="1"/>
  <c r="H22" i="57"/>
  <c r="I22" i="57" s="1"/>
  <c r="J22" i="57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P3" i="48"/>
  <c r="AF3" i="48" s="1"/>
  <c r="AO3" i="48" s="1"/>
  <c r="M5" i="48"/>
  <c r="U5" i="48" s="1"/>
  <c r="M11" i="48"/>
  <c r="U11" i="48" s="1"/>
  <c r="M17" i="48"/>
  <c r="U17" i="48" s="1"/>
  <c r="M23" i="48"/>
  <c r="U23" i="48" s="1"/>
  <c r="M29" i="48"/>
  <c r="U29" i="48" s="1"/>
  <c r="M35" i="48"/>
  <c r="U35" i="48" s="1"/>
  <c r="M41" i="48"/>
  <c r="U41" i="48" s="1"/>
  <c r="M47" i="48"/>
  <c r="U47" i="48" s="1"/>
  <c r="M53" i="48"/>
  <c r="U53" i="48" s="1"/>
  <c r="M59" i="48"/>
  <c r="U59" i="48" s="1"/>
  <c r="M65" i="48"/>
  <c r="U65" i="48" s="1"/>
  <c r="V6" i="48"/>
  <c r="V12" i="48"/>
  <c r="V15" i="48"/>
  <c r="V18" i="48"/>
  <c r="V21" i="48"/>
  <c r="V24" i="48"/>
  <c r="V27" i="48"/>
  <c r="V30" i="48"/>
  <c r="V33" i="48"/>
  <c r="V36" i="48"/>
  <c r="V39" i="48"/>
  <c r="V42" i="48"/>
  <c r="V45" i="48"/>
  <c r="V48" i="48"/>
  <c r="V51" i="48"/>
  <c r="V54" i="48"/>
  <c r="V57" i="48"/>
  <c r="V60" i="48"/>
  <c r="V63" i="48"/>
  <c r="V66" i="48"/>
  <c r="V69" i="48"/>
  <c r="M5" i="49"/>
  <c r="U5" i="49" s="1"/>
  <c r="M11" i="49"/>
  <c r="U11" i="49" s="1"/>
  <c r="M17" i="49"/>
  <c r="U17" i="49" s="1"/>
  <c r="M23" i="49"/>
  <c r="U23" i="49" s="1"/>
  <c r="Q5" i="49"/>
  <c r="Q6" i="49"/>
  <c r="O8" i="49"/>
  <c r="P8" i="49" s="1"/>
  <c r="M5" i="50"/>
  <c r="U5" i="50" s="1"/>
  <c r="M11" i="50"/>
  <c r="U11" i="50" s="1"/>
  <c r="M17" i="50"/>
  <c r="U17" i="50" s="1"/>
  <c r="M23" i="50"/>
  <c r="U23" i="50" s="1"/>
  <c r="O5" i="50"/>
  <c r="P5" i="50" s="1"/>
  <c r="V5" i="50"/>
  <c r="Q9" i="50"/>
  <c r="O11" i="50"/>
  <c r="P11" i="50" s="1"/>
  <c r="V11" i="50"/>
  <c r="M6" i="51"/>
  <c r="U6" i="51" s="1"/>
  <c r="M12" i="51"/>
  <c r="U12" i="51" s="1"/>
  <c r="M18" i="51"/>
  <c r="U18" i="51" s="1"/>
  <c r="R4" i="51"/>
  <c r="O6" i="51"/>
  <c r="P6" i="51" s="1"/>
  <c r="V6" i="51"/>
  <c r="O7" i="51"/>
  <c r="P7" i="51" s="1"/>
  <c r="V7" i="51"/>
  <c r="R9" i="51"/>
  <c r="Q10" i="51"/>
  <c r="O12" i="51"/>
  <c r="P12" i="51" s="1"/>
  <c r="V12" i="51"/>
  <c r="O13" i="51"/>
  <c r="P13" i="51" s="1"/>
  <c r="V13" i="51"/>
  <c r="O14" i="51"/>
  <c r="P14" i="51" s="1"/>
  <c r="V14" i="51"/>
  <c r="O15" i="51"/>
  <c r="P15" i="51" s="1"/>
  <c r="V15" i="51"/>
  <c r="O16" i="51"/>
  <c r="P16" i="51" s="1"/>
  <c r="V16" i="51"/>
  <c r="O17" i="51"/>
  <c r="P17" i="51" s="1"/>
  <c r="V17" i="51"/>
  <c r="O18" i="51"/>
  <c r="P18" i="51" s="1"/>
  <c r="V18" i="51"/>
  <c r="O19" i="51"/>
  <c r="P19" i="51" s="1"/>
  <c r="V19" i="51"/>
  <c r="O20" i="51"/>
  <c r="P20" i="51" s="1"/>
  <c r="V20" i="51"/>
  <c r="O21" i="51"/>
  <c r="P21" i="51" s="1"/>
  <c r="V21" i="51"/>
  <c r="O22" i="51"/>
  <c r="P22" i="51" s="1"/>
  <c r="V22" i="51"/>
  <c r="O23" i="51"/>
  <c r="P23" i="51" s="1"/>
  <c r="V23" i="51"/>
  <c r="R3" i="52"/>
  <c r="M7" i="52"/>
  <c r="U7" i="52" s="1"/>
  <c r="M13" i="52"/>
  <c r="U13" i="52" s="1"/>
  <c r="M19" i="52"/>
  <c r="U19" i="52" s="1"/>
  <c r="R10" i="52"/>
  <c r="M8" i="53"/>
  <c r="U8" i="53" s="1"/>
  <c r="M14" i="53"/>
  <c r="U14" i="53" s="1"/>
  <c r="M20" i="53"/>
  <c r="U20" i="53" s="1"/>
  <c r="V23" i="53"/>
  <c r="V22" i="53"/>
  <c r="V21" i="53"/>
  <c r="Q23" i="53"/>
  <c r="M9" i="54"/>
  <c r="U9" i="54" s="1"/>
  <c r="M16" i="54"/>
  <c r="U16" i="54" s="1"/>
  <c r="H10" i="54"/>
  <c r="I10" i="54" s="1"/>
  <c r="J10" i="54" s="1"/>
  <c r="M5" i="55"/>
  <c r="U5" i="55" s="1"/>
  <c r="M15" i="55"/>
  <c r="U15" i="55" s="1"/>
  <c r="M23" i="55"/>
  <c r="U23" i="55" s="1"/>
  <c r="O5" i="55"/>
  <c r="P5" i="55" s="1"/>
  <c r="V10" i="55"/>
  <c r="H12" i="55"/>
  <c r="R12" i="55"/>
  <c r="O13" i="55"/>
  <c r="P13" i="55" s="1"/>
  <c r="V15" i="55"/>
  <c r="H18" i="55"/>
  <c r="R18" i="55"/>
  <c r="O19" i="55"/>
  <c r="P19" i="55" s="1"/>
  <c r="V21" i="55"/>
  <c r="AH3" i="56"/>
  <c r="AQ3" i="56" s="1"/>
  <c r="H6" i="56"/>
  <c r="H7" i="56"/>
  <c r="O10" i="56"/>
  <c r="P10" i="56" s="1"/>
  <c r="M4" i="58"/>
  <c r="U4" i="58" s="1"/>
  <c r="X4" i="58" s="1"/>
  <c r="M14" i="58"/>
  <c r="U14" i="58" s="1"/>
  <c r="Q6" i="58"/>
  <c r="H10" i="58"/>
  <c r="I10" i="58" s="1"/>
  <c r="J10" i="58" s="1"/>
  <c r="Q13" i="58"/>
  <c r="H10" i="59"/>
  <c r="Z4" i="60"/>
  <c r="H4" i="63"/>
  <c r="H8" i="63"/>
  <c r="H10" i="63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O11" i="63"/>
  <c r="P11" i="63" s="1"/>
  <c r="O5" i="63"/>
  <c r="P5" i="63" s="1"/>
  <c r="O10" i="63"/>
  <c r="P10" i="63" s="1"/>
  <c r="O3" i="63"/>
  <c r="O9" i="63"/>
  <c r="P9" i="63" s="1"/>
  <c r="O8" i="63"/>
  <c r="P8" i="63" s="1"/>
  <c r="H12" i="64"/>
  <c r="H15" i="64"/>
  <c r="H18" i="64"/>
  <c r="H21" i="64"/>
  <c r="AH3" i="51"/>
  <c r="AQ3" i="51" s="1"/>
  <c r="Q11" i="51"/>
  <c r="O23" i="53"/>
  <c r="P23" i="53" s="1"/>
  <c r="O22" i="53"/>
  <c r="P22" i="53" s="1"/>
  <c r="O21" i="53"/>
  <c r="P21" i="53" s="1"/>
  <c r="M9" i="53"/>
  <c r="U9" i="53" s="1"/>
  <c r="M15" i="53"/>
  <c r="U15" i="53" s="1"/>
  <c r="M21" i="53"/>
  <c r="U21" i="53" s="1"/>
  <c r="O10" i="53"/>
  <c r="P10" i="53" s="1"/>
  <c r="M19" i="54"/>
  <c r="U19" i="54" s="1"/>
  <c r="M13" i="54"/>
  <c r="U13" i="54" s="1"/>
  <c r="M7" i="54"/>
  <c r="U7" i="54" s="1"/>
  <c r="M10" i="54"/>
  <c r="U10" i="54" s="1"/>
  <c r="M17" i="54"/>
  <c r="U17" i="54" s="1"/>
  <c r="H5" i="54"/>
  <c r="I5" i="54" s="1"/>
  <c r="J5" i="54" s="1"/>
  <c r="H13" i="55"/>
  <c r="P14" i="55"/>
  <c r="H19" i="55"/>
  <c r="P20" i="55"/>
  <c r="Q23" i="56"/>
  <c r="Q22" i="56"/>
  <c r="Q21" i="56"/>
  <c r="Q20" i="56"/>
  <c r="Q19" i="56"/>
  <c r="Q18" i="56"/>
  <c r="Q17" i="56"/>
  <c r="Q16" i="56"/>
  <c r="Q15" i="56"/>
  <c r="Q14" i="56"/>
  <c r="Q13" i="56"/>
  <c r="Q12" i="56"/>
  <c r="Q7" i="56"/>
  <c r="Q6" i="56"/>
  <c r="H9" i="57"/>
  <c r="I9" i="57" s="1"/>
  <c r="J9" i="57" s="1"/>
  <c r="O23" i="58"/>
  <c r="P23" i="58" s="1"/>
  <c r="O22" i="58"/>
  <c r="P22" i="58" s="1"/>
  <c r="O21" i="58"/>
  <c r="P21" i="58" s="1"/>
  <c r="O20" i="58"/>
  <c r="P20" i="58" s="1"/>
  <c r="O19" i="58"/>
  <c r="P19" i="58" s="1"/>
  <c r="O18" i="58"/>
  <c r="P18" i="58" s="1"/>
  <c r="O17" i="58"/>
  <c r="P17" i="58" s="1"/>
  <c r="O16" i="58"/>
  <c r="P16" i="58" s="1"/>
  <c r="O15" i="58"/>
  <c r="P15" i="58" s="1"/>
  <c r="O14" i="58"/>
  <c r="P14" i="58" s="1"/>
  <c r="O13" i="58"/>
  <c r="P13" i="58" s="1"/>
  <c r="O12" i="58"/>
  <c r="P12" i="58" s="1"/>
  <c r="O7" i="58"/>
  <c r="P7" i="58" s="1"/>
  <c r="O6" i="58"/>
  <c r="P6" i="58" s="1"/>
  <c r="O11" i="58"/>
  <c r="P11" i="58" s="1"/>
  <c r="O5" i="58"/>
  <c r="P5" i="58" s="1"/>
  <c r="H4" i="58"/>
  <c r="I4" i="58" s="1"/>
  <c r="J4" i="58" s="1"/>
  <c r="K4" i="58" s="1"/>
  <c r="H6" i="60"/>
  <c r="H12" i="60"/>
  <c r="H14" i="60"/>
  <c r="H16" i="60"/>
  <c r="H18" i="60"/>
  <c r="H20" i="60"/>
  <c r="H22" i="60"/>
  <c r="H6" i="64"/>
  <c r="H7" i="64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M7" i="48"/>
  <c r="U7" i="48" s="1"/>
  <c r="M13" i="48"/>
  <c r="U13" i="48" s="1"/>
  <c r="M19" i="48"/>
  <c r="U19" i="48" s="1"/>
  <c r="M25" i="48"/>
  <c r="U25" i="48" s="1"/>
  <c r="M31" i="48"/>
  <c r="U31" i="48" s="1"/>
  <c r="M37" i="48"/>
  <c r="U37" i="48" s="1"/>
  <c r="M43" i="48"/>
  <c r="U43" i="48" s="1"/>
  <c r="M49" i="48"/>
  <c r="U49" i="48" s="1"/>
  <c r="M55" i="48"/>
  <c r="U55" i="48" s="1"/>
  <c r="M61" i="48"/>
  <c r="U61" i="48" s="1"/>
  <c r="M67" i="48"/>
  <c r="U67" i="48" s="1"/>
  <c r="V10" i="48"/>
  <c r="V14" i="48"/>
  <c r="V17" i="48"/>
  <c r="V20" i="48"/>
  <c r="V23" i="48"/>
  <c r="V26" i="48"/>
  <c r="V29" i="48"/>
  <c r="V32" i="48"/>
  <c r="V35" i="48"/>
  <c r="V38" i="48"/>
  <c r="V41" i="48"/>
  <c r="V44" i="48"/>
  <c r="V47" i="48"/>
  <c r="V50" i="48"/>
  <c r="V53" i="48"/>
  <c r="V56" i="48"/>
  <c r="V59" i="48"/>
  <c r="V62" i="48"/>
  <c r="V65" i="48"/>
  <c r="AH3" i="49"/>
  <c r="AQ3" i="49" s="1"/>
  <c r="M7" i="49"/>
  <c r="U7" i="49" s="1"/>
  <c r="M13" i="49"/>
  <c r="U13" i="49" s="1"/>
  <c r="M19" i="49"/>
  <c r="U19" i="49" s="1"/>
  <c r="O11" i="49"/>
  <c r="P11" i="49" s="1"/>
  <c r="O12" i="49"/>
  <c r="P12" i="49" s="1"/>
  <c r="O13" i="49"/>
  <c r="P13" i="49" s="1"/>
  <c r="O14" i="49"/>
  <c r="P14" i="49" s="1"/>
  <c r="O15" i="49"/>
  <c r="P15" i="49" s="1"/>
  <c r="O16" i="49"/>
  <c r="P16" i="49" s="1"/>
  <c r="O17" i="49"/>
  <c r="P17" i="49" s="1"/>
  <c r="O18" i="49"/>
  <c r="P18" i="49" s="1"/>
  <c r="O19" i="49"/>
  <c r="P19" i="49" s="1"/>
  <c r="O20" i="49"/>
  <c r="P20" i="49" s="1"/>
  <c r="O21" i="49"/>
  <c r="P21" i="49" s="1"/>
  <c r="O22" i="49"/>
  <c r="P22" i="49" s="1"/>
  <c r="O23" i="49"/>
  <c r="P23" i="49" s="1"/>
  <c r="AH3" i="50"/>
  <c r="AQ3" i="50" s="1"/>
  <c r="M7" i="50"/>
  <c r="U7" i="50" s="1"/>
  <c r="M13" i="50"/>
  <c r="U13" i="50" s="1"/>
  <c r="M19" i="50"/>
  <c r="U19" i="50" s="1"/>
  <c r="Q11" i="50"/>
  <c r="M8" i="51"/>
  <c r="U8" i="51" s="1"/>
  <c r="M14" i="51"/>
  <c r="U14" i="51" s="1"/>
  <c r="M20" i="51"/>
  <c r="U20" i="51" s="1"/>
  <c r="Q6" i="51"/>
  <c r="Q7" i="51"/>
  <c r="O8" i="51"/>
  <c r="P8" i="51" s="1"/>
  <c r="Q12" i="51"/>
  <c r="Q13" i="51"/>
  <c r="Q14" i="51"/>
  <c r="Q15" i="51"/>
  <c r="Q16" i="51"/>
  <c r="Q17" i="51"/>
  <c r="Q18" i="51"/>
  <c r="Q19" i="51"/>
  <c r="Q20" i="51"/>
  <c r="Q21" i="51"/>
  <c r="Q22" i="51"/>
  <c r="Q23" i="51"/>
  <c r="M9" i="52"/>
  <c r="U9" i="52" s="1"/>
  <c r="M15" i="52"/>
  <c r="U15" i="52" s="1"/>
  <c r="M21" i="52"/>
  <c r="U21" i="52" s="1"/>
  <c r="R6" i="52"/>
  <c r="R7" i="52"/>
  <c r="R12" i="52"/>
  <c r="R13" i="52"/>
  <c r="R14" i="52"/>
  <c r="R15" i="52"/>
  <c r="R16" i="52"/>
  <c r="R17" i="52"/>
  <c r="R18" i="52"/>
  <c r="R19" i="52"/>
  <c r="R20" i="52"/>
  <c r="R21" i="52"/>
  <c r="R22" i="52"/>
  <c r="R23" i="52"/>
  <c r="O3" i="53"/>
  <c r="M4" i="53"/>
  <c r="U4" i="53" s="1"/>
  <c r="X4" i="53" s="1"/>
  <c r="AH4" i="53" s="1"/>
  <c r="AQ4" i="53" s="1"/>
  <c r="M10" i="53"/>
  <c r="U10" i="53" s="1"/>
  <c r="M16" i="53"/>
  <c r="U16" i="53" s="1"/>
  <c r="M22" i="53"/>
  <c r="U22" i="53" s="1"/>
  <c r="Q9" i="53"/>
  <c r="O11" i="53"/>
  <c r="P11" i="53" s="1"/>
  <c r="M4" i="54"/>
  <c r="U4" i="54" s="1"/>
  <c r="X4" i="54" s="1"/>
  <c r="AH4" i="54" s="1"/>
  <c r="M11" i="54"/>
  <c r="U11" i="54" s="1"/>
  <c r="M18" i="54"/>
  <c r="U18" i="54" s="1"/>
  <c r="R5" i="54"/>
  <c r="H11" i="54"/>
  <c r="I11" i="54" s="1"/>
  <c r="J11" i="54" s="1"/>
  <c r="M9" i="55"/>
  <c r="U9" i="55" s="1"/>
  <c r="M17" i="55"/>
  <c r="U17" i="55" s="1"/>
  <c r="H5" i="55"/>
  <c r="O10" i="55"/>
  <c r="P10" i="55" s="1"/>
  <c r="H14" i="55"/>
  <c r="R14" i="55"/>
  <c r="O15" i="55"/>
  <c r="P15" i="55" s="1"/>
  <c r="V17" i="55"/>
  <c r="H20" i="55"/>
  <c r="O21" i="55"/>
  <c r="P21" i="55" s="1"/>
  <c r="V23" i="55"/>
  <c r="Q8" i="56"/>
  <c r="Q10" i="56"/>
  <c r="O12" i="56"/>
  <c r="P12" i="56" s="1"/>
  <c r="O13" i="56"/>
  <c r="P13" i="56" s="1"/>
  <c r="O14" i="56"/>
  <c r="P14" i="56" s="1"/>
  <c r="O15" i="56"/>
  <c r="P15" i="56" s="1"/>
  <c r="O16" i="56"/>
  <c r="P16" i="56" s="1"/>
  <c r="O17" i="56"/>
  <c r="P17" i="56" s="1"/>
  <c r="O18" i="56"/>
  <c r="P18" i="56" s="1"/>
  <c r="O19" i="56"/>
  <c r="P19" i="56" s="1"/>
  <c r="O20" i="56"/>
  <c r="P20" i="56" s="1"/>
  <c r="O21" i="56"/>
  <c r="P21" i="56" s="1"/>
  <c r="O22" i="56"/>
  <c r="P22" i="56" s="1"/>
  <c r="V11" i="57"/>
  <c r="V10" i="57"/>
  <c r="V4" i="57"/>
  <c r="Y4" i="57" s="1"/>
  <c r="O3" i="58"/>
  <c r="AH3" i="58"/>
  <c r="AQ3" i="58" s="1"/>
  <c r="O8" i="58"/>
  <c r="P8" i="58" s="1"/>
  <c r="H4" i="60"/>
  <c r="H9" i="60"/>
  <c r="H8" i="61"/>
  <c r="I8" i="61" s="1"/>
  <c r="J8" i="61" s="1"/>
  <c r="O10" i="61"/>
  <c r="P10" i="61" s="1"/>
  <c r="O9" i="61"/>
  <c r="P9" i="61" s="1"/>
  <c r="O8" i="61"/>
  <c r="P8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7" i="61"/>
  <c r="P7" i="61" s="1"/>
  <c r="O6" i="61"/>
  <c r="P6" i="61" s="1"/>
  <c r="O5" i="61"/>
  <c r="P5" i="61" s="1"/>
  <c r="O11" i="61"/>
  <c r="P11" i="61" s="1"/>
  <c r="O3" i="61"/>
  <c r="H9" i="63"/>
  <c r="AF4" i="64"/>
  <c r="AE4" i="64"/>
  <c r="AG4" i="64"/>
  <c r="W5" i="64"/>
  <c r="H14" i="64"/>
  <c r="H17" i="64"/>
  <c r="H20" i="64"/>
  <c r="R59" i="46"/>
  <c r="R62" i="46"/>
  <c r="R65" i="46"/>
  <c r="R68" i="46"/>
  <c r="R71" i="46"/>
  <c r="R74" i="46"/>
  <c r="R77" i="46"/>
  <c r="R80" i="46"/>
  <c r="R83" i="46"/>
  <c r="R86" i="46"/>
  <c r="R89" i="46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M8" i="49"/>
  <c r="U8" i="49" s="1"/>
  <c r="M14" i="49"/>
  <c r="U14" i="49" s="1"/>
  <c r="M20" i="49"/>
  <c r="U20" i="49" s="1"/>
  <c r="M8" i="50"/>
  <c r="U8" i="50" s="1"/>
  <c r="M14" i="50"/>
  <c r="U14" i="50" s="1"/>
  <c r="M20" i="50"/>
  <c r="U20" i="50" s="1"/>
  <c r="O8" i="50"/>
  <c r="P8" i="50" s="1"/>
  <c r="V8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M9" i="51"/>
  <c r="U9" i="51" s="1"/>
  <c r="M15" i="51"/>
  <c r="U15" i="51" s="1"/>
  <c r="M21" i="51"/>
  <c r="U21" i="51" s="1"/>
  <c r="O9" i="51"/>
  <c r="P9" i="51" s="1"/>
  <c r="M4" i="52"/>
  <c r="U4" i="52" s="1"/>
  <c r="X4" i="52" s="1"/>
  <c r="M10" i="52"/>
  <c r="U10" i="52" s="1"/>
  <c r="M16" i="52"/>
  <c r="U16" i="52" s="1"/>
  <c r="M22" i="52"/>
  <c r="U22" i="52" s="1"/>
  <c r="V10" i="52"/>
  <c r="M5" i="53"/>
  <c r="U5" i="53" s="1"/>
  <c r="M11" i="53"/>
  <c r="U11" i="53" s="1"/>
  <c r="M17" i="53"/>
  <c r="U17" i="53" s="1"/>
  <c r="M23" i="53"/>
  <c r="U23" i="53" s="1"/>
  <c r="O5" i="53"/>
  <c r="P5" i="53" s="1"/>
  <c r="O6" i="53"/>
  <c r="P6" i="53" s="1"/>
  <c r="O7" i="53"/>
  <c r="P7" i="53" s="1"/>
  <c r="Q10" i="53"/>
  <c r="O12" i="53"/>
  <c r="P12" i="53" s="1"/>
  <c r="O13" i="53"/>
  <c r="P13" i="53" s="1"/>
  <c r="O14" i="53"/>
  <c r="P14" i="53" s="1"/>
  <c r="O15" i="53"/>
  <c r="P15" i="53" s="1"/>
  <c r="O16" i="53"/>
  <c r="P16" i="53" s="1"/>
  <c r="O17" i="53"/>
  <c r="P17" i="53" s="1"/>
  <c r="O18" i="53"/>
  <c r="P18" i="53" s="1"/>
  <c r="O19" i="53"/>
  <c r="P19" i="53" s="1"/>
  <c r="O20" i="53"/>
  <c r="P20" i="53" s="1"/>
  <c r="M5" i="54"/>
  <c r="U5" i="54" s="1"/>
  <c r="M12" i="54"/>
  <c r="U12" i="54" s="1"/>
  <c r="M20" i="54"/>
  <c r="U20" i="54" s="1"/>
  <c r="R10" i="54"/>
  <c r="R3" i="54"/>
  <c r="R9" i="54"/>
  <c r="R14" i="54"/>
  <c r="R17" i="54"/>
  <c r="R20" i="54"/>
  <c r="R23" i="54"/>
  <c r="M10" i="55"/>
  <c r="U10" i="55" s="1"/>
  <c r="R11" i="55"/>
  <c r="R5" i="55"/>
  <c r="R10" i="55"/>
  <c r="R3" i="55"/>
  <c r="O6" i="55"/>
  <c r="P6" i="55" s="1"/>
  <c r="R8" i="55"/>
  <c r="O11" i="55"/>
  <c r="P11" i="55" s="1"/>
  <c r="V12" i="55"/>
  <c r="H15" i="55"/>
  <c r="R15" i="55"/>
  <c r="O16" i="55"/>
  <c r="P16" i="55" s="1"/>
  <c r="V18" i="55"/>
  <c r="H21" i="55"/>
  <c r="R21" i="55"/>
  <c r="O22" i="55"/>
  <c r="P22" i="55" s="1"/>
  <c r="Q11" i="56"/>
  <c r="O9" i="56"/>
  <c r="P9" i="56" s="1"/>
  <c r="O8" i="56"/>
  <c r="P8" i="56" s="1"/>
  <c r="Q7" i="57"/>
  <c r="V12" i="57"/>
  <c r="V13" i="57"/>
  <c r="V14" i="57"/>
  <c r="V15" i="57"/>
  <c r="V16" i="57"/>
  <c r="V17" i="57"/>
  <c r="V18" i="57"/>
  <c r="V19" i="57"/>
  <c r="V20" i="57"/>
  <c r="V21" i="57"/>
  <c r="V22" i="57"/>
  <c r="V23" i="57"/>
  <c r="Y4" i="58"/>
  <c r="Q10" i="58"/>
  <c r="Q9" i="58"/>
  <c r="Q23" i="58"/>
  <c r="Q22" i="58"/>
  <c r="Q21" i="58"/>
  <c r="Q20" i="58"/>
  <c r="Q19" i="58"/>
  <c r="Q18" i="58"/>
  <c r="Q17" i="58"/>
  <c r="Q16" i="58"/>
  <c r="Q15" i="58"/>
  <c r="Q14" i="58"/>
  <c r="O9" i="58"/>
  <c r="P9" i="58" s="1"/>
  <c r="Z4" i="59"/>
  <c r="H11" i="59"/>
  <c r="H5" i="60"/>
  <c r="H7" i="62"/>
  <c r="I7" i="62" s="1"/>
  <c r="J7" i="62" s="1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M9" i="49"/>
  <c r="U9" i="49" s="1"/>
  <c r="M15" i="49"/>
  <c r="U15" i="49" s="1"/>
  <c r="M21" i="49"/>
  <c r="U21" i="49" s="1"/>
  <c r="O5" i="49"/>
  <c r="P5" i="49" s="1"/>
  <c r="O6" i="49"/>
  <c r="P6" i="49" s="1"/>
  <c r="O7" i="49"/>
  <c r="P7" i="49" s="1"/>
  <c r="M9" i="50"/>
  <c r="U9" i="50" s="1"/>
  <c r="M15" i="50"/>
  <c r="U15" i="50" s="1"/>
  <c r="M21" i="50"/>
  <c r="U21" i="50" s="1"/>
  <c r="O9" i="50"/>
  <c r="P9" i="50" s="1"/>
  <c r="AE3" i="51"/>
  <c r="Q8" i="51"/>
  <c r="R8" i="52"/>
  <c r="M6" i="53"/>
  <c r="U6" i="53" s="1"/>
  <c r="M12" i="53"/>
  <c r="U12" i="53" s="1"/>
  <c r="M18" i="53"/>
  <c r="U18" i="53" s="1"/>
  <c r="Q11" i="53"/>
  <c r="Q21" i="53"/>
  <c r="M6" i="54"/>
  <c r="U6" i="54" s="1"/>
  <c r="M14" i="54"/>
  <c r="U14" i="54" s="1"/>
  <c r="M21" i="54"/>
  <c r="U21" i="54" s="1"/>
  <c r="Z4" i="54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1" i="55"/>
  <c r="U11" i="55" s="1"/>
  <c r="M21" i="55"/>
  <c r="U21" i="55" s="1"/>
  <c r="H6" i="55"/>
  <c r="P7" i="55"/>
  <c r="H16" i="55"/>
  <c r="O17" i="55"/>
  <c r="P17" i="55" s="1"/>
  <c r="V19" i="55"/>
  <c r="H22" i="55"/>
  <c r="R22" i="55"/>
  <c r="O23" i="55"/>
  <c r="P23" i="55" s="1"/>
  <c r="H12" i="56"/>
  <c r="H13" i="56"/>
  <c r="H14" i="56"/>
  <c r="H15" i="56"/>
  <c r="H16" i="56"/>
  <c r="H17" i="56"/>
  <c r="H18" i="56"/>
  <c r="H19" i="56"/>
  <c r="H20" i="56"/>
  <c r="H21" i="56"/>
  <c r="H22" i="56"/>
  <c r="H23" i="56"/>
  <c r="Q9" i="57"/>
  <c r="Q8" i="57"/>
  <c r="H5" i="59"/>
  <c r="H8" i="59"/>
  <c r="H11" i="60"/>
  <c r="H13" i="60"/>
  <c r="H15" i="60"/>
  <c r="H17" i="60"/>
  <c r="H19" i="60"/>
  <c r="H21" i="60"/>
  <c r="H23" i="60"/>
  <c r="H11" i="61"/>
  <c r="I11" i="61" s="1"/>
  <c r="J11" i="61" s="1"/>
  <c r="H13" i="64"/>
  <c r="H16" i="64"/>
  <c r="H19" i="64"/>
  <c r="H22" i="64"/>
  <c r="R7" i="46"/>
  <c r="R8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V47" i="47"/>
  <c r="V50" i="47"/>
  <c r="V53" i="47"/>
  <c r="V56" i="47"/>
  <c r="V59" i="47"/>
  <c r="V62" i="47"/>
  <c r="V65" i="47"/>
  <c r="V68" i="47"/>
  <c r="V71" i="47"/>
  <c r="V74" i="47"/>
  <c r="M4" i="48"/>
  <c r="U4" i="48" s="1"/>
  <c r="X4" i="48" s="1"/>
  <c r="Z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M4" i="49"/>
  <c r="U4" i="49" s="1"/>
  <c r="X4" i="49" s="1"/>
  <c r="M10" i="49"/>
  <c r="U10" i="49" s="1"/>
  <c r="M16" i="49"/>
  <c r="U16" i="49" s="1"/>
  <c r="O3" i="50"/>
  <c r="M4" i="50"/>
  <c r="U4" i="50" s="1"/>
  <c r="X4" i="50" s="1"/>
  <c r="M10" i="50"/>
  <c r="U10" i="50" s="1"/>
  <c r="M16" i="50"/>
  <c r="U16" i="50" s="1"/>
  <c r="M5" i="51"/>
  <c r="U5" i="51" s="1"/>
  <c r="M11" i="51"/>
  <c r="U11" i="51" s="1"/>
  <c r="M17" i="51"/>
  <c r="U17" i="51" s="1"/>
  <c r="O5" i="51"/>
  <c r="P5" i="51" s="1"/>
  <c r="V5" i="51"/>
  <c r="M6" i="52"/>
  <c r="U6" i="52" s="1"/>
  <c r="M12" i="52"/>
  <c r="U12" i="52" s="1"/>
  <c r="R4" i="52"/>
  <c r="V6" i="52"/>
  <c r="V7" i="52"/>
  <c r="V12" i="52"/>
  <c r="V13" i="52"/>
  <c r="V14" i="52"/>
  <c r="V15" i="52"/>
  <c r="V16" i="52"/>
  <c r="V17" i="52"/>
  <c r="V18" i="52"/>
  <c r="V19" i="52"/>
  <c r="V20" i="52"/>
  <c r="V21" i="52"/>
  <c r="V22" i="52"/>
  <c r="AH3" i="53"/>
  <c r="AQ3" i="53" s="1"/>
  <c r="M7" i="53"/>
  <c r="U7" i="53" s="1"/>
  <c r="M13" i="53"/>
  <c r="U13" i="53" s="1"/>
  <c r="Q5" i="53"/>
  <c r="Q6" i="53"/>
  <c r="Q7" i="53"/>
  <c r="O8" i="53"/>
  <c r="P8" i="53" s="1"/>
  <c r="Q12" i="53"/>
  <c r="Q13" i="53"/>
  <c r="Q14" i="53"/>
  <c r="Q15" i="53"/>
  <c r="Q16" i="53"/>
  <c r="Q17" i="53"/>
  <c r="Q18" i="53"/>
  <c r="Q19" i="53"/>
  <c r="Q20" i="53"/>
  <c r="M8" i="54"/>
  <c r="U8" i="54" s="1"/>
  <c r="M15" i="54"/>
  <c r="U15" i="54" s="1"/>
  <c r="M22" i="54"/>
  <c r="U22" i="54" s="1"/>
  <c r="R6" i="54"/>
  <c r="R8" i="54"/>
  <c r="V23" i="54"/>
  <c r="V22" i="54"/>
  <c r="V21" i="54"/>
  <c r="V20" i="54"/>
  <c r="V19" i="54"/>
  <c r="V18" i="54"/>
  <c r="V17" i="54"/>
  <c r="V16" i="54"/>
  <c r="V15" i="54"/>
  <c r="V14" i="54"/>
  <c r="V13" i="54"/>
  <c r="V12" i="54"/>
  <c r="V7" i="54"/>
  <c r="V6" i="54"/>
  <c r="V11" i="54"/>
  <c r="R12" i="54"/>
  <c r="R15" i="54"/>
  <c r="R18" i="54"/>
  <c r="R21" i="54"/>
  <c r="M4" i="55"/>
  <c r="U4" i="55" s="1"/>
  <c r="X4" i="55" s="1"/>
  <c r="AH4" i="55" s="1"/>
  <c r="M12" i="55"/>
  <c r="U12" i="55" s="1"/>
  <c r="M22" i="55"/>
  <c r="U22" i="55" s="1"/>
  <c r="V5" i="55"/>
  <c r="H7" i="55"/>
  <c r="R7" i="55"/>
  <c r="V9" i="55"/>
  <c r="H11" i="55"/>
  <c r="O12" i="55"/>
  <c r="P12" i="55" s="1"/>
  <c r="V14" i="55"/>
  <c r="H17" i="55"/>
  <c r="R17" i="55"/>
  <c r="O18" i="55"/>
  <c r="P18" i="55" s="1"/>
  <c r="V20" i="55"/>
  <c r="H23" i="55"/>
  <c r="R23" i="55"/>
  <c r="O3" i="56"/>
  <c r="Q5" i="56"/>
  <c r="R23" i="56"/>
  <c r="R22" i="56"/>
  <c r="R21" i="56"/>
  <c r="R20" i="56"/>
  <c r="R19" i="56"/>
  <c r="R18" i="56"/>
  <c r="R17" i="56"/>
  <c r="R16" i="56"/>
  <c r="R15" i="56"/>
  <c r="R14" i="56"/>
  <c r="R13" i="56"/>
  <c r="R12" i="56"/>
  <c r="R7" i="56"/>
  <c r="R6" i="56"/>
  <c r="R11" i="56"/>
  <c r="R5" i="56"/>
  <c r="Q9" i="56"/>
  <c r="V5" i="57"/>
  <c r="V6" i="57"/>
  <c r="V7" i="57"/>
  <c r="H8" i="57"/>
  <c r="I8" i="57" s="1"/>
  <c r="J8" i="57" s="1"/>
  <c r="Q11" i="57"/>
  <c r="M18" i="58"/>
  <c r="U18" i="58" s="1"/>
  <c r="M12" i="58"/>
  <c r="U12" i="58" s="1"/>
  <c r="M6" i="58"/>
  <c r="U6" i="58" s="1"/>
  <c r="M23" i="58"/>
  <c r="U23" i="58" s="1"/>
  <c r="M17" i="58"/>
  <c r="U17" i="58" s="1"/>
  <c r="M11" i="58"/>
  <c r="U11" i="58" s="1"/>
  <c r="M5" i="58"/>
  <c r="U5" i="58" s="1"/>
  <c r="M13" i="58"/>
  <c r="U13" i="58" s="1"/>
  <c r="M21" i="58"/>
  <c r="U21" i="58" s="1"/>
  <c r="H9" i="58"/>
  <c r="I9" i="58" s="1"/>
  <c r="J9" i="58" s="1"/>
  <c r="V23" i="58"/>
  <c r="V22" i="58"/>
  <c r="V21" i="58"/>
  <c r="V20" i="58"/>
  <c r="V19" i="58"/>
  <c r="V18" i="58"/>
  <c r="V17" i="58"/>
  <c r="V16" i="58"/>
  <c r="V15" i="58"/>
  <c r="V14" i="58"/>
  <c r="V13" i="58"/>
  <c r="V12" i="58"/>
  <c r="V7" i="58"/>
  <c r="V6" i="58"/>
  <c r="V11" i="58"/>
  <c r="V5" i="58"/>
  <c r="O10" i="58"/>
  <c r="P10" i="58" s="1"/>
  <c r="Q12" i="58"/>
  <c r="H7" i="60"/>
  <c r="M9" i="60"/>
  <c r="U9" i="60" s="1"/>
  <c r="M15" i="60"/>
  <c r="U15" i="60" s="1"/>
  <c r="M21" i="60"/>
  <c r="U21" i="60" s="1"/>
  <c r="O9" i="60"/>
  <c r="P9" i="60" s="1"/>
  <c r="O23" i="62"/>
  <c r="P23" i="62" s="1"/>
  <c r="AH3" i="63"/>
  <c r="AQ3" i="63" s="1"/>
  <c r="Q23" i="63"/>
  <c r="Q22" i="63"/>
  <c r="Q21" i="63"/>
  <c r="Q20" i="63"/>
  <c r="Q19" i="63"/>
  <c r="Q18" i="63"/>
  <c r="Q17" i="63"/>
  <c r="Q16" i="63"/>
  <c r="Q15" i="63"/>
  <c r="Q14" i="63"/>
  <c r="Q13" i="63"/>
  <c r="Q12" i="63"/>
  <c r="Q11" i="63"/>
  <c r="M9" i="59"/>
  <c r="U9" i="59" s="1"/>
  <c r="M15" i="59"/>
  <c r="U15" i="59" s="1"/>
  <c r="M21" i="59"/>
  <c r="U21" i="59" s="1"/>
  <c r="R6" i="59"/>
  <c r="R7" i="59"/>
  <c r="O9" i="59"/>
  <c r="P9" i="59" s="1"/>
  <c r="R12" i="59"/>
  <c r="R13" i="59"/>
  <c r="R14" i="59"/>
  <c r="R15" i="59"/>
  <c r="R16" i="59"/>
  <c r="R17" i="59"/>
  <c r="R18" i="59"/>
  <c r="R19" i="59"/>
  <c r="R20" i="59"/>
  <c r="R21" i="59"/>
  <c r="R22" i="59"/>
  <c r="R23" i="59"/>
  <c r="O3" i="60"/>
  <c r="M4" i="60"/>
  <c r="U4" i="60" s="1"/>
  <c r="X4" i="60" s="1"/>
  <c r="AH4" i="60" s="1"/>
  <c r="M10" i="60"/>
  <c r="U10" i="60" s="1"/>
  <c r="M16" i="60"/>
  <c r="U16" i="60" s="1"/>
  <c r="M22" i="60"/>
  <c r="U22" i="60" s="1"/>
  <c r="O10" i="60"/>
  <c r="P10" i="60" s="1"/>
  <c r="V10" i="60"/>
  <c r="Q10" i="61"/>
  <c r="AH3" i="62"/>
  <c r="AQ3" i="62" s="1"/>
  <c r="M7" i="62"/>
  <c r="U7" i="62" s="1"/>
  <c r="M13" i="62"/>
  <c r="U13" i="62" s="1"/>
  <c r="M19" i="62"/>
  <c r="U19" i="62" s="1"/>
  <c r="Q11" i="62"/>
  <c r="M8" i="63"/>
  <c r="U8" i="63" s="1"/>
  <c r="M14" i="63"/>
  <c r="U14" i="63" s="1"/>
  <c r="M20" i="63"/>
  <c r="U20" i="63" s="1"/>
  <c r="Q6" i="63"/>
  <c r="Q7" i="63"/>
  <c r="V8" i="63"/>
  <c r="H12" i="63"/>
  <c r="H13" i="63"/>
  <c r="H14" i="63"/>
  <c r="H15" i="63"/>
  <c r="H16" i="63"/>
  <c r="H17" i="63"/>
  <c r="H18" i="63"/>
  <c r="H19" i="63"/>
  <c r="H20" i="63"/>
  <c r="H21" i="63"/>
  <c r="H22" i="63"/>
  <c r="H23" i="63"/>
  <c r="H11" i="69"/>
  <c r="I11" i="69" s="1"/>
  <c r="J11" i="69" s="1"/>
  <c r="AE3" i="59"/>
  <c r="O10" i="59"/>
  <c r="P10" i="59" s="1"/>
  <c r="M5" i="60"/>
  <c r="U5" i="60" s="1"/>
  <c r="M11" i="60"/>
  <c r="U11" i="60" s="1"/>
  <c r="M17" i="60"/>
  <c r="U17" i="60" s="1"/>
  <c r="M23" i="60"/>
  <c r="U23" i="60" s="1"/>
  <c r="O5" i="60"/>
  <c r="P5" i="60" s="1"/>
  <c r="V5" i="60"/>
  <c r="R8" i="60"/>
  <c r="O11" i="60"/>
  <c r="P11" i="60" s="1"/>
  <c r="V11" i="60"/>
  <c r="Y4" i="61"/>
  <c r="Z4" i="61" s="1"/>
  <c r="Q11" i="61"/>
  <c r="O8" i="62"/>
  <c r="P8" i="62" s="1"/>
  <c r="Q13" i="62"/>
  <c r="Q14" i="62"/>
  <c r="Q15" i="62"/>
  <c r="Q16" i="62"/>
  <c r="Q17" i="62"/>
  <c r="Q18" i="62"/>
  <c r="Q19" i="62"/>
  <c r="Q20" i="62"/>
  <c r="Q21" i="62"/>
  <c r="Q22" i="62"/>
  <c r="Q23" i="62"/>
  <c r="M9" i="63"/>
  <c r="U9" i="63" s="1"/>
  <c r="M15" i="63"/>
  <c r="U15" i="63" s="1"/>
  <c r="M21" i="63"/>
  <c r="U21" i="63" s="1"/>
  <c r="Y4" i="65"/>
  <c r="H20" i="65"/>
  <c r="I20" i="65" s="1"/>
  <c r="J20" i="65" s="1"/>
  <c r="O5" i="59"/>
  <c r="P5" i="59" s="1"/>
  <c r="R8" i="59"/>
  <c r="O11" i="59"/>
  <c r="P11" i="59" s="1"/>
  <c r="M6" i="60"/>
  <c r="U6" i="60" s="1"/>
  <c r="M12" i="60"/>
  <c r="U12" i="60" s="1"/>
  <c r="M18" i="60"/>
  <c r="U18" i="60" s="1"/>
  <c r="R4" i="60"/>
  <c r="O6" i="60"/>
  <c r="P6" i="60" s="1"/>
  <c r="V6" i="60"/>
  <c r="O7" i="60"/>
  <c r="P7" i="60" s="1"/>
  <c r="V7" i="60"/>
  <c r="R9" i="60"/>
  <c r="O12" i="60"/>
  <c r="P12" i="60" s="1"/>
  <c r="V12" i="60"/>
  <c r="O13" i="60"/>
  <c r="P13" i="60" s="1"/>
  <c r="V13" i="60"/>
  <c r="O14" i="60"/>
  <c r="P14" i="60" s="1"/>
  <c r="V14" i="60"/>
  <c r="O15" i="60"/>
  <c r="P15" i="60" s="1"/>
  <c r="V15" i="60"/>
  <c r="O16" i="60"/>
  <c r="P16" i="60" s="1"/>
  <c r="V16" i="60"/>
  <c r="O17" i="60"/>
  <c r="P17" i="60" s="1"/>
  <c r="V17" i="60"/>
  <c r="O18" i="60"/>
  <c r="P18" i="60" s="1"/>
  <c r="V18" i="60"/>
  <c r="O19" i="60"/>
  <c r="P19" i="60" s="1"/>
  <c r="V19" i="60"/>
  <c r="O20" i="60"/>
  <c r="P20" i="60" s="1"/>
  <c r="V20" i="60"/>
  <c r="O21" i="60"/>
  <c r="P21" i="60" s="1"/>
  <c r="V21" i="60"/>
  <c r="O22" i="60"/>
  <c r="P22" i="60" s="1"/>
  <c r="V22" i="60"/>
  <c r="O23" i="60"/>
  <c r="P23" i="60" s="1"/>
  <c r="V23" i="60"/>
  <c r="AH3" i="61"/>
  <c r="AQ3" i="61" s="1"/>
  <c r="Q6" i="61"/>
  <c r="Q7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M9" i="62"/>
  <c r="U9" i="62" s="1"/>
  <c r="M15" i="62"/>
  <c r="U15" i="62" s="1"/>
  <c r="M21" i="62"/>
  <c r="U21" i="62" s="1"/>
  <c r="O9" i="62"/>
  <c r="P9" i="62" s="1"/>
  <c r="M4" i="63"/>
  <c r="U4" i="63" s="1"/>
  <c r="X4" i="63" s="1"/>
  <c r="M10" i="63"/>
  <c r="U10" i="63" s="1"/>
  <c r="M16" i="63"/>
  <c r="U16" i="63" s="1"/>
  <c r="M22" i="63"/>
  <c r="U22" i="63" s="1"/>
  <c r="Q8" i="63"/>
  <c r="V10" i="63"/>
  <c r="V12" i="63"/>
  <c r="V13" i="63"/>
  <c r="V14" i="63"/>
  <c r="V15" i="63"/>
  <c r="V16" i="63"/>
  <c r="V17" i="63"/>
  <c r="V18" i="63"/>
  <c r="V19" i="63"/>
  <c r="V20" i="63"/>
  <c r="V21" i="63"/>
  <c r="V22" i="63"/>
  <c r="V23" i="63"/>
  <c r="Q23" i="64"/>
  <c r="Q9" i="64"/>
  <c r="Q8" i="64"/>
  <c r="X4" i="65"/>
  <c r="AH4" i="65" s="1"/>
  <c r="Q11" i="55"/>
  <c r="M9" i="57"/>
  <c r="U9" i="57" s="1"/>
  <c r="M15" i="57"/>
  <c r="U15" i="57" s="1"/>
  <c r="M21" i="57"/>
  <c r="U21" i="57" s="1"/>
  <c r="O10" i="57"/>
  <c r="P10" i="57" s="1"/>
  <c r="R8" i="58"/>
  <c r="M6" i="59"/>
  <c r="U6" i="59" s="1"/>
  <c r="M12" i="59"/>
  <c r="U12" i="59" s="1"/>
  <c r="M18" i="59"/>
  <c r="U18" i="59" s="1"/>
  <c r="R4" i="59"/>
  <c r="AH4" i="59" s="1"/>
  <c r="O6" i="59"/>
  <c r="P6" i="59" s="1"/>
  <c r="V6" i="59"/>
  <c r="O7" i="59"/>
  <c r="P7" i="59" s="1"/>
  <c r="V7" i="59"/>
  <c r="R9" i="59"/>
  <c r="Q10" i="59"/>
  <c r="O12" i="59"/>
  <c r="P12" i="59" s="1"/>
  <c r="V12" i="59"/>
  <c r="O13" i="59"/>
  <c r="P13" i="59" s="1"/>
  <c r="V13" i="59"/>
  <c r="O14" i="59"/>
  <c r="P14" i="59" s="1"/>
  <c r="V14" i="59"/>
  <c r="O15" i="59"/>
  <c r="P15" i="59" s="1"/>
  <c r="V15" i="59"/>
  <c r="O16" i="59"/>
  <c r="P16" i="59" s="1"/>
  <c r="V16" i="59"/>
  <c r="O17" i="59"/>
  <c r="P17" i="59" s="1"/>
  <c r="V17" i="59"/>
  <c r="O18" i="59"/>
  <c r="P18" i="59" s="1"/>
  <c r="V18" i="59"/>
  <c r="O19" i="59"/>
  <c r="P19" i="59" s="1"/>
  <c r="V19" i="59"/>
  <c r="O20" i="59"/>
  <c r="P20" i="59" s="1"/>
  <c r="V20" i="59"/>
  <c r="O21" i="59"/>
  <c r="P21" i="59" s="1"/>
  <c r="V21" i="59"/>
  <c r="O22" i="59"/>
  <c r="P22" i="59" s="1"/>
  <c r="V22" i="59"/>
  <c r="R3" i="60"/>
  <c r="M7" i="60"/>
  <c r="U7" i="60" s="1"/>
  <c r="M13" i="60"/>
  <c r="U13" i="60" s="1"/>
  <c r="M19" i="60"/>
  <c r="U19" i="60" s="1"/>
  <c r="R10" i="60"/>
  <c r="Q11" i="60"/>
  <c r="M8" i="61"/>
  <c r="U8" i="61" s="1"/>
  <c r="M14" i="61"/>
  <c r="U14" i="61" s="1"/>
  <c r="M20" i="61"/>
  <c r="U20" i="61" s="1"/>
  <c r="O3" i="62"/>
  <c r="M4" i="62"/>
  <c r="U4" i="62" s="1"/>
  <c r="X4" i="62" s="1"/>
  <c r="M10" i="62"/>
  <c r="U10" i="62" s="1"/>
  <c r="M16" i="62"/>
  <c r="U16" i="62" s="1"/>
  <c r="M22" i="62"/>
  <c r="U22" i="62" s="1"/>
  <c r="Q8" i="62"/>
  <c r="O10" i="62"/>
  <c r="P10" i="62" s="1"/>
  <c r="V10" i="62"/>
  <c r="M5" i="63"/>
  <c r="U5" i="63" s="1"/>
  <c r="M11" i="63"/>
  <c r="U11" i="63" s="1"/>
  <c r="M17" i="63"/>
  <c r="U17" i="63" s="1"/>
  <c r="M23" i="63"/>
  <c r="U23" i="63" s="1"/>
  <c r="V5" i="63"/>
  <c r="R8" i="63"/>
  <c r="Q9" i="63"/>
  <c r="V11" i="63"/>
  <c r="H8" i="64"/>
  <c r="Q10" i="64"/>
  <c r="P18" i="65"/>
  <c r="P20" i="65"/>
  <c r="P14" i="65"/>
  <c r="P21" i="65"/>
  <c r="Q6" i="55"/>
  <c r="Q7" i="55"/>
  <c r="Q12" i="55"/>
  <c r="Q13" i="55"/>
  <c r="Q14" i="55"/>
  <c r="Q15" i="55"/>
  <c r="Q16" i="55"/>
  <c r="Q17" i="55"/>
  <c r="Q18" i="55"/>
  <c r="Q19" i="55"/>
  <c r="Q20" i="55"/>
  <c r="Q21" i="55"/>
  <c r="Q22" i="55"/>
  <c r="M9" i="56"/>
  <c r="U9" i="56" s="1"/>
  <c r="M15" i="56"/>
  <c r="U15" i="56" s="1"/>
  <c r="O3" i="57"/>
  <c r="M4" i="57"/>
  <c r="U4" i="57" s="1"/>
  <c r="X4" i="57" s="1"/>
  <c r="M10" i="57"/>
  <c r="U10" i="57" s="1"/>
  <c r="M16" i="57"/>
  <c r="U16" i="57" s="1"/>
  <c r="R4" i="58"/>
  <c r="R3" i="59"/>
  <c r="M7" i="59"/>
  <c r="U7" i="59" s="1"/>
  <c r="M13" i="59"/>
  <c r="U13" i="59" s="1"/>
  <c r="M8" i="60"/>
  <c r="U8" i="60" s="1"/>
  <c r="M14" i="60"/>
  <c r="U14" i="60" s="1"/>
  <c r="R5" i="60"/>
  <c r="Q12" i="60"/>
  <c r="Q13" i="60"/>
  <c r="Q14" i="60"/>
  <c r="Q15" i="60"/>
  <c r="Q16" i="60"/>
  <c r="Q17" i="60"/>
  <c r="Q18" i="60"/>
  <c r="Q19" i="60"/>
  <c r="Q20" i="60"/>
  <c r="Q21" i="60"/>
  <c r="Q22" i="60"/>
  <c r="M9" i="61"/>
  <c r="U9" i="61" s="1"/>
  <c r="M15" i="61"/>
  <c r="U15" i="61" s="1"/>
  <c r="M5" i="62"/>
  <c r="U5" i="62" s="1"/>
  <c r="M11" i="62"/>
  <c r="U11" i="62" s="1"/>
  <c r="M17" i="62"/>
  <c r="U17" i="62" s="1"/>
  <c r="O5" i="62"/>
  <c r="P5" i="62" s="1"/>
  <c r="V5" i="62"/>
  <c r="M6" i="63"/>
  <c r="U6" i="63" s="1"/>
  <c r="M12" i="63"/>
  <c r="U12" i="63" s="1"/>
  <c r="V6" i="63"/>
  <c r="Q10" i="63"/>
  <c r="Q12" i="64"/>
  <c r="Q13" i="64"/>
  <c r="Q14" i="64"/>
  <c r="Q15" i="64"/>
  <c r="Q16" i="64"/>
  <c r="Q17" i="64"/>
  <c r="Q18" i="64"/>
  <c r="Q19" i="64"/>
  <c r="Q20" i="64"/>
  <c r="Q21" i="64"/>
  <c r="Q22" i="64"/>
  <c r="H5" i="65"/>
  <c r="I5" i="65" s="1"/>
  <c r="J5" i="65" s="1"/>
  <c r="V23" i="66"/>
  <c r="V22" i="66"/>
  <c r="V21" i="66"/>
  <c r="V20" i="66"/>
  <c r="V19" i="66"/>
  <c r="V18" i="66"/>
  <c r="V17" i="66"/>
  <c r="V16" i="66"/>
  <c r="V15" i="66"/>
  <c r="V14" i="66"/>
  <c r="V13" i="66"/>
  <c r="V12" i="66"/>
  <c r="V7" i="66"/>
  <c r="V6" i="66"/>
  <c r="V11" i="66"/>
  <c r="V5" i="66"/>
  <c r="V10" i="66"/>
  <c r="H10" i="67"/>
  <c r="M20" i="68"/>
  <c r="U20" i="68" s="1"/>
  <c r="M14" i="68"/>
  <c r="U14" i="68" s="1"/>
  <c r="M8" i="68"/>
  <c r="U8" i="68" s="1"/>
  <c r="M19" i="68"/>
  <c r="U19" i="68" s="1"/>
  <c r="M13" i="68"/>
  <c r="U13" i="68" s="1"/>
  <c r="M7" i="68"/>
  <c r="U7" i="68" s="1"/>
  <c r="M18" i="68"/>
  <c r="U18" i="68" s="1"/>
  <c r="M12" i="68"/>
  <c r="U12" i="68" s="1"/>
  <c r="M6" i="68"/>
  <c r="U6" i="68" s="1"/>
  <c r="M15" i="68"/>
  <c r="U15" i="68" s="1"/>
  <c r="O5" i="68"/>
  <c r="P5" i="68" s="1"/>
  <c r="H5" i="69"/>
  <c r="I5" i="69" s="1"/>
  <c r="J5" i="69" s="1"/>
  <c r="H14" i="69"/>
  <c r="I14" i="69" s="1"/>
  <c r="J14" i="69" s="1"/>
  <c r="H18" i="69"/>
  <c r="I18" i="69" s="1"/>
  <c r="J18" i="69" s="1"/>
  <c r="H19" i="69"/>
  <c r="I19" i="69" s="1"/>
  <c r="J19" i="69" s="1"/>
  <c r="H20" i="69"/>
  <c r="I20" i="69" s="1"/>
  <c r="J20" i="69" s="1"/>
  <c r="H21" i="69"/>
  <c r="I21" i="69" s="1"/>
  <c r="J21" i="69" s="1"/>
  <c r="H22" i="69"/>
  <c r="I22" i="69" s="1"/>
  <c r="J22" i="69" s="1"/>
  <c r="H23" i="69"/>
  <c r="I23" i="69" s="1"/>
  <c r="J23" i="69" s="1"/>
  <c r="H6" i="70"/>
  <c r="I6" i="70" s="1"/>
  <c r="J6" i="70" s="1"/>
  <c r="V23" i="71"/>
  <c r="V22" i="71"/>
  <c r="V21" i="71"/>
  <c r="V20" i="71"/>
  <c r="V19" i="71"/>
  <c r="V18" i="71"/>
  <c r="V17" i="71"/>
  <c r="V16" i="71"/>
  <c r="V15" i="71"/>
  <c r="V14" i="71"/>
  <c r="V13" i="71"/>
  <c r="V12" i="71"/>
  <c r="V7" i="71"/>
  <c r="V6" i="71"/>
  <c r="V10" i="71"/>
  <c r="V11" i="71"/>
  <c r="V4" i="71"/>
  <c r="Y4" i="71" s="1"/>
  <c r="H4" i="66"/>
  <c r="I4" i="66" s="1"/>
  <c r="J4" i="66" s="1"/>
  <c r="K4" i="66" s="1"/>
  <c r="H4" i="67"/>
  <c r="M4" i="68"/>
  <c r="U4" i="68" s="1"/>
  <c r="X4" i="68" s="1"/>
  <c r="AH4" i="68" s="1"/>
  <c r="M16" i="68"/>
  <c r="U16" i="68" s="1"/>
  <c r="AI3" i="69"/>
  <c r="H6" i="69"/>
  <c r="I6" i="69" s="1"/>
  <c r="J6" i="69" s="1"/>
  <c r="H15" i="69"/>
  <c r="I15" i="69" s="1"/>
  <c r="J15" i="69" s="1"/>
  <c r="H4" i="70"/>
  <c r="I4" i="70" s="1"/>
  <c r="J4" i="70" s="1"/>
  <c r="K4" i="70" s="1"/>
  <c r="H12" i="70"/>
  <c r="I12" i="70" s="1"/>
  <c r="J12" i="70" s="1"/>
  <c r="H15" i="70"/>
  <c r="I15" i="70" s="1"/>
  <c r="J15" i="70" s="1"/>
  <c r="H18" i="70"/>
  <c r="I18" i="70" s="1"/>
  <c r="J18" i="70" s="1"/>
  <c r="H21" i="70"/>
  <c r="I21" i="70" s="1"/>
  <c r="J21" i="70" s="1"/>
  <c r="V9" i="71"/>
  <c r="P10" i="72"/>
  <c r="AH4" i="73"/>
  <c r="Z4" i="73"/>
  <c r="O8" i="68"/>
  <c r="P8" i="68" s="1"/>
  <c r="O23" i="68"/>
  <c r="P23" i="68" s="1"/>
  <c r="O22" i="68"/>
  <c r="P22" i="68" s="1"/>
  <c r="O21" i="68"/>
  <c r="P21" i="68" s="1"/>
  <c r="O20" i="68"/>
  <c r="P20" i="68" s="1"/>
  <c r="O19" i="68"/>
  <c r="P19" i="68" s="1"/>
  <c r="O18" i="68"/>
  <c r="P18" i="68" s="1"/>
  <c r="O17" i="68"/>
  <c r="P17" i="68" s="1"/>
  <c r="O16" i="68"/>
  <c r="P16" i="68" s="1"/>
  <c r="O15" i="68"/>
  <c r="P15" i="68" s="1"/>
  <c r="O14" i="68"/>
  <c r="P14" i="68" s="1"/>
  <c r="O13" i="68"/>
  <c r="P13" i="68" s="1"/>
  <c r="O12" i="68"/>
  <c r="P12" i="68" s="1"/>
  <c r="O7" i="68"/>
  <c r="P7" i="68" s="1"/>
  <c r="O6" i="68"/>
  <c r="P6" i="68" s="1"/>
  <c r="V8" i="68"/>
  <c r="V23" i="68"/>
  <c r="V22" i="68"/>
  <c r="V21" i="68"/>
  <c r="V20" i="68"/>
  <c r="V19" i="68"/>
  <c r="V18" i="68"/>
  <c r="V17" i="68"/>
  <c r="V16" i="68"/>
  <c r="V15" i="68"/>
  <c r="V14" i="68"/>
  <c r="V13" i="68"/>
  <c r="V12" i="68"/>
  <c r="V7" i="68"/>
  <c r="V6" i="68"/>
  <c r="O11" i="68"/>
  <c r="P11" i="68" s="1"/>
  <c r="H7" i="69"/>
  <c r="I7" i="69" s="1"/>
  <c r="J7" i="69" s="1"/>
  <c r="H16" i="69"/>
  <c r="I16" i="69" s="1"/>
  <c r="J16" i="69" s="1"/>
  <c r="H7" i="70"/>
  <c r="I7" i="70" s="1"/>
  <c r="J7" i="70" s="1"/>
  <c r="H10" i="70"/>
  <c r="I10" i="70" s="1"/>
  <c r="J10" i="70" s="1"/>
  <c r="M19" i="72"/>
  <c r="U19" i="72" s="1"/>
  <c r="M13" i="72"/>
  <c r="U13" i="72" s="1"/>
  <c r="M7" i="72"/>
  <c r="U7" i="72" s="1"/>
  <c r="M18" i="72"/>
  <c r="U18" i="72" s="1"/>
  <c r="M12" i="72"/>
  <c r="U12" i="72" s="1"/>
  <c r="M6" i="72"/>
  <c r="U6" i="72" s="1"/>
  <c r="M23" i="72"/>
  <c r="U23" i="72" s="1"/>
  <c r="M17" i="72"/>
  <c r="U17" i="72" s="1"/>
  <c r="M11" i="72"/>
  <c r="U11" i="72" s="1"/>
  <c r="M5" i="72"/>
  <c r="U5" i="72" s="1"/>
  <c r="M14" i="72"/>
  <c r="U14" i="72" s="1"/>
  <c r="M22" i="72"/>
  <c r="U22" i="72" s="1"/>
  <c r="M10" i="72"/>
  <c r="U10" i="72" s="1"/>
  <c r="M21" i="72"/>
  <c r="U21" i="72" s="1"/>
  <c r="M9" i="72"/>
  <c r="U9" i="72" s="1"/>
  <c r="M16" i="72"/>
  <c r="U16" i="72" s="1"/>
  <c r="M4" i="72"/>
  <c r="U4" i="72" s="1"/>
  <c r="X4" i="72" s="1"/>
  <c r="AH4" i="72" s="1"/>
  <c r="H23" i="73"/>
  <c r="I23" i="73" s="1"/>
  <c r="J23" i="73" s="1"/>
  <c r="H41" i="73"/>
  <c r="I41" i="73" s="1"/>
  <c r="J41" i="73" s="1"/>
  <c r="H59" i="73"/>
  <c r="I59" i="73" s="1"/>
  <c r="J59" i="73" s="1"/>
  <c r="H77" i="73"/>
  <c r="I77" i="73" s="1"/>
  <c r="J77" i="73" s="1"/>
  <c r="H95" i="73"/>
  <c r="I95" i="73" s="1"/>
  <c r="J95" i="73" s="1"/>
  <c r="M9" i="64"/>
  <c r="U9" i="64" s="1"/>
  <c r="M15" i="64"/>
  <c r="U15" i="64" s="1"/>
  <c r="R6" i="64"/>
  <c r="R7" i="64"/>
  <c r="O9" i="64"/>
  <c r="P9" i="64" s="1"/>
  <c r="R12" i="64"/>
  <c r="R13" i="64"/>
  <c r="R14" i="64"/>
  <c r="R15" i="64"/>
  <c r="R16" i="64"/>
  <c r="R17" i="64"/>
  <c r="R18" i="64"/>
  <c r="R19" i="64"/>
  <c r="R20" i="64"/>
  <c r="R21" i="64"/>
  <c r="R22" i="64"/>
  <c r="O23" i="64"/>
  <c r="P23" i="64" s="1"/>
  <c r="Q16" i="65"/>
  <c r="Q22" i="65"/>
  <c r="Q10" i="66"/>
  <c r="Q9" i="66"/>
  <c r="Q8" i="66"/>
  <c r="Q16" i="66"/>
  <c r="Q22" i="66"/>
  <c r="O3" i="68"/>
  <c r="M9" i="68"/>
  <c r="U9" i="68" s="1"/>
  <c r="M21" i="68"/>
  <c r="U21" i="68" s="1"/>
  <c r="V10" i="68"/>
  <c r="R14" i="68"/>
  <c r="R17" i="68"/>
  <c r="R20" i="68"/>
  <c r="O10" i="69"/>
  <c r="P10" i="69" s="1"/>
  <c r="O23" i="69"/>
  <c r="P23" i="69" s="1"/>
  <c r="O22" i="69"/>
  <c r="P22" i="69" s="1"/>
  <c r="O21" i="69"/>
  <c r="P21" i="69" s="1"/>
  <c r="O20" i="69"/>
  <c r="P20" i="69" s="1"/>
  <c r="O19" i="69"/>
  <c r="P19" i="69" s="1"/>
  <c r="O18" i="69"/>
  <c r="P18" i="69" s="1"/>
  <c r="O9" i="69"/>
  <c r="P9" i="69" s="1"/>
  <c r="O8" i="69"/>
  <c r="P8" i="69" s="1"/>
  <c r="O14" i="69"/>
  <c r="P14" i="69" s="1"/>
  <c r="H17" i="69"/>
  <c r="I17" i="69" s="1"/>
  <c r="J17" i="69" s="1"/>
  <c r="H13" i="70"/>
  <c r="I13" i="70" s="1"/>
  <c r="J13" i="70" s="1"/>
  <c r="H16" i="70"/>
  <c r="I16" i="70" s="1"/>
  <c r="J16" i="70" s="1"/>
  <c r="H19" i="70"/>
  <c r="I19" i="70" s="1"/>
  <c r="J19" i="70" s="1"/>
  <c r="H22" i="70"/>
  <c r="I22" i="70" s="1"/>
  <c r="J22" i="70" s="1"/>
  <c r="V5" i="71"/>
  <c r="M8" i="72"/>
  <c r="U8" i="72" s="1"/>
  <c r="Z4" i="72"/>
  <c r="H8" i="72"/>
  <c r="AE3" i="64"/>
  <c r="H23" i="64"/>
  <c r="R23" i="64"/>
  <c r="AH3" i="66"/>
  <c r="AQ3" i="66" s="1"/>
  <c r="H8" i="66"/>
  <c r="I8" i="66" s="1"/>
  <c r="J8" i="66" s="1"/>
  <c r="V8" i="66"/>
  <c r="Q23" i="66"/>
  <c r="O23" i="67"/>
  <c r="P23" i="67" s="1"/>
  <c r="O22" i="67"/>
  <c r="P22" i="67" s="1"/>
  <c r="O21" i="67"/>
  <c r="P21" i="67" s="1"/>
  <c r="O20" i="67"/>
  <c r="P20" i="67" s="1"/>
  <c r="O19" i="67"/>
  <c r="P19" i="67" s="1"/>
  <c r="O18" i="67"/>
  <c r="P18" i="67" s="1"/>
  <c r="O17" i="67"/>
  <c r="P17" i="67" s="1"/>
  <c r="O16" i="67"/>
  <c r="P16" i="67" s="1"/>
  <c r="O15" i="67"/>
  <c r="P15" i="67" s="1"/>
  <c r="O14" i="67"/>
  <c r="P14" i="67" s="1"/>
  <c r="O13" i="67"/>
  <c r="P13" i="67" s="1"/>
  <c r="O12" i="67"/>
  <c r="P12" i="67" s="1"/>
  <c r="O7" i="67"/>
  <c r="P7" i="67" s="1"/>
  <c r="O6" i="67"/>
  <c r="P6" i="67" s="1"/>
  <c r="O11" i="67"/>
  <c r="P11" i="67" s="1"/>
  <c r="O5" i="67"/>
  <c r="P5" i="67" s="1"/>
  <c r="M19" i="67"/>
  <c r="U19" i="67" s="1"/>
  <c r="M13" i="67"/>
  <c r="U13" i="67" s="1"/>
  <c r="M7" i="67"/>
  <c r="U7" i="67" s="1"/>
  <c r="M18" i="67"/>
  <c r="U18" i="67" s="1"/>
  <c r="M12" i="67"/>
  <c r="U12" i="67" s="1"/>
  <c r="M6" i="67"/>
  <c r="U6" i="67" s="1"/>
  <c r="M23" i="67"/>
  <c r="U23" i="67" s="1"/>
  <c r="M17" i="67"/>
  <c r="U17" i="67" s="1"/>
  <c r="M11" i="67"/>
  <c r="U11" i="67" s="1"/>
  <c r="M5" i="67"/>
  <c r="U5" i="67" s="1"/>
  <c r="M15" i="67"/>
  <c r="U15" i="67" s="1"/>
  <c r="O10" i="67"/>
  <c r="P10" i="67" s="1"/>
  <c r="M10" i="68"/>
  <c r="U10" i="68" s="1"/>
  <c r="M22" i="68"/>
  <c r="U22" i="68" s="1"/>
  <c r="V5" i="68"/>
  <c r="R11" i="68"/>
  <c r="R5" i="68"/>
  <c r="R10" i="68"/>
  <c r="R3" i="68"/>
  <c r="R9" i="68"/>
  <c r="R4" i="68"/>
  <c r="Z4" i="69"/>
  <c r="Q23" i="69"/>
  <c r="Q22" i="69"/>
  <c r="Q21" i="69"/>
  <c r="Q20" i="69"/>
  <c r="Q19" i="69"/>
  <c r="Q18" i="69"/>
  <c r="Q8" i="69"/>
  <c r="Q17" i="69"/>
  <c r="Q16" i="69"/>
  <c r="Q15" i="69"/>
  <c r="Q14" i="69"/>
  <c r="Q13" i="69"/>
  <c r="Q12" i="69"/>
  <c r="Q7" i="69"/>
  <c r="Q6" i="69"/>
  <c r="Q5" i="69"/>
  <c r="H12" i="69"/>
  <c r="I12" i="69" s="1"/>
  <c r="J12" i="69" s="1"/>
  <c r="O15" i="69"/>
  <c r="P15" i="69" s="1"/>
  <c r="P3" i="70"/>
  <c r="AF3" i="70" s="1"/>
  <c r="AO3" i="70" s="1"/>
  <c r="AE3" i="70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7" i="71"/>
  <c r="P7" i="71" s="1"/>
  <c r="O6" i="71"/>
  <c r="P6" i="71" s="1"/>
  <c r="O10" i="71"/>
  <c r="P10" i="71" s="1"/>
  <c r="O3" i="71"/>
  <c r="O9" i="71"/>
  <c r="P9" i="71" s="1"/>
  <c r="O5" i="71"/>
  <c r="P5" i="71" s="1"/>
  <c r="O11" i="71"/>
  <c r="P11" i="71" s="1"/>
  <c r="O23" i="72"/>
  <c r="P23" i="72" s="1"/>
  <c r="O22" i="72"/>
  <c r="P22" i="72" s="1"/>
  <c r="O21" i="72"/>
  <c r="P21" i="72" s="1"/>
  <c r="O20" i="72"/>
  <c r="P20" i="72" s="1"/>
  <c r="O19" i="72"/>
  <c r="P19" i="72" s="1"/>
  <c r="O18" i="72"/>
  <c r="P18" i="72" s="1"/>
  <c r="O17" i="72"/>
  <c r="P17" i="72" s="1"/>
  <c r="O16" i="72"/>
  <c r="P16" i="72" s="1"/>
  <c r="O15" i="72"/>
  <c r="P15" i="72" s="1"/>
  <c r="O14" i="72"/>
  <c r="P14" i="72" s="1"/>
  <c r="O13" i="72"/>
  <c r="P13" i="72" s="1"/>
  <c r="O12" i="72"/>
  <c r="P12" i="72" s="1"/>
  <c r="O7" i="72"/>
  <c r="P7" i="72" s="1"/>
  <c r="O6" i="72"/>
  <c r="P6" i="72" s="1"/>
  <c r="O11" i="72"/>
  <c r="P11" i="72" s="1"/>
  <c r="O5" i="72"/>
  <c r="P5" i="72" s="1"/>
  <c r="O9" i="72"/>
  <c r="P9" i="72" s="1"/>
  <c r="O8" i="72"/>
  <c r="P8" i="72" s="1"/>
  <c r="O3" i="72"/>
  <c r="M15" i="72"/>
  <c r="U15" i="72" s="1"/>
  <c r="O5" i="64"/>
  <c r="P5" i="64" s="1"/>
  <c r="Q9" i="65"/>
  <c r="Q8" i="65"/>
  <c r="Q12" i="65"/>
  <c r="Q18" i="65"/>
  <c r="O23" i="66"/>
  <c r="P23" i="66" s="1"/>
  <c r="O22" i="66"/>
  <c r="P22" i="66" s="1"/>
  <c r="O21" i="66"/>
  <c r="P21" i="66" s="1"/>
  <c r="O20" i="66"/>
  <c r="P20" i="66" s="1"/>
  <c r="O19" i="66"/>
  <c r="P19" i="66" s="1"/>
  <c r="O18" i="66"/>
  <c r="P18" i="66" s="1"/>
  <c r="O17" i="66"/>
  <c r="P17" i="66" s="1"/>
  <c r="O16" i="66"/>
  <c r="P16" i="66" s="1"/>
  <c r="O15" i="66"/>
  <c r="P15" i="66" s="1"/>
  <c r="O14" i="66"/>
  <c r="P14" i="66" s="1"/>
  <c r="O13" i="66"/>
  <c r="P13" i="66" s="1"/>
  <c r="O12" i="66"/>
  <c r="P12" i="66" s="1"/>
  <c r="O7" i="66"/>
  <c r="P7" i="66" s="1"/>
  <c r="O6" i="66"/>
  <c r="P6" i="66" s="1"/>
  <c r="O11" i="66"/>
  <c r="P11" i="66" s="1"/>
  <c r="O5" i="66"/>
  <c r="P5" i="66" s="1"/>
  <c r="O10" i="66"/>
  <c r="P10" i="66" s="1"/>
  <c r="O3" i="66"/>
  <c r="M18" i="66"/>
  <c r="U18" i="66" s="1"/>
  <c r="M12" i="66"/>
  <c r="U12" i="66" s="1"/>
  <c r="M6" i="66"/>
  <c r="U6" i="66" s="1"/>
  <c r="M23" i="66"/>
  <c r="U23" i="66" s="1"/>
  <c r="M17" i="66"/>
  <c r="U17" i="66" s="1"/>
  <c r="M11" i="66"/>
  <c r="U11" i="66" s="1"/>
  <c r="M5" i="66"/>
  <c r="U5" i="66" s="1"/>
  <c r="M22" i="66"/>
  <c r="U22" i="66" s="1"/>
  <c r="M16" i="66"/>
  <c r="U16" i="66" s="1"/>
  <c r="M10" i="66"/>
  <c r="U10" i="66" s="1"/>
  <c r="M4" i="66"/>
  <c r="U4" i="66" s="1"/>
  <c r="X4" i="66" s="1"/>
  <c r="M15" i="66"/>
  <c r="U15" i="66" s="1"/>
  <c r="H9" i="66"/>
  <c r="I9" i="66" s="1"/>
  <c r="J9" i="66" s="1"/>
  <c r="Q12" i="66"/>
  <c r="Q18" i="66"/>
  <c r="O3" i="67"/>
  <c r="M4" i="67"/>
  <c r="U4" i="67" s="1"/>
  <c r="X4" i="67" s="1"/>
  <c r="AH4" i="67" s="1"/>
  <c r="M16" i="67"/>
  <c r="U16" i="67" s="1"/>
  <c r="Z4" i="67"/>
  <c r="H9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7" i="67"/>
  <c r="V6" i="67"/>
  <c r="V11" i="67"/>
  <c r="V5" i="67"/>
  <c r="M11" i="68"/>
  <c r="U11" i="68" s="1"/>
  <c r="M23" i="68"/>
  <c r="U23" i="68" s="1"/>
  <c r="R6" i="68"/>
  <c r="O9" i="68"/>
  <c r="P9" i="68" s="1"/>
  <c r="V11" i="68"/>
  <c r="R12" i="68"/>
  <c r="R15" i="68"/>
  <c r="R18" i="68"/>
  <c r="R21" i="68"/>
  <c r="AN3" i="69"/>
  <c r="H8" i="69"/>
  <c r="I8" i="69" s="1"/>
  <c r="J8" i="69" s="1"/>
  <c r="Q10" i="69"/>
  <c r="H13" i="69"/>
  <c r="I13" i="69" s="1"/>
  <c r="J13" i="69" s="1"/>
  <c r="O16" i="69"/>
  <c r="P16" i="69" s="1"/>
  <c r="AH4" i="70"/>
  <c r="AQ4" i="70" s="1"/>
  <c r="Z4" i="70"/>
  <c r="H14" i="70"/>
  <c r="I14" i="70" s="1"/>
  <c r="J14" i="70" s="1"/>
  <c r="H17" i="70"/>
  <c r="I17" i="70" s="1"/>
  <c r="J17" i="70" s="1"/>
  <c r="H20" i="70"/>
  <c r="I20" i="70" s="1"/>
  <c r="J20" i="70" s="1"/>
  <c r="H23" i="70"/>
  <c r="I23" i="70" s="1"/>
  <c r="J23" i="70" s="1"/>
  <c r="H11" i="71"/>
  <c r="M20" i="72"/>
  <c r="U20" i="72" s="1"/>
  <c r="H9" i="72"/>
  <c r="P3" i="73"/>
  <c r="AF3" i="73" s="1"/>
  <c r="AO3" i="73" s="1"/>
  <c r="AE3" i="73"/>
  <c r="H14" i="73"/>
  <c r="I14" i="73" s="1"/>
  <c r="J14" i="73" s="1"/>
  <c r="H32" i="73"/>
  <c r="I32" i="73" s="1"/>
  <c r="J32" i="73" s="1"/>
  <c r="H50" i="73"/>
  <c r="I50" i="73" s="1"/>
  <c r="J50" i="73" s="1"/>
  <c r="H68" i="73"/>
  <c r="I68" i="73" s="1"/>
  <c r="J68" i="73" s="1"/>
  <c r="H86" i="73"/>
  <c r="I86" i="73" s="1"/>
  <c r="J86" i="73" s="1"/>
  <c r="H10" i="71"/>
  <c r="Y4" i="72"/>
  <c r="H11" i="72"/>
  <c r="H6" i="73"/>
  <c r="I6" i="73" s="1"/>
  <c r="J6" i="73" s="1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10" i="74"/>
  <c r="V4" i="74"/>
  <c r="Y4" i="74" s="1"/>
  <c r="Z4" i="74" s="1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6" i="74"/>
  <c r="V88" i="74"/>
  <c r="V85" i="74"/>
  <c r="V82" i="74"/>
  <c r="V79" i="74"/>
  <c r="V76" i="74"/>
  <c r="V73" i="74"/>
  <c r="V70" i="74"/>
  <c r="V67" i="74"/>
  <c r="V64" i="74"/>
  <c r="V61" i="74"/>
  <c r="V58" i="74"/>
  <c r="V55" i="74"/>
  <c r="V52" i="74"/>
  <c r="V49" i="74"/>
  <c r="V46" i="74"/>
  <c r="V43" i="74"/>
  <c r="V37" i="74"/>
  <c r="V28" i="74"/>
  <c r="V19" i="74"/>
  <c r="V9" i="74"/>
  <c r="V8" i="74"/>
  <c r="V40" i="74"/>
  <c r="V31" i="74"/>
  <c r="V22" i="74"/>
  <c r="V13" i="74"/>
  <c r="V11" i="74"/>
  <c r="V7" i="74"/>
  <c r="V5" i="74"/>
  <c r="V34" i="74"/>
  <c r="V25" i="74"/>
  <c r="V16" i="74"/>
  <c r="H18" i="74"/>
  <c r="I18" i="74" s="1"/>
  <c r="J18" i="74" s="1"/>
  <c r="H13" i="75"/>
  <c r="I13" i="75" s="1"/>
  <c r="J13" i="75" s="1"/>
  <c r="H28" i="75"/>
  <c r="I28" i="75" s="1"/>
  <c r="J28" i="75" s="1"/>
  <c r="H37" i="75"/>
  <c r="I37" i="75" s="1"/>
  <c r="J37" i="75" s="1"/>
  <c r="H58" i="75"/>
  <c r="I58" i="75" s="1"/>
  <c r="J58" i="75" s="1"/>
  <c r="H73" i="75"/>
  <c r="I73" i="75" s="1"/>
  <c r="J73" i="75" s="1"/>
  <c r="H15" i="77"/>
  <c r="I15" i="77" s="1"/>
  <c r="J15" i="77" s="1"/>
  <c r="H26" i="80"/>
  <c r="I26" i="80" s="1"/>
  <c r="J26" i="80" s="1"/>
  <c r="H43" i="75"/>
  <c r="I43" i="75" s="1"/>
  <c r="J43" i="75" s="1"/>
  <c r="H64" i="75"/>
  <c r="I64" i="75" s="1"/>
  <c r="J64" i="75" s="1"/>
  <c r="H79" i="75"/>
  <c r="I79" i="75" s="1"/>
  <c r="J79" i="75" s="1"/>
  <c r="H64" i="76"/>
  <c r="I64" i="76" s="1"/>
  <c r="J64" i="76" s="1"/>
  <c r="H52" i="77"/>
  <c r="I52" i="77" s="1"/>
  <c r="J52" i="77" s="1"/>
  <c r="H69" i="77"/>
  <c r="I69" i="77" s="1"/>
  <c r="J69" i="77" s="1"/>
  <c r="X4" i="78"/>
  <c r="H12" i="78"/>
  <c r="I12" i="78" s="1"/>
  <c r="J12" i="78" s="1"/>
  <c r="H30" i="93"/>
  <c r="I30" i="93" s="1"/>
  <c r="J30" i="93" s="1"/>
  <c r="M8" i="65"/>
  <c r="U8" i="65" s="1"/>
  <c r="M14" i="65"/>
  <c r="U14" i="65" s="1"/>
  <c r="M20" i="65"/>
  <c r="U20" i="65" s="1"/>
  <c r="O9" i="65"/>
  <c r="P9" i="65" s="1"/>
  <c r="R8" i="67"/>
  <c r="Q9" i="67"/>
  <c r="Q10" i="68"/>
  <c r="AH3" i="69"/>
  <c r="AQ3" i="69" s="1"/>
  <c r="M7" i="69"/>
  <c r="U7" i="69" s="1"/>
  <c r="M13" i="69"/>
  <c r="U13" i="69" s="1"/>
  <c r="M19" i="69"/>
  <c r="U19" i="69" s="1"/>
  <c r="P8" i="70"/>
  <c r="Q10" i="70"/>
  <c r="Q10" i="71"/>
  <c r="Q8" i="71"/>
  <c r="R19" i="71"/>
  <c r="Q20" i="71"/>
  <c r="H4" i="72"/>
  <c r="H5" i="72"/>
  <c r="V23" i="72"/>
  <c r="V22" i="72"/>
  <c r="V21" i="72"/>
  <c r="V20" i="72"/>
  <c r="V19" i="72"/>
  <c r="V18" i="72"/>
  <c r="V17" i="72"/>
  <c r="V16" i="72"/>
  <c r="V15" i="72"/>
  <c r="V14" i="72"/>
  <c r="V13" i="72"/>
  <c r="V12" i="72"/>
  <c r="V7" i="72"/>
  <c r="V6" i="72"/>
  <c r="V11" i="72"/>
  <c r="V5" i="72"/>
  <c r="H32" i="74"/>
  <c r="I32" i="74" s="1"/>
  <c r="J32" i="74" s="1"/>
  <c r="AN3" i="75"/>
  <c r="AI3" i="75"/>
  <c r="AH4" i="75"/>
  <c r="AQ4" i="75" s="1"/>
  <c r="H25" i="75"/>
  <c r="I25" i="75" s="1"/>
  <c r="J25" i="75" s="1"/>
  <c r="H34" i="75"/>
  <c r="I34" i="75" s="1"/>
  <c r="J34" i="75" s="1"/>
  <c r="H49" i="75"/>
  <c r="I49" i="75" s="1"/>
  <c r="J49" i="75" s="1"/>
  <c r="H70" i="75"/>
  <c r="I70" i="75" s="1"/>
  <c r="J70" i="75" s="1"/>
  <c r="M9" i="65"/>
  <c r="U9" i="65" s="1"/>
  <c r="M15" i="65"/>
  <c r="U15" i="65" s="1"/>
  <c r="O10" i="65"/>
  <c r="P10" i="65" s="1"/>
  <c r="R8" i="66"/>
  <c r="R4" i="67"/>
  <c r="R9" i="67"/>
  <c r="Q10" i="67"/>
  <c r="Q11" i="68"/>
  <c r="M8" i="69"/>
  <c r="U8" i="69" s="1"/>
  <c r="M14" i="69"/>
  <c r="U14" i="69" s="1"/>
  <c r="M20" i="69"/>
  <c r="U20" i="69" s="1"/>
  <c r="H8" i="71"/>
  <c r="Q12" i="71"/>
  <c r="Q15" i="71"/>
  <c r="Q21" i="71"/>
  <c r="H10" i="72"/>
  <c r="H20" i="73"/>
  <c r="I20" i="73" s="1"/>
  <c r="J20" i="73" s="1"/>
  <c r="H29" i="73"/>
  <c r="I29" i="73" s="1"/>
  <c r="J29" i="73" s="1"/>
  <c r="H38" i="73"/>
  <c r="I38" i="73" s="1"/>
  <c r="J38" i="73" s="1"/>
  <c r="H47" i="73"/>
  <c r="I47" i="73" s="1"/>
  <c r="J47" i="73" s="1"/>
  <c r="H56" i="73"/>
  <c r="I56" i="73" s="1"/>
  <c r="J56" i="73" s="1"/>
  <c r="H65" i="73"/>
  <c r="I65" i="73" s="1"/>
  <c r="J65" i="73" s="1"/>
  <c r="H74" i="73"/>
  <c r="I74" i="73" s="1"/>
  <c r="J74" i="73" s="1"/>
  <c r="H83" i="73"/>
  <c r="I83" i="73" s="1"/>
  <c r="J83" i="73" s="1"/>
  <c r="H92" i="73"/>
  <c r="I92" i="73" s="1"/>
  <c r="J92" i="73" s="1"/>
  <c r="H23" i="74"/>
  <c r="I23" i="74" s="1"/>
  <c r="J23" i="74" s="1"/>
  <c r="H36" i="74"/>
  <c r="I36" i="74" s="1"/>
  <c r="J36" i="74" s="1"/>
  <c r="H22" i="75"/>
  <c r="I22" i="75" s="1"/>
  <c r="J22" i="75" s="1"/>
  <c r="H40" i="75"/>
  <c r="I40" i="75" s="1"/>
  <c r="J40" i="75" s="1"/>
  <c r="H55" i="75"/>
  <c r="I55" i="75" s="1"/>
  <c r="J55" i="75" s="1"/>
  <c r="H76" i="75"/>
  <c r="I76" i="75" s="1"/>
  <c r="J76" i="75" s="1"/>
  <c r="AN3" i="77"/>
  <c r="H75" i="79"/>
  <c r="I75" i="79" s="1"/>
  <c r="J75" i="79" s="1"/>
  <c r="H20" i="80"/>
  <c r="I20" i="80" s="1"/>
  <c r="J20" i="80" s="1"/>
  <c r="AH3" i="67"/>
  <c r="AQ3" i="67" s="1"/>
  <c r="Q12" i="68"/>
  <c r="Q13" i="68"/>
  <c r="Q14" i="68"/>
  <c r="Q15" i="68"/>
  <c r="Q16" i="68"/>
  <c r="Q17" i="68"/>
  <c r="Q18" i="68"/>
  <c r="Q19" i="68"/>
  <c r="Q20" i="68"/>
  <c r="Q21" i="68"/>
  <c r="Q22" i="68"/>
  <c r="M9" i="69"/>
  <c r="U9" i="69" s="1"/>
  <c r="M15" i="69"/>
  <c r="U15" i="69" s="1"/>
  <c r="Q5" i="70"/>
  <c r="Q11" i="70"/>
  <c r="M18" i="71"/>
  <c r="U18" i="71" s="1"/>
  <c r="M12" i="71"/>
  <c r="U12" i="71" s="1"/>
  <c r="M6" i="71"/>
  <c r="U6" i="71" s="1"/>
  <c r="M22" i="71"/>
  <c r="U22" i="71" s="1"/>
  <c r="M16" i="71"/>
  <c r="U16" i="71" s="1"/>
  <c r="M10" i="71"/>
  <c r="U10" i="71" s="1"/>
  <c r="M4" i="71"/>
  <c r="U4" i="71" s="1"/>
  <c r="X4" i="71" s="1"/>
  <c r="M13" i="71"/>
  <c r="U13" i="71" s="1"/>
  <c r="M21" i="71"/>
  <c r="U21" i="71" s="1"/>
  <c r="R9" i="71"/>
  <c r="R4" i="71"/>
  <c r="Q9" i="71"/>
  <c r="R12" i="71"/>
  <c r="Q13" i="71"/>
  <c r="R15" i="71"/>
  <c r="Q16" i="71"/>
  <c r="R21" i="71"/>
  <c r="Q22" i="71"/>
  <c r="H4" i="73"/>
  <c r="I4" i="73" s="1"/>
  <c r="J4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H19" i="75"/>
  <c r="I19" i="75" s="1"/>
  <c r="J19" i="75" s="1"/>
  <c r="H46" i="75"/>
  <c r="I46" i="75" s="1"/>
  <c r="J46" i="75" s="1"/>
  <c r="H61" i="75"/>
  <c r="I61" i="75" s="1"/>
  <c r="J61" i="75" s="1"/>
  <c r="R9" i="76"/>
  <c r="R11" i="76"/>
  <c r="R66" i="76"/>
  <c r="R57" i="76"/>
  <c r="R48" i="76"/>
  <c r="R39" i="76"/>
  <c r="R30" i="76"/>
  <c r="R21" i="76"/>
  <c r="R12" i="76"/>
  <c r="R10" i="76"/>
  <c r="R5" i="76"/>
  <c r="R68" i="76"/>
  <c r="R67" i="76"/>
  <c r="R59" i="76"/>
  <c r="R58" i="76"/>
  <c r="R50" i="76"/>
  <c r="R49" i="76"/>
  <c r="R69" i="76"/>
  <c r="R60" i="76"/>
  <c r="R51" i="76"/>
  <c r="R42" i="76"/>
  <c r="R33" i="76"/>
  <c r="R24" i="76"/>
  <c r="R15" i="76"/>
  <c r="R7" i="76"/>
  <c r="R3" i="76"/>
  <c r="R65" i="76"/>
  <c r="R64" i="76"/>
  <c r="R56" i="76"/>
  <c r="R55" i="76"/>
  <c r="R47" i="76"/>
  <c r="R46" i="76"/>
  <c r="R38" i="76"/>
  <c r="R37" i="76"/>
  <c r="R29" i="76"/>
  <c r="R28" i="76"/>
  <c r="R20" i="76"/>
  <c r="R19" i="76"/>
  <c r="R4" i="76"/>
  <c r="R61" i="76"/>
  <c r="R41" i="76"/>
  <c r="R25" i="76"/>
  <c r="R18" i="76"/>
  <c r="R17" i="76"/>
  <c r="R52" i="76"/>
  <c r="R32" i="76"/>
  <c r="R16" i="76"/>
  <c r="R62" i="76"/>
  <c r="R53" i="76"/>
  <c r="R40" i="76"/>
  <c r="R23" i="76"/>
  <c r="R8" i="76"/>
  <c r="R45" i="76"/>
  <c r="R44" i="76"/>
  <c r="R31" i="76"/>
  <c r="R14" i="76"/>
  <c r="R63" i="76"/>
  <c r="R54" i="76"/>
  <c r="R34" i="76"/>
  <c r="R27" i="76"/>
  <c r="R26" i="76"/>
  <c r="R13" i="76"/>
  <c r="R6" i="76"/>
  <c r="H39" i="78"/>
  <c r="I39" i="78" s="1"/>
  <c r="J39" i="78" s="1"/>
  <c r="H17" i="73"/>
  <c r="I17" i="73" s="1"/>
  <c r="J17" i="73" s="1"/>
  <c r="H26" i="73"/>
  <c r="I26" i="73" s="1"/>
  <c r="J26" i="73" s="1"/>
  <c r="H35" i="73"/>
  <c r="I35" i="73" s="1"/>
  <c r="J35" i="73" s="1"/>
  <c r="H44" i="73"/>
  <c r="I44" i="73" s="1"/>
  <c r="J44" i="73" s="1"/>
  <c r="H53" i="73"/>
  <c r="I53" i="73" s="1"/>
  <c r="J53" i="73" s="1"/>
  <c r="H62" i="73"/>
  <c r="I62" i="73" s="1"/>
  <c r="J62" i="73" s="1"/>
  <c r="H71" i="73"/>
  <c r="I71" i="73" s="1"/>
  <c r="J71" i="73" s="1"/>
  <c r="H80" i="73"/>
  <c r="I80" i="73" s="1"/>
  <c r="J80" i="73" s="1"/>
  <c r="H89" i="73"/>
  <c r="I89" i="73" s="1"/>
  <c r="J89" i="73" s="1"/>
  <c r="H98" i="73"/>
  <c r="I98" i="73" s="1"/>
  <c r="J98" i="73" s="1"/>
  <c r="P3" i="74"/>
  <c r="AF3" i="74" s="1"/>
  <c r="AO3" i="74" s="1"/>
  <c r="AE3" i="74"/>
  <c r="H14" i="74"/>
  <c r="I14" i="74" s="1"/>
  <c r="J14" i="74" s="1"/>
  <c r="H27" i="74"/>
  <c r="I27" i="74" s="1"/>
  <c r="J27" i="74" s="1"/>
  <c r="H16" i="75"/>
  <c r="I16" i="75" s="1"/>
  <c r="J16" i="75" s="1"/>
  <c r="H31" i="75"/>
  <c r="I31" i="75" s="1"/>
  <c r="J31" i="75" s="1"/>
  <c r="H52" i="75"/>
  <c r="I52" i="75" s="1"/>
  <c r="J52" i="75" s="1"/>
  <c r="H67" i="75"/>
  <c r="I67" i="75" s="1"/>
  <c r="J67" i="75" s="1"/>
  <c r="H55" i="76"/>
  <c r="I55" i="76" s="1"/>
  <c r="J55" i="76" s="1"/>
  <c r="H41" i="77"/>
  <c r="I41" i="77" s="1"/>
  <c r="J41" i="77" s="1"/>
  <c r="H95" i="77"/>
  <c r="I95" i="77" s="1"/>
  <c r="J95" i="77" s="1"/>
  <c r="AE4" i="80"/>
  <c r="W5" i="80"/>
  <c r="X5" i="80" s="1"/>
  <c r="AH5" i="80" s="1"/>
  <c r="AF4" i="80"/>
  <c r="AG4" i="80"/>
  <c r="H66" i="80"/>
  <c r="I66" i="80" s="1"/>
  <c r="J66" i="80" s="1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R9" i="74"/>
  <c r="R3" i="74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48" i="74"/>
  <c r="R45" i="74"/>
  <c r="R42" i="74"/>
  <c r="R6" i="74"/>
  <c r="R7" i="74"/>
  <c r="R11" i="74"/>
  <c r="R12" i="74"/>
  <c r="R13" i="74"/>
  <c r="H16" i="74"/>
  <c r="I16" i="74" s="1"/>
  <c r="J16" i="74" s="1"/>
  <c r="R21" i="74"/>
  <c r="R22" i="74"/>
  <c r="H25" i="74"/>
  <c r="I25" i="74" s="1"/>
  <c r="J25" i="74" s="1"/>
  <c r="R30" i="74"/>
  <c r="R31" i="74"/>
  <c r="H34" i="74"/>
  <c r="I34" i="74" s="1"/>
  <c r="J34" i="74" s="1"/>
  <c r="R39" i="74"/>
  <c r="R40" i="74"/>
  <c r="H43" i="74"/>
  <c r="I43" i="74" s="1"/>
  <c r="J43" i="74" s="1"/>
  <c r="H46" i="74"/>
  <c r="I46" i="74" s="1"/>
  <c r="J46" i="74" s="1"/>
  <c r="H49" i="74"/>
  <c r="I49" i="74" s="1"/>
  <c r="J49" i="74" s="1"/>
  <c r="H52" i="74"/>
  <c r="I52" i="74" s="1"/>
  <c r="J52" i="74" s="1"/>
  <c r="H55" i="74"/>
  <c r="I55" i="74" s="1"/>
  <c r="J55" i="74" s="1"/>
  <c r="H58" i="74"/>
  <c r="I58" i="74" s="1"/>
  <c r="J58" i="74" s="1"/>
  <c r="H61" i="74"/>
  <c r="I61" i="74" s="1"/>
  <c r="J61" i="74" s="1"/>
  <c r="H64" i="74"/>
  <c r="I64" i="74" s="1"/>
  <c r="J64" i="74" s="1"/>
  <c r="H67" i="74"/>
  <c r="I67" i="74" s="1"/>
  <c r="J67" i="74" s="1"/>
  <c r="H70" i="74"/>
  <c r="I70" i="74" s="1"/>
  <c r="J70" i="74" s="1"/>
  <c r="H73" i="74"/>
  <c r="I73" i="74" s="1"/>
  <c r="J73" i="74" s="1"/>
  <c r="H76" i="74"/>
  <c r="I76" i="74" s="1"/>
  <c r="J76" i="74" s="1"/>
  <c r="H79" i="74"/>
  <c r="I79" i="74" s="1"/>
  <c r="J79" i="74" s="1"/>
  <c r="H82" i="74"/>
  <c r="I82" i="74" s="1"/>
  <c r="J82" i="74" s="1"/>
  <c r="H85" i="74"/>
  <c r="I85" i="74" s="1"/>
  <c r="J85" i="74" s="1"/>
  <c r="H88" i="74"/>
  <c r="I88" i="74" s="1"/>
  <c r="J88" i="74" s="1"/>
  <c r="H4" i="75"/>
  <c r="I4" i="75" s="1"/>
  <c r="J4" i="75" s="1"/>
  <c r="K4" i="75" s="1"/>
  <c r="H14" i="75"/>
  <c r="I14" i="75" s="1"/>
  <c r="J14" i="75" s="1"/>
  <c r="H17" i="75"/>
  <c r="I17" i="75" s="1"/>
  <c r="J17" i="75" s="1"/>
  <c r="H20" i="75"/>
  <c r="I20" i="75" s="1"/>
  <c r="J20" i="75" s="1"/>
  <c r="H23" i="75"/>
  <c r="I23" i="75" s="1"/>
  <c r="J23" i="75" s="1"/>
  <c r="H26" i="75"/>
  <c r="I26" i="75" s="1"/>
  <c r="J26" i="75" s="1"/>
  <c r="H29" i="75"/>
  <c r="I29" i="75" s="1"/>
  <c r="J29" i="75" s="1"/>
  <c r="H32" i="75"/>
  <c r="I32" i="75" s="1"/>
  <c r="J32" i="75" s="1"/>
  <c r="H35" i="75"/>
  <c r="I35" i="75" s="1"/>
  <c r="J35" i="75" s="1"/>
  <c r="H38" i="75"/>
  <c r="I38" i="75" s="1"/>
  <c r="J38" i="75" s="1"/>
  <c r="H41" i="75"/>
  <c r="I41" i="75" s="1"/>
  <c r="J41" i="75" s="1"/>
  <c r="H44" i="75"/>
  <c r="I44" i="75" s="1"/>
  <c r="J44" i="75" s="1"/>
  <c r="H47" i="75"/>
  <c r="I47" i="75" s="1"/>
  <c r="J47" i="75" s="1"/>
  <c r="H50" i="75"/>
  <c r="I50" i="75" s="1"/>
  <c r="J50" i="75" s="1"/>
  <c r="H53" i="75"/>
  <c r="I53" i="75" s="1"/>
  <c r="J53" i="75" s="1"/>
  <c r="H56" i="75"/>
  <c r="I56" i="75" s="1"/>
  <c r="J56" i="75" s="1"/>
  <c r="H59" i="75"/>
  <c r="I59" i="75" s="1"/>
  <c r="J59" i="75" s="1"/>
  <c r="H62" i="75"/>
  <c r="I62" i="75" s="1"/>
  <c r="J62" i="75" s="1"/>
  <c r="H65" i="75"/>
  <c r="I65" i="75" s="1"/>
  <c r="J65" i="75" s="1"/>
  <c r="H68" i="75"/>
  <c r="I68" i="75" s="1"/>
  <c r="J68" i="75" s="1"/>
  <c r="H71" i="75"/>
  <c r="I71" i="75" s="1"/>
  <c r="J71" i="75" s="1"/>
  <c r="H74" i="75"/>
  <c r="I74" i="75" s="1"/>
  <c r="J74" i="75" s="1"/>
  <c r="H77" i="75"/>
  <c r="I77" i="75" s="1"/>
  <c r="J77" i="75" s="1"/>
  <c r="H44" i="76"/>
  <c r="I44" i="76" s="1"/>
  <c r="J44" i="76" s="1"/>
  <c r="H46" i="76"/>
  <c r="I46" i="76" s="1"/>
  <c r="J46" i="76" s="1"/>
  <c r="H7" i="77"/>
  <c r="I7" i="77" s="1"/>
  <c r="J7" i="77" s="1"/>
  <c r="H50" i="77"/>
  <c r="I50" i="77" s="1"/>
  <c r="J50" i="77" s="1"/>
  <c r="H61" i="77"/>
  <c r="I61" i="77" s="1"/>
  <c r="J61" i="77" s="1"/>
  <c r="V97" i="77"/>
  <c r="AI3" i="78"/>
  <c r="H4" i="78"/>
  <c r="I4" i="78" s="1"/>
  <c r="J4" i="78" s="1"/>
  <c r="K4" i="78" s="1"/>
  <c r="H9" i="78"/>
  <c r="I9" i="78" s="1"/>
  <c r="J9" i="78" s="1"/>
  <c r="H11" i="79"/>
  <c r="I11" i="79" s="1"/>
  <c r="J11" i="79" s="1"/>
  <c r="H7" i="80"/>
  <c r="I7" i="80" s="1"/>
  <c r="J7" i="80" s="1"/>
  <c r="H49" i="80"/>
  <c r="I49" i="80" s="1"/>
  <c r="J49" i="80" s="1"/>
  <c r="H15" i="81"/>
  <c r="I15" i="81" s="1"/>
  <c r="J15" i="81" s="1"/>
  <c r="H72" i="81"/>
  <c r="I72" i="81" s="1"/>
  <c r="J72" i="81" s="1"/>
  <c r="H7" i="74"/>
  <c r="I7" i="74" s="1"/>
  <c r="J7" i="74" s="1"/>
  <c r="H13" i="74"/>
  <c r="I13" i="74" s="1"/>
  <c r="J13" i="74" s="1"/>
  <c r="R18" i="74"/>
  <c r="R19" i="74"/>
  <c r="H22" i="74"/>
  <c r="I22" i="74" s="1"/>
  <c r="J22" i="74" s="1"/>
  <c r="R27" i="74"/>
  <c r="R28" i="74"/>
  <c r="H31" i="74"/>
  <c r="I31" i="74" s="1"/>
  <c r="J31" i="74" s="1"/>
  <c r="R36" i="74"/>
  <c r="R37" i="74"/>
  <c r="H40" i="74"/>
  <c r="I40" i="74" s="1"/>
  <c r="J40" i="74" s="1"/>
  <c r="R41" i="74"/>
  <c r="R44" i="74"/>
  <c r="R47" i="74"/>
  <c r="R50" i="74"/>
  <c r="R53" i="74"/>
  <c r="R56" i="74"/>
  <c r="R59" i="74"/>
  <c r="R62" i="74"/>
  <c r="R65" i="74"/>
  <c r="R68" i="74"/>
  <c r="R71" i="74"/>
  <c r="R74" i="74"/>
  <c r="R77" i="74"/>
  <c r="R80" i="74"/>
  <c r="R83" i="74"/>
  <c r="R86" i="74"/>
  <c r="R89" i="74"/>
  <c r="H7" i="75"/>
  <c r="I7" i="75" s="1"/>
  <c r="J7" i="75" s="1"/>
  <c r="H12" i="76"/>
  <c r="I12" i="76" s="1"/>
  <c r="J12" i="76" s="1"/>
  <c r="H16" i="76"/>
  <c r="I16" i="76" s="1"/>
  <c r="J16" i="76" s="1"/>
  <c r="H47" i="76"/>
  <c r="I47" i="76" s="1"/>
  <c r="J47" i="76" s="1"/>
  <c r="H52" i="76"/>
  <c r="I52" i="76" s="1"/>
  <c r="J52" i="76" s="1"/>
  <c r="H32" i="77"/>
  <c r="I32" i="77" s="1"/>
  <c r="J32" i="77" s="1"/>
  <c r="H43" i="77"/>
  <c r="I43" i="77" s="1"/>
  <c r="J43" i="77" s="1"/>
  <c r="H86" i="77"/>
  <c r="I86" i="77" s="1"/>
  <c r="J86" i="77" s="1"/>
  <c r="H97" i="77"/>
  <c r="I97" i="77" s="1"/>
  <c r="J97" i="77" s="1"/>
  <c r="AN3" i="78"/>
  <c r="H11" i="78"/>
  <c r="I11" i="78" s="1"/>
  <c r="J11" i="78" s="1"/>
  <c r="H47" i="80"/>
  <c r="I47" i="80" s="1"/>
  <c r="J47" i="80" s="1"/>
  <c r="H53" i="80"/>
  <c r="I53" i="80" s="1"/>
  <c r="J53" i="80" s="1"/>
  <c r="H13" i="81"/>
  <c r="I13" i="81" s="1"/>
  <c r="J13" i="81" s="1"/>
  <c r="H75" i="81"/>
  <c r="I75" i="81" s="1"/>
  <c r="J75" i="81" s="1"/>
  <c r="H31" i="82"/>
  <c r="I31" i="82" s="1"/>
  <c r="J31" i="82" s="1"/>
  <c r="M9" i="70"/>
  <c r="U9" i="70" s="1"/>
  <c r="M15" i="70"/>
  <c r="U15" i="70" s="1"/>
  <c r="M21" i="70"/>
  <c r="U21" i="70" s="1"/>
  <c r="R6" i="70"/>
  <c r="R7" i="70"/>
  <c r="O9" i="70"/>
  <c r="P9" i="70" s="1"/>
  <c r="R12" i="70"/>
  <c r="R13" i="70"/>
  <c r="R14" i="70"/>
  <c r="R15" i="70"/>
  <c r="R16" i="70"/>
  <c r="R17" i="70"/>
  <c r="R18" i="70"/>
  <c r="R19" i="70"/>
  <c r="R20" i="70"/>
  <c r="R21" i="70"/>
  <c r="R22" i="70"/>
  <c r="R23" i="70"/>
  <c r="R8" i="72"/>
  <c r="Q9" i="72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96" i="73"/>
  <c r="U96" i="73" s="1"/>
  <c r="Q5" i="73"/>
  <c r="H5" i="74"/>
  <c r="I5" i="74" s="1"/>
  <c r="J5" i="74" s="1"/>
  <c r="H6" i="74"/>
  <c r="I6" i="74" s="1"/>
  <c r="J6" i="74" s="1"/>
  <c r="H8" i="74"/>
  <c r="I8" i="74" s="1"/>
  <c r="J8" i="74" s="1"/>
  <c r="H10" i="74"/>
  <c r="I10" i="74" s="1"/>
  <c r="J10" i="74" s="1"/>
  <c r="H11" i="74"/>
  <c r="I11" i="74" s="1"/>
  <c r="J11" i="74" s="1"/>
  <c r="H12" i="74"/>
  <c r="I12" i="74" s="1"/>
  <c r="J12" i="74" s="1"/>
  <c r="R17" i="74"/>
  <c r="H20" i="74"/>
  <c r="I20" i="74" s="1"/>
  <c r="J20" i="74" s="1"/>
  <c r="H21" i="74"/>
  <c r="I21" i="74" s="1"/>
  <c r="J21" i="74" s="1"/>
  <c r="R26" i="74"/>
  <c r="H29" i="74"/>
  <c r="I29" i="74" s="1"/>
  <c r="J29" i="74" s="1"/>
  <c r="H30" i="74"/>
  <c r="I30" i="74" s="1"/>
  <c r="J30" i="74" s="1"/>
  <c r="R35" i="74"/>
  <c r="H38" i="74"/>
  <c r="I38" i="74" s="1"/>
  <c r="J38" i="74" s="1"/>
  <c r="H39" i="74"/>
  <c r="I39" i="74" s="1"/>
  <c r="J39" i="74" s="1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R88" i="74"/>
  <c r="Z4" i="75"/>
  <c r="H8" i="75"/>
  <c r="I8" i="75" s="1"/>
  <c r="J8" i="75" s="1"/>
  <c r="R14" i="75"/>
  <c r="R17" i="75"/>
  <c r="R20" i="75"/>
  <c r="R23" i="75"/>
  <c r="R26" i="75"/>
  <c r="R29" i="75"/>
  <c r="R32" i="75"/>
  <c r="R35" i="75"/>
  <c r="R38" i="75"/>
  <c r="R41" i="75"/>
  <c r="R44" i="75"/>
  <c r="R47" i="75"/>
  <c r="R50" i="75"/>
  <c r="R53" i="75"/>
  <c r="R56" i="75"/>
  <c r="R59" i="75"/>
  <c r="R62" i="75"/>
  <c r="R65" i="75"/>
  <c r="R68" i="75"/>
  <c r="R71" i="75"/>
  <c r="R74" i="75"/>
  <c r="R77" i="75"/>
  <c r="H6" i="76"/>
  <c r="I6" i="76" s="1"/>
  <c r="J6" i="76" s="1"/>
  <c r="H17" i="76"/>
  <c r="I17" i="76" s="1"/>
  <c r="J17" i="76" s="1"/>
  <c r="H19" i="76"/>
  <c r="I19" i="76" s="1"/>
  <c r="J19" i="76" s="1"/>
  <c r="H20" i="76"/>
  <c r="I20" i="76" s="1"/>
  <c r="J20" i="76" s="1"/>
  <c r="H21" i="76"/>
  <c r="I21" i="76" s="1"/>
  <c r="J21" i="76" s="1"/>
  <c r="H25" i="76"/>
  <c r="I25" i="76" s="1"/>
  <c r="J25" i="76" s="1"/>
  <c r="H56" i="76"/>
  <c r="I56" i="76" s="1"/>
  <c r="J56" i="76" s="1"/>
  <c r="H61" i="76"/>
  <c r="I61" i="76" s="1"/>
  <c r="J61" i="76" s="1"/>
  <c r="H65" i="76"/>
  <c r="I65" i="76" s="1"/>
  <c r="J65" i="76" s="1"/>
  <c r="H6" i="77"/>
  <c r="I6" i="77" s="1"/>
  <c r="J6" i="77" s="1"/>
  <c r="V98" i="77"/>
  <c r="V95" i="77"/>
  <c r="V92" i="77"/>
  <c r="V89" i="77"/>
  <c r="V86" i="77"/>
  <c r="V83" i="77"/>
  <c r="V80" i="77"/>
  <c r="V77" i="77"/>
  <c r="V74" i="77"/>
  <c r="V71" i="77"/>
  <c r="V68" i="77"/>
  <c r="V65" i="77"/>
  <c r="V62" i="77"/>
  <c r="V59" i="77"/>
  <c r="V56" i="77"/>
  <c r="V53" i="77"/>
  <c r="V50" i="77"/>
  <c r="V47" i="77"/>
  <c r="V44" i="77"/>
  <c r="V41" i="77"/>
  <c r="V38" i="77"/>
  <c r="V35" i="77"/>
  <c r="V32" i="77"/>
  <c r="V29" i="77"/>
  <c r="V26" i="77"/>
  <c r="V23" i="77"/>
  <c r="V20" i="77"/>
  <c r="V17" i="77"/>
  <c r="V14" i="77"/>
  <c r="V10" i="77"/>
  <c r="V5" i="77"/>
  <c r="V96" i="77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V91" i="77"/>
  <c r="V82" i="77"/>
  <c r="V73" i="77"/>
  <c r="V64" i="77"/>
  <c r="V55" i="77"/>
  <c r="V46" i="77"/>
  <c r="V37" i="77"/>
  <c r="V28" i="77"/>
  <c r="V19" i="77"/>
  <c r="V9" i="77"/>
  <c r="V94" i="77"/>
  <c r="V85" i="77"/>
  <c r="V76" i="77"/>
  <c r="V67" i="77"/>
  <c r="V58" i="77"/>
  <c r="V49" i="77"/>
  <c r="V40" i="77"/>
  <c r="V31" i="77"/>
  <c r="V22" i="77"/>
  <c r="V13" i="77"/>
  <c r="V11" i="77"/>
  <c r="V8" i="77"/>
  <c r="V4" i="77"/>
  <c r="Y4" i="77" s="1"/>
  <c r="P3" i="77"/>
  <c r="AF3" i="77" s="1"/>
  <c r="AO3" i="77" s="1"/>
  <c r="V16" i="77"/>
  <c r="H23" i="77"/>
  <c r="I23" i="77" s="1"/>
  <c r="J23" i="77" s="1"/>
  <c r="H34" i="77"/>
  <c r="I34" i="77" s="1"/>
  <c r="J34" i="77" s="1"/>
  <c r="H60" i="77"/>
  <c r="I60" i="77" s="1"/>
  <c r="J60" i="77" s="1"/>
  <c r="V70" i="77"/>
  <c r="H77" i="77"/>
  <c r="I77" i="77" s="1"/>
  <c r="J77" i="77" s="1"/>
  <c r="H88" i="77"/>
  <c r="I88" i="77" s="1"/>
  <c r="J88" i="77" s="1"/>
  <c r="H48" i="78"/>
  <c r="I48" i="78" s="1"/>
  <c r="J48" i="78" s="1"/>
  <c r="H51" i="78"/>
  <c r="I51" i="78" s="1"/>
  <c r="J51" i="78" s="1"/>
  <c r="H54" i="78"/>
  <c r="I54" i="78" s="1"/>
  <c r="J54" i="78" s="1"/>
  <c r="H57" i="78"/>
  <c r="I57" i="78" s="1"/>
  <c r="J57" i="78" s="1"/>
  <c r="H60" i="78"/>
  <c r="I60" i="78" s="1"/>
  <c r="J60" i="78" s="1"/>
  <c r="H63" i="78"/>
  <c r="I63" i="78" s="1"/>
  <c r="J63" i="78" s="1"/>
  <c r="H66" i="78"/>
  <c r="I66" i="78" s="1"/>
  <c r="J66" i="78" s="1"/>
  <c r="H69" i="78"/>
  <c r="I69" i="78" s="1"/>
  <c r="J69" i="78" s="1"/>
  <c r="H72" i="78"/>
  <c r="I72" i="78" s="1"/>
  <c r="J72" i="78" s="1"/>
  <c r="H75" i="78"/>
  <c r="I75" i="78" s="1"/>
  <c r="J75" i="78" s="1"/>
  <c r="H78" i="78"/>
  <c r="I78" i="78" s="1"/>
  <c r="J78" i="78" s="1"/>
  <c r="H81" i="78"/>
  <c r="I81" i="78" s="1"/>
  <c r="J81" i="78" s="1"/>
  <c r="H84" i="78"/>
  <c r="I84" i="78" s="1"/>
  <c r="J84" i="78" s="1"/>
  <c r="H87" i="78"/>
  <c r="I87" i="78" s="1"/>
  <c r="J87" i="78" s="1"/>
  <c r="H9" i="79"/>
  <c r="I9" i="79" s="1"/>
  <c r="J9" i="79" s="1"/>
  <c r="H66" i="79"/>
  <c r="I66" i="79" s="1"/>
  <c r="J66" i="79" s="1"/>
  <c r="H21" i="81"/>
  <c r="I21" i="81" s="1"/>
  <c r="J21" i="81" s="1"/>
  <c r="H50" i="81"/>
  <c r="I50" i="81" s="1"/>
  <c r="J50" i="81" s="1"/>
  <c r="H23" i="87"/>
  <c r="I23" i="87" s="1"/>
  <c r="J23" i="87" s="1"/>
  <c r="AH3" i="73"/>
  <c r="AQ3" i="73" s="1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9" i="73"/>
  <c r="Q12" i="73"/>
  <c r="Q14" i="73"/>
  <c r="Q15" i="73"/>
  <c r="Q17" i="73"/>
  <c r="Q18" i="73"/>
  <c r="Q20" i="73"/>
  <c r="Q21" i="73"/>
  <c r="Q23" i="73"/>
  <c r="Q24" i="73"/>
  <c r="Q26" i="73"/>
  <c r="Q27" i="73"/>
  <c r="Q29" i="73"/>
  <c r="Q30" i="73"/>
  <c r="Q32" i="73"/>
  <c r="Q33" i="73"/>
  <c r="Q35" i="73"/>
  <c r="Q36" i="73"/>
  <c r="Q38" i="73"/>
  <c r="Q39" i="73"/>
  <c r="Q41" i="73"/>
  <c r="Q42" i="73"/>
  <c r="Q44" i="73"/>
  <c r="Q45" i="73"/>
  <c r="Q47" i="73"/>
  <c r="Q48" i="73"/>
  <c r="Q50" i="73"/>
  <c r="Q51" i="73"/>
  <c r="Q53" i="73"/>
  <c r="Q54" i="73"/>
  <c r="Q56" i="73"/>
  <c r="Q57" i="73"/>
  <c r="Q59" i="73"/>
  <c r="Q60" i="73"/>
  <c r="Q62" i="73"/>
  <c r="Q63" i="73"/>
  <c r="Q65" i="73"/>
  <c r="Q66" i="73"/>
  <c r="Q68" i="73"/>
  <c r="Q69" i="73"/>
  <c r="Q71" i="73"/>
  <c r="Q72" i="73"/>
  <c r="Q74" i="73"/>
  <c r="Q75" i="73"/>
  <c r="Q77" i="73"/>
  <c r="Q78" i="73"/>
  <c r="Q80" i="73"/>
  <c r="Q81" i="73"/>
  <c r="Q83" i="73"/>
  <c r="Q84" i="73"/>
  <c r="Q86" i="73"/>
  <c r="Q87" i="73"/>
  <c r="Q89" i="73"/>
  <c r="Q90" i="73"/>
  <c r="Q92" i="73"/>
  <c r="Q93" i="73"/>
  <c r="Q95" i="73"/>
  <c r="Q96" i="73"/>
  <c r="Q98" i="73"/>
  <c r="R15" i="74"/>
  <c r="R16" i="74"/>
  <c r="H19" i="74"/>
  <c r="I19" i="74" s="1"/>
  <c r="J19" i="74" s="1"/>
  <c r="R24" i="74"/>
  <c r="R25" i="74"/>
  <c r="H28" i="74"/>
  <c r="I28" i="74" s="1"/>
  <c r="J28" i="74" s="1"/>
  <c r="R33" i="74"/>
  <c r="R34" i="74"/>
  <c r="H37" i="74"/>
  <c r="I37" i="74" s="1"/>
  <c r="J37" i="74" s="1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6" i="75"/>
  <c r="X4" i="76"/>
  <c r="H26" i="76"/>
  <c r="I26" i="76" s="1"/>
  <c r="J26" i="76" s="1"/>
  <c r="H28" i="76"/>
  <c r="I28" i="76" s="1"/>
  <c r="J28" i="76" s="1"/>
  <c r="H29" i="76"/>
  <c r="I29" i="76" s="1"/>
  <c r="J29" i="76" s="1"/>
  <c r="H30" i="76"/>
  <c r="I30" i="76" s="1"/>
  <c r="J30" i="76" s="1"/>
  <c r="H34" i="76"/>
  <c r="I34" i="76" s="1"/>
  <c r="J34" i="76" s="1"/>
  <c r="H48" i="76"/>
  <c r="I48" i="76" s="1"/>
  <c r="J48" i="76" s="1"/>
  <c r="H14" i="77"/>
  <c r="I14" i="77" s="1"/>
  <c r="J14" i="77" s="1"/>
  <c r="H25" i="77"/>
  <c r="I25" i="77" s="1"/>
  <c r="J25" i="77" s="1"/>
  <c r="V61" i="77"/>
  <c r="H68" i="77"/>
  <c r="I68" i="77" s="1"/>
  <c r="J68" i="77" s="1"/>
  <c r="H79" i="77"/>
  <c r="I79" i="77" s="1"/>
  <c r="J79" i="77" s="1"/>
  <c r="H21" i="78"/>
  <c r="I21" i="78" s="1"/>
  <c r="J21" i="78" s="1"/>
  <c r="H12" i="80"/>
  <c r="I12" i="80" s="1"/>
  <c r="J12" i="80" s="1"/>
  <c r="M5" i="70"/>
  <c r="U5" i="70" s="1"/>
  <c r="M11" i="70"/>
  <c r="U11" i="70" s="1"/>
  <c r="M17" i="70"/>
  <c r="U17" i="70" s="1"/>
  <c r="O5" i="70"/>
  <c r="P5" i="70" s="1"/>
  <c r="AH3" i="72"/>
  <c r="AQ3" i="72" s="1"/>
  <c r="M8" i="73"/>
  <c r="U8" i="73" s="1"/>
  <c r="M14" i="73"/>
  <c r="U14" i="73" s="1"/>
  <c r="M20" i="73"/>
  <c r="U20" i="73" s="1"/>
  <c r="M26" i="73"/>
  <c r="U26" i="73" s="1"/>
  <c r="M32" i="73"/>
  <c r="U32" i="73" s="1"/>
  <c r="M38" i="73"/>
  <c r="U38" i="73" s="1"/>
  <c r="M44" i="73"/>
  <c r="U44" i="73" s="1"/>
  <c r="M50" i="73"/>
  <c r="U50" i="73" s="1"/>
  <c r="M56" i="73"/>
  <c r="U56" i="73" s="1"/>
  <c r="M62" i="73"/>
  <c r="U62" i="73" s="1"/>
  <c r="M68" i="73"/>
  <c r="U68" i="73" s="1"/>
  <c r="M74" i="73"/>
  <c r="U74" i="73" s="1"/>
  <c r="M80" i="73"/>
  <c r="U80" i="73" s="1"/>
  <c r="M86" i="73"/>
  <c r="U86" i="73" s="1"/>
  <c r="M92" i="73"/>
  <c r="U92" i="73" s="1"/>
  <c r="Q7" i="73"/>
  <c r="Q8" i="73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R14" i="74"/>
  <c r="H17" i="74"/>
  <c r="I17" i="74" s="1"/>
  <c r="J17" i="74" s="1"/>
  <c r="R23" i="74"/>
  <c r="H26" i="74"/>
  <c r="I26" i="74" s="1"/>
  <c r="J26" i="74" s="1"/>
  <c r="R32" i="74"/>
  <c r="H35" i="74"/>
  <c r="I35" i="74" s="1"/>
  <c r="J35" i="74" s="1"/>
  <c r="H41" i="74"/>
  <c r="I41" i="74" s="1"/>
  <c r="J41" i="74" s="1"/>
  <c r="H44" i="74"/>
  <c r="I44" i="74" s="1"/>
  <c r="J44" i="74" s="1"/>
  <c r="H47" i="74"/>
  <c r="I47" i="74" s="1"/>
  <c r="J47" i="74" s="1"/>
  <c r="H50" i="74"/>
  <c r="I50" i="74" s="1"/>
  <c r="J50" i="74" s="1"/>
  <c r="H53" i="74"/>
  <c r="I53" i="74" s="1"/>
  <c r="J53" i="74" s="1"/>
  <c r="H56" i="74"/>
  <c r="I56" i="74" s="1"/>
  <c r="J56" i="74" s="1"/>
  <c r="H59" i="74"/>
  <c r="I59" i="74" s="1"/>
  <c r="J59" i="74" s="1"/>
  <c r="H62" i="74"/>
  <c r="I62" i="74" s="1"/>
  <c r="J62" i="74" s="1"/>
  <c r="H65" i="74"/>
  <c r="I65" i="74" s="1"/>
  <c r="J65" i="74" s="1"/>
  <c r="H68" i="74"/>
  <c r="I68" i="74" s="1"/>
  <c r="J68" i="74" s="1"/>
  <c r="H71" i="74"/>
  <c r="I71" i="74" s="1"/>
  <c r="J71" i="74" s="1"/>
  <c r="H74" i="74"/>
  <c r="I74" i="74" s="1"/>
  <c r="J74" i="74" s="1"/>
  <c r="H77" i="74"/>
  <c r="I77" i="74" s="1"/>
  <c r="J77" i="74" s="1"/>
  <c r="H80" i="74"/>
  <c r="I80" i="74" s="1"/>
  <c r="J80" i="74" s="1"/>
  <c r="H83" i="74"/>
  <c r="I83" i="74" s="1"/>
  <c r="J83" i="74" s="1"/>
  <c r="H86" i="74"/>
  <c r="I86" i="74" s="1"/>
  <c r="J86" i="74" s="1"/>
  <c r="H89" i="74"/>
  <c r="I89" i="74" s="1"/>
  <c r="J89" i="74" s="1"/>
  <c r="R9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33" i="75"/>
  <c r="R30" i="75"/>
  <c r="R27" i="75"/>
  <c r="R24" i="75"/>
  <c r="R21" i="75"/>
  <c r="R18" i="75"/>
  <c r="R15" i="75"/>
  <c r="R12" i="75"/>
  <c r="R6" i="75"/>
  <c r="R7" i="75"/>
  <c r="H10" i="75"/>
  <c r="I10" i="75" s="1"/>
  <c r="J10" i="75" s="1"/>
  <c r="H10" i="76"/>
  <c r="I10" i="76" s="1"/>
  <c r="J10" i="76" s="1"/>
  <c r="H35" i="76"/>
  <c r="I35" i="76" s="1"/>
  <c r="J35" i="76" s="1"/>
  <c r="H37" i="76"/>
  <c r="I37" i="76" s="1"/>
  <c r="J37" i="76" s="1"/>
  <c r="H38" i="76"/>
  <c r="I38" i="76" s="1"/>
  <c r="J38" i="76" s="1"/>
  <c r="H39" i="76"/>
  <c r="I39" i="76" s="1"/>
  <c r="J39" i="76" s="1"/>
  <c r="H43" i="76"/>
  <c r="I43" i="76" s="1"/>
  <c r="J43" i="76" s="1"/>
  <c r="H57" i="76"/>
  <c r="I57" i="76" s="1"/>
  <c r="J57" i="76" s="1"/>
  <c r="H66" i="76"/>
  <c r="I66" i="76" s="1"/>
  <c r="J66" i="76" s="1"/>
  <c r="H16" i="77"/>
  <c r="I16" i="77" s="1"/>
  <c r="J16" i="77" s="1"/>
  <c r="H42" i="77"/>
  <c r="I42" i="77" s="1"/>
  <c r="J42" i="77" s="1"/>
  <c r="V52" i="77"/>
  <c r="H59" i="77"/>
  <c r="I59" i="77" s="1"/>
  <c r="J59" i="77" s="1"/>
  <c r="H70" i="77"/>
  <c r="I70" i="77" s="1"/>
  <c r="J70" i="77" s="1"/>
  <c r="H96" i="77"/>
  <c r="I96" i="77" s="1"/>
  <c r="J96" i="77" s="1"/>
  <c r="AH3" i="79"/>
  <c r="AQ3" i="79" s="1"/>
  <c r="H48" i="79"/>
  <c r="I48" i="79" s="1"/>
  <c r="J48" i="79" s="1"/>
  <c r="AN3" i="80"/>
  <c r="H9" i="80"/>
  <c r="I9" i="80" s="1"/>
  <c r="J9" i="80" s="1"/>
  <c r="H22" i="80"/>
  <c r="I22" i="80" s="1"/>
  <c r="J22" i="80" s="1"/>
  <c r="H39" i="80"/>
  <c r="I39" i="80" s="1"/>
  <c r="J39" i="80" s="1"/>
  <c r="H86" i="81"/>
  <c r="I86" i="81" s="1"/>
  <c r="J86" i="81" s="1"/>
  <c r="H14" i="76"/>
  <c r="I14" i="76" s="1"/>
  <c r="J14" i="76" s="1"/>
  <c r="H23" i="76"/>
  <c r="I23" i="76" s="1"/>
  <c r="J23" i="76" s="1"/>
  <c r="H32" i="76"/>
  <c r="I32" i="76" s="1"/>
  <c r="J32" i="76" s="1"/>
  <c r="H41" i="76"/>
  <c r="I41" i="76" s="1"/>
  <c r="J41" i="76" s="1"/>
  <c r="H50" i="76"/>
  <c r="I50" i="76" s="1"/>
  <c r="J50" i="76" s="1"/>
  <c r="H59" i="76"/>
  <c r="I59" i="76" s="1"/>
  <c r="J59" i="76" s="1"/>
  <c r="H68" i="76"/>
  <c r="I68" i="76" s="1"/>
  <c r="J68" i="76" s="1"/>
  <c r="Z4" i="77"/>
  <c r="H17" i="77"/>
  <c r="I17" i="77" s="1"/>
  <c r="J17" i="77" s="1"/>
  <c r="H26" i="77"/>
  <c r="I26" i="77" s="1"/>
  <c r="J26" i="77" s="1"/>
  <c r="H35" i="77"/>
  <c r="I35" i="77" s="1"/>
  <c r="J35" i="77" s="1"/>
  <c r="H44" i="77"/>
  <c r="I44" i="77" s="1"/>
  <c r="J44" i="77" s="1"/>
  <c r="H53" i="77"/>
  <c r="I53" i="77" s="1"/>
  <c r="J53" i="77" s="1"/>
  <c r="H62" i="77"/>
  <c r="I62" i="77" s="1"/>
  <c r="J62" i="77" s="1"/>
  <c r="H71" i="77"/>
  <c r="I71" i="77" s="1"/>
  <c r="J71" i="77" s="1"/>
  <c r="H80" i="77"/>
  <c r="I80" i="77" s="1"/>
  <c r="J80" i="77" s="1"/>
  <c r="H89" i="77"/>
  <c r="I89" i="77" s="1"/>
  <c r="J89" i="77" s="1"/>
  <c r="H98" i="77"/>
  <c r="I98" i="77" s="1"/>
  <c r="J98" i="77" s="1"/>
  <c r="Y4" i="78"/>
  <c r="H5" i="78"/>
  <c r="I5" i="78" s="1"/>
  <c r="J5" i="78" s="1"/>
  <c r="M7" i="79"/>
  <c r="U7" i="79" s="1"/>
  <c r="M19" i="79"/>
  <c r="U19" i="79" s="1"/>
  <c r="M31" i="79"/>
  <c r="U31" i="79" s="1"/>
  <c r="M43" i="79"/>
  <c r="U43" i="79" s="1"/>
  <c r="M55" i="79"/>
  <c r="U55" i="79" s="1"/>
  <c r="M67" i="79"/>
  <c r="U67" i="79" s="1"/>
  <c r="M79" i="79"/>
  <c r="U79" i="79" s="1"/>
  <c r="V11" i="79"/>
  <c r="V5" i="79"/>
  <c r="V78" i="79"/>
  <c r="V75" i="79"/>
  <c r="V72" i="79"/>
  <c r="V69" i="79"/>
  <c r="V66" i="79"/>
  <c r="V63" i="79"/>
  <c r="V60" i="79"/>
  <c r="V57" i="79"/>
  <c r="V54" i="79"/>
  <c r="V51" i="79"/>
  <c r="V48" i="79"/>
  <c r="V45" i="79"/>
  <c r="V42" i="79"/>
  <c r="V39" i="79"/>
  <c r="V77" i="79"/>
  <c r="V74" i="79"/>
  <c r="V71" i="79"/>
  <c r="V68" i="79"/>
  <c r="V65" i="79"/>
  <c r="V62" i="79"/>
  <c r="V59" i="79"/>
  <c r="V56" i="79"/>
  <c r="V53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V10" i="79"/>
  <c r="V4" i="79"/>
  <c r="Y4" i="79" s="1"/>
  <c r="V40" i="79"/>
  <c r="V49" i="79"/>
  <c r="V58" i="79"/>
  <c r="V67" i="79"/>
  <c r="V76" i="79"/>
  <c r="H29" i="80"/>
  <c r="I29" i="80" s="1"/>
  <c r="J29" i="80" s="1"/>
  <c r="H31" i="80"/>
  <c r="I31" i="80" s="1"/>
  <c r="J31" i="80" s="1"/>
  <c r="H35" i="80"/>
  <c r="I35" i="80" s="1"/>
  <c r="J35" i="80" s="1"/>
  <c r="H56" i="80"/>
  <c r="I56" i="80" s="1"/>
  <c r="J56" i="80" s="1"/>
  <c r="H58" i="80"/>
  <c r="I58" i="80" s="1"/>
  <c r="J58" i="80" s="1"/>
  <c r="H62" i="80"/>
  <c r="I62" i="80" s="1"/>
  <c r="J62" i="80" s="1"/>
  <c r="H10" i="81"/>
  <c r="I10" i="81" s="1"/>
  <c r="J10" i="81" s="1"/>
  <c r="H36" i="81"/>
  <c r="I36" i="81" s="1"/>
  <c r="J36" i="81" s="1"/>
  <c r="H39" i="81"/>
  <c r="I39" i="81" s="1"/>
  <c r="J39" i="81" s="1"/>
  <c r="H71" i="81"/>
  <c r="I71" i="81" s="1"/>
  <c r="J71" i="81" s="1"/>
  <c r="AH3" i="84"/>
  <c r="AQ3" i="84" s="1"/>
  <c r="AH4" i="85"/>
  <c r="Z4" i="85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" i="75"/>
  <c r="V12" i="75"/>
  <c r="V15" i="75"/>
  <c r="V18" i="75"/>
  <c r="V21" i="75"/>
  <c r="V24" i="75"/>
  <c r="V27" i="75"/>
  <c r="V30" i="75"/>
  <c r="V33" i="75"/>
  <c r="V36" i="75"/>
  <c r="V39" i="75"/>
  <c r="V42" i="75"/>
  <c r="V45" i="75"/>
  <c r="V48" i="75"/>
  <c r="V51" i="75"/>
  <c r="V54" i="75"/>
  <c r="V57" i="75"/>
  <c r="V60" i="75"/>
  <c r="V63" i="75"/>
  <c r="V66" i="75"/>
  <c r="V69" i="75"/>
  <c r="V72" i="75"/>
  <c r="V75" i="75"/>
  <c r="V78" i="75"/>
  <c r="M7" i="76"/>
  <c r="U7" i="76" s="1"/>
  <c r="M13" i="76"/>
  <c r="U13" i="76" s="1"/>
  <c r="M19" i="76"/>
  <c r="U19" i="76" s="1"/>
  <c r="M25" i="76"/>
  <c r="U25" i="76" s="1"/>
  <c r="M31" i="76"/>
  <c r="U31" i="76" s="1"/>
  <c r="M37" i="76"/>
  <c r="U37" i="76" s="1"/>
  <c r="M43" i="76"/>
  <c r="U43" i="76" s="1"/>
  <c r="M49" i="76"/>
  <c r="U49" i="76" s="1"/>
  <c r="M55" i="76"/>
  <c r="U55" i="76" s="1"/>
  <c r="M61" i="76"/>
  <c r="U61" i="76" s="1"/>
  <c r="M67" i="76"/>
  <c r="U67" i="76" s="1"/>
  <c r="H18" i="76"/>
  <c r="I18" i="76" s="1"/>
  <c r="J18" i="76" s="1"/>
  <c r="H27" i="76"/>
  <c r="I27" i="76" s="1"/>
  <c r="J27" i="76" s="1"/>
  <c r="H36" i="76"/>
  <c r="I36" i="76" s="1"/>
  <c r="J36" i="76" s="1"/>
  <c r="H45" i="76"/>
  <c r="I45" i="76" s="1"/>
  <c r="J45" i="76" s="1"/>
  <c r="H54" i="76"/>
  <c r="I54" i="76" s="1"/>
  <c r="J54" i="76" s="1"/>
  <c r="H63" i="76"/>
  <c r="I63" i="76" s="1"/>
  <c r="J63" i="76" s="1"/>
  <c r="H5" i="77"/>
  <c r="I5" i="77" s="1"/>
  <c r="J5" i="77" s="1"/>
  <c r="H8" i="77"/>
  <c r="I8" i="77" s="1"/>
  <c r="J8" i="77" s="1"/>
  <c r="H13" i="77"/>
  <c r="I13" i="77" s="1"/>
  <c r="J13" i="77" s="1"/>
  <c r="H22" i="77"/>
  <c r="I22" i="77" s="1"/>
  <c r="J22" i="77" s="1"/>
  <c r="H31" i="77"/>
  <c r="I31" i="77" s="1"/>
  <c r="J31" i="77" s="1"/>
  <c r="H40" i="77"/>
  <c r="I40" i="77" s="1"/>
  <c r="J40" i="77" s="1"/>
  <c r="H49" i="77"/>
  <c r="I49" i="77" s="1"/>
  <c r="J49" i="77" s="1"/>
  <c r="H58" i="77"/>
  <c r="I58" i="77" s="1"/>
  <c r="J58" i="77" s="1"/>
  <c r="H67" i="77"/>
  <c r="I67" i="77" s="1"/>
  <c r="J67" i="77" s="1"/>
  <c r="H76" i="77"/>
  <c r="I76" i="77" s="1"/>
  <c r="J76" i="77" s="1"/>
  <c r="H85" i="77"/>
  <c r="I85" i="77" s="1"/>
  <c r="J85" i="77" s="1"/>
  <c r="H94" i="77"/>
  <c r="I94" i="77" s="1"/>
  <c r="J94" i="77" s="1"/>
  <c r="M9" i="78"/>
  <c r="U9" i="78" s="1"/>
  <c r="M17" i="78"/>
  <c r="U17" i="78" s="1"/>
  <c r="M27" i="78"/>
  <c r="U27" i="78" s="1"/>
  <c r="M35" i="78"/>
  <c r="U35" i="78" s="1"/>
  <c r="M45" i="78"/>
  <c r="U45" i="78" s="1"/>
  <c r="M53" i="78"/>
  <c r="U53" i="78" s="1"/>
  <c r="M63" i="78"/>
  <c r="U63" i="78" s="1"/>
  <c r="M71" i="78"/>
  <c r="U71" i="78" s="1"/>
  <c r="M81" i="78"/>
  <c r="U81" i="78" s="1"/>
  <c r="V18" i="78"/>
  <c r="V19" i="78"/>
  <c r="V27" i="78"/>
  <c r="V28" i="78"/>
  <c r="V36" i="78"/>
  <c r="V37" i="78"/>
  <c r="M13" i="79"/>
  <c r="U13" i="79" s="1"/>
  <c r="M25" i="79"/>
  <c r="U25" i="79" s="1"/>
  <c r="M37" i="79"/>
  <c r="U37" i="79" s="1"/>
  <c r="M49" i="79"/>
  <c r="U49" i="79" s="1"/>
  <c r="M61" i="79"/>
  <c r="U61" i="79" s="1"/>
  <c r="H30" i="80"/>
  <c r="I30" i="80" s="1"/>
  <c r="J30" i="80" s="1"/>
  <c r="H57" i="80"/>
  <c r="I57" i="80" s="1"/>
  <c r="J57" i="80" s="1"/>
  <c r="P3" i="81"/>
  <c r="AF3" i="81" s="1"/>
  <c r="H32" i="81"/>
  <c r="I32" i="81" s="1"/>
  <c r="J32" i="81" s="1"/>
  <c r="H53" i="81"/>
  <c r="I53" i="81" s="1"/>
  <c r="J53" i="81" s="1"/>
  <c r="H89" i="81"/>
  <c r="I89" i="81" s="1"/>
  <c r="J89" i="81" s="1"/>
  <c r="H53" i="76"/>
  <c r="I53" i="76" s="1"/>
  <c r="J53" i="76" s="1"/>
  <c r="H62" i="76"/>
  <c r="I62" i="76" s="1"/>
  <c r="J62" i="76" s="1"/>
  <c r="H4" i="77"/>
  <c r="I4" i="77" s="1"/>
  <c r="J4" i="77" s="1"/>
  <c r="K4" i="77" s="1"/>
  <c r="AQ4" i="77" s="1"/>
  <c r="H10" i="77"/>
  <c r="I10" i="77" s="1"/>
  <c r="J10" i="77" s="1"/>
  <c r="H20" i="77"/>
  <c r="I20" i="77" s="1"/>
  <c r="J20" i="77" s="1"/>
  <c r="H29" i="77"/>
  <c r="I29" i="77" s="1"/>
  <c r="J29" i="77" s="1"/>
  <c r="H38" i="77"/>
  <c r="I38" i="77" s="1"/>
  <c r="J38" i="77" s="1"/>
  <c r="H47" i="77"/>
  <c r="I47" i="77" s="1"/>
  <c r="J47" i="77" s="1"/>
  <c r="H56" i="77"/>
  <c r="I56" i="77" s="1"/>
  <c r="J56" i="77" s="1"/>
  <c r="H65" i="77"/>
  <c r="I65" i="77" s="1"/>
  <c r="J65" i="77" s="1"/>
  <c r="H74" i="77"/>
  <c r="I74" i="77" s="1"/>
  <c r="J74" i="77" s="1"/>
  <c r="H83" i="77"/>
  <c r="I83" i="77" s="1"/>
  <c r="J83" i="77" s="1"/>
  <c r="H92" i="77"/>
  <c r="I92" i="77" s="1"/>
  <c r="J92" i="77" s="1"/>
  <c r="M76" i="79"/>
  <c r="U76" i="79" s="1"/>
  <c r="M70" i="79"/>
  <c r="U70" i="79" s="1"/>
  <c r="M64" i="79"/>
  <c r="U64" i="79" s="1"/>
  <c r="M58" i="79"/>
  <c r="U58" i="79" s="1"/>
  <c r="M52" i="79"/>
  <c r="U52" i="79" s="1"/>
  <c r="M46" i="79"/>
  <c r="U46" i="79" s="1"/>
  <c r="M40" i="79"/>
  <c r="U40" i="79" s="1"/>
  <c r="M34" i="79"/>
  <c r="U34" i="79" s="1"/>
  <c r="M28" i="79"/>
  <c r="U28" i="79" s="1"/>
  <c r="M22" i="79"/>
  <c r="U22" i="79" s="1"/>
  <c r="M16" i="79"/>
  <c r="U16" i="79" s="1"/>
  <c r="M10" i="79"/>
  <c r="U10" i="79" s="1"/>
  <c r="M4" i="79"/>
  <c r="U4" i="79" s="1"/>
  <c r="X4" i="79" s="1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15" i="79"/>
  <c r="U15" i="79" s="1"/>
  <c r="M27" i="79"/>
  <c r="U27" i="79" s="1"/>
  <c r="M39" i="79"/>
  <c r="U39" i="79" s="1"/>
  <c r="M51" i="79"/>
  <c r="U51" i="79" s="1"/>
  <c r="M63" i="79"/>
  <c r="U63" i="79" s="1"/>
  <c r="M75" i="79"/>
  <c r="U75" i="79" s="1"/>
  <c r="H13" i="80"/>
  <c r="I13" i="80" s="1"/>
  <c r="J13" i="80" s="1"/>
  <c r="H17" i="80"/>
  <c r="I17" i="80" s="1"/>
  <c r="J17" i="80" s="1"/>
  <c r="H38" i="80"/>
  <c r="I38" i="80" s="1"/>
  <c r="J38" i="80" s="1"/>
  <c r="H40" i="80"/>
  <c r="I40" i="80" s="1"/>
  <c r="J40" i="80" s="1"/>
  <c r="H44" i="80"/>
  <c r="I44" i="80" s="1"/>
  <c r="J44" i="80" s="1"/>
  <c r="H65" i="80"/>
  <c r="I65" i="80" s="1"/>
  <c r="J65" i="80" s="1"/>
  <c r="H67" i="80"/>
  <c r="I67" i="80" s="1"/>
  <c r="J67" i="80" s="1"/>
  <c r="Z4" i="81"/>
  <c r="H19" i="81"/>
  <c r="I19" i="81" s="1"/>
  <c r="J19" i="81" s="1"/>
  <c r="H54" i="81"/>
  <c r="I54" i="81" s="1"/>
  <c r="J54" i="81" s="1"/>
  <c r="H57" i="81"/>
  <c r="I57" i="81" s="1"/>
  <c r="J57" i="81" s="1"/>
  <c r="H68" i="81"/>
  <c r="I68" i="81" s="1"/>
  <c r="J68" i="81" s="1"/>
  <c r="H90" i="81"/>
  <c r="I90" i="81" s="1"/>
  <c r="J90" i="81" s="1"/>
  <c r="H93" i="81"/>
  <c r="I93" i="81" s="1"/>
  <c r="J93" i="81" s="1"/>
  <c r="AE3" i="82"/>
  <c r="P3" i="82"/>
  <c r="AF3" i="82" s="1"/>
  <c r="AO3" i="82" s="1"/>
  <c r="H11" i="83"/>
  <c r="I11" i="83" s="1"/>
  <c r="J11" i="83" s="1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V4" i="75"/>
  <c r="Y4" i="75" s="1"/>
  <c r="V10" i="75"/>
  <c r="V14" i="75"/>
  <c r="V17" i="75"/>
  <c r="V20" i="75"/>
  <c r="V23" i="75"/>
  <c r="V26" i="75"/>
  <c r="V29" i="75"/>
  <c r="V32" i="75"/>
  <c r="V35" i="75"/>
  <c r="V38" i="75"/>
  <c r="V41" i="75"/>
  <c r="V44" i="75"/>
  <c r="V47" i="75"/>
  <c r="V50" i="75"/>
  <c r="V53" i="75"/>
  <c r="V56" i="75"/>
  <c r="V59" i="75"/>
  <c r="V62" i="75"/>
  <c r="V65" i="75"/>
  <c r="V68" i="75"/>
  <c r="V71" i="75"/>
  <c r="V74" i="75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6" i="76"/>
  <c r="V67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H15" i="76"/>
  <c r="I15" i="76" s="1"/>
  <c r="J15" i="76" s="1"/>
  <c r="H24" i="76"/>
  <c r="I24" i="76" s="1"/>
  <c r="J24" i="76" s="1"/>
  <c r="H33" i="76"/>
  <c r="I33" i="76" s="1"/>
  <c r="J33" i="76" s="1"/>
  <c r="H42" i="76"/>
  <c r="I42" i="76" s="1"/>
  <c r="J42" i="76" s="1"/>
  <c r="H51" i="76"/>
  <c r="I51" i="76" s="1"/>
  <c r="J51" i="76" s="1"/>
  <c r="H60" i="76"/>
  <c r="I60" i="76" s="1"/>
  <c r="J60" i="76" s="1"/>
  <c r="H69" i="76"/>
  <c r="I69" i="76" s="1"/>
  <c r="J69" i="76" s="1"/>
  <c r="H19" i="77"/>
  <c r="I19" i="77" s="1"/>
  <c r="J19" i="77" s="1"/>
  <c r="H28" i="77"/>
  <c r="I28" i="77" s="1"/>
  <c r="J28" i="77" s="1"/>
  <c r="H37" i="77"/>
  <c r="I37" i="77" s="1"/>
  <c r="J37" i="77" s="1"/>
  <c r="H46" i="77"/>
  <c r="I46" i="77" s="1"/>
  <c r="J46" i="77" s="1"/>
  <c r="H55" i="77"/>
  <c r="I55" i="77" s="1"/>
  <c r="J55" i="77" s="1"/>
  <c r="H64" i="77"/>
  <c r="I64" i="77" s="1"/>
  <c r="J64" i="77" s="1"/>
  <c r="H73" i="77"/>
  <c r="I73" i="77" s="1"/>
  <c r="J73" i="77" s="1"/>
  <c r="H82" i="77"/>
  <c r="I82" i="77" s="1"/>
  <c r="J82" i="77" s="1"/>
  <c r="H91" i="77"/>
  <c r="I91" i="77" s="1"/>
  <c r="J91" i="77" s="1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11" i="78"/>
  <c r="U11" i="78" s="1"/>
  <c r="M21" i="78"/>
  <c r="U21" i="78" s="1"/>
  <c r="M29" i="78"/>
  <c r="U29" i="78" s="1"/>
  <c r="M39" i="78"/>
  <c r="U39" i="78" s="1"/>
  <c r="M47" i="78"/>
  <c r="U47" i="78" s="1"/>
  <c r="M57" i="78"/>
  <c r="U57" i="78" s="1"/>
  <c r="M65" i="78"/>
  <c r="U65" i="78" s="1"/>
  <c r="M75" i="78"/>
  <c r="U75" i="78" s="1"/>
  <c r="M83" i="78"/>
  <c r="U83" i="78" s="1"/>
  <c r="V11" i="78"/>
  <c r="V5" i="78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15" i="78"/>
  <c r="V16" i="78"/>
  <c r="V24" i="78"/>
  <c r="V25" i="78"/>
  <c r="V33" i="78"/>
  <c r="V34" i="78"/>
  <c r="V42" i="78"/>
  <c r="V43" i="78"/>
  <c r="AE3" i="79"/>
  <c r="P3" i="79"/>
  <c r="AF3" i="79" s="1"/>
  <c r="AO3" i="79" s="1"/>
  <c r="M6" i="79"/>
  <c r="U6" i="79" s="1"/>
  <c r="M18" i="79"/>
  <c r="U18" i="79" s="1"/>
  <c r="M30" i="79"/>
  <c r="U30" i="79" s="1"/>
  <c r="M42" i="79"/>
  <c r="U42" i="79" s="1"/>
  <c r="M54" i="79"/>
  <c r="U54" i="79" s="1"/>
  <c r="M66" i="79"/>
  <c r="U66" i="79" s="1"/>
  <c r="M78" i="79"/>
  <c r="U78" i="79" s="1"/>
  <c r="H5" i="79"/>
  <c r="I5" i="79" s="1"/>
  <c r="J5" i="79" s="1"/>
  <c r="V6" i="79"/>
  <c r="V7" i="79"/>
  <c r="H8" i="80"/>
  <c r="I8" i="80" s="1"/>
  <c r="J8" i="80" s="1"/>
  <c r="H21" i="80"/>
  <c r="I21" i="80" s="1"/>
  <c r="J21" i="80" s="1"/>
  <c r="H48" i="80"/>
  <c r="I48" i="80" s="1"/>
  <c r="J48" i="80" s="1"/>
  <c r="AH4" i="81"/>
  <c r="H5" i="81"/>
  <c r="I5" i="81" s="1"/>
  <c r="J5" i="81" s="1"/>
  <c r="H14" i="81"/>
  <c r="I14" i="81" s="1"/>
  <c r="J14" i="81" s="1"/>
  <c r="H35" i="81"/>
  <c r="I35" i="81" s="1"/>
  <c r="J35" i="81" s="1"/>
  <c r="H12" i="83"/>
  <c r="I12" i="83" s="1"/>
  <c r="J12" i="83" s="1"/>
  <c r="H39" i="83"/>
  <c r="I39" i="83" s="1"/>
  <c r="J39" i="83" s="1"/>
  <c r="H75" i="83"/>
  <c r="I75" i="83" s="1"/>
  <c r="J75" i="83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H15" i="80"/>
  <c r="I15" i="80" s="1"/>
  <c r="J15" i="80" s="1"/>
  <c r="H24" i="80"/>
  <c r="I24" i="80" s="1"/>
  <c r="J24" i="80" s="1"/>
  <c r="H33" i="80"/>
  <c r="I33" i="80" s="1"/>
  <c r="J33" i="80" s="1"/>
  <c r="H42" i="80"/>
  <c r="I42" i="80" s="1"/>
  <c r="J42" i="80" s="1"/>
  <c r="H51" i="80"/>
  <c r="I51" i="80" s="1"/>
  <c r="J51" i="80" s="1"/>
  <c r="H60" i="80"/>
  <c r="I60" i="80" s="1"/>
  <c r="J60" i="80" s="1"/>
  <c r="H69" i="80"/>
  <c r="I69" i="80" s="1"/>
  <c r="J69" i="80" s="1"/>
  <c r="H6" i="81"/>
  <c r="I6" i="81" s="1"/>
  <c r="J6" i="81" s="1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97" i="81"/>
  <c r="V94" i="81"/>
  <c r="V91" i="81"/>
  <c r="V88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H17" i="81"/>
  <c r="I17" i="81" s="1"/>
  <c r="J17" i="81" s="1"/>
  <c r="V17" i="81"/>
  <c r="H29" i="81"/>
  <c r="I29" i="81" s="1"/>
  <c r="J29" i="81" s="1"/>
  <c r="H33" i="81"/>
  <c r="I33" i="81" s="1"/>
  <c r="J33" i="81" s="1"/>
  <c r="V35" i="81"/>
  <c r="H47" i="81"/>
  <c r="I47" i="81" s="1"/>
  <c r="J47" i="81" s="1"/>
  <c r="H51" i="81"/>
  <c r="I51" i="81" s="1"/>
  <c r="J51" i="81" s="1"/>
  <c r="V53" i="81"/>
  <c r="H65" i="81"/>
  <c r="I65" i="81" s="1"/>
  <c r="J65" i="81" s="1"/>
  <c r="H69" i="81"/>
  <c r="I69" i="81" s="1"/>
  <c r="J69" i="81" s="1"/>
  <c r="V71" i="81"/>
  <c r="H83" i="81"/>
  <c r="I83" i="81" s="1"/>
  <c r="J83" i="81" s="1"/>
  <c r="H87" i="81"/>
  <c r="I87" i="81" s="1"/>
  <c r="J87" i="81" s="1"/>
  <c r="V89" i="8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15" i="82"/>
  <c r="U15" i="82" s="1"/>
  <c r="M27" i="82"/>
  <c r="U27" i="82" s="1"/>
  <c r="M39" i="82"/>
  <c r="U39" i="82" s="1"/>
  <c r="M51" i="82"/>
  <c r="U51" i="82" s="1"/>
  <c r="M63" i="82"/>
  <c r="U63" i="82" s="1"/>
  <c r="M75" i="82"/>
  <c r="U75" i="82" s="1"/>
  <c r="M87" i="82"/>
  <c r="U87" i="82" s="1"/>
  <c r="R16" i="82"/>
  <c r="R34" i="82"/>
  <c r="R52" i="82"/>
  <c r="R72" i="82"/>
  <c r="R81" i="82"/>
  <c r="H9" i="83"/>
  <c r="I9" i="83" s="1"/>
  <c r="J9" i="83" s="1"/>
  <c r="H14" i="84"/>
  <c r="I14" i="84" s="1"/>
  <c r="J14" i="84" s="1"/>
  <c r="H37" i="85"/>
  <c r="I37" i="85" s="1"/>
  <c r="J37" i="85" s="1"/>
  <c r="H8" i="86"/>
  <c r="I8" i="86" s="1"/>
  <c r="J8" i="86" s="1"/>
  <c r="H28" i="87"/>
  <c r="I28" i="87" s="1"/>
  <c r="J28" i="87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R10" i="78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R62" i="78"/>
  <c r="R65" i="78"/>
  <c r="R68" i="78"/>
  <c r="R71" i="78"/>
  <c r="R74" i="78"/>
  <c r="R77" i="78"/>
  <c r="R80" i="78"/>
  <c r="R83" i="78"/>
  <c r="R86" i="78"/>
  <c r="R89" i="78"/>
  <c r="R10" i="79"/>
  <c r="R14" i="79"/>
  <c r="R17" i="79"/>
  <c r="R20" i="79"/>
  <c r="R23" i="79"/>
  <c r="R26" i="79"/>
  <c r="R29" i="79"/>
  <c r="R32" i="79"/>
  <c r="R35" i="79"/>
  <c r="R38" i="79"/>
  <c r="R41" i="79"/>
  <c r="R44" i="79"/>
  <c r="R47" i="79"/>
  <c r="R50" i="79"/>
  <c r="R53" i="79"/>
  <c r="R56" i="79"/>
  <c r="R59" i="79"/>
  <c r="R62" i="79"/>
  <c r="R65" i="79"/>
  <c r="R68" i="79"/>
  <c r="R71" i="79"/>
  <c r="R74" i="79"/>
  <c r="R77" i="79"/>
  <c r="M6" i="80"/>
  <c r="U6" i="80" s="1"/>
  <c r="M12" i="80"/>
  <c r="U12" i="80" s="1"/>
  <c r="M18" i="80"/>
  <c r="U18" i="80" s="1"/>
  <c r="M24" i="80"/>
  <c r="U24" i="80" s="1"/>
  <c r="M30" i="80"/>
  <c r="U30" i="80" s="1"/>
  <c r="M36" i="80"/>
  <c r="U36" i="80" s="1"/>
  <c r="M42" i="80"/>
  <c r="U42" i="80" s="1"/>
  <c r="M48" i="80"/>
  <c r="U48" i="80" s="1"/>
  <c r="M54" i="80"/>
  <c r="U54" i="80" s="1"/>
  <c r="M60" i="80"/>
  <c r="U60" i="80" s="1"/>
  <c r="M66" i="80"/>
  <c r="U66" i="80" s="1"/>
  <c r="R16" i="80"/>
  <c r="H19" i="80"/>
  <c r="I19" i="80" s="1"/>
  <c r="J19" i="80" s="1"/>
  <c r="R25" i="80"/>
  <c r="H28" i="80"/>
  <c r="I28" i="80" s="1"/>
  <c r="J28" i="80" s="1"/>
  <c r="R34" i="80"/>
  <c r="H37" i="80"/>
  <c r="I37" i="80" s="1"/>
  <c r="J37" i="80" s="1"/>
  <c r="R43" i="80"/>
  <c r="H46" i="80"/>
  <c r="I46" i="80" s="1"/>
  <c r="J46" i="80" s="1"/>
  <c r="R52" i="80"/>
  <c r="H55" i="80"/>
  <c r="I55" i="80" s="1"/>
  <c r="J55" i="80" s="1"/>
  <c r="R61" i="80"/>
  <c r="H64" i="80"/>
  <c r="I64" i="80" s="1"/>
  <c r="J64" i="80" s="1"/>
  <c r="V11" i="81"/>
  <c r="H12" i="81"/>
  <c r="I12" i="81" s="1"/>
  <c r="J12" i="81" s="1"/>
  <c r="H20" i="81"/>
  <c r="I20" i="81" s="1"/>
  <c r="J20" i="81" s="1"/>
  <c r="H24" i="81"/>
  <c r="I24" i="81" s="1"/>
  <c r="J24" i="81" s="1"/>
  <c r="V26" i="81"/>
  <c r="H38" i="81"/>
  <c r="I38" i="81" s="1"/>
  <c r="J38" i="81" s="1"/>
  <c r="H42" i="81"/>
  <c r="I42" i="81" s="1"/>
  <c r="J42" i="81" s="1"/>
  <c r="V44" i="81"/>
  <c r="H56" i="81"/>
  <c r="I56" i="81" s="1"/>
  <c r="J56" i="81" s="1"/>
  <c r="H60" i="81"/>
  <c r="I60" i="81" s="1"/>
  <c r="J60" i="81" s="1"/>
  <c r="V62" i="81"/>
  <c r="H74" i="81"/>
  <c r="I74" i="81" s="1"/>
  <c r="J74" i="81" s="1"/>
  <c r="H78" i="81"/>
  <c r="I78" i="81" s="1"/>
  <c r="J78" i="81" s="1"/>
  <c r="V80" i="81"/>
  <c r="H92" i="81"/>
  <c r="I92" i="81" s="1"/>
  <c r="J92" i="81" s="1"/>
  <c r="H96" i="81"/>
  <c r="I96" i="81" s="1"/>
  <c r="J96" i="81" s="1"/>
  <c r="M9" i="82"/>
  <c r="U9" i="82" s="1"/>
  <c r="M21" i="82"/>
  <c r="U21" i="82" s="1"/>
  <c r="M33" i="82"/>
  <c r="U33" i="82" s="1"/>
  <c r="M45" i="82"/>
  <c r="U45" i="82" s="1"/>
  <c r="M57" i="82"/>
  <c r="U57" i="82" s="1"/>
  <c r="M69" i="82"/>
  <c r="U69" i="82" s="1"/>
  <c r="M81" i="82"/>
  <c r="U81" i="82" s="1"/>
  <c r="R5" i="82"/>
  <c r="R25" i="82"/>
  <c r="AN3" i="84"/>
  <c r="H89" i="85"/>
  <c r="I89" i="85" s="1"/>
  <c r="J89" i="85" s="1"/>
  <c r="H10" i="86"/>
  <c r="I10" i="86" s="1"/>
  <c r="J10" i="86" s="1"/>
  <c r="H9" i="87"/>
  <c r="I9" i="87" s="1"/>
  <c r="J9" i="87" s="1"/>
  <c r="H47" i="87"/>
  <c r="I47" i="87" s="1"/>
  <c r="J47" i="87" s="1"/>
  <c r="AH3" i="80"/>
  <c r="AQ3" i="80" s="1"/>
  <c r="H18" i="80"/>
  <c r="I18" i="80" s="1"/>
  <c r="J18" i="80" s="1"/>
  <c r="H27" i="80"/>
  <c r="I27" i="80" s="1"/>
  <c r="J27" i="80" s="1"/>
  <c r="H36" i="80"/>
  <c r="I36" i="80" s="1"/>
  <c r="J36" i="80" s="1"/>
  <c r="H45" i="80"/>
  <c r="I45" i="80" s="1"/>
  <c r="J45" i="80" s="1"/>
  <c r="H54" i="80"/>
  <c r="I54" i="80" s="1"/>
  <c r="J54" i="80" s="1"/>
  <c r="H63" i="80"/>
  <c r="I63" i="80" s="1"/>
  <c r="J63" i="80" s="1"/>
  <c r="H23" i="81"/>
  <c r="I23" i="81" s="1"/>
  <c r="J23" i="81" s="1"/>
  <c r="H27" i="81"/>
  <c r="I27" i="81" s="1"/>
  <c r="J27" i="81" s="1"/>
  <c r="H41" i="81"/>
  <c r="I41" i="81" s="1"/>
  <c r="J41" i="81" s="1"/>
  <c r="H45" i="81"/>
  <c r="I45" i="81" s="1"/>
  <c r="J45" i="81" s="1"/>
  <c r="H59" i="81"/>
  <c r="I59" i="81" s="1"/>
  <c r="J59" i="81" s="1"/>
  <c r="H63" i="81"/>
  <c r="I63" i="81" s="1"/>
  <c r="J63" i="81" s="1"/>
  <c r="V65" i="81"/>
  <c r="H77" i="81"/>
  <c r="I77" i="81" s="1"/>
  <c r="J77" i="81" s="1"/>
  <c r="H81" i="81"/>
  <c r="I81" i="81" s="1"/>
  <c r="J81" i="81" s="1"/>
  <c r="V83" i="81"/>
  <c r="H95" i="81"/>
  <c r="I95" i="81" s="1"/>
  <c r="J95" i="81" s="1"/>
  <c r="V98" i="81"/>
  <c r="R88" i="82"/>
  <c r="R85" i="82"/>
  <c r="R82" i="82"/>
  <c r="R79" i="82"/>
  <c r="R76" i="82"/>
  <c r="R73" i="82"/>
  <c r="R70" i="82"/>
  <c r="R67" i="82"/>
  <c r="R64" i="82"/>
  <c r="R61" i="82"/>
  <c r="R58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84" i="82"/>
  <c r="R75" i="82"/>
  <c r="R66" i="82"/>
  <c r="R57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10" i="82"/>
  <c r="R4" i="82"/>
  <c r="R87" i="82"/>
  <c r="R78" i="82"/>
  <c r="R69" i="82"/>
  <c r="R60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R12" i="82"/>
  <c r="R6" i="82"/>
  <c r="R9" i="82"/>
  <c r="R3" i="82"/>
  <c r="R7" i="82"/>
  <c r="R11" i="82"/>
  <c r="R28" i="82"/>
  <c r="R46" i="82"/>
  <c r="H9" i="84"/>
  <c r="I9" i="84" s="1"/>
  <c r="J9" i="84" s="1"/>
  <c r="AE3" i="85"/>
  <c r="P3" i="85"/>
  <c r="AF3" i="85" s="1"/>
  <c r="AO3" i="85" s="1"/>
  <c r="H16" i="85"/>
  <c r="I16" i="85" s="1"/>
  <c r="J16" i="85" s="1"/>
  <c r="H33" i="85"/>
  <c r="I33" i="85" s="1"/>
  <c r="J33" i="85" s="1"/>
  <c r="H79" i="85"/>
  <c r="I79" i="85" s="1"/>
  <c r="J79" i="85" s="1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R70" i="78"/>
  <c r="R73" i="78"/>
  <c r="R76" i="78"/>
  <c r="R79" i="78"/>
  <c r="R82" i="78"/>
  <c r="R85" i="78"/>
  <c r="R7" i="79"/>
  <c r="R8" i="79"/>
  <c r="R13" i="79"/>
  <c r="R16" i="79"/>
  <c r="R19" i="79"/>
  <c r="R22" i="79"/>
  <c r="R25" i="79"/>
  <c r="R28" i="79"/>
  <c r="R31" i="79"/>
  <c r="R34" i="79"/>
  <c r="R37" i="79"/>
  <c r="R40" i="79"/>
  <c r="R43" i="79"/>
  <c r="R46" i="79"/>
  <c r="R49" i="79"/>
  <c r="R52" i="79"/>
  <c r="R55" i="79"/>
  <c r="R58" i="79"/>
  <c r="R61" i="79"/>
  <c r="R64" i="79"/>
  <c r="R67" i="79"/>
  <c r="R70" i="79"/>
  <c r="R73" i="79"/>
  <c r="R76" i="79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R6" i="80"/>
  <c r="R9" i="80"/>
  <c r="V67" i="80"/>
  <c r="V64" i="80"/>
  <c r="V61" i="80"/>
  <c r="V58" i="80"/>
  <c r="V55" i="80"/>
  <c r="V52" i="80"/>
  <c r="V49" i="80"/>
  <c r="V46" i="80"/>
  <c r="V43" i="80"/>
  <c r="V40" i="80"/>
  <c r="V37" i="80"/>
  <c r="V34" i="80"/>
  <c r="V31" i="80"/>
  <c r="V28" i="80"/>
  <c r="V25" i="80"/>
  <c r="V22" i="80"/>
  <c r="V19" i="80"/>
  <c r="V16" i="80"/>
  <c r="V13" i="80"/>
  <c r="V8" i="80"/>
  <c r="V7" i="80"/>
  <c r="V68" i="80"/>
  <c r="V65" i="80"/>
  <c r="V62" i="80"/>
  <c r="V59" i="80"/>
  <c r="V56" i="80"/>
  <c r="V53" i="80"/>
  <c r="V50" i="80"/>
  <c r="V47" i="80"/>
  <c r="V44" i="80"/>
  <c r="V41" i="80"/>
  <c r="V38" i="80"/>
  <c r="V35" i="80"/>
  <c r="V32" i="80"/>
  <c r="V29" i="80"/>
  <c r="V26" i="80"/>
  <c r="V23" i="80"/>
  <c r="V20" i="80"/>
  <c r="V17" i="80"/>
  <c r="V14" i="80"/>
  <c r="V10" i="80"/>
  <c r="R10" i="80"/>
  <c r="R13" i="80"/>
  <c r="H16" i="80"/>
  <c r="I16" i="80" s="1"/>
  <c r="J16" i="80" s="1"/>
  <c r="R22" i="80"/>
  <c r="H25" i="80"/>
  <c r="I25" i="80" s="1"/>
  <c r="J25" i="80" s="1"/>
  <c r="R31" i="80"/>
  <c r="H34" i="80"/>
  <c r="I34" i="80" s="1"/>
  <c r="J34" i="80" s="1"/>
  <c r="R40" i="80"/>
  <c r="H43" i="80"/>
  <c r="I43" i="80" s="1"/>
  <c r="J43" i="80" s="1"/>
  <c r="R49" i="80"/>
  <c r="H52" i="80"/>
  <c r="I52" i="80" s="1"/>
  <c r="J52" i="80" s="1"/>
  <c r="R58" i="80"/>
  <c r="H61" i="80"/>
  <c r="I61" i="80" s="1"/>
  <c r="J61" i="80" s="1"/>
  <c r="R67" i="80"/>
  <c r="H18" i="81"/>
  <c r="I18" i="81" s="1"/>
  <c r="J18" i="81" s="1"/>
  <c r="H26" i="81"/>
  <c r="I26" i="81" s="1"/>
  <c r="J26" i="81" s="1"/>
  <c r="H30" i="81"/>
  <c r="I30" i="81" s="1"/>
  <c r="J30" i="81" s="1"/>
  <c r="V32" i="81"/>
  <c r="H44" i="81"/>
  <c r="I44" i="81" s="1"/>
  <c r="J44" i="81" s="1"/>
  <c r="H48" i="81"/>
  <c r="I48" i="81" s="1"/>
  <c r="J48" i="81" s="1"/>
  <c r="V50" i="81"/>
  <c r="H62" i="81"/>
  <c r="I62" i="81" s="1"/>
  <c r="J62" i="81" s="1"/>
  <c r="H66" i="81"/>
  <c r="I66" i="81" s="1"/>
  <c r="J66" i="81" s="1"/>
  <c r="V68" i="81"/>
  <c r="H80" i="81"/>
  <c r="I80" i="81" s="1"/>
  <c r="J80" i="81" s="1"/>
  <c r="H84" i="81"/>
  <c r="I84" i="81" s="1"/>
  <c r="J84" i="81" s="1"/>
  <c r="V86" i="81"/>
  <c r="H98" i="81"/>
  <c r="I98" i="81" s="1"/>
  <c r="J98" i="81" s="1"/>
  <c r="M14" i="82"/>
  <c r="U14" i="82" s="1"/>
  <c r="M26" i="82"/>
  <c r="U26" i="82" s="1"/>
  <c r="M38" i="82"/>
  <c r="U38" i="82" s="1"/>
  <c r="M50" i="82"/>
  <c r="U50" i="82" s="1"/>
  <c r="M62" i="82"/>
  <c r="U62" i="82" s="1"/>
  <c r="M74" i="82"/>
  <c r="U74" i="82" s="1"/>
  <c r="M86" i="82"/>
  <c r="U86" i="82" s="1"/>
  <c r="R8" i="82"/>
  <c r="R13" i="82"/>
  <c r="R31" i="82"/>
  <c r="R49" i="82"/>
  <c r="R63" i="82"/>
  <c r="H13" i="85"/>
  <c r="I13" i="85" s="1"/>
  <c r="J13" i="85" s="1"/>
  <c r="V77" i="82"/>
  <c r="V86" i="82"/>
  <c r="M76" i="83"/>
  <c r="U76" i="83" s="1"/>
  <c r="M70" i="83"/>
  <c r="U70" i="83" s="1"/>
  <c r="M64" i="83"/>
  <c r="U64" i="83" s="1"/>
  <c r="M58" i="83"/>
  <c r="U58" i="83" s="1"/>
  <c r="M52" i="83"/>
  <c r="U52" i="83" s="1"/>
  <c r="M46" i="83"/>
  <c r="U46" i="83" s="1"/>
  <c r="M40" i="83"/>
  <c r="U40" i="83" s="1"/>
  <c r="M34" i="83"/>
  <c r="U34" i="83" s="1"/>
  <c r="M28" i="83"/>
  <c r="U28" i="83" s="1"/>
  <c r="M22" i="83"/>
  <c r="U22" i="83" s="1"/>
  <c r="M16" i="83"/>
  <c r="U16" i="83" s="1"/>
  <c r="M10" i="83"/>
  <c r="U10" i="83" s="1"/>
  <c r="M4" i="83"/>
  <c r="U4" i="83" s="1"/>
  <c r="X4" i="83" s="1"/>
  <c r="M74" i="83"/>
  <c r="U74" i="83" s="1"/>
  <c r="M68" i="83"/>
  <c r="U68" i="83" s="1"/>
  <c r="M62" i="83"/>
  <c r="U62" i="83" s="1"/>
  <c r="M56" i="83"/>
  <c r="U56" i="83" s="1"/>
  <c r="M50" i="83"/>
  <c r="U50" i="83" s="1"/>
  <c r="M44" i="83"/>
  <c r="U44" i="83" s="1"/>
  <c r="M38" i="83"/>
  <c r="U38" i="83" s="1"/>
  <c r="M32" i="83"/>
  <c r="U32" i="83" s="1"/>
  <c r="M26" i="83"/>
  <c r="U26" i="83" s="1"/>
  <c r="M20" i="83"/>
  <c r="U20" i="83" s="1"/>
  <c r="M14" i="83"/>
  <c r="U14" i="83" s="1"/>
  <c r="M8" i="83"/>
  <c r="U8" i="83" s="1"/>
  <c r="M12" i="83"/>
  <c r="U12" i="83" s="1"/>
  <c r="M21" i="83"/>
  <c r="U21" i="83" s="1"/>
  <c r="M30" i="83"/>
  <c r="U30" i="83" s="1"/>
  <c r="M39" i="83"/>
  <c r="U39" i="83" s="1"/>
  <c r="M48" i="83"/>
  <c r="U48" i="83" s="1"/>
  <c r="M57" i="83"/>
  <c r="U57" i="83" s="1"/>
  <c r="M66" i="83"/>
  <c r="U66" i="83" s="1"/>
  <c r="M75" i="83"/>
  <c r="U75" i="83" s="1"/>
  <c r="Y4" i="83"/>
  <c r="H5" i="83"/>
  <c r="I5" i="83" s="1"/>
  <c r="J5" i="83" s="1"/>
  <c r="V59" i="83"/>
  <c r="V68" i="83"/>
  <c r="V77" i="83"/>
  <c r="Z4" i="84"/>
  <c r="H24" i="85"/>
  <c r="I24" i="85" s="1"/>
  <c r="J24" i="85" s="1"/>
  <c r="H29" i="85"/>
  <c r="I29" i="85" s="1"/>
  <c r="J29" i="85" s="1"/>
  <c r="H35" i="85"/>
  <c r="I35" i="85" s="1"/>
  <c r="J35" i="85" s="1"/>
  <c r="H61" i="85"/>
  <c r="I61" i="85" s="1"/>
  <c r="J61" i="85" s="1"/>
  <c r="H71" i="85"/>
  <c r="I71" i="85" s="1"/>
  <c r="J71" i="85" s="1"/>
  <c r="H92" i="85"/>
  <c r="I92" i="85" s="1"/>
  <c r="J92" i="85" s="1"/>
  <c r="H32" i="86"/>
  <c r="I32" i="86" s="1"/>
  <c r="J32" i="86" s="1"/>
  <c r="AH3" i="81"/>
  <c r="AQ3" i="81" s="1"/>
  <c r="M7" i="81"/>
  <c r="U7" i="81" s="1"/>
  <c r="M13" i="81"/>
  <c r="U13" i="81" s="1"/>
  <c r="M19" i="81"/>
  <c r="U19" i="81" s="1"/>
  <c r="M25" i="81"/>
  <c r="U25" i="81" s="1"/>
  <c r="M31" i="81"/>
  <c r="U31" i="81" s="1"/>
  <c r="M37" i="81"/>
  <c r="U37" i="81" s="1"/>
  <c r="M43" i="81"/>
  <c r="U43" i="81" s="1"/>
  <c r="M49" i="81"/>
  <c r="U49" i="81" s="1"/>
  <c r="M55" i="81"/>
  <c r="U55" i="81" s="1"/>
  <c r="M61" i="81"/>
  <c r="U61" i="81" s="1"/>
  <c r="M67" i="81"/>
  <c r="U67" i="81" s="1"/>
  <c r="M73" i="81"/>
  <c r="U73" i="81" s="1"/>
  <c r="M79" i="81"/>
  <c r="U79" i="81" s="1"/>
  <c r="M85" i="81"/>
  <c r="U85" i="81" s="1"/>
  <c r="M91" i="81"/>
  <c r="U91" i="81" s="1"/>
  <c r="M97" i="81"/>
  <c r="U97" i="81" s="1"/>
  <c r="V63" i="82"/>
  <c r="V64" i="82"/>
  <c r="V72" i="82"/>
  <c r="V73" i="82"/>
  <c r="V81" i="82"/>
  <c r="V82" i="82"/>
  <c r="AI3" i="83"/>
  <c r="M7" i="83"/>
  <c r="U7" i="83" s="1"/>
  <c r="M17" i="83"/>
  <c r="U17" i="83" s="1"/>
  <c r="M25" i="83"/>
  <c r="U25" i="83" s="1"/>
  <c r="M35" i="83"/>
  <c r="U35" i="83" s="1"/>
  <c r="M43" i="83"/>
  <c r="U43" i="83" s="1"/>
  <c r="M53" i="83"/>
  <c r="U53" i="83" s="1"/>
  <c r="M61" i="83"/>
  <c r="U61" i="83" s="1"/>
  <c r="M71" i="83"/>
  <c r="U71" i="83" s="1"/>
  <c r="M79" i="83"/>
  <c r="U79" i="83" s="1"/>
  <c r="V18" i="83"/>
  <c r="V19" i="83"/>
  <c r="V27" i="83"/>
  <c r="V28" i="83"/>
  <c r="V36" i="83"/>
  <c r="V37" i="83"/>
  <c r="V45" i="83"/>
  <c r="V46" i="83"/>
  <c r="V54" i="83"/>
  <c r="V55" i="83"/>
  <c r="V63" i="83"/>
  <c r="V64" i="83"/>
  <c r="V72" i="83"/>
  <c r="H53" i="85"/>
  <c r="I53" i="85" s="1"/>
  <c r="J53" i="85" s="1"/>
  <c r="H56" i="85"/>
  <c r="I56" i="85" s="1"/>
  <c r="J56" i="85" s="1"/>
  <c r="H64" i="85"/>
  <c r="I64" i="85" s="1"/>
  <c r="J64" i="85" s="1"/>
  <c r="H38" i="86"/>
  <c r="I38" i="86" s="1"/>
  <c r="J38" i="86" s="1"/>
  <c r="H11" i="85"/>
  <c r="I11" i="85" s="1"/>
  <c r="J11" i="85" s="1"/>
  <c r="H34" i="85"/>
  <c r="I34" i="85" s="1"/>
  <c r="J34" i="85" s="1"/>
  <c r="H65" i="86"/>
  <c r="I65" i="86" s="1"/>
  <c r="J65" i="86" s="1"/>
  <c r="H77" i="86"/>
  <c r="I77" i="86" s="1"/>
  <c r="J77" i="86" s="1"/>
  <c r="H16" i="87"/>
  <c r="I16" i="87" s="1"/>
  <c r="J16" i="87" s="1"/>
  <c r="H66" i="89"/>
  <c r="I66" i="89" s="1"/>
  <c r="J66" i="89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V60" i="82"/>
  <c r="V61" i="82"/>
  <c r="V69" i="82"/>
  <c r="V70" i="82"/>
  <c r="V78" i="82"/>
  <c r="V79" i="82"/>
  <c r="V87" i="82"/>
  <c r="M11" i="83"/>
  <c r="U11" i="83" s="1"/>
  <c r="M19" i="83"/>
  <c r="U19" i="83" s="1"/>
  <c r="M29" i="83"/>
  <c r="U29" i="83" s="1"/>
  <c r="M37" i="83"/>
  <c r="U37" i="83" s="1"/>
  <c r="M47" i="83"/>
  <c r="U47" i="83" s="1"/>
  <c r="M55" i="83"/>
  <c r="U55" i="83" s="1"/>
  <c r="M65" i="83"/>
  <c r="U65" i="83" s="1"/>
  <c r="M73" i="83"/>
  <c r="U73" i="83" s="1"/>
  <c r="V11" i="83"/>
  <c r="V5" i="83"/>
  <c r="V15" i="83"/>
  <c r="V16" i="83"/>
  <c r="V24" i="83"/>
  <c r="V25" i="83"/>
  <c r="V33" i="83"/>
  <c r="V34" i="83"/>
  <c r="V42" i="83"/>
  <c r="V43" i="83"/>
  <c r="V51" i="83"/>
  <c r="V52" i="83"/>
  <c r="V60" i="83"/>
  <c r="V61" i="83"/>
  <c r="V69" i="83"/>
  <c r="V70" i="83"/>
  <c r="V78" i="83"/>
  <c r="V79" i="83"/>
  <c r="H53" i="84"/>
  <c r="I53" i="84" s="1"/>
  <c r="J53" i="84" s="1"/>
  <c r="H7" i="85"/>
  <c r="I7" i="85" s="1"/>
  <c r="J7" i="85" s="1"/>
  <c r="H25" i="85"/>
  <c r="I25" i="85" s="1"/>
  <c r="J25" i="85" s="1"/>
  <c r="H74" i="85"/>
  <c r="I74" i="85" s="1"/>
  <c r="J74" i="85" s="1"/>
  <c r="H82" i="85"/>
  <c r="I82" i="85" s="1"/>
  <c r="J82" i="85" s="1"/>
  <c r="X4" i="86"/>
  <c r="H35" i="87"/>
  <c r="I35" i="87" s="1"/>
  <c r="J35" i="87" s="1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H40" i="85"/>
  <c r="I40" i="85" s="1"/>
  <c r="J40" i="85" s="1"/>
  <c r="V91" i="85"/>
  <c r="H4" i="86"/>
  <c r="I4" i="86" s="1"/>
  <c r="J4" i="86" s="1"/>
  <c r="K4" i="86" s="1"/>
  <c r="H9" i="86"/>
  <c r="I9" i="86" s="1"/>
  <c r="J9" i="86" s="1"/>
  <c r="H44" i="86"/>
  <c r="I44" i="86" s="1"/>
  <c r="J44" i="86" s="1"/>
  <c r="H68" i="88"/>
  <c r="I68" i="88" s="1"/>
  <c r="J68" i="88" s="1"/>
  <c r="R10" i="83"/>
  <c r="R14" i="83"/>
  <c r="R17" i="83"/>
  <c r="R20" i="83"/>
  <c r="R23" i="83"/>
  <c r="R26" i="83"/>
  <c r="R29" i="83"/>
  <c r="R32" i="83"/>
  <c r="R35" i="83"/>
  <c r="R38" i="83"/>
  <c r="R41" i="83"/>
  <c r="R44" i="83"/>
  <c r="R47" i="83"/>
  <c r="R50" i="83"/>
  <c r="R53" i="83"/>
  <c r="R56" i="83"/>
  <c r="R59" i="83"/>
  <c r="R62" i="83"/>
  <c r="R65" i="83"/>
  <c r="R68" i="83"/>
  <c r="R71" i="83"/>
  <c r="R74" i="83"/>
  <c r="R77" i="83"/>
  <c r="M6" i="84"/>
  <c r="U6" i="84" s="1"/>
  <c r="M12" i="84"/>
  <c r="U12" i="84" s="1"/>
  <c r="M18" i="84"/>
  <c r="U18" i="84" s="1"/>
  <c r="M24" i="84"/>
  <c r="U24" i="84" s="1"/>
  <c r="M30" i="84"/>
  <c r="U30" i="84" s="1"/>
  <c r="M36" i="84"/>
  <c r="U36" i="84" s="1"/>
  <c r="M42" i="84"/>
  <c r="U42" i="84" s="1"/>
  <c r="M48" i="84"/>
  <c r="U48" i="84" s="1"/>
  <c r="M54" i="84"/>
  <c r="U54" i="84" s="1"/>
  <c r="M60" i="84"/>
  <c r="U60" i="84" s="1"/>
  <c r="M66" i="84"/>
  <c r="U66" i="84" s="1"/>
  <c r="R7" i="84"/>
  <c r="R8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8" i="84"/>
  <c r="R61" i="84"/>
  <c r="R64" i="84"/>
  <c r="R67" i="84"/>
  <c r="M6" i="85"/>
  <c r="U6" i="85" s="1"/>
  <c r="M12" i="85"/>
  <c r="U12" i="85" s="1"/>
  <c r="M18" i="85"/>
  <c r="U18" i="85" s="1"/>
  <c r="M24" i="85"/>
  <c r="U24" i="85" s="1"/>
  <c r="M30" i="85"/>
  <c r="U30" i="85" s="1"/>
  <c r="M36" i="85"/>
  <c r="U36" i="85" s="1"/>
  <c r="M42" i="85"/>
  <c r="U42" i="85" s="1"/>
  <c r="M48" i="85"/>
  <c r="U48" i="85" s="1"/>
  <c r="M54" i="85"/>
  <c r="U54" i="85" s="1"/>
  <c r="M60" i="85"/>
  <c r="U60" i="85" s="1"/>
  <c r="M66" i="85"/>
  <c r="U66" i="85" s="1"/>
  <c r="M72" i="85"/>
  <c r="U72" i="85" s="1"/>
  <c r="M78" i="85"/>
  <c r="U78" i="85" s="1"/>
  <c r="M84" i="85"/>
  <c r="U84" i="85" s="1"/>
  <c r="M90" i="85"/>
  <c r="U90" i="85" s="1"/>
  <c r="M96" i="85"/>
  <c r="U96" i="85" s="1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87" i="85"/>
  <c r="V82" i="85"/>
  <c r="V69" i="85"/>
  <c r="V64" i="85"/>
  <c r="V90" i="85"/>
  <c r="V85" i="85"/>
  <c r="V72" i="85"/>
  <c r="V67" i="85"/>
  <c r="V54" i="85"/>
  <c r="V49" i="85"/>
  <c r="V46" i="85"/>
  <c r="V44" i="85"/>
  <c r="V41" i="85"/>
  <c r="V38" i="85"/>
  <c r="V35" i="85"/>
  <c r="V32" i="85"/>
  <c r="V29" i="85"/>
  <c r="V26" i="85"/>
  <c r="V23" i="85"/>
  <c r="V20" i="85"/>
  <c r="V93" i="85"/>
  <c r="V88" i="85"/>
  <c r="V75" i="85"/>
  <c r="V70" i="85"/>
  <c r="V57" i="85"/>
  <c r="V52" i="85"/>
  <c r="H19" i="85"/>
  <c r="I19" i="85" s="1"/>
  <c r="J19" i="85" s="1"/>
  <c r="H28" i="85"/>
  <c r="I28" i="85" s="1"/>
  <c r="J28" i="85" s="1"/>
  <c r="H31" i="85"/>
  <c r="I31" i="85" s="1"/>
  <c r="J31" i="85" s="1"/>
  <c r="V33" i="85"/>
  <c r="V34" i="85"/>
  <c r="P3" i="86"/>
  <c r="AF3" i="86" s="1"/>
  <c r="AO3" i="86" s="1"/>
  <c r="AE3" i="86"/>
  <c r="H14" i="86"/>
  <c r="I14" i="86" s="1"/>
  <c r="J14" i="86" s="1"/>
  <c r="H17" i="86"/>
  <c r="I17" i="86" s="1"/>
  <c r="J17" i="86" s="1"/>
  <c r="H20" i="86"/>
  <c r="I20" i="86" s="1"/>
  <c r="J20" i="86" s="1"/>
  <c r="H23" i="86"/>
  <c r="I23" i="86" s="1"/>
  <c r="J23" i="86" s="1"/>
  <c r="H26" i="86"/>
  <c r="I26" i="86" s="1"/>
  <c r="J26" i="86" s="1"/>
  <c r="H35" i="86"/>
  <c r="I35" i="86" s="1"/>
  <c r="J35" i="86" s="1"/>
  <c r="H41" i="86"/>
  <c r="I41" i="86" s="1"/>
  <c r="J41" i="86" s="1"/>
  <c r="H47" i="86"/>
  <c r="I47" i="86" s="1"/>
  <c r="J47" i="86" s="1"/>
  <c r="H4" i="88"/>
  <c r="I4" i="88" s="1"/>
  <c r="J4" i="88" s="1"/>
  <c r="K4" i="88" s="1"/>
  <c r="V68" i="88"/>
  <c r="V65" i="88"/>
  <c r="V62" i="88"/>
  <c r="V59" i="88"/>
  <c r="V56" i="88"/>
  <c r="V53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14" i="88"/>
  <c r="V10" i="88"/>
  <c r="V4" i="88"/>
  <c r="Y4" i="88" s="1"/>
  <c r="V11" i="88"/>
  <c r="V5" i="88"/>
  <c r="V69" i="88"/>
  <c r="V66" i="88"/>
  <c r="V63" i="88"/>
  <c r="V60" i="88"/>
  <c r="V57" i="88"/>
  <c r="V54" i="88"/>
  <c r="V51" i="88"/>
  <c r="V48" i="88"/>
  <c r="V45" i="88"/>
  <c r="V42" i="88"/>
  <c r="V39" i="88"/>
  <c r="V36" i="88"/>
  <c r="V33" i="88"/>
  <c r="V30" i="88"/>
  <c r="V27" i="88"/>
  <c r="V24" i="88"/>
  <c r="V21" i="88"/>
  <c r="V18" i="88"/>
  <c r="V15" i="88"/>
  <c r="V12" i="88"/>
  <c r="V6" i="88"/>
  <c r="V67" i="88"/>
  <c r="V58" i="88"/>
  <c r="V49" i="88"/>
  <c r="V7" i="88"/>
  <c r="V13" i="88"/>
  <c r="V64" i="88"/>
  <c r="V55" i="88"/>
  <c r="V46" i="88"/>
  <c r="V40" i="88"/>
  <c r="V34" i="88"/>
  <c r="V28" i="88"/>
  <c r="V22" i="88"/>
  <c r="V16" i="88"/>
  <c r="V43" i="88"/>
  <c r="V37" i="88"/>
  <c r="V31" i="88"/>
  <c r="V25" i="88"/>
  <c r="V19" i="88"/>
  <c r="V52" i="88"/>
  <c r="V61" i="88"/>
  <c r="V9" i="88"/>
  <c r="H49" i="88"/>
  <c r="I49" i="88" s="1"/>
  <c r="J49" i="88" s="1"/>
  <c r="AH3" i="85"/>
  <c r="AQ3" i="85" s="1"/>
  <c r="H58" i="85"/>
  <c r="I58" i="85" s="1"/>
  <c r="J58" i="85" s="1"/>
  <c r="H76" i="85"/>
  <c r="I76" i="85" s="1"/>
  <c r="J76" i="85" s="1"/>
  <c r="H94" i="85"/>
  <c r="I94" i="85" s="1"/>
  <c r="J94" i="85" s="1"/>
  <c r="R7" i="83"/>
  <c r="R8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58" i="83"/>
  <c r="R61" i="83"/>
  <c r="R64" i="83"/>
  <c r="R67" i="83"/>
  <c r="R70" i="83"/>
  <c r="R73" i="83"/>
  <c r="R76" i="83"/>
  <c r="M8" i="84"/>
  <c r="U8" i="84" s="1"/>
  <c r="M14" i="84"/>
  <c r="U14" i="84" s="1"/>
  <c r="M20" i="84"/>
  <c r="U20" i="84" s="1"/>
  <c r="M26" i="84"/>
  <c r="U26" i="84" s="1"/>
  <c r="M32" i="84"/>
  <c r="U32" i="84" s="1"/>
  <c r="M38" i="84"/>
  <c r="U38" i="84" s="1"/>
  <c r="M44" i="84"/>
  <c r="U44" i="84" s="1"/>
  <c r="M50" i="84"/>
  <c r="U50" i="84" s="1"/>
  <c r="M56" i="84"/>
  <c r="U56" i="84" s="1"/>
  <c r="M62" i="84"/>
  <c r="U62" i="84" s="1"/>
  <c r="R6" i="84"/>
  <c r="R12" i="84"/>
  <c r="R15" i="84"/>
  <c r="R18" i="84"/>
  <c r="R21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R60" i="84"/>
  <c r="R63" i="84"/>
  <c r="R66" i="84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H22" i="85"/>
  <c r="I22" i="85" s="1"/>
  <c r="J22" i="85" s="1"/>
  <c r="H27" i="85"/>
  <c r="I27" i="85" s="1"/>
  <c r="J27" i="85" s="1"/>
  <c r="H43" i="85"/>
  <c r="I43" i="85" s="1"/>
  <c r="J43" i="85" s="1"/>
  <c r="H45" i="85"/>
  <c r="I45" i="85" s="1"/>
  <c r="J45" i="85" s="1"/>
  <c r="V45" i="85"/>
  <c r="V48" i="85"/>
  <c r="H49" i="85"/>
  <c r="I49" i="85" s="1"/>
  <c r="J49" i="85" s="1"/>
  <c r="V60" i="85"/>
  <c r="V63" i="85"/>
  <c r="V66" i="85"/>
  <c r="V78" i="85"/>
  <c r="V81" i="85"/>
  <c r="V84" i="85"/>
  <c r="H97" i="85"/>
  <c r="I97" i="85" s="1"/>
  <c r="J97" i="85" s="1"/>
  <c r="H29" i="86"/>
  <c r="I29" i="86" s="1"/>
  <c r="J29" i="86" s="1"/>
  <c r="H50" i="86"/>
  <c r="I50" i="86" s="1"/>
  <c r="J50" i="86" s="1"/>
  <c r="H59" i="86"/>
  <c r="I59" i="86" s="1"/>
  <c r="J59" i="86" s="1"/>
  <c r="H71" i="86"/>
  <c r="I71" i="86" s="1"/>
  <c r="J71" i="86" s="1"/>
  <c r="H83" i="86"/>
  <c r="I83" i="86" s="1"/>
  <c r="J83" i="86" s="1"/>
  <c r="H8" i="87"/>
  <c r="I8" i="87" s="1"/>
  <c r="J8" i="87" s="1"/>
  <c r="H17" i="87"/>
  <c r="I17" i="87" s="1"/>
  <c r="J17" i="87" s="1"/>
  <c r="H22" i="87"/>
  <c r="I22" i="87" s="1"/>
  <c r="J22" i="87" s="1"/>
  <c r="H29" i="87"/>
  <c r="I29" i="87" s="1"/>
  <c r="J29" i="87" s="1"/>
  <c r="H34" i="87"/>
  <c r="I34" i="87" s="1"/>
  <c r="J34" i="87" s="1"/>
  <c r="H41" i="87"/>
  <c r="I41" i="87" s="1"/>
  <c r="J41" i="87" s="1"/>
  <c r="H7" i="87"/>
  <c r="I7" i="87" s="1"/>
  <c r="J7" i="87" s="1"/>
  <c r="H52" i="87"/>
  <c r="I52" i="87" s="1"/>
  <c r="J52" i="87" s="1"/>
  <c r="H73" i="87"/>
  <c r="I73" i="87" s="1"/>
  <c r="J73" i="87" s="1"/>
  <c r="H8" i="88"/>
  <c r="I8" i="88" s="1"/>
  <c r="J8" i="88" s="1"/>
  <c r="H46" i="85"/>
  <c r="I46" i="85" s="1"/>
  <c r="J46" i="85" s="1"/>
  <c r="H55" i="85"/>
  <c r="I55" i="85" s="1"/>
  <c r="J55" i="85" s="1"/>
  <c r="H73" i="85"/>
  <c r="I73" i="85" s="1"/>
  <c r="J73" i="85" s="1"/>
  <c r="H91" i="85"/>
  <c r="I91" i="85" s="1"/>
  <c r="J91" i="85" s="1"/>
  <c r="H12" i="86"/>
  <c r="I12" i="86" s="1"/>
  <c r="J12" i="86" s="1"/>
  <c r="H15" i="86"/>
  <c r="I15" i="86" s="1"/>
  <c r="J15" i="86" s="1"/>
  <c r="H18" i="86"/>
  <c r="I18" i="86" s="1"/>
  <c r="J18" i="86" s="1"/>
  <c r="H21" i="86"/>
  <c r="I21" i="86" s="1"/>
  <c r="J21" i="86" s="1"/>
  <c r="H24" i="86"/>
  <c r="I24" i="86" s="1"/>
  <c r="J24" i="86" s="1"/>
  <c r="H27" i="86"/>
  <c r="I27" i="86" s="1"/>
  <c r="J27" i="86" s="1"/>
  <c r="H28" i="86"/>
  <c r="I28" i="86" s="1"/>
  <c r="J28" i="86" s="1"/>
  <c r="H30" i="86"/>
  <c r="I30" i="86" s="1"/>
  <c r="J30" i="86" s="1"/>
  <c r="H31" i="86"/>
  <c r="I31" i="86" s="1"/>
  <c r="J31" i="86" s="1"/>
  <c r="H33" i="86"/>
  <c r="I33" i="86" s="1"/>
  <c r="J33" i="86" s="1"/>
  <c r="H34" i="86"/>
  <c r="I34" i="86" s="1"/>
  <c r="J34" i="86" s="1"/>
  <c r="H36" i="86"/>
  <c r="I36" i="86" s="1"/>
  <c r="J36" i="86" s="1"/>
  <c r="H37" i="86"/>
  <c r="I37" i="86" s="1"/>
  <c r="J37" i="86" s="1"/>
  <c r="H39" i="86"/>
  <c r="I39" i="86" s="1"/>
  <c r="J39" i="86" s="1"/>
  <c r="H40" i="86"/>
  <c r="I40" i="86" s="1"/>
  <c r="J40" i="86" s="1"/>
  <c r="H42" i="86"/>
  <c r="I42" i="86" s="1"/>
  <c r="J42" i="86" s="1"/>
  <c r="H43" i="86"/>
  <c r="I43" i="86" s="1"/>
  <c r="J43" i="86" s="1"/>
  <c r="H45" i="86"/>
  <c r="I45" i="86" s="1"/>
  <c r="J45" i="86" s="1"/>
  <c r="H46" i="86"/>
  <c r="I46" i="86" s="1"/>
  <c r="J46" i="86" s="1"/>
  <c r="H48" i="86"/>
  <c r="I48" i="86" s="1"/>
  <c r="J48" i="86" s="1"/>
  <c r="H49" i="86"/>
  <c r="I49" i="86" s="1"/>
  <c r="J49" i="86" s="1"/>
  <c r="H51" i="86"/>
  <c r="I51" i="86" s="1"/>
  <c r="J51" i="86" s="1"/>
  <c r="H52" i="86"/>
  <c r="I52" i="86" s="1"/>
  <c r="J52" i="86" s="1"/>
  <c r="H55" i="86"/>
  <c r="I55" i="86" s="1"/>
  <c r="J55" i="86" s="1"/>
  <c r="V57" i="86"/>
  <c r="H61" i="86"/>
  <c r="I61" i="86" s="1"/>
  <c r="J61" i="86" s="1"/>
  <c r="V63" i="86"/>
  <c r="H67" i="86"/>
  <c r="I67" i="86" s="1"/>
  <c r="J67" i="86" s="1"/>
  <c r="V69" i="86"/>
  <c r="H73" i="86"/>
  <c r="I73" i="86" s="1"/>
  <c r="J73" i="86" s="1"/>
  <c r="V75" i="86"/>
  <c r="H79" i="86"/>
  <c r="I79" i="86" s="1"/>
  <c r="J79" i="86" s="1"/>
  <c r="V81" i="86"/>
  <c r="H85" i="86"/>
  <c r="I85" i="86" s="1"/>
  <c r="J85" i="86" s="1"/>
  <c r="H4" i="87"/>
  <c r="I4" i="87" s="1"/>
  <c r="J4" i="87" s="1"/>
  <c r="K4" i="87" s="1"/>
  <c r="M15" i="87"/>
  <c r="U15" i="87" s="1"/>
  <c r="M33" i="87"/>
  <c r="U33" i="87" s="1"/>
  <c r="M51" i="87"/>
  <c r="U51" i="87" s="1"/>
  <c r="M69" i="87"/>
  <c r="U69" i="87" s="1"/>
  <c r="H64" i="87"/>
  <c r="I64" i="87" s="1"/>
  <c r="J64" i="87" s="1"/>
  <c r="H74" i="87"/>
  <c r="I74" i="87" s="1"/>
  <c r="J74" i="87" s="1"/>
  <c r="P3" i="89"/>
  <c r="AF3" i="89" s="1"/>
  <c r="AO3" i="89" s="1"/>
  <c r="AE3" i="89"/>
  <c r="H4" i="89"/>
  <c r="I4" i="89" s="1"/>
  <c r="J4" i="89" s="1"/>
  <c r="K4" i="89" s="1"/>
  <c r="H24" i="89"/>
  <c r="I24" i="89" s="1"/>
  <c r="J24" i="89" s="1"/>
  <c r="H47" i="89"/>
  <c r="I47" i="89" s="1"/>
  <c r="J47" i="89" s="1"/>
  <c r="H50" i="85"/>
  <c r="I50" i="85" s="1"/>
  <c r="J50" i="85" s="1"/>
  <c r="H52" i="85"/>
  <c r="I52" i="85" s="1"/>
  <c r="J52" i="85" s="1"/>
  <c r="H68" i="85"/>
  <c r="I68" i="85" s="1"/>
  <c r="J68" i="85" s="1"/>
  <c r="H70" i="85"/>
  <c r="I70" i="85" s="1"/>
  <c r="J70" i="85" s="1"/>
  <c r="H86" i="85"/>
  <c r="I86" i="85" s="1"/>
  <c r="J86" i="85" s="1"/>
  <c r="H88" i="85"/>
  <c r="I88" i="85" s="1"/>
  <c r="J88" i="85" s="1"/>
  <c r="V89" i="86"/>
  <c r="V86" i="86"/>
  <c r="V83" i="86"/>
  <c r="V80" i="86"/>
  <c r="V77" i="86"/>
  <c r="V74" i="86"/>
  <c r="V71" i="86"/>
  <c r="V68" i="86"/>
  <c r="V65" i="86"/>
  <c r="V62" i="86"/>
  <c r="V59" i="86"/>
  <c r="V56" i="86"/>
  <c r="V53" i="86"/>
  <c r="V50" i="86"/>
  <c r="V47" i="86"/>
  <c r="V44" i="86"/>
  <c r="V41" i="86"/>
  <c r="V38" i="86"/>
  <c r="V35" i="86"/>
  <c r="V32" i="86"/>
  <c r="V29" i="86"/>
  <c r="V26" i="86"/>
  <c r="V23" i="86"/>
  <c r="V20" i="86"/>
  <c r="V17" i="86"/>
  <c r="V14" i="86"/>
  <c r="V10" i="86"/>
  <c r="V4" i="86"/>
  <c r="Y4" i="86" s="1"/>
  <c r="V11" i="86"/>
  <c r="V5" i="86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V13" i="86"/>
  <c r="V8" i="86"/>
  <c r="V7" i="86"/>
  <c r="H53" i="86"/>
  <c r="I53" i="86" s="1"/>
  <c r="J53" i="86" s="1"/>
  <c r="H56" i="86"/>
  <c r="I56" i="86" s="1"/>
  <c r="J56" i="86" s="1"/>
  <c r="H62" i="86"/>
  <c r="I62" i="86" s="1"/>
  <c r="J62" i="86" s="1"/>
  <c r="H68" i="86"/>
  <c r="I68" i="86" s="1"/>
  <c r="J68" i="86" s="1"/>
  <c r="H74" i="86"/>
  <c r="I74" i="86" s="1"/>
  <c r="J74" i="86" s="1"/>
  <c r="H80" i="86"/>
  <c r="I80" i="86" s="1"/>
  <c r="J80" i="86" s="1"/>
  <c r="H86" i="86"/>
  <c r="I86" i="86" s="1"/>
  <c r="J86" i="86" s="1"/>
  <c r="P3" i="87"/>
  <c r="AF3" i="87" s="1"/>
  <c r="AO3" i="87" s="1"/>
  <c r="AE3" i="87"/>
  <c r="M20" i="87"/>
  <c r="U20" i="87" s="1"/>
  <c r="M38" i="87"/>
  <c r="U38" i="87" s="1"/>
  <c r="M56" i="87"/>
  <c r="U56" i="87" s="1"/>
  <c r="H59" i="88"/>
  <c r="I59" i="88" s="1"/>
  <c r="J59" i="88" s="1"/>
  <c r="H67" i="88"/>
  <c r="I67" i="88" s="1"/>
  <c r="J67" i="88" s="1"/>
  <c r="M97" i="89"/>
  <c r="U97" i="89" s="1"/>
  <c r="M91" i="89"/>
  <c r="U91" i="89" s="1"/>
  <c r="M85" i="89"/>
  <c r="U85" i="89" s="1"/>
  <c r="M79" i="89"/>
  <c r="U79" i="89" s="1"/>
  <c r="M73" i="89"/>
  <c r="U73" i="89" s="1"/>
  <c r="M67" i="89"/>
  <c r="U67" i="89" s="1"/>
  <c r="M61" i="89"/>
  <c r="U61" i="89" s="1"/>
  <c r="M55" i="89"/>
  <c r="U55" i="89" s="1"/>
  <c r="M49" i="89"/>
  <c r="U49" i="89" s="1"/>
  <c r="M43" i="89"/>
  <c r="U43" i="89" s="1"/>
  <c r="M37" i="89"/>
  <c r="U37" i="89" s="1"/>
  <c r="M31" i="89"/>
  <c r="U31" i="89" s="1"/>
  <c r="M25" i="89"/>
  <c r="U25" i="89" s="1"/>
  <c r="M19" i="89"/>
  <c r="U19" i="89" s="1"/>
  <c r="M13" i="89"/>
  <c r="U13" i="89" s="1"/>
  <c r="M7" i="89"/>
  <c r="U7" i="89" s="1"/>
  <c r="M96" i="89"/>
  <c r="U96" i="89" s="1"/>
  <c r="M90" i="89"/>
  <c r="U90" i="89" s="1"/>
  <c r="M84" i="89"/>
  <c r="U84" i="89" s="1"/>
  <c r="M78" i="89"/>
  <c r="U78" i="89" s="1"/>
  <c r="M72" i="89"/>
  <c r="U72" i="89" s="1"/>
  <c r="M66" i="89"/>
  <c r="U66" i="89" s="1"/>
  <c r="M60" i="89"/>
  <c r="U60" i="89" s="1"/>
  <c r="M54" i="89"/>
  <c r="U54" i="89" s="1"/>
  <c r="M48" i="89"/>
  <c r="U48" i="89" s="1"/>
  <c r="M42" i="89"/>
  <c r="U42" i="89" s="1"/>
  <c r="M36" i="89"/>
  <c r="U36" i="89" s="1"/>
  <c r="M30" i="89"/>
  <c r="U30" i="89" s="1"/>
  <c r="M24" i="89"/>
  <c r="U24" i="89" s="1"/>
  <c r="M18" i="89"/>
  <c r="U18" i="89" s="1"/>
  <c r="M12" i="89"/>
  <c r="U12" i="89" s="1"/>
  <c r="M6" i="89"/>
  <c r="U6" i="89" s="1"/>
  <c r="M95" i="89"/>
  <c r="U95" i="89" s="1"/>
  <c r="M89" i="89"/>
  <c r="U89" i="89" s="1"/>
  <c r="M83" i="89"/>
  <c r="U83" i="89" s="1"/>
  <c r="M77" i="89"/>
  <c r="U77" i="89" s="1"/>
  <c r="M71" i="89"/>
  <c r="U71" i="89" s="1"/>
  <c r="M65" i="89"/>
  <c r="U65" i="89" s="1"/>
  <c r="M59" i="89"/>
  <c r="U59" i="89" s="1"/>
  <c r="M53" i="89"/>
  <c r="U53" i="89" s="1"/>
  <c r="M47" i="89"/>
  <c r="U47" i="89" s="1"/>
  <c r="M41" i="89"/>
  <c r="U41" i="89" s="1"/>
  <c r="M35" i="89"/>
  <c r="U35" i="89" s="1"/>
  <c r="M29" i="89"/>
  <c r="U29" i="89" s="1"/>
  <c r="M23" i="89"/>
  <c r="U23" i="89" s="1"/>
  <c r="M17" i="89"/>
  <c r="U17" i="89" s="1"/>
  <c r="M11" i="89"/>
  <c r="U11" i="89" s="1"/>
  <c r="M5" i="89"/>
  <c r="U5" i="89" s="1"/>
  <c r="M98" i="89"/>
  <c r="U98" i="89" s="1"/>
  <c r="M92" i="89"/>
  <c r="U92" i="89" s="1"/>
  <c r="M86" i="89"/>
  <c r="U86" i="89" s="1"/>
  <c r="M80" i="89"/>
  <c r="U80" i="89" s="1"/>
  <c r="M74" i="89"/>
  <c r="U74" i="89" s="1"/>
  <c r="M68" i="89"/>
  <c r="U68" i="89" s="1"/>
  <c r="M62" i="89"/>
  <c r="U62" i="89" s="1"/>
  <c r="M56" i="89"/>
  <c r="U56" i="89" s="1"/>
  <c r="M50" i="89"/>
  <c r="U50" i="89" s="1"/>
  <c r="M44" i="89"/>
  <c r="U44" i="89" s="1"/>
  <c r="M38" i="89"/>
  <c r="U38" i="89" s="1"/>
  <c r="M32" i="89"/>
  <c r="U32" i="89" s="1"/>
  <c r="M26" i="89"/>
  <c r="U26" i="89" s="1"/>
  <c r="M20" i="89"/>
  <c r="U20" i="89" s="1"/>
  <c r="M14" i="89"/>
  <c r="U14" i="89" s="1"/>
  <c r="M8" i="89"/>
  <c r="U8" i="89" s="1"/>
  <c r="M82" i="89"/>
  <c r="U82" i="89" s="1"/>
  <c r="M64" i="89"/>
  <c r="U64" i="89" s="1"/>
  <c r="M46" i="89"/>
  <c r="U46" i="89" s="1"/>
  <c r="M28" i="89"/>
  <c r="U28" i="89" s="1"/>
  <c r="M10" i="89"/>
  <c r="U10" i="89" s="1"/>
  <c r="M81" i="89"/>
  <c r="U81" i="89" s="1"/>
  <c r="M63" i="89"/>
  <c r="U63" i="89" s="1"/>
  <c r="M45" i="89"/>
  <c r="U45" i="89" s="1"/>
  <c r="M27" i="89"/>
  <c r="U27" i="89" s="1"/>
  <c r="M9" i="89"/>
  <c r="U9" i="89" s="1"/>
  <c r="M94" i="89"/>
  <c r="U94" i="89" s="1"/>
  <c r="M76" i="89"/>
  <c r="U76" i="89" s="1"/>
  <c r="M58" i="89"/>
  <c r="U58" i="89" s="1"/>
  <c r="M40" i="89"/>
  <c r="U40" i="89" s="1"/>
  <c r="M22" i="89"/>
  <c r="U22" i="89" s="1"/>
  <c r="M4" i="89"/>
  <c r="U4" i="89" s="1"/>
  <c r="X4" i="89" s="1"/>
  <c r="M87" i="89"/>
  <c r="U87" i="89" s="1"/>
  <c r="M69" i="89"/>
  <c r="U69" i="89" s="1"/>
  <c r="M51" i="89"/>
  <c r="U51" i="89" s="1"/>
  <c r="M33" i="89"/>
  <c r="U33" i="89" s="1"/>
  <c r="M15" i="89"/>
  <c r="U15" i="89" s="1"/>
  <c r="M57" i="89"/>
  <c r="U57" i="89" s="1"/>
  <c r="H67" i="85"/>
  <c r="I67" i="85" s="1"/>
  <c r="J67" i="85" s="1"/>
  <c r="H85" i="85"/>
  <c r="I85" i="85" s="1"/>
  <c r="J85" i="85" s="1"/>
  <c r="H6" i="86"/>
  <c r="I6" i="86" s="1"/>
  <c r="J6" i="86" s="1"/>
  <c r="H7" i="86"/>
  <c r="I7" i="86" s="1"/>
  <c r="J7" i="86" s="1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7" i="87"/>
  <c r="U77" i="87" s="1"/>
  <c r="M71" i="87"/>
  <c r="U71" i="87" s="1"/>
  <c r="M65" i="87"/>
  <c r="U65" i="87" s="1"/>
  <c r="M59" i="87"/>
  <c r="U59" i="87" s="1"/>
  <c r="M53" i="87"/>
  <c r="U53" i="87" s="1"/>
  <c r="M47" i="87"/>
  <c r="U47" i="87" s="1"/>
  <c r="M41" i="87"/>
  <c r="U41" i="87" s="1"/>
  <c r="M35" i="87"/>
  <c r="U35" i="87" s="1"/>
  <c r="M29" i="87"/>
  <c r="U29" i="87" s="1"/>
  <c r="M23" i="87"/>
  <c r="U23" i="87" s="1"/>
  <c r="M17" i="87"/>
  <c r="U17" i="87" s="1"/>
  <c r="M11" i="87"/>
  <c r="U11" i="87" s="1"/>
  <c r="M5" i="87"/>
  <c r="U5" i="87" s="1"/>
  <c r="M76" i="87"/>
  <c r="U76" i="87" s="1"/>
  <c r="M70" i="87"/>
  <c r="U70" i="87" s="1"/>
  <c r="M64" i="87"/>
  <c r="U64" i="87" s="1"/>
  <c r="M58" i="87"/>
  <c r="U58" i="87" s="1"/>
  <c r="M52" i="87"/>
  <c r="U52" i="87" s="1"/>
  <c r="M46" i="87"/>
  <c r="U46" i="87" s="1"/>
  <c r="M40" i="87"/>
  <c r="U40" i="87" s="1"/>
  <c r="M34" i="87"/>
  <c r="U34" i="87" s="1"/>
  <c r="M28" i="87"/>
  <c r="U28" i="87" s="1"/>
  <c r="M22" i="87"/>
  <c r="U22" i="87" s="1"/>
  <c r="M16" i="87"/>
  <c r="U16" i="87" s="1"/>
  <c r="M10" i="87"/>
  <c r="U10" i="87" s="1"/>
  <c r="M4" i="87"/>
  <c r="U4" i="87" s="1"/>
  <c r="X4" i="87" s="1"/>
  <c r="M79" i="87"/>
  <c r="U79" i="87" s="1"/>
  <c r="M73" i="87"/>
  <c r="U73" i="87" s="1"/>
  <c r="M67" i="87"/>
  <c r="U67" i="87" s="1"/>
  <c r="M61" i="87"/>
  <c r="U61" i="87" s="1"/>
  <c r="M55" i="87"/>
  <c r="U55" i="87" s="1"/>
  <c r="M49" i="87"/>
  <c r="U49" i="87" s="1"/>
  <c r="M43" i="87"/>
  <c r="U43" i="87" s="1"/>
  <c r="M37" i="87"/>
  <c r="U37" i="87" s="1"/>
  <c r="M31" i="87"/>
  <c r="U31" i="87" s="1"/>
  <c r="M25" i="87"/>
  <c r="U25" i="87" s="1"/>
  <c r="M19" i="87"/>
  <c r="U19" i="87" s="1"/>
  <c r="M13" i="87"/>
  <c r="U13" i="87" s="1"/>
  <c r="M7" i="87"/>
  <c r="U7" i="87" s="1"/>
  <c r="M21" i="87"/>
  <c r="U21" i="87" s="1"/>
  <c r="M39" i="87"/>
  <c r="U39" i="87" s="1"/>
  <c r="M57" i="87"/>
  <c r="U57" i="87" s="1"/>
  <c r="M75" i="87"/>
  <c r="U75" i="87" s="1"/>
  <c r="H13" i="87"/>
  <c r="I13" i="87" s="1"/>
  <c r="J13" i="87" s="1"/>
  <c r="H19" i="87"/>
  <c r="I19" i="87" s="1"/>
  <c r="J19" i="87" s="1"/>
  <c r="H25" i="87"/>
  <c r="I25" i="87" s="1"/>
  <c r="J25" i="87" s="1"/>
  <c r="H31" i="87"/>
  <c r="I31" i="87" s="1"/>
  <c r="J31" i="87" s="1"/>
  <c r="H37" i="87"/>
  <c r="I37" i="87" s="1"/>
  <c r="J37" i="87" s="1"/>
  <c r="H44" i="87"/>
  <c r="I44" i="87" s="1"/>
  <c r="J44" i="87" s="1"/>
  <c r="H53" i="87"/>
  <c r="I53" i="87" s="1"/>
  <c r="J53" i="87" s="1"/>
  <c r="H65" i="87"/>
  <c r="I65" i="87" s="1"/>
  <c r="J65" i="87" s="1"/>
  <c r="X4" i="88"/>
  <c r="M16" i="89"/>
  <c r="U16" i="89" s="1"/>
  <c r="M70" i="89"/>
  <c r="U70" i="89" s="1"/>
  <c r="H22" i="89"/>
  <c r="I22" i="89" s="1"/>
  <c r="J22" i="89" s="1"/>
  <c r="H44" i="89"/>
  <c r="I44" i="89" s="1"/>
  <c r="J44" i="89" s="1"/>
  <c r="H65" i="89"/>
  <c r="I65" i="89" s="1"/>
  <c r="J65" i="89" s="1"/>
  <c r="H58" i="86"/>
  <c r="I58" i="86" s="1"/>
  <c r="J58" i="86" s="1"/>
  <c r="H64" i="86"/>
  <c r="I64" i="86" s="1"/>
  <c r="J64" i="86" s="1"/>
  <c r="H70" i="86"/>
  <c r="I70" i="86" s="1"/>
  <c r="J70" i="86" s="1"/>
  <c r="H76" i="86"/>
  <c r="I76" i="86" s="1"/>
  <c r="J76" i="86" s="1"/>
  <c r="H82" i="86"/>
  <c r="I82" i="86" s="1"/>
  <c r="J82" i="86" s="1"/>
  <c r="H88" i="86"/>
  <c r="I88" i="86" s="1"/>
  <c r="J88" i="86" s="1"/>
  <c r="Z4" i="88"/>
  <c r="H50" i="88"/>
  <c r="I50" i="88" s="1"/>
  <c r="J50" i="88" s="1"/>
  <c r="H58" i="88"/>
  <c r="I58" i="88" s="1"/>
  <c r="J58" i="88" s="1"/>
  <c r="H48" i="89"/>
  <c r="I48" i="89" s="1"/>
  <c r="J48" i="89" s="1"/>
  <c r="H54" i="86"/>
  <c r="I54" i="86" s="1"/>
  <c r="J54" i="86" s="1"/>
  <c r="H57" i="86"/>
  <c r="I57" i="86" s="1"/>
  <c r="J57" i="86" s="1"/>
  <c r="H60" i="86"/>
  <c r="I60" i="86" s="1"/>
  <c r="J60" i="86" s="1"/>
  <c r="H63" i="86"/>
  <c r="I63" i="86" s="1"/>
  <c r="J63" i="86" s="1"/>
  <c r="H66" i="86"/>
  <c r="I66" i="86" s="1"/>
  <c r="J66" i="86" s="1"/>
  <c r="H69" i="86"/>
  <c r="I69" i="86" s="1"/>
  <c r="J69" i="86" s="1"/>
  <c r="H72" i="86"/>
  <c r="I72" i="86" s="1"/>
  <c r="J72" i="86" s="1"/>
  <c r="H75" i="86"/>
  <c r="I75" i="86" s="1"/>
  <c r="J75" i="86" s="1"/>
  <c r="H78" i="86"/>
  <c r="I78" i="86" s="1"/>
  <c r="J78" i="86" s="1"/>
  <c r="H81" i="86"/>
  <c r="I81" i="86" s="1"/>
  <c r="J81" i="86" s="1"/>
  <c r="H84" i="86"/>
  <c r="I84" i="86" s="1"/>
  <c r="J84" i="86" s="1"/>
  <c r="H87" i="86"/>
  <c r="I87" i="86" s="1"/>
  <c r="J87" i="86" s="1"/>
  <c r="AH3" i="87"/>
  <c r="AQ3" i="87" s="1"/>
  <c r="H6" i="87"/>
  <c r="I6" i="87" s="1"/>
  <c r="J6" i="87" s="1"/>
  <c r="V7" i="87"/>
  <c r="V8" i="87"/>
  <c r="H12" i="87"/>
  <c r="I12" i="87" s="1"/>
  <c r="J12" i="87" s="1"/>
  <c r="V13" i="87"/>
  <c r="H15" i="87"/>
  <c r="I15" i="87" s="1"/>
  <c r="J15" i="87" s="1"/>
  <c r="V16" i="87"/>
  <c r="H18" i="87"/>
  <c r="I18" i="87" s="1"/>
  <c r="J18" i="87" s="1"/>
  <c r="V19" i="87"/>
  <c r="H21" i="87"/>
  <c r="I21" i="87" s="1"/>
  <c r="J21" i="87" s="1"/>
  <c r="V22" i="87"/>
  <c r="H24" i="87"/>
  <c r="I24" i="87" s="1"/>
  <c r="J24" i="87" s="1"/>
  <c r="V25" i="87"/>
  <c r="H27" i="87"/>
  <c r="I27" i="87" s="1"/>
  <c r="J27" i="87" s="1"/>
  <c r="V28" i="87"/>
  <c r="H30" i="87"/>
  <c r="I30" i="87" s="1"/>
  <c r="J30" i="87" s="1"/>
  <c r="V31" i="87"/>
  <c r="H33" i="87"/>
  <c r="I33" i="87" s="1"/>
  <c r="J33" i="87" s="1"/>
  <c r="V34" i="87"/>
  <c r="H36" i="87"/>
  <c r="I36" i="87" s="1"/>
  <c r="J36" i="87" s="1"/>
  <c r="V37" i="87"/>
  <c r="H39" i="87"/>
  <c r="I39" i="87" s="1"/>
  <c r="J39" i="87" s="1"/>
  <c r="V40" i="87"/>
  <c r="V43" i="87"/>
  <c r="V46" i="87"/>
  <c r="R48" i="87"/>
  <c r="V50" i="87"/>
  <c r="R53" i="87"/>
  <c r="V55" i="87"/>
  <c r="R57" i="87"/>
  <c r="H59" i="87"/>
  <c r="I59" i="87" s="1"/>
  <c r="J59" i="87" s="1"/>
  <c r="V59" i="87"/>
  <c r="R64" i="87"/>
  <c r="H68" i="87"/>
  <c r="I68" i="87" s="1"/>
  <c r="J68" i="87" s="1"/>
  <c r="V68" i="87"/>
  <c r="H77" i="87"/>
  <c r="I77" i="87" s="1"/>
  <c r="J77" i="87" s="1"/>
  <c r="H78" i="87"/>
  <c r="I78" i="87" s="1"/>
  <c r="J78" i="87" s="1"/>
  <c r="H7" i="88"/>
  <c r="I7" i="88" s="1"/>
  <c r="J7" i="88" s="1"/>
  <c r="H17" i="88"/>
  <c r="I17" i="88" s="1"/>
  <c r="J17" i="88" s="1"/>
  <c r="H22" i="88"/>
  <c r="I22" i="88" s="1"/>
  <c r="J22" i="88" s="1"/>
  <c r="H23" i="88"/>
  <c r="I23" i="88" s="1"/>
  <c r="J23" i="88" s="1"/>
  <c r="H28" i="88"/>
  <c r="I28" i="88" s="1"/>
  <c r="J28" i="88" s="1"/>
  <c r="H29" i="88"/>
  <c r="I29" i="88" s="1"/>
  <c r="J29" i="88" s="1"/>
  <c r="H34" i="88"/>
  <c r="I34" i="88" s="1"/>
  <c r="J34" i="88" s="1"/>
  <c r="H35" i="88"/>
  <c r="I35" i="88" s="1"/>
  <c r="J35" i="88" s="1"/>
  <c r="H40" i="88"/>
  <c r="I40" i="88" s="1"/>
  <c r="J40" i="88" s="1"/>
  <c r="H41" i="88"/>
  <c r="I41" i="88" s="1"/>
  <c r="J41" i="88" s="1"/>
  <c r="H46" i="88"/>
  <c r="I46" i="88" s="1"/>
  <c r="J46" i="88" s="1"/>
  <c r="H47" i="88"/>
  <c r="I47" i="88" s="1"/>
  <c r="J47" i="88" s="1"/>
  <c r="H55" i="88"/>
  <c r="I55" i="88" s="1"/>
  <c r="J55" i="88" s="1"/>
  <c r="H56" i="88"/>
  <c r="I56" i="88" s="1"/>
  <c r="J56" i="88" s="1"/>
  <c r="H64" i="88"/>
  <c r="I64" i="88" s="1"/>
  <c r="J64" i="88" s="1"/>
  <c r="H65" i="88"/>
  <c r="I65" i="88" s="1"/>
  <c r="J65" i="88" s="1"/>
  <c r="H8" i="89"/>
  <c r="I8" i="89" s="1"/>
  <c r="J8" i="89" s="1"/>
  <c r="H13" i="89"/>
  <c r="I13" i="89" s="1"/>
  <c r="J13" i="89" s="1"/>
  <c r="H19" i="89"/>
  <c r="I19" i="89" s="1"/>
  <c r="J19" i="89" s="1"/>
  <c r="H21" i="89"/>
  <c r="I21" i="89" s="1"/>
  <c r="J21" i="89" s="1"/>
  <c r="H31" i="89"/>
  <c r="I31" i="89" s="1"/>
  <c r="J31" i="89" s="1"/>
  <c r="H53" i="89"/>
  <c r="I53" i="89" s="1"/>
  <c r="J53" i="89" s="1"/>
  <c r="H81" i="89"/>
  <c r="I81" i="89" s="1"/>
  <c r="J81" i="89" s="1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M86" i="86"/>
  <c r="U86" i="86" s="1"/>
  <c r="R7" i="86"/>
  <c r="R8" i="86"/>
  <c r="R13" i="86"/>
  <c r="R16" i="86"/>
  <c r="R19" i="86"/>
  <c r="R22" i="86"/>
  <c r="R25" i="86"/>
  <c r="R28" i="86"/>
  <c r="R31" i="86"/>
  <c r="R34" i="86"/>
  <c r="R37" i="86"/>
  <c r="R40" i="86"/>
  <c r="R43" i="86"/>
  <c r="R46" i="86"/>
  <c r="R49" i="86"/>
  <c r="R52" i="86"/>
  <c r="R55" i="86"/>
  <c r="R58" i="86"/>
  <c r="R61" i="86"/>
  <c r="R64" i="86"/>
  <c r="R67" i="86"/>
  <c r="R70" i="86"/>
  <c r="R73" i="86"/>
  <c r="R76" i="86"/>
  <c r="R79" i="86"/>
  <c r="R82" i="86"/>
  <c r="R85" i="86"/>
  <c r="V5" i="87"/>
  <c r="R77" i="87"/>
  <c r="R74" i="87"/>
  <c r="R71" i="87"/>
  <c r="R68" i="87"/>
  <c r="R65" i="87"/>
  <c r="R62" i="87"/>
  <c r="R59" i="87"/>
  <c r="R7" i="87"/>
  <c r="R8" i="87"/>
  <c r="V11" i="87"/>
  <c r="R13" i="87"/>
  <c r="R16" i="87"/>
  <c r="R19" i="87"/>
  <c r="R22" i="87"/>
  <c r="R25" i="87"/>
  <c r="R28" i="87"/>
  <c r="R31" i="87"/>
  <c r="R34" i="87"/>
  <c r="R37" i="87"/>
  <c r="R40" i="87"/>
  <c r="R43" i="87"/>
  <c r="R46" i="87"/>
  <c r="R55" i="87"/>
  <c r="H56" i="87"/>
  <c r="I56" i="87" s="1"/>
  <c r="J56" i="87" s="1"/>
  <c r="R60" i="87"/>
  <c r="V64" i="87"/>
  <c r="R69" i="87"/>
  <c r="V73" i="87"/>
  <c r="R78" i="87"/>
  <c r="AE3" i="88"/>
  <c r="M67" i="88"/>
  <c r="U67" i="88" s="1"/>
  <c r="M61" i="88"/>
  <c r="U61" i="88" s="1"/>
  <c r="M55" i="88"/>
  <c r="U55" i="88" s="1"/>
  <c r="M49" i="88"/>
  <c r="U49" i="88" s="1"/>
  <c r="M43" i="88"/>
  <c r="U43" i="88" s="1"/>
  <c r="M37" i="88"/>
  <c r="U37" i="88" s="1"/>
  <c r="M31" i="88"/>
  <c r="U31" i="88" s="1"/>
  <c r="M25" i="88"/>
  <c r="U25" i="88" s="1"/>
  <c r="M19" i="88"/>
  <c r="U19" i="88" s="1"/>
  <c r="M13" i="88"/>
  <c r="U13" i="88" s="1"/>
  <c r="M7" i="88"/>
  <c r="U7" i="88" s="1"/>
  <c r="M66" i="88"/>
  <c r="U66" i="88" s="1"/>
  <c r="M60" i="88"/>
  <c r="U60" i="88" s="1"/>
  <c r="M54" i="88"/>
  <c r="U54" i="88" s="1"/>
  <c r="M48" i="88"/>
  <c r="U48" i="88" s="1"/>
  <c r="M42" i="88"/>
  <c r="U42" i="88" s="1"/>
  <c r="M36" i="88"/>
  <c r="U36" i="88" s="1"/>
  <c r="M30" i="88"/>
  <c r="U30" i="88" s="1"/>
  <c r="M24" i="88"/>
  <c r="U24" i="88" s="1"/>
  <c r="M18" i="88"/>
  <c r="U18" i="88" s="1"/>
  <c r="M12" i="88"/>
  <c r="U12" i="88" s="1"/>
  <c r="M6" i="88"/>
  <c r="U6" i="88" s="1"/>
  <c r="M65" i="88"/>
  <c r="U65" i="88" s="1"/>
  <c r="M59" i="88"/>
  <c r="U59" i="88" s="1"/>
  <c r="M53" i="88"/>
  <c r="U53" i="88" s="1"/>
  <c r="M47" i="88"/>
  <c r="U47" i="88" s="1"/>
  <c r="M41" i="88"/>
  <c r="U41" i="88" s="1"/>
  <c r="M35" i="88"/>
  <c r="U35" i="88" s="1"/>
  <c r="M29" i="88"/>
  <c r="U29" i="88" s="1"/>
  <c r="M23" i="88"/>
  <c r="U23" i="88" s="1"/>
  <c r="M17" i="88"/>
  <c r="U17" i="88" s="1"/>
  <c r="M11" i="88"/>
  <c r="U11" i="88" s="1"/>
  <c r="M5" i="88"/>
  <c r="U5" i="88" s="1"/>
  <c r="M15" i="88"/>
  <c r="U15" i="88" s="1"/>
  <c r="M27" i="88"/>
  <c r="U27" i="88" s="1"/>
  <c r="M39" i="88"/>
  <c r="U39" i="88" s="1"/>
  <c r="M51" i="88"/>
  <c r="U51" i="88" s="1"/>
  <c r="M63" i="88"/>
  <c r="U63" i="88" s="1"/>
  <c r="AH3" i="88"/>
  <c r="AQ3" i="88" s="1"/>
  <c r="H9" i="88"/>
  <c r="I9" i="88" s="1"/>
  <c r="J9" i="88" s="1"/>
  <c r="H19" i="88"/>
  <c r="I19" i="88" s="1"/>
  <c r="J19" i="88" s="1"/>
  <c r="H20" i="88"/>
  <c r="I20" i="88" s="1"/>
  <c r="J20" i="88" s="1"/>
  <c r="H25" i="88"/>
  <c r="I25" i="88" s="1"/>
  <c r="J25" i="88" s="1"/>
  <c r="H26" i="88"/>
  <c r="I26" i="88" s="1"/>
  <c r="J26" i="88" s="1"/>
  <c r="H31" i="88"/>
  <c r="I31" i="88" s="1"/>
  <c r="J31" i="88" s="1"/>
  <c r="H32" i="88"/>
  <c r="I32" i="88" s="1"/>
  <c r="J32" i="88" s="1"/>
  <c r="H37" i="88"/>
  <c r="I37" i="88" s="1"/>
  <c r="J37" i="88" s="1"/>
  <c r="H38" i="88"/>
  <c r="I38" i="88" s="1"/>
  <c r="J38" i="88" s="1"/>
  <c r="H43" i="88"/>
  <c r="I43" i="88" s="1"/>
  <c r="J43" i="88" s="1"/>
  <c r="H44" i="88"/>
  <c r="I44" i="88" s="1"/>
  <c r="J44" i="88" s="1"/>
  <c r="H62" i="89"/>
  <c r="I62" i="89" s="1"/>
  <c r="J62" i="89" s="1"/>
  <c r="H94" i="89"/>
  <c r="I94" i="89" s="1"/>
  <c r="J94" i="89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V4" i="87"/>
  <c r="Y4" i="87" s="1"/>
  <c r="V10" i="87"/>
  <c r="V14" i="87"/>
  <c r="V17" i="87"/>
  <c r="V20" i="87"/>
  <c r="V23" i="87"/>
  <c r="V26" i="87"/>
  <c r="V29" i="87"/>
  <c r="V32" i="87"/>
  <c r="V35" i="87"/>
  <c r="V38" i="87"/>
  <c r="V41" i="87"/>
  <c r="V44" i="87"/>
  <c r="V47" i="87"/>
  <c r="R50" i="87"/>
  <c r="V52" i="87"/>
  <c r="R54" i="87"/>
  <c r="V56" i="87"/>
  <c r="R58" i="87"/>
  <c r="H62" i="87"/>
  <c r="I62" i="87" s="1"/>
  <c r="J62" i="87" s="1"/>
  <c r="V62" i="87"/>
  <c r="R67" i="87"/>
  <c r="H71" i="87"/>
  <c r="I71" i="87" s="1"/>
  <c r="J71" i="87" s="1"/>
  <c r="M28" i="88"/>
  <c r="U28" i="88" s="1"/>
  <c r="M40" i="88"/>
  <c r="U40" i="88" s="1"/>
  <c r="M52" i="88"/>
  <c r="U52" i="88" s="1"/>
  <c r="M64" i="88"/>
  <c r="U64" i="88" s="1"/>
  <c r="H10" i="88"/>
  <c r="I10" i="88" s="1"/>
  <c r="J10" i="88" s="1"/>
  <c r="H52" i="88"/>
  <c r="I52" i="88" s="1"/>
  <c r="J52" i="88" s="1"/>
  <c r="H53" i="88"/>
  <c r="I53" i="88" s="1"/>
  <c r="J53" i="88" s="1"/>
  <c r="H61" i="88"/>
  <c r="I61" i="88" s="1"/>
  <c r="J61" i="88" s="1"/>
  <c r="H62" i="88"/>
  <c r="I62" i="88" s="1"/>
  <c r="J62" i="88" s="1"/>
  <c r="H6" i="89"/>
  <c r="I6" i="89" s="1"/>
  <c r="J6" i="89" s="1"/>
  <c r="H15" i="89"/>
  <c r="I15" i="89" s="1"/>
  <c r="J15" i="89" s="1"/>
  <c r="H16" i="89"/>
  <c r="I16" i="89" s="1"/>
  <c r="J16" i="89" s="1"/>
  <c r="H18" i="89"/>
  <c r="I18" i="89" s="1"/>
  <c r="J18" i="89" s="1"/>
  <c r="H25" i="89"/>
  <c r="I25" i="89" s="1"/>
  <c r="J25" i="89" s="1"/>
  <c r="H35" i="89"/>
  <c r="I35" i="89" s="1"/>
  <c r="J35" i="89" s="1"/>
  <c r="H38" i="89"/>
  <c r="I38" i="89" s="1"/>
  <c r="J38" i="89" s="1"/>
  <c r="H39" i="89"/>
  <c r="I39" i="89" s="1"/>
  <c r="J39" i="89" s="1"/>
  <c r="H76" i="89"/>
  <c r="I76" i="89" s="1"/>
  <c r="J76" i="89" s="1"/>
  <c r="AE3" i="90"/>
  <c r="P3" i="90"/>
  <c r="AF3" i="90" s="1"/>
  <c r="AO3" i="90" s="1"/>
  <c r="V78" i="87"/>
  <c r="V75" i="87"/>
  <c r="V72" i="87"/>
  <c r="V69" i="87"/>
  <c r="V66" i="87"/>
  <c r="V63" i="87"/>
  <c r="V60" i="87"/>
  <c r="V57" i="87"/>
  <c r="V54" i="87"/>
  <c r="V51" i="87"/>
  <c r="V48" i="87"/>
  <c r="V79" i="87"/>
  <c r="V76" i="87"/>
  <c r="R42" i="87"/>
  <c r="R45" i="87"/>
  <c r="R49" i="87"/>
  <c r="H50" i="87"/>
  <c r="I50" i="87" s="1"/>
  <c r="J50" i="87" s="1"/>
  <c r="H55" i="87"/>
  <c r="I55" i="87" s="1"/>
  <c r="J55" i="87" s="1"/>
  <c r="H61" i="87"/>
  <c r="I61" i="87" s="1"/>
  <c r="J61" i="87" s="1"/>
  <c r="V61" i="87"/>
  <c r="R66" i="87"/>
  <c r="H70" i="87"/>
  <c r="I70" i="87" s="1"/>
  <c r="J70" i="87" s="1"/>
  <c r="V70" i="87"/>
  <c r="R75" i="87"/>
  <c r="V77" i="87"/>
  <c r="M8" i="88"/>
  <c r="U8" i="88" s="1"/>
  <c r="M20" i="88"/>
  <c r="U20" i="88" s="1"/>
  <c r="M32" i="88"/>
  <c r="U32" i="88" s="1"/>
  <c r="M44" i="88"/>
  <c r="U44" i="88" s="1"/>
  <c r="M56" i="88"/>
  <c r="U56" i="88" s="1"/>
  <c r="M68" i="88"/>
  <c r="U68" i="88" s="1"/>
  <c r="H5" i="88"/>
  <c r="I5" i="88" s="1"/>
  <c r="J5" i="88" s="1"/>
  <c r="H12" i="88"/>
  <c r="I12" i="88" s="1"/>
  <c r="J12" i="88" s="1"/>
  <c r="H13" i="88"/>
  <c r="I13" i="88" s="1"/>
  <c r="J13" i="88" s="1"/>
  <c r="H14" i="88"/>
  <c r="I14" i="88" s="1"/>
  <c r="J14" i="88" s="1"/>
  <c r="H15" i="88"/>
  <c r="I15" i="88" s="1"/>
  <c r="J15" i="88" s="1"/>
  <c r="H16" i="88"/>
  <c r="I16" i="88" s="1"/>
  <c r="J16" i="88" s="1"/>
  <c r="H7" i="89"/>
  <c r="I7" i="89" s="1"/>
  <c r="J7" i="89" s="1"/>
  <c r="H12" i="89"/>
  <c r="I12" i="89" s="1"/>
  <c r="J12" i="89" s="1"/>
  <c r="H56" i="89"/>
  <c r="I56" i="89" s="1"/>
  <c r="J56" i="89" s="1"/>
  <c r="H57" i="89"/>
  <c r="I57" i="89" s="1"/>
  <c r="J57" i="89" s="1"/>
  <c r="H58" i="91"/>
  <c r="I58" i="91" s="1"/>
  <c r="J58" i="91" s="1"/>
  <c r="R48" i="88"/>
  <c r="R51" i="88"/>
  <c r="R54" i="88"/>
  <c r="R57" i="88"/>
  <c r="R60" i="88"/>
  <c r="R63" i="88"/>
  <c r="R66" i="88"/>
  <c r="R69" i="88"/>
  <c r="H40" i="89"/>
  <c r="I40" i="89" s="1"/>
  <c r="J40" i="89" s="1"/>
  <c r="H49" i="89"/>
  <c r="I49" i="89" s="1"/>
  <c r="J49" i="89" s="1"/>
  <c r="H58" i="89"/>
  <c r="I58" i="89" s="1"/>
  <c r="J58" i="89" s="1"/>
  <c r="H67" i="89"/>
  <c r="I67" i="89" s="1"/>
  <c r="J67" i="89" s="1"/>
  <c r="V69" i="89"/>
  <c r="H73" i="89"/>
  <c r="I73" i="89" s="1"/>
  <c r="J73" i="89" s="1"/>
  <c r="H78" i="89"/>
  <c r="I78" i="89" s="1"/>
  <c r="J78" i="89" s="1"/>
  <c r="V87" i="89"/>
  <c r="H91" i="89"/>
  <c r="I91" i="89" s="1"/>
  <c r="J91" i="89" s="1"/>
  <c r="H96" i="89"/>
  <c r="I96" i="89" s="1"/>
  <c r="J96" i="89" s="1"/>
  <c r="H14" i="91"/>
  <c r="I14" i="91" s="1"/>
  <c r="J14" i="91" s="1"/>
  <c r="H67" i="91"/>
  <c r="I67" i="91" s="1"/>
  <c r="J67" i="91" s="1"/>
  <c r="H37" i="89"/>
  <c r="I37" i="89" s="1"/>
  <c r="J37" i="89" s="1"/>
  <c r="H46" i="89"/>
  <c r="I46" i="89" s="1"/>
  <c r="J46" i="89" s="1"/>
  <c r="H55" i="89"/>
  <c r="I55" i="89" s="1"/>
  <c r="J55" i="89" s="1"/>
  <c r="H64" i="89"/>
  <c r="I64" i="89" s="1"/>
  <c r="J64" i="89" s="1"/>
  <c r="H79" i="89"/>
  <c r="I79" i="89" s="1"/>
  <c r="J79" i="89" s="1"/>
  <c r="H84" i="89"/>
  <c r="I84" i="89" s="1"/>
  <c r="J84" i="89" s="1"/>
  <c r="H97" i="89"/>
  <c r="I97" i="89" s="1"/>
  <c r="J97" i="89" s="1"/>
  <c r="H30" i="89"/>
  <c r="I30" i="89" s="1"/>
  <c r="J30" i="89" s="1"/>
  <c r="H36" i="89"/>
  <c r="I36" i="89" s="1"/>
  <c r="J36" i="89" s="1"/>
  <c r="H45" i="89"/>
  <c r="I45" i="89" s="1"/>
  <c r="J45" i="89" s="1"/>
  <c r="H54" i="89"/>
  <c r="I54" i="89" s="1"/>
  <c r="J54" i="89" s="1"/>
  <c r="V54" i="89"/>
  <c r="H63" i="89"/>
  <c r="I63" i="89" s="1"/>
  <c r="J63" i="89" s="1"/>
  <c r="V63" i="89"/>
  <c r="H69" i="89"/>
  <c r="I69" i="89" s="1"/>
  <c r="J69" i="89" s="1"/>
  <c r="V78" i="89"/>
  <c r="H82" i="89"/>
  <c r="I82" i="89" s="1"/>
  <c r="J82" i="89" s="1"/>
  <c r="H87" i="89"/>
  <c r="I87" i="89" s="1"/>
  <c r="J87" i="89" s="1"/>
  <c r="R7" i="88"/>
  <c r="R8" i="88"/>
  <c r="R13" i="88"/>
  <c r="R16" i="88"/>
  <c r="R19" i="88"/>
  <c r="R22" i="88"/>
  <c r="R25" i="88"/>
  <c r="R28" i="88"/>
  <c r="R31" i="88"/>
  <c r="R34" i="88"/>
  <c r="R37" i="88"/>
  <c r="R40" i="88"/>
  <c r="R43" i="88"/>
  <c r="R46" i="88"/>
  <c r="R49" i="88"/>
  <c r="R52" i="88"/>
  <c r="R55" i="88"/>
  <c r="R58" i="88"/>
  <c r="R61" i="88"/>
  <c r="R64" i="88"/>
  <c r="R67" i="88"/>
  <c r="V97" i="89"/>
  <c r="V94" i="89"/>
  <c r="V91" i="89"/>
  <c r="V88" i="89"/>
  <c r="V85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98" i="89"/>
  <c r="V95" i="89"/>
  <c r="V92" i="89"/>
  <c r="V89" i="89"/>
  <c r="V86" i="89"/>
  <c r="V83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30" i="89"/>
  <c r="H34" i="89"/>
  <c r="I34" i="89" s="1"/>
  <c r="J34" i="89" s="1"/>
  <c r="H43" i="89"/>
  <c r="I43" i="89" s="1"/>
  <c r="J43" i="89" s="1"/>
  <c r="H52" i="89"/>
  <c r="I52" i="89" s="1"/>
  <c r="J52" i="89" s="1"/>
  <c r="H61" i="89"/>
  <c r="I61" i="89" s="1"/>
  <c r="J61" i="89" s="1"/>
  <c r="H72" i="89"/>
  <c r="I72" i="89" s="1"/>
  <c r="J72" i="89" s="1"/>
  <c r="V81" i="89"/>
  <c r="H85" i="89"/>
  <c r="I85" i="89" s="1"/>
  <c r="J85" i="89" s="1"/>
  <c r="H90" i="89"/>
  <c r="I90" i="89" s="1"/>
  <c r="J90" i="89" s="1"/>
  <c r="H17" i="90"/>
  <c r="I17" i="90" s="1"/>
  <c r="J17" i="90" s="1"/>
  <c r="AH3" i="89"/>
  <c r="AQ3" i="89" s="1"/>
  <c r="V13" i="89"/>
  <c r="V16" i="89"/>
  <c r="V19" i="89"/>
  <c r="V22" i="89"/>
  <c r="V25" i="89"/>
  <c r="H33" i="89"/>
  <c r="I33" i="89" s="1"/>
  <c r="J33" i="89" s="1"/>
  <c r="V33" i="89"/>
  <c r="H42" i="89"/>
  <c r="I42" i="89" s="1"/>
  <c r="J42" i="89" s="1"/>
  <c r="V42" i="89"/>
  <c r="H51" i="89"/>
  <c r="I51" i="89" s="1"/>
  <c r="J51" i="89" s="1"/>
  <c r="V51" i="89"/>
  <c r="H60" i="89"/>
  <c r="I60" i="89" s="1"/>
  <c r="J60" i="89" s="1"/>
  <c r="V60" i="89"/>
  <c r="H70" i="89"/>
  <c r="I70" i="89" s="1"/>
  <c r="J70" i="89" s="1"/>
  <c r="H75" i="89"/>
  <c r="I75" i="89" s="1"/>
  <c r="J75" i="89" s="1"/>
  <c r="V84" i="89"/>
  <c r="H88" i="89"/>
  <c r="I88" i="89" s="1"/>
  <c r="J88" i="89" s="1"/>
  <c r="H93" i="89"/>
  <c r="I93" i="89" s="1"/>
  <c r="J93" i="89" s="1"/>
  <c r="V46" i="90"/>
  <c r="V55" i="90"/>
  <c r="V64" i="90"/>
  <c r="V73" i="90"/>
  <c r="V82" i="90"/>
  <c r="AH3" i="91"/>
  <c r="AQ3" i="91" s="1"/>
  <c r="H9" i="91"/>
  <c r="I9" i="91" s="1"/>
  <c r="J9" i="91" s="1"/>
  <c r="H37" i="91"/>
  <c r="I37" i="91" s="1"/>
  <c r="J37" i="91" s="1"/>
  <c r="H76" i="91"/>
  <c r="I76" i="91" s="1"/>
  <c r="J76" i="91" s="1"/>
  <c r="AE3" i="92"/>
  <c r="P3" i="92"/>
  <c r="AF3" i="92" s="1"/>
  <c r="AO3" i="92" s="1"/>
  <c r="H18" i="92"/>
  <c r="I18" i="92" s="1"/>
  <c r="J18" i="92" s="1"/>
  <c r="H27" i="92"/>
  <c r="I27" i="92" s="1"/>
  <c r="J27" i="92" s="1"/>
  <c r="H36" i="92"/>
  <c r="I36" i="92" s="1"/>
  <c r="J36" i="92" s="1"/>
  <c r="AH3" i="90"/>
  <c r="AQ3" i="90" s="1"/>
  <c r="V43" i="90"/>
  <c r="V52" i="90"/>
  <c r="V61" i="90"/>
  <c r="V70" i="90"/>
  <c r="V79" i="90"/>
  <c r="V88" i="90"/>
  <c r="H42" i="91"/>
  <c r="I42" i="91" s="1"/>
  <c r="J42" i="91" s="1"/>
  <c r="M8" i="90"/>
  <c r="U8" i="90" s="1"/>
  <c r="M14" i="90"/>
  <c r="U14" i="90" s="1"/>
  <c r="M20" i="90"/>
  <c r="U20" i="90" s="1"/>
  <c r="M26" i="90"/>
  <c r="U26" i="90" s="1"/>
  <c r="M32" i="90"/>
  <c r="U32" i="90" s="1"/>
  <c r="M38" i="90"/>
  <c r="U38" i="90" s="1"/>
  <c r="M44" i="90"/>
  <c r="U44" i="90" s="1"/>
  <c r="M50" i="90"/>
  <c r="U50" i="90" s="1"/>
  <c r="M56" i="90"/>
  <c r="U56" i="90" s="1"/>
  <c r="M62" i="90"/>
  <c r="U62" i="90" s="1"/>
  <c r="M68" i="90"/>
  <c r="U68" i="90" s="1"/>
  <c r="M74" i="90"/>
  <c r="U74" i="90" s="1"/>
  <c r="M80" i="90"/>
  <c r="U80" i="90" s="1"/>
  <c r="M86" i="90"/>
  <c r="U86" i="90" s="1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42" i="90"/>
  <c r="R39" i="90"/>
  <c r="R36" i="90"/>
  <c r="R33" i="90"/>
  <c r="R30" i="90"/>
  <c r="R27" i="90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31" i="90"/>
  <c r="R28" i="90"/>
  <c r="R25" i="90"/>
  <c r="R7" i="90"/>
  <c r="R8" i="90"/>
  <c r="R13" i="90"/>
  <c r="R16" i="90"/>
  <c r="R19" i="90"/>
  <c r="R22" i="90"/>
  <c r="R29" i="90"/>
  <c r="V32" i="90"/>
  <c r="V33" i="90"/>
  <c r="R38" i="90"/>
  <c r="V41" i="90"/>
  <c r="V42" i="90"/>
  <c r="R47" i="90"/>
  <c r="V50" i="90"/>
  <c r="V51" i="90"/>
  <c r="R56" i="90"/>
  <c r="V59" i="90"/>
  <c r="V60" i="90"/>
  <c r="R65" i="90"/>
  <c r="V68" i="90"/>
  <c r="V69" i="90"/>
  <c r="R74" i="90"/>
  <c r="V77" i="90"/>
  <c r="V78" i="90"/>
  <c r="R83" i="90"/>
  <c r="V86" i="90"/>
  <c r="V87" i="90"/>
  <c r="M78" i="91"/>
  <c r="U78" i="91" s="1"/>
  <c r="M72" i="91"/>
  <c r="U72" i="91" s="1"/>
  <c r="M66" i="91"/>
  <c r="U66" i="91" s="1"/>
  <c r="M60" i="91"/>
  <c r="U60" i="91" s="1"/>
  <c r="M54" i="91"/>
  <c r="U54" i="91" s="1"/>
  <c r="M48" i="91"/>
  <c r="U48" i="91" s="1"/>
  <c r="M42" i="91"/>
  <c r="U42" i="91" s="1"/>
  <c r="M36" i="91"/>
  <c r="U36" i="91" s="1"/>
  <c r="M30" i="91"/>
  <c r="U30" i="91" s="1"/>
  <c r="M24" i="91"/>
  <c r="U24" i="91" s="1"/>
  <c r="M18" i="91"/>
  <c r="U18" i="91" s="1"/>
  <c r="M12" i="91"/>
  <c r="U12" i="91" s="1"/>
  <c r="M6" i="91"/>
  <c r="U6" i="91" s="1"/>
  <c r="M76" i="91"/>
  <c r="U76" i="91" s="1"/>
  <c r="M70" i="91"/>
  <c r="U70" i="91" s="1"/>
  <c r="M64" i="91"/>
  <c r="U64" i="91" s="1"/>
  <c r="M58" i="91"/>
  <c r="U58" i="91" s="1"/>
  <c r="M52" i="91"/>
  <c r="U52" i="91" s="1"/>
  <c r="M46" i="91"/>
  <c r="U46" i="91" s="1"/>
  <c r="M40" i="91"/>
  <c r="U40" i="91" s="1"/>
  <c r="M34" i="91"/>
  <c r="U34" i="91" s="1"/>
  <c r="M28" i="91"/>
  <c r="U28" i="91" s="1"/>
  <c r="M22" i="91"/>
  <c r="U22" i="91" s="1"/>
  <c r="M16" i="91"/>
  <c r="U16" i="91" s="1"/>
  <c r="M10" i="91"/>
  <c r="U10" i="91" s="1"/>
  <c r="M4" i="91"/>
  <c r="U4" i="91" s="1"/>
  <c r="X4" i="91" s="1"/>
  <c r="M13" i="91"/>
  <c r="U13" i="91" s="1"/>
  <c r="M21" i="91"/>
  <c r="U21" i="91" s="1"/>
  <c r="M31" i="91"/>
  <c r="U31" i="91" s="1"/>
  <c r="M39" i="91"/>
  <c r="U39" i="91" s="1"/>
  <c r="M49" i="91"/>
  <c r="U49" i="91" s="1"/>
  <c r="M57" i="91"/>
  <c r="U57" i="91" s="1"/>
  <c r="M67" i="91"/>
  <c r="U67" i="91" s="1"/>
  <c r="M75" i="91"/>
  <c r="U75" i="91" s="1"/>
  <c r="H10" i="91"/>
  <c r="I10" i="91" s="1"/>
  <c r="J10" i="91" s="1"/>
  <c r="H17" i="91"/>
  <c r="I17" i="91" s="1"/>
  <c r="J17" i="91" s="1"/>
  <c r="H28" i="91"/>
  <c r="I28" i="91" s="1"/>
  <c r="J28" i="91" s="1"/>
  <c r="H32" i="91"/>
  <c r="I32" i="91" s="1"/>
  <c r="J32" i="91" s="1"/>
  <c r="H9" i="92"/>
  <c r="I9" i="92" s="1"/>
  <c r="J9" i="92" s="1"/>
  <c r="H51" i="92"/>
  <c r="I51" i="92" s="1"/>
  <c r="J51" i="92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V31" i="90"/>
  <c r="V40" i="90"/>
  <c r="V49" i="90"/>
  <c r="V58" i="90"/>
  <c r="V67" i="90"/>
  <c r="H68" i="90"/>
  <c r="I68" i="90" s="1"/>
  <c r="J68" i="90" s="1"/>
  <c r="V76" i="90"/>
  <c r="H77" i="90"/>
  <c r="I77" i="90" s="1"/>
  <c r="J77" i="90" s="1"/>
  <c r="V85" i="90"/>
  <c r="H86" i="90"/>
  <c r="I86" i="90" s="1"/>
  <c r="J86" i="90" s="1"/>
  <c r="M5" i="91"/>
  <c r="U5" i="91" s="1"/>
  <c r="M14" i="91"/>
  <c r="U14" i="91" s="1"/>
  <c r="M23" i="91"/>
  <c r="U23" i="91" s="1"/>
  <c r="M32" i="91"/>
  <c r="U32" i="91" s="1"/>
  <c r="M41" i="91"/>
  <c r="U41" i="91" s="1"/>
  <c r="M50" i="91"/>
  <c r="U50" i="91" s="1"/>
  <c r="M59" i="91"/>
  <c r="U59" i="91" s="1"/>
  <c r="M68" i="91"/>
  <c r="U68" i="91" s="1"/>
  <c r="M77" i="91"/>
  <c r="U77" i="91" s="1"/>
  <c r="H35" i="91"/>
  <c r="I35" i="91" s="1"/>
  <c r="J35" i="91" s="1"/>
  <c r="H41" i="91"/>
  <c r="I41" i="91" s="1"/>
  <c r="J41" i="91" s="1"/>
  <c r="H19" i="92"/>
  <c r="I19" i="92" s="1"/>
  <c r="J19" i="92" s="1"/>
  <c r="H28" i="92"/>
  <c r="I28" i="92" s="1"/>
  <c r="J28" i="92" s="1"/>
  <c r="H37" i="92"/>
  <c r="I37" i="92" s="1"/>
  <c r="J37" i="92" s="1"/>
  <c r="H63" i="92"/>
  <c r="I63" i="92" s="1"/>
  <c r="J63" i="92" s="1"/>
  <c r="M4" i="90"/>
  <c r="U4" i="90" s="1"/>
  <c r="X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R6" i="90"/>
  <c r="R12" i="90"/>
  <c r="R15" i="90"/>
  <c r="R18" i="90"/>
  <c r="R21" i="90"/>
  <c r="R24" i="90"/>
  <c r="R26" i="90"/>
  <c r="V29" i="90"/>
  <c r="V30" i="90"/>
  <c r="R35" i="90"/>
  <c r="V38" i="90"/>
  <c r="V39" i="90"/>
  <c r="R44" i="90"/>
  <c r="V47" i="90"/>
  <c r="V48" i="90"/>
  <c r="R53" i="90"/>
  <c r="V56" i="90"/>
  <c r="V57" i="90"/>
  <c r="R62" i="90"/>
  <c r="V65" i="90"/>
  <c r="V66" i="90"/>
  <c r="R71" i="90"/>
  <c r="V74" i="90"/>
  <c r="V75" i="90"/>
  <c r="R80" i="90"/>
  <c r="V83" i="90"/>
  <c r="R89" i="90"/>
  <c r="M7" i="91"/>
  <c r="U7" i="91" s="1"/>
  <c r="M15" i="91"/>
  <c r="U15" i="91" s="1"/>
  <c r="M25" i="91"/>
  <c r="U25" i="91" s="1"/>
  <c r="M33" i="91"/>
  <c r="U33" i="91" s="1"/>
  <c r="M43" i="91"/>
  <c r="U43" i="91" s="1"/>
  <c r="M51" i="91"/>
  <c r="U51" i="91" s="1"/>
  <c r="M61" i="91"/>
  <c r="U61" i="91" s="1"/>
  <c r="M69" i="91"/>
  <c r="U69" i="91" s="1"/>
  <c r="M79" i="91"/>
  <c r="U79" i="91" s="1"/>
  <c r="H23" i="91"/>
  <c r="I23" i="91" s="1"/>
  <c r="J23" i="91" s="1"/>
  <c r="H62" i="91"/>
  <c r="I62" i="91" s="1"/>
  <c r="J62" i="91" s="1"/>
  <c r="H71" i="91"/>
  <c r="I71" i="91" s="1"/>
  <c r="J71" i="91" s="1"/>
  <c r="AF4" i="92"/>
  <c r="AE4" i="92"/>
  <c r="W5" i="92"/>
  <c r="X5" i="92" s="1"/>
  <c r="AH5" i="92" s="1"/>
  <c r="AG4" i="92"/>
  <c r="H29" i="91"/>
  <c r="I29" i="91" s="1"/>
  <c r="J29" i="91" s="1"/>
  <c r="H38" i="91"/>
  <c r="I38" i="91" s="1"/>
  <c r="J38" i="91" s="1"/>
  <c r="H61" i="91"/>
  <c r="I61" i="91" s="1"/>
  <c r="J61" i="91" s="1"/>
  <c r="H70" i="91"/>
  <c r="I70" i="91" s="1"/>
  <c r="J70" i="91" s="1"/>
  <c r="V73" i="91"/>
  <c r="H79" i="91"/>
  <c r="I79" i="91" s="1"/>
  <c r="J79" i="91" s="1"/>
  <c r="H8" i="92"/>
  <c r="I8" i="92" s="1"/>
  <c r="J8" i="92" s="1"/>
  <c r="H22" i="92"/>
  <c r="I22" i="92" s="1"/>
  <c r="J22" i="92" s="1"/>
  <c r="H31" i="92"/>
  <c r="I31" i="92" s="1"/>
  <c r="J31" i="92" s="1"/>
  <c r="H40" i="92"/>
  <c r="I40" i="92" s="1"/>
  <c r="J40" i="92" s="1"/>
  <c r="H45" i="92"/>
  <c r="I45" i="92" s="1"/>
  <c r="J45" i="92" s="1"/>
  <c r="H60" i="92"/>
  <c r="I60" i="92" s="1"/>
  <c r="J60" i="92" s="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77" i="91"/>
  <c r="R74" i="91"/>
  <c r="R71" i="91"/>
  <c r="R68" i="91"/>
  <c r="R65" i="91"/>
  <c r="R62" i="91"/>
  <c r="R59" i="91"/>
  <c r="R56" i="91"/>
  <c r="R78" i="91"/>
  <c r="R75" i="91"/>
  <c r="R72" i="91"/>
  <c r="R69" i="91"/>
  <c r="R66" i="91"/>
  <c r="R63" i="91"/>
  <c r="R60" i="91"/>
  <c r="R57" i="91"/>
  <c r="R7" i="91"/>
  <c r="R8" i="91"/>
  <c r="V11" i="91"/>
  <c r="R13" i="91"/>
  <c r="R16" i="91"/>
  <c r="R19" i="91"/>
  <c r="R22" i="91"/>
  <c r="R25" i="91"/>
  <c r="R28" i="91"/>
  <c r="R30" i="91"/>
  <c r="R31" i="91"/>
  <c r="H34" i="91"/>
  <c r="I34" i="91" s="1"/>
  <c r="J34" i="91" s="1"/>
  <c r="V34" i="91"/>
  <c r="R39" i="91"/>
  <c r="R40" i="91"/>
  <c r="H59" i="91"/>
  <c r="I59" i="91" s="1"/>
  <c r="J59" i="91" s="1"/>
  <c r="H68" i="91"/>
  <c r="I68" i="91" s="1"/>
  <c r="J68" i="91" s="1"/>
  <c r="H77" i="91"/>
  <c r="I77" i="91" s="1"/>
  <c r="J77" i="91" s="1"/>
  <c r="H15" i="92"/>
  <c r="I15" i="92" s="1"/>
  <c r="J15" i="92" s="1"/>
  <c r="H24" i="92"/>
  <c r="I24" i="92" s="1"/>
  <c r="J24" i="92" s="1"/>
  <c r="H33" i="92"/>
  <c r="I33" i="92" s="1"/>
  <c r="J33" i="92" s="1"/>
  <c r="H42" i="92"/>
  <c r="I42" i="92" s="1"/>
  <c r="J42" i="92" s="1"/>
  <c r="AI3" i="93"/>
  <c r="H64" i="91"/>
  <c r="I64" i="91" s="1"/>
  <c r="J64" i="91" s="1"/>
  <c r="H73" i="91"/>
  <c r="I73" i="91" s="1"/>
  <c r="J73" i="91" s="1"/>
  <c r="H6" i="92"/>
  <c r="I6" i="92" s="1"/>
  <c r="J6" i="92" s="1"/>
  <c r="H12" i="92"/>
  <c r="I12" i="92" s="1"/>
  <c r="J12" i="92" s="1"/>
  <c r="H16" i="92"/>
  <c r="I16" i="92" s="1"/>
  <c r="J16" i="92" s="1"/>
  <c r="H25" i="92"/>
  <c r="I25" i="92" s="1"/>
  <c r="J25" i="92" s="1"/>
  <c r="H34" i="92"/>
  <c r="I34" i="92" s="1"/>
  <c r="J34" i="92" s="1"/>
  <c r="H43" i="92"/>
  <c r="I43" i="92" s="1"/>
  <c r="J43" i="92" s="1"/>
  <c r="H54" i="92"/>
  <c r="I54" i="92" s="1"/>
  <c r="J54" i="92" s="1"/>
  <c r="H67" i="92"/>
  <c r="I67" i="92" s="1"/>
  <c r="J67" i="92" s="1"/>
  <c r="H5" i="93"/>
  <c r="I5" i="93" s="1"/>
  <c r="J5" i="93" s="1"/>
  <c r="H11" i="93"/>
  <c r="I11" i="93" s="1"/>
  <c r="J11" i="93" s="1"/>
  <c r="R6" i="91"/>
  <c r="V77" i="91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R12" i="91"/>
  <c r="R15" i="91"/>
  <c r="R18" i="91"/>
  <c r="R21" i="91"/>
  <c r="R24" i="91"/>
  <c r="H31" i="91"/>
  <c r="I31" i="91" s="1"/>
  <c r="J31" i="91" s="1"/>
  <c r="V31" i="91"/>
  <c r="R36" i="91"/>
  <c r="R37" i="91"/>
  <c r="H40" i="91"/>
  <c r="I40" i="91" s="1"/>
  <c r="J40" i="91" s="1"/>
  <c r="V40" i="91"/>
  <c r="H43" i="91"/>
  <c r="I43" i="91" s="1"/>
  <c r="J43" i="91" s="1"/>
  <c r="H44" i="91"/>
  <c r="I44" i="91" s="1"/>
  <c r="J44" i="91" s="1"/>
  <c r="H45" i="91"/>
  <c r="I45" i="91" s="1"/>
  <c r="J45" i="91" s="1"/>
  <c r="H46" i="91"/>
  <c r="I46" i="91" s="1"/>
  <c r="J46" i="91" s="1"/>
  <c r="H47" i="91"/>
  <c r="I47" i="91" s="1"/>
  <c r="J47" i="91" s="1"/>
  <c r="H48" i="91"/>
  <c r="I48" i="91" s="1"/>
  <c r="J48" i="91" s="1"/>
  <c r="H49" i="91"/>
  <c r="I49" i="91" s="1"/>
  <c r="J49" i="91" s="1"/>
  <c r="H50" i="91"/>
  <c r="I50" i="91" s="1"/>
  <c r="J50" i="91" s="1"/>
  <c r="H51" i="91"/>
  <c r="I51" i="91" s="1"/>
  <c r="J51" i="91" s="1"/>
  <c r="H52" i="91"/>
  <c r="I52" i="91" s="1"/>
  <c r="J52" i="91" s="1"/>
  <c r="H53" i="91"/>
  <c r="I53" i="91" s="1"/>
  <c r="J53" i="91" s="1"/>
  <c r="H54" i="91"/>
  <c r="I54" i="91" s="1"/>
  <c r="J54" i="91" s="1"/>
  <c r="H55" i="91"/>
  <c r="I55" i="91" s="1"/>
  <c r="J55" i="91" s="1"/>
  <c r="H56" i="91"/>
  <c r="I56" i="91" s="1"/>
  <c r="J56" i="91" s="1"/>
  <c r="H65" i="91"/>
  <c r="I65" i="91" s="1"/>
  <c r="J65" i="91" s="1"/>
  <c r="H74" i="91"/>
  <c r="I74" i="91" s="1"/>
  <c r="J74" i="91" s="1"/>
  <c r="H7" i="92"/>
  <c r="I7" i="92" s="1"/>
  <c r="J7" i="92" s="1"/>
  <c r="H13" i="92"/>
  <c r="I13" i="92" s="1"/>
  <c r="J13" i="92" s="1"/>
  <c r="H21" i="92"/>
  <c r="I21" i="92" s="1"/>
  <c r="J21" i="92" s="1"/>
  <c r="H30" i="92"/>
  <c r="I30" i="92" s="1"/>
  <c r="J30" i="92" s="1"/>
  <c r="H39" i="92"/>
  <c r="I39" i="92" s="1"/>
  <c r="J39" i="92" s="1"/>
  <c r="R4" i="92"/>
  <c r="AH4" i="92" s="1"/>
  <c r="R10" i="92"/>
  <c r="R14" i="92"/>
  <c r="R17" i="92"/>
  <c r="R20" i="92"/>
  <c r="R23" i="92"/>
  <c r="R26" i="92"/>
  <c r="R29" i="92"/>
  <c r="R32" i="92"/>
  <c r="R35" i="92"/>
  <c r="R38" i="92"/>
  <c r="R41" i="92"/>
  <c r="V49" i="92"/>
  <c r="V58" i="92"/>
  <c r="V69" i="92"/>
  <c r="M8" i="93"/>
  <c r="U8" i="93" s="1"/>
  <c r="M17" i="93"/>
  <c r="U17" i="93" s="1"/>
  <c r="M26" i="93"/>
  <c r="U26" i="93" s="1"/>
  <c r="M35" i="93"/>
  <c r="U35" i="93" s="1"/>
  <c r="M44" i="93"/>
  <c r="U44" i="93" s="1"/>
  <c r="M53" i="93"/>
  <c r="U53" i="93" s="1"/>
  <c r="M62" i="93"/>
  <c r="U62" i="93" s="1"/>
  <c r="M71" i="93"/>
  <c r="U71" i="93" s="1"/>
  <c r="M80" i="93"/>
  <c r="U80" i="93" s="1"/>
  <c r="M89" i="93"/>
  <c r="U89" i="93" s="1"/>
  <c r="M98" i="93"/>
  <c r="U98" i="93" s="1"/>
  <c r="H21" i="93"/>
  <c r="I21" i="93" s="1"/>
  <c r="J21" i="93" s="1"/>
  <c r="V26" i="93"/>
  <c r="H29" i="93"/>
  <c r="I29" i="93" s="1"/>
  <c r="J29" i="93" s="1"/>
  <c r="V31" i="93"/>
  <c r="H33" i="93"/>
  <c r="I33" i="93" s="1"/>
  <c r="J33" i="93" s="1"/>
  <c r="V37" i="93"/>
  <c r="R68" i="92"/>
  <c r="R65" i="92"/>
  <c r="R62" i="92"/>
  <c r="R59" i="92"/>
  <c r="R56" i="92"/>
  <c r="R53" i="92"/>
  <c r="R50" i="92"/>
  <c r="R47" i="92"/>
  <c r="R44" i="92"/>
  <c r="R7" i="92"/>
  <c r="R8" i="92"/>
  <c r="R13" i="92"/>
  <c r="R16" i="92"/>
  <c r="R19" i="92"/>
  <c r="R22" i="92"/>
  <c r="R25" i="92"/>
  <c r="R28" i="92"/>
  <c r="R31" i="92"/>
  <c r="R34" i="92"/>
  <c r="R37" i="92"/>
  <c r="R40" i="92"/>
  <c r="R43" i="92"/>
  <c r="V52" i="92"/>
  <c r="V61" i="92"/>
  <c r="R63" i="92"/>
  <c r="V66" i="92"/>
  <c r="M11" i="93"/>
  <c r="U11" i="93" s="1"/>
  <c r="M20" i="93"/>
  <c r="U20" i="93" s="1"/>
  <c r="M29" i="93"/>
  <c r="U29" i="93" s="1"/>
  <c r="M38" i="93"/>
  <c r="U38" i="93" s="1"/>
  <c r="M47" i="93"/>
  <c r="U47" i="93" s="1"/>
  <c r="M56" i="93"/>
  <c r="U56" i="93" s="1"/>
  <c r="M65" i="93"/>
  <c r="U65" i="93" s="1"/>
  <c r="M74" i="93"/>
  <c r="U74" i="93" s="1"/>
  <c r="M83" i="93"/>
  <c r="U83" i="93" s="1"/>
  <c r="V23" i="93"/>
  <c r="H80" i="93"/>
  <c r="I80" i="93" s="1"/>
  <c r="J80" i="93" s="1"/>
  <c r="V90" i="93"/>
  <c r="R3" i="92"/>
  <c r="V10" i="92"/>
  <c r="V14" i="92"/>
  <c r="V17" i="92"/>
  <c r="V20" i="92"/>
  <c r="V23" i="92"/>
  <c r="V26" i="92"/>
  <c r="V29" i="92"/>
  <c r="V32" i="92"/>
  <c r="V35" i="92"/>
  <c r="V38" i="92"/>
  <c r="V41" i="92"/>
  <c r="R45" i="92"/>
  <c r="H46" i="92"/>
  <c r="I46" i="92" s="1"/>
  <c r="J46" i="92" s="1"/>
  <c r="V47" i="92"/>
  <c r="R49" i="92"/>
  <c r="V51" i="92"/>
  <c r="R54" i="92"/>
  <c r="H55" i="92"/>
  <c r="I55" i="92" s="1"/>
  <c r="J55" i="92" s="1"/>
  <c r="V56" i="92"/>
  <c r="R58" i="92"/>
  <c r="V60" i="92"/>
  <c r="H64" i="92"/>
  <c r="I64" i="92" s="1"/>
  <c r="J64" i="92" s="1"/>
  <c r="H66" i="92"/>
  <c r="I66" i="92" s="1"/>
  <c r="J66" i="92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94" i="93"/>
  <c r="U94" i="93" s="1"/>
  <c r="M88" i="93"/>
  <c r="U88" i="93" s="1"/>
  <c r="M82" i="93"/>
  <c r="U82" i="93" s="1"/>
  <c r="M76" i="93"/>
  <c r="U76" i="93" s="1"/>
  <c r="M70" i="93"/>
  <c r="U70" i="93" s="1"/>
  <c r="M64" i="93"/>
  <c r="U64" i="93" s="1"/>
  <c r="M58" i="93"/>
  <c r="U58" i="93" s="1"/>
  <c r="M52" i="93"/>
  <c r="U52" i="93" s="1"/>
  <c r="M46" i="93"/>
  <c r="U46" i="93" s="1"/>
  <c r="M40" i="93"/>
  <c r="U40" i="93" s="1"/>
  <c r="M34" i="93"/>
  <c r="U34" i="93" s="1"/>
  <c r="M28" i="93"/>
  <c r="U28" i="93" s="1"/>
  <c r="M22" i="93"/>
  <c r="U22" i="93" s="1"/>
  <c r="M16" i="93"/>
  <c r="U16" i="93" s="1"/>
  <c r="M10" i="93"/>
  <c r="U10" i="93" s="1"/>
  <c r="M4" i="93"/>
  <c r="U4" i="93" s="1"/>
  <c r="X4" i="93" s="1"/>
  <c r="M12" i="93"/>
  <c r="U12" i="93" s="1"/>
  <c r="M21" i="93"/>
  <c r="U21" i="93" s="1"/>
  <c r="M30" i="93"/>
  <c r="U30" i="93" s="1"/>
  <c r="M39" i="93"/>
  <c r="U39" i="93" s="1"/>
  <c r="M48" i="93"/>
  <c r="U48" i="93" s="1"/>
  <c r="M57" i="93"/>
  <c r="U57" i="93" s="1"/>
  <c r="M66" i="93"/>
  <c r="U66" i="93" s="1"/>
  <c r="M75" i="93"/>
  <c r="U75" i="93" s="1"/>
  <c r="M84" i="93"/>
  <c r="U84" i="93" s="1"/>
  <c r="M93" i="93"/>
  <c r="U93" i="93" s="1"/>
  <c r="H24" i="93"/>
  <c r="I24" i="93" s="1"/>
  <c r="J24" i="93" s="1"/>
  <c r="R6" i="92"/>
  <c r="V68" i="92"/>
  <c r="V65" i="92"/>
  <c r="V62" i="92"/>
  <c r="R12" i="92"/>
  <c r="R15" i="92"/>
  <c r="R18" i="92"/>
  <c r="R21" i="92"/>
  <c r="R24" i="92"/>
  <c r="R27" i="92"/>
  <c r="R30" i="92"/>
  <c r="R33" i="92"/>
  <c r="R36" i="92"/>
  <c r="R39" i="92"/>
  <c r="R42" i="92"/>
  <c r="V46" i="92"/>
  <c r="V55" i="92"/>
  <c r="V63" i="92"/>
  <c r="R69" i="92"/>
  <c r="M5" i="93"/>
  <c r="U5" i="93" s="1"/>
  <c r="M14" i="93"/>
  <c r="U14" i="93" s="1"/>
  <c r="M23" i="93"/>
  <c r="U23" i="93" s="1"/>
  <c r="M32" i="93"/>
  <c r="U32" i="93" s="1"/>
  <c r="M41" i="93"/>
  <c r="U41" i="93" s="1"/>
  <c r="M50" i="93"/>
  <c r="U50" i="93" s="1"/>
  <c r="M59" i="93"/>
  <c r="U59" i="93" s="1"/>
  <c r="M68" i="93"/>
  <c r="U68" i="93" s="1"/>
  <c r="M77" i="93"/>
  <c r="U77" i="93" s="1"/>
  <c r="M86" i="93"/>
  <c r="U86" i="93" s="1"/>
  <c r="M95" i="93"/>
  <c r="U95" i="93" s="1"/>
  <c r="V98" i="93"/>
  <c r="V95" i="93"/>
  <c r="V92" i="93"/>
  <c r="V94" i="93"/>
  <c r="V93" i="93"/>
  <c r="V89" i="93"/>
  <c r="V86" i="93"/>
  <c r="V83" i="93"/>
  <c r="V80" i="93"/>
  <c r="V77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55" i="93"/>
  <c r="V97" i="93"/>
  <c r="V84" i="93"/>
  <c r="V75" i="93"/>
  <c r="V69" i="93"/>
  <c r="V60" i="93"/>
  <c r="V36" i="93"/>
  <c r="V35" i="93"/>
  <c r="V11" i="93"/>
  <c r="V96" i="93"/>
  <c r="V68" i="93"/>
  <c r="V59" i="93"/>
  <c r="V33" i="93"/>
  <c r="V30" i="93"/>
  <c r="V27" i="93"/>
  <c r="V24" i="93"/>
  <c r="V21" i="93"/>
  <c r="V18" i="93"/>
  <c r="V15" i="93"/>
  <c r="V12" i="93"/>
  <c r="V6" i="93"/>
  <c r="V87" i="93"/>
  <c r="V78" i="93"/>
  <c r="V66" i="93"/>
  <c r="V71" i="93"/>
  <c r="V62" i="93"/>
  <c r="V53" i="93"/>
  <c r="V32" i="93"/>
  <c r="V29" i="93"/>
  <c r="V74" i="93"/>
  <c r="V56" i="93"/>
  <c r="V48" i="93"/>
  <c r="V43" i="93"/>
  <c r="V41" i="93"/>
  <c r="V16" i="93"/>
  <c r="V9" i="93"/>
  <c r="V63" i="93"/>
  <c r="V45" i="93"/>
  <c r="V40" i="93"/>
  <c r="V38" i="93"/>
  <c r="V19" i="93"/>
  <c r="V14" i="93"/>
  <c r="V10" i="93"/>
  <c r="V57" i="93"/>
  <c r="V42" i="93"/>
  <c r="V22" i="93"/>
  <c r="V17" i="93"/>
  <c r="V81" i="93"/>
  <c r="V54" i="93"/>
  <c r="V52" i="93"/>
  <c r="V50" i="93"/>
  <c r="V39" i="93"/>
  <c r="V34" i="93"/>
  <c r="V25" i="93"/>
  <c r="V20" i="93"/>
  <c r="V72" i="93"/>
  <c r="V65" i="93"/>
  <c r="V49" i="93"/>
  <c r="V47" i="93"/>
  <c r="H26" i="93"/>
  <c r="I26" i="93" s="1"/>
  <c r="J26" i="93" s="1"/>
  <c r="V51" i="93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R5" i="92"/>
  <c r="V7" i="92"/>
  <c r="V8" i="92"/>
  <c r="R11" i="92"/>
  <c r="V13" i="92"/>
  <c r="V16" i="92"/>
  <c r="V19" i="92"/>
  <c r="V22" i="92"/>
  <c r="V25" i="92"/>
  <c r="V28" i="92"/>
  <c r="V31" i="92"/>
  <c r="V34" i="92"/>
  <c r="V37" i="92"/>
  <c r="V40" i="92"/>
  <c r="V43" i="92"/>
  <c r="V45" i="92"/>
  <c r="R48" i="92"/>
  <c r="H49" i="92"/>
  <c r="I49" i="92" s="1"/>
  <c r="J49" i="92" s="1"/>
  <c r="V50" i="92"/>
  <c r="R52" i="92"/>
  <c r="V54" i="92"/>
  <c r="R57" i="92"/>
  <c r="H58" i="92"/>
  <c r="I58" i="92" s="1"/>
  <c r="J58" i="92" s="1"/>
  <c r="V59" i="92"/>
  <c r="R61" i="92"/>
  <c r="R67" i="92"/>
  <c r="M6" i="93"/>
  <c r="U6" i="93" s="1"/>
  <c r="M15" i="93"/>
  <c r="U15" i="93" s="1"/>
  <c r="M24" i="93"/>
  <c r="U24" i="93" s="1"/>
  <c r="M33" i="93"/>
  <c r="U33" i="93" s="1"/>
  <c r="M42" i="93"/>
  <c r="U42" i="93" s="1"/>
  <c r="M51" i="93"/>
  <c r="U51" i="93" s="1"/>
  <c r="M60" i="93"/>
  <c r="U60" i="93" s="1"/>
  <c r="M69" i="93"/>
  <c r="U69" i="93" s="1"/>
  <c r="M78" i="93"/>
  <c r="U78" i="93" s="1"/>
  <c r="M87" i="93"/>
  <c r="U87" i="93" s="1"/>
  <c r="M96" i="93"/>
  <c r="U96" i="93" s="1"/>
  <c r="V44" i="93"/>
  <c r="H23" i="93"/>
  <c r="I23" i="93" s="1"/>
  <c r="J23" i="93" s="1"/>
  <c r="H32" i="93"/>
  <c r="I32" i="93" s="1"/>
  <c r="J32" i="93" s="1"/>
  <c r="H41" i="93"/>
  <c r="I41" i="93" s="1"/>
  <c r="J41" i="93" s="1"/>
  <c r="H56" i="93"/>
  <c r="I56" i="93" s="1"/>
  <c r="J56" i="93" s="1"/>
  <c r="H62" i="93"/>
  <c r="I62" i="93" s="1"/>
  <c r="J62" i="93" s="1"/>
  <c r="H20" i="93"/>
  <c r="I20" i="93" s="1"/>
  <c r="J20" i="93" s="1"/>
  <c r="H35" i="93"/>
  <c r="I35" i="93" s="1"/>
  <c r="J35" i="93" s="1"/>
  <c r="H9" i="93"/>
  <c r="I9" i="93" s="1"/>
  <c r="J9" i="93" s="1"/>
  <c r="H15" i="93"/>
  <c r="I15" i="93" s="1"/>
  <c r="J15" i="93" s="1"/>
  <c r="H17" i="93"/>
  <c r="I17" i="93" s="1"/>
  <c r="J17" i="93" s="1"/>
  <c r="H47" i="93"/>
  <c r="I47" i="93" s="1"/>
  <c r="J47" i="93" s="1"/>
  <c r="H65" i="93"/>
  <c r="I65" i="93" s="1"/>
  <c r="J65" i="93" s="1"/>
  <c r="AH3" i="93"/>
  <c r="AQ3" i="93" s="1"/>
  <c r="H10" i="93"/>
  <c r="I10" i="93" s="1"/>
  <c r="J10" i="93" s="1"/>
  <c r="H12" i="93"/>
  <c r="I12" i="93" s="1"/>
  <c r="J12" i="93" s="1"/>
  <c r="H14" i="93"/>
  <c r="I14" i="93" s="1"/>
  <c r="J14" i="93" s="1"/>
  <c r="H50" i="93"/>
  <c r="I50" i="93" s="1"/>
  <c r="J50" i="93" s="1"/>
  <c r="H89" i="93"/>
  <c r="I89" i="93" s="1"/>
  <c r="J89" i="93" s="1"/>
  <c r="H9" i="94"/>
  <c r="I9" i="94" s="1"/>
  <c r="J9" i="94" s="1"/>
  <c r="H10" i="94"/>
  <c r="I10" i="94" s="1"/>
  <c r="J10" i="94" s="1"/>
  <c r="H20" i="94"/>
  <c r="I20" i="94" s="1"/>
  <c r="J20" i="94" s="1"/>
  <c r="H74" i="93"/>
  <c r="I74" i="93" s="1"/>
  <c r="J74" i="93" s="1"/>
  <c r="H77" i="93"/>
  <c r="I77" i="93" s="1"/>
  <c r="J77" i="93" s="1"/>
  <c r="H86" i="93"/>
  <c r="I86" i="93" s="1"/>
  <c r="J86" i="93" s="1"/>
  <c r="H26" i="94"/>
  <c r="I26" i="94" s="1"/>
  <c r="J26" i="94" s="1"/>
  <c r="H95" i="93"/>
  <c r="I95" i="93" s="1"/>
  <c r="J95" i="93" s="1"/>
  <c r="AN3" i="94"/>
  <c r="R8" i="94"/>
  <c r="H13" i="94"/>
  <c r="I13" i="94" s="1"/>
  <c r="J13" i="94" s="1"/>
  <c r="R45" i="94"/>
  <c r="R9" i="94"/>
  <c r="R86" i="94"/>
  <c r="R83" i="94"/>
  <c r="R80" i="94"/>
  <c r="R77" i="94"/>
  <c r="R74" i="94"/>
  <c r="R71" i="94"/>
  <c r="R68" i="94"/>
  <c r="R65" i="94"/>
  <c r="R62" i="94"/>
  <c r="R59" i="94"/>
  <c r="R56" i="94"/>
  <c r="R53" i="94"/>
  <c r="R88" i="94"/>
  <c r="R87" i="94"/>
  <c r="R84" i="94"/>
  <c r="R75" i="94"/>
  <c r="R66" i="94"/>
  <c r="R57" i="94"/>
  <c r="R51" i="94"/>
  <c r="R49" i="94"/>
  <c r="R46" i="94"/>
  <c r="R43" i="94"/>
  <c r="R40" i="94"/>
  <c r="R37" i="94"/>
  <c r="R34" i="94"/>
  <c r="R31" i="94"/>
  <c r="R28" i="94"/>
  <c r="R25" i="94"/>
  <c r="R22" i="94"/>
  <c r="R19" i="94"/>
  <c r="R16" i="94"/>
  <c r="R13" i="94"/>
  <c r="R85" i="94"/>
  <c r="R76" i="94"/>
  <c r="R67" i="94"/>
  <c r="R58" i="94"/>
  <c r="R89" i="94"/>
  <c r="R78" i="94"/>
  <c r="R69" i="94"/>
  <c r="R60" i="94"/>
  <c r="R47" i="94"/>
  <c r="R44" i="94"/>
  <c r="R41" i="94"/>
  <c r="R38" i="94"/>
  <c r="R35" i="94"/>
  <c r="R32" i="94"/>
  <c r="R82" i="94"/>
  <c r="R79" i="94"/>
  <c r="R73" i="94"/>
  <c r="R64" i="94"/>
  <c r="R55" i="94"/>
  <c r="R63" i="94"/>
  <c r="R61" i="94"/>
  <c r="R36" i="94"/>
  <c r="R33" i="94"/>
  <c r="R30" i="94"/>
  <c r="R42" i="94"/>
  <c r="R72" i="94"/>
  <c r="R70" i="94"/>
  <c r="R29" i="94"/>
  <c r="R81" i="94"/>
  <c r="R50" i="94"/>
  <c r="R48" i="94"/>
  <c r="R39" i="94"/>
  <c r="R54" i="94"/>
  <c r="R52" i="94"/>
  <c r="R20" i="94"/>
  <c r="R10" i="94"/>
  <c r="R21" i="94"/>
  <c r="R12" i="94"/>
  <c r="R23" i="94"/>
  <c r="R14" i="94"/>
  <c r="R11" i="94"/>
  <c r="R24" i="94"/>
  <c r="R15" i="94"/>
  <c r="R6" i="94"/>
  <c r="R5" i="94"/>
  <c r="R4" i="94"/>
  <c r="AH4" i="94" s="1"/>
  <c r="R3" i="94"/>
  <c r="R27" i="94"/>
  <c r="H21" i="94"/>
  <c r="I21" i="94" s="1"/>
  <c r="J21" i="94" s="1"/>
  <c r="H39" i="94"/>
  <c r="I39" i="94" s="1"/>
  <c r="J39" i="94" s="1"/>
  <c r="H93" i="93"/>
  <c r="I93" i="93" s="1"/>
  <c r="J93" i="93" s="1"/>
  <c r="H28" i="94"/>
  <c r="I28" i="94" s="1"/>
  <c r="J28" i="94" s="1"/>
  <c r="H22" i="94"/>
  <c r="I22" i="94" s="1"/>
  <c r="J22" i="94" s="1"/>
  <c r="H7" i="94"/>
  <c r="I7" i="94" s="1"/>
  <c r="J7" i="94" s="1"/>
  <c r="H8" i="94"/>
  <c r="I8" i="94" s="1"/>
  <c r="J8" i="94" s="1"/>
  <c r="V9" i="94"/>
  <c r="H19" i="94"/>
  <c r="I19" i="94" s="1"/>
  <c r="J19" i="94" s="1"/>
  <c r="V19" i="94"/>
  <c r="V56" i="94"/>
  <c r="V58" i="94"/>
  <c r="H64" i="94"/>
  <c r="I64" i="94" s="1"/>
  <c r="J64" i="94" s="1"/>
  <c r="V18" i="94"/>
  <c r="H14" i="95"/>
  <c r="I14" i="95" s="1"/>
  <c r="J14" i="95" s="1"/>
  <c r="V89" i="94"/>
  <c r="V88" i="94"/>
  <c r="V85" i="94"/>
  <c r="V82" i="94"/>
  <c r="V87" i="94"/>
  <c r="V84" i="94"/>
  <c r="V81" i="94"/>
  <c r="V78" i="94"/>
  <c r="V75" i="94"/>
  <c r="V72" i="94"/>
  <c r="V69" i="94"/>
  <c r="V66" i="94"/>
  <c r="V63" i="94"/>
  <c r="V60" i="94"/>
  <c r="V57" i="94"/>
  <c r="V54" i="94"/>
  <c r="V51" i="94"/>
  <c r="V83" i="94"/>
  <c r="V79" i="94"/>
  <c r="V70" i="94"/>
  <c r="V61" i="94"/>
  <c r="V52" i="94"/>
  <c r="V11" i="94"/>
  <c r="V80" i="94"/>
  <c r="V71" i="94"/>
  <c r="V62" i="94"/>
  <c r="V53" i="94"/>
  <c r="V48" i="94"/>
  <c r="V45" i="94"/>
  <c r="V42" i="94"/>
  <c r="V39" i="94"/>
  <c r="V73" i="94"/>
  <c r="V64" i="94"/>
  <c r="V55" i="94"/>
  <c r="V50" i="94"/>
  <c r="V77" i="94"/>
  <c r="V68" i="94"/>
  <c r="V59" i="94"/>
  <c r="V47" i="94"/>
  <c r="V44" i="94"/>
  <c r="V41" i="94"/>
  <c r="V38" i="94"/>
  <c r="V35" i="94"/>
  <c r="V32" i="94"/>
  <c r="V29" i="94"/>
  <c r="V26" i="94"/>
  <c r="V23" i="94"/>
  <c r="V20" i="94"/>
  <c r="V17" i="94"/>
  <c r="V14" i="94"/>
  <c r="V10" i="94"/>
  <c r="V4" i="94"/>
  <c r="Y4" i="94" s="1"/>
  <c r="Z4" i="94" s="1"/>
  <c r="V49" i="94"/>
  <c r="V40" i="94"/>
  <c r="V67" i="94"/>
  <c r="V65" i="94"/>
  <c r="V76" i="94"/>
  <c r="V46" i="94"/>
  <c r="V86" i="94"/>
  <c r="V74" i="94"/>
  <c r="V43" i="94"/>
  <c r="V37" i="94"/>
  <c r="V36" i="94"/>
  <c r="V34" i="94"/>
  <c r="V33" i="94"/>
  <c r="V31" i="94"/>
  <c r="V30" i="94"/>
  <c r="H16" i="94"/>
  <c r="I16" i="94" s="1"/>
  <c r="J16" i="94" s="1"/>
  <c r="V16" i="94"/>
  <c r="H25" i="94"/>
  <c r="I25" i="94" s="1"/>
  <c r="J25" i="94" s="1"/>
  <c r="V25" i="94"/>
  <c r="H57" i="94"/>
  <c r="I57" i="94" s="1"/>
  <c r="J57" i="94" s="1"/>
  <c r="H74" i="94"/>
  <c r="I74" i="94" s="1"/>
  <c r="J74" i="94" s="1"/>
  <c r="V28" i="94"/>
  <c r="H48" i="94"/>
  <c r="I48" i="94" s="1"/>
  <c r="J48" i="94" s="1"/>
  <c r="H40" i="94"/>
  <c r="I40" i="94" s="1"/>
  <c r="J40" i="94" s="1"/>
  <c r="H49" i="94"/>
  <c r="I49" i="94" s="1"/>
  <c r="J49" i="94" s="1"/>
  <c r="H50" i="94"/>
  <c r="I50" i="94" s="1"/>
  <c r="J50" i="94" s="1"/>
  <c r="V79" i="95"/>
  <c r="V76" i="95"/>
  <c r="V73" i="95"/>
  <c r="V75" i="95"/>
  <c r="V78" i="95"/>
  <c r="V74" i="95"/>
  <c r="V77" i="95"/>
  <c r="V66" i="95"/>
  <c r="V62" i="95"/>
  <c r="V71" i="95"/>
  <c r="V67" i="95"/>
  <c r="V58" i="95"/>
  <c r="V54" i="95"/>
  <c r="V51" i="95"/>
  <c r="V68" i="95"/>
  <c r="V63" i="95"/>
  <c r="V59" i="95"/>
  <c r="V70" i="95"/>
  <c r="V61" i="95"/>
  <c r="V56" i="95"/>
  <c r="V53" i="95"/>
  <c r="V50" i="95"/>
  <c r="V47" i="95"/>
  <c r="V60" i="95"/>
  <c r="V11" i="95"/>
  <c r="V5" i="95"/>
  <c r="V72" i="95"/>
  <c r="V69" i="95"/>
  <c r="V64" i="95"/>
  <c r="V55" i="95"/>
  <c r="V52" i="95"/>
  <c r="V48" i="95"/>
  <c r="V45" i="95"/>
  <c r="V42" i="95"/>
  <c r="V39" i="95"/>
  <c r="V36" i="95"/>
  <c r="V33" i="95"/>
  <c r="V30" i="95"/>
  <c r="V27" i="95"/>
  <c r="V24" i="95"/>
  <c r="V21" i="95"/>
  <c r="V18" i="95"/>
  <c r="V15" i="95"/>
  <c r="V65" i="95"/>
  <c r="V46" i="95"/>
  <c r="V44" i="95"/>
  <c r="V41" i="95"/>
  <c r="V38" i="95"/>
  <c r="V35" i="95"/>
  <c r="V32" i="95"/>
  <c r="V29" i="95"/>
  <c r="V26" i="95"/>
  <c r="V23" i="95"/>
  <c r="V20" i="95"/>
  <c r="V17" i="95"/>
  <c r="V14" i="95"/>
  <c r="V10" i="95"/>
  <c r="V4" i="95"/>
  <c r="Y4" i="95" s="1"/>
  <c r="V40" i="95"/>
  <c r="V31" i="95"/>
  <c r="V22" i="95"/>
  <c r="V12" i="95"/>
  <c r="V8" i="95"/>
  <c r="V6" i="95"/>
  <c r="V9" i="95"/>
  <c r="V7" i="95"/>
  <c r="V49" i="95"/>
  <c r="V37" i="95"/>
  <c r="V28" i="95"/>
  <c r="V19" i="95"/>
  <c r="V34" i="95"/>
  <c r="V57" i="95"/>
  <c r="V13" i="95"/>
  <c r="V43" i="95"/>
  <c r="V16" i="95"/>
  <c r="V25" i="95"/>
  <c r="G94" i="96"/>
  <c r="G94" i="95"/>
  <c r="G94" i="94"/>
  <c r="H31" i="94"/>
  <c r="I31" i="94" s="1"/>
  <c r="J31" i="94" s="1"/>
  <c r="H34" i="94"/>
  <c r="I34" i="94" s="1"/>
  <c r="J34" i="94" s="1"/>
  <c r="H37" i="94"/>
  <c r="I37" i="94" s="1"/>
  <c r="J37" i="94" s="1"/>
  <c r="H55" i="94"/>
  <c r="I55" i="94" s="1"/>
  <c r="J55" i="94" s="1"/>
  <c r="H65" i="94"/>
  <c r="I65" i="94" s="1"/>
  <c r="J65" i="94" s="1"/>
  <c r="H75" i="94"/>
  <c r="I75" i="94" s="1"/>
  <c r="J75" i="94" s="1"/>
  <c r="H48" i="95"/>
  <c r="I48" i="95" s="1"/>
  <c r="J48" i="95" s="1"/>
  <c r="H42" i="94"/>
  <c r="I42" i="94" s="1"/>
  <c r="J42" i="94" s="1"/>
  <c r="H43" i="94"/>
  <c r="I43" i="94" s="1"/>
  <c r="J43" i="94" s="1"/>
  <c r="H15" i="95"/>
  <c r="I15" i="95" s="1"/>
  <c r="J15" i="95" s="1"/>
  <c r="H56" i="94"/>
  <c r="I56" i="94" s="1"/>
  <c r="J56" i="94" s="1"/>
  <c r="H73" i="94"/>
  <c r="I73" i="94" s="1"/>
  <c r="J73" i="94" s="1"/>
  <c r="H23" i="95"/>
  <c r="I23" i="95" s="1"/>
  <c r="J23" i="95" s="1"/>
  <c r="H45" i="94"/>
  <c r="I45" i="94" s="1"/>
  <c r="J45" i="94" s="1"/>
  <c r="H46" i="94"/>
  <c r="I46" i="94" s="1"/>
  <c r="J46" i="94" s="1"/>
  <c r="H66" i="94"/>
  <c r="I66" i="94" s="1"/>
  <c r="J66" i="94" s="1"/>
  <c r="H42" i="95"/>
  <c r="I42" i="95" s="1"/>
  <c r="J42" i="95" s="1"/>
  <c r="M9" i="94"/>
  <c r="U9" i="94" s="1"/>
  <c r="M15" i="94"/>
  <c r="U15" i="94" s="1"/>
  <c r="M21" i="94"/>
  <c r="U21" i="94" s="1"/>
  <c r="M27" i="94"/>
  <c r="U27" i="94" s="1"/>
  <c r="M33" i="94"/>
  <c r="U33" i="94" s="1"/>
  <c r="M39" i="94"/>
  <c r="U39" i="94" s="1"/>
  <c r="M45" i="94"/>
  <c r="U45" i="94" s="1"/>
  <c r="M51" i="94"/>
  <c r="U51" i="94" s="1"/>
  <c r="M57" i="94"/>
  <c r="U57" i="94" s="1"/>
  <c r="M63" i="94"/>
  <c r="U63" i="94" s="1"/>
  <c r="M69" i="94"/>
  <c r="U69" i="94" s="1"/>
  <c r="M75" i="94"/>
  <c r="U75" i="94" s="1"/>
  <c r="M81" i="94"/>
  <c r="U81" i="94" s="1"/>
  <c r="H59" i="94"/>
  <c r="I59" i="94" s="1"/>
  <c r="J59" i="94" s="1"/>
  <c r="H68" i="94"/>
  <c r="I68" i="94" s="1"/>
  <c r="J68" i="94" s="1"/>
  <c r="H77" i="94"/>
  <c r="I77" i="94" s="1"/>
  <c r="J77" i="94" s="1"/>
  <c r="AE3" i="95"/>
  <c r="H31" i="95"/>
  <c r="I31" i="95" s="1"/>
  <c r="J31" i="95" s="1"/>
  <c r="H89" i="94"/>
  <c r="I89" i="94" s="1"/>
  <c r="J89" i="94" s="1"/>
  <c r="H22" i="95"/>
  <c r="I22" i="95" s="1"/>
  <c r="J22" i="95" s="1"/>
  <c r="H85" i="94"/>
  <c r="I85" i="94" s="1"/>
  <c r="J85" i="94" s="1"/>
  <c r="H86" i="94"/>
  <c r="I86" i="94" s="1"/>
  <c r="J86" i="94" s="1"/>
  <c r="H10" i="95"/>
  <c r="I10" i="95" s="1"/>
  <c r="J10" i="95" s="1"/>
  <c r="H33" i="95"/>
  <c r="I33" i="95" s="1"/>
  <c r="J33" i="95" s="1"/>
  <c r="H41" i="95"/>
  <c r="I41" i="95" s="1"/>
  <c r="J41" i="95" s="1"/>
  <c r="H53" i="94"/>
  <c r="I53" i="94" s="1"/>
  <c r="J53" i="94" s="1"/>
  <c r="H62" i="94"/>
  <c r="I62" i="94" s="1"/>
  <c r="J62" i="94" s="1"/>
  <c r="H71" i="94"/>
  <c r="I71" i="94" s="1"/>
  <c r="J71" i="94" s="1"/>
  <c r="H80" i="94"/>
  <c r="I80" i="94" s="1"/>
  <c r="J80" i="94" s="1"/>
  <c r="H52" i="94"/>
  <c r="I52" i="94" s="1"/>
  <c r="J52" i="94" s="1"/>
  <c r="H61" i="94"/>
  <c r="I61" i="94" s="1"/>
  <c r="J61" i="94" s="1"/>
  <c r="H70" i="94"/>
  <c r="I70" i="94" s="1"/>
  <c r="J70" i="94" s="1"/>
  <c r="H79" i="94"/>
  <c r="I79" i="94" s="1"/>
  <c r="J79" i="94" s="1"/>
  <c r="H24" i="95"/>
  <c r="I24" i="95" s="1"/>
  <c r="J24" i="95" s="1"/>
  <c r="H32" i="95"/>
  <c r="I32" i="95" s="1"/>
  <c r="J32" i="95" s="1"/>
  <c r="H4" i="95"/>
  <c r="I4" i="95" s="1"/>
  <c r="J4" i="95" s="1"/>
  <c r="K4" i="95" s="1"/>
  <c r="M7" i="95"/>
  <c r="U7" i="95" s="1"/>
  <c r="M15" i="95"/>
  <c r="U15" i="95" s="1"/>
  <c r="M25" i="95"/>
  <c r="U25" i="95" s="1"/>
  <c r="M33" i="95"/>
  <c r="U33" i="95" s="1"/>
  <c r="M43" i="95"/>
  <c r="U43" i="95" s="1"/>
  <c r="M51" i="95"/>
  <c r="U51" i="95" s="1"/>
  <c r="M61" i="95"/>
  <c r="U61" i="95" s="1"/>
  <c r="M69" i="95"/>
  <c r="U69" i="95" s="1"/>
  <c r="M79" i="95"/>
  <c r="U79" i="95" s="1"/>
  <c r="H20" i="95"/>
  <c r="I20" i="95" s="1"/>
  <c r="J20" i="95" s="1"/>
  <c r="H29" i="95"/>
  <c r="I29" i="95" s="1"/>
  <c r="J29" i="95" s="1"/>
  <c r="H38" i="95"/>
  <c r="I38" i="95" s="1"/>
  <c r="J38" i="95" s="1"/>
  <c r="H49" i="95"/>
  <c r="I49" i="95" s="1"/>
  <c r="J49" i="95" s="1"/>
  <c r="H63" i="95"/>
  <c r="I63" i="95" s="1"/>
  <c r="J63" i="95" s="1"/>
  <c r="M12" i="95"/>
  <c r="U12" i="95" s="1"/>
  <c r="M20" i="95"/>
  <c r="U20" i="95" s="1"/>
  <c r="M30" i="95"/>
  <c r="U30" i="95" s="1"/>
  <c r="M38" i="95"/>
  <c r="U38" i="95" s="1"/>
  <c r="M48" i="95"/>
  <c r="U48" i="95" s="1"/>
  <c r="M56" i="95"/>
  <c r="U56" i="95" s="1"/>
  <c r="M66" i="95"/>
  <c r="U66" i="95" s="1"/>
  <c r="H13" i="95"/>
  <c r="I13" i="95" s="1"/>
  <c r="J13" i="95" s="1"/>
  <c r="H16" i="95"/>
  <c r="I16" i="95" s="1"/>
  <c r="J16" i="95" s="1"/>
  <c r="H25" i="95"/>
  <c r="I25" i="95" s="1"/>
  <c r="J25" i="95" s="1"/>
  <c r="H34" i="95"/>
  <c r="I34" i="95" s="1"/>
  <c r="J34" i="95" s="1"/>
  <c r="H88" i="94"/>
  <c r="I88" i="94" s="1"/>
  <c r="J88" i="94" s="1"/>
  <c r="M76" i="95"/>
  <c r="U76" i="95" s="1"/>
  <c r="M70" i="95"/>
  <c r="U70" i="95" s="1"/>
  <c r="M64" i="95"/>
  <c r="U64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13" i="95"/>
  <c r="U13" i="95" s="1"/>
  <c r="M21" i="95"/>
  <c r="U21" i="95" s="1"/>
  <c r="M31" i="95"/>
  <c r="U31" i="95" s="1"/>
  <c r="M39" i="95"/>
  <c r="U39" i="95" s="1"/>
  <c r="M49" i="95"/>
  <c r="U49" i="95" s="1"/>
  <c r="M57" i="95"/>
  <c r="U57" i="95" s="1"/>
  <c r="M67" i="95"/>
  <c r="U67" i="95" s="1"/>
  <c r="M75" i="95"/>
  <c r="U75" i="95" s="1"/>
  <c r="H7" i="95"/>
  <c r="I7" i="95" s="1"/>
  <c r="J7" i="95" s="1"/>
  <c r="H17" i="95"/>
  <c r="I17" i="95" s="1"/>
  <c r="J17" i="95" s="1"/>
  <c r="H26" i="95"/>
  <c r="I26" i="95" s="1"/>
  <c r="J26" i="95" s="1"/>
  <c r="H35" i="95"/>
  <c r="I35" i="95" s="1"/>
  <c r="J35" i="95" s="1"/>
  <c r="H44" i="95"/>
  <c r="I44" i="95" s="1"/>
  <c r="J44" i="95" s="1"/>
  <c r="H47" i="95"/>
  <c r="I47" i="95" s="1"/>
  <c r="J47" i="95" s="1"/>
  <c r="M6" i="95"/>
  <c r="U6" i="95" s="1"/>
  <c r="M14" i="95"/>
  <c r="U14" i="95" s="1"/>
  <c r="M24" i="95"/>
  <c r="U24" i="95" s="1"/>
  <c r="M32" i="95"/>
  <c r="U32" i="95" s="1"/>
  <c r="M42" i="95"/>
  <c r="U42" i="95" s="1"/>
  <c r="M50" i="95"/>
  <c r="U50" i="95" s="1"/>
  <c r="M60" i="95"/>
  <c r="U60" i="95" s="1"/>
  <c r="M68" i="95"/>
  <c r="U68" i="95" s="1"/>
  <c r="M78" i="95"/>
  <c r="U78" i="95" s="1"/>
  <c r="H6" i="95"/>
  <c r="I6" i="95" s="1"/>
  <c r="J6" i="95" s="1"/>
  <c r="H8" i="95"/>
  <c r="I8" i="95" s="1"/>
  <c r="J8" i="95" s="1"/>
  <c r="H9" i="95"/>
  <c r="I9" i="95" s="1"/>
  <c r="J9" i="95" s="1"/>
  <c r="H12" i="95"/>
  <c r="I12" i="95" s="1"/>
  <c r="J12" i="95" s="1"/>
  <c r="H18" i="95"/>
  <c r="I18" i="95" s="1"/>
  <c r="J18" i="95" s="1"/>
  <c r="H19" i="95"/>
  <c r="I19" i="95" s="1"/>
  <c r="J19" i="95" s="1"/>
  <c r="H27" i="95"/>
  <c r="I27" i="95" s="1"/>
  <c r="J27" i="95" s="1"/>
  <c r="H28" i="95"/>
  <c r="I28" i="95" s="1"/>
  <c r="J28" i="95" s="1"/>
  <c r="H36" i="95"/>
  <c r="I36" i="95" s="1"/>
  <c r="J36" i="95" s="1"/>
  <c r="H37" i="95"/>
  <c r="I37" i="95" s="1"/>
  <c r="J37" i="95" s="1"/>
  <c r="H45" i="95"/>
  <c r="I45" i="95" s="1"/>
  <c r="J45" i="95" s="1"/>
  <c r="H51" i="95"/>
  <c r="I51" i="95" s="1"/>
  <c r="J51" i="95" s="1"/>
  <c r="H58" i="95"/>
  <c r="I58" i="95" s="1"/>
  <c r="J58" i="95" s="1"/>
  <c r="R49" i="95"/>
  <c r="H79" i="95"/>
  <c r="I79" i="95" s="1"/>
  <c r="J79" i="95" s="1"/>
  <c r="R17" i="95"/>
  <c r="R20" i="95"/>
  <c r="R23" i="95"/>
  <c r="R26" i="95"/>
  <c r="R29" i="95"/>
  <c r="R32" i="95"/>
  <c r="R35" i="95"/>
  <c r="R38" i="95"/>
  <c r="R41" i="95"/>
  <c r="R44" i="95"/>
  <c r="R58" i="95"/>
  <c r="R63" i="95"/>
  <c r="R46" i="95"/>
  <c r="R50" i="95"/>
  <c r="H67" i="95"/>
  <c r="I67" i="95" s="1"/>
  <c r="J67" i="95" s="1"/>
  <c r="H76" i="95"/>
  <c r="I76" i="95" s="1"/>
  <c r="J76" i="95" s="1"/>
  <c r="R78" i="95"/>
  <c r="R75" i="95"/>
  <c r="R72" i="95"/>
  <c r="R74" i="95"/>
  <c r="R68" i="95"/>
  <c r="R65" i="95"/>
  <c r="R62" i="95"/>
  <c r="R59" i="95"/>
  <c r="R79" i="95"/>
  <c r="R69" i="95"/>
  <c r="R64" i="95"/>
  <c r="R73" i="95"/>
  <c r="R77" i="95"/>
  <c r="R76" i="95"/>
  <c r="R70" i="95"/>
  <c r="R66" i="95"/>
  <c r="R61" i="95"/>
  <c r="R57" i="95"/>
  <c r="R56" i="95"/>
  <c r="R53" i="95"/>
  <c r="R7" i="95"/>
  <c r="R8" i="95"/>
  <c r="R13" i="95"/>
  <c r="R16" i="95"/>
  <c r="R19" i="95"/>
  <c r="R22" i="95"/>
  <c r="R25" i="95"/>
  <c r="R28" i="95"/>
  <c r="R31" i="95"/>
  <c r="R34" i="95"/>
  <c r="R37" i="95"/>
  <c r="R40" i="95"/>
  <c r="R43" i="95"/>
  <c r="H46" i="95"/>
  <c r="I46" i="95" s="1"/>
  <c r="J46" i="95" s="1"/>
  <c r="H52" i="95"/>
  <c r="I52" i="95" s="1"/>
  <c r="J52" i="95" s="1"/>
  <c r="H55" i="95"/>
  <c r="I55" i="95" s="1"/>
  <c r="J55" i="95" s="1"/>
  <c r="R67" i="95"/>
  <c r="H4" i="96"/>
  <c r="I4" i="96" s="1"/>
  <c r="J4" i="96" s="1"/>
  <c r="K4" i="96" s="1"/>
  <c r="H72" i="95"/>
  <c r="I72" i="95" s="1"/>
  <c r="J72" i="95" s="1"/>
  <c r="Z4" i="96"/>
  <c r="H74" i="95"/>
  <c r="I74" i="95" s="1"/>
  <c r="J74" i="95" s="1"/>
  <c r="P3" i="96"/>
  <c r="AF3" i="96" s="1"/>
  <c r="AO3" i="96" s="1"/>
  <c r="AE3" i="96"/>
  <c r="M7" i="96"/>
  <c r="U7" i="96" s="1"/>
  <c r="M19" i="96"/>
  <c r="U19" i="96" s="1"/>
  <c r="M31" i="96"/>
  <c r="U31" i="96" s="1"/>
  <c r="M43" i="96"/>
  <c r="U43" i="96" s="1"/>
  <c r="M55" i="96"/>
  <c r="U55" i="96" s="1"/>
  <c r="M67" i="96"/>
  <c r="U67" i="96" s="1"/>
  <c r="H23" i="96"/>
  <c r="I23" i="96" s="1"/>
  <c r="J23" i="96" s="1"/>
  <c r="M13" i="96"/>
  <c r="U13" i="96" s="1"/>
  <c r="M25" i="96"/>
  <c r="U25" i="96" s="1"/>
  <c r="M37" i="96"/>
  <c r="U37" i="96" s="1"/>
  <c r="M49" i="96"/>
  <c r="U49" i="96" s="1"/>
  <c r="Y4" i="96"/>
  <c r="H75" i="95"/>
  <c r="I75" i="95" s="1"/>
  <c r="J75" i="95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15" i="96"/>
  <c r="U15" i="96" s="1"/>
  <c r="M27" i="96"/>
  <c r="U27" i="96" s="1"/>
  <c r="M39" i="96"/>
  <c r="U39" i="96" s="1"/>
  <c r="M51" i="96"/>
  <c r="U51" i="96" s="1"/>
  <c r="M63" i="96"/>
  <c r="U63" i="96" s="1"/>
  <c r="H5" i="96"/>
  <c r="I5" i="96" s="1"/>
  <c r="J5" i="96" s="1"/>
  <c r="R67" i="96"/>
  <c r="R64" i="96"/>
  <c r="R61" i="96"/>
  <c r="R58" i="96"/>
  <c r="R56" i="96"/>
  <c r="R54" i="96"/>
  <c r="R51" i="96"/>
  <c r="R69" i="96"/>
  <c r="R66" i="96"/>
  <c r="R63" i="96"/>
  <c r="R49" i="96"/>
  <c r="R68" i="96"/>
  <c r="R52" i="96"/>
  <c r="R48" i="96"/>
  <c r="R45" i="96"/>
  <c r="R65" i="96"/>
  <c r="R60" i="96"/>
  <c r="R59" i="96"/>
  <c r="R57" i="96"/>
  <c r="R55" i="96"/>
  <c r="R50" i="96"/>
  <c r="R47" i="96"/>
  <c r="R37" i="96"/>
  <c r="R34" i="96"/>
  <c r="R31" i="96"/>
  <c r="R40" i="96"/>
  <c r="R41" i="96"/>
  <c r="R38" i="96"/>
  <c r="R62" i="96"/>
  <c r="R46" i="96"/>
  <c r="R36" i="96"/>
  <c r="R29" i="96"/>
  <c r="R28" i="96"/>
  <c r="R25" i="96"/>
  <c r="R22" i="96"/>
  <c r="R19" i="96"/>
  <c r="R16" i="96"/>
  <c r="R13" i="96"/>
  <c r="R53" i="96"/>
  <c r="R43" i="96"/>
  <c r="R35" i="96"/>
  <c r="R33" i="96"/>
  <c r="R27" i="96"/>
  <c r="R24" i="96"/>
  <c r="R21" i="96"/>
  <c r="R7" i="96"/>
  <c r="R18" i="96"/>
  <c r="R20" i="96"/>
  <c r="R23" i="96"/>
  <c r="R26" i="96"/>
  <c r="R30" i="96"/>
  <c r="R39" i="96"/>
  <c r="R4" i="96"/>
  <c r="R8" i="96"/>
  <c r="V68" i="96"/>
  <c r="V65" i="96"/>
  <c r="V62" i="96"/>
  <c r="V59" i="96"/>
  <c r="V56" i="96"/>
  <c r="V69" i="96"/>
  <c r="V66" i="96"/>
  <c r="V63" i="96"/>
  <c r="V60" i="96"/>
  <c r="V57" i="96"/>
  <c r="V53" i="96"/>
  <c r="V67" i="96"/>
  <c r="V54" i="96"/>
  <c r="V52" i="96"/>
  <c r="V46" i="96"/>
  <c r="V43" i="96"/>
  <c r="V40" i="96"/>
  <c r="V58" i="96"/>
  <c r="V64" i="96"/>
  <c r="V61" i="96"/>
  <c r="V49" i="96"/>
  <c r="V44" i="96"/>
  <c r="V42" i="96"/>
  <c r="V39" i="96"/>
  <c r="V36" i="96"/>
  <c r="V33" i="96"/>
  <c r="V30" i="96"/>
  <c r="V45" i="96"/>
  <c r="V55" i="96"/>
  <c r="V51" i="96"/>
  <c r="V50" i="96"/>
  <c r="V41" i="96"/>
  <c r="V38" i="96"/>
  <c r="V47" i="96"/>
  <c r="V31" i="96"/>
  <c r="V29" i="96"/>
  <c r="V26" i="96"/>
  <c r="V23" i="96"/>
  <c r="V20" i="96"/>
  <c r="V17" i="96"/>
  <c r="V14" i="96"/>
  <c r="V10" i="96"/>
  <c r="V11" i="96"/>
  <c r="V37" i="96"/>
  <c r="V34" i="96"/>
  <c r="V32" i="96"/>
  <c r="R10" i="96"/>
  <c r="R12" i="96"/>
  <c r="V16" i="96"/>
  <c r="H28" i="96"/>
  <c r="I28" i="96" s="1"/>
  <c r="J28" i="96" s="1"/>
  <c r="R42" i="96"/>
  <c r="V9" i="96"/>
  <c r="V15" i="96"/>
  <c r="H29" i="96"/>
  <c r="I29" i="96" s="1"/>
  <c r="J29" i="96" s="1"/>
  <c r="H52" i="96"/>
  <c r="I52" i="96" s="1"/>
  <c r="J52" i="96" s="1"/>
  <c r="H45" i="96"/>
  <c r="I45" i="96" s="1"/>
  <c r="J45" i="96" s="1"/>
  <c r="H66" i="96"/>
  <c r="I66" i="96" s="1"/>
  <c r="J66" i="96" s="1"/>
  <c r="H63" i="96"/>
  <c r="I63" i="96" s="1"/>
  <c r="J63" i="96" s="1"/>
  <c r="H59" i="96"/>
  <c r="I59" i="96" s="1"/>
  <c r="J59" i="96" s="1"/>
  <c r="H64" i="96"/>
  <c r="I64" i="96" s="1"/>
  <c r="J64" i="96" s="1"/>
  <c r="H68" i="96"/>
  <c r="I68" i="96" s="1"/>
  <c r="J68" i="96" s="1"/>
  <c r="Z4" i="86" l="1"/>
  <c r="Z4" i="53"/>
  <c r="Y5" i="2"/>
  <c r="Z4" i="55"/>
  <c r="AE3" i="65"/>
  <c r="P3" i="65"/>
  <c r="AF3" i="65" s="1"/>
  <c r="AO3" i="65" s="1"/>
  <c r="AI3" i="14"/>
  <c r="AE3" i="55"/>
  <c r="AN3" i="55" s="1"/>
  <c r="P3" i="55"/>
  <c r="AF3" i="55" s="1"/>
  <c r="AO3" i="55" s="1"/>
  <c r="AI3" i="1"/>
  <c r="AI3" i="37"/>
  <c r="I18" i="8"/>
  <c r="J18" i="8" s="1"/>
  <c r="I9" i="11"/>
  <c r="J9" i="11" s="1"/>
  <c r="I9" i="51"/>
  <c r="J9" i="51" s="1"/>
  <c r="I4" i="68"/>
  <c r="J4" i="68" s="1"/>
  <c r="K4" i="68" s="1"/>
  <c r="W5" i="21"/>
  <c r="AG4" i="21"/>
  <c r="AF4" i="21"/>
  <c r="AE4" i="21"/>
  <c r="W5" i="94"/>
  <c r="AE4" i="94"/>
  <c r="AG4" i="94"/>
  <c r="AF4" i="94"/>
  <c r="I11" i="23"/>
  <c r="J11" i="23" s="1"/>
  <c r="W5" i="86"/>
  <c r="AF4" i="86"/>
  <c r="AO4" i="86" s="1"/>
  <c r="AG4" i="86"/>
  <c r="AP4" i="86" s="1"/>
  <c r="AE4" i="86"/>
  <c r="I9" i="20"/>
  <c r="J9" i="20" s="1"/>
  <c r="W5" i="74"/>
  <c r="AG4" i="74"/>
  <c r="AE4" i="74"/>
  <c r="AF4" i="74"/>
  <c r="W5" i="30"/>
  <c r="AG4" i="30"/>
  <c r="AP4" i="30" s="1"/>
  <c r="AF4" i="30"/>
  <c r="AO4" i="30" s="1"/>
  <c r="AE4" i="30"/>
  <c r="I14" i="16"/>
  <c r="J14" i="16" s="1"/>
  <c r="I8" i="19"/>
  <c r="J8" i="19" s="1"/>
  <c r="I4" i="12"/>
  <c r="J4" i="12" s="1"/>
  <c r="K4" i="12" s="1"/>
  <c r="W5" i="61"/>
  <c r="AG4" i="61"/>
  <c r="AF4" i="61"/>
  <c r="AE4" i="61"/>
  <c r="W5" i="46"/>
  <c r="AG4" i="46"/>
  <c r="AF4" i="46"/>
  <c r="AE4" i="46"/>
  <c r="AG4" i="41"/>
  <c r="AP4" i="41" s="1"/>
  <c r="AF4" i="41"/>
  <c r="AO4" i="41" s="1"/>
  <c r="AE4" i="41"/>
  <c r="W5" i="41"/>
  <c r="I4" i="7"/>
  <c r="J4" i="7" s="1"/>
  <c r="K4" i="7" s="1"/>
  <c r="W5" i="39"/>
  <c r="AG4" i="39"/>
  <c r="AP4" i="39" s="1"/>
  <c r="AF4" i="39"/>
  <c r="AO4" i="39" s="1"/>
  <c r="AE4" i="39"/>
  <c r="AG4" i="38"/>
  <c r="AP4" i="38" s="1"/>
  <c r="AF4" i="38"/>
  <c r="AO4" i="38" s="1"/>
  <c r="AE4" i="38"/>
  <c r="W5" i="38"/>
  <c r="W5" i="5"/>
  <c r="AG4" i="5"/>
  <c r="AF4" i="5"/>
  <c r="AE4" i="5"/>
  <c r="I9" i="4"/>
  <c r="J9" i="4" s="1"/>
  <c r="I16" i="15"/>
  <c r="J16" i="15" s="1"/>
  <c r="AI3" i="90"/>
  <c r="AN3" i="90"/>
  <c r="W5" i="75"/>
  <c r="AE4" i="75"/>
  <c r="AG4" i="75"/>
  <c r="AP4" i="75" s="1"/>
  <c r="AF4" i="75"/>
  <c r="AO4" i="75" s="1"/>
  <c r="I23" i="64"/>
  <c r="J23" i="64" s="1"/>
  <c r="AN3" i="96"/>
  <c r="AI3" i="96"/>
  <c r="AH4" i="93"/>
  <c r="H9" i="90"/>
  <c r="I9" i="90" s="1"/>
  <c r="J9" i="90" s="1"/>
  <c r="H89" i="90"/>
  <c r="I89" i="90" s="1"/>
  <c r="J89" i="90" s="1"/>
  <c r="H53" i="90"/>
  <c r="I53" i="90" s="1"/>
  <c r="J53" i="90" s="1"/>
  <c r="AN3" i="87"/>
  <c r="AI3" i="87"/>
  <c r="H84" i="82"/>
  <c r="I84" i="82" s="1"/>
  <c r="J84" i="82" s="1"/>
  <c r="H38" i="84"/>
  <c r="I38" i="84" s="1"/>
  <c r="J38" i="84" s="1"/>
  <c r="AO3" i="81"/>
  <c r="AI3" i="81"/>
  <c r="H65" i="96"/>
  <c r="I65" i="96" s="1"/>
  <c r="J65" i="96" s="1"/>
  <c r="H50" i="96"/>
  <c r="I50" i="96" s="1"/>
  <c r="J50" i="96" s="1"/>
  <c r="H60" i="96"/>
  <c r="I60" i="96" s="1"/>
  <c r="J60" i="96" s="1"/>
  <c r="H42" i="96"/>
  <c r="I42" i="96" s="1"/>
  <c r="J42" i="96" s="1"/>
  <c r="H8" i="96"/>
  <c r="I8" i="96" s="1"/>
  <c r="J8" i="96" s="1"/>
  <c r="H22" i="96"/>
  <c r="I22" i="96" s="1"/>
  <c r="J22" i="96" s="1"/>
  <c r="AH4" i="96"/>
  <c r="AQ4" i="96" s="1"/>
  <c r="H20" i="90"/>
  <c r="I20" i="90" s="1"/>
  <c r="J20" i="90" s="1"/>
  <c r="H71" i="90"/>
  <c r="I71" i="90" s="1"/>
  <c r="J71" i="90" s="1"/>
  <c r="H14" i="90"/>
  <c r="I14" i="90" s="1"/>
  <c r="J14" i="90" s="1"/>
  <c r="H62" i="90"/>
  <c r="I62" i="90" s="1"/>
  <c r="J62" i="90" s="1"/>
  <c r="H62" i="84"/>
  <c r="I62" i="84" s="1"/>
  <c r="J62" i="84" s="1"/>
  <c r="H13" i="82"/>
  <c r="I13" i="82" s="1"/>
  <c r="J13" i="82" s="1"/>
  <c r="AI3" i="79"/>
  <c r="AN3" i="79"/>
  <c r="X5" i="75"/>
  <c r="AH5" i="75" s="1"/>
  <c r="H8" i="82"/>
  <c r="I8" i="82" s="1"/>
  <c r="J8" i="82" s="1"/>
  <c r="AN3" i="82"/>
  <c r="AG4" i="81"/>
  <c r="AE4" i="81"/>
  <c r="AF4" i="81"/>
  <c r="W5" i="81"/>
  <c r="AH4" i="79"/>
  <c r="H7" i="82"/>
  <c r="I7" i="82" s="1"/>
  <c r="J7" i="82" s="1"/>
  <c r="AH4" i="76"/>
  <c r="Z4" i="76"/>
  <c r="AR3" i="78"/>
  <c r="AH3" i="74"/>
  <c r="AQ3" i="74" s="1"/>
  <c r="AN3" i="74"/>
  <c r="I8" i="71"/>
  <c r="J8" i="71" s="1"/>
  <c r="Y5" i="74"/>
  <c r="I10" i="71"/>
  <c r="J10" i="71" s="1"/>
  <c r="AI3" i="73"/>
  <c r="AN3" i="73"/>
  <c r="I11" i="71"/>
  <c r="J11" i="71" s="1"/>
  <c r="AN3" i="70"/>
  <c r="AI3" i="70"/>
  <c r="AQ4" i="73"/>
  <c r="AR3" i="69"/>
  <c r="I21" i="63"/>
  <c r="J21" i="63" s="1"/>
  <c r="I15" i="63"/>
  <c r="J15" i="63" s="1"/>
  <c r="H8" i="62"/>
  <c r="I8" i="62" s="1"/>
  <c r="J8" i="62" s="1"/>
  <c r="I23" i="60"/>
  <c r="J23" i="60" s="1"/>
  <c r="I11" i="60"/>
  <c r="J11" i="60" s="1"/>
  <c r="I19" i="56"/>
  <c r="J19" i="56" s="1"/>
  <c r="I13" i="56"/>
  <c r="J13" i="56" s="1"/>
  <c r="AN3" i="51"/>
  <c r="AI3" i="51"/>
  <c r="H19" i="62"/>
  <c r="I19" i="62" s="1"/>
  <c r="J19" i="62" s="1"/>
  <c r="AG4" i="55"/>
  <c r="AF4" i="55"/>
  <c r="AE4" i="55"/>
  <c r="W5" i="55"/>
  <c r="I17" i="64"/>
  <c r="J17" i="64" s="1"/>
  <c r="I4" i="60"/>
  <c r="J4" i="60" s="1"/>
  <c r="K4" i="60" s="1"/>
  <c r="P3" i="53"/>
  <c r="AF3" i="53" s="1"/>
  <c r="AO3" i="53" s="1"/>
  <c r="AE3" i="53"/>
  <c r="H4" i="62"/>
  <c r="I4" i="62" s="1"/>
  <c r="J4" i="62" s="1"/>
  <c r="K4" i="62" s="1"/>
  <c r="I12" i="60"/>
  <c r="J12" i="60" s="1"/>
  <c r="I4" i="63"/>
  <c r="J4" i="63" s="1"/>
  <c r="K4" i="63" s="1"/>
  <c r="I6" i="56"/>
  <c r="J6" i="56" s="1"/>
  <c r="W5" i="53"/>
  <c r="AG4" i="53"/>
  <c r="AP4" i="53" s="1"/>
  <c r="AF4" i="53"/>
  <c r="AO4" i="53" s="1"/>
  <c r="AE4" i="53"/>
  <c r="I23" i="50"/>
  <c r="J23" i="50" s="1"/>
  <c r="I8" i="52"/>
  <c r="J8" i="52" s="1"/>
  <c r="H48" i="46"/>
  <c r="I48" i="46" s="1"/>
  <c r="J48" i="46" s="1"/>
  <c r="H30" i="46"/>
  <c r="I30" i="46" s="1"/>
  <c r="J30" i="46" s="1"/>
  <c r="H78" i="46"/>
  <c r="I78" i="46" s="1"/>
  <c r="J78" i="46" s="1"/>
  <c r="H60" i="46"/>
  <c r="I60" i="46" s="1"/>
  <c r="J60" i="46" s="1"/>
  <c r="I10" i="55"/>
  <c r="J10" i="55" s="1"/>
  <c r="I10" i="52"/>
  <c r="J10" i="52" s="1"/>
  <c r="H84" i="46"/>
  <c r="I84" i="46" s="1"/>
  <c r="J84" i="46" s="1"/>
  <c r="H66" i="46"/>
  <c r="I66" i="46" s="1"/>
  <c r="J66" i="46" s="1"/>
  <c r="H51" i="46"/>
  <c r="I51" i="46" s="1"/>
  <c r="J51" i="46" s="1"/>
  <c r="H33" i="46"/>
  <c r="I33" i="46" s="1"/>
  <c r="J33" i="46" s="1"/>
  <c r="AI3" i="46"/>
  <c r="X5" i="39"/>
  <c r="AH4" i="44"/>
  <c r="AQ4" i="44" s="1"/>
  <c r="H70" i="42"/>
  <c r="I70" i="42" s="1"/>
  <c r="J70" i="42" s="1"/>
  <c r="H38" i="42"/>
  <c r="I38" i="42" s="1"/>
  <c r="J38" i="42" s="1"/>
  <c r="H16" i="42"/>
  <c r="I16" i="42" s="1"/>
  <c r="J16" i="42" s="1"/>
  <c r="H44" i="42"/>
  <c r="I44" i="42" s="1"/>
  <c r="J44" i="42" s="1"/>
  <c r="H13" i="42"/>
  <c r="I13" i="42" s="1"/>
  <c r="J13" i="42" s="1"/>
  <c r="H96" i="37"/>
  <c r="I96" i="37" s="1"/>
  <c r="J96" i="37" s="1"/>
  <c r="H78" i="37"/>
  <c r="I78" i="37" s="1"/>
  <c r="J78" i="37" s="1"/>
  <c r="H60" i="37"/>
  <c r="I60" i="37" s="1"/>
  <c r="J60" i="37" s="1"/>
  <c r="H42" i="37"/>
  <c r="I42" i="37" s="1"/>
  <c r="J42" i="37" s="1"/>
  <c r="AI3" i="45"/>
  <c r="Z4" i="36"/>
  <c r="AH4" i="36"/>
  <c r="H21" i="37"/>
  <c r="I21" i="37" s="1"/>
  <c r="J21" i="37" s="1"/>
  <c r="H11" i="42"/>
  <c r="I11" i="42" s="1"/>
  <c r="J11" i="42" s="1"/>
  <c r="H33" i="42"/>
  <c r="I33" i="42" s="1"/>
  <c r="J33" i="42" s="1"/>
  <c r="H30" i="42"/>
  <c r="I30" i="42" s="1"/>
  <c r="J30" i="42" s="1"/>
  <c r="AQ4" i="38"/>
  <c r="AH3" i="32"/>
  <c r="AQ3" i="32" s="1"/>
  <c r="AH4" i="29"/>
  <c r="AQ4" i="29" s="1"/>
  <c r="H74" i="27"/>
  <c r="I74" i="27" s="1"/>
  <c r="J74" i="27" s="1"/>
  <c r="H20" i="27"/>
  <c r="I20" i="27" s="1"/>
  <c r="J20" i="27" s="1"/>
  <c r="AH4" i="25"/>
  <c r="AQ4" i="25" s="1"/>
  <c r="H11" i="24"/>
  <c r="H5" i="24"/>
  <c r="H10" i="24"/>
  <c r="H9" i="24"/>
  <c r="H4" i="24"/>
  <c r="H8" i="24"/>
  <c r="Y5" i="20"/>
  <c r="AH3" i="2"/>
  <c r="H9" i="52"/>
  <c r="H4" i="52"/>
  <c r="H23" i="52"/>
  <c r="H22" i="52"/>
  <c r="H21" i="52"/>
  <c r="H20" i="52"/>
  <c r="H19" i="52"/>
  <c r="H18" i="52"/>
  <c r="H17" i="52"/>
  <c r="H16" i="52"/>
  <c r="H15" i="52"/>
  <c r="H14" i="52"/>
  <c r="H13" i="52"/>
  <c r="H12" i="52"/>
  <c r="H7" i="52"/>
  <c r="H6" i="52"/>
  <c r="H7" i="63"/>
  <c r="H6" i="63"/>
  <c r="H11" i="63"/>
  <c r="H5" i="63"/>
  <c r="H9" i="64"/>
  <c r="H4" i="64"/>
  <c r="H11" i="64"/>
  <c r="H10" i="64"/>
  <c r="H5" i="64"/>
  <c r="H19" i="71"/>
  <c r="H18" i="71"/>
  <c r="H23" i="71"/>
  <c r="H17" i="71"/>
  <c r="H7" i="71"/>
  <c r="H21" i="71"/>
  <c r="H15" i="71"/>
  <c r="H13" i="71"/>
  <c r="H9" i="71"/>
  <c r="H4" i="71"/>
  <c r="H20" i="71"/>
  <c r="H5" i="71"/>
  <c r="H14" i="71"/>
  <c r="H6" i="71"/>
  <c r="H22" i="71"/>
  <c r="H16" i="71"/>
  <c r="H12" i="71"/>
  <c r="H26" i="27"/>
  <c r="I26" i="27" s="1"/>
  <c r="J26" i="27" s="1"/>
  <c r="H23" i="14"/>
  <c r="I23" i="14" s="1"/>
  <c r="J23" i="14" s="1"/>
  <c r="H22" i="14"/>
  <c r="I22" i="14" s="1"/>
  <c r="J22" i="14" s="1"/>
  <c r="H21" i="14"/>
  <c r="I21" i="14" s="1"/>
  <c r="J21" i="14" s="1"/>
  <c r="H20" i="14"/>
  <c r="I20" i="14" s="1"/>
  <c r="J20" i="14" s="1"/>
  <c r="H19" i="14"/>
  <c r="I19" i="14" s="1"/>
  <c r="J19" i="14" s="1"/>
  <c r="H18" i="14"/>
  <c r="I18" i="14" s="1"/>
  <c r="J18" i="14" s="1"/>
  <c r="H17" i="14"/>
  <c r="I17" i="14" s="1"/>
  <c r="J17" i="14" s="1"/>
  <c r="H16" i="14"/>
  <c r="I16" i="14" s="1"/>
  <c r="J16" i="14" s="1"/>
  <c r="H15" i="14"/>
  <c r="I15" i="14" s="1"/>
  <c r="J15" i="14" s="1"/>
  <c r="H14" i="14"/>
  <c r="I14" i="14" s="1"/>
  <c r="J14" i="14" s="1"/>
  <c r="H13" i="14"/>
  <c r="I13" i="14" s="1"/>
  <c r="J13" i="14" s="1"/>
  <c r="H12" i="14"/>
  <c r="I12" i="14" s="1"/>
  <c r="J12" i="14" s="1"/>
  <c r="H7" i="14"/>
  <c r="I7" i="14" s="1"/>
  <c r="J7" i="14" s="1"/>
  <c r="H6" i="14"/>
  <c r="I6" i="14" s="1"/>
  <c r="J6" i="14" s="1"/>
  <c r="H11" i="14"/>
  <c r="I11" i="14" s="1"/>
  <c r="J11" i="14" s="1"/>
  <c r="H5" i="14"/>
  <c r="I5" i="14" s="1"/>
  <c r="J5" i="14" s="1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H65" i="27"/>
  <c r="I65" i="27" s="1"/>
  <c r="J65" i="27" s="1"/>
  <c r="Q88" i="30"/>
  <c r="Q85" i="30"/>
  <c r="Q82" i="30"/>
  <c r="Q79" i="30"/>
  <c r="Q76" i="30"/>
  <c r="Q73" i="30"/>
  <c r="Q89" i="30"/>
  <c r="Q86" i="30"/>
  <c r="Q83" i="30"/>
  <c r="Q80" i="30"/>
  <c r="Q77" i="30"/>
  <c r="Q74" i="30"/>
  <c r="Q71" i="30"/>
  <c r="Q68" i="30"/>
  <c r="Q65" i="30"/>
  <c r="Q62" i="30"/>
  <c r="Q59" i="30"/>
  <c r="Q56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8" i="30"/>
  <c r="Q15" i="30"/>
  <c r="Q12" i="30"/>
  <c r="Q6" i="30"/>
  <c r="Q8" i="30"/>
  <c r="Q49" i="30"/>
  <c r="Q47" i="30"/>
  <c r="Q40" i="30"/>
  <c r="Q38" i="30"/>
  <c r="Q31" i="30"/>
  <c r="Q29" i="30"/>
  <c r="Q22" i="30"/>
  <c r="Q20" i="30"/>
  <c r="Q13" i="30"/>
  <c r="Q9" i="30"/>
  <c r="Q7" i="30"/>
  <c r="Q70" i="30"/>
  <c r="Q67" i="30"/>
  <c r="Q64" i="30"/>
  <c r="Q61" i="30"/>
  <c r="Q58" i="30"/>
  <c r="Q10" i="30"/>
  <c r="Q52" i="30"/>
  <c r="Q50" i="30"/>
  <c r="Q43" i="30"/>
  <c r="Q41" i="30"/>
  <c r="Q34" i="30"/>
  <c r="Q32" i="30"/>
  <c r="Q25" i="30"/>
  <c r="Q23" i="30"/>
  <c r="Q16" i="30"/>
  <c r="Q14" i="30"/>
  <c r="Q11" i="30"/>
  <c r="Q5" i="30"/>
  <c r="Q55" i="30"/>
  <c r="Q53" i="30"/>
  <c r="Q46" i="30"/>
  <c r="Q44" i="30"/>
  <c r="Q37" i="30"/>
  <c r="Q35" i="30"/>
  <c r="Q28" i="30"/>
  <c r="Q26" i="30"/>
  <c r="Q19" i="30"/>
  <c r="Q17" i="30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9" i="36"/>
  <c r="Q11" i="36"/>
  <c r="Q5" i="36"/>
  <c r="Q66" i="36"/>
  <c r="Q64" i="36"/>
  <c r="Q57" i="36"/>
  <c r="Q55" i="36"/>
  <c r="Q48" i="36"/>
  <c r="Q46" i="36"/>
  <c r="Q39" i="36"/>
  <c r="Q37" i="36"/>
  <c r="Q30" i="36"/>
  <c r="Q28" i="36"/>
  <c r="Q21" i="36"/>
  <c r="Q19" i="36"/>
  <c r="Q12" i="36"/>
  <c r="Q6" i="36"/>
  <c r="Q69" i="36"/>
  <c r="Q67" i="36"/>
  <c r="Q60" i="36"/>
  <c r="Q58" i="36"/>
  <c r="Q51" i="36"/>
  <c r="Q49" i="36"/>
  <c r="Q42" i="36"/>
  <c r="Q40" i="36"/>
  <c r="Q33" i="36"/>
  <c r="Q31" i="36"/>
  <c r="Q24" i="36"/>
  <c r="Q22" i="36"/>
  <c r="Q15" i="36"/>
  <c r="Q13" i="36"/>
  <c r="Q8" i="36"/>
  <c r="Q7" i="36"/>
  <c r="Q63" i="36"/>
  <c r="Q61" i="36"/>
  <c r="Q54" i="36"/>
  <c r="Q52" i="36"/>
  <c r="Q45" i="36"/>
  <c r="Q43" i="36"/>
  <c r="Q36" i="36"/>
  <c r="Q34" i="36"/>
  <c r="Q27" i="36"/>
  <c r="Q25" i="36"/>
  <c r="Q18" i="36"/>
  <c r="Q16" i="36"/>
  <c r="Q9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10" i="40"/>
  <c r="Q11" i="40"/>
  <c r="Q5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Q16" i="40"/>
  <c r="Q13" i="40"/>
  <c r="Q8" i="40"/>
  <c r="Q7" i="40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11" i="75"/>
  <c r="Q5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9" i="75"/>
  <c r="Q10" i="75"/>
  <c r="Q79" i="79"/>
  <c r="Q76" i="79"/>
  <c r="Q73" i="79"/>
  <c r="Q70" i="79"/>
  <c r="Q67" i="79"/>
  <c r="Q64" i="79"/>
  <c r="Q61" i="79"/>
  <c r="Q58" i="79"/>
  <c r="Q55" i="79"/>
  <c r="Q52" i="79"/>
  <c r="Q49" i="79"/>
  <c r="Q46" i="79"/>
  <c r="Q43" i="79"/>
  <c r="Q40" i="79"/>
  <c r="Q37" i="79"/>
  <c r="Q9" i="79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6" i="79"/>
  <c r="Q77" i="79"/>
  <c r="Q68" i="79"/>
  <c r="Q59" i="79"/>
  <c r="Q50" i="79"/>
  <c r="Q41" i="79"/>
  <c r="Q10" i="79"/>
  <c r="Q11" i="79"/>
  <c r="Q8" i="79"/>
  <c r="Q74" i="79"/>
  <c r="Q65" i="79"/>
  <c r="Q56" i="79"/>
  <c r="Q47" i="79"/>
  <c r="Q38" i="79"/>
  <c r="Q7" i="79"/>
  <c r="Q35" i="79"/>
  <c r="Q34" i="79"/>
  <c r="Q32" i="79"/>
  <c r="Q31" i="79"/>
  <c r="Q29" i="79"/>
  <c r="Q28" i="79"/>
  <c r="Q26" i="79"/>
  <c r="Q25" i="79"/>
  <c r="Q23" i="79"/>
  <c r="Q22" i="79"/>
  <c r="Q20" i="79"/>
  <c r="Q19" i="79"/>
  <c r="Q17" i="79"/>
  <c r="Q16" i="79"/>
  <c r="Q14" i="79"/>
  <c r="Q13" i="79"/>
  <c r="Q44" i="79"/>
  <c r="Q53" i="79"/>
  <c r="Q62" i="79"/>
  <c r="Q71" i="79"/>
  <c r="Q5" i="79"/>
  <c r="Q11" i="90"/>
  <c r="Q5" i="90"/>
  <c r="Q89" i="90"/>
  <c r="Q82" i="90"/>
  <c r="Q81" i="90"/>
  <c r="Q80" i="90"/>
  <c r="Q73" i="90"/>
  <c r="Q72" i="90"/>
  <c r="Q71" i="90"/>
  <c r="Q64" i="90"/>
  <c r="Q63" i="90"/>
  <c r="Q62" i="90"/>
  <c r="Q55" i="90"/>
  <c r="Q54" i="90"/>
  <c r="Q53" i="90"/>
  <c r="Q46" i="90"/>
  <c r="Q45" i="90"/>
  <c r="Q44" i="90"/>
  <c r="Q37" i="90"/>
  <c r="Q36" i="90"/>
  <c r="Q35" i="90"/>
  <c r="Q28" i="90"/>
  <c r="Q27" i="90"/>
  <c r="Q26" i="90"/>
  <c r="Q24" i="90"/>
  <c r="Q21" i="90"/>
  <c r="Q18" i="90"/>
  <c r="Q15" i="90"/>
  <c r="Q12" i="90"/>
  <c r="Q6" i="90"/>
  <c r="Q85" i="90"/>
  <c r="Q84" i="90"/>
  <c r="Q83" i="90"/>
  <c r="Q76" i="90"/>
  <c r="Q75" i="90"/>
  <c r="Q74" i="90"/>
  <c r="Q67" i="90"/>
  <c r="Q66" i="90"/>
  <c r="Q65" i="90"/>
  <c r="Q58" i="90"/>
  <c r="Q57" i="90"/>
  <c r="Q56" i="90"/>
  <c r="Q49" i="90"/>
  <c r="Q48" i="90"/>
  <c r="Q47" i="90"/>
  <c r="Q40" i="90"/>
  <c r="Q39" i="90"/>
  <c r="Q38" i="90"/>
  <c r="Q31" i="90"/>
  <c r="Q30" i="90"/>
  <c r="Q29" i="90"/>
  <c r="Q22" i="90"/>
  <c r="Q19" i="90"/>
  <c r="Q16" i="90"/>
  <c r="Q13" i="90"/>
  <c r="Q8" i="90"/>
  <c r="Q7" i="90"/>
  <c r="Q88" i="90"/>
  <c r="Q87" i="90"/>
  <c r="Q86" i="90"/>
  <c r="Q79" i="90"/>
  <c r="Q78" i="90"/>
  <c r="Q77" i="90"/>
  <c r="Q70" i="90"/>
  <c r="Q69" i="90"/>
  <c r="Q68" i="90"/>
  <c r="Q61" i="90"/>
  <c r="Q60" i="90"/>
  <c r="Q59" i="90"/>
  <c r="Q52" i="90"/>
  <c r="Q51" i="90"/>
  <c r="Q50" i="90"/>
  <c r="Q43" i="90"/>
  <c r="Q42" i="90"/>
  <c r="Q41" i="90"/>
  <c r="Q34" i="90"/>
  <c r="Q33" i="90"/>
  <c r="Q32" i="90"/>
  <c r="Q25" i="90"/>
  <c r="Q23" i="90"/>
  <c r="Q20" i="90"/>
  <c r="Q17" i="90"/>
  <c r="Q14" i="90"/>
  <c r="Q10" i="90"/>
  <c r="Q9" i="90"/>
  <c r="Q69" i="92"/>
  <c r="Q66" i="92"/>
  <c r="Q63" i="92"/>
  <c r="Q41" i="92"/>
  <c r="Q38" i="92"/>
  <c r="Q35" i="92"/>
  <c r="Q32" i="92"/>
  <c r="Q29" i="92"/>
  <c r="Q26" i="92"/>
  <c r="Q23" i="92"/>
  <c r="Q20" i="92"/>
  <c r="Q17" i="92"/>
  <c r="Q14" i="92"/>
  <c r="Q10" i="92"/>
  <c r="Q68" i="92"/>
  <c r="Q67" i="92"/>
  <c r="Q61" i="92"/>
  <c r="Q57" i="92"/>
  <c r="Q53" i="92"/>
  <c r="Q52" i="92"/>
  <c r="Q48" i="92"/>
  <c r="Q44" i="92"/>
  <c r="Q11" i="92"/>
  <c r="Q5" i="92"/>
  <c r="Q42" i="92"/>
  <c r="Q39" i="92"/>
  <c r="Q36" i="92"/>
  <c r="Q33" i="92"/>
  <c r="Q30" i="92"/>
  <c r="Q27" i="92"/>
  <c r="Q24" i="92"/>
  <c r="Q21" i="92"/>
  <c r="Q18" i="92"/>
  <c r="Q15" i="92"/>
  <c r="Q12" i="92"/>
  <c r="Q6" i="92"/>
  <c r="Q62" i="92"/>
  <c r="Q59" i="92"/>
  <c r="Q58" i="92"/>
  <c r="Q54" i="92"/>
  <c r="Q50" i="92"/>
  <c r="Q49" i="92"/>
  <c r="Q45" i="92"/>
  <c r="Q65" i="92"/>
  <c r="Q64" i="92"/>
  <c r="Q60" i="92"/>
  <c r="Q56" i="92"/>
  <c r="Q55" i="92"/>
  <c r="Q51" i="92"/>
  <c r="Q47" i="92"/>
  <c r="Q46" i="92"/>
  <c r="Q9" i="92"/>
  <c r="Q43" i="92"/>
  <c r="Q34" i="92"/>
  <c r="Q25" i="92"/>
  <c r="Q16" i="92"/>
  <c r="Q37" i="92"/>
  <c r="Q28" i="92"/>
  <c r="Q19" i="92"/>
  <c r="Q13" i="92"/>
  <c r="Q7" i="92"/>
  <c r="Q40" i="92"/>
  <c r="Q31" i="92"/>
  <c r="Q22" i="92"/>
  <c r="Q8" i="92"/>
  <c r="H8" i="17"/>
  <c r="I8" i="17" s="1"/>
  <c r="J8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7" i="17"/>
  <c r="I7" i="17" s="1"/>
  <c r="J7" i="17" s="1"/>
  <c r="H6" i="17"/>
  <c r="I6" i="17" s="1"/>
  <c r="J6" i="17" s="1"/>
  <c r="H5" i="17"/>
  <c r="I5" i="17" s="1"/>
  <c r="J5" i="17" s="1"/>
  <c r="H98" i="33"/>
  <c r="I98" i="33" s="1"/>
  <c r="J98" i="33" s="1"/>
  <c r="H95" i="33"/>
  <c r="I95" i="33" s="1"/>
  <c r="J95" i="33" s="1"/>
  <c r="H92" i="33"/>
  <c r="I92" i="33" s="1"/>
  <c r="J92" i="33" s="1"/>
  <c r="H89" i="33"/>
  <c r="I89" i="33" s="1"/>
  <c r="J89" i="33" s="1"/>
  <c r="H86" i="33"/>
  <c r="I86" i="33" s="1"/>
  <c r="J86" i="33" s="1"/>
  <c r="H83" i="33"/>
  <c r="I83" i="33" s="1"/>
  <c r="J83" i="33" s="1"/>
  <c r="H80" i="33"/>
  <c r="I80" i="33" s="1"/>
  <c r="J80" i="33" s="1"/>
  <c r="H77" i="33"/>
  <c r="I77" i="33" s="1"/>
  <c r="J77" i="33" s="1"/>
  <c r="H74" i="33"/>
  <c r="I74" i="33" s="1"/>
  <c r="J74" i="33" s="1"/>
  <c r="H71" i="33"/>
  <c r="I71" i="33" s="1"/>
  <c r="J71" i="33" s="1"/>
  <c r="H68" i="33"/>
  <c r="I68" i="33" s="1"/>
  <c r="J68" i="33" s="1"/>
  <c r="H65" i="33"/>
  <c r="I65" i="33" s="1"/>
  <c r="J65" i="33" s="1"/>
  <c r="H62" i="33"/>
  <c r="I62" i="33" s="1"/>
  <c r="J62" i="33" s="1"/>
  <c r="H59" i="33"/>
  <c r="I59" i="33" s="1"/>
  <c r="J59" i="33" s="1"/>
  <c r="H56" i="33"/>
  <c r="I56" i="33" s="1"/>
  <c r="J56" i="33" s="1"/>
  <c r="H53" i="33"/>
  <c r="I53" i="33" s="1"/>
  <c r="J53" i="33" s="1"/>
  <c r="H50" i="33"/>
  <c r="I50" i="33" s="1"/>
  <c r="J50" i="33" s="1"/>
  <c r="H47" i="33"/>
  <c r="I47" i="33" s="1"/>
  <c r="J47" i="33" s="1"/>
  <c r="H44" i="33"/>
  <c r="I44" i="33" s="1"/>
  <c r="J44" i="33" s="1"/>
  <c r="H41" i="33"/>
  <c r="I41" i="33" s="1"/>
  <c r="J41" i="33" s="1"/>
  <c r="H38" i="33"/>
  <c r="I38" i="33" s="1"/>
  <c r="J38" i="33" s="1"/>
  <c r="H35" i="33"/>
  <c r="I35" i="33" s="1"/>
  <c r="J35" i="33" s="1"/>
  <c r="H32" i="33"/>
  <c r="I32" i="33" s="1"/>
  <c r="J32" i="33" s="1"/>
  <c r="H29" i="33"/>
  <c r="I29" i="33" s="1"/>
  <c r="J29" i="33" s="1"/>
  <c r="H26" i="33"/>
  <c r="I26" i="33" s="1"/>
  <c r="J26" i="33" s="1"/>
  <c r="H23" i="33"/>
  <c r="I23" i="33" s="1"/>
  <c r="J23" i="33" s="1"/>
  <c r="H20" i="33"/>
  <c r="I20" i="33" s="1"/>
  <c r="J20" i="33" s="1"/>
  <c r="H17" i="33"/>
  <c r="I17" i="33" s="1"/>
  <c r="J17" i="33" s="1"/>
  <c r="H90" i="33"/>
  <c r="I90" i="33" s="1"/>
  <c r="J90" i="33" s="1"/>
  <c r="H81" i="33"/>
  <c r="I81" i="33" s="1"/>
  <c r="J81" i="33" s="1"/>
  <c r="H72" i="33"/>
  <c r="I72" i="33" s="1"/>
  <c r="J72" i="33" s="1"/>
  <c r="H63" i="33"/>
  <c r="I63" i="33" s="1"/>
  <c r="J63" i="33" s="1"/>
  <c r="H54" i="33"/>
  <c r="I54" i="33" s="1"/>
  <c r="J54" i="33" s="1"/>
  <c r="H45" i="33"/>
  <c r="I45" i="33" s="1"/>
  <c r="J45" i="33" s="1"/>
  <c r="H36" i="33"/>
  <c r="I36" i="33" s="1"/>
  <c r="J36" i="33" s="1"/>
  <c r="H6" i="33"/>
  <c r="I6" i="33" s="1"/>
  <c r="J6" i="33" s="1"/>
  <c r="H27" i="33"/>
  <c r="I27" i="33" s="1"/>
  <c r="J27" i="33" s="1"/>
  <c r="H21" i="33"/>
  <c r="I21" i="33" s="1"/>
  <c r="J21" i="33" s="1"/>
  <c r="H15" i="33"/>
  <c r="I15" i="33" s="1"/>
  <c r="J15" i="33" s="1"/>
  <c r="H14" i="33"/>
  <c r="I14" i="33" s="1"/>
  <c r="J14" i="33" s="1"/>
  <c r="H96" i="33"/>
  <c r="I96" i="33" s="1"/>
  <c r="J96" i="33" s="1"/>
  <c r="H87" i="33"/>
  <c r="I87" i="33" s="1"/>
  <c r="J87" i="33" s="1"/>
  <c r="H78" i="33"/>
  <c r="I78" i="33" s="1"/>
  <c r="J78" i="33" s="1"/>
  <c r="H69" i="33"/>
  <c r="I69" i="33" s="1"/>
  <c r="J69" i="33" s="1"/>
  <c r="H60" i="33"/>
  <c r="I60" i="33" s="1"/>
  <c r="J60" i="33" s="1"/>
  <c r="H51" i="33"/>
  <c r="I51" i="33" s="1"/>
  <c r="J51" i="33" s="1"/>
  <c r="H42" i="33"/>
  <c r="I42" i="33" s="1"/>
  <c r="J42" i="33" s="1"/>
  <c r="H33" i="33"/>
  <c r="I33" i="33" s="1"/>
  <c r="J33" i="33" s="1"/>
  <c r="H5" i="33"/>
  <c r="I5" i="33" s="1"/>
  <c r="J5" i="33" s="1"/>
  <c r="H93" i="33"/>
  <c r="I93" i="33" s="1"/>
  <c r="J93" i="33" s="1"/>
  <c r="H84" i="33"/>
  <c r="I84" i="33" s="1"/>
  <c r="J84" i="33" s="1"/>
  <c r="H75" i="33"/>
  <c r="I75" i="33" s="1"/>
  <c r="J75" i="33" s="1"/>
  <c r="H66" i="33"/>
  <c r="I66" i="33" s="1"/>
  <c r="J66" i="33" s="1"/>
  <c r="H57" i="33"/>
  <c r="I57" i="33" s="1"/>
  <c r="J57" i="33" s="1"/>
  <c r="H48" i="33"/>
  <c r="I48" i="33" s="1"/>
  <c r="J48" i="33" s="1"/>
  <c r="H39" i="33"/>
  <c r="I39" i="33" s="1"/>
  <c r="J39" i="33" s="1"/>
  <c r="H30" i="33"/>
  <c r="I30" i="33" s="1"/>
  <c r="J30" i="33" s="1"/>
  <c r="H24" i="33"/>
  <c r="I24" i="33" s="1"/>
  <c r="J24" i="33" s="1"/>
  <c r="H18" i="33"/>
  <c r="I18" i="33" s="1"/>
  <c r="J18" i="33" s="1"/>
  <c r="H12" i="33"/>
  <c r="I12" i="33" s="1"/>
  <c r="J12" i="33" s="1"/>
  <c r="H10" i="33"/>
  <c r="I10" i="33" s="1"/>
  <c r="J10" i="33" s="1"/>
  <c r="H71" i="35"/>
  <c r="I71" i="35" s="1"/>
  <c r="J71" i="35" s="1"/>
  <c r="H62" i="35"/>
  <c r="I62" i="35" s="1"/>
  <c r="J62" i="35" s="1"/>
  <c r="H53" i="35"/>
  <c r="I53" i="35" s="1"/>
  <c r="J53" i="35" s="1"/>
  <c r="H44" i="35"/>
  <c r="I44" i="35" s="1"/>
  <c r="J44" i="35" s="1"/>
  <c r="H9" i="35"/>
  <c r="I9" i="35" s="1"/>
  <c r="J9" i="35" s="1"/>
  <c r="H74" i="35"/>
  <c r="I74" i="35" s="1"/>
  <c r="J74" i="35" s="1"/>
  <c r="H65" i="35"/>
  <c r="I65" i="35" s="1"/>
  <c r="J65" i="35" s="1"/>
  <c r="H56" i="35"/>
  <c r="I56" i="35" s="1"/>
  <c r="J56" i="35" s="1"/>
  <c r="H47" i="35"/>
  <c r="I47" i="35" s="1"/>
  <c r="J47" i="35" s="1"/>
  <c r="H75" i="35"/>
  <c r="I75" i="35" s="1"/>
  <c r="J75" i="35" s="1"/>
  <c r="H66" i="35"/>
  <c r="I66" i="35" s="1"/>
  <c r="J66" i="35" s="1"/>
  <c r="H57" i="35"/>
  <c r="I57" i="35" s="1"/>
  <c r="J57" i="35" s="1"/>
  <c r="H48" i="35"/>
  <c r="I48" i="35" s="1"/>
  <c r="J48" i="35" s="1"/>
  <c r="H5" i="35"/>
  <c r="I5" i="35" s="1"/>
  <c r="J5" i="35" s="1"/>
  <c r="H11" i="35"/>
  <c r="I11" i="35" s="1"/>
  <c r="J11" i="35" s="1"/>
  <c r="H89" i="38"/>
  <c r="I89" i="38" s="1"/>
  <c r="J89" i="38" s="1"/>
  <c r="H86" i="38"/>
  <c r="I86" i="38" s="1"/>
  <c r="J86" i="38" s="1"/>
  <c r="H83" i="38"/>
  <c r="I83" i="38" s="1"/>
  <c r="J83" i="38" s="1"/>
  <c r="H80" i="38"/>
  <c r="I80" i="38" s="1"/>
  <c r="J80" i="38" s="1"/>
  <c r="H77" i="38"/>
  <c r="I77" i="38" s="1"/>
  <c r="J77" i="38" s="1"/>
  <c r="H74" i="38"/>
  <c r="I74" i="38" s="1"/>
  <c r="J74" i="38" s="1"/>
  <c r="H71" i="38"/>
  <c r="I71" i="38" s="1"/>
  <c r="J71" i="38" s="1"/>
  <c r="H68" i="38"/>
  <c r="I68" i="38" s="1"/>
  <c r="J68" i="38" s="1"/>
  <c r="H65" i="38"/>
  <c r="I65" i="38" s="1"/>
  <c r="J65" i="38" s="1"/>
  <c r="H62" i="38"/>
  <c r="I62" i="38" s="1"/>
  <c r="J62" i="38" s="1"/>
  <c r="H59" i="38"/>
  <c r="I59" i="38" s="1"/>
  <c r="J59" i="38" s="1"/>
  <c r="H56" i="38"/>
  <c r="I56" i="38" s="1"/>
  <c r="J56" i="38" s="1"/>
  <c r="H53" i="38"/>
  <c r="I53" i="38" s="1"/>
  <c r="J53" i="38" s="1"/>
  <c r="H50" i="38"/>
  <c r="I50" i="38" s="1"/>
  <c r="J50" i="38" s="1"/>
  <c r="H47" i="38"/>
  <c r="I47" i="38" s="1"/>
  <c r="J47" i="38" s="1"/>
  <c r="H44" i="38"/>
  <c r="I44" i="38" s="1"/>
  <c r="J44" i="38" s="1"/>
  <c r="H41" i="38"/>
  <c r="I41" i="38" s="1"/>
  <c r="J41" i="38" s="1"/>
  <c r="H38" i="38"/>
  <c r="I38" i="38" s="1"/>
  <c r="J38" i="38" s="1"/>
  <c r="H35" i="38"/>
  <c r="I35" i="38" s="1"/>
  <c r="J35" i="38" s="1"/>
  <c r="H32" i="38"/>
  <c r="I32" i="38" s="1"/>
  <c r="J32" i="38" s="1"/>
  <c r="H29" i="38"/>
  <c r="I29" i="38" s="1"/>
  <c r="J29" i="38" s="1"/>
  <c r="H26" i="38"/>
  <c r="I26" i="38" s="1"/>
  <c r="J26" i="38" s="1"/>
  <c r="H23" i="38"/>
  <c r="I23" i="38" s="1"/>
  <c r="J23" i="38" s="1"/>
  <c r="H20" i="38"/>
  <c r="I20" i="38" s="1"/>
  <c r="J20" i="38" s="1"/>
  <c r="H17" i="38"/>
  <c r="I17" i="38" s="1"/>
  <c r="J17" i="38" s="1"/>
  <c r="H14" i="38"/>
  <c r="I14" i="38" s="1"/>
  <c r="J14" i="38" s="1"/>
  <c r="H10" i="38"/>
  <c r="I10" i="38" s="1"/>
  <c r="J10" i="38" s="1"/>
  <c r="H11" i="38"/>
  <c r="I11" i="38" s="1"/>
  <c r="J11" i="38" s="1"/>
  <c r="H5" i="38"/>
  <c r="I5" i="38" s="1"/>
  <c r="J5" i="38" s="1"/>
  <c r="H88" i="38"/>
  <c r="I88" i="38" s="1"/>
  <c r="J88" i="38" s="1"/>
  <c r="H85" i="38"/>
  <c r="I85" i="38" s="1"/>
  <c r="J85" i="38" s="1"/>
  <c r="H82" i="38"/>
  <c r="I82" i="38" s="1"/>
  <c r="J82" i="38" s="1"/>
  <c r="H79" i="38"/>
  <c r="I79" i="38" s="1"/>
  <c r="J79" i="38" s="1"/>
  <c r="H76" i="38"/>
  <c r="I76" i="38" s="1"/>
  <c r="J76" i="38" s="1"/>
  <c r="H73" i="38"/>
  <c r="I73" i="38" s="1"/>
  <c r="J73" i="38" s="1"/>
  <c r="H70" i="38"/>
  <c r="I70" i="38" s="1"/>
  <c r="J70" i="38" s="1"/>
  <c r="H67" i="38"/>
  <c r="I67" i="38" s="1"/>
  <c r="J67" i="38" s="1"/>
  <c r="H64" i="38"/>
  <c r="I64" i="38" s="1"/>
  <c r="J64" i="38" s="1"/>
  <c r="H61" i="38"/>
  <c r="I61" i="38" s="1"/>
  <c r="J61" i="38" s="1"/>
  <c r="H58" i="38"/>
  <c r="I58" i="38" s="1"/>
  <c r="J58" i="38" s="1"/>
  <c r="H55" i="38"/>
  <c r="I55" i="38" s="1"/>
  <c r="J55" i="38" s="1"/>
  <c r="H52" i="38"/>
  <c r="I52" i="38" s="1"/>
  <c r="J52" i="38" s="1"/>
  <c r="H49" i="38"/>
  <c r="I49" i="38" s="1"/>
  <c r="J49" i="38" s="1"/>
  <c r="H46" i="38"/>
  <c r="I46" i="38" s="1"/>
  <c r="J46" i="38" s="1"/>
  <c r="H43" i="38"/>
  <c r="I43" i="38" s="1"/>
  <c r="J43" i="38" s="1"/>
  <c r="H40" i="38"/>
  <c r="I40" i="38" s="1"/>
  <c r="J40" i="38" s="1"/>
  <c r="H37" i="38"/>
  <c r="I37" i="38" s="1"/>
  <c r="J37" i="38" s="1"/>
  <c r="H34" i="38"/>
  <c r="I34" i="38" s="1"/>
  <c r="J34" i="38" s="1"/>
  <c r="H31" i="38"/>
  <c r="I31" i="38" s="1"/>
  <c r="J31" i="38" s="1"/>
  <c r="H28" i="38"/>
  <c r="I28" i="38" s="1"/>
  <c r="J28" i="38" s="1"/>
  <c r="H25" i="38"/>
  <c r="I25" i="38" s="1"/>
  <c r="J25" i="38" s="1"/>
  <c r="H22" i="38"/>
  <c r="I22" i="38" s="1"/>
  <c r="J22" i="38" s="1"/>
  <c r="H19" i="38"/>
  <c r="I19" i="38" s="1"/>
  <c r="J19" i="38" s="1"/>
  <c r="H16" i="38"/>
  <c r="I16" i="38" s="1"/>
  <c r="J16" i="38" s="1"/>
  <c r="H13" i="38"/>
  <c r="I13" i="38" s="1"/>
  <c r="J13" i="38" s="1"/>
  <c r="H8" i="38"/>
  <c r="I8" i="38" s="1"/>
  <c r="J8" i="38" s="1"/>
  <c r="H7" i="38"/>
  <c r="I7" i="38" s="1"/>
  <c r="J7" i="38" s="1"/>
  <c r="H77" i="47"/>
  <c r="I77" i="47" s="1"/>
  <c r="J77" i="47" s="1"/>
  <c r="H74" i="47"/>
  <c r="I74" i="47" s="1"/>
  <c r="J74" i="47" s="1"/>
  <c r="H78" i="47"/>
  <c r="I78" i="47" s="1"/>
  <c r="J78" i="47" s="1"/>
  <c r="H60" i="47"/>
  <c r="I60" i="47" s="1"/>
  <c r="J60" i="47" s="1"/>
  <c r="H63" i="47"/>
  <c r="I63" i="47" s="1"/>
  <c r="J63" i="47" s="1"/>
  <c r="H45" i="47"/>
  <c r="I45" i="47" s="1"/>
  <c r="J45" i="47" s="1"/>
  <c r="H42" i="47"/>
  <c r="I42" i="47" s="1"/>
  <c r="J42" i="47" s="1"/>
  <c r="H39" i="47"/>
  <c r="I39" i="47" s="1"/>
  <c r="J39" i="47" s="1"/>
  <c r="H36" i="47"/>
  <c r="I36" i="47" s="1"/>
  <c r="J36" i="47" s="1"/>
  <c r="H33" i="47"/>
  <c r="I33" i="47" s="1"/>
  <c r="J33" i="47" s="1"/>
  <c r="H24" i="47"/>
  <c r="I24" i="47" s="1"/>
  <c r="J24" i="47" s="1"/>
  <c r="H15" i="47"/>
  <c r="I15" i="47" s="1"/>
  <c r="J15" i="47" s="1"/>
  <c r="H66" i="47"/>
  <c r="I66" i="47" s="1"/>
  <c r="J66" i="47" s="1"/>
  <c r="H48" i="47"/>
  <c r="I48" i="47" s="1"/>
  <c r="J48" i="47" s="1"/>
  <c r="H69" i="47"/>
  <c r="I69" i="47" s="1"/>
  <c r="J69" i="47" s="1"/>
  <c r="H51" i="47"/>
  <c r="I51" i="47" s="1"/>
  <c r="J51" i="47" s="1"/>
  <c r="H27" i="47"/>
  <c r="I27" i="47" s="1"/>
  <c r="J27" i="47" s="1"/>
  <c r="H18" i="47"/>
  <c r="I18" i="47" s="1"/>
  <c r="J18" i="47" s="1"/>
  <c r="H6" i="47"/>
  <c r="I6" i="47" s="1"/>
  <c r="J6" i="47" s="1"/>
  <c r="H72" i="47"/>
  <c r="I72" i="47" s="1"/>
  <c r="J72" i="47" s="1"/>
  <c r="H54" i="47"/>
  <c r="I54" i="47" s="1"/>
  <c r="J54" i="47" s="1"/>
  <c r="H75" i="47"/>
  <c r="I75" i="47" s="1"/>
  <c r="J75" i="47" s="1"/>
  <c r="H57" i="47"/>
  <c r="I57" i="47" s="1"/>
  <c r="J57" i="47" s="1"/>
  <c r="H30" i="47"/>
  <c r="I30" i="47" s="1"/>
  <c r="J30" i="47" s="1"/>
  <c r="H21" i="47"/>
  <c r="I21" i="47" s="1"/>
  <c r="J21" i="47" s="1"/>
  <c r="H12" i="47"/>
  <c r="I12" i="47" s="1"/>
  <c r="J12" i="47" s="1"/>
  <c r="H9" i="47"/>
  <c r="I9" i="47" s="1"/>
  <c r="J9" i="47" s="1"/>
  <c r="H77" i="79"/>
  <c r="I77" i="79" s="1"/>
  <c r="J77" i="79" s="1"/>
  <c r="H74" i="79"/>
  <c r="I74" i="79" s="1"/>
  <c r="J74" i="79" s="1"/>
  <c r="H71" i="79"/>
  <c r="I71" i="79" s="1"/>
  <c r="J71" i="79" s="1"/>
  <c r="H68" i="79"/>
  <c r="I68" i="79" s="1"/>
  <c r="J68" i="79" s="1"/>
  <c r="H65" i="79"/>
  <c r="I65" i="79" s="1"/>
  <c r="J65" i="79" s="1"/>
  <c r="H62" i="79"/>
  <c r="I62" i="79" s="1"/>
  <c r="J62" i="79" s="1"/>
  <c r="H59" i="79"/>
  <c r="I59" i="79" s="1"/>
  <c r="J59" i="79" s="1"/>
  <c r="H56" i="79"/>
  <c r="I56" i="79" s="1"/>
  <c r="J56" i="79" s="1"/>
  <c r="H53" i="79"/>
  <c r="I53" i="79" s="1"/>
  <c r="J53" i="79" s="1"/>
  <c r="H50" i="79"/>
  <c r="I50" i="79" s="1"/>
  <c r="J50" i="79" s="1"/>
  <c r="H47" i="79"/>
  <c r="I47" i="79" s="1"/>
  <c r="J47" i="79" s="1"/>
  <c r="H44" i="79"/>
  <c r="I44" i="79" s="1"/>
  <c r="J44" i="79" s="1"/>
  <c r="H41" i="79"/>
  <c r="I41" i="79" s="1"/>
  <c r="J41" i="79" s="1"/>
  <c r="H38" i="79"/>
  <c r="I38" i="79" s="1"/>
  <c r="J38" i="79" s="1"/>
  <c r="H79" i="79"/>
  <c r="I79" i="79" s="1"/>
  <c r="J79" i="79" s="1"/>
  <c r="H76" i="79"/>
  <c r="I76" i="79" s="1"/>
  <c r="J76" i="79" s="1"/>
  <c r="H73" i="79"/>
  <c r="I73" i="79" s="1"/>
  <c r="J73" i="79" s="1"/>
  <c r="H70" i="79"/>
  <c r="I70" i="79" s="1"/>
  <c r="J70" i="79" s="1"/>
  <c r="H67" i="79"/>
  <c r="I67" i="79" s="1"/>
  <c r="J67" i="79" s="1"/>
  <c r="H64" i="79"/>
  <c r="I64" i="79" s="1"/>
  <c r="J64" i="79" s="1"/>
  <c r="H61" i="79"/>
  <c r="I61" i="79" s="1"/>
  <c r="J61" i="79" s="1"/>
  <c r="H58" i="79"/>
  <c r="I58" i="79" s="1"/>
  <c r="J58" i="79" s="1"/>
  <c r="H55" i="79"/>
  <c r="I55" i="79" s="1"/>
  <c r="J55" i="79" s="1"/>
  <c r="H52" i="79"/>
  <c r="I52" i="79" s="1"/>
  <c r="J52" i="79" s="1"/>
  <c r="H49" i="79"/>
  <c r="I49" i="79" s="1"/>
  <c r="J49" i="79" s="1"/>
  <c r="H46" i="79"/>
  <c r="I46" i="79" s="1"/>
  <c r="J46" i="79" s="1"/>
  <c r="H43" i="79"/>
  <c r="I43" i="79" s="1"/>
  <c r="J43" i="79" s="1"/>
  <c r="H40" i="79"/>
  <c r="I40" i="79" s="1"/>
  <c r="J40" i="79" s="1"/>
  <c r="H37" i="79"/>
  <c r="I37" i="79" s="1"/>
  <c r="J37" i="79" s="1"/>
  <c r="H34" i="79"/>
  <c r="I34" i="79" s="1"/>
  <c r="J34" i="79" s="1"/>
  <c r="H31" i="79"/>
  <c r="I31" i="79" s="1"/>
  <c r="J31" i="79" s="1"/>
  <c r="H28" i="79"/>
  <c r="I28" i="79" s="1"/>
  <c r="J28" i="79" s="1"/>
  <c r="H25" i="79"/>
  <c r="I25" i="79" s="1"/>
  <c r="J25" i="79" s="1"/>
  <c r="H22" i="79"/>
  <c r="I22" i="79" s="1"/>
  <c r="J22" i="79" s="1"/>
  <c r="H19" i="79"/>
  <c r="I19" i="79" s="1"/>
  <c r="J19" i="79" s="1"/>
  <c r="H16" i="79"/>
  <c r="I16" i="79" s="1"/>
  <c r="J16" i="79" s="1"/>
  <c r="H13" i="79"/>
  <c r="I13" i="79" s="1"/>
  <c r="J13" i="79" s="1"/>
  <c r="H8" i="79"/>
  <c r="I8" i="79" s="1"/>
  <c r="J8" i="79" s="1"/>
  <c r="H7" i="79"/>
  <c r="I7" i="79" s="1"/>
  <c r="J7" i="79" s="1"/>
  <c r="H4" i="79"/>
  <c r="I4" i="79" s="1"/>
  <c r="J4" i="79" s="1"/>
  <c r="K4" i="79" s="1"/>
  <c r="H78" i="79"/>
  <c r="I78" i="79" s="1"/>
  <c r="J78" i="79" s="1"/>
  <c r="H69" i="79"/>
  <c r="I69" i="79" s="1"/>
  <c r="J69" i="79" s="1"/>
  <c r="H60" i="79"/>
  <c r="I60" i="79" s="1"/>
  <c r="J60" i="79" s="1"/>
  <c r="H51" i="79"/>
  <c r="I51" i="79" s="1"/>
  <c r="J51" i="79" s="1"/>
  <c r="H42" i="79"/>
  <c r="I42" i="79" s="1"/>
  <c r="J42" i="79" s="1"/>
  <c r="H36" i="79"/>
  <c r="I36" i="79" s="1"/>
  <c r="J36" i="79" s="1"/>
  <c r="H35" i="79"/>
  <c r="I35" i="79" s="1"/>
  <c r="J35" i="79" s="1"/>
  <c r="H33" i="79"/>
  <c r="I33" i="79" s="1"/>
  <c r="J33" i="79" s="1"/>
  <c r="H32" i="79"/>
  <c r="I32" i="79" s="1"/>
  <c r="J32" i="79" s="1"/>
  <c r="H30" i="79"/>
  <c r="I30" i="79" s="1"/>
  <c r="J30" i="79" s="1"/>
  <c r="H29" i="79"/>
  <c r="I29" i="79" s="1"/>
  <c r="J29" i="79" s="1"/>
  <c r="H27" i="79"/>
  <c r="I27" i="79" s="1"/>
  <c r="J27" i="79" s="1"/>
  <c r="H26" i="79"/>
  <c r="I26" i="79" s="1"/>
  <c r="J26" i="79" s="1"/>
  <c r="H24" i="79"/>
  <c r="I24" i="79" s="1"/>
  <c r="J24" i="79" s="1"/>
  <c r="H23" i="79"/>
  <c r="I23" i="79" s="1"/>
  <c r="J23" i="79" s="1"/>
  <c r="H21" i="79"/>
  <c r="I21" i="79" s="1"/>
  <c r="J21" i="79" s="1"/>
  <c r="H20" i="79"/>
  <c r="I20" i="79" s="1"/>
  <c r="J20" i="79" s="1"/>
  <c r="H18" i="79"/>
  <c r="I18" i="79" s="1"/>
  <c r="J18" i="79" s="1"/>
  <c r="H17" i="79"/>
  <c r="I17" i="79" s="1"/>
  <c r="J17" i="79" s="1"/>
  <c r="H15" i="79"/>
  <c r="I15" i="79" s="1"/>
  <c r="J15" i="79" s="1"/>
  <c r="H14" i="79"/>
  <c r="I14" i="79" s="1"/>
  <c r="J14" i="79" s="1"/>
  <c r="H12" i="79"/>
  <c r="I12" i="79" s="1"/>
  <c r="J12" i="79" s="1"/>
  <c r="H10" i="79"/>
  <c r="I10" i="79" s="1"/>
  <c r="J10" i="79" s="1"/>
  <c r="H72" i="79"/>
  <c r="I72" i="79" s="1"/>
  <c r="J72" i="79" s="1"/>
  <c r="H63" i="79"/>
  <c r="I63" i="79" s="1"/>
  <c r="J63" i="79" s="1"/>
  <c r="H54" i="79"/>
  <c r="I54" i="79" s="1"/>
  <c r="J54" i="79" s="1"/>
  <c r="H45" i="79"/>
  <c r="I45" i="79" s="1"/>
  <c r="J45" i="79" s="1"/>
  <c r="H57" i="79"/>
  <c r="I57" i="79" s="1"/>
  <c r="J57" i="79" s="1"/>
  <c r="H6" i="79"/>
  <c r="I6" i="79" s="1"/>
  <c r="J6" i="79" s="1"/>
  <c r="H39" i="79"/>
  <c r="I39" i="79" s="1"/>
  <c r="J39" i="79" s="1"/>
  <c r="H79" i="83"/>
  <c r="I79" i="83" s="1"/>
  <c r="J79" i="83" s="1"/>
  <c r="H71" i="83"/>
  <c r="I71" i="83" s="1"/>
  <c r="J71" i="83" s="1"/>
  <c r="H70" i="83"/>
  <c r="I70" i="83" s="1"/>
  <c r="J70" i="83" s="1"/>
  <c r="H62" i="83"/>
  <c r="I62" i="83" s="1"/>
  <c r="J62" i="83" s="1"/>
  <c r="H61" i="83"/>
  <c r="I61" i="83" s="1"/>
  <c r="J61" i="83" s="1"/>
  <c r="H53" i="83"/>
  <c r="I53" i="83" s="1"/>
  <c r="J53" i="83" s="1"/>
  <c r="H52" i="83"/>
  <c r="I52" i="83" s="1"/>
  <c r="J52" i="83" s="1"/>
  <c r="H44" i="83"/>
  <c r="I44" i="83" s="1"/>
  <c r="J44" i="83" s="1"/>
  <c r="H43" i="83"/>
  <c r="I43" i="83" s="1"/>
  <c r="J43" i="83" s="1"/>
  <c r="H35" i="83"/>
  <c r="I35" i="83" s="1"/>
  <c r="J35" i="83" s="1"/>
  <c r="H34" i="83"/>
  <c r="I34" i="83" s="1"/>
  <c r="J34" i="83" s="1"/>
  <c r="H26" i="83"/>
  <c r="I26" i="83" s="1"/>
  <c r="J26" i="83" s="1"/>
  <c r="H25" i="83"/>
  <c r="I25" i="83" s="1"/>
  <c r="J25" i="83" s="1"/>
  <c r="H17" i="83"/>
  <c r="I17" i="83" s="1"/>
  <c r="J17" i="83" s="1"/>
  <c r="H16" i="83"/>
  <c r="I16" i="83" s="1"/>
  <c r="J16" i="83" s="1"/>
  <c r="H72" i="83"/>
  <c r="I72" i="83" s="1"/>
  <c r="J72" i="83" s="1"/>
  <c r="H63" i="83"/>
  <c r="I63" i="83" s="1"/>
  <c r="J63" i="83" s="1"/>
  <c r="H54" i="83"/>
  <c r="I54" i="83" s="1"/>
  <c r="J54" i="83" s="1"/>
  <c r="H45" i="83"/>
  <c r="I45" i="83" s="1"/>
  <c r="J45" i="83" s="1"/>
  <c r="H36" i="83"/>
  <c r="I36" i="83" s="1"/>
  <c r="J36" i="83" s="1"/>
  <c r="H27" i="83"/>
  <c r="I27" i="83" s="1"/>
  <c r="J27" i="83" s="1"/>
  <c r="H18" i="83"/>
  <c r="I18" i="83" s="1"/>
  <c r="J18" i="83" s="1"/>
  <c r="H74" i="83"/>
  <c r="I74" i="83" s="1"/>
  <c r="J74" i="83" s="1"/>
  <c r="H73" i="83"/>
  <c r="I73" i="83" s="1"/>
  <c r="J73" i="83" s="1"/>
  <c r="H65" i="83"/>
  <c r="I65" i="83" s="1"/>
  <c r="J65" i="83" s="1"/>
  <c r="H64" i="83"/>
  <c r="I64" i="83" s="1"/>
  <c r="J64" i="83" s="1"/>
  <c r="H56" i="83"/>
  <c r="I56" i="83" s="1"/>
  <c r="J56" i="83" s="1"/>
  <c r="H55" i="83"/>
  <c r="I55" i="83" s="1"/>
  <c r="J55" i="83" s="1"/>
  <c r="H47" i="83"/>
  <c r="I47" i="83" s="1"/>
  <c r="J47" i="83" s="1"/>
  <c r="H46" i="83"/>
  <c r="I46" i="83" s="1"/>
  <c r="J46" i="83" s="1"/>
  <c r="H38" i="83"/>
  <c r="I38" i="83" s="1"/>
  <c r="J38" i="83" s="1"/>
  <c r="H37" i="83"/>
  <c r="I37" i="83" s="1"/>
  <c r="J37" i="83" s="1"/>
  <c r="H29" i="83"/>
  <c r="I29" i="83" s="1"/>
  <c r="J29" i="83" s="1"/>
  <c r="H28" i="83"/>
  <c r="I28" i="83" s="1"/>
  <c r="J28" i="83" s="1"/>
  <c r="H20" i="83"/>
  <c r="I20" i="83" s="1"/>
  <c r="J20" i="83" s="1"/>
  <c r="H19" i="83"/>
  <c r="I19" i="83" s="1"/>
  <c r="J19" i="83" s="1"/>
  <c r="H4" i="83"/>
  <c r="I4" i="83" s="1"/>
  <c r="J4" i="83" s="1"/>
  <c r="K4" i="83" s="1"/>
  <c r="H78" i="83"/>
  <c r="I78" i="83" s="1"/>
  <c r="J78" i="83" s="1"/>
  <c r="H69" i="83"/>
  <c r="I69" i="83" s="1"/>
  <c r="J69" i="83" s="1"/>
  <c r="H60" i="83"/>
  <c r="I60" i="83" s="1"/>
  <c r="J60" i="83" s="1"/>
  <c r="H51" i="83"/>
  <c r="I51" i="83" s="1"/>
  <c r="J51" i="83" s="1"/>
  <c r="H42" i="83"/>
  <c r="I42" i="83" s="1"/>
  <c r="J42" i="83" s="1"/>
  <c r="H33" i="83"/>
  <c r="I33" i="83" s="1"/>
  <c r="J33" i="83" s="1"/>
  <c r="H24" i="83"/>
  <c r="I24" i="83" s="1"/>
  <c r="J24" i="83" s="1"/>
  <c r="H15" i="83"/>
  <c r="I15" i="83" s="1"/>
  <c r="J15" i="83" s="1"/>
  <c r="H7" i="83"/>
  <c r="I7" i="83" s="1"/>
  <c r="J7" i="83" s="1"/>
  <c r="H67" i="83"/>
  <c r="I67" i="83" s="1"/>
  <c r="J67" i="83" s="1"/>
  <c r="H77" i="83"/>
  <c r="I77" i="83" s="1"/>
  <c r="J77" i="83" s="1"/>
  <c r="H58" i="83"/>
  <c r="I58" i="83" s="1"/>
  <c r="J58" i="83" s="1"/>
  <c r="H48" i="83"/>
  <c r="I48" i="83" s="1"/>
  <c r="J48" i="83" s="1"/>
  <c r="H41" i="83"/>
  <c r="I41" i="83" s="1"/>
  <c r="J41" i="83" s="1"/>
  <c r="H31" i="83"/>
  <c r="I31" i="83" s="1"/>
  <c r="J31" i="83" s="1"/>
  <c r="H21" i="83"/>
  <c r="I21" i="83" s="1"/>
  <c r="J21" i="83" s="1"/>
  <c r="H14" i="83"/>
  <c r="I14" i="83" s="1"/>
  <c r="J14" i="83" s="1"/>
  <c r="H6" i="83"/>
  <c r="I6" i="83" s="1"/>
  <c r="J6" i="83" s="1"/>
  <c r="H68" i="83"/>
  <c r="I68" i="83" s="1"/>
  <c r="J68" i="83" s="1"/>
  <c r="H8" i="83"/>
  <c r="I8" i="83" s="1"/>
  <c r="J8" i="83" s="1"/>
  <c r="H76" i="83"/>
  <c r="I76" i="83" s="1"/>
  <c r="J76" i="83" s="1"/>
  <c r="H57" i="83"/>
  <c r="I57" i="83" s="1"/>
  <c r="J57" i="83" s="1"/>
  <c r="H50" i="83"/>
  <c r="I50" i="83" s="1"/>
  <c r="J50" i="83" s="1"/>
  <c r="H40" i="83"/>
  <c r="I40" i="83" s="1"/>
  <c r="J40" i="83" s="1"/>
  <c r="H30" i="83"/>
  <c r="I30" i="83" s="1"/>
  <c r="J30" i="83" s="1"/>
  <c r="H23" i="83"/>
  <c r="I23" i="83" s="1"/>
  <c r="J23" i="83" s="1"/>
  <c r="H13" i="83"/>
  <c r="I13" i="83" s="1"/>
  <c r="J13" i="83" s="1"/>
  <c r="H10" i="83"/>
  <c r="I10" i="83" s="1"/>
  <c r="J10" i="83" s="1"/>
  <c r="H66" i="83"/>
  <c r="I66" i="83" s="1"/>
  <c r="J66" i="83" s="1"/>
  <c r="H49" i="83"/>
  <c r="I49" i="83" s="1"/>
  <c r="J49" i="83" s="1"/>
  <c r="H22" i="83"/>
  <c r="I22" i="83" s="1"/>
  <c r="J22" i="83" s="1"/>
  <c r="H59" i="83"/>
  <c r="I59" i="83" s="1"/>
  <c r="J59" i="83" s="1"/>
  <c r="H32" i="83"/>
  <c r="I32" i="83" s="1"/>
  <c r="J32" i="83" s="1"/>
  <c r="H98" i="89"/>
  <c r="I98" i="89" s="1"/>
  <c r="J98" i="89" s="1"/>
  <c r="H80" i="89"/>
  <c r="I80" i="89" s="1"/>
  <c r="J80" i="89" s="1"/>
  <c r="H29" i="89"/>
  <c r="I29" i="89" s="1"/>
  <c r="J29" i="89" s="1"/>
  <c r="H27" i="89"/>
  <c r="I27" i="89" s="1"/>
  <c r="J27" i="89" s="1"/>
  <c r="H95" i="89"/>
  <c r="I95" i="89" s="1"/>
  <c r="J95" i="89" s="1"/>
  <c r="H77" i="89"/>
  <c r="I77" i="89" s="1"/>
  <c r="J77" i="89" s="1"/>
  <c r="H92" i="89"/>
  <c r="I92" i="89" s="1"/>
  <c r="J92" i="89" s="1"/>
  <c r="H74" i="89"/>
  <c r="I74" i="89" s="1"/>
  <c r="J74" i="89" s="1"/>
  <c r="H89" i="89"/>
  <c r="I89" i="89" s="1"/>
  <c r="J89" i="89" s="1"/>
  <c r="H71" i="89"/>
  <c r="I71" i="89" s="1"/>
  <c r="J71" i="89" s="1"/>
  <c r="H83" i="89"/>
  <c r="I83" i="89" s="1"/>
  <c r="J83" i="89" s="1"/>
  <c r="H68" i="89"/>
  <c r="I68" i="89" s="1"/>
  <c r="J68" i="89" s="1"/>
  <c r="H59" i="89"/>
  <c r="I59" i="89" s="1"/>
  <c r="J59" i="89" s="1"/>
  <c r="H50" i="89"/>
  <c r="I50" i="89" s="1"/>
  <c r="J50" i="89" s="1"/>
  <c r="H41" i="89"/>
  <c r="I41" i="89" s="1"/>
  <c r="J41" i="89" s="1"/>
  <c r="H32" i="89"/>
  <c r="I32" i="89" s="1"/>
  <c r="J32" i="89" s="1"/>
  <c r="H28" i="89"/>
  <c r="I28" i="89" s="1"/>
  <c r="J28" i="89" s="1"/>
  <c r="H11" i="89"/>
  <c r="I11" i="89" s="1"/>
  <c r="J11" i="89" s="1"/>
  <c r="H23" i="89"/>
  <c r="I23" i="89" s="1"/>
  <c r="J23" i="89" s="1"/>
  <c r="H10" i="89"/>
  <c r="I10" i="89" s="1"/>
  <c r="J10" i="89" s="1"/>
  <c r="H20" i="89"/>
  <c r="I20" i="89" s="1"/>
  <c r="J20" i="89" s="1"/>
  <c r="H14" i="89"/>
  <c r="I14" i="89" s="1"/>
  <c r="J14" i="89" s="1"/>
  <c r="H5" i="89"/>
  <c r="I5" i="89" s="1"/>
  <c r="J5" i="89" s="1"/>
  <c r="H9" i="89"/>
  <c r="I9" i="89" s="1"/>
  <c r="J9" i="89" s="1"/>
  <c r="H86" i="89"/>
  <c r="I86" i="89" s="1"/>
  <c r="J86" i="89" s="1"/>
  <c r="H26" i="89"/>
  <c r="I26" i="89" s="1"/>
  <c r="J26" i="89" s="1"/>
  <c r="H17" i="89"/>
  <c r="I17" i="89" s="1"/>
  <c r="J17" i="89" s="1"/>
  <c r="H78" i="95"/>
  <c r="I78" i="95" s="1"/>
  <c r="J78" i="95" s="1"/>
  <c r="H70" i="95"/>
  <c r="I70" i="95" s="1"/>
  <c r="J70" i="95" s="1"/>
  <c r="H66" i="95"/>
  <c r="I66" i="95" s="1"/>
  <c r="J66" i="95" s="1"/>
  <c r="H71" i="95"/>
  <c r="I71" i="95" s="1"/>
  <c r="J71" i="95" s="1"/>
  <c r="H62" i="95"/>
  <c r="I62" i="95" s="1"/>
  <c r="J62" i="95" s="1"/>
  <c r="H56" i="95"/>
  <c r="I56" i="95" s="1"/>
  <c r="J56" i="95" s="1"/>
  <c r="H53" i="95"/>
  <c r="I53" i="95" s="1"/>
  <c r="J53" i="95" s="1"/>
  <c r="H65" i="95"/>
  <c r="I65" i="95" s="1"/>
  <c r="J65" i="95" s="1"/>
  <c r="H59" i="95"/>
  <c r="I59" i="95" s="1"/>
  <c r="J59" i="95" s="1"/>
  <c r="H57" i="95"/>
  <c r="I57" i="95" s="1"/>
  <c r="J57" i="95" s="1"/>
  <c r="H77" i="95"/>
  <c r="I77" i="95" s="1"/>
  <c r="J77" i="95" s="1"/>
  <c r="H73" i="95"/>
  <c r="I73" i="95" s="1"/>
  <c r="J73" i="95" s="1"/>
  <c r="H68" i="95"/>
  <c r="I68" i="95" s="1"/>
  <c r="J68" i="95" s="1"/>
  <c r="H61" i="95"/>
  <c r="I61" i="95" s="1"/>
  <c r="J61" i="95" s="1"/>
  <c r="H54" i="95"/>
  <c r="I54" i="95" s="1"/>
  <c r="J54" i="95" s="1"/>
  <c r="H50" i="95"/>
  <c r="I50" i="95" s="1"/>
  <c r="J50" i="95" s="1"/>
  <c r="H43" i="95"/>
  <c r="I43" i="95" s="1"/>
  <c r="J43" i="95" s="1"/>
  <c r="H40" i="95"/>
  <c r="I40" i="95" s="1"/>
  <c r="J40" i="95" s="1"/>
  <c r="H64" i="95"/>
  <c r="I64" i="95" s="1"/>
  <c r="J64" i="95" s="1"/>
  <c r="H11" i="95"/>
  <c r="I11" i="95" s="1"/>
  <c r="J11" i="95" s="1"/>
  <c r="H5" i="95"/>
  <c r="I5" i="95" s="1"/>
  <c r="J5" i="95" s="1"/>
  <c r="H39" i="95"/>
  <c r="I39" i="95" s="1"/>
  <c r="J39" i="95" s="1"/>
  <c r="H60" i="95"/>
  <c r="I60" i="95" s="1"/>
  <c r="J60" i="95" s="1"/>
  <c r="H21" i="95"/>
  <c r="I21" i="95" s="1"/>
  <c r="J21" i="95" s="1"/>
  <c r="H69" i="95"/>
  <c r="I69" i="95" s="1"/>
  <c r="J69" i="95" s="1"/>
  <c r="H30" i="95"/>
  <c r="I30" i="95" s="1"/>
  <c r="J30" i="95" s="1"/>
  <c r="AP3" i="91"/>
  <c r="AI3" i="91"/>
  <c r="H18" i="29"/>
  <c r="I18" i="29" s="1"/>
  <c r="J18" i="29" s="1"/>
  <c r="H10" i="2"/>
  <c r="H9" i="2"/>
  <c r="H4" i="2"/>
  <c r="H8" i="2"/>
  <c r="H13" i="24"/>
  <c r="H5" i="12"/>
  <c r="H15" i="8"/>
  <c r="H17" i="7"/>
  <c r="H14" i="5"/>
  <c r="I14" i="5" s="1"/>
  <c r="J14" i="5" s="1"/>
  <c r="H20" i="2"/>
  <c r="H5" i="2"/>
  <c r="H17" i="21"/>
  <c r="I17" i="21" s="1"/>
  <c r="J17" i="21" s="1"/>
  <c r="H12" i="18"/>
  <c r="I12" i="18" s="1"/>
  <c r="J12" i="18" s="1"/>
  <c r="H12" i="16"/>
  <c r="H4" i="15"/>
  <c r="H10" i="9"/>
  <c r="I10" i="9" s="1"/>
  <c r="J10" i="9" s="1"/>
  <c r="H16" i="8"/>
  <c r="H10" i="23"/>
  <c r="K5" i="22"/>
  <c r="K6" i="22" s="1"/>
  <c r="H21" i="16"/>
  <c r="H17" i="15"/>
  <c r="H4" i="14"/>
  <c r="I4" i="14" s="1"/>
  <c r="J4" i="14" s="1"/>
  <c r="K4" i="14" s="1"/>
  <c r="AH4" i="12"/>
  <c r="AQ4" i="12" s="1"/>
  <c r="H16" i="5"/>
  <c r="I16" i="5" s="1"/>
  <c r="J16" i="5" s="1"/>
  <c r="AI3" i="3"/>
  <c r="H22" i="13"/>
  <c r="I22" i="13" s="1"/>
  <c r="J22" i="13" s="1"/>
  <c r="H4" i="9"/>
  <c r="I4" i="9" s="1"/>
  <c r="J4" i="9" s="1"/>
  <c r="K4" i="9" s="1"/>
  <c r="Z5" i="2"/>
  <c r="H19" i="21"/>
  <c r="I19" i="21" s="1"/>
  <c r="J19" i="21" s="1"/>
  <c r="H7" i="21"/>
  <c r="I7" i="21" s="1"/>
  <c r="J7" i="21" s="1"/>
  <c r="H13" i="18"/>
  <c r="I13" i="18" s="1"/>
  <c r="J13" i="18" s="1"/>
  <c r="H7" i="16"/>
  <c r="H14" i="7"/>
  <c r="H14" i="18"/>
  <c r="I14" i="18" s="1"/>
  <c r="J14" i="18" s="1"/>
  <c r="H10" i="17"/>
  <c r="I10" i="17" s="1"/>
  <c r="J10" i="17" s="1"/>
  <c r="Z5" i="8"/>
  <c r="H6" i="5"/>
  <c r="I6" i="5" s="1"/>
  <c r="J6" i="5" s="1"/>
  <c r="H12" i="2"/>
  <c r="AI3" i="25"/>
  <c r="H4" i="19"/>
  <c r="AI3" i="17"/>
  <c r="H22" i="15"/>
  <c r="H19" i="5"/>
  <c r="I19" i="5" s="1"/>
  <c r="J19" i="5" s="1"/>
  <c r="H19" i="2"/>
  <c r="Y5" i="80"/>
  <c r="Z5" i="80" s="1"/>
  <c r="AH4" i="62"/>
  <c r="AQ4" i="62" s="1"/>
  <c r="Z4" i="62"/>
  <c r="I7" i="55"/>
  <c r="J7" i="55" s="1"/>
  <c r="I21" i="60"/>
  <c r="J21" i="60" s="1"/>
  <c r="I12" i="56"/>
  <c r="J12" i="56" s="1"/>
  <c r="AH3" i="55"/>
  <c r="I14" i="55"/>
  <c r="J14" i="55" s="1"/>
  <c r="W5" i="60"/>
  <c r="AG4" i="60"/>
  <c r="AP4" i="60" s="1"/>
  <c r="AF4" i="60"/>
  <c r="AO4" i="60" s="1"/>
  <c r="AE4" i="60"/>
  <c r="I16" i="50"/>
  <c r="J16" i="50" s="1"/>
  <c r="I18" i="50"/>
  <c r="J18" i="50" s="1"/>
  <c r="AH3" i="47"/>
  <c r="AQ3" i="47" s="1"/>
  <c r="I9" i="55"/>
  <c r="J9" i="55" s="1"/>
  <c r="I21" i="50"/>
  <c r="J21" i="50" s="1"/>
  <c r="X5" i="41"/>
  <c r="AH5" i="41" s="1"/>
  <c r="AH4" i="40"/>
  <c r="Z4" i="43"/>
  <c r="AH4" i="43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H3" i="26"/>
  <c r="AH4" i="22"/>
  <c r="AQ4" i="22" s="1"/>
  <c r="Z4" i="22"/>
  <c r="H11" i="21"/>
  <c r="I11" i="21" s="1"/>
  <c r="J11" i="21" s="1"/>
  <c r="H10" i="21"/>
  <c r="I10" i="21" s="1"/>
  <c r="J10" i="21" s="1"/>
  <c r="H4" i="21"/>
  <c r="I4" i="21" s="1"/>
  <c r="J4" i="21" s="1"/>
  <c r="K4" i="21" s="1"/>
  <c r="H9" i="21"/>
  <c r="I9" i="21" s="1"/>
  <c r="J9" i="21" s="1"/>
  <c r="AH3" i="18"/>
  <c r="AQ3" i="18" s="1"/>
  <c r="AH4" i="6"/>
  <c r="Z4" i="6"/>
  <c r="H10" i="5"/>
  <c r="I10" i="5" s="1"/>
  <c r="J10" i="5" s="1"/>
  <c r="H4" i="5"/>
  <c r="I4" i="5" s="1"/>
  <c r="J4" i="5" s="1"/>
  <c r="K4" i="5" s="1"/>
  <c r="H9" i="5"/>
  <c r="I9" i="5" s="1"/>
  <c r="J9" i="5" s="1"/>
  <c r="AN3" i="12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11" i="11"/>
  <c r="H5" i="11"/>
  <c r="H10" i="11"/>
  <c r="H8" i="51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11" i="51"/>
  <c r="H5" i="51"/>
  <c r="H11" i="62"/>
  <c r="I11" i="62" s="1"/>
  <c r="J11" i="62" s="1"/>
  <c r="H5" i="62"/>
  <c r="I5" i="62" s="1"/>
  <c r="J5" i="62" s="1"/>
  <c r="H10" i="62"/>
  <c r="I10" i="62" s="1"/>
  <c r="J10" i="62" s="1"/>
  <c r="H9" i="65"/>
  <c r="I9" i="65" s="1"/>
  <c r="J9" i="65" s="1"/>
  <c r="H21" i="65"/>
  <c r="I21" i="65" s="1"/>
  <c r="J21" i="65" s="1"/>
  <c r="H15" i="65"/>
  <c r="I15" i="65" s="1"/>
  <c r="J15" i="65" s="1"/>
  <c r="H11" i="65"/>
  <c r="I11" i="65" s="1"/>
  <c r="J11" i="65" s="1"/>
  <c r="H7" i="65"/>
  <c r="I7" i="65" s="1"/>
  <c r="J7" i="65" s="1"/>
  <c r="H6" i="65"/>
  <c r="I6" i="65" s="1"/>
  <c r="J6" i="65" s="1"/>
  <c r="H4" i="65"/>
  <c r="I4" i="65" s="1"/>
  <c r="J4" i="65" s="1"/>
  <c r="K4" i="65" s="1"/>
  <c r="H10" i="65"/>
  <c r="I10" i="65" s="1"/>
  <c r="J10" i="65" s="1"/>
  <c r="H23" i="65"/>
  <c r="I23" i="65" s="1"/>
  <c r="J23" i="65" s="1"/>
  <c r="H17" i="65"/>
  <c r="I17" i="65" s="1"/>
  <c r="J17" i="65" s="1"/>
  <c r="H22" i="65"/>
  <c r="I22" i="65" s="1"/>
  <c r="J22" i="65" s="1"/>
  <c r="H16" i="65"/>
  <c r="I16" i="65" s="1"/>
  <c r="J16" i="65" s="1"/>
  <c r="H12" i="65"/>
  <c r="I12" i="65" s="1"/>
  <c r="J12" i="65" s="1"/>
  <c r="H18" i="65"/>
  <c r="I18" i="65" s="1"/>
  <c r="J18" i="65" s="1"/>
  <c r="H23" i="68"/>
  <c r="H22" i="68"/>
  <c r="H21" i="68"/>
  <c r="H20" i="68"/>
  <c r="H19" i="68"/>
  <c r="H18" i="68"/>
  <c r="H17" i="68"/>
  <c r="H16" i="68"/>
  <c r="H15" i="68"/>
  <c r="H14" i="68"/>
  <c r="H13" i="68"/>
  <c r="H12" i="68"/>
  <c r="H7" i="68"/>
  <c r="H6" i="68"/>
  <c r="H8" i="68"/>
  <c r="W5" i="28"/>
  <c r="AG4" i="28"/>
  <c r="AP4" i="28" s="1"/>
  <c r="AF4" i="28"/>
  <c r="AO4" i="28" s="1"/>
  <c r="AE4" i="28"/>
  <c r="Q68" i="28"/>
  <c r="Q65" i="28"/>
  <c r="Q63" i="28"/>
  <c r="Q59" i="28"/>
  <c r="Q58" i="28"/>
  <c r="Q54" i="28"/>
  <c r="Q50" i="28"/>
  <c r="Q49" i="28"/>
  <c r="Q45" i="28"/>
  <c r="Q41" i="28"/>
  <c r="Q40" i="28"/>
  <c r="Q36" i="28"/>
  <c r="Q32" i="28"/>
  <c r="Q31" i="28"/>
  <c r="Q27" i="28"/>
  <c r="Q23" i="28"/>
  <c r="Q22" i="28"/>
  <c r="Q18" i="28"/>
  <c r="Q15" i="28"/>
  <c r="Q12" i="28"/>
  <c r="Q6" i="28"/>
  <c r="Q66" i="28"/>
  <c r="Q64" i="28"/>
  <c r="Q60" i="28"/>
  <c r="Q56" i="28"/>
  <c r="Q55" i="28"/>
  <c r="Q51" i="28"/>
  <c r="Q47" i="28"/>
  <c r="Q46" i="28"/>
  <c r="Q42" i="28"/>
  <c r="Q38" i="28"/>
  <c r="Q37" i="28"/>
  <c r="Q33" i="28"/>
  <c r="Q29" i="28"/>
  <c r="Q28" i="28"/>
  <c r="Q24" i="28"/>
  <c r="Q19" i="28"/>
  <c r="Q16" i="28"/>
  <c r="Q13" i="28"/>
  <c r="Q8" i="28"/>
  <c r="Q7" i="28"/>
  <c r="Q69" i="28"/>
  <c r="Q67" i="28"/>
  <c r="Q9" i="28"/>
  <c r="Q62" i="28"/>
  <c r="Q61" i="28"/>
  <c r="Q57" i="28"/>
  <c r="Q53" i="28"/>
  <c r="Q52" i="28"/>
  <c r="Q48" i="28"/>
  <c r="Q44" i="28"/>
  <c r="Q43" i="28"/>
  <c r="Q39" i="28"/>
  <c r="Q35" i="28"/>
  <c r="Q34" i="28"/>
  <c r="Q30" i="28"/>
  <c r="Q26" i="28"/>
  <c r="Q25" i="28"/>
  <c r="Q21" i="28"/>
  <c r="Q20" i="28"/>
  <c r="Q17" i="28"/>
  <c r="Q14" i="28"/>
  <c r="Q10" i="28"/>
  <c r="Q11" i="28"/>
  <c r="Q5" i="28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9" i="31"/>
  <c r="Q11" i="31"/>
  <c r="Q5" i="31"/>
  <c r="Q74" i="31"/>
  <c r="Q73" i="31"/>
  <c r="Q65" i="31"/>
  <c r="Q64" i="31"/>
  <c r="Q56" i="31"/>
  <c r="Q55" i="31"/>
  <c r="Q47" i="31"/>
  <c r="Q46" i="31"/>
  <c r="Q38" i="31"/>
  <c r="Q37" i="31"/>
  <c r="Q32" i="31"/>
  <c r="Q31" i="31"/>
  <c r="Q26" i="31"/>
  <c r="Q25" i="31"/>
  <c r="Q20" i="31"/>
  <c r="Q19" i="31"/>
  <c r="Q14" i="31"/>
  <c r="Q13" i="31"/>
  <c r="Q10" i="31"/>
  <c r="Q79" i="31"/>
  <c r="Q71" i="31"/>
  <c r="Q70" i="31"/>
  <c r="Q62" i="31"/>
  <c r="Q61" i="31"/>
  <c r="Q53" i="31"/>
  <c r="Q52" i="31"/>
  <c r="Q44" i="31"/>
  <c r="Q43" i="31"/>
  <c r="Q35" i="31"/>
  <c r="Q34" i="31"/>
  <c r="Q29" i="31"/>
  <c r="Q28" i="31"/>
  <c r="Q23" i="31"/>
  <c r="Q22" i="31"/>
  <c r="Q17" i="31"/>
  <c r="Q16" i="31"/>
  <c r="Q8" i="31"/>
  <c r="Q77" i="31"/>
  <c r="Q76" i="31"/>
  <c r="Q68" i="31"/>
  <c r="Q67" i="31"/>
  <c r="Q59" i="31"/>
  <c r="Q58" i="31"/>
  <c r="Q50" i="31"/>
  <c r="Q49" i="31"/>
  <c r="Q41" i="31"/>
  <c r="Q40" i="31"/>
  <c r="Q7" i="31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78" i="43"/>
  <c r="Q75" i="43"/>
  <c r="Q72" i="43"/>
  <c r="Q69" i="43"/>
  <c r="Q66" i="43"/>
  <c r="Q63" i="43"/>
  <c r="Q60" i="43"/>
  <c r="Q57" i="43"/>
  <c r="Q54" i="43"/>
  <c r="Q51" i="43"/>
  <c r="Q48" i="43"/>
  <c r="Q10" i="43"/>
  <c r="Q43" i="43"/>
  <c r="Q39" i="43"/>
  <c r="Q35" i="43"/>
  <c r="Q31" i="43"/>
  <c r="Q30" i="43"/>
  <c r="Q26" i="43"/>
  <c r="Q22" i="43"/>
  <c r="Q21" i="43"/>
  <c r="Q17" i="43"/>
  <c r="Q13" i="43"/>
  <c r="Q12" i="43"/>
  <c r="Q11" i="43"/>
  <c r="Q79" i="43"/>
  <c r="Q76" i="43"/>
  <c r="Q73" i="43"/>
  <c r="Q70" i="43"/>
  <c r="Q67" i="43"/>
  <c r="Q64" i="43"/>
  <c r="Q61" i="43"/>
  <c r="Q58" i="43"/>
  <c r="Q55" i="43"/>
  <c r="Q52" i="43"/>
  <c r="Q49" i="43"/>
  <c r="Q46" i="43"/>
  <c r="Q37" i="43"/>
  <c r="Q36" i="43"/>
  <c r="Q32" i="43"/>
  <c r="Q28" i="43"/>
  <c r="Q27" i="43"/>
  <c r="Q23" i="43"/>
  <c r="Q19" i="43"/>
  <c r="Q18" i="43"/>
  <c r="Q14" i="43"/>
  <c r="Q45" i="43"/>
  <c r="Q8" i="43"/>
  <c r="Q42" i="43"/>
  <c r="Q40" i="43"/>
  <c r="Q38" i="43"/>
  <c r="Q34" i="43"/>
  <c r="Q33" i="43"/>
  <c r="Q29" i="43"/>
  <c r="Q25" i="43"/>
  <c r="Q24" i="43"/>
  <c r="Q20" i="43"/>
  <c r="Q16" i="43"/>
  <c r="Q15" i="43"/>
  <c r="Q9" i="43"/>
  <c r="Q7" i="43"/>
  <c r="Q6" i="43"/>
  <c r="Q5" i="43"/>
  <c r="Q69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9" i="44"/>
  <c r="Q68" i="44"/>
  <c r="Q65" i="44"/>
  <c r="Q62" i="44"/>
  <c r="Q59" i="44"/>
  <c r="Q56" i="44"/>
  <c r="Q53" i="44"/>
  <c r="Q50" i="44"/>
  <c r="Q47" i="44"/>
  <c r="Q44" i="44"/>
  <c r="Q41" i="44"/>
  <c r="Q38" i="44"/>
  <c r="Q35" i="44"/>
  <c r="Q32" i="44"/>
  <c r="Q29" i="44"/>
  <c r="Q26" i="44"/>
  <c r="Q23" i="44"/>
  <c r="Q20" i="44"/>
  <c r="Q17" i="44"/>
  <c r="Q14" i="44"/>
  <c r="Q10" i="44"/>
  <c r="Q11" i="44"/>
  <c r="Q5" i="4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11" i="74"/>
  <c r="Q5" i="74"/>
  <c r="Q32" i="74"/>
  <c r="Q23" i="74"/>
  <c r="Q14" i="74"/>
  <c r="Q35" i="74"/>
  <c r="Q26" i="74"/>
  <c r="Q17" i="74"/>
  <c r="Q38" i="74"/>
  <c r="Q29" i="74"/>
  <c r="Q20" i="74"/>
  <c r="Q10" i="74"/>
  <c r="Q86" i="74"/>
  <c r="Q80" i="74"/>
  <c r="Q74" i="74"/>
  <c r="Q68" i="74"/>
  <c r="Q62" i="74"/>
  <c r="Q56" i="74"/>
  <c r="Q50" i="74"/>
  <c r="Q44" i="74"/>
  <c r="Q9" i="74"/>
  <c r="Q89" i="74"/>
  <c r="Q83" i="74"/>
  <c r="Q77" i="74"/>
  <c r="Q71" i="74"/>
  <c r="Q65" i="74"/>
  <c r="Q59" i="74"/>
  <c r="Q53" i="74"/>
  <c r="Q47" i="74"/>
  <c r="Q41" i="74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8" i="81"/>
  <c r="Q95" i="81"/>
  <c r="Q92" i="81"/>
  <c r="Q89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5" i="81"/>
  <c r="Q96" i="81"/>
  <c r="Q78" i="81"/>
  <c r="Q60" i="81"/>
  <c r="Q42" i="81"/>
  <c r="Q24" i="81"/>
  <c r="Q93" i="81"/>
  <c r="Q75" i="81"/>
  <c r="Q57" i="81"/>
  <c r="Q39" i="81"/>
  <c r="Q21" i="81"/>
  <c r="Q15" i="81"/>
  <c r="Q9" i="81"/>
  <c r="Q90" i="81"/>
  <c r="Q72" i="81"/>
  <c r="Q54" i="81"/>
  <c r="Q36" i="81"/>
  <c r="Q6" i="81"/>
  <c r="Q81" i="81"/>
  <c r="Q63" i="81"/>
  <c r="Q45" i="81"/>
  <c r="Q27" i="81"/>
  <c r="Q12" i="81"/>
  <c r="Q11" i="81"/>
  <c r="Q87" i="81"/>
  <c r="Q51" i="81"/>
  <c r="Q30" i="81"/>
  <c r="Q84" i="81"/>
  <c r="Q48" i="81"/>
  <c r="Q66" i="81"/>
  <c r="Q18" i="81"/>
  <c r="Q69" i="81"/>
  <c r="Q33" i="81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Q12" i="86"/>
  <c r="Q6" i="86"/>
  <c r="Q89" i="86"/>
  <c r="Q86" i="86"/>
  <c r="Q83" i="86"/>
  <c r="Q80" i="86"/>
  <c r="Q77" i="86"/>
  <c r="Q74" i="86"/>
  <c r="Q71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10" i="86"/>
  <c r="Q52" i="86"/>
  <c r="Q49" i="86"/>
  <c r="Q46" i="86"/>
  <c r="Q43" i="86"/>
  <c r="Q40" i="86"/>
  <c r="Q37" i="86"/>
  <c r="Q34" i="86"/>
  <c r="Q31" i="86"/>
  <c r="Q85" i="86"/>
  <c r="Q79" i="86"/>
  <c r="Q73" i="86"/>
  <c r="Q67" i="86"/>
  <c r="Q61" i="86"/>
  <c r="Q55" i="86"/>
  <c r="Q5" i="86"/>
  <c r="Q11" i="86"/>
  <c r="Q8" i="86"/>
  <c r="Q88" i="86"/>
  <c r="Q76" i="86"/>
  <c r="Q64" i="86"/>
  <c r="Q28" i="86"/>
  <c r="Q25" i="86"/>
  <c r="Q22" i="86"/>
  <c r="Q19" i="86"/>
  <c r="Q16" i="86"/>
  <c r="Q13" i="86"/>
  <c r="Q7" i="86"/>
  <c r="Q82" i="86"/>
  <c r="Q70" i="86"/>
  <c r="Q58" i="86"/>
  <c r="Q9" i="86"/>
  <c r="Q86" i="94"/>
  <c r="Q83" i="94"/>
  <c r="Q89" i="94"/>
  <c r="Q85" i="94"/>
  <c r="Q82" i="94"/>
  <c r="Q79" i="94"/>
  <c r="Q76" i="94"/>
  <c r="Q73" i="94"/>
  <c r="Q70" i="94"/>
  <c r="Q67" i="94"/>
  <c r="Q64" i="94"/>
  <c r="Q61" i="94"/>
  <c r="Q58" i="94"/>
  <c r="Q55" i="94"/>
  <c r="Q52" i="94"/>
  <c r="Q84" i="94"/>
  <c r="Q77" i="94"/>
  <c r="Q75" i="94"/>
  <c r="Q68" i="94"/>
  <c r="Q66" i="94"/>
  <c r="Q59" i="94"/>
  <c r="Q57" i="94"/>
  <c r="Q51" i="94"/>
  <c r="Q49" i="94"/>
  <c r="Q46" i="94"/>
  <c r="Q43" i="94"/>
  <c r="Q40" i="94"/>
  <c r="Q80" i="94"/>
  <c r="Q78" i="94"/>
  <c r="Q88" i="94"/>
  <c r="Q87" i="94"/>
  <c r="Q81" i="94"/>
  <c r="Q74" i="94"/>
  <c r="Q72" i="94"/>
  <c r="Q65" i="94"/>
  <c r="Q63" i="94"/>
  <c r="Q56" i="94"/>
  <c r="Q54" i="94"/>
  <c r="Q50" i="94"/>
  <c r="Q48" i="94"/>
  <c r="Q45" i="94"/>
  <c r="Q42" i="94"/>
  <c r="Q39" i="94"/>
  <c r="Q36" i="94"/>
  <c r="Q33" i="94"/>
  <c r="Q30" i="94"/>
  <c r="Q27" i="94"/>
  <c r="Q24" i="94"/>
  <c r="Q21" i="94"/>
  <c r="Q18" i="94"/>
  <c r="Q15" i="94"/>
  <c r="Q12" i="94"/>
  <c r="Q6" i="94"/>
  <c r="Q69" i="94"/>
  <c r="Q53" i="94"/>
  <c r="Q38" i="94"/>
  <c r="Q37" i="94"/>
  <c r="Q35" i="94"/>
  <c r="Q34" i="94"/>
  <c r="Q32" i="94"/>
  <c r="Q31" i="94"/>
  <c r="Q41" i="94"/>
  <c r="Q62" i="94"/>
  <c r="Q47" i="94"/>
  <c r="Q29" i="94"/>
  <c r="Q71" i="94"/>
  <c r="Q60" i="94"/>
  <c r="Q28" i="94"/>
  <c r="Q22" i="94"/>
  <c r="Q20" i="94"/>
  <c r="Q13" i="94"/>
  <c r="Q10" i="94"/>
  <c r="Q44" i="94"/>
  <c r="Q25" i="94"/>
  <c r="Q23" i="94"/>
  <c r="Q16" i="94"/>
  <c r="Q14" i="94"/>
  <c r="Q11" i="94"/>
  <c r="Q26" i="94"/>
  <c r="Q8" i="94"/>
  <c r="Q5" i="94"/>
  <c r="Q9" i="94"/>
  <c r="Q19" i="94"/>
  <c r="Q17" i="94"/>
  <c r="Q7" i="94"/>
  <c r="AN3" i="21"/>
  <c r="AI3" i="21"/>
  <c r="H78" i="27"/>
  <c r="I78" i="27" s="1"/>
  <c r="J78" i="27" s="1"/>
  <c r="H75" i="27"/>
  <c r="I75" i="27" s="1"/>
  <c r="J75" i="27" s="1"/>
  <c r="H72" i="27"/>
  <c r="I72" i="27" s="1"/>
  <c r="J72" i="27" s="1"/>
  <c r="H69" i="27"/>
  <c r="I69" i="27" s="1"/>
  <c r="J69" i="27" s="1"/>
  <c r="H66" i="27"/>
  <c r="I66" i="27" s="1"/>
  <c r="J66" i="27" s="1"/>
  <c r="H63" i="27"/>
  <c r="I63" i="27" s="1"/>
  <c r="J63" i="27" s="1"/>
  <c r="H60" i="27"/>
  <c r="I60" i="27" s="1"/>
  <c r="J60" i="27" s="1"/>
  <c r="H57" i="27"/>
  <c r="I57" i="27" s="1"/>
  <c r="J57" i="27" s="1"/>
  <c r="H54" i="27"/>
  <c r="I54" i="27" s="1"/>
  <c r="J54" i="27" s="1"/>
  <c r="H51" i="27"/>
  <c r="I51" i="27" s="1"/>
  <c r="J51" i="27" s="1"/>
  <c r="H48" i="27"/>
  <c r="I48" i="27" s="1"/>
  <c r="J48" i="27" s="1"/>
  <c r="H45" i="27"/>
  <c r="I45" i="27" s="1"/>
  <c r="J45" i="27" s="1"/>
  <c r="H42" i="27"/>
  <c r="I42" i="27" s="1"/>
  <c r="J42" i="27" s="1"/>
  <c r="H39" i="27"/>
  <c r="I39" i="27" s="1"/>
  <c r="J39" i="27" s="1"/>
  <c r="H36" i="27"/>
  <c r="I36" i="27" s="1"/>
  <c r="J36" i="27" s="1"/>
  <c r="H33" i="27"/>
  <c r="I33" i="27" s="1"/>
  <c r="J33" i="27" s="1"/>
  <c r="H30" i="27"/>
  <c r="I30" i="27" s="1"/>
  <c r="J30" i="27" s="1"/>
  <c r="H27" i="27"/>
  <c r="I27" i="27" s="1"/>
  <c r="J27" i="27" s="1"/>
  <c r="H24" i="27"/>
  <c r="I24" i="27" s="1"/>
  <c r="J24" i="27" s="1"/>
  <c r="H21" i="27"/>
  <c r="I21" i="27" s="1"/>
  <c r="J21" i="27" s="1"/>
  <c r="H18" i="27"/>
  <c r="I18" i="27" s="1"/>
  <c r="J18" i="27" s="1"/>
  <c r="H15" i="27"/>
  <c r="I15" i="27" s="1"/>
  <c r="J15" i="27" s="1"/>
  <c r="H12" i="27"/>
  <c r="I12" i="27" s="1"/>
  <c r="J12" i="27" s="1"/>
  <c r="H6" i="27"/>
  <c r="I6" i="27" s="1"/>
  <c r="J6" i="27" s="1"/>
  <c r="H79" i="27"/>
  <c r="I79" i="27" s="1"/>
  <c r="J79" i="27" s="1"/>
  <c r="H76" i="27"/>
  <c r="I76" i="27" s="1"/>
  <c r="J76" i="27" s="1"/>
  <c r="H73" i="27"/>
  <c r="I73" i="27" s="1"/>
  <c r="J73" i="27" s="1"/>
  <c r="H70" i="27"/>
  <c r="I70" i="27" s="1"/>
  <c r="J70" i="27" s="1"/>
  <c r="H67" i="27"/>
  <c r="I67" i="27" s="1"/>
  <c r="J67" i="27" s="1"/>
  <c r="H64" i="27"/>
  <c r="I64" i="27" s="1"/>
  <c r="J64" i="27" s="1"/>
  <c r="H61" i="27"/>
  <c r="I61" i="27" s="1"/>
  <c r="J61" i="27" s="1"/>
  <c r="H58" i="27"/>
  <c r="I58" i="27" s="1"/>
  <c r="J58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9" i="27"/>
  <c r="I9" i="27" s="1"/>
  <c r="J9" i="27" s="1"/>
  <c r="H97" i="37"/>
  <c r="I97" i="37" s="1"/>
  <c r="J97" i="37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82" i="37"/>
  <c r="I82" i="37" s="1"/>
  <c r="J82" i="37" s="1"/>
  <c r="H79" i="37"/>
  <c r="I79" i="37" s="1"/>
  <c r="J79" i="37" s="1"/>
  <c r="H76" i="37"/>
  <c r="I76" i="37" s="1"/>
  <c r="J76" i="37" s="1"/>
  <c r="H73" i="37"/>
  <c r="I73" i="37" s="1"/>
  <c r="J73" i="37" s="1"/>
  <c r="H70" i="37"/>
  <c r="I70" i="37" s="1"/>
  <c r="J70" i="37" s="1"/>
  <c r="H67" i="37"/>
  <c r="I67" i="37" s="1"/>
  <c r="J67" i="37" s="1"/>
  <c r="H64" i="37"/>
  <c r="I64" i="37" s="1"/>
  <c r="J64" i="37" s="1"/>
  <c r="H61" i="37"/>
  <c r="I61" i="37" s="1"/>
  <c r="J61" i="37" s="1"/>
  <c r="H58" i="37"/>
  <c r="I58" i="37" s="1"/>
  <c r="J58" i="37" s="1"/>
  <c r="H55" i="37"/>
  <c r="I55" i="37" s="1"/>
  <c r="J55" i="37" s="1"/>
  <c r="H52" i="37"/>
  <c r="I52" i="37" s="1"/>
  <c r="J52" i="37" s="1"/>
  <c r="H49" i="37"/>
  <c r="I49" i="37" s="1"/>
  <c r="J49" i="37" s="1"/>
  <c r="H46" i="37"/>
  <c r="I46" i="37" s="1"/>
  <c r="J46" i="37" s="1"/>
  <c r="H43" i="37"/>
  <c r="I43" i="37" s="1"/>
  <c r="J43" i="37" s="1"/>
  <c r="H40" i="37"/>
  <c r="I40" i="37" s="1"/>
  <c r="J40" i="37" s="1"/>
  <c r="H37" i="37"/>
  <c r="I37" i="37" s="1"/>
  <c r="J37" i="37" s="1"/>
  <c r="H34" i="37"/>
  <c r="I34" i="37" s="1"/>
  <c r="J34" i="37" s="1"/>
  <c r="H31" i="37"/>
  <c r="I31" i="37" s="1"/>
  <c r="J31" i="37" s="1"/>
  <c r="H28" i="37"/>
  <c r="I28" i="37" s="1"/>
  <c r="J28" i="37" s="1"/>
  <c r="H25" i="37"/>
  <c r="I25" i="37" s="1"/>
  <c r="J25" i="37" s="1"/>
  <c r="H98" i="37"/>
  <c r="I98" i="37" s="1"/>
  <c r="J98" i="37" s="1"/>
  <c r="H80" i="37"/>
  <c r="I80" i="37" s="1"/>
  <c r="J80" i="37" s="1"/>
  <c r="H95" i="37"/>
  <c r="I95" i="37" s="1"/>
  <c r="J95" i="37" s="1"/>
  <c r="H77" i="37"/>
  <c r="I77" i="37" s="1"/>
  <c r="J77" i="37" s="1"/>
  <c r="H92" i="37"/>
  <c r="I92" i="37" s="1"/>
  <c r="J92" i="37" s="1"/>
  <c r="H74" i="37"/>
  <c r="I74" i="37" s="1"/>
  <c r="J74" i="37" s="1"/>
  <c r="H62" i="37"/>
  <c r="I62" i="37" s="1"/>
  <c r="J62" i="37" s="1"/>
  <c r="H53" i="37"/>
  <c r="I53" i="37" s="1"/>
  <c r="J53" i="37" s="1"/>
  <c r="H44" i="37"/>
  <c r="I44" i="37" s="1"/>
  <c r="J44" i="37" s="1"/>
  <c r="H35" i="37"/>
  <c r="I35" i="37" s="1"/>
  <c r="J35" i="37" s="1"/>
  <c r="H29" i="37"/>
  <c r="I29" i="37" s="1"/>
  <c r="J29" i="37" s="1"/>
  <c r="H27" i="37"/>
  <c r="I27" i="37" s="1"/>
  <c r="J27" i="37" s="1"/>
  <c r="H89" i="37"/>
  <c r="I89" i="37" s="1"/>
  <c r="J89" i="37" s="1"/>
  <c r="H71" i="37"/>
  <c r="I71" i="37" s="1"/>
  <c r="J71" i="37" s="1"/>
  <c r="H86" i="37"/>
  <c r="I86" i="37" s="1"/>
  <c r="J86" i="37" s="1"/>
  <c r="H68" i="37"/>
  <c r="I68" i="37" s="1"/>
  <c r="J68" i="37" s="1"/>
  <c r="H56" i="37"/>
  <c r="I56" i="37" s="1"/>
  <c r="J56" i="37" s="1"/>
  <c r="H47" i="37"/>
  <c r="I47" i="37" s="1"/>
  <c r="J47" i="37" s="1"/>
  <c r="H38" i="37"/>
  <c r="I38" i="37" s="1"/>
  <c r="J38" i="37" s="1"/>
  <c r="H17" i="37"/>
  <c r="I17" i="37" s="1"/>
  <c r="J17" i="37" s="1"/>
  <c r="H15" i="37"/>
  <c r="I15" i="37" s="1"/>
  <c r="J15" i="37" s="1"/>
  <c r="H11" i="37"/>
  <c r="I11" i="37" s="1"/>
  <c r="J11" i="37" s="1"/>
  <c r="H5" i="37"/>
  <c r="I5" i="37" s="1"/>
  <c r="J5" i="37" s="1"/>
  <c r="H83" i="37"/>
  <c r="I83" i="37" s="1"/>
  <c r="J83" i="37" s="1"/>
  <c r="H65" i="37"/>
  <c r="I65" i="37" s="1"/>
  <c r="J65" i="37" s="1"/>
  <c r="H20" i="37"/>
  <c r="I20" i="37" s="1"/>
  <c r="J20" i="37" s="1"/>
  <c r="H18" i="37"/>
  <c r="I18" i="37" s="1"/>
  <c r="J18" i="37" s="1"/>
  <c r="H6" i="37"/>
  <c r="I6" i="37" s="1"/>
  <c r="J6" i="37" s="1"/>
  <c r="H9" i="42"/>
  <c r="I9" i="42" s="1"/>
  <c r="J9" i="42" s="1"/>
  <c r="H85" i="42"/>
  <c r="I85" i="42" s="1"/>
  <c r="J85" i="42" s="1"/>
  <c r="H76" i="42"/>
  <c r="I76" i="42" s="1"/>
  <c r="J76" i="42" s="1"/>
  <c r="H67" i="42"/>
  <c r="I67" i="42" s="1"/>
  <c r="J67" i="42" s="1"/>
  <c r="H58" i="42"/>
  <c r="I58" i="42" s="1"/>
  <c r="J58" i="42" s="1"/>
  <c r="H49" i="42"/>
  <c r="I49" i="42" s="1"/>
  <c r="J49" i="42" s="1"/>
  <c r="H40" i="42"/>
  <c r="I40" i="42" s="1"/>
  <c r="J40" i="42" s="1"/>
  <c r="H31" i="42"/>
  <c r="I31" i="42" s="1"/>
  <c r="J31" i="42" s="1"/>
  <c r="H22" i="42"/>
  <c r="I22" i="42" s="1"/>
  <c r="J22" i="42" s="1"/>
  <c r="H5" i="42"/>
  <c r="I5" i="42" s="1"/>
  <c r="J5" i="42" s="1"/>
  <c r="H81" i="42"/>
  <c r="I81" i="42" s="1"/>
  <c r="J81" i="42" s="1"/>
  <c r="H72" i="42"/>
  <c r="I72" i="42" s="1"/>
  <c r="J72" i="42" s="1"/>
  <c r="H63" i="42"/>
  <c r="I63" i="42" s="1"/>
  <c r="J63" i="42" s="1"/>
  <c r="H54" i="42"/>
  <c r="I54" i="42" s="1"/>
  <c r="J54" i="42" s="1"/>
  <c r="H45" i="42"/>
  <c r="I45" i="42" s="1"/>
  <c r="J45" i="42" s="1"/>
  <c r="H36" i="42"/>
  <c r="I36" i="42" s="1"/>
  <c r="J36" i="42" s="1"/>
  <c r="H27" i="42"/>
  <c r="I27" i="42" s="1"/>
  <c r="J27" i="42" s="1"/>
  <c r="H18" i="42"/>
  <c r="I18" i="42" s="1"/>
  <c r="J18" i="42" s="1"/>
  <c r="H6" i="42"/>
  <c r="I6" i="42" s="1"/>
  <c r="J6" i="42" s="1"/>
  <c r="H4" i="42"/>
  <c r="I4" i="42" s="1"/>
  <c r="J4" i="42" s="1"/>
  <c r="K4" i="42" s="1"/>
  <c r="H82" i="42"/>
  <c r="I82" i="42" s="1"/>
  <c r="J82" i="42" s="1"/>
  <c r="H73" i="42"/>
  <c r="I73" i="42" s="1"/>
  <c r="J73" i="42" s="1"/>
  <c r="H64" i="42"/>
  <c r="I64" i="42" s="1"/>
  <c r="J64" i="42" s="1"/>
  <c r="H55" i="42"/>
  <c r="I55" i="42" s="1"/>
  <c r="J55" i="42" s="1"/>
  <c r="H46" i="42"/>
  <c r="I46" i="42" s="1"/>
  <c r="J46" i="42" s="1"/>
  <c r="H37" i="42"/>
  <c r="I37" i="42" s="1"/>
  <c r="J37" i="42" s="1"/>
  <c r="H28" i="42"/>
  <c r="I28" i="42" s="1"/>
  <c r="J28" i="42" s="1"/>
  <c r="H19" i="42"/>
  <c r="I19" i="42" s="1"/>
  <c r="J19" i="42" s="1"/>
  <c r="H56" i="46"/>
  <c r="I56" i="46" s="1"/>
  <c r="J56" i="46" s="1"/>
  <c r="H50" i="46"/>
  <c r="I50" i="46" s="1"/>
  <c r="J50" i="46" s="1"/>
  <c r="H44" i="46"/>
  <c r="I44" i="46" s="1"/>
  <c r="J44" i="46" s="1"/>
  <c r="H38" i="46"/>
  <c r="I38" i="46" s="1"/>
  <c r="J38" i="46" s="1"/>
  <c r="H32" i="46"/>
  <c r="I32" i="46" s="1"/>
  <c r="J32" i="46" s="1"/>
  <c r="H26" i="46"/>
  <c r="I26" i="46" s="1"/>
  <c r="J26" i="46" s="1"/>
  <c r="H20" i="46"/>
  <c r="I20" i="46" s="1"/>
  <c r="J20" i="46" s="1"/>
  <c r="H14" i="46"/>
  <c r="I14" i="46" s="1"/>
  <c r="J14" i="46" s="1"/>
  <c r="H4" i="46"/>
  <c r="I4" i="46" s="1"/>
  <c r="J4" i="46" s="1"/>
  <c r="K4" i="46" s="1"/>
  <c r="H89" i="46"/>
  <c r="I89" i="46" s="1"/>
  <c r="J89" i="46" s="1"/>
  <c r="H80" i="46"/>
  <c r="I80" i="46" s="1"/>
  <c r="J80" i="46" s="1"/>
  <c r="H71" i="46"/>
  <c r="I71" i="46" s="1"/>
  <c r="J71" i="46" s="1"/>
  <c r="H62" i="46"/>
  <c r="I62" i="46" s="1"/>
  <c r="J62" i="46" s="1"/>
  <c r="H11" i="46"/>
  <c r="I11" i="46" s="1"/>
  <c r="J11" i="46" s="1"/>
  <c r="H86" i="46"/>
  <c r="I86" i="46" s="1"/>
  <c r="J86" i="46" s="1"/>
  <c r="H77" i="46"/>
  <c r="I77" i="46" s="1"/>
  <c r="J77" i="46" s="1"/>
  <c r="H68" i="46"/>
  <c r="I68" i="46" s="1"/>
  <c r="J68" i="46" s="1"/>
  <c r="H59" i="46"/>
  <c r="I59" i="46" s="1"/>
  <c r="J59" i="46" s="1"/>
  <c r="H53" i="46"/>
  <c r="I53" i="46" s="1"/>
  <c r="J53" i="46" s="1"/>
  <c r="H47" i="46"/>
  <c r="I47" i="46" s="1"/>
  <c r="J47" i="46" s="1"/>
  <c r="H41" i="46"/>
  <c r="I41" i="46" s="1"/>
  <c r="J41" i="46" s="1"/>
  <c r="H35" i="46"/>
  <c r="I35" i="46" s="1"/>
  <c r="J35" i="46" s="1"/>
  <c r="H29" i="46"/>
  <c r="I29" i="46" s="1"/>
  <c r="J29" i="46" s="1"/>
  <c r="H23" i="46"/>
  <c r="I23" i="46" s="1"/>
  <c r="J23" i="46" s="1"/>
  <c r="H17" i="46"/>
  <c r="I17" i="46" s="1"/>
  <c r="J17" i="46" s="1"/>
  <c r="H83" i="46"/>
  <c r="I83" i="46" s="1"/>
  <c r="J83" i="46" s="1"/>
  <c r="H74" i="46"/>
  <c r="I74" i="46" s="1"/>
  <c r="J74" i="46" s="1"/>
  <c r="H65" i="46"/>
  <c r="I65" i="46" s="1"/>
  <c r="J65" i="46" s="1"/>
  <c r="H5" i="46"/>
  <c r="I5" i="46" s="1"/>
  <c r="J5" i="46" s="1"/>
  <c r="H89" i="82"/>
  <c r="I89" i="82" s="1"/>
  <c r="J89" i="82" s="1"/>
  <c r="H88" i="82"/>
  <c r="I88" i="82" s="1"/>
  <c r="J88" i="82" s="1"/>
  <c r="H80" i="82"/>
  <c r="I80" i="82" s="1"/>
  <c r="J80" i="82" s="1"/>
  <c r="H79" i="82"/>
  <c r="I79" i="82" s="1"/>
  <c r="J79" i="82" s="1"/>
  <c r="H71" i="82"/>
  <c r="I71" i="82" s="1"/>
  <c r="J71" i="82" s="1"/>
  <c r="H70" i="82"/>
  <c r="I70" i="82" s="1"/>
  <c r="J70" i="82" s="1"/>
  <c r="H62" i="82"/>
  <c r="I62" i="82" s="1"/>
  <c r="J62" i="82" s="1"/>
  <c r="H61" i="82"/>
  <c r="I61" i="82" s="1"/>
  <c r="J61" i="82" s="1"/>
  <c r="H83" i="82"/>
  <c r="I83" i="82" s="1"/>
  <c r="J83" i="82" s="1"/>
  <c r="H82" i="82"/>
  <c r="I82" i="82" s="1"/>
  <c r="J82" i="82" s="1"/>
  <c r="H74" i="82"/>
  <c r="I74" i="82" s="1"/>
  <c r="J74" i="82" s="1"/>
  <c r="H73" i="82"/>
  <c r="I73" i="82" s="1"/>
  <c r="J73" i="82" s="1"/>
  <c r="H65" i="82"/>
  <c r="I65" i="82" s="1"/>
  <c r="J65" i="82" s="1"/>
  <c r="H64" i="82"/>
  <c r="I64" i="82" s="1"/>
  <c r="J64" i="82" s="1"/>
  <c r="H56" i="82"/>
  <c r="I56" i="82" s="1"/>
  <c r="J56" i="82" s="1"/>
  <c r="H87" i="82"/>
  <c r="I87" i="82" s="1"/>
  <c r="J87" i="82" s="1"/>
  <c r="H78" i="82"/>
  <c r="I78" i="82" s="1"/>
  <c r="J78" i="82" s="1"/>
  <c r="H69" i="82"/>
  <c r="I69" i="82" s="1"/>
  <c r="J69" i="82" s="1"/>
  <c r="H60" i="82"/>
  <c r="I60" i="82" s="1"/>
  <c r="J60" i="82" s="1"/>
  <c r="H53" i="82"/>
  <c r="I53" i="82" s="1"/>
  <c r="J53" i="82" s="1"/>
  <c r="H50" i="82"/>
  <c r="I50" i="82" s="1"/>
  <c r="J50" i="82" s="1"/>
  <c r="H47" i="82"/>
  <c r="I47" i="82" s="1"/>
  <c r="J47" i="82" s="1"/>
  <c r="H44" i="82"/>
  <c r="I44" i="82" s="1"/>
  <c r="J44" i="82" s="1"/>
  <c r="H41" i="82"/>
  <c r="I41" i="82" s="1"/>
  <c r="J41" i="82" s="1"/>
  <c r="H38" i="82"/>
  <c r="I38" i="82" s="1"/>
  <c r="J38" i="82" s="1"/>
  <c r="H35" i="82"/>
  <c r="I35" i="82" s="1"/>
  <c r="J35" i="82" s="1"/>
  <c r="H32" i="82"/>
  <c r="I32" i="82" s="1"/>
  <c r="J32" i="82" s="1"/>
  <c r="H29" i="82"/>
  <c r="I29" i="82" s="1"/>
  <c r="J29" i="82" s="1"/>
  <c r="H26" i="82"/>
  <c r="I26" i="82" s="1"/>
  <c r="J26" i="82" s="1"/>
  <c r="H23" i="82"/>
  <c r="I23" i="82" s="1"/>
  <c r="J23" i="82" s="1"/>
  <c r="H20" i="82"/>
  <c r="I20" i="82" s="1"/>
  <c r="J20" i="82" s="1"/>
  <c r="H17" i="82"/>
  <c r="I17" i="82" s="1"/>
  <c r="J17" i="82" s="1"/>
  <c r="H14" i="82"/>
  <c r="I14" i="82" s="1"/>
  <c r="J14" i="82" s="1"/>
  <c r="H10" i="82"/>
  <c r="I10" i="82" s="1"/>
  <c r="J10" i="82" s="1"/>
  <c r="H81" i="82"/>
  <c r="I81" i="82" s="1"/>
  <c r="J81" i="82" s="1"/>
  <c r="H72" i="82"/>
  <c r="I72" i="82" s="1"/>
  <c r="J72" i="82" s="1"/>
  <c r="H67" i="82"/>
  <c r="I67" i="82" s="1"/>
  <c r="J67" i="82" s="1"/>
  <c r="H39" i="82"/>
  <c r="I39" i="82" s="1"/>
  <c r="J39" i="82" s="1"/>
  <c r="H21" i="82"/>
  <c r="I21" i="82" s="1"/>
  <c r="J21" i="82" s="1"/>
  <c r="H66" i="82"/>
  <c r="I66" i="82" s="1"/>
  <c r="J66" i="82" s="1"/>
  <c r="H63" i="82"/>
  <c r="I63" i="82" s="1"/>
  <c r="J63" i="82" s="1"/>
  <c r="H58" i="82"/>
  <c r="I58" i="82" s="1"/>
  <c r="J58" i="82" s="1"/>
  <c r="H54" i="82"/>
  <c r="I54" i="82" s="1"/>
  <c r="J54" i="82" s="1"/>
  <c r="H52" i="82"/>
  <c r="I52" i="82" s="1"/>
  <c r="J52" i="82" s="1"/>
  <c r="H36" i="82"/>
  <c r="I36" i="82" s="1"/>
  <c r="J36" i="82" s="1"/>
  <c r="H34" i="82"/>
  <c r="I34" i="82" s="1"/>
  <c r="J34" i="82" s="1"/>
  <c r="H18" i="82"/>
  <c r="I18" i="82" s="1"/>
  <c r="J18" i="82" s="1"/>
  <c r="H16" i="82"/>
  <c r="I16" i="82" s="1"/>
  <c r="J16" i="82" s="1"/>
  <c r="H9" i="82"/>
  <c r="I9" i="82" s="1"/>
  <c r="J9" i="82" s="1"/>
  <c r="H4" i="82"/>
  <c r="I4" i="82" s="1"/>
  <c r="J4" i="82" s="1"/>
  <c r="K4" i="82" s="1"/>
  <c r="H51" i="82"/>
  <c r="I51" i="82" s="1"/>
  <c r="J51" i="82" s="1"/>
  <c r="H33" i="82"/>
  <c r="I33" i="82" s="1"/>
  <c r="J33" i="82" s="1"/>
  <c r="H15" i="82"/>
  <c r="I15" i="82" s="1"/>
  <c r="J15" i="82" s="1"/>
  <c r="H85" i="82"/>
  <c r="I85" i="82" s="1"/>
  <c r="J85" i="82" s="1"/>
  <c r="H76" i="82"/>
  <c r="I76" i="82" s="1"/>
  <c r="J76" i="82" s="1"/>
  <c r="H59" i="82"/>
  <c r="I59" i="82" s="1"/>
  <c r="J59" i="82" s="1"/>
  <c r="H42" i="82"/>
  <c r="I42" i="82" s="1"/>
  <c r="J42" i="82" s="1"/>
  <c r="H40" i="82"/>
  <c r="I40" i="82" s="1"/>
  <c r="J40" i="82" s="1"/>
  <c r="H24" i="82"/>
  <c r="I24" i="82" s="1"/>
  <c r="J24" i="82" s="1"/>
  <c r="H22" i="82"/>
  <c r="I22" i="82" s="1"/>
  <c r="J22" i="82" s="1"/>
  <c r="H27" i="82"/>
  <c r="I27" i="82" s="1"/>
  <c r="J27" i="82" s="1"/>
  <c r="H25" i="82"/>
  <c r="I25" i="82" s="1"/>
  <c r="J25" i="82" s="1"/>
  <c r="H46" i="82"/>
  <c r="I46" i="82" s="1"/>
  <c r="J46" i="82" s="1"/>
  <c r="H12" i="82"/>
  <c r="I12" i="82" s="1"/>
  <c r="J12" i="82" s="1"/>
  <c r="H30" i="82"/>
  <c r="I30" i="82" s="1"/>
  <c r="J30" i="82" s="1"/>
  <c r="H6" i="82"/>
  <c r="I6" i="82" s="1"/>
  <c r="J6" i="82" s="1"/>
  <c r="H86" i="82"/>
  <c r="I86" i="82" s="1"/>
  <c r="J86" i="82" s="1"/>
  <c r="H77" i="82"/>
  <c r="I77" i="82" s="1"/>
  <c r="J77" i="82" s="1"/>
  <c r="H48" i="82"/>
  <c r="I48" i="82" s="1"/>
  <c r="J48" i="82" s="1"/>
  <c r="H68" i="82"/>
  <c r="I68" i="82" s="1"/>
  <c r="J68" i="82" s="1"/>
  <c r="H45" i="82"/>
  <c r="I45" i="82" s="1"/>
  <c r="J45" i="82" s="1"/>
  <c r="H28" i="82"/>
  <c r="I28" i="82" s="1"/>
  <c r="J28" i="82" s="1"/>
  <c r="H43" i="82"/>
  <c r="I43" i="82" s="1"/>
  <c r="J43" i="82" s="1"/>
  <c r="H67" i="84"/>
  <c r="I67" i="84" s="1"/>
  <c r="J67" i="84" s="1"/>
  <c r="H64" i="84"/>
  <c r="I64" i="84" s="1"/>
  <c r="J64" i="84" s="1"/>
  <c r="H61" i="84"/>
  <c r="I61" i="84" s="1"/>
  <c r="J61" i="84" s="1"/>
  <c r="H58" i="84"/>
  <c r="I58" i="84" s="1"/>
  <c r="J58" i="84" s="1"/>
  <c r="H55" i="84"/>
  <c r="I55" i="84" s="1"/>
  <c r="J55" i="84" s="1"/>
  <c r="H52" i="84"/>
  <c r="I52" i="84" s="1"/>
  <c r="J52" i="84" s="1"/>
  <c r="H49" i="84"/>
  <c r="I49" i="84" s="1"/>
  <c r="J49" i="84" s="1"/>
  <c r="H46" i="84"/>
  <c r="I46" i="84" s="1"/>
  <c r="J46" i="84" s="1"/>
  <c r="H43" i="84"/>
  <c r="I43" i="84" s="1"/>
  <c r="J43" i="84" s="1"/>
  <c r="H40" i="84"/>
  <c r="I40" i="84" s="1"/>
  <c r="J40" i="84" s="1"/>
  <c r="H37" i="84"/>
  <c r="I37" i="84" s="1"/>
  <c r="J37" i="84" s="1"/>
  <c r="H34" i="84"/>
  <c r="I34" i="84" s="1"/>
  <c r="J34" i="84" s="1"/>
  <c r="H69" i="84"/>
  <c r="I69" i="84" s="1"/>
  <c r="J69" i="84" s="1"/>
  <c r="H66" i="84"/>
  <c r="I66" i="84" s="1"/>
  <c r="J66" i="84" s="1"/>
  <c r="H63" i="84"/>
  <c r="I63" i="84" s="1"/>
  <c r="J63" i="84" s="1"/>
  <c r="H60" i="84"/>
  <c r="I60" i="84" s="1"/>
  <c r="J60" i="84" s="1"/>
  <c r="H57" i="84"/>
  <c r="I57" i="84" s="1"/>
  <c r="J57" i="84" s="1"/>
  <c r="H54" i="84"/>
  <c r="I54" i="84" s="1"/>
  <c r="J54" i="84" s="1"/>
  <c r="H51" i="84"/>
  <c r="I51" i="84" s="1"/>
  <c r="J51" i="84" s="1"/>
  <c r="H48" i="84"/>
  <c r="I48" i="84" s="1"/>
  <c r="J48" i="84" s="1"/>
  <c r="H45" i="84"/>
  <c r="I45" i="84" s="1"/>
  <c r="J45" i="84" s="1"/>
  <c r="H42" i="84"/>
  <c r="I42" i="84" s="1"/>
  <c r="J42" i="84" s="1"/>
  <c r="H39" i="84"/>
  <c r="I39" i="84" s="1"/>
  <c r="J39" i="84" s="1"/>
  <c r="H36" i="84"/>
  <c r="I36" i="84" s="1"/>
  <c r="J36" i="84" s="1"/>
  <c r="H33" i="84"/>
  <c r="I33" i="84" s="1"/>
  <c r="J33" i="84" s="1"/>
  <c r="H30" i="84"/>
  <c r="I30" i="84" s="1"/>
  <c r="J30" i="84" s="1"/>
  <c r="H27" i="84"/>
  <c r="I27" i="84" s="1"/>
  <c r="J27" i="84" s="1"/>
  <c r="H24" i="84"/>
  <c r="I24" i="84" s="1"/>
  <c r="J24" i="84" s="1"/>
  <c r="H21" i="84"/>
  <c r="I21" i="84" s="1"/>
  <c r="J21" i="84" s="1"/>
  <c r="H18" i="84"/>
  <c r="I18" i="84" s="1"/>
  <c r="J18" i="84" s="1"/>
  <c r="H15" i="84"/>
  <c r="I15" i="84" s="1"/>
  <c r="J15" i="84" s="1"/>
  <c r="H12" i="84"/>
  <c r="I12" i="84" s="1"/>
  <c r="J12" i="84" s="1"/>
  <c r="H6" i="84"/>
  <c r="I6" i="84" s="1"/>
  <c r="J6" i="84" s="1"/>
  <c r="H22" i="84"/>
  <c r="I22" i="84" s="1"/>
  <c r="J22" i="84" s="1"/>
  <c r="H11" i="84"/>
  <c r="I11" i="84" s="1"/>
  <c r="J11" i="84" s="1"/>
  <c r="H7" i="84"/>
  <c r="I7" i="84" s="1"/>
  <c r="J7" i="84" s="1"/>
  <c r="H19" i="84"/>
  <c r="I19" i="84" s="1"/>
  <c r="J19" i="84" s="1"/>
  <c r="H17" i="84"/>
  <c r="I17" i="84" s="1"/>
  <c r="J17" i="84" s="1"/>
  <c r="H10" i="84"/>
  <c r="I10" i="84" s="1"/>
  <c r="J10" i="84" s="1"/>
  <c r="H16" i="84"/>
  <c r="I16" i="84" s="1"/>
  <c r="J16" i="84" s="1"/>
  <c r="H25" i="84"/>
  <c r="I25" i="84" s="1"/>
  <c r="J25" i="84" s="1"/>
  <c r="H23" i="84"/>
  <c r="I23" i="84" s="1"/>
  <c r="J23" i="84" s="1"/>
  <c r="H31" i="84"/>
  <c r="I31" i="84" s="1"/>
  <c r="J31" i="84" s="1"/>
  <c r="H13" i="84"/>
  <c r="I13" i="84" s="1"/>
  <c r="J13" i="84" s="1"/>
  <c r="H28" i="84"/>
  <c r="I28" i="84" s="1"/>
  <c r="J28" i="84" s="1"/>
  <c r="H4" i="84"/>
  <c r="I4" i="84" s="1"/>
  <c r="J4" i="84" s="1"/>
  <c r="K4" i="84" s="1"/>
  <c r="H29" i="84"/>
  <c r="I29" i="84" s="1"/>
  <c r="J29" i="84" s="1"/>
  <c r="H59" i="84"/>
  <c r="I59" i="84" s="1"/>
  <c r="J59" i="84" s="1"/>
  <c r="H32" i="84"/>
  <c r="I32" i="84" s="1"/>
  <c r="J32" i="84" s="1"/>
  <c r="H26" i="84"/>
  <c r="I26" i="84" s="1"/>
  <c r="J26" i="84" s="1"/>
  <c r="H5" i="84"/>
  <c r="I5" i="84" s="1"/>
  <c r="J5" i="84" s="1"/>
  <c r="H68" i="84"/>
  <c r="I68" i="84" s="1"/>
  <c r="J68" i="84" s="1"/>
  <c r="H41" i="84"/>
  <c r="I41" i="84" s="1"/>
  <c r="J41" i="84" s="1"/>
  <c r="H8" i="84"/>
  <c r="I8" i="84" s="1"/>
  <c r="J8" i="84" s="1"/>
  <c r="H50" i="84"/>
  <c r="I50" i="84" s="1"/>
  <c r="J50" i="84" s="1"/>
  <c r="H85" i="90"/>
  <c r="I85" i="90" s="1"/>
  <c r="J85" i="90" s="1"/>
  <c r="H84" i="90"/>
  <c r="I84" i="90" s="1"/>
  <c r="J84" i="90" s="1"/>
  <c r="H76" i="90"/>
  <c r="I76" i="90" s="1"/>
  <c r="J76" i="90" s="1"/>
  <c r="H75" i="90"/>
  <c r="I75" i="90" s="1"/>
  <c r="J75" i="90" s="1"/>
  <c r="H67" i="90"/>
  <c r="I67" i="90" s="1"/>
  <c r="J67" i="90" s="1"/>
  <c r="H66" i="90"/>
  <c r="I66" i="90" s="1"/>
  <c r="J66" i="90" s="1"/>
  <c r="H58" i="90"/>
  <c r="I58" i="90" s="1"/>
  <c r="J58" i="90" s="1"/>
  <c r="H57" i="90"/>
  <c r="I57" i="90" s="1"/>
  <c r="J57" i="90" s="1"/>
  <c r="H49" i="90"/>
  <c r="I49" i="90" s="1"/>
  <c r="J49" i="90" s="1"/>
  <c r="H48" i="90"/>
  <c r="I48" i="90" s="1"/>
  <c r="J48" i="90" s="1"/>
  <c r="H40" i="90"/>
  <c r="I40" i="90" s="1"/>
  <c r="J40" i="90" s="1"/>
  <c r="H39" i="90"/>
  <c r="I39" i="90" s="1"/>
  <c r="J39" i="90" s="1"/>
  <c r="H31" i="90"/>
  <c r="I31" i="90" s="1"/>
  <c r="J31" i="90" s="1"/>
  <c r="H30" i="90"/>
  <c r="I30" i="90" s="1"/>
  <c r="J30" i="90" s="1"/>
  <c r="H59" i="90"/>
  <c r="I59" i="90" s="1"/>
  <c r="J59" i="90" s="1"/>
  <c r="H50" i="90"/>
  <c r="I50" i="90" s="1"/>
  <c r="J50" i="90" s="1"/>
  <c r="H41" i="90"/>
  <c r="I41" i="90" s="1"/>
  <c r="J41" i="90" s="1"/>
  <c r="H32" i="90"/>
  <c r="I32" i="90" s="1"/>
  <c r="J32" i="90" s="1"/>
  <c r="H22" i="90"/>
  <c r="I22" i="90" s="1"/>
  <c r="J22" i="90" s="1"/>
  <c r="H19" i="90"/>
  <c r="I19" i="90" s="1"/>
  <c r="J19" i="90" s="1"/>
  <c r="H16" i="90"/>
  <c r="I16" i="90" s="1"/>
  <c r="J16" i="90" s="1"/>
  <c r="H13" i="90"/>
  <c r="I13" i="90" s="1"/>
  <c r="J13" i="90" s="1"/>
  <c r="H8" i="90"/>
  <c r="I8" i="90" s="1"/>
  <c r="J8" i="90" s="1"/>
  <c r="H7" i="90"/>
  <c r="I7" i="90" s="1"/>
  <c r="J7" i="90" s="1"/>
  <c r="H88" i="90"/>
  <c r="I88" i="90" s="1"/>
  <c r="J88" i="90" s="1"/>
  <c r="H87" i="90"/>
  <c r="I87" i="90" s="1"/>
  <c r="J87" i="90" s="1"/>
  <c r="H79" i="90"/>
  <c r="I79" i="90" s="1"/>
  <c r="J79" i="90" s="1"/>
  <c r="H78" i="90"/>
  <c r="I78" i="90" s="1"/>
  <c r="J78" i="90" s="1"/>
  <c r="H70" i="90"/>
  <c r="I70" i="90" s="1"/>
  <c r="J70" i="90" s="1"/>
  <c r="H69" i="90"/>
  <c r="I69" i="90" s="1"/>
  <c r="J69" i="90" s="1"/>
  <c r="H61" i="90"/>
  <c r="I61" i="90" s="1"/>
  <c r="J61" i="90" s="1"/>
  <c r="H60" i="90"/>
  <c r="I60" i="90" s="1"/>
  <c r="J60" i="90" s="1"/>
  <c r="H52" i="90"/>
  <c r="I52" i="90" s="1"/>
  <c r="J52" i="90" s="1"/>
  <c r="H51" i="90"/>
  <c r="I51" i="90" s="1"/>
  <c r="J51" i="90" s="1"/>
  <c r="H43" i="90"/>
  <c r="I43" i="90" s="1"/>
  <c r="J43" i="90" s="1"/>
  <c r="H42" i="90"/>
  <c r="I42" i="90" s="1"/>
  <c r="J42" i="90" s="1"/>
  <c r="H34" i="90"/>
  <c r="I34" i="90" s="1"/>
  <c r="J34" i="90" s="1"/>
  <c r="H33" i="90"/>
  <c r="I33" i="90" s="1"/>
  <c r="J33" i="90" s="1"/>
  <c r="H25" i="90"/>
  <c r="I25" i="90" s="1"/>
  <c r="J25" i="90" s="1"/>
  <c r="H83" i="90"/>
  <c r="I83" i="90" s="1"/>
  <c r="J83" i="90" s="1"/>
  <c r="H74" i="90"/>
  <c r="I74" i="90" s="1"/>
  <c r="J74" i="90" s="1"/>
  <c r="H65" i="90"/>
  <c r="I65" i="90" s="1"/>
  <c r="J65" i="90" s="1"/>
  <c r="H56" i="90"/>
  <c r="I56" i="90" s="1"/>
  <c r="J56" i="90" s="1"/>
  <c r="H47" i="90"/>
  <c r="I47" i="90" s="1"/>
  <c r="J47" i="90" s="1"/>
  <c r="H38" i="90"/>
  <c r="I38" i="90" s="1"/>
  <c r="J38" i="90" s="1"/>
  <c r="H29" i="90"/>
  <c r="I29" i="90" s="1"/>
  <c r="J29" i="90" s="1"/>
  <c r="H24" i="90"/>
  <c r="I24" i="90" s="1"/>
  <c r="J24" i="90" s="1"/>
  <c r="H21" i="90"/>
  <c r="I21" i="90" s="1"/>
  <c r="J21" i="90" s="1"/>
  <c r="H18" i="90"/>
  <c r="I18" i="90" s="1"/>
  <c r="J18" i="90" s="1"/>
  <c r="H15" i="90"/>
  <c r="I15" i="90" s="1"/>
  <c r="J15" i="90" s="1"/>
  <c r="H12" i="90"/>
  <c r="I12" i="90" s="1"/>
  <c r="J12" i="90" s="1"/>
  <c r="H6" i="90"/>
  <c r="I6" i="90" s="1"/>
  <c r="J6" i="90" s="1"/>
  <c r="H4" i="90"/>
  <c r="I4" i="90" s="1"/>
  <c r="J4" i="90" s="1"/>
  <c r="K4" i="90" s="1"/>
  <c r="H5" i="90"/>
  <c r="I5" i="90" s="1"/>
  <c r="J5" i="90" s="1"/>
  <c r="H73" i="90"/>
  <c r="I73" i="90" s="1"/>
  <c r="J73" i="90" s="1"/>
  <c r="H72" i="90"/>
  <c r="I72" i="90" s="1"/>
  <c r="J72" i="90" s="1"/>
  <c r="H46" i="90"/>
  <c r="I46" i="90" s="1"/>
  <c r="J46" i="90" s="1"/>
  <c r="H45" i="90"/>
  <c r="I45" i="90" s="1"/>
  <c r="J45" i="90" s="1"/>
  <c r="H28" i="90"/>
  <c r="I28" i="90" s="1"/>
  <c r="J28" i="90" s="1"/>
  <c r="H27" i="90"/>
  <c r="I27" i="90" s="1"/>
  <c r="J27" i="90" s="1"/>
  <c r="H64" i="90"/>
  <c r="I64" i="90" s="1"/>
  <c r="J64" i="90" s="1"/>
  <c r="H63" i="90"/>
  <c r="I63" i="90" s="1"/>
  <c r="J63" i="90" s="1"/>
  <c r="H82" i="90"/>
  <c r="I82" i="90" s="1"/>
  <c r="J82" i="90" s="1"/>
  <c r="H81" i="90"/>
  <c r="I81" i="90" s="1"/>
  <c r="J81" i="90" s="1"/>
  <c r="H55" i="90"/>
  <c r="I55" i="90" s="1"/>
  <c r="J55" i="90" s="1"/>
  <c r="H54" i="90"/>
  <c r="I54" i="90" s="1"/>
  <c r="J54" i="90" s="1"/>
  <c r="H11" i="90"/>
  <c r="I11" i="90" s="1"/>
  <c r="J11" i="90" s="1"/>
  <c r="H37" i="90"/>
  <c r="I37" i="90" s="1"/>
  <c r="J37" i="90" s="1"/>
  <c r="H36" i="90"/>
  <c r="I36" i="90" s="1"/>
  <c r="J36" i="90" s="1"/>
  <c r="H54" i="96"/>
  <c r="I54" i="96" s="1"/>
  <c r="J54" i="96" s="1"/>
  <c r="H43" i="96"/>
  <c r="I43" i="96" s="1"/>
  <c r="J43" i="96" s="1"/>
  <c r="H41" i="96"/>
  <c r="I41" i="96" s="1"/>
  <c r="J41" i="96" s="1"/>
  <c r="H56" i="96"/>
  <c r="I56" i="96" s="1"/>
  <c r="J56" i="96" s="1"/>
  <c r="H49" i="96"/>
  <c r="I49" i="96" s="1"/>
  <c r="J49" i="96" s="1"/>
  <c r="H40" i="96"/>
  <c r="I40" i="96" s="1"/>
  <c r="J40" i="96" s="1"/>
  <c r="H37" i="96"/>
  <c r="I37" i="96" s="1"/>
  <c r="J37" i="96" s="1"/>
  <c r="H31" i="96"/>
  <c r="I31" i="96" s="1"/>
  <c r="J31" i="96" s="1"/>
  <c r="H34" i="96"/>
  <c r="I34" i="96" s="1"/>
  <c r="J34" i="96" s="1"/>
  <c r="H51" i="96"/>
  <c r="I51" i="96" s="1"/>
  <c r="J51" i="96" s="1"/>
  <c r="H39" i="96"/>
  <c r="I39" i="96" s="1"/>
  <c r="J39" i="96" s="1"/>
  <c r="H27" i="96"/>
  <c r="I27" i="96" s="1"/>
  <c r="J27" i="96" s="1"/>
  <c r="H24" i="96"/>
  <c r="I24" i="96" s="1"/>
  <c r="J24" i="96" s="1"/>
  <c r="H21" i="96"/>
  <c r="I21" i="96" s="1"/>
  <c r="J21" i="96" s="1"/>
  <c r="H14" i="96"/>
  <c r="I14" i="96" s="1"/>
  <c r="J14" i="96" s="1"/>
  <c r="H11" i="96"/>
  <c r="I11" i="96" s="1"/>
  <c r="J11" i="96" s="1"/>
  <c r="H36" i="96"/>
  <c r="I36" i="96" s="1"/>
  <c r="J36" i="96" s="1"/>
  <c r="H12" i="96"/>
  <c r="I12" i="96" s="1"/>
  <c r="J12" i="96" s="1"/>
  <c r="H10" i="96"/>
  <c r="I10" i="96" s="1"/>
  <c r="J10" i="96" s="1"/>
  <c r="H6" i="96"/>
  <c r="I6" i="96" s="1"/>
  <c r="J6" i="96" s="1"/>
  <c r="H7" i="96"/>
  <c r="I7" i="96" s="1"/>
  <c r="J7" i="96" s="1"/>
  <c r="X5" i="19"/>
  <c r="AH5" i="19" s="1"/>
  <c r="AH3" i="12"/>
  <c r="AQ3" i="12" s="1"/>
  <c r="H77" i="27"/>
  <c r="I77" i="27" s="1"/>
  <c r="J77" i="27" s="1"/>
  <c r="AH3" i="23"/>
  <c r="AI3" i="19"/>
  <c r="AN3" i="19"/>
  <c r="AH3" i="15"/>
  <c r="I6" i="24"/>
  <c r="J6" i="24" s="1"/>
  <c r="H16" i="21"/>
  <c r="I16" i="21" s="1"/>
  <c r="J16" i="21" s="1"/>
  <c r="W5" i="19"/>
  <c r="AG4" i="19"/>
  <c r="AF4" i="19"/>
  <c r="AE4" i="19"/>
  <c r="I18" i="16"/>
  <c r="J18" i="16" s="1"/>
  <c r="AR3" i="14"/>
  <c r="I14" i="8"/>
  <c r="J14" i="8" s="1"/>
  <c r="I15" i="7"/>
  <c r="J15" i="7" s="1"/>
  <c r="H13" i="5"/>
  <c r="I13" i="5" s="1"/>
  <c r="J13" i="5" s="1"/>
  <c r="I14" i="24"/>
  <c r="J14" i="24" s="1"/>
  <c r="H8" i="21"/>
  <c r="I8" i="21" s="1"/>
  <c r="J8" i="21" s="1"/>
  <c r="H15" i="5"/>
  <c r="I15" i="5" s="1"/>
  <c r="J15" i="5" s="1"/>
  <c r="I19" i="3"/>
  <c r="J19" i="3" s="1"/>
  <c r="AR3" i="1"/>
  <c r="I5" i="23"/>
  <c r="J5" i="23" s="1"/>
  <c r="I20" i="16"/>
  <c r="J20" i="16" s="1"/>
  <c r="I15" i="15"/>
  <c r="J15" i="15" s="1"/>
  <c r="I11" i="7"/>
  <c r="J11" i="7" s="1"/>
  <c r="I21" i="2"/>
  <c r="J21" i="2" s="1"/>
  <c r="I17" i="24"/>
  <c r="J17" i="24" s="1"/>
  <c r="I16" i="16"/>
  <c r="J16" i="16" s="1"/>
  <c r="I19" i="8"/>
  <c r="J19" i="8" s="1"/>
  <c r="I16" i="24"/>
  <c r="J16" i="24" s="1"/>
  <c r="H6" i="21"/>
  <c r="I6" i="21" s="1"/>
  <c r="J6" i="21" s="1"/>
  <c r="AR3" i="8"/>
  <c r="I12" i="7"/>
  <c r="J12" i="7" s="1"/>
  <c r="I18" i="2"/>
  <c r="J18" i="2" s="1"/>
  <c r="K6" i="1"/>
  <c r="H4" i="11"/>
  <c r="H5" i="5"/>
  <c r="I5" i="5" s="1"/>
  <c r="J5" i="5" s="1"/>
  <c r="I5" i="20"/>
  <c r="J5" i="20" s="1"/>
  <c r="I20" i="15"/>
  <c r="J20" i="15" s="1"/>
  <c r="W5" i="13"/>
  <c r="AG4" i="13"/>
  <c r="AF4" i="13"/>
  <c r="AE4" i="13"/>
  <c r="I8" i="3"/>
  <c r="J8" i="3" s="1"/>
  <c r="K5" i="96"/>
  <c r="K6" i="96" s="1"/>
  <c r="K7" i="96" s="1"/>
  <c r="K8" i="96" s="1"/>
  <c r="AR3" i="93"/>
  <c r="AH4" i="89"/>
  <c r="AQ4" i="89" s="1"/>
  <c r="Z4" i="89"/>
  <c r="I14" i="63"/>
  <c r="J14" i="63" s="1"/>
  <c r="I17" i="55"/>
  <c r="J17" i="55" s="1"/>
  <c r="AH4" i="49"/>
  <c r="AQ4" i="49" s="1"/>
  <c r="Z4" i="49"/>
  <c r="I18" i="56"/>
  <c r="J18" i="56" s="1"/>
  <c r="I22" i="60"/>
  <c r="J22" i="60" s="1"/>
  <c r="I21" i="64"/>
  <c r="J21" i="64" s="1"/>
  <c r="AF4" i="51"/>
  <c r="AE4" i="51"/>
  <c r="W5" i="51"/>
  <c r="AG4" i="51"/>
  <c r="I7" i="50"/>
  <c r="J7" i="50" s="1"/>
  <c r="I19" i="50"/>
  <c r="J19" i="50" s="1"/>
  <c r="W5" i="47"/>
  <c r="AG4" i="47"/>
  <c r="AP4" i="47" s="1"/>
  <c r="AE4" i="47"/>
  <c r="AF4" i="47"/>
  <c r="AO4" i="47" s="1"/>
  <c r="AN3" i="39"/>
  <c r="AG4" i="45"/>
  <c r="AF4" i="45"/>
  <c r="AE4" i="45"/>
  <c r="W5" i="45"/>
  <c r="AH3" i="28"/>
  <c r="AQ3" i="28" s="1"/>
  <c r="AI3" i="29"/>
  <c r="AG4" i="32"/>
  <c r="AP4" i="32" s="1"/>
  <c r="AF4" i="32"/>
  <c r="AO4" i="32" s="1"/>
  <c r="W5" i="32"/>
  <c r="AE4" i="32"/>
  <c r="I16" i="2"/>
  <c r="J16" i="2" s="1"/>
  <c r="H62" i="96"/>
  <c r="I62" i="96" s="1"/>
  <c r="J62" i="96" s="1"/>
  <c r="H48" i="96"/>
  <c r="I48" i="96" s="1"/>
  <c r="J48" i="96" s="1"/>
  <c r="H46" i="96"/>
  <c r="I46" i="96" s="1"/>
  <c r="J46" i="96" s="1"/>
  <c r="H15" i="96"/>
  <c r="I15" i="96" s="1"/>
  <c r="J15" i="96" s="1"/>
  <c r="H16" i="96"/>
  <c r="I16" i="96" s="1"/>
  <c r="J16" i="96" s="1"/>
  <c r="H35" i="96"/>
  <c r="I35" i="96" s="1"/>
  <c r="J35" i="96" s="1"/>
  <c r="H47" i="96"/>
  <c r="I47" i="96" s="1"/>
  <c r="J47" i="96" s="1"/>
  <c r="H18" i="96"/>
  <c r="I18" i="96" s="1"/>
  <c r="J18" i="96" s="1"/>
  <c r="H33" i="96"/>
  <c r="I33" i="96" s="1"/>
  <c r="J33" i="96" s="1"/>
  <c r="AH4" i="90"/>
  <c r="AQ4" i="90" s="1"/>
  <c r="Z4" i="90"/>
  <c r="AN3" i="92"/>
  <c r="H44" i="90"/>
  <c r="I44" i="90" s="1"/>
  <c r="J44" i="90" s="1"/>
  <c r="H80" i="90"/>
  <c r="I80" i="90" s="1"/>
  <c r="J80" i="90" s="1"/>
  <c r="H35" i="90"/>
  <c r="I35" i="90" s="1"/>
  <c r="J35" i="90" s="1"/>
  <c r="AH4" i="87"/>
  <c r="AQ4" i="87" s="1"/>
  <c r="Z4" i="87"/>
  <c r="AI3" i="86"/>
  <c r="AN3" i="86"/>
  <c r="H44" i="84"/>
  <c r="I44" i="84" s="1"/>
  <c r="J44" i="84" s="1"/>
  <c r="H20" i="84"/>
  <c r="I20" i="84" s="1"/>
  <c r="J20" i="84" s="1"/>
  <c r="AR3" i="83"/>
  <c r="H37" i="82"/>
  <c r="I37" i="82" s="1"/>
  <c r="J37" i="82" s="1"/>
  <c r="H19" i="82"/>
  <c r="I19" i="82" s="1"/>
  <c r="J19" i="82" s="1"/>
  <c r="H47" i="84"/>
  <c r="I47" i="84" s="1"/>
  <c r="J47" i="84" s="1"/>
  <c r="AH4" i="82"/>
  <c r="AQ4" i="82" s="1"/>
  <c r="Z4" i="82"/>
  <c r="AF4" i="85"/>
  <c r="AE4" i="85"/>
  <c r="W5" i="85"/>
  <c r="AG4" i="85"/>
  <c r="AI3" i="80"/>
  <c r="AI4" i="80"/>
  <c r="K14" i="73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I10" i="72"/>
  <c r="J10" i="72" s="1"/>
  <c r="I4" i="72"/>
  <c r="J4" i="72" s="1"/>
  <c r="K4" i="72" s="1"/>
  <c r="AH4" i="78"/>
  <c r="AQ4" i="78" s="1"/>
  <c r="P3" i="67"/>
  <c r="AF3" i="67" s="1"/>
  <c r="AO3" i="67" s="1"/>
  <c r="AE3" i="67"/>
  <c r="P3" i="66"/>
  <c r="AF3" i="66" s="1"/>
  <c r="AO3" i="66" s="1"/>
  <c r="AE3" i="66"/>
  <c r="AH3" i="68"/>
  <c r="AQ3" i="68" s="1"/>
  <c r="AN3" i="64"/>
  <c r="AI3" i="64"/>
  <c r="H5" i="68"/>
  <c r="Z4" i="68"/>
  <c r="AE3" i="57"/>
  <c r="P3" i="57"/>
  <c r="AF3" i="57" s="1"/>
  <c r="AO3" i="57" s="1"/>
  <c r="H13" i="65"/>
  <c r="I13" i="65" s="1"/>
  <c r="J13" i="65" s="1"/>
  <c r="P3" i="62"/>
  <c r="AF3" i="62" s="1"/>
  <c r="AO3" i="62" s="1"/>
  <c r="AE3" i="62"/>
  <c r="H9" i="68"/>
  <c r="H19" i="65"/>
  <c r="I19" i="65" s="1"/>
  <c r="J19" i="65" s="1"/>
  <c r="I19" i="63"/>
  <c r="J19" i="63" s="1"/>
  <c r="I13" i="63"/>
  <c r="J13" i="63" s="1"/>
  <c r="Y5" i="55"/>
  <c r="Y5" i="51"/>
  <c r="I22" i="64"/>
  <c r="J22" i="64" s="1"/>
  <c r="I19" i="60"/>
  <c r="J19" i="60" s="1"/>
  <c r="I23" i="56"/>
  <c r="J23" i="56" s="1"/>
  <c r="I17" i="56"/>
  <c r="J17" i="56" s="1"/>
  <c r="H6" i="62"/>
  <c r="I6" i="62" s="1"/>
  <c r="J6" i="62" s="1"/>
  <c r="W5" i="59"/>
  <c r="AG4" i="59"/>
  <c r="AF4" i="59"/>
  <c r="AE4" i="59"/>
  <c r="I15" i="55"/>
  <c r="J15" i="55" s="1"/>
  <c r="AH3" i="54"/>
  <c r="AQ3" i="54" s="1"/>
  <c r="Y5" i="64"/>
  <c r="Z5" i="64" s="1"/>
  <c r="X5" i="64"/>
  <c r="AH5" i="64" s="1"/>
  <c r="H14" i="62"/>
  <c r="I14" i="62" s="1"/>
  <c r="J14" i="62" s="1"/>
  <c r="I20" i="60"/>
  <c r="J20" i="60" s="1"/>
  <c r="I19" i="55"/>
  <c r="J19" i="55" s="1"/>
  <c r="I18" i="64"/>
  <c r="J18" i="64" s="1"/>
  <c r="H22" i="62"/>
  <c r="I22" i="62" s="1"/>
  <c r="J22" i="62" s="1"/>
  <c r="AH4" i="58"/>
  <c r="AQ4" i="58" s="1"/>
  <c r="X5" i="55"/>
  <c r="AH5" i="55" s="1"/>
  <c r="AH4" i="51"/>
  <c r="I6" i="50"/>
  <c r="J6" i="50" s="1"/>
  <c r="H81" i="46"/>
  <c r="I81" i="46" s="1"/>
  <c r="J81" i="46" s="1"/>
  <c r="H63" i="46"/>
  <c r="I63" i="46" s="1"/>
  <c r="J63" i="46" s="1"/>
  <c r="AN3" i="47"/>
  <c r="AI3" i="47"/>
  <c r="H54" i="46"/>
  <c r="I54" i="46" s="1"/>
  <c r="J54" i="46" s="1"/>
  <c r="H36" i="46"/>
  <c r="I36" i="46" s="1"/>
  <c r="J36" i="46" s="1"/>
  <c r="H18" i="46"/>
  <c r="I18" i="46" s="1"/>
  <c r="J18" i="46" s="1"/>
  <c r="H8" i="46"/>
  <c r="I8" i="46" s="1"/>
  <c r="J8" i="46" s="1"/>
  <c r="H88" i="46"/>
  <c r="I88" i="46" s="1"/>
  <c r="J88" i="46" s="1"/>
  <c r="H70" i="46"/>
  <c r="I70" i="46" s="1"/>
  <c r="J70" i="46" s="1"/>
  <c r="Z4" i="58"/>
  <c r="I14" i="50"/>
  <c r="J14" i="50" s="1"/>
  <c r="I8" i="50"/>
  <c r="J8" i="50" s="1"/>
  <c r="H76" i="46"/>
  <c r="I76" i="46" s="1"/>
  <c r="J76" i="46" s="1"/>
  <c r="H58" i="46"/>
  <c r="I58" i="46" s="1"/>
  <c r="J58" i="46" s="1"/>
  <c r="H39" i="46"/>
  <c r="I39" i="46" s="1"/>
  <c r="J39" i="46" s="1"/>
  <c r="H21" i="46"/>
  <c r="I21" i="46" s="1"/>
  <c r="J21" i="46" s="1"/>
  <c r="H13" i="46"/>
  <c r="I13" i="46" s="1"/>
  <c r="J13" i="46" s="1"/>
  <c r="H8" i="42"/>
  <c r="I8" i="42" s="1"/>
  <c r="J8" i="42" s="1"/>
  <c r="H88" i="42"/>
  <c r="I88" i="42" s="1"/>
  <c r="J88" i="42" s="1"/>
  <c r="H56" i="42"/>
  <c r="I56" i="42" s="1"/>
  <c r="J56" i="42" s="1"/>
  <c r="H34" i="42"/>
  <c r="I34" i="42" s="1"/>
  <c r="J34" i="42" s="1"/>
  <c r="AQ4" i="42"/>
  <c r="H71" i="42"/>
  <c r="I71" i="42" s="1"/>
  <c r="J71" i="42" s="1"/>
  <c r="H90" i="37"/>
  <c r="I90" i="37" s="1"/>
  <c r="J90" i="37" s="1"/>
  <c r="H72" i="37"/>
  <c r="I72" i="37" s="1"/>
  <c r="J72" i="37" s="1"/>
  <c r="H54" i="37"/>
  <c r="I54" i="37" s="1"/>
  <c r="J54" i="37" s="1"/>
  <c r="H36" i="37"/>
  <c r="I36" i="37" s="1"/>
  <c r="J36" i="37" s="1"/>
  <c r="H87" i="42"/>
  <c r="I87" i="42" s="1"/>
  <c r="J87" i="42" s="1"/>
  <c r="AH4" i="32"/>
  <c r="AQ4" i="32" s="1"/>
  <c r="AN3" i="35"/>
  <c r="H69" i="42"/>
  <c r="I69" i="42" s="1"/>
  <c r="J69" i="42" s="1"/>
  <c r="H15" i="42"/>
  <c r="I15" i="42" s="1"/>
  <c r="J15" i="42" s="1"/>
  <c r="H13" i="37"/>
  <c r="I13" i="37" s="1"/>
  <c r="J13" i="37" s="1"/>
  <c r="AH4" i="37"/>
  <c r="H39" i="42"/>
  <c r="I39" i="42" s="1"/>
  <c r="J39" i="42" s="1"/>
  <c r="H16" i="37"/>
  <c r="I16" i="37" s="1"/>
  <c r="J16" i="37" s="1"/>
  <c r="H23" i="37"/>
  <c r="I23" i="37" s="1"/>
  <c r="J23" i="37" s="1"/>
  <c r="AE4" i="35"/>
  <c r="W5" i="35"/>
  <c r="X5" i="35" s="1"/>
  <c r="AF4" i="35"/>
  <c r="AO4" i="35" s="1"/>
  <c r="AG4" i="35"/>
  <c r="AP4" i="35" s="1"/>
  <c r="AR3" i="36"/>
  <c r="Y5" i="30"/>
  <c r="AN3" i="28"/>
  <c r="AI3" i="28"/>
  <c r="H56" i="27"/>
  <c r="I56" i="27" s="1"/>
  <c r="J56" i="27" s="1"/>
  <c r="AH4" i="9"/>
  <c r="AQ4" i="9" s="1"/>
  <c r="Z4" i="9"/>
  <c r="H11" i="8"/>
  <c r="H5" i="8"/>
  <c r="H10" i="8"/>
  <c r="H9" i="8"/>
  <c r="H4" i="8"/>
  <c r="H11" i="27"/>
  <c r="I11" i="27" s="1"/>
  <c r="J11" i="27" s="1"/>
  <c r="AN3" i="4"/>
  <c r="H17" i="3"/>
  <c r="H16" i="3"/>
  <c r="H15" i="3"/>
  <c r="H14" i="3"/>
  <c r="H13" i="3"/>
  <c r="H12" i="3"/>
  <c r="H7" i="3"/>
  <c r="H6" i="3"/>
  <c r="H11" i="3"/>
  <c r="H5" i="3"/>
  <c r="H10" i="3"/>
  <c r="H11" i="50"/>
  <c r="H5" i="50"/>
  <c r="H10" i="50"/>
  <c r="H23" i="61"/>
  <c r="I23" i="61" s="1"/>
  <c r="J23" i="61" s="1"/>
  <c r="H22" i="61"/>
  <c r="I22" i="61" s="1"/>
  <c r="J22" i="61" s="1"/>
  <c r="H21" i="61"/>
  <c r="I21" i="61" s="1"/>
  <c r="J21" i="61" s="1"/>
  <c r="H20" i="61"/>
  <c r="I20" i="61" s="1"/>
  <c r="J20" i="61" s="1"/>
  <c r="H19" i="61"/>
  <c r="I19" i="61" s="1"/>
  <c r="J19" i="61" s="1"/>
  <c r="H18" i="61"/>
  <c r="I18" i="61" s="1"/>
  <c r="J18" i="61" s="1"/>
  <c r="H17" i="61"/>
  <c r="I17" i="61" s="1"/>
  <c r="J17" i="61" s="1"/>
  <c r="H16" i="61"/>
  <c r="I16" i="61" s="1"/>
  <c r="J16" i="61" s="1"/>
  <c r="H15" i="61"/>
  <c r="I15" i="61" s="1"/>
  <c r="J15" i="61" s="1"/>
  <c r="H14" i="61"/>
  <c r="I14" i="61" s="1"/>
  <c r="J14" i="61" s="1"/>
  <c r="H13" i="61"/>
  <c r="I13" i="61" s="1"/>
  <c r="J13" i="61" s="1"/>
  <c r="H12" i="61"/>
  <c r="I12" i="61" s="1"/>
  <c r="J12" i="61" s="1"/>
  <c r="H7" i="61"/>
  <c r="I7" i="61" s="1"/>
  <c r="J7" i="61" s="1"/>
  <c r="H6" i="61"/>
  <c r="I6" i="61" s="1"/>
  <c r="J6" i="61" s="1"/>
  <c r="H5" i="61"/>
  <c r="I5" i="61" s="1"/>
  <c r="J5" i="61" s="1"/>
  <c r="H10" i="61"/>
  <c r="I10" i="61" s="1"/>
  <c r="J10" i="61" s="1"/>
  <c r="H4" i="61"/>
  <c r="I4" i="61" s="1"/>
  <c r="J4" i="61" s="1"/>
  <c r="K4" i="61" s="1"/>
  <c r="H9" i="61"/>
  <c r="I9" i="61" s="1"/>
  <c r="J9" i="61" s="1"/>
  <c r="H10" i="66"/>
  <c r="I10" i="66" s="1"/>
  <c r="J10" i="66" s="1"/>
  <c r="H21" i="66"/>
  <c r="I21" i="66" s="1"/>
  <c r="J21" i="66" s="1"/>
  <c r="H15" i="66"/>
  <c r="I15" i="66" s="1"/>
  <c r="J15" i="66" s="1"/>
  <c r="H11" i="66"/>
  <c r="I11" i="66" s="1"/>
  <c r="J11" i="66" s="1"/>
  <c r="H5" i="66"/>
  <c r="I5" i="66" s="1"/>
  <c r="J5" i="66" s="1"/>
  <c r="H20" i="66"/>
  <c r="I20" i="66" s="1"/>
  <c r="J20" i="66" s="1"/>
  <c r="H14" i="66"/>
  <c r="I14" i="66" s="1"/>
  <c r="J14" i="66" s="1"/>
  <c r="H19" i="66"/>
  <c r="I19" i="66" s="1"/>
  <c r="J19" i="66" s="1"/>
  <c r="H13" i="66"/>
  <c r="I13" i="66" s="1"/>
  <c r="J13" i="66" s="1"/>
  <c r="H7" i="66"/>
  <c r="I7" i="66" s="1"/>
  <c r="J7" i="66" s="1"/>
  <c r="H18" i="66"/>
  <c r="I18" i="66" s="1"/>
  <c r="J18" i="66" s="1"/>
  <c r="H12" i="66"/>
  <c r="I12" i="66" s="1"/>
  <c r="J12" i="66" s="1"/>
  <c r="H6" i="66"/>
  <c r="I6" i="66" s="1"/>
  <c r="J6" i="66" s="1"/>
  <c r="H23" i="66"/>
  <c r="I23" i="66" s="1"/>
  <c r="J23" i="66" s="1"/>
  <c r="H17" i="66"/>
  <c r="I17" i="66" s="1"/>
  <c r="J17" i="66" s="1"/>
  <c r="H22" i="66"/>
  <c r="I22" i="66" s="1"/>
  <c r="J22" i="66" s="1"/>
  <c r="H16" i="66"/>
  <c r="I16" i="66" s="1"/>
  <c r="J16" i="66" s="1"/>
  <c r="H9" i="70"/>
  <c r="I9" i="70" s="1"/>
  <c r="J9" i="70" s="1"/>
  <c r="H5" i="70"/>
  <c r="I5" i="70" s="1"/>
  <c r="J5" i="70" s="1"/>
  <c r="H8" i="70"/>
  <c r="I8" i="70" s="1"/>
  <c r="J8" i="70" s="1"/>
  <c r="H11" i="70"/>
  <c r="I11" i="70" s="1"/>
  <c r="J11" i="70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AH4" i="26"/>
  <c r="AQ4" i="26" s="1"/>
  <c r="H47" i="27"/>
  <c r="I47" i="27" s="1"/>
  <c r="J47" i="27" s="1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Q87" i="26"/>
  <c r="Q84" i="26"/>
  <c r="Q81" i="26"/>
  <c r="Q78" i="26"/>
  <c r="Q75" i="26"/>
  <c r="Q72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Q9" i="26"/>
  <c r="Q5" i="26"/>
  <c r="Q6" i="26"/>
  <c r="Q11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78" i="35"/>
  <c r="Q75" i="35"/>
  <c r="Q72" i="35"/>
  <c r="Q69" i="35"/>
  <c r="Q66" i="35"/>
  <c r="Q63" i="35"/>
  <c r="Q60" i="35"/>
  <c r="Q57" i="35"/>
  <c r="Q54" i="35"/>
  <c r="Q51" i="35"/>
  <c r="Q48" i="35"/>
  <c r="Q45" i="35"/>
  <c r="Q73" i="35"/>
  <c r="Q71" i="35"/>
  <c r="Q64" i="35"/>
  <c r="Q62" i="35"/>
  <c r="Q55" i="35"/>
  <c r="Q53" i="35"/>
  <c r="Q46" i="35"/>
  <c r="Q44" i="35"/>
  <c r="Q11" i="35"/>
  <c r="Q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6" i="35"/>
  <c r="Q74" i="35"/>
  <c r="Q67" i="35"/>
  <c r="Q65" i="35"/>
  <c r="Q58" i="35"/>
  <c r="Q56" i="35"/>
  <c r="Q49" i="35"/>
  <c r="Q47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79" i="35"/>
  <c r="Q77" i="35"/>
  <c r="Q70" i="35"/>
  <c r="Q68" i="35"/>
  <c r="Q61" i="35"/>
  <c r="Q59" i="35"/>
  <c r="Q52" i="35"/>
  <c r="Q50" i="35"/>
  <c r="Q43" i="35"/>
  <c r="Q41" i="35"/>
  <c r="Q38" i="35"/>
  <c r="Q35" i="35"/>
  <c r="Q32" i="35"/>
  <c r="Q29" i="35"/>
  <c r="Q26" i="35"/>
  <c r="Q23" i="35"/>
  <c r="Q20" i="35"/>
  <c r="Q17" i="35"/>
  <c r="Q14" i="35"/>
  <c r="Q10" i="35"/>
  <c r="Q9" i="35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33" i="33"/>
  <c r="Q30" i="33"/>
  <c r="Q27" i="33"/>
  <c r="Q24" i="33"/>
  <c r="Q21" i="33"/>
  <c r="Q18" i="33"/>
  <c r="Q15" i="33"/>
  <c r="Q12" i="33"/>
  <c r="Q6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9" i="33"/>
  <c r="Q11" i="33"/>
  <c r="Q92" i="33"/>
  <c r="Q83" i="33"/>
  <c r="Q74" i="33"/>
  <c r="Q65" i="33"/>
  <c r="Q56" i="33"/>
  <c r="Q47" i="33"/>
  <c r="Q38" i="33"/>
  <c r="Q14" i="33"/>
  <c r="Q29" i="33"/>
  <c r="Q23" i="33"/>
  <c r="Q17" i="33"/>
  <c r="Q13" i="33"/>
  <c r="Q8" i="33"/>
  <c r="Q98" i="33"/>
  <c r="Q89" i="33"/>
  <c r="Q80" i="33"/>
  <c r="Q71" i="33"/>
  <c r="Q62" i="33"/>
  <c r="Q53" i="33"/>
  <c r="Q44" i="33"/>
  <c r="Q35" i="33"/>
  <c r="Q5" i="33"/>
  <c r="Q10" i="33"/>
  <c r="Q7" i="33"/>
  <c r="Q95" i="33"/>
  <c r="Q86" i="33"/>
  <c r="Q77" i="33"/>
  <c r="Q68" i="33"/>
  <c r="Q59" i="33"/>
  <c r="Q50" i="33"/>
  <c r="Q41" i="33"/>
  <c r="Q32" i="33"/>
  <c r="Q26" i="33"/>
  <c r="Q20" i="33"/>
  <c r="Q78" i="39"/>
  <c r="Q75" i="39"/>
  <c r="Q72" i="39"/>
  <c r="Q69" i="39"/>
  <c r="Q66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79" i="39"/>
  <c r="Q76" i="39"/>
  <c r="Q73" i="39"/>
  <c r="Q70" i="39"/>
  <c r="Q67" i="39"/>
  <c r="Q64" i="39"/>
  <c r="Q61" i="39"/>
  <c r="Q58" i="39"/>
  <c r="Q55" i="39"/>
  <c r="Q52" i="39"/>
  <c r="Q49" i="39"/>
  <c r="Q46" i="39"/>
  <c r="Q43" i="39"/>
  <c r="Q40" i="39"/>
  <c r="Q37" i="39"/>
  <c r="Q34" i="39"/>
  <c r="Q31" i="39"/>
  <c r="Q28" i="39"/>
  <c r="Q25" i="39"/>
  <c r="Q22" i="39"/>
  <c r="Q19" i="39"/>
  <c r="Q16" i="39"/>
  <c r="Q13" i="39"/>
  <c r="Q8" i="39"/>
  <c r="Q7" i="39"/>
  <c r="Q9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11" i="39"/>
  <c r="Q5" i="39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4" i="46"/>
  <c r="Q21" i="46"/>
  <c r="Q18" i="46"/>
  <c r="Q15" i="46"/>
  <c r="Q12" i="46"/>
  <c r="Q6" i="46"/>
  <c r="Q55" i="46"/>
  <c r="Q49" i="46"/>
  <c r="Q43" i="46"/>
  <c r="Q37" i="46"/>
  <c r="Q31" i="46"/>
  <c r="Q25" i="46"/>
  <c r="Q19" i="46"/>
  <c r="Q9" i="46"/>
  <c r="Q7" i="46"/>
  <c r="Q88" i="46"/>
  <c r="Q79" i="46"/>
  <c r="Q70" i="46"/>
  <c r="Q61" i="46"/>
  <c r="Q13" i="46"/>
  <c r="Q85" i="46"/>
  <c r="Q76" i="46"/>
  <c r="Q67" i="46"/>
  <c r="Q58" i="46"/>
  <c r="Q52" i="46"/>
  <c r="Q46" i="46"/>
  <c r="Q40" i="46"/>
  <c r="Q34" i="46"/>
  <c r="Q28" i="46"/>
  <c r="Q22" i="46"/>
  <c r="Q16" i="46"/>
  <c r="Q5" i="46"/>
  <c r="Q82" i="46"/>
  <c r="Q73" i="46"/>
  <c r="Q64" i="46"/>
  <c r="Q11" i="46"/>
  <c r="Q8" i="46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Q54" i="77"/>
  <c r="Q51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95" i="77"/>
  <c r="Q86" i="77"/>
  <c r="Q77" i="77"/>
  <c r="Q68" i="77"/>
  <c r="Q59" i="77"/>
  <c r="Q50" i="77"/>
  <c r="Q41" i="77"/>
  <c r="Q32" i="77"/>
  <c r="Q23" i="77"/>
  <c r="Q14" i="77"/>
  <c r="Q98" i="77"/>
  <c r="Q89" i="77"/>
  <c r="Q80" i="77"/>
  <c r="Q71" i="77"/>
  <c r="Q62" i="77"/>
  <c r="Q53" i="77"/>
  <c r="Q44" i="77"/>
  <c r="Q35" i="77"/>
  <c r="Q26" i="77"/>
  <c r="Q17" i="77"/>
  <c r="Q11" i="77"/>
  <c r="Q5" i="77"/>
  <c r="Q47" i="77"/>
  <c r="Q56" i="77"/>
  <c r="Q65" i="77"/>
  <c r="Q74" i="77"/>
  <c r="Q20" i="77"/>
  <c r="Q9" i="77"/>
  <c r="Q92" i="77"/>
  <c r="Q38" i="77"/>
  <c r="Q10" i="77"/>
  <c r="Q83" i="77"/>
  <c r="Q29" i="77"/>
  <c r="Q11" i="84"/>
  <c r="Q5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Q23" i="84"/>
  <c r="Q20" i="84"/>
  <c r="Q17" i="84"/>
  <c r="Q14" i="84"/>
  <c r="Q10" i="84"/>
  <c r="Q61" i="84"/>
  <c r="Q52" i="84"/>
  <c r="Q43" i="84"/>
  <c r="Q34" i="84"/>
  <c r="Q16" i="84"/>
  <c r="Q15" i="84"/>
  <c r="Q31" i="84"/>
  <c r="Q30" i="84"/>
  <c r="Q13" i="84"/>
  <c r="Q12" i="84"/>
  <c r="Q64" i="84"/>
  <c r="Q55" i="84"/>
  <c r="Q46" i="84"/>
  <c r="Q37" i="84"/>
  <c r="Q28" i="84"/>
  <c r="Q27" i="84"/>
  <c r="Q9" i="84"/>
  <c r="Q8" i="84"/>
  <c r="Q19" i="84"/>
  <c r="Q18" i="84"/>
  <c r="Q21" i="84"/>
  <c r="Q7" i="84"/>
  <c r="Q24" i="84"/>
  <c r="Q25" i="84"/>
  <c r="Q67" i="84"/>
  <c r="Q40" i="84"/>
  <c r="Q49" i="84"/>
  <c r="Q22" i="84"/>
  <c r="Q58" i="84"/>
  <c r="Q6" i="84"/>
  <c r="Q79" i="87"/>
  <c r="Q76" i="87"/>
  <c r="Q73" i="87"/>
  <c r="Q70" i="87"/>
  <c r="Q67" i="87"/>
  <c r="Q64" i="87"/>
  <c r="Q61" i="87"/>
  <c r="Q58" i="87"/>
  <c r="Q55" i="87"/>
  <c r="Q52" i="87"/>
  <c r="Q49" i="87"/>
  <c r="Q77" i="87"/>
  <c r="Q57" i="87"/>
  <c r="Q53" i="87"/>
  <c r="Q48" i="87"/>
  <c r="Q11" i="87"/>
  <c r="Q5" i="87"/>
  <c r="Q75" i="87"/>
  <c r="Q68" i="87"/>
  <c r="Q66" i="87"/>
  <c r="Q59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54" i="87"/>
  <c r="Q50" i="87"/>
  <c r="Q74" i="87"/>
  <c r="Q72" i="87"/>
  <c r="Q65" i="87"/>
  <c r="Q63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62" i="87"/>
  <c r="Q43" i="87"/>
  <c r="Q71" i="87"/>
  <c r="Q60" i="87"/>
  <c r="Q56" i="87"/>
  <c r="Q51" i="87"/>
  <c r="Q40" i="87"/>
  <c r="Q34" i="87"/>
  <c r="Q28" i="87"/>
  <c r="Q22" i="87"/>
  <c r="Q16" i="87"/>
  <c r="Q8" i="87"/>
  <c r="Q9" i="87"/>
  <c r="Q7" i="87"/>
  <c r="Q37" i="87"/>
  <c r="Q31" i="87"/>
  <c r="Q25" i="87"/>
  <c r="Q19" i="87"/>
  <c r="Q13" i="87"/>
  <c r="Q46" i="87"/>
  <c r="Q69" i="87"/>
  <c r="Q78" i="87"/>
  <c r="Q96" i="93"/>
  <c r="Q93" i="93"/>
  <c r="Q98" i="93"/>
  <c r="Q91" i="93"/>
  <c r="Q90" i="93"/>
  <c r="Q87" i="93"/>
  <c r="Q84" i="93"/>
  <c r="Q81" i="93"/>
  <c r="Q78" i="93"/>
  <c r="Q75" i="93"/>
  <c r="Q95" i="93"/>
  <c r="Q97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73" i="93"/>
  <c r="Q64" i="93"/>
  <c r="Q55" i="93"/>
  <c r="Q52" i="93"/>
  <c r="Q49" i="93"/>
  <c r="Q46" i="93"/>
  <c r="Q43" i="93"/>
  <c r="Q40" i="93"/>
  <c r="Q85" i="93"/>
  <c r="Q76" i="93"/>
  <c r="Q72" i="93"/>
  <c r="Q63" i="93"/>
  <c r="Q54" i="93"/>
  <c r="Q51" i="93"/>
  <c r="Q50" i="93"/>
  <c r="Q48" i="93"/>
  <c r="Q47" i="93"/>
  <c r="Q45" i="93"/>
  <c r="Q44" i="93"/>
  <c r="Q42" i="93"/>
  <c r="Q41" i="93"/>
  <c r="Q39" i="93"/>
  <c r="Q38" i="93"/>
  <c r="Q34" i="93"/>
  <c r="Q31" i="93"/>
  <c r="Q28" i="93"/>
  <c r="Q25" i="93"/>
  <c r="Q22" i="93"/>
  <c r="Q19" i="93"/>
  <c r="Q16" i="93"/>
  <c r="Q13" i="93"/>
  <c r="Q8" i="93"/>
  <c r="Q7" i="93"/>
  <c r="Q94" i="93"/>
  <c r="Q70" i="93"/>
  <c r="Q92" i="93"/>
  <c r="Q82" i="93"/>
  <c r="Q66" i="93"/>
  <c r="Q57" i="93"/>
  <c r="Q37" i="93"/>
  <c r="Q33" i="93"/>
  <c r="Q30" i="93"/>
  <c r="Q27" i="93"/>
  <c r="Q88" i="93"/>
  <c r="Q67" i="93"/>
  <c r="Q58" i="93"/>
  <c r="Q23" i="93"/>
  <c r="Q18" i="93"/>
  <c r="Q69" i="93"/>
  <c r="Q61" i="93"/>
  <c r="Q60" i="93"/>
  <c r="Q35" i="93"/>
  <c r="Q32" i="93"/>
  <c r="Q26" i="93"/>
  <c r="Q21" i="93"/>
  <c r="Q29" i="93"/>
  <c r="Q24" i="93"/>
  <c r="Q14" i="93"/>
  <c r="Q10" i="93"/>
  <c r="Q9" i="93"/>
  <c r="Q6" i="93"/>
  <c r="Q79" i="93"/>
  <c r="Q36" i="93"/>
  <c r="Q20" i="93"/>
  <c r="Q15" i="93"/>
  <c r="Q11" i="93"/>
  <c r="Q5" i="93"/>
  <c r="Q12" i="93"/>
  <c r="Q17" i="93"/>
  <c r="H8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AN3" i="13"/>
  <c r="AI3" i="13"/>
  <c r="H95" i="29"/>
  <c r="I95" i="29" s="1"/>
  <c r="J95" i="29" s="1"/>
  <c r="H6" i="29"/>
  <c r="I6" i="29" s="1"/>
  <c r="J6" i="29" s="1"/>
  <c r="H32" i="27"/>
  <c r="I32" i="27" s="1"/>
  <c r="J32" i="27" s="1"/>
  <c r="H9" i="26"/>
  <c r="I9" i="26" s="1"/>
  <c r="J9" i="26" s="1"/>
  <c r="H8" i="26"/>
  <c r="I8" i="26" s="1"/>
  <c r="J8" i="26" s="1"/>
  <c r="H67" i="40"/>
  <c r="I67" i="40" s="1"/>
  <c r="J67" i="40" s="1"/>
  <c r="H64" i="40"/>
  <c r="I64" i="40" s="1"/>
  <c r="J64" i="40" s="1"/>
  <c r="H61" i="40"/>
  <c r="I61" i="40" s="1"/>
  <c r="J61" i="40" s="1"/>
  <c r="H58" i="40"/>
  <c r="I58" i="40" s="1"/>
  <c r="J58" i="40" s="1"/>
  <c r="H55" i="40"/>
  <c r="I55" i="40" s="1"/>
  <c r="J55" i="40" s="1"/>
  <c r="H52" i="40"/>
  <c r="I52" i="40" s="1"/>
  <c r="J52" i="40" s="1"/>
  <c r="H49" i="40"/>
  <c r="I49" i="40" s="1"/>
  <c r="J49" i="40" s="1"/>
  <c r="H46" i="40"/>
  <c r="I46" i="40" s="1"/>
  <c r="J46" i="40" s="1"/>
  <c r="H43" i="40"/>
  <c r="I43" i="40" s="1"/>
  <c r="J43" i="40" s="1"/>
  <c r="H40" i="40"/>
  <c r="I40" i="40" s="1"/>
  <c r="J40" i="40" s="1"/>
  <c r="H37" i="40"/>
  <c r="I37" i="40" s="1"/>
  <c r="J37" i="40" s="1"/>
  <c r="H34" i="40"/>
  <c r="I34" i="40" s="1"/>
  <c r="J34" i="40" s="1"/>
  <c r="H9" i="40"/>
  <c r="I9" i="40" s="1"/>
  <c r="J9" i="40" s="1"/>
  <c r="H68" i="40"/>
  <c r="I68" i="40" s="1"/>
  <c r="J68" i="40" s="1"/>
  <c r="H65" i="40"/>
  <c r="I65" i="40" s="1"/>
  <c r="J65" i="40" s="1"/>
  <c r="H62" i="40"/>
  <c r="I62" i="40" s="1"/>
  <c r="J62" i="40" s="1"/>
  <c r="H59" i="40"/>
  <c r="I59" i="40" s="1"/>
  <c r="J59" i="40" s="1"/>
  <c r="H56" i="40"/>
  <c r="I56" i="40" s="1"/>
  <c r="J56" i="40" s="1"/>
  <c r="H53" i="40"/>
  <c r="I53" i="40" s="1"/>
  <c r="J53" i="40" s="1"/>
  <c r="H50" i="40"/>
  <c r="I50" i="40" s="1"/>
  <c r="J50" i="40" s="1"/>
  <c r="H47" i="40"/>
  <c r="I47" i="40" s="1"/>
  <c r="J47" i="40" s="1"/>
  <c r="H44" i="40"/>
  <c r="I44" i="40" s="1"/>
  <c r="J44" i="40" s="1"/>
  <c r="H41" i="40"/>
  <c r="I41" i="40" s="1"/>
  <c r="J41" i="40" s="1"/>
  <c r="H38" i="40"/>
  <c r="I38" i="40" s="1"/>
  <c r="J38" i="40" s="1"/>
  <c r="H35" i="40"/>
  <c r="I35" i="40" s="1"/>
  <c r="J35" i="40" s="1"/>
  <c r="H32" i="40"/>
  <c r="I32" i="40" s="1"/>
  <c r="J32" i="40" s="1"/>
  <c r="H29" i="40"/>
  <c r="I29" i="40" s="1"/>
  <c r="J29" i="40" s="1"/>
  <c r="H26" i="40"/>
  <c r="I26" i="40" s="1"/>
  <c r="J26" i="40" s="1"/>
  <c r="H23" i="40"/>
  <c r="I23" i="40" s="1"/>
  <c r="J23" i="40" s="1"/>
  <c r="H20" i="40"/>
  <c r="I20" i="40" s="1"/>
  <c r="J20" i="40" s="1"/>
  <c r="H17" i="40"/>
  <c r="I17" i="40" s="1"/>
  <c r="J17" i="40" s="1"/>
  <c r="H14" i="40"/>
  <c r="I14" i="40" s="1"/>
  <c r="J14" i="40" s="1"/>
  <c r="H10" i="40"/>
  <c r="I10" i="40" s="1"/>
  <c r="J10" i="40" s="1"/>
  <c r="H4" i="40"/>
  <c r="I4" i="40" s="1"/>
  <c r="J4" i="40" s="1"/>
  <c r="K4" i="40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54" i="48"/>
  <c r="I54" i="48" s="1"/>
  <c r="J54" i="48" s="1"/>
  <c r="H51" i="48"/>
  <c r="I51" i="48" s="1"/>
  <c r="J51" i="48" s="1"/>
  <c r="H48" i="48"/>
  <c r="I48" i="48" s="1"/>
  <c r="J48" i="48" s="1"/>
  <c r="H45" i="48"/>
  <c r="I45" i="48" s="1"/>
  <c r="J45" i="48" s="1"/>
  <c r="H42" i="48"/>
  <c r="I42" i="48" s="1"/>
  <c r="J42" i="48" s="1"/>
  <c r="H39" i="48"/>
  <c r="I39" i="48" s="1"/>
  <c r="J39" i="48" s="1"/>
  <c r="H36" i="48"/>
  <c r="I36" i="48" s="1"/>
  <c r="J36" i="48" s="1"/>
  <c r="H33" i="48"/>
  <c r="I33" i="48" s="1"/>
  <c r="J33" i="48" s="1"/>
  <c r="H30" i="48"/>
  <c r="I30" i="48" s="1"/>
  <c r="J30" i="48" s="1"/>
  <c r="H27" i="48"/>
  <c r="I27" i="48" s="1"/>
  <c r="J27" i="48" s="1"/>
  <c r="H24" i="48"/>
  <c r="I24" i="48" s="1"/>
  <c r="J24" i="48" s="1"/>
  <c r="H21" i="48"/>
  <c r="I21" i="48" s="1"/>
  <c r="J21" i="48" s="1"/>
  <c r="H18" i="48"/>
  <c r="I18" i="48" s="1"/>
  <c r="J18" i="48" s="1"/>
  <c r="H15" i="48"/>
  <c r="I15" i="48" s="1"/>
  <c r="J15" i="48" s="1"/>
  <c r="H12" i="48"/>
  <c r="I12" i="48" s="1"/>
  <c r="J12" i="48" s="1"/>
  <c r="H6" i="48"/>
  <c r="I6" i="48" s="1"/>
  <c r="J6" i="48" s="1"/>
  <c r="H9" i="48"/>
  <c r="I9" i="48" s="1"/>
  <c r="J9" i="48" s="1"/>
  <c r="H88" i="78"/>
  <c r="I88" i="78" s="1"/>
  <c r="J88" i="78" s="1"/>
  <c r="H85" i="78"/>
  <c r="I85" i="78" s="1"/>
  <c r="J85" i="78" s="1"/>
  <c r="H82" i="78"/>
  <c r="I82" i="78" s="1"/>
  <c r="J82" i="78" s="1"/>
  <c r="H79" i="78"/>
  <c r="I79" i="78" s="1"/>
  <c r="J79" i="78" s="1"/>
  <c r="H76" i="78"/>
  <c r="I76" i="78" s="1"/>
  <c r="J76" i="78" s="1"/>
  <c r="H73" i="78"/>
  <c r="I73" i="78" s="1"/>
  <c r="J73" i="78" s="1"/>
  <c r="H70" i="78"/>
  <c r="I70" i="78" s="1"/>
  <c r="J70" i="78" s="1"/>
  <c r="H67" i="78"/>
  <c r="I67" i="78" s="1"/>
  <c r="J67" i="78" s="1"/>
  <c r="H64" i="78"/>
  <c r="I64" i="78" s="1"/>
  <c r="J64" i="78" s="1"/>
  <c r="H61" i="78"/>
  <c r="I61" i="78" s="1"/>
  <c r="J61" i="78" s="1"/>
  <c r="H58" i="78"/>
  <c r="I58" i="78" s="1"/>
  <c r="J58" i="78" s="1"/>
  <c r="H55" i="78"/>
  <c r="I55" i="78" s="1"/>
  <c r="J55" i="78" s="1"/>
  <c r="H52" i="78"/>
  <c r="I52" i="78" s="1"/>
  <c r="J52" i="78" s="1"/>
  <c r="H49" i="78"/>
  <c r="I49" i="78" s="1"/>
  <c r="J49" i="78" s="1"/>
  <c r="H46" i="78"/>
  <c r="I46" i="78" s="1"/>
  <c r="J46" i="78" s="1"/>
  <c r="H44" i="78"/>
  <c r="I44" i="78" s="1"/>
  <c r="J44" i="78" s="1"/>
  <c r="H43" i="78"/>
  <c r="I43" i="78" s="1"/>
  <c r="J43" i="78" s="1"/>
  <c r="H35" i="78"/>
  <c r="I35" i="78" s="1"/>
  <c r="J35" i="78" s="1"/>
  <c r="H34" i="78"/>
  <c r="I34" i="78" s="1"/>
  <c r="J34" i="78" s="1"/>
  <c r="H26" i="78"/>
  <c r="I26" i="78" s="1"/>
  <c r="J26" i="78" s="1"/>
  <c r="H25" i="78"/>
  <c r="I25" i="78" s="1"/>
  <c r="J25" i="78" s="1"/>
  <c r="H17" i="78"/>
  <c r="I17" i="78" s="1"/>
  <c r="J17" i="78" s="1"/>
  <c r="H16" i="78"/>
  <c r="I16" i="78" s="1"/>
  <c r="J16" i="78" s="1"/>
  <c r="H45" i="78"/>
  <c r="I45" i="78" s="1"/>
  <c r="J45" i="78" s="1"/>
  <c r="H36" i="78"/>
  <c r="I36" i="78" s="1"/>
  <c r="J36" i="78" s="1"/>
  <c r="H27" i="78"/>
  <c r="I27" i="78" s="1"/>
  <c r="J27" i="78" s="1"/>
  <c r="H18" i="78"/>
  <c r="I18" i="78" s="1"/>
  <c r="J18" i="78" s="1"/>
  <c r="H38" i="78"/>
  <c r="I38" i="78" s="1"/>
  <c r="J38" i="78" s="1"/>
  <c r="H37" i="78"/>
  <c r="I37" i="78" s="1"/>
  <c r="J37" i="78" s="1"/>
  <c r="H29" i="78"/>
  <c r="I29" i="78" s="1"/>
  <c r="J29" i="78" s="1"/>
  <c r="H28" i="78"/>
  <c r="I28" i="78" s="1"/>
  <c r="J28" i="78" s="1"/>
  <c r="H20" i="78"/>
  <c r="I20" i="78" s="1"/>
  <c r="J20" i="78" s="1"/>
  <c r="H19" i="78"/>
  <c r="I19" i="78" s="1"/>
  <c r="J19" i="78" s="1"/>
  <c r="H42" i="78"/>
  <c r="I42" i="78" s="1"/>
  <c r="J42" i="78" s="1"/>
  <c r="H33" i="78"/>
  <c r="I33" i="78" s="1"/>
  <c r="J33" i="78" s="1"/>
  <c r="H24" i="78"/>
  <c r="I24" i="78" s="1"/>
  <c r="J24" i="78" s="1"/>
  <c r="H15" i="78"/>
  <c r="I15" i="78" s="1"/>
  <c r="J15" i="78" s="1"/>
  <c r="H7" i="78"/>
  <c r="I7" i="78" s="1"/>
  <c r="J7" i="78" s="1"/>
  <c r="H41" i="78"/>
  <c r="I41" i="78" s="1"/>
  <c r="J41" i="78" s="1"/>
  <c r="H31" i="78"/>
  <c r="I31" i="78" s="1"/>
  <c r="J31" i="78" s="1"/>
  <c r="H14" i="78"/>
  <c r="I14" i="78" s="1"/>
  <c r="J14" i="78" s="1"/>
  <c r="H6" i="78"/>
  <c r="I6" i="78" s="1"/>
  <c r="J6" i="78" s="1"/>
  <c r="H8" i="78"/>
  <c r="I8" i="78" s="1"/>
  <c r="J8" i="78" s="1"/>
  <c r="H89" i="78"/>
  <c r="I89" i="78" s="1"/>
  <c r="J89" i="78" s="1"/>
  <c r="H86" i="78"/>
  <c r="I86" i="78" s="1"/>
  <c r="J86" i="78" s="1"/>
  <c r="H83" i="78"/>
  <c r="I83" i="78" s="1"/>
  <c r="J83" i="78" s="1"/>
  <c r="H80" i="78"/>
  <c r="I80" i="78" s="1"/>
  <c r="J80" i="78" s="1"/>
  <c r="H77" i="78"/>
  <c r="I77" i="78" s="1"/>
  <c r="J77" i="78" s="1"/>
  <c r="H74" i="78"/>
  <c r="I74" i="78" s="1"/>
  <c r="J74" i="78" s="1"/>
  <c r="H71" i="78"/>
  <c r="I71" i="78" s="1"/>
  <c r="J71" i="78" s="1"/>
  <c r="H68" i="78"/>
  <c r="I68" i="78" s="1"/>
  <c r="J68" i="78" s="1"/>
  <c r="H65" i="78"/>
  <c r="I65" i="78" s="1"/>
  <c r="J65" i="78" s="1"/>
  <c r="H62" i="78"/>
  <c r="I62" i="78" s="1"/>
  <c r="J62" i="78" s="1"/>
  <c r="H59" i="78"/>
  <c r="I59" i="78" s="1"/>
  <c r="J59" i="78" s="1"/>
  <c r="H56" i="78"/>
  <c r="I56" i="78" s="1"/>
  <c r="J56" i="78" s="1"/>
  <c r="H53" i="78"/>
  <c r="I53" i="78" s="1"/>
  <c r="J53" i="78" s="1"/>
  <c r="H50" i="78"/>
  <c r="I50" i="78" s="1"/>
  <c r="J50" i="78" s="1"/>
  <c r="H47" i="78"/>
  <c r="I47" i="78" s="1"/>
  <c r="J47" i="78" s="1"/>
  <c r="H32" i="78"/>
  <c r="I32" i="78" s="1"/>
  <c r="J32" i="78" s="1"/>
  <c r="H22" i="78"/>
  <c r="I22" i="78" s="1"/>
  <c r="J22" i="78" s="1"/>
  <c r="H40" i="78"/>
  <c r="I40" i="78" s="1"/>
  <c r="J40" i="78" s="1"/>
  <c r="H30" i="78"/>
  <c r="I30" i="78" s="1"/>
  <c r="J30" i="78" s="1"/>
  <c r="H23" i="78"/>
  <c r="I23" i="78" s="1"/>
  <c r="J23" i="78" s="1"/>
  <c r="H13" i="78"/>
  <c r="I13" i="78" s="1"/>
  <c r="J13" i="78" s="1"/>
  <c r="H10" i="78"/>
  <c r="I10" i="78" s="1"/>
  <c r="J10" i="78" s="1"/>
  <c r="H84" i="85"/>
  <c r="I84" i="85" s="1"/>
  <c r="J84" i="85" s="1"/>
  <c r="H83" i="85"/>
  <c r="I83" i="85" s="1"/>
  <c r="J83" i="85" s="1"/>
  <c r="H66" i="85"/>
  <c r="I66" i="85" s="1"/>
  <c r="J66" i="85" s="1"/>
  <c r="H65" i="85"/>
  <c r="I65" i="85" s="1"/>
  <c r="J65" i="85" s="1"/>
  <c r="H87" i="85"/>
  <c r="I87" i="85" s="1"/>
  <c r="J87" i="85" s="1"/>
  <c r="H69" i="85"/>
  <c r="I69" i="85" s="1"/>
  <c r="J69" i="85" s="1"/>
  <c r="H51" i="85"/>
  <c r="I51" i="85" s="1"/>
  <c r="J51" i="85" s="1"/>
  <c r="H90" i="85"/>
  <c r="I90" i="85" s="1"/>
  <c r="J90" i="85" s="1"/>
  <c r="H72" i="85"/>
  <c r="I72" i="85" s="1"/>
  <c r="J72" i="85" s="1"/>
  <c r="H54" i="85"/>
  <c r="I54" i="85" s="1"/>
  <c r="J54" i="85" s="1"/>
  <c r="H48" i="85"/>
  <c r="I48" i="85" s="1"/>
  <c r="J48" i="85" s="1"/>
  <c r="H47" i="85"/>
  <c r="I47" i="85" s="1"/>
  <c r="J47" i="85" s="1"/>
  <c r="H95" i="85"/>
  <c r="I95" i="85" s="1"/>
  <c r="J95" i="85" s="1"/>
  <c r="H93" i="85"/>
  <c r="I93" i="85" s="1"/>
  <c r="J93" i="85" s="1"/>
  <c r="H77" i="85"/>
  <c r="I77" i="85" s="1"/>
  <c r="J77" i="85" s="1"/>
  <c r="H75" i="85"/>
  <c r="I75" i="85" s="1"/>
  <c r="J75" i="85" s="1"/>
  <c r="H59" i="85"/>
  <c r="I59" i="85" s="1"/>
  <c r="J59" i="85" s="1"/>
  <c r="H57" i="85"/>
  <c r="I57" i="85" s="1"/>
  <c r="J57" i="85" s="1"/>
  <c r="H32" i="85"/>
  <c r="I32" i="85" s="1"/>
  <c r="J32" i="85" s="1"/>
  <c r="H30" i="85"/>
  <c r="I30" i="85" s="1"/>
  <c r="J30" i="85" s="1"/>
  <c r="H23" i="85"/>
  <c r="I23" i="85" s="1"/>
  <c r="J23" i="85" s="1"/>
  <c r="H18" i="85"/>
  <c r="I18" i="85" s="1"/>
  <c r="J18" i="85" s="1"/>
  <c r="H15" i="85"/>
  <c r="I15" i="85" s="1"/>
  <c r="J15" i="85" s="1"/>
  <c r="H12" i="85"/>
  <c r="I12" i="85" s="1"/>
  <c r="J12" i="85" s="1"/>
  <c r="H6" i="85"/>
  <c r="I6" i="85" s="1"/>
  <c r="J6" i="85" s="1"/>
  <c r="H98" i="85"/>
  <c r="I98" i="85" s="1"/>
  <c r="J98" i="85" s="1"/>
  <c r="H80" i="85"/>
  <c r="I80" i="85" s="1"/>
  <c r="J80" i="85" s="1"/>
  <c r="H62" i="85"/>
  <c r="I62" i="85" s="1"/>
  <c r="J62" i="85" s="1"/>
  <c r="H96" i="85"/>
  <c r="I96" i="85" s="1"/>
  <c r="J96" i="85" s="1"/>
  <c r="H81" i="85"/>
  <c r="I81" i="85" s="1"/>
  <c r="J81" i="85" s="1"/>
  <c r="H78" i="85"/>
  <c r="I78" i="85" s="1"/>
  <c r="J78" i="85" s="1"/>
  <c r="H63" i="85"/>
  <c r="I63" i="85" s="1"/>
  <c r="J63" i="85" s="1"/>
  <c r="H60" i="85"/>
  <c r="I60" i="85" s="1"/>
  <c r="J60" i="85" s="1"/>
  <c r="H44" i="85"/>
  <c r="I44" i="85" s="1"/>
  <c r="J44" i="85" s="1"/>
  <c r="H42" i="85"/>
  <c r="I42" i="85" s="1"/>
  <c r="J42" i="85" s="1"/>
  <c r="H26" i="85"/>
  <c r="I26" i="85" s="1"/>
  <c r="J26" i="85" s="1"/>
  <c r="H17" i="85"/>
  <c r="I17" i="85" s="1"/>
  <c r="J17" i="85" s="1"/>
  <c r="H14" i="85"/>
  <c r="I14" i="85" s="1"/>
  <c r="J14" i="85" s="1"/>
  <c r="H10" i="85"/>
  <c r="I10" i="85" s="1"/>
  <c r="J10" i="85" s="1"/>
  <c r="H5" i="85"/>
  <c r="I5" i="85" s="1"/>
  <c r="J5" i="85" s="1"/>
  <c r="H39" i="85"/>
  <c r="I39" i="85" s="1"/>
  <c r="J39" i="85" s="1"/>
  <c r="H36" i="85"/>
  <c r="I36" i="85" s="1"/>
  <c r="J36" i="85" s="1"/>
  <c r="H9" i="85"/>
  <c r="I9" i="85" s="1"/>
  <c r="J9" i="85" s="1"/>
  <c r="H38" i="85"/>
  <c r="I38" i="85" s="1"/>
  <c r="J38" i="85" s="1"/>
  <c r="H21" i="85"/>
  <c r="I21" i="85" s="1"/>
  <c r="J21" i="85" s="1"/>
  <c r="H20" i="85"/>
  <c r="I20" i="85" s="1"/>
  <c r="J20" i="85" s="1"/>
  <c r="H4" i="85"/>
  <c r="I4" i="85" s="1"/>
  <c r="J4" i="85" s="1"/>
  <c r="K4" i="85" s="1"/>
  <c r="H8" i="85"/>
  <c r="I8" i="85" s="1"/>
  <c r="J8" i="85" s="1"/>
  <c r="H41" i="85"/>
  <c r="I41" i="85" s="1"/>
  <c r="J41" i="85" s="1"/>
  <c r="H78" i="91"/>
  <c r="I78" i="91" s="1"/>
  <c r="J78" i="91" s="1"/>
  <c r="H69" i="91"/>
  <c r="I69" i="91" s="1"/>
  <c r="J69" i="91" s="1"/>
  <c r="H60" i="91"/>
  <c r="I60" i="91" s="1"/>
  <c r="J60" i="91" s="1"/>
  <c r="H72" i="91"/>
  <c r="I72" i="91" s="1"/>
  <c r="J72" i="91" s="1"/>
  <c r="H63" i="91"/>
  <c r="I63" i="91" s="1"/>
  <c r="J63" i="91" s="1"/>
  <c r="H39" i="91"/>
  <c r="I39" i="91" s="1"/>
  <c r="J39" i="91" s="1"/>
  <c r="H30" i="91"/>
  <c r="I30" i="91" s="1"/>
  <c r="J30" i="91" s="1"/>
  <c r="H27" i="91"/>
  <c r="I27" i="91" s="1"/>
  <c r="J27" i="91" s="1"/>
  <c r="H24" i="91"/>
  <c r="I24" i="91" s="1"/>
  <c r="J24" i="91" s="1"/>
  <c r="H21" i="91"/>
  <c r="I21" i="91" s="1"/>
  <c r="J21" i="91" s="1"/>
  <c r="H18" i="91"/>
  <c r="I18" i="91" s="1"/>
  <c r="J18" i="91" s="1"/>
  <c r="H15" i="91"/>
  <c r="I15" i="91" s="1"/>
  <c r="J15" i="91" s="1"/>
  <c r="H12" i="91"/>
  <c r="I12" i="91" s="1"/>
  <c r="J12" i="91" s="1"/>
  <c r="H6" i="91"/>
  <c r="I6" i="91" s="1"/>
  <c r="J6" i="91" s="1"/>
  <c r="H25" i="91"/>
  <c r="I25" i="91" s="1"/>
  <c r="J25" i="91" s="1"/>
  <c r="H66" i="91"/>
  <c r="I66" i="91" s="1"/>
  <c r="J66" i="91" s="1"/>
  <c r="H57" i="91"/>
  <c r="I57" i="91" s="1"/>
  <c r="J57" i="91" s="1"/>
  <c r="H33" i="91"/>
  <c r="I33" i="91" s="1"/>
  <c r="J33" i="91" s="1"/>
  <c r="H22" i="91"/>
  <c r="I22" i="91" s="1"/>
  <c r="J22" i="91" s="1"/>
  <c r="H20" i="91"/>
  <c r="I20" i="91" s="1"/>
  <c r="J20" i="91" s="1"/>
  <c r="H11" i="91"/>
  <c r="I11" i="91" s="1"/>
  <c r="J11" i="91" s="1"/>
  <c r="H7" i="91"/>
  <c r="I7" i="91" s="1"/>
  <c r="J7" i="91" s="1"/>
  <c r="H75" i="91"/>
  <c r="I75" i="91" s="1"/>
  <c r="J75" i="91" s="1"/>
  <c r="H19" i="91"/>
  <c r="I19" i="91" s="1"/>
  <c r="J19" i="91" s="1"/>
  <c r="H16" i="91"/>
  <c r="I16" i="91" s="1"/>
  <c r="J16" i="91" s="1"/>
  <c r="H36" i="91"/>
  <c r="I36" i="91" s="1"/>
  <c r="J36" i="91" s="1"/>
  <c r="H26" i="91"/>
  <c r="I26" i="91" s="1"/>
  <c r="J26" i="91" s="1"/>
  <c r="H8" i="91"/>
  <c r="I8" i="91" s="1"/>
  <c r="J8" i="91" s="1"/>
  <c r="H5" i="91"/>
  <c r="I5" i="91" s="1"/>
  <c r="J5" i="91" s="1"/>
  <c r="H4" i="91"/>
  <c r="I4" i="91" s="1"/>
  <c r="J4" i="91" s="1"/>
  <c r="K4" i="91" s="1"/>
  <c r="H13" i="91"/>
  <c r="I13" i="91" s="1"/>
  <c r="J13" i="91" s="1"/>
  <c r="AI4" i="8"/>
  <c r="AH3" i="4"/>
  <c r="AQ3" i="4" s="1"/>
  <c r="H73" i="26"/>
  <c r="I73" i="26" s="1"/>
  <c r="J73" i="26" s="1"/>
  <c r="AH3" i="7"/>
  <c r="Z4" i="25"/>
  <c r="H13" i="7"/>
  <c r="H21" i="5"/>
  <c r="I21" i="5" s="1"/>
  <c r="J21" i="5" s="1"/>
  <c r="H18" i="13"/>
  <c r="I18" i="13" s="1"/>
  <c r="J18" i="13" s="1"/>
  <c r="H8" i="4"/>
  <c r="H21" i="24"/>
  <c r="AI4" i="20"/>
  <c r="H13" i="15"/>
  <c r="H20" i="13"/>
  <c r="I20" i="13" s="1"/>
  <c r="J20" i="13" s="1"/>
  <c r="AI3" i="11"/>
  <c r="AI3" i="9"/>
  <c r="H12" i="8"/>
  <c r="H15" i="16"/>
  <c r="H11" i="12"/>
  <c r="H11" i="10"/>
  <c r="I11" i="10" s="1"/>
  <c r="J11" i="10" s="1"/>
  <c r="H22" i="7"/>
  <c r="AI3" i="6"/>
  <c r="H15" i="2"/>
  <c r="H23" i="16"/>
  <c r="H22" i="10"/>
  <c r="I22" i="10" s="1"/>
  <c r="J22" i="10" s="1"/>
  <c r="H4" i="4"/>
  <c r="H4" i="3"/>
  <c r="H18" i="24"/>
  <c r="H15" i="21"/>
  <c r="I15" i="21" s="1"/>
  <c r="J15" i="21" s="1"/>
  <c r="H17" i="16"/>
  <c r="H18" i="15"/>
  <c r="H21" i="8"/>
  <c r="H11" i="4"/>
  <c r="Z4" i="91"/>
  <c r="AH4" i="91"/>
  <c r="W5" i="88"/>
  <c r="X5" i="88" s="1"/>
  <c r="AE4" i="88"/>
  <c r="AF4" i="88"/>
  <c r="AO4" i="88" s="1"/>
  <c r="AG4" i="88"/>
  <c r="AP4" i="88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P3" i="68"/>
  <c r="AF3" i="68" s="1"/>
  <c r="AO3" i="68" s="1"/>
  <c r="AE3" i="68"/>
  <c r="Z4" i="57"/>
  <c r="AH4" i="57"/>
  <c r="AE3" i="56"/>
  <c r="P3" i="56"/>
  <c r="AF3" i="56" s="1"/>
  <c r="AO3" i="56" s="1"/>
  <c r="I14" i="64"/>
  <c r="J14" i="64" s="1"/>
  <c r="I6" i="60"/>
  <c r="J6" i="60" s="1"/>
  <c r="AG4" i="48"/>
  <c r="AP4" i="48" s="1"/>
  <c r="AF4" i="48"/>
  <c r="AO4" i="48" s="1"/>
  <c r="AE4" i="48"/>
  <c r="W5" i="48"/>
  <c r="X5" i="48" s="1"/>
  <c r="AI3" i="38"/>
  <c r="AN3" i="38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R3" i="42"/>
  <c r="H69" i="96"/>
  <c r="I69" i="96" s="1"/>
  <c r="J69" i="96" s="1"/>
  <c r="H61" i="96"/>
  <c r="I61" i="96" s="1"/>
  <c r="J61" i="96" s="1"/>
  <c r="H57" i="96"/>
  <c r="I57" i="96" s="1"/>
  <c r="J57" i="96" s="1"/>
  <c r="H55" i="96"/>
  <c r="I55" i="96" s="1"/>
  <c r="J55" i="96" s="1"/>
  <c r="H44" i="96"/>
  <c r="I44" i="96" s="1"/>
  <c r="J44" i="96" s="1"/>
  <c r="H30" i="96"/>
  <c r="I30" i="96" s="1"/>
  <c r="J30" i="96" s="1"/>
  <c r="H13" i="96"/>
  <c r="I13" i="96" s="1"/>
  <c r="J13" i="96" s="1"/>
  <c r="H26" i="96"/>
  <c r="I26" i="96" s="1"/>
  <c r="J26" i="96" s="1"/>
  <c r="H19" i="96"/>
  <c r="I19" i="96" s="1"/>
  <c r="J19" i="96" s="1"/>
  <c r="AH3" i="94"/>
  <c r="Y5" i="92"/>
  <c r="Z5" i="92" s="1"/>
  <c r="AI4" i="92"/>
  <c r="H26" i="90"/>
  <c r="I26" i="90" s="1"/>
  <c r="J26" i="90" s="1"/>
  <c r="H10" i="90"/>
  <c r="I10" i="90" s="1"/>
  <c r="J10" i="90" s="1"/>
  <c r="AN3" i="88"/>
  <c r="AI3" i="88"/>
  <c r="AN3" i="89"/>
  <c r="AI3" i="89"/>
  <c r="H35" i="84"/>
  <c r="I35" i="84" s="1"/>
  <c r="J35" i="84" s="1"/>
  <c r="AE4" i="84"/>
  <c r="AF4" i="84"/>
  <c r="AO4" i="84" s="1"/>
  <c r="W5" i="84"/>
  <c r="AG4" i="84"/>
  <c r="AP4" i="84" s="1"/>
  <c r="AI3" i="85"/>
  <c r="AN3" i="85"/>
  <c r="AQ4" i="85"/>
  <c r="AH3" i="76"/>
  <c r="AQ3" i="76" s="1"/>
  <c r="AR3" i="75"/>
  <c r="Z4" i="78"/>
  <c r="I9" i="72"/>
  <c r="J9" i="72" s="1"/>
  <c r="I9" i="67"/>
  <c r="J9" i="67" s="1"/>
  <c r="AH4" i="66"/>
  <c r="AQ4" i="66" s="1"/>
  <c r="Z4" i="66"/>
  <c r="I8" i="72"/>
  <c r="J8" i="72" s="1"/>
  <c r="K5" i="66"/>
  <c r="I10" i="67"/>
  <c r="J10" i="67" s="1"/>
  <c r="H14" i="65"/>
  <c r="I14" i="65" s="1"/>
  <c r="J14" i="65" s="1"/>
  <c r="AH3" i="59"/>
  <c r="AQ3" i="59" s="1"/>
  <c r="I8" i="64"/>
  <c r="J8" i="64" s="1"/>
  <c r="X5" i="60"/>
  <c r="AH5" i="60" s="1"/>
  <c r="I18" i="63"/>
  <c r="J18" i="63" s="1"/>
  <c r="I12" i="63"/>
  <c r="J12" i="63" s="1"/>
  <c r="H17" i="62"/>
  <c r="I17" i="62" s="1"/>
  <c r="J17" i="62" s="1"/>
  <c r="I23" i="55"/>
  <c r="J23" i="55" s="1"/>
  <c r="AH4" i="50"/>
  <c r="Z4" i="50"/>
  <c r="X5" i="47"/>
  <c r="I19" i="64"/>
  <c r="J19" i="64" s="1"/>
  <c r="I17" i="60"/>
  <c r="J17" i="60" s="1"/>
  <c r="I22" i="56"/>
  <c r="J22" i="56" s="1"/>
  <c r="I16" i="56"/>
  <c r="J16" i="56" s="1"/>
  <c r="P3" i="58"/>
  <c r="AF3" i="58" s="1"/>
  <c r="AO3" i="58" s="1"/>
  <c r="AE3" i="58"/>
  <c r="I20" i="55"/>
  <c r="J20" i="55" s="1"/>
  <c r="I5" i="55"/>
  <c r="J5" i="55" s="1"/>
  <c r="H15" i="62"/>
  <c r="I15" i="62" s="1"/>
  <c r="J15" i="62" s="1"/>
  <c r="I18" i="60"/>
  <c r="J18" i="60" s="1"/>
  <c r="I15" i="64"/>
  <c r="J15" i="64" s="1"/>
  <c r="P3" i="63"/>
  <c r="AF3" i="63" s="1"/>
  <c r="AO3" i="63" s="1"/>
  <c r="AE3" i="63"/>
  <c r="I10" i="63"/>
  <c r="J10" i="63" s="1"/>
  <c r="I12" i="55"/>
  <c r="J12" i="55" s="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P3" i="54"/>
  <c r="AF3" i="54" s="1"/>
  <c r="AO3" i="54" s="1"/>
  <c r="AE3" i="54"/>
  <c r="I17" i="50"/>
  <c r="J17" i="50" s="1"/>
  <c r="AI3" i="49"/>
  <c r="AN3" i="49"/>
  <c r="H43" i="46"/>
  <c r="I43" i="46" s="1"/>
  <c r="J43" i="46" s="1"/>
  <c r="H25" i="46"/>
  <c r="I25" i="46" s="1"/>
  <c r="J25" i="46" s="1"/>
  <c r="H87" i="46"/>
  <c r="I87" i="46" s="1"/>
  <c r="J87" i="46" s="1"/>
  <c r="H69" i="46"/>
  <c r="I69" i="46" s="1"/>
  <c r="J69" i="46" s="1"/>
  <c r="H7" i="46"/>
  <c r="I7" i="46" s="1"/>
  <c r="J7" i="46" s="1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H75" i="46"/>
  <c r="I75" i="46" s="1"/>
  <c r="J75" i="46" s="1"/>
  <c r="H57" i="46"/>
  <c r="I57" i="46" s="1"/>
  <c r="J57" i="46" s="1"/>
  <c r="H46" i="46"/>
  <c r="I46" i="46" s="1"/>
  <c r="J46" i="46" s="1"/>
  <c r="H28" i="46"/>
  <c r="I28" i="46" s="1"/>
  <c r="J28" i="46" s="1"/>
  <c r="H12" i="46"/>
  <c r="I12" i="46" s="1"/>
  <c r="J12" i="46" s="1"/>
  <c r="AH4" i="45"/>
  <c r="AQ4" i="46"/>
  <c r="W5" i="42"/>
  <c r="AG4" i="42"/>
  <c r="AP4" i="42" s="1"/>
  <c r="AF4" i="42"/>
  <c r="AO4" i="42" s="1"/>
  <c r="AE4" i="42"/>
  <c r="H10" i="46"/>
  <c r="I10" i="46" s="1"/>
  <c r="J10" i="46" s="1"/>
  <c r="H65" i="42"/>
  <c r="I65" i="42" s="1"/>
  <c r="J65" i="42" s="1"/>
  <c r="H43" i="42"/>
  <c r="I43" i="42" s="1"/>
  <c r="J43" i="42" s="1"/>
  <c r="H80" i="42"/>
  <c r="I80" i="42" s="1"/>
  <c r="J80" i="42" s="1"/>
  <c r="H53" i="42"/>
  <c r="I53" i="42" s="1"/>
  <c r="J53" i="42" s="1"/>
  <c r="H87" i="37"/>
  <c r="I87" i="37" s="1"/>
  <c r="J87" i="37" s="1"/>
  <c r="H69" i="37"/>
  <c r="I69" i="37" s="1"/>
  <c r="J69" i="37" s="1"/>
  <c r="H51" i="37"/>
  <c r="I51" i="37" s="1"/>
  <c r="J51" i="37" s="1"/>
  <c r="H33" i="37"/>
  <c r="I33" i="37" s="1"/>
  <c r="J33" i="37" s="1"/>
  <c r="Z4" i="44"/>
  <c r="H84" i="42"/>
  <c r="I84" i="42" s="1"/>
  <c r="J84" i="42" s="1"/>
  <c r="H59" i="37"/>
  <c r="I59" i="37" s="1"/>
  <c r="J59" i="37" s="1"/>
  <c r="H32" i="37"/>
  <c r="I32" i="37" s="1"/>
  <c r="J32" i="37" s="1"/>
  <c r="H60" i="42"/>
  <c r="I60" i="42" s="1"/>
  <c r="J60" i="42" s="1"/>
  <c r="H7" i="42"/>
  <c r="I7" i="42" s="1"/>
  <c r="J7" i="42" s="1"/>
  <c r="AI3" i="40"/>
  <c r="H12" i="37"/>
  <c r="I12" i="37" s="1"/>
  <c r="J12" i="37" s="1"/>
  <c r="Z4" i="40"/>
  <c r="X5" i="32"/>
  <c r="AH5" i="32" s="1"/>
  <c r="AQ5" i="32" s="1"/>
  <c r="AQ4" i="35"/>
  <c r="Z4" i="31"/>
  <c r="AH4" i="31"/>
  <c r="AQ4" i="31" s="1"/>
  <c r="K6" i="29"/>
  <c r="K7" i="29" s="1"/>
  <c r="K8" i="29" s="1"/>
  <c r="K9" i="29" s="1"/>
  <c r="Z4" i="29"/>
  <c r="X5" i="20"/>
  <c r="AH5" i="20" s="1"/>
  <c r="AH4" i="14"/>
  <c r="AQ4" i="14" s="1"/>
  <c r="Z4" i="14"/>
  <c r="H11" i="13"/>
  <c r="I11" i="13" s="1"/>
  <c r="J11" i="13" s="1"/>
  <c r="H10" i="13"/>
  <c r="I10" i="13" s="1"/>
  <c r="J10" i="13" s="1"/>
  <c r="H4" i="13"/>
  <c r="I4" i="13" s="1"/>
  <c r="J4" i="13" s="1"/>
  <c r="K4" i="13" s="1"/>
  <c r="H9" i="13"/>
  <c r="I9" i="13" s="1"/>
  <c r="J9" i="13" s="1"/>
  <c r="AH4" i="1"/>
  <c r="AQ4" i="1" s="1"/>
  <c r="Z4" i="1"/>
  <c r="H53" i="27"/>
  <c r="I53" i="27" s="1"/>
  <c r="J53" i="27" s="1"/>
  <c r="AI3" i="27"/>
  <c r="H23" i="54"/>
  <c r="I23" i="54" s="1"/>
  <c r="J23" i="54" s="1"/>
  <c r="H20" i="54"/>
  <c r="I20" i="54" s="1"/>
  <c r="J20" i="54" s="1"/>
  <c r="H17" i="54"/>
  <c r="I17" i="54" s="1"/>
  <c r="J17" i="54" s="1"/>
  <c r="H14" i="54"/>
  <c r="I14" i="54" s="1"/>
  <c r="J14" i="54" s="1"/>
  <c r="H4" i="54"/>
  <c r="I4" i="54" s="1"/>
  <c r="J4" i="54" s="1"/>
  <c r="K4" i="54" s="1"/>
  <c r="H22" i="54"/>
  <c r="I22" i="54" s="1"/>
  <c r="J22" i="54" s="1"/>
  <c r="H19" i="54"/>
  <c r="I19" i="54" s="1"/>
  <c r="J19" i="54" s="1"/>
  <c r="H16" i="54"/>
  <c r="I16" i="54" s="1"/>
  <c r="J16" i="54" s="1"/>
  <c r="H13" i="54"/>
  <c r="I13" i="54" s="1"/>
  <c r="J13" i="54" s="1"/>
  <c r="H7" i="54"/>
  <c r="I7" i="54" s="1"/>
  <c r="J7" i="54" s="1"/>
  <c r="H9" i="54"/>
  <c r="I9" i="54" s="1"/>
  <c r="J9" i="54" s="1"/>
  <c r="H21" i="54"/>
  <c r="I21" i="54" s="1"/>
  <c r="J21" i="54" s="1"/>
  <c r="H18" i="54"/>
  <c r="I18" i="54" s="1"/>
  <c r="J18" i="54" s="1"/>
  <c r="H15" i="54"/>
  <c r="I15" i="54" s="1"/>
  <c r="J15" i="54" s="1"/>
  <c r="H12" i="54"/>
  <c r="I12" i="54" s="1"/>
  <c r="J12" i="54" s="1"/>
  <c r="H6" i="54"/>
  <c r="I6" i="54" s="1"/>
  <c r="J6" i="54" s="1"/>
  <c r="H4" i="56"/>
  <c r="H10" i="56"/>
  <c r="H8" i="56"/>
  <c r="H9" i="56"/>
  <c r="H5" i="56"/>
  <c r="H11" i="67"/>
  <c r="H5" i="67"/>
  <c r="H23" i="67"/>
  <c r="H20" i="67"/>
  <c r="H17" i="67"/>
  <c r="H14" i="67"/>
  <c r="H22" i="67"/>
  <c r="H19" i="67"/>
  <c r="H16" i="67"/>
  <c r="H13" i="67"/>
  <c r="H7" i="67"/>
  <c r="H21" i="67"/>
  <c r="H18" i="67"/>
  <c r="H15" i="67"/>
  <c r="H12" i="67"/>
  <c r="H8" i="67"/>
  <c r="H6" i="67"/>
  <c r="H50" i="27"/>
  <c r="I50" i="27" s="1"/>
  <c r="J50" i="27" s="1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11" i="34"/>
  <c r="Q5" i="34"/>
  <c r="Q89" i="34"/>
  <c r="Q71" i="34"/>
  <c r="Q53" i="34"/>
  <c r="Q35" i="34"/>
  <c r="Q74" i="34"/>
  <c r="Q56" i="34"/>
  <c r="Q38" i="34"/>
  <c r="Q77" i="34"/>
  <c r="Q59" i="34"/>
  <c r="Q41" i="34"/>
  <c r="Q23" i="34"/>
  <c r="Q20" i="34"/>
  <c r="Q17" i="34"/>
  <c r="Q14" i="34"/>
  <c r="Q80" i="34"/>
  <c r="Q62" i="34"/>
  <c r="Q44" i="34"/>
  <c r="Q26" i="34"/>
  <c r="Q83" i="34"/>
  <c r="Q65" i="34"/>
  <c r="Q47" i="34"/>
  <c r="Q29" i="34"/>
  <c r="Q86" i="34"/>
  <c r="Q68" i="34"/>
  <c r="Q50" i="34"/>
  <c r="Q32" i="34"/>
  <c r="Q10" i="34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11" i="41"/>
  <c r="Q96" i="45"/>
  <c r="Q93" i="45"/>
  <c r="Q90" i="45"/>
  <c r="Q87" i="45"/>
  <c r="Q84" i="45"/>
  <c r="Q81" i="45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85" i="45"/>
  <c r="Q83" i="45"/>
  <c r="Q67" i="45"/>
  <c r="Q65" i="45"/>
  <c r="Q16" i="45"/>
  <c r="Q13" i="45"/>
  <c r="Q8" i="45"/>
  <c r="Q7" i="45"/>
  <c r="Q88" i="45"/>
  <c r="Q86" i="45"/>
  <c r="Q70" i="45"/>
  <c r="Q68" i="45"/>
  <c r="Q58" i="45"/>
  <c r="Q53" i="45"/>
  <c r="Q49" i="45"/>
  <c r="Q44" i="45"/>
  <c r="Q40" i="45"/>
  <c r="Q35" i="45"/>
  <c r="Q31" i="45"/>
  <c r="Q26" i="45"/>
  <c r="Q22" i="45"/>
  <c r="Q9" i="45"/>
  <c r="Q91" i="45"/>
  <c r="Q89" i="45"/>
  <c r="Q73" i="45"/>
  <c r="Q71" i="45"/>
  <c r="Q17" i="45"/>
  <c r="Q14" i="45"/>
  <c r="Q10" i="45"/>
  <c r="Q5" i="45"/>
  <c r="Q94" i="45"/>
  <c r="Q92" i="45"/>
  <c r="Q76" i="45"/>
  <c r="Q74" i="45"/>
  <c r="Q59" i="45"/>
  <c r="Q55" i="45"/>
  <c r="Q50" i="45"/>
  <c r="Q46" i="45"/>
  <c r="Q41" i="45"/>
  <c r="Q37" i="45"/>
  <c r="Q32" i="45"/>
  <c r="Q28" i="45"/>
  <c r="Q23" i="45"/>
  <c r="Q19" i="45"/>
  <c r="Q11" i="45"/>
  <c r="Q97" i="45"/>
  <c r="Q95" i="45"/>
  <c r="Q79" i="45"/>
  <c r="Q77" i="45"/>
  <c r="Q18" i="45"/>
  <c r="Q15" i="45"/>
  <c r="Q12" i="45"/>
  <c r="Q6" i="45"/>
  <c r="Q98" i="45"/>
  <c r="Q82" i="45"/>
  <c r="Q80" i="45"/>
  <c r="Q64" i="45"/>
  <c r="Q62" i="45"/>
  <c r="Q61" i="45"/>
  <c r="Q56" i="45"/>
  <c r="Q52" i="45"/>
  <c r="Q47" i="45"/>
  <c r="Q43" i="45"/>
  <c r="Q38" i="45"/>
  <c r="Q34" i="45"/>
  <c r="Q29" i="45"/>
  <c r="Q25" i="45"/>
  <c r="Q20" i="45"/>
  <c r="Q67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16" i="76"/>
  <c r="Q13" i="76"/>
  <c r="Q8" i="76"/>
  <c r="Q7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11" i="76"/>
  <c r="Q66" i="76"/>
  <c r="Q57" i="76"/>
  <c r="Q48" i="76"/>
  <c r="Q6" i="76"/>
  <c r="Q63" i="76"/>
  <c r="Q54" i="76"/>
  <c r="Q45" i="76"/>
  <c r="Q36" i="76"/>
  <c r="Q27" i="76"/>
  <c r="Q18" i="76"/>
  <c r="Q33" i="76"/>
  <c r="Q21" i="76"/>
  <c r="Q9" i="76"/>
  <c r="Q5" i="76"/>
  <c r="Q24" i="76"/>
  <c r="Q12" i="76"/>
  <c r="Q15" i="76"/>
  <c r="Q51" i="76"/>
  <c r="Q42" i="76"/>
  <c r="Q30" i="76"/>
  <c r="Q69" i="76"/>
  <c r="Q39" i="76"/>
  <c r="Q60" i="76"/>
  <c r="Q9" i="82"/>
  <c r="Q11" i="82"/>
  <c r="Q5" i="82"/>
  <c r="Q83" i="82"/>
  <c r="Q82" i="82"/>
  <c r="Q81" i="82"/>
  <c r="Q74" i="82"/>
  <c r="Q73" i="82"/>
  <c r="Q72" i="82"/>
  <c r="Q65" i="82"/>
  <c r="Q64" i="82"/>
  <c r="Q63" i="82"/>
  <c r="Q56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88" i="82"/>
  <c r="Q79" i="82"/>
  <c r="Q70" i="82"/>
  <c r="Q66" i="82"/>
  <c r="Q62" i="82"/>
  <c r="Q51" i="82"/>
  <c r="Q50" i="82"/>
  <c r="Q33" i="82"/>
  <c r="Q32" i="82"/>
  <c r="Q15" i="82"/>
  <c r="Q14" i="82"/>
  <c r="Q87" i="82"/>
  <c r="Q86" i="82"/>
  <c r="Q78" i="82"/>
  <c r="Q77" i="82"/>
  <c r="Q69" i="82"/>
  <c r="Q61" i="82"/>
  <c r="Q57" i="82"/>
  <c r="Q48" i="82"/>
  <c r="Q47" i="82"/>
  <c r="Q30" i="82"/>
  <c r="Q29" i="82"/>
  <c r="Q12" i="82"/>
  <c r="Q68" i="82"/>
  <c r="Q60" i="82"/>
  <c r="Q45" i="82"/>
  <c r="Q44" i="82"/>
  <c r="Q27" i="82"/>
  <c r="Q26" i="82"/>
  <c r="Q10" i="82"/>
  <c r="Q6" i="82"/>
  <c r="Q89" i="82"/>
  <c r="Q84" i="82"/>
  <c r="Q80" i="82"/>
  <c r="Q75" i="82"/>
  <c r="Q71" i="82"/>
  <c r="Q58" i="82"/>
  <c r="Q54" i="82"/>
  <c r="Q53" i="82"/>
  <c r="Q36" i="82"/>
  <c r="Q35" i="82"/>
  <c r="Q18" i="82"/>
  <c r="Q17" i="82"/>
  <c r="Q42" i="82"/>
  <c r="Q21" i="82"/>
  <c r="Q59" i="82"/>
  <c r="Q38" i="82"/>
  <c r="Q24" i="82"/>
  <c r="Q23" i="82"/>
  <c r="Q76" i="82"/>
  <c r="Q67" i="82"/>
  <c r="Q41" i="82"/>
  <c r="Q39" i="82"/>
  <c r="Q20" i="82"/>
  <c r="Q85" i="82"/>
  <c r="Q69" i="88"/>
  <c r="Q66" i="88"/>
  <c r="Q63" i="88"/>
  <c r="Q60" i="88"/>
  <c r="Q57" i="88"/>
  <c r="Q54" i="88"/>
  <c r="Q51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6" i="88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8" i="88"/>
  <c r="Q7" i="88"/>
  <c r="Q62" i="88"/>
  <c r="Q53" i="88"/>
  <c r="Q11" i="88"/>
  <c r="Q44" i="88"/>
  <c r="Q38" i="88"/>
  <c r="Q32" i="88"/>
  <c r="Q26" i="88"/>
  <c r="Q20" i="88"/>
  <c r="Q68" i="88"/>
  <c r="Q59" i="88"/>
  <c r="Q50" i="88"/>
  <c r="Q10" i="88"/>
  <c r="Q9" i="88"/>
  <c r="Q5" i="88"/>
  <c r="Q65" i="88"/>
  <c r="Q35" i="88"/>
  <c r="Q17" i="88"/>
  <c r="Q47" i="88"/>
  <c r="Q29" i="88"/>
  <c r="Q56" i="88"/>
  <c r="Q41" i="88"/>
  <c r="Q23" i="88"/>
  <c r="Q14" i="88"/>
  <c r="Q77" i="95"/>
  <c r="Q74" i="95"/>
  <c r="Q71" i="95"/>
  <c r="Q79" i="95"/>
  <c r="Q75" i="95"/>
  <c r="Q73" i="95"/>
  <c r="Q78" i="95"/>
  <c r="Q69" i="95"/>
  <c r="Q65" i="95"/>
  <c r="Q64" i="95"/>
  <c r="Q60" i="95"/>
  <c r="Q55" i="95"/>
  <c r="Q52" i="95"/>
  <c r="Q72" i="95"/>
  <c r="Q68" i="95"/>
  <c r="Q67" i="95"/>
  <c r="Q63" i="95"/>
  <c r="Q59" i="95"/>
  <c r="Q58" i="95"/>
  <c r="Q54" i="95"/>
  <c r="Q51" i="95"/>
  <c r="Q48" i="95"/>
  <c r="Q76" i="95"/>
  <c r="Q49" i="95"/>
  <c r="Q43" i="95"/>
  <c r="Q40" i="95"/>
  <c r="Q37" i="95"/>
  <c r="Q34" i="95"/>
  <c r="Q31" i="95"/>
  <c r="Q28" i="95"/>
  <c r="Q25" i="95"/>
  <c r="Q22" i="95"/>
  <c r="Q19" i="95"/>
  <c r="Q16" i="95"/>
  <c r="Q13" i="95"/>
  <c r="Q70" i="95"/>
  <c r="Q50" i="95"/>
  <c r="Q46" i="95"/>
  <c r="Q62" i="95"/>
  <c r="Q45" i="95"/>
  <c r="Q42" i="95"/>
  <c r="Q39" i="95"/>
  <c r="Q36" i="95"/>
  <c r="Q33" i="95"/>
  <c r="Q30" i="95"/>
  <c r="Q27" i="95"/>
  <c r="Q24" i="95"/>
  <c r="Q21" i="95"/>
  <c r="Q18" i="95"/>
  <c r="Q15" i="95"/>
  <c r="Q12" i="95"/>
  <c r="Q6" i="95"/>
  <c r="Q56" i="95"/>
  <c r="Q53" i="95"/>
  <c r="Q47" i="95"/>
  <c r="Q41" i="95"/>
  <c r="Q32" i="95"/>
  <c r="Q23" i="95"/>
  <c r="Q61" i="95"/>
  <c r="Q14" i="95"/>
  <c r="Q8" i="95"/>
  <c r="Q66" i="95"/>
  <c r="Q57" i="95"/>
  <c r="Q44" i="95"/>
  <c r="Q35" i="95"/>
  <c r="Q26" i="95"/>
  <c r="Q17" i="95"/>
  <c r="Q11" i="95"/>
  <c r="Q5" i="95"/>
  <c r="Q20" i="95"/>
  <c r="Q10" i="95"/>
  <c r="Q7" i="95"/>
  <c r="Q29" i="95"/>
  <c r="Q38" i="95"/>
  <c r="Q9" i="95"/>
  <c r="H8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AN3" i="10"/>
  <c r="H89" i="29"/>
  <c r="I89" i="29" s="1"/>
  <c r="J89" i="29" s="1"/>
  <c r="H23" i="27"/>
  <c r="I23" i="27" s="1"/>
  <c r="J23" i="27" s="1"/>
  <c r="H80" i="26"/>
  <c r="I80" i="26" s="1"/>
  <c r="J80" i="26" s="1"/>
  <c r="H5" i="26"/>
  <c r="I5" i="26" s="1"/>
  <c r="J5" i="26" s="1"/>
  <c r="K5" i="26" s="1"/>
  <c r="H35" i="30"/>
  <c r="I35" i="30" s="1"/>
  <c r="J35" i="30" s="1"/>
  <c r="H26" i="30"/>
  <c r="I26" i="30" s="1"/>
  <c r="J26" i="30" s="1"/>
  <c r="H17" i="30"/>
  <c r="I17" i="30" s="1"/>
  <c r="J17" i="30" s="1"/>
  <c r="H54" i="30"/>
  <c r="I54" i="30" s="1"/>
  <c r="J54" i="30" s="1"/>
  <c r="H45" i="30"/>
  <c r="I45" i="30" s="1"/>
  <c r="J45" i="30" s="1"/>
  <c r="H47" i="30"/>
  <c r="I47" i="30" s="1"/>
  <c r="J47" i="30" s="1"/>
  <c r="H38" i="30"/>
  <c r="I38" i="30" s="1"/>
  <c r="J38" i="30" s="1"/>
  <c r="H29" i="30"/>
  <c r="I29" i="30" s="1"/>
  <c r="J29" i="30" s="1"/>
  <c r="H20" i="30"/>
  <c r="I20" i="30" s="1"/>
  <c r="J20" i="30" s="1"/>
  <c r="H50" i="30"/>
  <c r="I50" i="30" s="1"/>
  <c r="J50" i="30" s="1"/>
  <c r="H79" i="43"/>
  <c r="I79" i="43" s="1"/>
  <c r="J79" i="43" s="1"/>
  <c r="H76" i="43"/>
  <c r="I76" i="43" s="1"/>
  <c r="J76" i="43" s="1"/>
  <c r="H73" i="43"/>
  <c r="I73" i="43" s="1"/>
  <c r="J73" i="43" s="1"/>
  <c r="H70" i="43"/>
  <c r="I70" i="43" s="1"/>
  <c r="J70" i="43" s="1"/>
  <c r="H67" i="43"/>
  <c r="I67" i="43" s="1"/>
  <c r="J67" i="43" s="1"/>
  <c r="H64" i="43"/>
  <c r="I64" i="43" s="1"/>
  <c r="J64" i="43" s="1"/>
  <c r="H61" i="43"/>
  <c r="I61" i="43" s="1"/>
  <c r="J61" i="43" s="1"/>
  <c r="H58" i="43"/>
  <c r="I58" i="43" s="1"/>
  <c r="J58" i="43" s="1"/>
  <c r="H55" i="43"/>
  <c r="I55" i="43" s="1"/>
  <c r="J55" i="43" s="1"/>
  <c r="H52" i="43"/>
  <c r="I52" i="43" s="1"/>
  <c r="J52" i="43" s="1"/>
  <c r="H49" i="43"/>
  <c r="I49" i="43" s="1"/>
  <c r="J49" i="43" s="1"/>
  <c r="H46" i="43"/>
  <c r="I46" i="43" s="1"/>
  <c r="J46" i="43" s="1"/>
  <c r="H77" i="43"/>
  <c r="I77" i="43" s="1"/>
  <c r="J77" i="43" s="1"/>
  <c r="H74" i="43"/>
  <c r="I74" i="43" s="1"/>
  <c r="J74" i="43" s="1"/>
  <c r="H71" i="43"/>
  <c r="I71" i="43" s="1"/>
  <c r="J71" i="43" s="1"/>
  <c r="H68" i="43"/>
  <c r="I68" i="43" s="1"/>
  <c r="J68" i="43" s="1"/>
  <c r="H65" i="43"/>
  <c r="I65" i="43" s="1"/>
  <c r="J65" i="43" s="1"/>
  <c r="H62" i="43"/>
  <c r="I62" i="43" s="1"/>
  <c r="J62" i="43" s="1"/>
  <c r="H59" i="43"/>
  <c r="I59" i="43" s="1"/>
  <c r="J59" i="43" s="1"/>
  <c r="H56" i="43"/>
  <c r="I56" i="43" s="1"/>
  <c r="J56" i="43" s="1"/>
  <c r="H53" i="43"/>
  <c r="I53" i="43" s="1"/>
  <c r="J53" i="43" s="1"/>
  <c r="H50" i="43"/>
  <c r="I50" i="43" s="1"/>
  <c r="J50" i="43" s="1"/>
  <c r="H47" i="43"/>
  <c r="I47" i="43" s="1"/>
  <c r="J47" i="43" s="1"/>
  <c r="H44" i="43"/>
  <c r="I44" i="43" s="1"/>
  <c r="J44" i="43" s="1"/>
  <c r="H37" i="43"/>
  <c r="I37" i="43" s="1"/>
  <c r="J37" i="43" s="1"/>
  <c r="H28" i="43"/>
  <c r="I28" i="43" s="1"/>
  <c r="J28" i="43" s="1"/>
  <c r="H19" i="43"/>
  <c r="I19" i="43" s="1"/>
  <c r="J19" i="43" s="1"/>
  <c r="H43" i="43"/>
  <c r="I43" i="43" s="1"/>
  <c r="J43" i="43" s="1"/>
  <c r="H41" i="43"/>
  <c r="I41" i="43" s="1"/>
  <c r="J41" i="43" s="1"/>
  <c r="H40" i="43"/>
  <c r="I40" i="43" s="1"/>
  <c r="J40" i="43" s="1"/>
  <c r="H38" i="43"/>
  <c r="I38" i="43" s="1"/>
  <c r="J38" i="43" s="1"/>
  <c r="H33" i="43"/>
  <c r="I33" i="43" s="1"/>
  <c r="J33" i="43" s="1"/>
  <c r="H29" i="43"/>
  <c r="I29" i="43" s="1"/>
  <c r="J29" i="43" s="1"/>
  <c r="H24" i="43"/>
  <c r="I24" i="43" s="1"/>
  <c r="J24" i="43" s="1"/>
  <c r="H20" i="43"/>
  <c r="I20" i="43" s="1"/>
  <c r="J20" i="43" s="1"/>
  <c r="H15" i="43"/>
  <c r="I15" i="43" s="1"/>
  <c r="J15" i="43" s="1"/>
  <c r="H8" i="43"/>
  <c r="I8" i="43" s="1"/>
  <c r="J8" i="43" s="1"/>
  <c r="H34" i="43"/>
  <c r="I34" i="43" s="1"/>
  <c r="J34" i="43" s="1"/>
  <c r="H25" i="43"/>
  <c r="I25" i="43" s="1"/>
  <c r="J25" i="43" s="1"/>
  <c r="H16" i="43"/>
  <c r="I16" i="43" s="1"/>
  <c r="J16" i="43" s="1"/>
  <c r="H10" i="43"/>
  <c r="I10" i="43" s="1"/>
  <c r="J10" i="43" s="1"/>
  <c r="H7" i="43"/>
  <c r="I7" i="43" s="1"/>
  <c r="J7" i="43" s="1"/>
  <c r="H39" i="43"/>
  <c r="I39" i="43" s="1"/>
  <c r="J39" i="43" s="1"/>
  <c r="H35" i="43"/>
  <c r="I35" i="43" s="1"/>
  <c r="J35" i="43" s="1"/>
  <c r="H30" i="43"/>
  <c r="I30" i="43" s="1"/>
  <c r="J30" i="43" s="1"/>
  <c r="H26" i="43"/>
  <c r="I26" i="43" s="1"/>
  <c r="J26" i="43" s="1"/>
  <c r="H21" i="43"/>
  <c r="I21" i="43" s="1"/>
  <c r="J21" i="43" s="1"/>
  <c r="H17" i="43"/>
  <c r="I17" i="43" s="1"/>
  <c r="J17" i="43" s="1"/>
  <c r="H12" i="43"/>
  <c r="I12" i="43" s="1"/>
  <c r="J12" i="43" s="1"/>
  <c r="H11" i="43"/>
  <c r="I11" i="43" s="1"/>
  <c r="J11" i="43" s="1"/>
  <c r="H31" i="43"/>
  <c r="I31" i="43" s="1"/>
  <c r="J31" i="43" s="1"/>
  <c r="H22" i="43"/>
  <c r="I22" i="43" s="1"/>
  <c r="J22" i="43" s="1"/>
  <c r="H13" i="43"/>
  <c r="I13" i="43" s="1"/>
  <c r="J13" i="43" s="1"/>
  <c r="H4" i="43"/>
  <c r="I4" i="43" s="1"/>
  <c r="J4" i="43" s="1"/>
  <c r="K4" i="43" s="1"/>
  <c r="H11" i="36"/>
  <c r="I11" i="36" s="1"/>
  <c r="J11" i="36" s="1"/>
  <c r="H5" i="36"/>
  <c r="I5" i="36" s="1"/>
  <c r="J5" i="36" s="1"/>
  <c r="H62" i="36"/>
  <c r="I62" i="36" s="1"/>
  <c r="J62" i="36" s="1"/>
  <c r="H53" i="36"/>
  <c r="I53" i="36" s="1"/>
  <c r="J53" i="36" s="1"/>
  <c r="H44" i="36"/>
  <c r="I44" i="36" s="1"/>
  <c r="J44" i="36" s="1"/>
  <c r="H35" i="36"/>
  <c r="I35" i="36" s="1"/>
  <c r="J35" i="36" s="1"/>
  <c r="H26" i="36"/>
  <c r="I26" i="36" s="1"/>
  <c r="J26" i="36" s="1"/>
  <c r="H17" i="36"/>
  <c r="I17" i="36" s="1"/>
  <c r="J17" i="36" s="1"/>
  <c r="H4" i="36"/>
  <c r="I4" i="36" s="1"/>
  <c r="J4" i="36" s="1"/>
  <c r="K4" i="36" s="1"/>
  <c r="H65" i="36"/>
  <c r="I65" i="36" s="1"/>
  <c r="J65" i="36" s="1"/>
  <c r="H56" i="36"/>
  <c r="I56" i="36" s="1"/>
  <c r="J56" i="36" s="1"/>
  <c r="H47" i="36"/>
  <c r="I47" i="36" s="1"/>
  <c r="J47" i="36" s="1"/>
  <c r="H38" i="36"/>
  <c r="I38" i="36" s="1"/>
  <c r="J38" i="36" s="1"/>
  <c r="H29" i="36"/>
  <c r="I29" i="36" s="1"/>
  <c r="J29" i="36" s="1"/>
  <c r="H20" i="36"/>
  <c r="I20" i="36" s="1"/>
  <c r="J20" i="36" s="1"/>
  <c r="H10" i="36"/>
  <c r="I10" i="36" s="1"/>
  <c r="J10" i="36" s="1"/>
  <c r="H68" i="36"/>
  <c r="I68" i="36" s="1"/>
  <c r="J68" i="36" s="1"/>
  <c r="H67" i="36"/>
  <c r="I67" i="36" s="1"/>
  <c r="J67" i="36" s="1"/>
  <c r="H59" i="36"/>
  <c r="I59" i="36" s="1"/>
  <c r="J59" i="36" s="1"/>
  <c r="H58" i="36"/>
  <c r="I58" i="36" s="1"/>
  <c r="J58" i="36" s="1"/>
  <c r="H50" i="36"/>
  <c r="I50" i="36" s="1"/>
  <c r="J50" i="36" s="1"/>
  <c r="H49" i="36"/>
  <c r="I49" i="36" s="1"/>
  <c r="J49" i="36" s="1"/>
  <c r="H41" i="36"/>
  <c r="I41" i="36" s="1"/>
  <c r="J41" i="36" s="1"/>
  <c r="H40" i="36"/>
  <c r="I40" i="36" s="1"/>
  <c r="J40" i="36" s="1"/>
  <c r="H32" i="36"/>
  <c r="I32" i="36" s="1"/>
  <c r="J32" i="36" s="1"/>
  <c r="H31" i="36"/>
  <c r="I31" i="36" s="1"/>
  <c r="J31" i="36" s="1"/>
  <c r="H23" i="36"/>
  <c r="I23" i="36" s="1"/>
  <c r="J23" i="36" s="1"/>
  <c r="H22" i="36"/>
  <c r="I22" i="36" s="1"/>
  <c r="J22" i="36" s="1"/>
  <c r="H14" i="36"/>
  <c r="I14" i="36" s="1"/>
  <c r="J14" i="36" s="1"/>
  <c r="H13" i="36"/>
  <c r="I13" i="36" s="1"/>
  <c r="J13" i="36" s="1"/>
  <c r="H9" i="36"/>
  <c r="I9" i="36" s="1"/>
  <c r="J9" i="36" s="1"/>
  <c r="H8" i="36"/>
  <c r="I8" i="36" s="1"/>
  <c r="J8" i="36" s="1"/>
  <c r="H7" i="36"/>
  <c r="I7" i="36" s="1"/>
  <c r="J7" i="36" s="1"/>
  <c r="H9" i="74"/>
  <c r="I9" i="74" s="1"/>
  <c r="J9" i="74" s="1"/>
  <c r="H4" i="74"/>
  <c r="I4" i="74" s="1"/>
  <c r="J4" i="74" s="1"/>
  <c r="K4" i="74" s="1"/>
  <c r="H87" i="74"/>
  <c r="I87" i="74" s="1"/>
  <c r="J87" i="74" s="1"/>
  <c r="H84" i="74"/>
  <c r="I84" i="74" s="1"/>
  <c r="J84" i="74" s="1"/>
  <c r="H81" i="74"/>
  <c r="I81" i="74" s="1"/>
  <c r="J81" i="74" s="1"/>
  <c r="H78" i="74"/>
  <c r="I78" i="74" s="1"/>
  <c r="J78" i="74" s="1"/>
  <c r="H75" i="74"/>
  <c r="I75" i="74" s="1"/>
  <c r="J75" i="74" s="1"/>
  <c r="H72" i="74"/>
  <c r="I72" i="74" s="1"/>
  <c r="J72" i="74" s="1"/>
  <c r="H69" i="74"/>
  <c r="I69" i="74" s="1"/>
  <c r="J69" i="74" s="1"/>
  <c r="H66" i="74"/>
  <c r="I66" i="74" s="1"/>
  <c r="J66" i="74" s="1"/>
  <c r="H63" i="74"/>
  <c r="I63" i="74" s="1"/>
  <c r="J63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24" i="74"/>
  <c r="I24" i="74" s="1"/>
  <c r="J24" i="74" s="1"/>
  <c r="H33" i="74"/>
  <c r="I33" i="74" s="1"/>
  <c r="J33" i="74" s="1"/>
  <c r="H15" i="74"/>
  <c r="I15" i="74" s="1"/>
  <c r="J15" i="74" s="1"/>
  <c r="H7" i="76"/>
  <c r="I7" i="76" s="1"/>
  <c r="J7" i="76" s="1"/>
  <c r="H5" i="76"/>
  <c r="I5" i="76" s="1"/>
  <c r="J5" i="76" s="1"/>
  <c r="H22" i="76"/>
  <c r="I22" i="76" s="1"/>
  <c r="J22" i="76" s="1"/>
  <c r="H13" i="76"/>
  <c r="I13" i="76" s="1"/>
  <c r="J13" i="76" s="1"/>
  <c r="H67" i="76"/>
  <c r="I67" i="76" s="1"/>
  <c r="J67" i="76" s="1"/>
  <c r="H58" i="76"/>
  <c r="I58" i="76" s="1"/>
  <c r="J58" i="76" s="1"/>
  <c r="H9" i="76"/>
  <c r="I9" i="76" s="1"/>
  <c r="J9" i="76" s="1"/>
  <c r="H4" i="76"/>
  <c r="I4" i="76" s="1"/>
  <c r="J4" i="76" s="1"/>
  <c r="K4" i="76" s="1"/>
  <c r="H49" i="76"/>
  <c r="I49" i="76" s="1"/>
  <c r="J49" i="76" s="1"/>
  <c r="H31" i="76"/>
  <c r="I31" i="76" s="1"/>
  <c r="J31" i="76" s="1"/>
  <c r="H8" i="76"/>
  <c r="I8" i="76" s="1"/>
  <c r="J8" i="76" s="1"/>
  <c r="H40" i="76"/>
  <c r="I40" i="76" s="1"/>
  <c r="J40" i="76" s="1"/>
  <c r="H11" i="76"/>
  <c r="I11" i="76" s="1"/>
  <c r="J11" i="76" s="1"/>
  <c r="H63" i="88"/>
  <c r="I63" i="88" s="1"/>
  <c r="J63" i="88" s="1"/>
  <c r="H54" i="88"/>
  <c r="I54" i="88" s="1"/>
  <c r="J54" i="88" s="1"/>
  <c r="H45" i="88"/>
  <c r="I45" i="88" s="1"/>
  <c r="J45" i="88" s="1"/>
  <c r="H39" i="88"/>
  <c r="I39" i="88" s="1"/>
  <c r="J39" i="88" s="1"/>
  <c r="H33" i="88"/>
  <c r="I33" i="88" s="1"/>
  <c r="J33" i="88" s="1"/>
  <c r="H27" i="88"/>
  <c r="I27" i="88" s="1"/>
  <c r="J27" i="88" s="1"/>
  <c r="H21" i="88"/>
  <c r="I21" i="88" s="1"/>
  <c r="J21" i="88" s="1"/>
  <c r="H11" i="88"/>
  <c r="I11" i="88" s="1"/>
  <c r="J11" i="88" s="1"/>
  <c r="H69" i="88"/>
  <c r="I69" i="88" s="1"/>
  <c r="J69" i="88" s="1"/>
  <c r="H60" i="88"/>
  <c r="I60" i="88" s="1"/>
  <c r="J60" i="88" s="1"/>
  <c r="H51" i="88"/>
  <c r="I51" i="88" s="1"/>
  <c r="J51" i="88" s="1"/>
  <c r="H6" i="88"/>
  <c r="I6" i="88" s="1"/>
  <c r="J6" i="88" s="1"/>
  <c r="H66" i="88"/>
  <c r="I66" i="88" s="1"/>
  <c r="J66" i="88" s="1"/>
  <c r="H36" i="88"/>
  <c r="I36" i="88" s="1"/>
  <c r="J36" i="88" s="1"/>
  <c r="H18" i="88"/>
  <c r="I18" i="88" s="1"/>
  <c r="J18" i="88" s="1"/>
  <c r="H48" i="88"/>
  <c r="I48" i="88" s="1"/>
  <c r="J48" i="88" s="1"/>
  <c r="H30" i="88"/>
  <c r="I30" i="88" s="1"/>
  <c r="J30" i="88" s="1"/>
  <c r="H57" i="88"/>
  <c r="I57" i="88" s="1"/>
  <c r="J57" i="88" s="1"/>
  <c r="H42" i="88"/>
  <c r="I42" i="88" s="1"/>
  <c r="J42" i="88" s="1"/>
  <c r="H24" i="88"/>
  <c r="I24" i="88" s="1"/>
  <c r="J24" i="88" s="1"/>
  <c r="H62" i="92"/>
  <c r="I62" i="92" s="1"/>
  <c r="J62" i="92" s="1"/>
  <c r="H59" i="92"/>
  <c r="I59" i="92" s="1"/>
  <c r="J59" i="92" s="1"/>
  <c r="H50" i="92"/>
  <c r="I50" i="92" s="1"/>
  <c r="J50" i="92" s="1"/>
  <c r="H65" i="92"/>
  <c r="I65" i="92" s="1"/>
  <c r="J65" i="92" s="1"/>
  <c r="H56" i="92"/>
  <c r="I56" i="92" s="1"/>
  <c r="J56" i="92" s="1"/>
  <c r="H47" i="92"/>
  <c r="I47" i="92" s="1"/>
  <c r="J47" i="92" s="1"/>
  <c r="H53" i="92"/>
  <c r="I53" i="92" s="1"/>
  <c r="J53" i="92" s="1"/>
  <c r="H44" i="92"/>
  <c r="I44" i="92" s="1"/>
  <c r="J44" i="92" s="1"/>
  <c r="H11" i="92"/>
  <c r="I11" i="92" s="1"/>
  <c r="J11" i="92" s="1"/>
  <c r="H5" i="92"/>
  <c r="I5" i="92" s="1"/>
  <c r="J5" i="92" s="1"/>
  <c r="H57" i="92"/>
  <c r="I57" i="92" s="1"/>
  <c r="J57" i="92" s="1"/>
  <c r="H10" i="92"/>
  <c r="I10" i="92" s="1"/>
  <c r="J10" i="92" s="1"/>
  <c r="H69" i="92"/>
  <c r="I69" i="92" s="1"/>
  <c r="J69" i="92" s="1"/>
  <c r="H68" i="92"/>
  <c r="I68" i="92" s="1"/>
  <c r="J68" i="92" s="1"/>
  <c r="H38" i="92"/>
  <c r="I38" i="92" s="1"/>
  <c r="J38" i="92" s="1"/>
  <c r="H29" i="92"/>
  <c r="I29" i="92" s="1"/>
  <c r="J29" i="92" s="1"/>
  <c r="H20" i="92"/>
  <c r="I20" i="92" s="1"/>
  <c r="J20" i="92" s="1"/>
  <c r="H4" i="92"/>
  <c r="I4" i="92" s="1"/>
  <c r="J4" i="92" s="1"/>
  <c r="K4" i="92" s="1"/>
  <c r="H52" i="92"/>
  <c r="I52" i="92" s="1"/>
  <c r="J52" i="92" s="1"/>
  <c r="H35" i="92"/>
  <c r="I35" i="92" s="1"/>
  <c r="J35" i="92" s="1"/>
  <c r="H26" i="92"/>
  <c r="I26" i="92" s="1"/>
  <c r="J26" i="92" s="1"/>
  <c r="H17" i="92"/>
  <c r="I17" i="92" s="1"/>
  <c r="J17" i="92" s="1"/>
  <c r="H61" i="92"/>
  <c r="I61" i="92" s="1"/>
  <c r="J61" i="92" s="1"/>
  <c r="H41" i="92"/>
  <c r="I41" i="92" s="1"/>
  <c r="J41" i="92" s="1"/>
  <c r="H32" i="92"/>
  <c r="I32" i="92" s="1"/>
  <c r="J32" i="92" s="1"/>
  <c r="H23" i="92"/>
  <c r="I23" i="92" s="1"/>
  <c r="J23" i="92" s="1"/>
  <c r="H14" i="92"/>
  <c r="I14" i="92" s="1"/>
  <c r="J14" i="92" s="1"/>
  <c r="H48" i="92"/>
  <c r="I48" i="92" s="1"/>
  <c r="J48" i="92" s="1"/>
  <c r="AH4" i="24"/>
  <c r="Z4" i="24"/>
  <c r="AH4" i="16"/>
  <c r="Z4" i="16"/>
  <c r="H59" i="27"/>
  <c r="I59" i="27" s="1"/>
  <c r="J59" i="27" s="1"/>
  <c r="H10" i="18"/>
  <c r="I10" i="18" s="1"/>
  <c r="J10" i="18" s="1"/>
  <c r="H9" i="18"/>
  <c r="I9" i="18" s="1"/>
  <c r="J9" i="18" s="1"/>
  <c r="H4" i="18"/>
  <c r="I4" i="18" s="1"/>
  <c r="J4" i="18" s="1"/>
  <c r="K4" i="18" s="1"/>
  <c r="H8" i="18"/>
  <c r="I8" i="18" s="1"/>
  <c r="J8" i="18" s="1"/>
  <c r="AH4" i="11"/>
  <c r="Z4" i="11"/>
  <c r="H6" i="18"/>
  <c r="I6" i="18" s="1"/>
  <c r="J6" i="18" s="1"/>
  <c r="H20" i="10"/>
  <c r="I20" i="10" s="1"/>
  <c r="J20" i="10" s="1"/>
  <c r="H22" i="8"/>
  <c r="H23" i="7"/>
  <c r="H10" i="7"/>
  <c r="H13" i="2"/>
  <c r="H11" i="20"/>
  <c r="H19" i="18"/>
  <c r="I19" i="18" s="1"/>
  <c r="J19" i="18" s="1"/>
  <c r="H4" i="17"/>
  <c r="I4" i="17" s="1"/>
  <c r="J4" i="17" s="1"/>
  <c r="K4" i="17" s="1"/>
  <c r="H5" i="13"/>
  <c r="I5" i="13" s="1"/>
  <c r="J5" i="13" s="1"/>
  <c r="H23" i="8"/>
  <c r="H7" i="8"/>
  <c r="H22" i="5"/>
  <c r="I22" i="5" s="1"/>
  <c r="J22" i="5" s="1"/>
  <c r="H5" i="4"/>
  <c r="AH5" i="2"/>
  <c r="H13" i="16"/>
  <c r="H23" i="15"/>
  <c r="H10" i="15"/>
  <c r="H10" i="14"/>
  <c r="I10" i="14" s="1"/>
  <c r="J10" i="14" s="1"/>
  <c r="H19" i="13"/>
  <c r="I19" i="13" s="1"/>
  <c r="J19" i="13" s="1"/>
  <c r="H21" i="10"/>
  <c r="I21" i="10" s="1"/>
  <c r="J21" i="10" s="1"/>
  <c r="H6" i="7"/>
  <c r="H23" i="5"/>
  <c r="I23" i="5" s="1"/>
  <c r="J23" i="5" s="1"/>
  <c r="H10" i="4"/>
  <c r="H20" i="3"/>
  <c r="H22" i="3"/>
  <c r="AI4" i="2"/>
  <c r="H14" i="13"/>
  <c r="I14" i="13" s="1"/>
  <c r="J14" i="13" s="1"/>
  <c r="H20" i="7"/>
  <c r="H8" i="5"/>
  <c r="I8" i="5" s="1"/>
  <c r="J8" i="5" s="1"/>
  <c r="H22" i="2"/>
  <c r="H23" i="21"/>
  <c r="I23" i="21" s="1"/>
  <c r="J23" i="21" s="1"/>
  <c r="H14" i="21"/>
  <c r="I14" i="21" s="1"/>
  <c r="J14" i="21" s="1"/>
  <c r="H18" i="18"/>
  <c r="I18" i="18" s="1"/>
  <c r="J18" i="18" s="1"/>
  <c r="W5" i="18"/>
  <c r="AG4" i="18"/>
  <c r="AF4" i="18"/>
  <c r="AE4" i="18"/>
  <c r="H8" i="14"/>
  <c r="I8" i="14" s="1"/>
  <c r="J8" i="14" s="1"/>
  <c r="H8" i="11"/>
  <c r="W5" i="10"/>
  <c r="AG4" i="10"/>
  <c r="AF4" i="10"/>
  <c r="AE4" i="10"/>
  <c r="H20" i="8"/>
  <c r="H4" i="6"/>
  <c r="I4" i="6" s="1"/>
  <c r="J4" i="6" s="1"/>
  <c r="K4" i="6" s="1"/>
  <c r="AN3" i="95"/>
  <c r="AI3" i="95"/>
  <c r="AH3" i="92"/>
  <c r="AQ3" i="92" s="1"/>
  <c r="AH4" i="88"/>
  <c r="AQ4" i="88" s="1"/>
  <c r="K5" i="77"/>
  <c r="K6" i="77" s="1"/>
  <c r="K7" i="77" s="1"/>
  <c r="K8" i="77" s="1"/>
  <c r="I5" i="72"/>
  <c r="J5" i="72" s="1"/>
  <c r="Z4" i="65"/>
  <c r="I16" i="55"/>
  <c r="J16" i="55" s="1"/>
  <c r="AH4" i="95"/>
  <c r="AQ4" i="95" s="1"/>
  <c r="Z4" i="95"/>
  <c r="AO4" i="92"/>
  <c r="K5" i="78"/>
  <c r="AH4" i="71"/>
  <c r="Z4" i="71"/>
  <c r="AF4" i="70"/>
  <c r="AO4" i="70" s="1"/>
  <c r="AG4" i="70"/>
  <c r="AP4" i="70" s="1"/>
  <c r="W5" i="70"/>
  <c r="AE4" i="70"/>
  <c r="W5" i="67"/>
  <c r="Y5" i="67" s="1"/>
  <c r="AG4" i="67"/>
  <c r="AF4" i="67"/>
  <c r="AO4" i="67" s="1"/>
  <c r="AE4" i="67"/>
  <c r="AE3" i="71"/>
  <c r="P3" i="71"/>
  <c r="AF3" i="71" s="1"/>
  <c r="AO3" i="71" s="1"/>
  <c r="AG4" i="69"/>
  <c r="W5" i="69"/>
  <c r="AF4" i="69"/>
  <c r="AE4" i="69"/>
  <c r="W5" i="72"/>
  <c r="Y5" i="72" s="1"/>
  <c r="AG4" i="72"/>
  <c r="AP4" i="72" s="1"/>
  <c r="AF4" i="72"/>
  <c r="AO4" i="72" s="1"/>
  <c r="AE4" i="72"/>
  <c r="H10" i="68"/>
  <c r="AQ4" i="72"/>
  <c r="AQ4" i="68"/>
  <c r="I4" i="67"/>
  <c r="J4" i="67" s="1"/>
  <c r="K4" i="67" s="1"/>
  <c r="Y5" i="60"/>
  <c r="I23" i="63"/>
  <c r="J23" i="63" s="1"/>
  <c r="I17" i="63"/>
  <c r="J17" i="63" s="1"/>
  <c r="AQ4" i="60"/>
  <c r="I7" i="60"/>
  <c r="J7" i="60" s="1"/>
  <c r="I11" i="55"/>
  <c r="J11" i="55" s="1"/>
  <c r="AE3" i="50"/>
  <c r="P3" i="50"/>
  <c r="AF3" i="50" s="1"/>
  <c r="AO3" i="50" s="1"/>
  <c r="I16" i="64"/>
  <c r="J16" i="64" s="1"/>
  <c r="H18" i="62"/>
  <c r="I18" i="62" s="1"/>
  <c r="J18" i="62" s="1"/>
  <c r="I15" i="60"/>
  <c r="J15" i="60" s="1"/>
  <c r="I8" i="59"/>
  <c r="J8" i="59" s="1"/>
  <c r="I21" i="56"/>
  <c r="J21" i="56" s="1"/>
  <c r="I15" i="56"/>
  <c r="J15" i="56" s="1"/>
  <c r="I22" i="55"/>
  <c r="J22" i="55" s="1"/>
  <c r="I6" i="55"/>
  <c r="J6" i="55" s="1"/>
  <c r="H13" i="62"/>
  <c r="I13" i="62" s="1"/>
  <c r="J13" i="62" s="1"/>
  <c r="I5" i="60"/>
  <c r="J5" i="60" s="1"/>
  <c r="I21" i="55"/>
  <c r="J21" i="55" s="1"/>
  <c r="AI4" i="64"/>
  <c r="H20" i="62"/>
  <c r="I20" i="62" s="1"/>
  <c r="J20" i="62" s="1"/>
  <c r="P3" i="61"/>
  <c r="AF3" i="61" s="1"/>
  <c r="AO3" i="61" s="1"/>
  <c r="AE3" i="61"/>
  <c r="I9" i="60"/>
  <c r="J9" i="60" s="1"/>
  <c r="I7" i="64"/>
  <c r="J7" i="64" s="1"/>
  <c r="I16" i="60"/>
  <c r="J16" i="60" s="1"/>
  <c r="I13" i="55"/>
  <c r="J13" i="55" s="1"/>
  <c r="I12" i="64"/>
  <c r="J12" i="64" s="1"/>
  <c r="I8" i="63"/>
  <c r="J8" i="63" s="1"/>
  <c r="I10" i="59"/>
  <c r="J10" i="59" s="1"/>
  <c r="I22" i="50"/>
  <c r="J22" i="50" s="1"/>
  <c r="H73" i="46"/>
  <c r="I73" i="46" s="1"/>
  <c r="J73" i="46" s="1"/>
  <c r="I11" i="56"/>
  <c r="J11" i="56" s="1"/>
  <c r="I12" i="50"/>
  <c r="J12" i="50" s="1"/>
  <c r="H42" i="46"/>
  <c r="I42" i="46" s="1"/>
  <c r="J42" i="46" s="1"/>
  <c r="H24" i="46"/>
  <c r="I24" i="46" s="1"/>
  <c r="J24" i="46" s="1"/>
  <c r="H4" i="51"/>
  <c r="I13" i="50"/>
  <c r="J13" i="50" s="1"/>
  <c r="H6" i="46"/>
  <c r="I6" i="46" s="1"/>
  <c r="J6" i="46" s="1"/>
  <c r="P3" i="52"/>
  <c r="AF3" i="52" s="1"/>
  <c r="AO3" i="52" s="1"/>
  <c r="AE3" i="52"/>
  <c r="I5" i="52"/>
  <c r="J5" i="52" s="1"/>
  <c r="AN3" i="44"/>
  <c r="AI3" i="44"/>
  <c r="H10" i="51"/>
  <c r="I15" i="50"/>
  <c r="J15" i="50" s="1"/>
  <c r="H45" i="46"/>
  <c r="I45" i="46" s="1"/>
  <c r="J45" i="46" s="1"/>
  <c r="H27" i="46"/>
  <c r="I27" i="46" s="1"/>
  <c r="J27" i="46" s="1"/>
  <c r="Y5" i="41"/>
  <c r="Y5" i="38"/>
  <c r="H74" i="42"/>
  <c r="I74" i="42" s="1"/>
  <c r="J74" i="42" s="1"/>
  <c r="H52" i="42"/>
  <c r="I52" i="42" s="1"/>
  <c r="J52" i="42" s="1"/>
  <c r="H20" i="42"/>
  <c r="I20" i="42" s="1"/>
  <c r="J20" i="42" s="1"/>
  <c r="H10" i="42"/>
  <c r="I10" i="42" s="1"/>
  <c r="J10" i="42" s="1"/>
  <c r="AH4" i="41"/>
  <c r="AQ4" i="41" s="1"/>
  <c r="H35" i="42"/>
  <c r="I35" i="42" s="1"/>
  <c r="J35" i="42" s="1"/>
  <c r="H84" i="37"/>
  <c r="I84" i="37" s="1"/>
  <c r="J84" i="37" s="1"/>
  <c r="H66" i="37"/>
  <c r="I66" i="37" s="1"/>
  <c r="J66" i="37" s="1"/>
  <c r="H48" i="37"/>
  <c r="I48" i="37" s="1"/>
  <c r="J48" i="37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7" i="37"/>
  <c r="I7" i="37" s="1"/>
  <c r="J7" i="37" s="1"/>
  <c r="H26" i="37"/>
  <c r="I26" i="37" s="1"/>
  <c r="J26" i="37" s="1"/>
  <c r="AR3" i="37"/>
  <c r="H51" i="42"/>
  <c r="I51" i="42" s="1"/>
  <c r="J51" i="42" s="1"/>
  <c r="H10" i="37"/>
  <c r="I10" i="37" s="1"/>
  <c r="J10" i="37" s="1"/>
  <c r="H66" i="42"/>
  <c r="I66" i="42" s="1"/>
  <c r="J66" i="42" s="1"/>
  <c r="H8" i="37"/>
  <c r="I8" i="37" s="1"/>
  <c r="J8" i="37" s="1"/>
  <c r="AI3" i="43"/>
  <c r="H21" i="42"/>
  <c r="I21" i="42" s="1"/>
  <c r="J21" i="42" s="1"/>
  <c r="AH3" i="35"/>
  <c r="AQ3" i="35" s="1"/>
  <c r="AH4" i="34"/>
  <c r="Z4" i="34"/>
  <c r="AO3" i="32"/>
  <c r="AI3" i="32"/>
  <c r="AH4" i="33"/>
  <c r="AQ4" i="33" s="1"/>
  <c r="K10" i="32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Z4" i="33"/>
  <c r="K5" i="33"/>
  <c r="AH4" i="27"/>
  <c r="AQ4" i="27" s="1"/>
  <c r="H38" i="27"/>
  <c r="I38" i="27" s="1"/>
  <c r="J38" i="27" s="1"/>
  <c r="AH4" i="17"/>
  <c r="AQ4" i="17" s="1"/>
  <c r="Z4" i="17"/>
  <c r="H11" i="16"/>
  <c r="H5" i="16"/>
  <c r="H10" i="16"/>
  <c r="H9" i="16"/>
  <c r="H4" i="16"/>
  <c r="Z4" i="27"/>
  <c r="H23" i="19"/>
  <c r="H22" i="19"/>
  <c r="H21" i="19"/>
  <c r="H20" i="19"/>
  <c r="H19" i="19"/>
  <c r="H18" i="19"/>
  <c r="H17" i="19"/>
  <c r="H16" i="19"/>
  <c r="H15" i="19"/>
  <c r="H14" i="19"/>
  <c r="H13" i="19"/>
  <c r="H12" i="19"/>
  <c r="H7" i="19"/>
  <c r="H6" i="19"/>
  <c r="H11" i="19"/>
  <c r="H5" i="19"/>
  <c r="H10" i="19"/>
  <c r="H10" i="57"/>
  <c r="I10" i="57" s="1"/>
  <c r="J10" i="57" s="1"/>
  <c r="H4" i="57"/>
  <c r="I4" i="57" s="1"/>
  <c r="J4" i="57" s="1"/>
  <c r="K4" i="57" s="1"/>
  <c r="H11" i="57"/>
  <c r="I11" i="57" s="1"/>
  <c r="J11" i="57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5" i="58"/>
  <c r="I5" i="58" s="1"/>
  <c r="J5" i="58" s="1"/>
  <c r="K5" i="58" s="1"/>
  <c r="H11" i="58"/>
  <c r="I11" i="58" s="1"/>
  <c r="J11" i="58" s="1"/>
  <c r="H7" i="58"/>
  <c r="I7" i="58" s="1"/>
  <c r="J7" i="58" s="1"/>
  <c r="H13" i="58"/>
  <c r="I13" i="58" s="1"/>
  <c r="J13" i="58" s="1"/>
  <c r="H6" i="58"/>
  <c r="I6" i="58" s="1"/>
  <c r="J6" i="58" s="1"/>
  <c r="H12" i="58"/>
  <c r="I12" i="58" s="1"/>
  <c r="J12" i="58" s="1"/>
  <c r="H8" i="55"/>
  <c r="H4" i="55"/>
  <c r="H21" i="72"/>
  <c r="H18" i="72"/>
  <c r="H15" i="72"/>
  <c r="H12" i="72"/>
  <c r="H7" i="72"/>
  <c r="H23" i="72"/>
  <c r="H20" i="72"/>
  <c r="H17" i="72"/>
  <c r="H14" i="72"/>
  <c r="H6" i="72"/>
  <c r="H22" i="72"/>
  <c r="H13" i="72"/>
  <c r="H19" i="72"/>
  <c r="H16" i="72"/>
  <c r="Q9" i="27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Q9" i="32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11" i="32"/>
  <c r="Q5" i="3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6" i="42"/>
  <c r="Q86" i="42"/>
  <c r="Q81" i="42"/>
  <c r="Q77" i="42"/>
  <c r="Q72" i="42"/>
  <c r="Q68" i="42"/>
  <c r="Q63" i="42"/>
  <c r="Q59" i="42"/>
  <c r="Q54" i="42"/>
  <c r="Q50" i="42"/>
  <c r="Q45" i="42"/>
  <c r="Q41" i="42"/>
  <c r="Q36" i="42"/>
  <c r="Q32" i="42"/>
  <c r="Q27" i="42"/>
  <c r="Q23" i="42"/>
  <c r="Q18" i="42"/>
  <c r="Q14" i="42"/>
  <c r="Q9" i="42"/>
  <c r="Q7" i="42"/>
  <c r="Q87" i="42"/>
  <c r="Q83" i="42"/>
  <c r="Q78" i="42"/>
  <c r="Q74" i="42"/>
  <c r="Q69" i="42"/>
  <c r="Q65" i="42"/>
  <c r="Q60" i="42"/>
  <c r="Q56" i="42"/>
  <c r="Q51" i="42"/>
  <c r="Q47" i="42"/>
  <c r="Q42" i="42"/>
  <c r="Q38" i="42"/>
  <c r="Q33" i="42"/>
  <c r="Q29" i="42"/>
  <c r="Q24" i="42"/>
  <c r="Q20" i="42"/>
  <c r="Q15" i="42"/>
  <c r="Q10" i="42"/>
  <c r="Q11" i="42"/>
  <c r="Q89" i="42"/>
  <c r="Q84" i="42"/>
  <c r="Q80" i="42"/>
  <c r="Q75" i="42"/>
  <c r="Q71" i="42"/>
  <c r="Q66" i="42"/>
  <c r="Q62" i="42"/>
  <c r="Q57" i="42"/>
  <c r="Q53" i="42"/>
  <c r="Q48" i="42"/>
  <c r="Q44" i="42"/>
  <c r="Q39" i="42"/>
  <c r="Q35" i="42"/>
  <c r="Q30" i="42"/>
  <c r="Q26" i="42"/>
  <c r="Q21" i="42"/>
  <c r="Q17" i="42"/>
  <c r="Q12" i="42"/>
  <c r="Q5" i="42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6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9" i="47"/>
  <c r="Q11" i="47"/>
  <c r="Q5" i="47"/>
  <c r="Q74" i="47"/>
  <c r="Q56" i="47"/>
  <c r="Q29" i="47"/>
  <c r="Q20" i="47"/>
  <c r="Q77" i="47"/>
  <c r="Q59" i="47"/>
  <c r="Q10" i="47"/>
  <c r="Q62" i="47"/>
  <c r="Q23" i="47"/>
  <c r="Q14" i="47"/>
  <c r="Q65" i="47"/>
  <c r="Q47" i="47"/>
  <c r="Q44" i="47"/>
  <c r="Q41" i="47"/>
  <c r="Q38" i="47"/>
  <c r="Q35" i="47"/>
  <c r="Q32" i="47"/>
  <c r="Q68" i="47"/>
  <c r="Q50" i="47"/>
  <c r="Q26" i="47"/>
  <c r="Q17" i="47"/>
  <c r="Q71" i="47"/>
  <c r="Q53" i="47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21" i="80"/>
  <c r="Q18" i="80"/>
  <c r="Q15" i="80"/>
  <c r="Q12" i="80"/>
  <c r="Q11" i="80"/>
  <c r="Q8" i="80"/>
  <c r="Q7" i="80"/>
  <c r="Q5" i="80"/>
  <c r="Q67" i="80"/>
  <c r="Q58" i="80"/>
  <c r="Q49" i="80"/>
  <c r="Q40" i="80"/>
  <c r="Q31" i="80"/>
  <c r="Q22" i="80"/>
  <c r="Q13" i="80"/>
  <c r="Q9" i="80"/>
  <c r="Q6" i="80"/>
  <c r="Q64" i="80"/>
  <c r="Q55" i="80"/>
  <c r="Q46" i="80"/>
  <c r="Q37" i="80"/>
  <c r="Q28" i="80"/>
  <c r="Q19" i="80"/>
  <c r="Q61" i="80"/>
  <c r="Q34" i="80"/>
  <c r="Q52" i="80"/>
  <c r="Q25" i="80"/>
  <c r="Q16" i="80"/>
  <c r="Q43" i="80"/>
  <c r="Q9" i="83"/>
  <c r="Q10" i="83"/>
  <c r="Q77" i="83"/>
  <c r="Q76" i="83"/>
  <c r="Q75" i="83"/>
  <c r="Q68" i="83"/>
  <c r="Q67" i="83"/>
  <c r="Q66" i="83"/>
  <c r="Q59" i="83"/>
  <c r="Q58" i="83"/>
  <c r="Q57" i="83"/>
  <c r="Q50" i="83"/>
  <c r="Q49" i="83"/>
  <c r="Q48" i="83"/>
  <c r="Q41" i="83"/>
  <c r="Q40" i="83"/>
  <c r="Q39" i="83"/>
  <c r="Q32" i="83"/>
  <c r="Q31" i="83"/>
  <c r="Q30" i="83"/>
  <c r="Q23" i="83"/>
  <c r="Q22" i="83"/>
  <c r="Q21" i="83"/>
  <c r="Q14" i="83"/>
  <c r="Q13" i="83"/>
  <c r="Q12" i="83"/>
  <c r="Q11" i="83"/>
  <c r="Q8" i="83"/>
  <c r="Q7" i="83"/>
  <c r="Q6" i="83"/>
  <c r="Q5" i="83"/>
  <c r="Q74" i="83"/>
  <c r="Q73" i="83"/>
  <c r="Q72" i="83"/>
  <c r="Q65" i="83"/>
  <c r="Q64" i="83"/>
  <c r="Q63" i="83"/>
  <c r="Q56" i="83"/>
  <c r="Q55" i="83"/>
  <c r="Q54" i="83"/>
  <c r="Q47" i="83"/>
  <c r="Q46" i="83"/>
  <c r="Q45" i="83"/>
  <c r="Q38" i="83"/>
  <c r="Q37" i="83"/>
  <c r="Q36" i="83"/>
  <c r="Q29" i="83"/>
  <c r="Q28" i="83"/>
  <c r="Q27" i="83"/>
  <c r="Q20" i="83"/>
  <c r="Q19" i="83"/>
  <c r="Q18" i="83"/>
  <c r="Q71" i="83"/>
  <c r="Q52" i="83"/>
  <c r="Q35" i="83"/>
  <c r="Q25" i="83"/>
  <c r="Q62" i="83"/>
  <c r="Q42" i="83"/>
  <c r="Q15" i="83"/>
  <c r="Q78" i="83"/>
  <c r="Q53" i="83"/>
  <c r="Q43" i="83"/>
  <c r="Q26" i="83"/>
  <c r="Q16" i="83"/>
  <c r="Q61" i="83"/>
  <c r="Q51" i="83"/>
  <c r="Q24" i="83"/>
  <c r="Q60" i="83"/>
  <c r="Q79" i="83"/>
  <c r="Q69" i="83"/>
  <c r="Q33" i="83"/>
  <c r="Q70" i="83"/>
  <c r="Q44" i="83"/>
  <c r="Q34" i="83"/>
  <c r="Q17" i="83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96" i="89"/>
  <c r="Q93" i="89"/>
  <c r="Q90" i="89"/>
  <c r="Q87" i="89"/>
  <c r="Q84" i="89"/>
  <c r="Q81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85" i="89"/>
  <c r="Q64" i="89"/>
  <c r="Q55" i="89"/>
  <c r="Q46" i="89"/>
  <c r="Q37" i="89"/>
  <c r="Q31" i="89"/>
  <c r="Q26" i="89"/>
  <c r="Q23" i="89"/>
  <c r="Q20" i="89"/>
  <c r="Q17" i="89"/>
  <c r="Q14" i="89"/>
  <c r="Q10" i="89"/>
  <c r="Q5" i="89"/>
  <c r="Q82" i="89"/>
  <c r="Q11" i="89"/>
  <c r="Q97" i="89"/>
  <c r="Q79" i="89"/>
  <c r="Q67" i="89"/>
  <c r="Q58" i="89"/>
  <c r="Q49" i="89"/>
  <c r="Q40" i="89"/>
  <c r="Q28" i="89"/>
  <c r="Q27" i="89"/>
  <c r="Q24" i="89"/>
  <c r="Q21" i="89"/>
  <c r="Q18" i="89"/>
  <c r="Q15" i="89"/>
  <c r="Q12" i="89"/>
  <c r="Q6" i="89"/>
  <c r="Q94" i="89"/>
  <c r="Q76" i="89"/>
  <c r="Q88" i="89"/>
  <c r="Q70" i="89"/>
  <c r="Q9" i="89"/>
  <c r="Q73" i="89"/>
  <c r="Q25" i="89"/>
  <c r="Q16" i="89"/>
  <c r="Q91" i="89"/>
  <c r="Q34" i="89"/>
  <c r="Q61" i="89"/>
  <c r="Q22" i="89"/>
  <c r="Q52" i="89"/>
  <c r="Q30" i="89"/>
  <c r="Q7" i="89"/>
  <c r="Q13" i="89"/>
  <c r="Q8" i="89"/>
  <c r="Q19" i="89"/>
  <c r="Q43" i="89"/>
  <c r="Q69" i="96"/>
  <c r="Q66" i="96"/>
  <c r="Q63" i="96"/>
  <c r="Q60" i="96"/>
  <c r="Q57" i="96"/>
  <c r="Q67" i="96"/>
  <c r="Q64" i="96"/>
  <c r="Q61" i="96"/>
  <c r="Q58" i="96"/>
  <c r="Q56" i="96"/>
  <c r="Q54" i="96"/>
  <c r="Q51" i="96"/>
  <c r="Q68" i="96"/>
  <c r="Q65" i="96"/>
  <c r="Q62" i="96"/>
  <c r="Q47" i="96"/>
  <c r="Q44" i="96"/>
  <c r="Q41" i="96"/>
  <c r="Q49" i="96"/>
  <c r="Q48" i="96"/>
  <c r="Q46" i="96"/>
  <c r="Q59" i="96"/>
  <c r="Q55" i="96"/>
  <c r="Q50" i="96"/>
  <c r="Q37" i="96"/>
  <c r="Q34" i="96"/>
  <c r="Q31" i="96"/>
  <c r="Q52" i="96"/>
  <c r="Q40" i="96"/>
  <c r="Q53" i="96"/>
  <c r="Q39" i="96"/>
  <c r="Q45" i="96"/>
  <c r="Q43" i="96"/>
  <c r="Q35" i="96"/>
  <c r="Q33" i="96"/>
  <c r="Q27" i="96"/>
  <c r="Q24" i="96"/>
  <c r="Q21" i="96"/>
  <c r="Q18" i="96"/>
  <c r="Q15" i="96"/>
  <c r="Q12" i="96"/>
  <c r="Q36" i="96"/>
  <c r="Q30" i="96"/>
  <c r="Q26" i="96"/>
  <c r="Q23" i="96"/>
  <c r="Q20" i="96"/>
  <c r="Q7" i="96"/>
  <c r="Q13" i="96"/>
  <c r="Q38" i="96"/>
  <c r="Q29" i="96"/>
  <c r="Q19" i="96"/>
  <c r="Q17" i="96"/>
  <c r="Q14" i="96"/>
  <c r="Q42" i="96"/>
  <c r="Q32" i="96"/>
  <c r="Q11" i="96"/>
  <c r="Q28" i="96"/>
  <c r="Q8" i="96"/>
  <c r="Q16" i="96"/>
  <c r="Q9" i="96"/>
  <c r="Q22" i="96"/>
  <c r="Q5" i="96"/>
  <c r="Q10" i="96"/>
  <c r="Q6" i="96"/>
  <c r="Q25" i="96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AN3" i="5"/>
  <c r="AI3" i="5"/>
  <c r="H62" i="27"/>
  <c r="I62" i="27" s="1"/>
  <c r="J62" i="27" s="1"/>
  <c r="H14" i="27"/>
  <c r="I14" i="27" s="1"/>
  <c r="J14" i="27" s="1"/>
  <c r="H80" i="29"/>
  <c r="I80" i="29" s="1"/>
  <c r="J80" i="29" s="1"/>
  <c r="H78" i="29"/>
  <c r="I78" i="29" s="1"/>
  <c r="J78" i="29" s="1"/>
  <c r="H62" i="29"/>
  <c r="I62" i="29" s="1"/>
  <c r="J62" i="29" s="1"/>
  <c r="H60" i="29"/>
  <c r="I60" i="29" s="1"/>
  <c r="J60" i="29" s="1"/>
  <c r="H44" i="29"/>
  <c r="I44" i="29" s="1"/>
  <c r="J44" i="29" s="1"/>
  <c r="H42" i="29"/>
  <c r="I42" i="29" s="1"/>
  <c r="J42" i="29" s="1"/>
  <c r="H26" i="29"/>
  <c r="I26" i="29" s="1"/>
  <c r="J26" i="29" s="1"/>
  <c r="H24" i="29"/>
  <c r="I24" i="29" s="1"/>
  <c r="J24" i="29" s="1"/>
  <c r="H86" i="29"/>
  <c r="I86" i="29" s="1"/>
  <c r="J86" i="29" s="1"/>
  <c r="H84" i="29"/>
  <c r="I84" i="29" s="1"/>
  <c r="J84" i="29" s="1"/>
  <c r="H68" i="29"/>
  <c r="I68" i="29" s="1"/>
  <c r="J68" i="29" s="1"/>
  <c r="H66" i="29"/>
  <c r="I66" i="29" s="1"/>
  <c r="J66" i="29" s="1"/>
  <c r="H50" i="29"/>
  <c r="I50" i="29" s="1"/>
  <c r="J50" i="29" s="1"/>
  <c r="H48" i="29"/>
  <c r="I48" i="29" s="1"/>
  <c r="J48" i="29" s="1"/>
  <c r="H32" i="29"/>
  <c r="I32" i="29" s="1"/>
  <c r="J32" i="29" s="1"/>
  <c r="H30" i="29"/>
  <c r="I30" i="29" s="1"/>
  <c r="J30" i="29" s="1"/>
  <c r="H14" i="29"/>
  <c r="I14" i="29" s="1"/>
  <c r="J14" i="29" s="1"/>
  <c r="H12" i="29"/>
  <c r="I12" i="29" s="1"/>
  <c r="J12" i="29" s="1"/>
  <c r="H10" i="29"/>
  <c r="I10" i="29" s="1"/>
  <c r="J10" i="29" s="1"/>
  <c r="H75" i="31"/>
  <c r="I75" i="31" s="1"/>
  <c r="J75" i="31" s="1"/>
  <c r="H66" i="31"/>
  <c r="I66" i="31" s="1"/>
  <c r="J66" i="31" s="1"/>
  <c r="H57" i="31"/>
  <c r="I57" i="31" s="1"/>
  <c r="J57" i="31" s="1"/>
  <c r="H48" i="31"/>
  <c r="I48" i="31" s="1"/>
  <c r="J48" i="31" s="1"/>
  <c r="H39" i="31"/>
  <c r="I39" i="31" s="1"/>
  <c r="J39" i="31" s="1"/>
  <c r="H6" i="31"/>
  <c r="I6" i="31" s="1"/>
  <c r="J6" i="31" s="1"/>
  <c r="K6" i="31" s="1"/>
  <c r="H74" i="31"/>
  <c r="I74" i="31" s="1"/>
  <c r="J74" i="31" s="1"/>
  <c r="H65" i="31"/>
  <c r="I65" i="31" s="1"/>
  <c r="J65" i="31" s="1"/>
  <c r="H56" i="31"/>
  <c r="I56" i="31" s="1"/>
  <c r="J56" i="31" s="1"/>
  <c r="H47" i="31"/>
  <c r="I47" i="31" s="1"/>
  <c r="J47" i="31" s="1"/>
  <c r="H38" i="31"/>
  <c r="I38" i="31" s="1"/>
  <c r="J38" i="31" s="1"/>
  <c r="H32" i="31"/>
  <c r="I32" i="31" s="1"/>
  <c r="J32" i="31" s="1"/>
  <c r="H26" i="31"/>
  <c r="I26" i="31" s="1"/>
  <c r="J26" i="31" s="1"/>
  <c r="H20" i="31"/>
  <c r="I20" i="31" s="1"/>
  <c r="J20" i="31" s="1"/>
  <c r="H14" i="31"/>
  <c r="I14" i="31" s="1"/>
  <c r="J14" i="31" s="1"/>
  <c r="H10" i="31"/>
  <c r="I10" i="31" s="1"/>
  <c r="J10" i="31" s="1"/>
  <c r="H72" i="31"/>
  <c r="I72" i="31" s="1"/>
  <c r="J72" i="31" s="1"/>
  <c r="H63" i="31"/>
  <c r="I63" i="31" s="1"/>
  <c r="J63" i="31" s="1"/>
  <c r="H54" i="31"/>
  <c r="I54" i="31" s="1"/>
  <c r="J54" i="31" s="1"/>
  <c r="H45" i="31"/>
  <c r="I45" i="31" s="1"/>
  <c r="J45" i="31" s="1"/>
  <c r="H36" i="31"/>
  <c r="I36" i="31" s="1"/>
  <c r="J36" i="31" s="1"/>
  <c r="H30" i="31"/>
  <c r="I30" i="31" s="1"/>
  <c r="J30" i="31" s="1"/>
  <c r="H24" i="31"/>
  <c r="I24" i="31" s="1"/>
  <c r="J24" i="31" s="1"/>
  <c r="H18" i="31"/>
  <c r="I18" i="31" s="1"/>
  <c r="J18" i="31" s="1"/>
  <c r="H12" i="31"/>
  <c r="I12" i="31" s="1"/>
  <c r="J12" i="31" s="1"/>
  <c r="H71" i="31"/>
  <c r="I71" i="31" s="1"/>
  <c r="J71" i="31" s="1"/>
  <c r="H62" i="31"/>
  <c r="I62" i="31" s="1"/>
  <c r="J62" i="31" s="1"/>
  <c r="H53" i="31"/>
  <c r="I53" i="31" s="1"/>
  <c r="J53" i="31" s="1"/>
  <c r="H44" i="31"/>
  <c r="I44" i="31" s="1"/>
  <c r="J44" i="31" s="1"/>
  <c r="H78" i="31"/>
  <c r="I78" i="31" s="1"/>
  <c r="J78" i="31" s="1"/>
  <c r="H69" i="31"/>
  <c r="I69" i="31" s="1"/>
  <c r="J69" i="31" s="1"/>
  <c r="H60" i="31"/>
  <c r="I60" i="31" s="1"/>
  <c r="J60" i="31" s="1"/>
  <c r="H51" i="31"/>
  <c r="I51" i="31" s="1"/>
  <c r="J51" i="31" s="1"/>
  <c r="H42" i="31"/>
  <c r="I42" i="31" s="1"/>
  <c r="J42" i="31" s="1"/>
  <c r="H35" i="31"/>
  <c r="I35" i="31" s="1"/>
  <c r="J35" i="31" s="1"/>
  <c r="H29" i="31"/>
  <c r="I29" i="31" s="1"/>
  <c r="J29" i="31" s="1"/>
  <c r="H23" i="31"/>
  <c r="I23" i="31" s="1"/>
  <c r="J23" i="31" s="1"/>
  <c r="H17" i="31"/>
  <c r="I17" i="31" s="1"/>
  <c r="J17" i="31" s="1"/>
  <c r="H77" i="31"/>
  <c r="I77" i="31" s="1"/>
  <c r="J77" i="31" s="1"/>
  <c r="H68" i="31"/>
  <c r="I68" i="31" s="1"/>
  <c r="J68" i="31" s="1"/>
  <c r="H59" i="31"/>
  <c r="I59" i="31" s="1"/>
  <c r="J59" i="31" s="1"/>
  <c r="H50" i="31"/>
  <c r="I50" i="31" s="1"/>
  <c r="J50" i="31" s="1"/>
  <c r="H41" i="31"/>
  <c r="I41" i="31" s="1"/>
  <c r="J41" i="31" s="1"/>
  <c r="H33" i="31"/>
  <c r="I33" i="31" s="1"/>
  <c r="J33" i="31" s="1"/>
  <c r="H27" i="31"/>
  <c r="I27" i="31" s="1"/>
  <c r="J27" i="31" s="1"/>
  <c r="H21" i="31"/>
  <c r="I21" i="31" s="1"/>
  <c r="J21" i="31" s="1"/>
  <c r="H15" i="31"/>
  <c r="I15" i="31" s="1"/>
  <c r="J15" i="31" s="1"/>
  <c r="H9" i="39"/>
  <c r="I9" i="39" s="1"/>
  <c r="J9" i="39" s="1"/>
  <c r="H77" i="39"/>
  <c r="I77" i="39" s="1"/>
  <c r="J77" i="39" s="1"/>
  <c r="H74" i="39"/>
  <c r="I74" i="39" s="1"/>
  <c r="J74" i="39" s="1"/>
  <c r="H71" i="39"/>
  <c r="I71" i="39" s="1"/>
  <c r="J71" i="39" s="1"/>
  <c r="H68" i="39"/>
  <c r="I68" i="39" s="1"/>
  <c r="J68" i="39" s="1"/>
  <c r="H65" i="39"/>
  <c r="I65" i="39" s="1"/>
  <c r="J65" i="39" s="1"/>
  <c r="H62" i="39"/>
  <c r="I62" i="39" s="1"/>
  <c r="J62" i="39" s="1"/>
  <c r="H59" i="39"/>
  <c r="I59" i="39" s="1"/>
  <c r="J59" i="39" s="1"/>
  <c r="H56" i="39"/>
  <c r="I56" i="39" s="1"/>
  <c r="J56" i="39" s="1"/>
  <c r="H53" i="39"/>
  <c r="I53" i="39" s="1"/>
  <c r="J53" i="39" s="1"/>
  <c r="H50" i="39"/>
  <c r="I50" i="39" s="1"/>
  <c r="J50" i="39" s="1"/>
  <c r="H47" i="39"/>
  <c r="I47" i="39" s="1"/>
  <c r="J47" i="39" s="1"/>
  <c r="H44" i="39"/>
  <c r="I44" i="39" s="1"/>
  <c r="J44" i="39" s="1"/>
  <c r="H41" i="39"/>
  <c r="I41" i="39" s="1"/>
  <c r="J41" i="39" s="1"/>
  <c r="H38" i="39"/>
  <c r="I38" i="39" s="1"/>
  <c r="J38" i="39" s="1"/>
  <c r="H35" i="39"/>
  <c r="I35" i="39" s="1"/>
  <c r="J35" i="39" s="1"/>
  <c r="H32" i="39"/>
  <c r="I32" i="39" s="1"/>
  <c r="J32" i="39" s="1"/>
  <c r="H29" i="39"/>
  <c r="I29" i="39" s="1"/>
  <c r="J29" i="39" s="1"/>
  <c r="H26" i="39"/>
  <c r="I26" i="39" s="1"/>
  <c r="J26" i="39" s="1"/>
  <c r="H23" i="39"/>
  <c r="I23" i="39" s="1"/>
  <c r="J23" i="39" s="1"/>
  <c r="H20" i="39"/>
  <c r="I20" i="39" s="1"/>
  <c r="J20" i="39" s="1"/>
  <c r="H17" i="39"/>
  <c r="I17" i="39" s="1"/>
  <c r="J17" i="39" s="1"/>
  <c r="H14" i="39"/>
  <c r="I14" i="39" s="1"/>
  <c r="J14" i="39" s="1"/>
  <c r="H10" i="39"/>
  <c r="I10" i="39" s="1"/>
  <c r="J10" i="39" s="1"/>
  <c r="H11" i="39"/>
  <c r="I11" i="39" s="1"/>
  <c r="J11" i="39" s="1"/>
  <c r="H5" i="39"/>
  <c r="I5" i="39" s="1"/>
  <c r="J5" i="39" s="1"/>
  <c r="K5" i="39" s="1"/>
  <c r="H78" i="39"/>
  <c r="I78" i="39" s="1"/>
  <c r="J78" i="39" s="1"/>
  <c r="H75" i="39"/>
  <c r="I75" i="39" s="1"/>
  <c r="J75" i="39" s="1"/>
  <c r="H72" i="39"/>
  <c r="I72" i="39" s="1"/>
  <c r="J72" i="39" s="1"/>
  <c r="H69" i="39"/>
  <c r="I69" i="39" s="1"/>
  <c r="J69" i="39" s="1"/>
  <c r="H66" i="39"/>
  <c r="I66" i="39" s="1"/>
  <c r="J66" i="39" s="1"/>
  <c r="H63" i="39"/>
  <c r="I63" i="39" s="1"/>
  <c r="J63" i="39" s="1"/>
  <c r="H60" i="39"/>
  <c r="I60" i="39" s="1"/>
  <c r="J60" i="39" s="1"/>
  <c r="H57" i="39"/>
  <c r="I57" i="39" s="1"/>
  <c r="J57" i="39" s="1"/>
  <c r="H54" i="39"/>
  <c r="I54" i="39" s="1"/>
  <c r="J54" i="39" s="1"/>
  <c r="H51" i="39"/>
  <c r="I51" i="39" s="1"/>
  <c r="J51" i="39" s="1"/>
  <c r="H48" i="39"/>
  <c r="I48" i="39" s="1"/>
  <c r="J48" i="39" s="1"/>
  <c r="H45" i="39"/>
  <c r="I45" i="39" s="1"/>
  <c r="J45" i="39" s="1"/>
  <c r="H42" i="39"/>
  <c r="I42" i="39" s="1"/>
  <c r="J42" i="39" s="1"/>
  <c r="H39" i="39"/>
  <c r="I39" i="39" s="1"/>
  <c r="J39" i="39" s="1"/>
  <c r="H36" i="39"/>
  <c r="I36" i="39" s="1"/>
  <c r="J36" i="39" s="1"/>
  <c r="H33" i="39"/>
  <c r="I33" i="39" s="1"/>
  <c r="J33" i="39" s="1"/>
  <c r="H30" i="39"/>
  <c r="I30" i="39" s="1"/>
  <c r="J30" i="39" s="1"/>
  <c r="H27" i="39"/>
  <c r="I27" i="39" s="1"/>
  <c r="J27" i="39" s="1"/>
  <c r="H24" i="39"/>
  <c r="I24" i="39" s="1"/>
  <c r="J24" i="39" s="1"/>
  <c r="H21" i="39"/>
  <c r="I21" i="39" s="1"/>
  <c r="J21" i="39" s="1"/>
  <c r="H18" i="39"/>
  <c r="I18" i="39" s="1"/>
  <c r="J18" i="39" s="1"/>
  <c r="H15" i="39"/>
  <c r="I15" i="39" s="1"/>
  <c r="J15" i="39" s="1"/>
  <c r="H12" i="39"/>
  <c r="I12" i="39" s="1"/>
  <c r="J12" i="39" s="1"/>
  <c r="H6" i="39"/>
  <c r="I6" i="39" s="1"/>
  <c r="J6" i="39" s="1"/>
  <c r="H67" i="44"/>
  <c r="I67" i="44" s="1"/>
  <c r="J67" i="44" s="1"/>
  <c r="H64" i="44"/>
  <c r="I64" i="44" s="1"/>
  <c r="J64" i="44" s="1"/>
  <c r="H61" i="44"/>
  <c r="I61" i="44" s="1"/>
  <c r="J61" i="44" s="1"/>
  <c r="H58" i="44"/>
  <c r="I58" i="44" s="1"/>
  <c r="J58" i="44" s="1"/>
  <c r="H55" i="44"/>
  <c r="I55" i="44" s="1"/>
  <c r="J55" i="44" s="1"/>
  <c r="H52" i="44"/>
  <c r="I52" i="44" s="1"/>
  <c r="J52" i="44" s="1"/>
  <c r="H49" i="44"/>
  <c r="I49" i="44" s="1"/>
  <c r="J49" i="44" s="1"/>
  <c r="H46" i="44"/>
  <c r="I46" i="44" s="1"/>
  <c r="J46" i="44" s="1"/>
  <c r="H43" i="44"/>
  <c r="I43" i="44" s="1"/>
  <c r="J43" i="44" s="1"/>
  <c r="H40" i="44"/>
  <c r="I40" i="44" s="1"/>
  <c r="J40" i="44" s="1"/>
  <c r="H37" i="44"/>
  <c r="I37" i="44" s="1"/>
  <c r="J37" i="44" s="1"/>
  <c r="H34" i="44"/>
  <c r="I34" i="44" s="1"/>
  <c r="J34" i="44" s="1"/>
  <c r="H11" i="44"/>
  <c r="I11" i="44" s="1"/>
  <c r="J11" i="44" s="1"/>
  <c r="H5" i="44"/>
  <c r="I5" i="44" s="1"/>
  <c r="J5" i="44" s="1"/>
  <c r="K5" i="44" s="1"/>
  <c r="H9" i="75"/>
  <c r="I9" i="75" s="1"/>
  <c r="J9" i="75" s="1"/>
  <c r="H6" i="75"/>
  <c r="I6" i="75" s="1"/>
  <c r="J6" i="75" s="1"/>
  <c r="H11" i="75"/>
  <c r="I11" i="75" s="1"/>
  <c r="J11" i="75" s="1"/>
  <c r="H75" i="75"/>
  <c r="I75" i="75" s="1"/>
  <c r="J75" i="75" s="1"/>
  <c r="H60" i="75"/>
  <c r="I60" i="75" s="1"/>
  <c r="J60" i="75" s="1"/>
  <c r="H39" i="75"/>
  <c r="I39" i="75" s="1"/>
  <c r="J39" i="75" s="1"/>
  <c r="H21" i="75"/>
  <c r="I21" i="75" s="1"/>
  <c r="J21" i="75" s="1"/>
  <c r="H18" i="75"/>
  <c r="I18" i="75" s="1"/>
  <c r="J18" i="75" s="1"/>
  <c r="H69" i="75"/>
  <c r="I69" i="75" s="1"/>
  <c r="J69" i="75" s="1"/>
  <c r="H54" i="75"/>
  <c r="I54" i="75" s="1"/>
  <c r="J54" i="75" s="1"/>
  <c r="H33" i="75"/>
  <c r="I33" i="75" s="1"/>
  <c r="J33" i="75" s="1"/>
  <c r="H63" i="75"/>
  <c r="I63" i="75" s="1"/>
  <c r="J63" i="75" s="1"/>
  <c r="H48" i="75"/>
  <c r="I48" i="75" s="1"/>
  <c r="J48" i="75" s="1"/>
  <c r="H24" i="75"/>
  <c r="I24" i="75" s="1"/>
  <c r="J24" i="75" s="1"/>
  <c r="H5" i="75"/>
  <c r="I5" i="75" s="1"/>
  <c r="J5" i="75" s="1"/>
  <c r="K5" i="75" s="1"/>
  <c r="H78" i="75"/>
  <c r="I78" i="75" s="1"/>
  <c r="J78" i="75" s="1"/>
  <c r="H57" i="75"/>
  <c r="I57" i="75" s="1"/>
  <c r="J57" i="75" s="1"/>
  <c r="H42" i="75"/>
  <c r="I42" i="75" s="1"/>
  <c r="J42" i="75" s="1"/>
  <c r="H27" i="75"/>
  <c r="I27" i="75" s="1"/>
  <c r="J27" i="75" s="1"/>
  <c r="H72" i="75"/>
  <c r="I72" i="75" s="1"/>
  <c r="J72" i="75" s="1"/>
  <c r="H51" i="75"/>
  <c r="I51" i="75" s="1"/>
  <c r="J51" i="75" s="1"/>
  <c r="H36" i="75"/>
  <c r="I36" i="75" s="1"/>
  <c r="J36" i="75" s="1"/>
  <c r="H15" i="75"/>
  <c r="I15" i="75" s="1"/>
  <c r="J15" i="75" s="1"/>
  <c r="H12" i="75"/>
  <c r="I12" i="75" s="1"/>
  <c r="J12" i="75" s="1"/>
  <c r="H66" i="75"/>
  <c r="I66" i="75" s="1"/>
  <c r="J66" i="75" s="1"/>
  <c r="H45" i="75"/>
  <c r="I45" i="75" s="1"/>
  <c r="J45" i="75" s="1"/>
  <c r="H30" i="75"/>
  <c r="I30" i="75" s="1"/>
  <c r="J30" i="75" s="1"/>
  <c r="H82" i="81"/>
  <c r="I82" i="81" s="1"/>
  <c r="J82" i="81" s="1"/>
  <c r="H64" i="81"/>
  <c r="I64" i="81" s="1"/>
  <c r="J64" i="81" s="1"/>
  <c r="H46" i="81"/>
  <c r="I46" i="81" s="1"/>
  <c r="J46" i="81" s="1"/>
  <c r="H28" i="81"/>
  <c r="I28" i="81" s="1"/>
  <c r="J28" i="81" s="1"/>
  <c r="H97" i="81"/>
  <c r="I97" i="81" s="1"/>
  <c r="J97" i="81" s="1"/>
  <c r="H79" i="81"/>
  <c r="I79" i="81" s="1"/>
  <c r="J79" i="81" s="1"/>
  <c r="H61" i="81"/>
  <c r="I61" i="81" s="1"/>
  <c r="J61" i="81" s="1"/>
  <c r="H43" i="81"/>
  <c r="I43" i="81" s="1"/>
  <c r="J43" i="81" s="1"/>
  <c r="H25" i="81"/>
  <c r="I25" i="81" s="1"/>
  <c r="J25" i="81" s="1"/>
  <c r="H94" i="81"/>
  <c r="I94" i="81" s="1"/>
  <c r="J94" i="81" s="1"/>
  <c r="H76" i="81"/>
  <c r="I76" i="81" s="1"/>
  <c r="J76" i="81" s="1"/>
  <c r="H58" i="81"/>
  <c r="I58" i="81" s="1"/>
  <c r="J58" i="81" s="1"/>
  <c r="H40" i="81"/>
  <c r="I40" i="81" s="1"/>
  <c r="J40" i="81" s="1"/>
  <c r="H22" i="81"/>
  <c r="I22" i="81" s="1"/>
  <c r="J22" i="81" s="1"/>
  <c r="H11" i="81"/>
  <c r="I11" i="81" s="1"/>
  <c r="J11" i="81" s="1"/>
  <c r="H85" i="81"/>
  <c r="I85" i="81" s="1"/>
  <c r="J85" i="81" s="1"/>
  <c r="H67" i="81"/>
  <c r="I67" i="81" s="1"/>
  <c r="J67" i="81" s="1"/>
  <c r="H49" i="81"/>
  <c r="I49" i="81" s="1"/>
  <c r="J49" i="81" s="1"/>
  <c r="H31" i="81"/>
  <c r="I31" i="81" s="1"/>
  <c r="J31" i="81" s="1"/>
  <c r="H7" i="81"/>
  <c r="I7" i="81" s="1"/>
  <c r="J7" i="81" s="1"/>
  <c r="H73" i="81"/>
  <c r="I73" i="81" s="1"/>
  <c r="J73" i="81" s="1"/>
  <c r="H70" i="81"/>
  <c r="I70" i="81" s="1"/>
  <c r="J70" i="81" s="1"/>
  <c r="H37" i="81"/>
  <c r="I37" i="81" s="1"/>
  <c r="J37" i="81" s="1"/>
  <c r="H34" i="81"/>
  <c r="I34" i="81" s="1"/>
  <c r="J34" i="81" s="1"/>
  <c r="H4" i="81"/>
  <c r="I4" i="81" s="1"/>
  <c r="J4" i="81" s="1"/>
  <c r="K4" i="81" s="1"/>
  <c r="H88" i="81"/>
  <c r="I88" i="81" s="1"/>
  <c r="J88" i="81" s="1"/>
  <c r="H91" i="81"/>
  <c r="I91" i="81" s="1"/>
  <c r="J91" i="81" s="1"/>
  <c r="H52" i="81"/>
  <c r="I52" i="81" s="1"/>
  <c r="J52" i="81" s="1"/>
  <c r="H9" i="81"/>
  <c r="I9" i="81" s="1"/>
  <c r="J9" i="81" s="1"/>
  <c r="H8" i="81"/>
  <c r="I8" i="81" s="1"/>
  <c r="J8" i="81" s="1"/>
  <c r="H55" i="81"/>
  <c r="I55" i="81" s="1"/>
  <c r="J55" i="81" s="1"/>
  <c r="H16" i="81"/>
  <c r="I16" i="81" s="1"/>
  <c r="J16" i="81" s="1"/>
  <c r="H25" i="86"/>
  <c r="I25" i="86" s="1"/>
  <c r="J25" i="86" s="1"/>
  <c r="H22" i="86"/>
  <c r="I22" i="86" s="1"/>
  <c r="J22" i="86" s="1"/>
  <c r="H19" i="86"/>
  <c r="I19" i="86" s="1"/>
  <c r="J19" i="86" s="1"/>
  <c r="H16" i="86"/>
  <c r="I16" i="86" s="1"/>
  <c r="J16" i="86" s="1"/>
  <c r="H13" i="86"/>
  <c r="I13" i="86" s="1"/>
  <c r="J13" i="86" s="1"/>
  <c r="H5" i="86"/>
  <c r="I5" i="86" s="1"/>
  <c r="J5" i="86" s="1"/>
  <c r="H89" i="86"/>
  <c r="I89" i="86" s="1"/>
  <c r="J89" i="86" s="1"/>
  <c r="H11" i="86"/>
  <c r="I11" i="86" s="1"/>
  <c r="J11" i="86" s="1"/>
  <c r="H97" i="93"/>
  <c r="I97" i="93" s="1"/>
  <c r="J97" i="93" s="1"/>
  <c r="H94" i="93"/>
  <c r="I94" i="93" s="1"/>
  <c r="J94" i="93" s="1"/>
  <c r="H98" i="93"/>
  <c r="I98" i="93" s="1"/>
  <c r="J98" i="93" s="1"/>
  <c r="H88" i="93"/>
  <c r="I88" i="93" s="1"/>
  <c r="J88" i="93" s="1"/>
  <c r="H85" i="93"/>
  <c r="I85" i="93" s="1"/>
  <c r="J85" i="93" s="1"/>
  <c r="H82" i="93"/>
  <c r="I82" i="93" s="1"/>
  <c r="J82" i="93" s="1"/>
  <c r="H79" i="93"/>
  <c r="I79" i="93" s="1"/>
  <c r="J79" i="93" s="1"/>
  <c r="H76" i="93"/>
  <c r="I76" i="93" s="1"/>
  <c r="J76" i="93" s="1"/>
  <c r="H92" i="93"/>
  <c r="I92" i="93" s="1"/>
  <c r="J92" i="93" s="1"/>
  <c r="H90" i="93"/>
  <c r="I90" i="93" s="1"/>
  <c r="J90" i="93" s="1"/>
  <c r="H87" i="93"/>
  <c r="I87" i="93" s="1"/>
  <c r="J87" i="93" s="1"/>
  <c r="H84" i="93"/>
  <c r="I84" i="93" s="1"/>
  <c r="J84" i="93" s="1"/>
  <c r="H81" i="93"/>
  <c r="I81" i="93" s="1"/>
  <c r="J81" i="93" s="1"/>
  <c r="H78" i="93"/>
  <c r="I78" i="93" s="1"/>
  <c r="J78" i="93" s="1"/>
  <c r="H75" i="93"/>
  <c r="I75" i="93" s="1"/>
  <c r="J75" i="93" s="1"/>
  <c r="H72" i="93"/>
  <c r="I72" i="93" s="1"/>
  <c r="J72" i="93" s="1"/>
  <c r="H69" i="93"/>
  <c r="I69" i="93" s="1"/>
  <c r="J69" i="93" s="1"/>
  <c r="H66" i="93"/>
  <c r="I66" i="93" s="1"/>
  <c r="J66" i="93" s="1"/>
  <c r="H63" i="93"/>
  <c r="I63" i="93" s="1"/>
  <c r="J63" i="93" s="1"/>
  <c r="H60" i="93"/>
  <c r="I60" i="93" s="1"/>
  <c r="J60" i="93" s="1"/>
  <c r="H57" i="93"/>
  <c r="I57" i="93" s="1"/>
  <c r="J57" i="93" s="1"/>
  <c r="H54" i="93"/>
  <c r="I54" i="93" s="1"/>
  <c r="J54" i="93" s="1"/>
  <c r="H67" i="93"/>
  <c r="I67" i="93" s="1"/>
  <c r="J67" i="93" s="1"/>
  <c r="H58" i="93"/>
  <c r="I58" i="93" s="1"/>
  <c r="J58" i="93" s="1"/>
  <c r="H91" i="93"/>
  <c r="I91" i="93" s="1"/>
  <c r="J91" i="93" s="1"/>
  <c r="H73" i="93"/>
  <c r="I73" i="93" s="1"/>
  <c r="J73" i="93" s="1"/>
  <c r="H83" i="93"/>
  <c r="I83" i="93" s="1"/>
  <c r="J83" i="93" s="1"/>
  <c r="H68" i="93"/>
  <c r="I68" i="93" s="1"/>
  <c r="J68" i="93" s="1"/>
  <c r="H59" i="93"/>
  <c r="I59" i="93" s="1"/>
  <c r="J59" i="93" s="1"/>
  <c r="H34" i="93"/>
  <c r="I34" i="93" s="1"/>
  <c r="J34" i="93" s="1"/>
  <c r="H31" i="93"/>
  <c r="I31" i="93" s="1"/>
  <c r="J31" i="93" s="1"/>
  <c r="H28" i="93"/>
  <c r="I28" i="93" s="1"/>
  <c r="J28" i="93" s="1"/>
  <c r="H45" i="93"/>
  <c r="I45" i="93" s="1"/>
  <c r="J45" i="93" s="1"/>
  <c r="H13" i="93"/>
  <c r="I13" i="93" s="1"/>
  <c r="J13" i="93" s="1"/>
  <c r="H55" i="93"/>
  <c r="I55" i="93" s="1"/>
  <c r="J55" i="93" s="1"/>
  <c r="H52" i="93"/>
  <c r="I52" i="93" s="1"/>
  <c r="J52" i="93" s="1"/>
  <c r="H42" i="93"/>
  <c r="I42" i="93" s="1"/>
  <c r="J42" i="93" s="1"/>
  <c r="H16" i="93"/>
  <c r="I16" i="93" s="1"/>
  <c r="J16" i="93" s="1"/>
  <c r="H96" i="93"/>
  <c r="I96" i="93" s="1"/>
  <c r="J96" i="93" s="1"/>
  <c r="H71" i="93"/>
  <c r="I71" i="93" s="1"/>
  <c r="J71" i="93" s="1"/>
  <c r="H49" i="93"/>
  <c r="I49" i="93" s="1"/>
  <c r="J49" i="93" s="1"/>
  <c r="H44" i="93"/>
  <c r="I44" i="93" s="1"/>
  <c r="J44" i="93" s="1"/>
  <c r="H39" i="93"/>
  <c r="I39" i="93" s="1"/>
  <c r="J39" i="93" s="1"/>
  <c r="H37" i="93"/>
  <c r="I37" i="93" s="1"/>
  <c r="J37" i="93" s="1"/>
  <c r="H19" i="93"/>
  <c r="I19" i="93" s="1"/>
  <c r="J19" i="93" s="1"/>
  <c r="H18" i="93"/>
  <c r="I18" i="93" s="1"/>
  <c r="J18" i="93" s="1"/>
  <c r="H61" i="93"/>
  <c r="I61" i="93" s="1"/>
  <c r="J61" i="93" s="1"/>
  <c r="H46" i="93"/>
  <c r="I46" i="93" s="1"/>
  <c r="J46" i="93" s="1"/>
  <c r="H22" i="93"/>
  <c r="I22" i="93" s="1"/>
  <c r="J22" i="93" s="1"/>
  <c r="H51" i="93"/>
  <c r="I51" i="93" s="1"/>
  <c r="J51" i="93" s="1"/>
  <c r="H43" i="93"/>
  <c r="I43" i="93" s="1"/>
  <c r="J43" i="93" s="1"/>
  <c r="H48" i="93"/>
  <c r="I48" i="93" s="1"/>
  <c r="J48" i="93" s="1"/>
  <c r="H36" i="93"/>
  <c r="I36" i="93" s="1"/>
  <c r="J36" i="93" s="1"/>
  <c r="H7" i="93"/>
  <c r="I7" i="93" s="1"/>
  <c r="J7" i="93" s="1"/>
  <c r="H38" i="93"/>
  <c r="I38" i="93" s="1"/>
  <c r="J38" i="93" s="1"/>
  <c r="H40" i="93"/>
  <c r="I40" i="93" s="1"/>
  <c r="J40" i="93" s="1"/>
  <c r="H27" i="93"/>
  <c r="I27" i="93" s="1"/>
  <c r="J27" i="93" s="1"/>
  <c r="H64" i="93"/>
  <c r="I64" i="93" s="1"/>
  <c r="J64" i="93" s="1"/>
  <c r="H53" i="93"/>
  <c r="I53" i="93" s="1"/>
  <c r="J53" i="93" s="1"/>
  <c r="H8" i="93"/>
  <c r="I8" i="93" s="1"/>
  <c r="J8" i="93" s="1"/>
  <c r="H6" i="93"/>
  <c r="I6" i="93" s="1"/>
  <c r="J6" i="93" s="1"/>
  <c r="H4" i="93"/>
  <c r="I4" i="93" s="1"/>
  <c r="J4" i="93" s="1"/>
  <c r="K4" i="93" s="1"/>
  <c r="H70" i="93"/>
  <c r="I70" i="93" s="1"/>
  <c r="J70" i="93" s="1"/>
  <c r="H25" i="93"/>
  <c r="I25" i="93" s="1"/>
  <c r="J25" i="93" s="1"/>
  <c r="H9" i="15"/>
  <c r="H8" i="15"/>
  <c r="H9" i="7"/>
  <c r="H8" i="7"/>
  <c r="H71" i="29"/>
  <c r="I71" i="29" s="1"/>
  <c r="J71" i="29" s="1"/>
  <c r="AH4" i="3"/>
  <c r="Z4" i="3"/>
  <c r="H19" i="24"/>
  <c r="AI3" i="22"/>
  <c r="H7" i="15"/>
  <c r="H17" i="13"/>
  <c r="I17" i="13" s="1"/>
  <c r="J17" i="13" s="1"/>
  <c r="H8" i="8"/>
  <c r="H21" i="7"/>
  <c r="H18" i="3"/>
  <c r="H7" i="24"/>
  <c r="H16" i="18"/>
  <c r="I16" i="18" s="1"/>
  <c r="J16" i="18" s="1"/>
  <c r="H5" i="18"/>
  <c r="I5" i="18" s="1"/>
  <c r="J5" i="18" s="1"/>
  <c r="H19" i="16"/>
  <c r="H10" i="12"/>
  <c r="H9" i="3"/>
  <c r="H17" i="2"/>
  <c r="H15" i="24"/>
  <c r="H18" i="21"/>
  <c r="I18" i="21" s="1"/>
  <c r="J18" i="21" s="1"/>
  <c r="H8" i="16"/>
  <c r="H21" i="15"/>
  <c r="H7" i="10"/>
  <c r="I7" i="10" s="1"/>
  <c r="J7" i="10" s="1"/>
  <c r="H17" i="8"/>
  <c r="H5" i="7"/>
  <c r="H11" i="15"/>
  <c r="H7" i="7"/>
  <c r="H21" i="21"/>
  <c r="I21" i="21" s="1"/>
  <c r="J21" i="21" s="1"/>
  <c r="H17" i="18"/>
  <c r="I17" i="18" s="1"/>
  <c r="J17" i="18" s="1"/>
  <c r="H13" i="13"/>
  <c r="I13" i="13" s="1"/>
  <c r="J13" i="13" s="1"/>
  <c r="H18" i="10"/>
  <c r="I18" i="10" s="1"/>
  <c r="J18" i="10" s="1"/>
  <c r="H18" i="7"/>
  <c r="H9" i="6"/>
  <c r="I9" i="6" s="1"/>
  <c r="J9" i="6" s="1"/>
  <c r="H11" i="2"/>
  <c r="H5" i="15"/>
  <c r="H15" i="13"/>
  <c r="I15" i="13" s="1"/>
  <c r="J15" i="13" s="1"/>
  <c r="H18" i="5"/>
  <c r="I18" i="5" s="1"/>
  <c r="J18" i="5" s="1"/>
  <c r="H12" i="24"/>
  <c r="Z4" i="23"/>
  <c r="H13" i="21"/>
  <c r="I13" i="21" s="1"/>
  <c r="J13" i="21" s="1"/>
  <c r="H15" i="18"/>
  <c r="I15" i="18" s="1"/>
  <c r="J15" i="18" s="1"/>
  <c r="H14" i="15"/>
  <c r="H12" i="5"/>
  <c r="I12" i="5" s="1"/>
  <c r="J12" i="5" s="1"/>
  <c r="AG4" i="96"/>
  <c r="AP4" i="96" s="1"/>
  <c r="AF4" i="96"/>
  <c r="AO4" i="96" s="1"/>
  <c r="AE4" i="96"/>
  <c r="W5" i="96"/>
  <c r="AQ4" i="81"/>
  <c r="AQ4" i="65"/>
  <c r="I20" i="63"/>
  <c r="J20" i="63" s="1"/>
  <c r="W5" i="54"/>
  <c r="AG4" i="54"/>
  <c r="AP4" i="54" s="1"/>
  <c r="AF4" i="54"/>
  <c r="AO4" i="54" s="1"/>
  <c r="AE4" i="54"/>
  <c r="AH4" i="86"/>
  <c r="AQ4" i="86" s="1"/>
  <c r="AH4" i="83"/>
  <c r="AQ4" i="83" s="1"/>
  <c r="H65" i="84"/>
  <c r="I65" i="84" s="1"/>
  <c r="J65" i="84" s="1"/>
  <c r="AH3" i="82"/>
  <c r="AQ3" i="82" s="1"/>
  <c r="H5" i="82"/>
  <c r="I5" i="82" s="1"/>
  <c r="J5" i="82" s="1"/>
  <c r="H67" i="96"/>
  <c r="I67" i="96" s="1"/>
  <c r="J67" i="96" s="1"/>
  <c r="H58" i="96"/>
  <c r="I58" i="96" s="1"/>
  <c r="J58" i="96" s="1"/>
  <c r="H53" i="96"/>
  <c r="I53" i="96" s="1"/>
  <c r="J53" i="96" s="1"/>
  <c r="H32" i="96"/>
  <c r="I32" i="96" s="1"/>
  <c r="J32" i="96" s="1"/>
  <c r="H38" i="96"/>
  <c r="I38" i="96" s="1"/>
  <c r="J38" i="96" s="1"/>
  <c r="H25" i="96"/>
  <c r="I25" i="96" s="1"/>
  <c r="J25" i="96" s="1"/>
  <c r="H17" i="96"/>
  <c r="I17" i="96" s="1"/>
  <c r="J17" i="96" s="1"/>
  <c r="X5" i="96"/>
  <c r="AH5" i="96" s="1"/>
  <c r="AQ5" i="96" s="1"/>
  <c r="H9" i="96"/>
  <c r="I9" i="96" s="1"/>
  <c r="J9" i="96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Z4" i="93"/>
  <c r="Y5" i="86"/>
  <c r="Y5" i="88"/>
  <c r="K5" i="88"/>
  <c r="K5" i="86"/>
  <c r="K6" i="86" s="1"/>
  <c r="K7" i="86" s="1"/>
  <c r="K8" i="86" s="1"/>
  <c r="K9" i="86" s="1"/>
  <c r="K10" i="86" s="1"/>
  <c r="H75" i="82"/>
  <c r="I75" i="82" s="1"/>
  <c r="J75" i="82" s="1"/>
  <c r="AI3" i="84"/>
  <c r="H49" i="82"/>
  <c r="I49" i="82" s="1"/>
  <c r="J49" i="82" s="1"/>
  <c r="H11" i="82"/>
  <c r="I11" i="82" s="1"/>
  <c r="J11" i="82" s="1"/>
  <c r="AG4" i="77"/>
  <c r="AP4" i="77" s="1"/>
  <c r="W5" i="77"/>
  <c r="X5" i="77" s="1"/>
  <c r="AF4" i="77"/>
  <c r="AO4" i="77" s="1"/>
  <c r="AE4" i="77"/>
  <c r="H57" i="82"/>
  <c r="I57" i="82" s="1"/>
  <c r="J57" i="82" s="1"/>
  <c r="Z4" i="79"/>
  <c r="AO4" i="80"/>
  <c r="Z4" i="83"/>
  <c r="AI3" i="77"/>
  <c r="I11" i="72"/>
  <c r="J11" i="72" s="1"/>
  <c r="P3" i="72"/>
  <c r="AF3" i="72" s="1"/>
  <c r="AO3" i="72" s="1"/>
  <c r="AE3" i="72"/>
  <c r="H11" i="68"/>
  <c r="X5" i="72"/>
  <c r="AH5" i="72" s="1"/>
  <c r="AF4" i="73"/>
  <c r="AO4" i="73" s="1"/>
  <c r="AE4" i="73"/>
  <c r="AG4" i="73"/>
  <c r="AP4" i="73" s="1"/>
  <c r="W5" i="73"/>
  <c r="K5" i="70"/>
  <c r="H8" i="65"/>
  <c r="I8" i="65" s="1"/>
  <c r="J8" i="65" s="1"/>
  <c r="AH3" i="60"/>
  <c r="AQ3" i="60" s="1"/>
  <c r="AH4" i="63"/>
  <c r="AQ4" i="63" s="1"/>
  <c r="Z4" i="63"/>
  <c r="AN3" i="59"/>
  <c r="AI3" i="59"/>
  <c r="I22" i="63"/>
  <c r="J22" i="63" s="1"/>
  <c r="I16" i="63"/>
  <c r="J16" i="63" s="1"/>
  <c r="P3" i="60"/>
  <c r="AF3" i="60" s="1"/>
  <c r="AO3" i="60" s="1"/>
  <c r="AE3" i="60"/>
  <c r="H23" i="62"/>
  <c r="I23" i="62" s="1"/>
  <c r="J23" i="62" s="1"/>
  <c r="AH4" i="48"/>
  <c r="AQ4" i="48" s="1"/>
  <c r="I13" i="64"/>
  <c r="J13" i="64" s="1"/>
  <c r="I13" i="60"/>
  <c r="J13" i="60" s="1"/>
  <c r="I5" i="59"/>
  <c r="J5" i="59" s="1"/>
  <c r="I20" i="56"/>
  <c r="J20" i="56" s="1"/>
  <c r="I14" i="56"/>
  <c r="J14" i="56" s="1"/>
  <c r="H12" i="62"/>
  <c r="I12" i="62" s="1"/>
  <c r="J12" i="62" s="1"/>
  <c r="I11" i="59"/>
  <c r="J11" i="59" s="1"/>
  <c r="X5" i="53"/>
  <c r="AH5" i="53" s="1"/>
  <c r="AH4" i="52"/>
  <c r="I20" i="64"/>
  <c r="J20" i="64" s="1"/>
  <c r="I9" i="63"/>
  <c r="J9" i="63" s="1"/>
  <c r="H9" i="62"/>
  <c r="I9" i="62" s="1"/>
  <c r="J9" i="62" s="1"/>
  <c r="AQ4" i="54"/>
  <c r="I6" i="64"/>
  <c r="J6" i="64" s="1"/>
  <c r="H21" i="62"/>
  <c r="I21" i="62" s="1"/>
  <c r="J21" i="62" s="1"/>
  <c r="I14" i="60"/>
  <c r="J14" i="60" s="1"/>
  <c r="I7" i="56"/>
  <c r="J7" i="56" s="1"/>
  <c r="I18" i="55"/>
  <c r="J18" i="55" s="1"/>
  <c r="AH3" i="52"/>
  <c r="AQ3" i="52" s="1"/>
  <c r="I4" i="50"/>
  <c r="J4" i="50" s="1"/>
  <c r="K4" i="50" s="1"/>
  <c r="AH3" i="48"/>
  <c r="AG4" i="56"/>
  <c r="AF4" i="56"/>
  <c r="AE4" i="56"/>
  <c r="W5" i="56"/>
  <c r="Z4" i="52"/>
  <c r="H72" i="46"/>
  <c r="I72" i="46" s="1"/>
  <c r="J72" i="46" s="1"/>
  <c r="I11" i="52"/>
  <c r="J11" i="52" s="1"/>
  <c r="H49" i="46"/>
  <c r="I49" i="46" s="1"/>
  <c r="J49" i="46" s="1"/>
  <c r="H31" i="46"/>
  <c r="I31" i="46" s="1"/>
  <c r="J31" i="46" s="1"/>
  <c r="I9" i="50"/>
  <c r="J9" i="50" s="1"/>
  <c r="H79" i="46"/>
  <c r="I79" i="46" s="1"/>
  <c r="J79" i="46" s="1"/>
  <c r="H61" i="46"/>
  <c r="I61" i="46" s="1"/>
  <c r="J61" i="46" s="1"/>
  <c r="I20" i="50"/>
  <c r="J20" i="50" s="1"/>
  <c r="K13" i="49"/>
  <c r="Y5" i="46"/>
  <c r="K5" i="53"/>
  <c r="H85" i="46"/>
  <c r="I85" i="46" s="1"/>
  <c r="J85" i="46" s="1"/>
  <c r="H67" i="46"/>
  <c r="I67" i="46" s="1"/>
  <c r="J67" i="46" s="1"/>
  <c r="H52" i="46"/>
  <c r="I52" i="46" s="1"/>
  <c r="J52" i="46" s="1"/>
  <c r="H34" i="46"/>
  <c r="I34" i="46" s="1"/>
  <c r="J34" i="46" s="1"/>
  <c r="H16" i="46"/>
  <c r="I16" i="46" s="1"/>
  <c r="J16" i="46" s="1"/>
  <c r="H83" i="42"/>
  <c r="I83" i="42" s="1"/>
  <c r="J83" i="42" s="1"/>
  <c r="H61" i="42"/>
  <c r="I61" i="42" s="1"/>
  <c r="J61" i="42" s="1"/>
  <c r="H29" i="42"/>
  <c r="I29" i="42" s="1"/>
  <c r="J29" i="42" s="1"/>
  <c r="AN3" i="41"/>
  <c r="AI3" i="41"/>
  <c r="H89" i="42"/>
  <c r="I89" i="42" s="1"/>
  <c r="J89" i="42" s="1"/>
  <c r="H62" i="42"/>
  <c r="I62" i="42" s="1"/>
  <c r="J62" i="42" s="1"/>
  <c r="H17" i="42"/>
  <c r="I17" i="42" s="1"/>
  <c r="J17" i="42" s="1"/>
  <c r="H81" i="37"/>
  <c r="I81" i="37" s="1"/>
  <c r="J81" i="37" s="1"/>
  <c r="H63" i="37"/>
  <c r="I63" i="37" s="1"/>
  <c r="J63" i="37" s="1"/>
  <c r="H45" i="37"/>
  <c r="I45" i="37" s="1"/>
  <c r="J45" i="37" s="1"/>
  <c r="AH3" i="39"/>
  <c r="AQ3" i="39" s="1"/>
  <c r="H78" i="42"/>
  <c r="I78" i="42" s="1"/>
  <c r="J78" i="42" s="1"/>
  <c r="H50" i="37"/>
  <c r="I50" i="37" s="1"/>
  <c r="J50" i="37" s="1"/>
  <c r="H75" i="42"/>
  <c r="I75" i="42" s="1"/>
  <c r="J75" i="42" s="1"/>
  <c r="AN3" i="33"/>
  <c r="AI3" i="33"/>
  <c r="AN3" i="31"/>
  <c r="AI3" i="31"/>
  <c r="H4" i="37"/>
  <c r="I4" i="37" s="1"/>
  <c r="J4" i="37" s="1"/>
  <c r="K4" i="37" s="1"/>
  <c r="H42" i="42"/>
  <c r="I42" i="42" s="1"/>
  <c r="J42" i="42" s="1"/>
  <c r="H30" i="37"/>
  <c r="I30" i="37" s="1"/>
  <c r="J30" i="37" s="1"/>
  <c r="H9" i="37"/>
  <c r="I9" i="37" s="1"/>
  <c r="J9" i="37" s="1"/>
  <c r="H48" i="42"/>
  <c r="I48" i="42" s="1"/>
  <c r="J48" i="42" s="1"/>
  <c r="Z4" i="37"/>
  <c r="AI3" i="34"/>
  <c r="AI3" i="30"/>
  <c r="K5" i="28"/>
  <c r="K6" i="28" s="1"/>
  <c r="K7" i="28" s="1"/>
  <c r="K8" i="28" s="1"/>
  <c r="H29" i="27"/>
  <c r="I29" i="27" s="1"/>
  <c r="J29" i="27" s="1"/>
  <c r="AH3" i="10"/>
  <c r="AQ3" i="10" s="1"/>
  <c r="H90" i="29"/>
  <c r="I90" i="29" s="1"/>
  <c r="J90" i="29" s="1"/>
  <c r="H35" i="29"/>
  <c r="I35" i="29" s="1"/>
  <c r="J35" i="29" s="1"/>
  <c r="AN3" i="20"/>
  <c r="AI3" i="20"/>
  <c r="H9" i="59"/>
  <c r="H4" i="59"/>
  <c r="H23" i="59"/>
  <c r="H22" i="59"/>
  <c r="H21" i="59"/>
  <c r="H20" i="59"/>
  <c r="H19" i="59"/>
  <c r="H18" i="59"/>
  <c r="H16" i="59"/>
  <c r="H13" i="59"/>
  <c r="H15" i="59"/>
  <c r="H12" i="59"/>
  <c r="H7" i="59"/>
  <c r="H17" i="59"/>
  <c r="H14" i="59"/>
  <c r="H6" i="59"/>
  <c r="H11" i="53"/>
  <c r="I11" i="53" s="1"/>
  <c r="J11" i="53" s="1"/>
  <c r="H9" i="53"/>
  <c r="I9" i="53" s="1"/>
  <c r="J9" i="53" s="1"/>
  <c r="H23" i="53"/>
  <c r="I23" i="53" s="1"/>
  <c r="J23" i="53" s="1"/>
  <c r="H8" i="53"/>
  <c r="I8" i="53" s="1"/>
  <c r="J8" i="53" s="1"/>
  <c r="H22" i="53"/>
  <c r="I22" i="53" s="1"/>
  <c r="J22" i="53" s="1"/>
  <c r="H10" i="60"/>
  <c r="H8" i="60"/>
  <c r="H9" i="69"/>
  <c r="I9" i="69" s="1"/>
  <c r="J9" i="69" s="1"/>
  <c r="H10" i="69"/>
  <c r="I10" i="69" s="1"/>
  <c r="J10" i="69" s="1"/>
  <c r="H4" i="69"/>
  <c r="I4" i="69" s="1"/>
  <c r="J4" i="69" s="1"/>
  <c r="K4" i="69" s="1"/>
  <c r="H72" i="29"/>
  <c r="I72" i="29" s="1"/>
  <c r="J72" i="29" s="1"/>
  <c r="H17" i="29"/>
  <c r="I17" i="29" s="1"/>
  <c r="J17" i="29" s="1"/>
  <c r="H35" i="27"/>
  <c r="I35" i="27" s="1"/>
  <c r="J35" i="27" s="1"/>
  <c r="H87" i="26"/>
  <c r="I87" i="26" s="1"/>
  <c r="J87" i="26" s="1"/>
  <c r="AH4" i="15"/>
  <c r="AH4" i="7"/>
  <c r="AQ4" i="7" s="1"/>
  <c r="Q96" i="29"/>
  <c r="Q93" i="29"/>
  <c r="Q90" i="29"/>
  <c r="Q87" i="29"/>
  <c r="Q84" i="29"/>
  <c r="Q81" i="29"/>
  <c r="Q78" i="29"/>
  <c r="Q75" i="29"/>
  <c r="Q72" i="29"/>
  <c r="Q69" i="29"/>
  <c r="Q66" i="29"/>
  <c r="Q63" i="29"/>
  <c r="Q60" i="29"/>
  <c r="Q57" i="29"/>
  <c r="Q54" i="29"/>
  <c r="Q51" i="29"/>
  <c r="Q48" i="29"/>
  <c r="Q45" i="29"/>
  <c r="Q42" i="29"/>
  <c r="Q39" i="29"/>
  <c r="Q36" i="29"/>
  <c r="Q33" i="29"/>
  <c r="Q30" i="29"/>
  <c r="Q27" i="29"/>
  <c r="Q24" i="29"/>
  <c r="Q21" i="29"/>
  <c r="Q18" i="29"/>
  <c r="Q15" i="29"/>
  <c r="Q12" i="29"/>
  <c r="Q6" i="29"/>
  <c r="Q85" i="29"/>
  <c r="Q83" i="29"/>
  <c r="Q67" i="29"/>
  <c r="Q65" i="29"/>
  <c r="Q49" i="29"/>
  <c r="Q47" i="29"/>
  <c r="Q31" i="29"/>
  <c r="Q29" i="29"/>
  <c r="Q13" i="29"/>
  <c r="Q9" i="29"/>
  <c r="Q8" i="29"/>
  <c r="Q88" i="29"/>
  <c r="Q86" i="29"/>
  <c r="Q70" i="29"/>
  <c r="Q68" i="29"/>
  <c r="Q52" i="29"/>
  <c r="Q50" i="29"/>
  <c r="Q34" i="29"/>
  <c r="Q32" i="29"/>
  <c r="Q16" i="29"/>
  <c r="Q14" i="29"/>
  <c r="Q10" i="29"/>
  <c r="Q91" i="29"/>
  <c r="Q89" i="29"/>
  <c r="Q73" i="29"/>
  <c r="Q71" i="29"/>
  <c r="Q55" i="29"/>
  <c r="Q53" i="29"/>
  <c r="Q37" i="29"/>
  <c r="Q35" i="29"/>
  <c r="Q19" i="29"/>
  <c r="Q17" i="29"/>
  <c r="Q11" i="29"/>
  <c r="Q7" i="29"/>
  <c r="Q5" i="29"/>
  <c r="Q94" i="29"/>
  <c r="Q92" i="29"/>
  <c r="Q76" i="29"/>
  <c r="Q74" i="29"/>
  <c r="Q58" i="29"/>
  <c r="Q56" i="29"/>
  <c r="Q40" i="29"/>
  <c r="Q38" i="29"/>
  <c r="Q22" i="29"/>
  <c r="Q20" i="29"/>
  <c r="Q97" i="29"/>
  <c r="Q95" i="29"/>
  <c r="Q79" i="29"/>
  <c r="Q77" i="29"/>
  <c r="Q61" i="29"/>
  <c r="Q59" i="29"/>
  <c r="Q43" i="29"/>
  <c r="Q41" i="29"/>
  <c r="Q25" i="29"/>
  <c r="Q23" i="29"/>
  <c r="Q98" i="29"/>
  <c r="Q82" i="29"/>
  <c r="Q80" i="29"/>
  <c r="Q64" i="29"/>
  <c r="Q62" i="29"/>
  <c r="Q46" i="29"/>
  <c r="Q44" i="29"/>
  <c r="Q28" i="29"/>
  <c r="Q26" i="29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85" i="37"/>
  <c r="Q67" i="37"/>
  <c r="Q58" i="37"/>
  <c r="Q49" i="37"/>
  <c r="Q40" i="37"/>
  <c r="Q31" i="37"/>
  <c r="Q29" i="37"/>
  <c r="Q13" i="37"/>
  <c r="Q9" i="37"/>
  <c r="Q8" i="37"/>
  <c r="Q82" i="37"/>
  <c r="Q16" i="37"/>
  <c r="Q14" i="37"/>
  <c r="Q10" i="37"/>
  <c r="Q97" i="37"/>
  <c r="Q79" i="37"/>
  <c r="Q61" i="37"/>
  <c r="Q52" i="37"/>
  <c r="Q43" i="37"/>
  <c r="Q34" i="37"/>
  <c r="Q19" i="37"/>
  <c r="Q17" i="37"/>
  <c r="Q11" i="37"/>
  <c r="Q7" i="37"/>
  <c r="Q5" i="37"/>
  <c r="Q94" i="37"/>
  <c r="Q76" i="37"/>
  <c r="Q22" i="37"/>
  <c r="Q20" i="37"/>
  <c r="Q91" i="37"/>
  <c r="Q73" i="37"/>
  <c r="Q64" i="37"/>
  <c r="Q55" i="37"/>
  <c r="Q46" i="37"/>
  <c r="Q37" i="37"/>
  <c r="Q25" i="37"/>
  <c r="Q23" i="37"/>
  <c r="Q88" i="37"/>
  <c r="Q70" i="37"/>
  <c r="Q28" i="37"/>
  <c r="Q26" i="37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9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11" i="38"/>
  <c r="Q5" i="38"/>
  <c r="Q87" i="38"/>
  <c r="Q84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9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10" i="78"/>
  <c r="Q89" i="78"/>
  <c r="Q88" i="78"/>
  <c r="Q86" i="78"/>
  <c r="Q85" i="78"/>
  <c r="Q83" i="78"/>
  <c r="Q82" i="78"/>
  <c r="Q80" i="78"/>
  <c r="Q79" i="78"/>
  <c r="Q77" i="78"/>
  <c r="Q76" i="78"/>
  <c r="Q74" i="78"/>
  <c r="Q73" i="78"/>
  <c r="Q71" i="78"/>
  <c r="Q70" i="78"/>
  <c r="Q68" i="78"/>
  <c r="Q67" i="78"/>
  <c r="Q65" i="78"/>
  <c r="Q64" i="78"/>
  <c r="Q62" i="78"/>
  <c r="Q61" i="78"/>
  <c r="Q59" i="78"/>
  <c r="Q58" i="78"/>
  <c r="Q56" i="78"/>
  <c r="Q55" i="78"/>
  <c r="Q53" i="78"/>
  <c r="Q52" i="78"/>
  <c r="Q50" i="78"/>
  <c r="Q49" i="78"/>
  <c r="Q47" i="78"/>
  <c r="Q46" i="78"/>
  <c r="Q41" i="78"/>
  <c r="Q40" i="78"/>
  <c r="Q39" i="78"/>
  <c r="Q32" i="78"/>
  <c r="Q31" i="78"/>
  <c r="Q30" i="78"/>
  <c r="Q23" i="78"/>
  <c r="Q22" i="78"/>
  <c r="Q21" i="78"/>
  <c r="Q14" i="78"/>
  <c r="Q13" i="78"/>
  <c r="Q12" i="78"/>
  <c r="Q11" i="78"/>
  <c r="Q8" i="78"/>
  <c r="Q7" i="78"/>
  <c r="Q6" i="78"/>
  <c r="Q5" i="78"/>
  <c r="Q45" i="78"/>
  <c r="Q38" i="78"/>
  <c r="Q37" i="78"/>
  <c r="Q36" i="78"/>
  <c r="Q29" i="78"/>
  <c r="Q28" i="78"/>
  <c r="Q27" i="78"/>
  <c r="Q20" i="78"/>
  <c r="Q19" i="78"/>
  <c r="Q18" i="78"/>
  <c r="Q35" i="78"/>
  <c r="Q25" i="78"/>
  <c r="Q42" i="78"/>
  <c r="Q15" i="78"/>
  <c r="Q43" i="78"/>
  <c r="Q26" i="78"/>
  <c r="Q16" i="78"/>
  <c r="Q33" i="78"/>
  <c r="Q24" i="78"/>
  <c r="Q17" i="78"/>
  <c r="Q34" i="78"/>
  <c r="Q44" i="78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94" i="85"/>
  <c r="Q89" i="85"/>
  <c r="Q76" i="85"/>
  <c r="Q71" i="85"/>
  <c r="Q58" i="85"/>
  <c r="Q98" i="85"/>
  <c r="Q97" i="85"/>
  <c r="Q92" i="85"/>
  <c r="Q79" i="85"/>
  <c r="Q74" i="85"/>
  <c r="Q61" i="85"/>
  <c r="Q56" i="85"/>
  <c r="Q45" i="85"/>
  <c r="Q42" i="85"/>
  <c r="Q39" i="85"/>
  <c r="Q36" i="85"/>
  <c r="Q33" i="85"/>
  <c r="Q30" i="85"/>
  <c r="Q27" i="85"/>
  <c r="Q24" i="85"/>
  <c r="Q21" i="85"/>
  <c r="Q95" i="85"/>
  <c r="Q82" i="85"/>
  <c r="Q77" i="85"/>
  <c r="Q64" i="85"/>
  <c r="Q59" i="85"/>
  <c r="Q80" i="85"/>
  <c r="Q62" i="85"/>
  <c r="Q37" i="85"/>
  <c r="Q35" i="85"/>
  <c r="Q25" i="85"/>
  <c r="Q20" i="85"/>
  <c r="Q9" i="85"/>
  <c r="Q91" i="85"/>
  <c r="Q88" i="85"/>
  <c r="Q73" i="85"/>
  <c r="Q70" i="85"/>
  <c r="Q55" i="85"/>
  <c r="Q40" i="85"/>
  <c r="Q38" i="85"/>
  <c r="Q17" i="85"/>
  <c r="Q14" i="85"/>
  <c r="Q10" i="85"/>
  <c r="Q5" i="85"/>
  <c r="Q43" i="85"/>
  <c r="Q41" i="85"/>
  <c r="Q26" i="85"/>
  <c r="Q22" i="85"/>
  <c r="Q11" i="85"/>
  <c r="Q86" i="85"/>
  <c r="Q85" i="85"/>
  <c r="Q83" i="85"/>
  <c r="Q68" i="85"/>
  <c r="Q67" i="85"/>
  <c r="Q65" i="85"/>
  <c r="Q52" i="85"/>
  <c r="Q50" i="85"/>
  <c r="Q34" i="85"/>
  <c r="Q32" i="85"/>
  <c r="Q16" i="85"/>
  <c r="Q13" i="85"/>
  <c r="Q8" i="85"/>
  <c r="Q7" i="85"/>
  <c r="Q53" i="85"/>
  <c r="Q46" i="85"/>
  <c r="Q6" i="85"/>
  <c r="Q23" i="85"/>
  <c r="Q49" i="85"/>
  <c r="Q47" i="85"/>
  <c r="Q31" i="85"/>
  <c r="Q28" i="85"/>
  <c r="Q12" i="85"/>
  <c r="Q19" i="85"/>
  <c r="Q15" i="85"/>
  <c r="Q18" i="85"/>
  <c r="Q44" i="85"/>
  <c r="Q29" i="85"/>
  <c r="Q78" i="91"/>
  <c r="Q75" i="91"/>
  <c r="Q72" i="91"/>
  <c r="Q69" i="91"/>
  <c r="Q66" i="91"/>
  <c r="Q63" i="91"/>
  <c r="Q60" i="91"/>
  <c r="Q57" i="91"/>
  <c r="Q54" i="91"/>
  <c r="Q51" i="91"/>
  <c r="Q48" i="91"/>
  <c r="Q45" i="91"/>
  <c r="Q42" i="91"/>
  <c r="Q39" i="91"/>
  <c r="Q36" i="91"/>
  <c r="Q33" i="91"/>
  <c r="Q30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35" i="91"/>
  <c r="Q11" i="91"/>
  <c r="Q5" i="91"/>
  <c r="Q77" i="91"/>
  <c r="Q68" i="91"/>
  <c r="Q59" i="91"/>
  <c r="Q38" i="91"/>
  <c r="Q29" i="91"/>
  <c r="Q27" i="91"/>
  <c r="Q74" i="91"/>
  <c r="Q65" i="91"/>
  <c r="Q56" i="91"/>
  <c r="Q26" i="91"/>
  <c r="Q23" i="91"/>
  <c r="Q20" i="91"/>
  <c r="Q17" i="91"/>
  <c r="Q14" i="91"/>
  <c r="Q10" i="91"/>
  <c r="Q44" i="91"/>
  <c r="Q41" i="91"/>
  <c r="Q19" i="91"/>
  <c r="Q18" i="91"/>
  <c r="Q32" i="91"/>
  <c r="Q16" i="91"/>
  <c r="Q15" i="91"/>
  <c r="Q13" i="91"/>
  <c r="Q12" i="91"/>
  <c r="Q53" i="91"/>
  <c r="Q9" i="91"/>
  <c r="Q8" i="91"/>
  <c r="Q71" i="91"/>
  <c r="Q62" i="91"/>
  <c r="Q47" i="91"/>
  <c r="Q22" i="91"/>
  <c r="Q21" i="91"/>
  <c r="Q7" i="91"/>
  <c r="Q6" i="91"/>
  <c r="Q50" i="91"/>
  <c r="Q25" i="91"/>
  <c r="Q24" i="91"/>
  <c r="AN3" i="18"/>
  <c r="AI3" i="18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36" i="29"/>
  <c r="I36" i="29" s="1"/>
  <c r="J36" i="29" s="1"/>
  <c r="H10" i="27"/>
  <c r="I10" i="27" s="1"/>
  <c r="J10" i="27" s="1"/>
  <c r="H56" i="28"/>
  <c r="I56" i="28" s="1"/>
  <c r="J56" i="28" s="1"/>
  <c r="H47" i="28"/>
  <c r="I47" i="28" s="1"/>
  <c r="J47" i="28" s="1"/>
  <c r="H38" i="28"/>
  <c r="I38" i="28" s="1"/>
  <c r="J38" i="28" s="1"/>
  <c r="H29" i="28"/>
  <c r="I29" i="28" s="1"/>
  <c r="J29" i="28" s="1"/>
  <c r="H61" i="28"/>
  <c r="I61" i="28" s="1"/>
  <c r="J61" i="28" s="1"/>
  <c r="H34" i="28"/>
  <c r="I34" i="28" s="1"/>
  <c r="J34" i="28" s="1"/>
  <c r="H25" i="28"/>
  <c r="I25" i="28" s="1"/>
  <c r="J25" i="28" s="1"/>
  <c r="H21" i="28"/>
  <c r="I21" i="28" s="1"/>
  <c r="J21" i="28" s="1"/>
  <c r="H9" i="28"/>
  <c r="I9" i="28" s="1"/>
  <c r="J9" i="28" s="1"/>
  <c r="H62" i="28"/>
  <c r="I62" i="28" s="1"/>
  <c r="J62" i="28" s="1"/>
  <c r="H53" i="28"/>
  <c r="I53" i="28" s="1"/>
  <c r="J53" i="28" s="1"/>
  <c r="H44" i="28"/>
  <c r="I44" i="28" s="1"/>
  <c r="J44" i="28" s="1"/>
  <c r="H35" i="28"/>
  <c r="I35" i="28" s="1"/>
  <c r="J35" i="28" s="1"/>
  <c r="H26" i="28"/>
  <c r="I26" i="28" s="1"/>
  <c r="J26" i="28" s="1"/>
  <c r="H20" i="28"/>
  <c r="I20" i="28" s="1"/>
  <c r="J20" i="28" s="1"/>
  <c r="H17" i="28"/>
  <c r="I17" i="28" s="1"/>
  <c r="J17" i="28" s="1"/>
  <c r="H14" i="28"/>
  <c r="I14" i="28" s="1"/>
  <c r="J14" i="28" s="1"/>
  <c r="H65" i="28"/>
  <c r="I65" i="28" s="1"/>
  <c r="J65" i="28" s="1"/>
  <c r="H63" i="28"/>
  <c r="I63" i="28" s="1"/>
  <c r="J63" i="28" s="1"/>
  <c r="H58" i="28"/>
  <c r="I58" i="28" s="1"/>
  <c r="J58" i="28" s="1"/>
  <c r="H54" i="28"/>
  <c r="I54" i="28" s="1"/>
  <c r="J54" i="28" s="1"/>
  <c r="H49" i="28"/>
  <c r="I49" i="28" s="1"/>
  <c r="J49" i="28" s="1"/>
  <c r="H45" i="28"/>
  <c r="I45" i="28" s="1"/>
  <c r="J45" i="28" s="1"/>
  <c r="H40" i="28"/>
  <c r="I40" i="28" s="1"/>
  <c r="J40" i="28" s="1"/>
  <c r="H36" i="28"/>
  <c r="I36" i="28" s="1"/>
  <c r="J36" i="28" s="1"/>
  <c r="H31" i="28"/>
  <c r="I31" i="28" s="1"/>
  <c r="J31" i="28" s="1"/>
  <c r="H27" i="28"/>
  <c r="I27" i="28" s="1"/>
  <c r="J27" i="28" s="1"/>
  <c r="H22" i="28"/>
  <c r="I22" i="28" s="1"/>
  <c r="J22" i="28" s="1"/>
  <c r="H11" i="28"/>
  <c r="I11" i="28" s="1"/>
  <c r="J11" i="28" s="1"/>
  <c r="H5" i="28"/>
  <c r="I5" i="28" s="1"/>
  <c r="J5" i="28" s="1"/>
  <c r="H59" i="28"/>
  <c r="I59" i="28" s="1"/>
  <c r="J59" i="28" s="1"/>
  <c r="H50" i="28"/>
  <c r="I50" i="28" s="1"/>
  <c r="J50" i="28" s="1"/>
  <c r="H41" i="28"/>
  <c r="I41" i="28" s="1"/>
  <c r="J41" i="28" s="1"/>
  <c r="H32" i="28"/>
  <c r="I32" i="28" s="1"/>
  <c r="J32" i="28" s="1"/>
  <c r="H23" i="28"/>
  <c r="I23" i="28" s="1"/>
  <c r="J23" i="28" s="1"/>
  <c r="H68" i="28"/>
  <c r="I68" i="28" s="1"/>
  <c r="J68" i="28" s="1"/>
  <c r="H89" i="34"/>
  <c r="I89" i="34" s="1"/>
  <c r="J89" i="34" s="1"/>
  <c r="H86" i="34"/>
  <c r="I86" i="34" s="1"/>
  <c r="J86" i="34" s="1"/>
  <c r="H83" i="34"/>
  <c r="I83" i="34" s="1"/>
  <c r="J83" i="34" s="1"/>
  <c r="H80" i="34"/>
  <c r="I80" i="34" s="1"/>
  <c r="J80" i="34" s="1"/>
  <c r="H77" i="34"/>
  <c r="I77" i="34" s="1"/>
  <c r="J77" i="34" s="1"/>
  <c r="H74" i="34"/>
  <c r="I74" i="34" s="1"/>
  <c r="J74" i="34" s="1"/>
  <c r="H71" i="34"/>
  <c r="I71" i="34" s="1"/>
  <c r="J71" i="34" s="1"/>
  <c r="H68" i="34"/>
  <c r="I68" i="34" s="1"/>
  <c r="J68" i="34" s="1"/>
  <c r="H65" i="34"/>
  <c r="I65" i="34" s="1"/>
  <c r="J65" i="34" s="1"/>
  <c r="H62" i="34"/>
  <c r="I62" i="34" s="1"/>
  <c r="J62" i="34" s="1"/>
  <c r="H59" i="34"/>
  <c r="I59" i="34" s="1"/>
  <c r="J59" i="34" s="1"/>
  <c r="H56" i="34"/>
  <c r="I56" i="34" s="1"/>
  <c r="J56" i="34" s="1"/>
  <c r="H53" i="34"/>
  <c r="I53" i="34" s="1"/>
  <c r="J53" i="34" s="1"/>
  <c r="H50" i="34"/>
  <c r="I50" i="34" s="1"/>
  <c r="J50" i="34" s="1"/>
  <c r="H47" i="34"/>
  <c r="I47" i="34" s="1"/>
  <c r="J47" i="34" s="1"/>
  <c r="H44" i="34"/>
  <c r="I44" i="34" s="1"/>
  <c r="J44" i="34" s="1"/>
  <c r="H41" i="34"/>
  <c r="I41" i="34" s="1"/>
  <c r="J41" i="34" s="1"/>
  <c r="H38" i="34"/>
  <c r="I38" i="34" s="1"/>
  <c r="J38" i="34" s="1"/>
  <c r="H35" i="34"/>
  <c r="I35" i="34" s="1"/>
  <c r="J35" i="34" s="1"/>
  <c r="H32" i="34"/>
  <c r="I32" i="34" s="1"/>
  <c r="J32" i="34" s="1"/>
  <c r="H29" i="34"/>
  <c r="I29" i="34" s="1"/>
  <c r="J29" i="34" s="1"/>
  <c r="H26" i="34"/>
  <c r="I26" i="34" s="1"/>
  <c r="J26" i="34" s="1"/>
  <c r="H23" i="34"/>
  <c r="I23" i="34" s="1"/>
  <c r="J23" i="34" s="1"/>
  <c r="H20" i="34"/>
  <c r="I20" i="34" s="1"/>
  <c r="J20" i="34" s="1"/>
  <c r="H17" i="34"/>
  <c r="I17" i="34" s="1"/>
  <c r="J17" i="34" s="1"/>
  <c r="H14" i="34"/>
  <c r="I14" i="34" s="1"/>
  <c r="J14" i="34" s="1"/>
  <c r="H10" i="34"/>
  <c r="I10" i="34" s="1"/>
  <c r="J10" i="34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18" i="34"/>
  <c r="I18" i="34" s="1"/>
  <c r="J18" i="34" s="1"/>
  <c r="H15" i="34"/>
  <c r="I15" i="34" s="1"/>
  <c r="J15" i="34" s="1"/>
  <c r="H12" i="34"/>
  <c r="I12" i="34" s="1"/>
  <c r="J12" i="34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87" i="34"/>
  <c r="I87" i="34" s="1"/>
  <c r="J87" i="34" s="1"/>
  <c r="H69" i="34"/>
  <c r="I69" i="34" s="1"/>
  <c r="J69" i="34" s="1"/>
  <c r="H51" i="34"/>
  <c r="I51" i="34" s="1"/>
  <c r="J51" i="34" s="1"/>
  <c r="H33" i="34"/>
  <c r="I33" i="34" s="1"/>
  <c r="J33" i="34" s="1"/>
  <c r="H6" i="34"/>
  <c r="I6" i="34" s="1"/>
  <c r="J6" i="34" s="1"/>
  <c r="H4" i="34"/>
  <c r="I4" i="34" s="1"/>
  <c r="J4" i="34" s="1"/>
  <c r="K4" i="34" s="1"/>
  <c r="H72" i="34"/>
  <c r="I72" i="34" s="1"/>
  <c r="J72" i="34" s="1"/>
  <c r="H54" i="34"/>
  <c r="I54" i="34" s="1"/>
  <c r="J54" i="34" s="1"/>
  <c r="H36" i="34"/>
  <c r="I36" i="34" s="1"/>
  <c r="J36" i="34" s="1"/>
  <c r="H10" i="41"/>
  <c r="I10" i="41" s="1"/>
  <c r="J10" i="41" s="1"/>
  <c r="H5" i="41"/>
  <c r="I5" i="41" s="1"/>
  <c r="J5" i="41" s="1"/>
  <c r="K5" i="41" s="1"/>
  <c r="H11" i="41"/>
  <c r="I11" i="41" s="1"/>
  <c r="J11" i="41" s="1"/>
  <c r="H96" i="41"/>
  <c r="I96" i="41" s="1"/>
  <c r="J96" i="41" s="1"/>
  <c r="H93" i="41"/>
  <c r="I93" i="41" s="1"/>
  <c r="J93" i="41" s="1"/>
  <c r="H90" i="41"/>
  <c r="I90" i="41" s="1"/>
  <c r="J90" i="41" s="1"/>
  <c r="H87" i="41"/>
  <c r="I87" i="41" s="1"/>
  <c r="J87" i="41" s="1"/>
  <c r="H84" i="41"/>
  <c r="I84" i="41" s="1"/>
  <c r="J84" i="41" s="1"/>
  <c r="H81" i="41"/>
  <c r="I81" i="41" s="1"/>
  <c r="J81" i="41" s="1"/>
  <c r="H78" i="41"/>
  <c r="I78" i="41" s="1"/>
  <c r="J78" i="41" s="1"/>
  <c r="H75" i="41"/>
  <c r="I75" i="41" s="1"/>
  <c r="J75" i="41" s="1"/>
  <c r="H72" i="41"/>
  <c r="I72" i="41" s="1"/>
  <c r="J72" i="41" s="1"/>
  <c r="H69" i="41"/>
  <c r="I69" i="41" s="1"/>
  <c r="J69" i="41" s="1"/>
  <c r="H66" i="41"/>
  <c r="I66" i="41" s="1"/>
  <c r="J66" i="41" s="1"/>
  <c r="H63" i="41"/>
  <c r="I63" i="41" s="1"/>
  <c r="J63" i="41" s="1"/>
  <c r="H60" i="41"/>
  <c r="I60" i="41" s="1"/>
  <c r="J60" i="41" s="1"/>
  <c r="H57" i="41"/>
  <c r="I57" i="41" s="1"/>
  <c r="J57" i="41" s="1"/>
  <c r="H54" i="41"/>
  <c r="I54" i="41" s="1"/>
  <c r="J54" i="41" s="1"/>
  <c r="H51" i="41"/>
  <c r="I51" i="41" s="1"/>
  <c r="J51" i="41" s="1"/>
  <c r="H48" i="41"/>
  <c r="I48" i="41" s="1"/>
  <c r="J48" i="41" s="1"/>
  <c r="H45" i="41"/>
  <c r="I45" i="41" s="1"/>
  <c r="J45" i="41" s="1"/>
  <c r="H42" i="41"/>
  <c r="I42" i="41" s="1"/>
  <c r="J42" i="41" s="1"/>
  <c r="H39" i="41"/>
  <c r="I39" i="41" s="1"/>
  <c r="J39" i="41" s="1"/>
  <c r="H36" i="41"/>
  <c r="I36" i="41" s="1"/>
  <c r="J36" i="41" s="1"/>
  <c r="H33" i="41"/>
  <c r="I33" i="41" s="1"/>
  <c r="J33" i="41" s="1"/>
  <c r="H30" i="41"/>
  <c r="I30" i="41" s="1"/>
  <c r="J30" i="41" s="1"/>
  <c r="H27" i="41"/>
  <c r="I27" i="41" s="1"/>
  <c r="J27" i="41" s="1"/>
  <c r="H24" i="41"/>
  <c r="I24" i="41" s="1"/>
  <c r="J24" i="41" s="1"/>
  <c r="H21" i="41"/>
  <c r="I21" i="41" s="1"/>
  <c r="J21" i="41" s="1"/>
  <c r="H18" i="41"/>
  <c r="I18" i="41" s="1"/>
  <c r="J18" i="41" s="1"/>
  <c r="H15" i="41"/>
  <c r="I15" i="41" s="1"/>
  <c r="J15" i="41" s="1"/>
  <c r="H12" i="41"/>
  <c r="I12" i="41" s="1"/>
  <c r="J12" i="41" s="1"/>
  <c r="H6" i="41"/>
  <c r="I6" i="41" s="1"/>
  <c r="J6" i="41" s="1"/>
  <c r="H95" i="45"/>
  <c r="I95" i="45" s="1"/>
  <c r="J95" i="45" s="1"/>
  <c r="H93" i="45"/>
  <c r="I93" i="45" s="1"/>
  <c r="J93" i="45" s="1"/>
  <c r="H77" i="45"/>
  <c r="I77" i="45" s="1"/>
  <c r="J77" i="45" s="1"/>
  <c r="H75" i="45"/>
  <c r="I75" i="45" s="1"/>
  <c r="J75" i="45" s="1"/>
  <c r="H59" i="45"/>
  <c r="I59" i="45" s="1"/>
  <c r="J59" i="45" s="1"/>
  <c r="H50" i="45"/>
  <c r="I50" i="45" s="1"/>
  <c r="J50" i="45" s="1"/>
  <c r="H41" i="45"/>
  <c r="I41" i="45" s="1"/>
  <c r="J41" i="45" s="1"/>
  <c r="H32" i="45"/>
  <c r="I32" i="45" s="1"/>
  <c r="J32" i="45" s="1"/>
  <c r="H23" i="45"/>
  <c r="I23" i="45" s="1"/>
  <c r="J23" i="45" s="1"/>
  <c r="H17" i="45"/>
  <c r="I17" i="45" s="1"/>
  <c r="J17" i="45" s="1"/>
  <c r="H14" i="45"/>
  <c r="I14" i="45" s="1"/>
  <c r="J14" i="45" s="1"/>
  <c r="H10" i="45"/>
  <c r="I10" i="45" s="1"/>
  <c r="J10" i="45" s="1"/>
  <c r="H5" i="45"/>
  <c r="I5" i="45" s="1"/>
  <c r="J5" i="45" s="1"/>
  <c r="H80" i="45"/>
  <c r="I80" i="45" s="1"/>
  <c r="J80" i="45" s="1"/>
  <c r="H78" i="45"/>
  <c r="I78" i="45" s="1"/>
  <c r="J78" i="45" s="1"/>
  <c r="H62" i="45"/>
  <c r="I62" i="45" s="1"/>
  <c r="J62" i="45" s="1"/>
  <c r="H60" i="45"/>
  <c r="I60" i="45" s="1"/>
  <c r="J60" i="45" s="1"/>
  <c r="H51" i="45"/>
  <c r="I51" i="45" s="1"/>
  <c r="J51" i="45" s="1"/>
  <c r="H42" i="45"/>
  <c r="I42" i="45" s="1"/>
  <c r="J42" i="45" s="1"/>
  <c r="H33" i="45"/>
  <c r="I33" i="45" s="1"/>
  <c r="J33" i="45" s="1"/>
  <c r="H11" i="45"/>
  <c r="I11" i="45" s="1"/>
  <c r="J11" i="45" s="1"/>
  <c r="H20" i="45"/>
  <c r="I20" i="45" s="1"/>
  <c r="J20" i="45" s="1"/>
  <c r="H18" i="45"/>
  <c r="I18" i="45" s="1"/>
  <c r="J18" i="45" s="1"/>
  <c r="H15" i="45"/>
  <c r="I15" i="45" s="1"/>
  <c r="J15" i="45" s="1"/>
  <c r="H12" i="45"/>
  <c r="I12" i="45" s="1"/>
  <c r="J12" i="45" s="1"/>
  <c r="H89" i="45"/>
  <c r="I89" i="45" s="1"/>
  <c r="J89" i="45" s="1"/>
  <c r="H87" i="45"/>
  <c r="I87" i="45" s="1"/>
  <c r="J87" i="45" s="1"/>
  <c r="H71" i="45"/>
  <c r="I71" i="45" s="1"/>
  <c r="J71" i="45" s="1"/>
  <c r="H69" i="45"/>
  <c r="I69" i="45" s="1"/>
  <c r="J69" i="45" s="1"/>
  <c r="H53" i="45"/>
  <c r="I53" i="45" s="1"/>
  <c r="J53" i="45" s="1"/>
  <c r="H44" i="45"/>
  <c r="I44" i="45" s="1"/>
  <c r="J44" i="45" s="1"/>
  <c r="H35" i="45"/>
  <c r="I35" i="45" s="1"/>
  <c r="J35" i="45" s="1"/>
  <c r="H26" i="45"/>
  <c r="I26" i="45" s="1"/>
  <c r="J26" i="45" s="1"/>
  <c r="H16" i="45"/>
  <c r="I16" i="45" s="1"/>
  <c r="J16" i="45" s="1"/>
  <c r="H13" i="45"/>
  <c r="I13" i="45" s="1"/>
  <c r="J13" i="45" s="1"/>
  <c r="H8" i="45"/>
  <c r="I8" i="45" s="1"/>
  <c r="J8" i="45" s="1"/>
  <c r="H7" i="45"/>
  <c r="I7" i="45" s="1"/>
  <c r="J7" i="45" s="1"/>
  <c r="H4" i="45"/>
  <c r="I4" i="45" s="1"/>
  <c r="J4" i="45" s="1"/>
  <c r="K4" i="45" s="1"/>
  <c r="H93" i="77"/>
  <c r="I93" i="77" s="1"/>
  <c r="J93" i="77" s="1"/>
  <c r="H84" i="77"/>
  <c r="I84" i="77" s="1"/>
  <c r="J84" i="77" s="1"/>
  <c r="H75" i="77"/>
  <c r="I75" i="77" s="1"/>
  <c r="J75" i="77" s="1"/>
  <c r="H66" i="77"/>
  <c r="I66" i="77" s="1"/>
  <c r="J66" i="77" s="1"/>
  <c r="H57" i="77"/>
  <c r="I57" i="77" s="1"/>
  <c r="J57" i="77" s="1"/>
  <c r="H48" i="77"/>
  <c r="I48" i="77" s="1"/>
  <c r="J48" i="77" s="1"/>
  <c r="H39" i="77"/>
  <c r="I39" i="77" s="1"/>
  <c r="J39" i="77" s="1"/>
  <c r="H30" i="77"/>
  <c r="I30" i="77" s="1"/>
  <c r="J30" i="77" s="1"/>
  <c r="H21" i="77"/>
  <c r="I21" i="77" s="1"/>
  <c r="J21" i="77" s="1"/>
  <c r="H12" i="77"/>
  <c r="I12" i="77" s="1"/>
  <c r="J12" i="77" s="1"/>
  <c r="H11" i="77"/>
  <c r="I11" i="77" s="1"/>
  <c r="J11" i="77" s="1"/>
  <c r="H9" i="77"/>
  <c r="I9" i="77" s="1"/>
  <c r="J9" i="77" s="1"/>
  <c r="H90" i="77"/>
  <c r="I90" i="77" s="1"/>
  <c r="J90" i="77" s="1"/>
  <c r="H81" i="77"/>
  <c r="I81" i="77" s="1"/>
  <c r="J81" i="77" s="1"/>
  <c r="H72" i="77"/>
  <c r="I72" i="77" s="1"/>
  <c r="J72" i="77" s="1"/>
  <c r="H63" i="77"/>
  <c r="I63" i="77" s="1"/>
  <c r="J63" i="77" s="1"/>
  <c r="H54" i="77"/>
  <c r="I54" i="77" s="1"/>
  <c r="J54" i="77" s="1"/>
  <c r="H45" i="77"/>
  <c r="I45" i="77" s="1"/>
  <c r="J45" i="77" s="1"/>
  <c r="H36" i="77"/>
  <c r="I36" i="77" s="1"/>
  <c r="J36" i="77" s="1"/>
  <c r="H27" i="77"/>
  <c r="I27" i="77" s="1"/>
  <c r="J27" i="77" s="1"/>
  <c r="H18" i="77"/>
  <c r="I18" i="77" s="1"/>
  <c r="J18" i="77" s="1"/>
  <c r="H51" i="77"/>
  <c r="I51" i="77" s="1"/>
  <c r="J51" i="77" s="1"/>
  <c r="H87" i="77"/>
  <c r="I87" i="77" s="1"/>
  <c r="J87" i="77" s="1"/>
  <c r="H33" i="77"/>
  <c r="I33" i="77" s="1"/>
  <c r="J33" i="77" s="1"/>
  <c r="H78" i="77"/>
  <c r="I78" i="77" s="1"/>
  <c r="J78" i="77" s="1"/>
  <c r="H24" i="77"/>
  <c r="I24" i="77" s="1"/>
  <c r="J24" i="77" s="1"/>
  <c r="H6" i="80"/>
  <c r="I6" i="80" s="1"/>
  <c r="J6" i="80" s="1"/>
  <c r="H59" i="80"/>
  <c r="I59" i="80" s="1"/>
  <c r="J59" i="80" s="1"/>
  <c r="H32" i="80"/>
  <c r="I32" i="80" s="1"/>
  <c r="J32" i="80" s="1"/>
  <c r="H11" i="80"/>
  <c r="I11" i="80" s="1"/>
  <c r="J11" i="80" s="1"/>
  <c r="H4" i="80"/>
  <c r="I4" i="80" s="1"/>
  <c r="J4" i="80" s="1"/>
  <c r="K4" i="80" s="1"/>
  <c r="H50" i="80"/>
  <c r="I50" i="80" s="1"/>
  <c r="J50" i="80" s="1"/>
  <c r="H23" i="80"/>
  <c r="I23" i="80" s="1"/>
  <c r="J23" i="80" s="1"/>
  <c r="H5" i="80"/>
  <c r="I5" i="80" s="1"/>
  <c r="J5" i="80" s="1"/>
  <c r="H41" i="80"/>
  <c r="I41" i="80" s="1"/>
  <c r="J41" i="80" s="1"/>
  <c r="H14" i="80"/>
  <c r="I14" i="80" s="1"/>
  <c r="J14" i="80" s="1"/>
  <c r="H68" i="80"/>
  <c r="I68" i="80" s="1"/>
  <c r="J68" i="80" s="1"/>
  <c r="H10" i="80"/>
  <c r="I10" i="80" s="1"/>
  <c r="J10" i="80" s="1"/>
  <c r="H72" i="87"/>
  <c r="I72" i="87" s="1"/>
  <c r="J72" i="87" s="1"/>
  <c r="H63" i="87"/>
  <c r="I63" i="87" s="1"/>
  <c r="J63" i="87" s="1"/>
  <c r="H51" i="87"/>
  <c r="I51" i="87" s="1"/>
  <c r="J51" i="87" s="1"/>
  <c r="H46" i="87"/>
  <c r="I46" i="87" s="1"/>
  <c r="J46" i="87" s="1"/>
  <c r="H43" i="87"/>
  <c r="I43" i="87" s="1"/>
  <c r="J43" i="87" s="1"/>
  <c r="H40" i="87"/>
  <c r="I40" i="87" s="1"/>
  <c r="J40" i="87" s="1"/>
  <c r="H79" i="87"/>
  <c r="I79" i="87" s="1"/>
  <c r="J79" i="87" s="1"/>
  <c r="H76" i="87"/>
  <c r="I76" i="87" s="1"/>
  <c r="J76" i="87" s="1"/>
  <c r="H69" i="87"/>
  <c r="I69" i="87" s="1"/>
  <c r="J69" i="87" s="1"/>
  <c r="H60" i="87"/>
  <c r="I60" i="87" s="1"/>
  <c r="J60" i="87" s="1"/>
  <c r="H54" i="87"/>
  <c r="I54" i="87" s="1"/>
  <c r="J54" i="87" s="1"/>
  <c r="H45" i="87"/>
  <c r="I45" i="87" s="1"/>
  <c r="J45" i="87" s="1"/>
  <c r="H42" i="87"/>
  <c r="I42" i="87" s="1"/>
  <c r="J42" i="87" s="1"/>
  <c r="H75" i="87"/>
  <c r="I75" i="87" s="1"/>
  <c r="J75" i="87" s="1"/>
  <c r="H48" i="87"/>
  <c r="I48" i="87" s="1"/>
  <c r="J48" i="87" s="1"/>
  <c r="H38" i="87"/>
  <c r="I38" i="87" s="1"/>
  <c r="J38" i="87" s="1"/>
  <c r="H32" i="87"/>
  <c r="I32" i="87" s="1"/>
  <c r="J32" i="87" s="1"/>
  <c r="H26" i="87"/>
  <c r="I26" i="87" s="1"/>
  <c r="J26" i="87" s="1"/>
  <c r="H20" i="87"/>
  <c r="I20" i="87" s="1"/>
  <c r="J20" i="87" s="1"/>
  <c r="H14" i="87"/>
  <c r="I14" i="87" s="1"/>
  <c r="J14" i="87" s="1"/>
  <c r="H11" i="87"/>
  <c r="I11" i="87" s="1"/>
  <c r="J11" i="87" s="1"/>
  <c r="H67" i="87"/>
  <c r="I67" i="87" s="1"/>
  <c r="J67" i="87" s="1"/>
  <c r="H49" i="87"/>
  <c r="I49" i="87" s="1"/>
  <c r="J49" i="87" s="1"/>
  <c r="H10" i="87"/>
  <c r="I10" i="87" s="1"/>
  <c r="J10" i="87" s="1"/>
  <c r="H58" i="87"/>
  <c r="I58" i="87" s="1"/>
  <c r="J58" i="87" s="1"/>
  <c r="H57" i="87"/>
  <c r="I57" i="87" s="1"/>
  <c r="J57" i="87" s="1"/>
  <c r="H66" i="87"/>
  <c r="I66" i="87" s="1"/>
  <c r="J66" i="87" s="1"/>
  <c r="H5" i="87"/>
  <c r="I5" i="87" s="1"/>
  <c r="J5" i="87" s="1"/>
  <c r="K5" i="87" s="1"/>
  <c r="H87" i="94"/>
  <c r="I87" i="94" s="1"/>
  <c r="J87" i="94" s="1"/>
  <c r="H84" i="94"/>
  <c r="I84" i="94" s="1"/>
  <c r="J84" i="94" s="1"/>
  <c r="H83" i="94"/>
  <c r="I83" i="94" s="1"/>
  <c r="J83" i="94" s="1"/>
  <c r="H81" i="94"/>
  <c r="I81" i="94" s="1"/>
  <c r="J81" i="94" s="1"/>
  <c r="H72" i="94"/>
  <c r="I72" i="94" s="1"/>
  <c r="J72" i="94" s="1"/>
  <c r="H63" i="94"/>
  <c r="I63" i="94" s="1"/>
  <c r="J63" i="94" s="1"/>
  <c r="H54" i="94"/>
  <c r="I54" i="94" s="1"/>
  <c r="J54" i="94" s="1"/>
  <c r="H47" i="94"/>
  <c r="I47" i="94" s="1"/>
  <c r="J47" i="94" s="1"/>
  <c r="H44" i="94"/>
  <c r="I44" i="94" s="1"/>
  <c r="J44" i="94" s="1"/>
  <c r="H41" i="94"/>
  <c r="I41" i="94" s="1"/>
  <c r="J41" i="94" s="1"/>
  <c r="H78" i="94"/>
  <c r="I78" i="94" s="1"/>
  <c r="J78" i="94" s="1"/>
  <c r="H69" i="94"/>
  <c r="I69" i="94" s="1"/>
  <c r="J69" i="94" s="1"/>
  <c r="H60" i="94"/>
  <c r="I60" i="94" s="1"/>
  <c r="J60" i="94" s="1"/>
  <c r="H58" i="94"/>
  <c r="I58" i="94" s="1"/>
  <c r="J58" i="94" s="1"/>
  <c r="H38" i="94"/>
  <c r="I38" i="94" s="1"/>
  <c r="J38" i="94" s="1"/>
  <c r="H36" i="94"/>
  <c r="I36" i="94" s="1"/>
  <c r="J36" i="94" s="1"/>
  <c r="H35" i="94"/>
  <c r="I35" i="94" s="1"/>
  <c r="J35" i="94" s="1"/>
  <c r="H33" i="94"/>
  <c r="I33" i="94" s="1"/>
  <c r="J33" i="94" s="1"/>
  <c r="H32" i="94"/>
  <c r="I32" i="94" s="1"/>
  <c r="J32" i="94" s="1"/>
  <c r="H30" i="94"/>
  <c r="I30" i="94" s="1"/>
  <c r="J30" i="94" s="1"/>
  <c r="H76" i="94"/>
  <c r="I76" i="94" s="1"/>
  <c r="J76" i="94" s="1"/>
  <c r="H67" i="94"/>
  <c r="I67" i="94" s="1"/>
  <c r="J67" i="94" s="1"/>
  <c r="H24" i="94"/>
  <c r="I24" i="94" s="1"/>
  <c r="J24" i="94" s="1"/>
  <c r="H15" i="94"/>
  <c r="I15" i="94" s="1"/>
  <c r="J15" i="94" s="1"/>
  <c r="H82" i="94"/>
  <c r="I82" i="94" s="1"/>
  <c r="J82" i="94" s="1"/>
  <c r="H17" i="94"/>
  <c r="I17" i="94" s="1"/>
  <c r="J17" i="94" s="1"/>
  <c r="H6" i="94"/>
  <c r="I6" i="94" s="1"/>
  <c r="J6" i="94" s="1"/>
  <c r="H5" i="94"/>
  <c r="I5" i="94" s="1"/>
  <c r="J5" i="94" s="1"/>
  <c r="H51" i="94"/>
  <c r="I51" i="94" s="1"/>
  <c r="J51" i="94" s="1"/>
  <c r="H29" i="94"/>
  <c r="I29" i="94" s="1"/>
  <c r="J29" i="94" s="1"/>
  <c r="H27" i="94"/>
  <c r="I27" i="94" s="1"/>
  <c r="J27" i="94" s="1"/>
  <c r="H18" i="94"/>
  <c r="I18" i="94" s="1"/>
  <c r="J18" i="94" s="1"/>
  <c r="H4" i="94"/>
  <c r="I4" i="94" s="1"/>
  <c r="J4" i="94" s="1"/>
  <c r="K4" i="94" s="1"/>
  <c r="H23" i="94"/>
  <c r="I23" i="94" s="1"/>
  <c r="J23" i="94" s="1"/>
  <c r="H14" i="94"/>
  <c r="I14" i="94" s="1"/>
  <c r="J14" i="94" s="1"/>
  <c r="H12" i="94"/>
  <c r="I12" i="94" s="1"/>
  <c r="J12" i="94" s="1"/>
  <c r="H11" i="94"/>
  <c r="I11" i="94" s="1"/>
  <c r="J11" i="94" s="1"/>
  <c r="H9" i="23"/>
  <c r="H4" i="23"/>
  <c r="H8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41" i="27"/>
  <c r="I41" i="27" s="1"/>
  <c r="J41" i="27" s="1"/>
  <c r="Z4" i="26"/>
  <c r="H10" i="10"/>
  <c r="I10" i="10" s="1"/>
  <c r="J10" i="10" s="1"/>
  <c r="H9" i="10"/>
  <c r="I9" i="10" s="1"/>
  <c r="J9" i="10" s="1"/>
  <c r="H4" i="10"/>
  <c r="I4" i="10" s="1"/>
  <c r="J4" i="10" s="1"/>
  <c r="K4" i="10" s="1"/>
  <c r="H8" i="10"/>
  <c r="I8" i="10" s="1"/>
  <c r="J8" i="10" s="1"/>
  <c r="AI3" i="24"/>
  <c r="H10" i="20"/>
  <c r="H9" i="19"/>
  <c r="H6" i="10"/>
  <c r="I6" i="10" s="1"/>
  <c r="J6" i="10" s="1"/>
  <c r="H6" i="8"/>
  <c r="H19" i="7"/>
  <c r="AH4" i="4"/>
  <c r="H23" i="2"/>
  <c r="H6" i="2"/>
  <c r="H20" i="24"/>
  <c r="Z4" i="15"/>
  <c r="H9" i="12"/>
  <c r="H8" i="6"/>
  <c r="I8" i="6" s="1"/>
  <c r="J8" i="6" s="1"/>
  <c r="H14" i="2"/>
  <c r="H4" i="20"/>
  <c r="H20" i="18"/>
  <c r="I20" i="18" s="1"/>
  <c r="J20" i="18" s="1"/>
  <c r="H6" i="16"/>
  <c r="H19" i="15"/>
  <c r="H7" i="2"/>
  <c r="H23" i="24"/>
  <c r="H12" i="21"/>
  <c r="I12" i="21" s="1"/>
  <c r="J12" i="21" s="1"/>
  <c r="H6" i="15"/>
  <c r="H22" i="24"/>
  <c r="H20" i="21"/>
  <c r="I20" i="21" s="1"/>
  <c r="J20" i="21" s="1"/>
  <c r="H22" i="16"/>
  <c r="H21" i="13"/>
  <c r="I21" i="13" s="1"/>
  <c r="J21" i="13" s="1"/>
  <c r="AF4" i="12"/>
  <c r="AO4" i="12" s="1"/>
  <c r="AE4" i="12"/>
  <c r="W5" i="12"/>
  <c r="Y5" i="12" s="1"/>
  <c r="AG4" i="12"/>
  <c r="AP4" i="12" s="1"/>
  <c r="H15" i="10"/>
  <c r="I15" i="10" s="1"/>
  <c r="J15" i="10" s="1"/>
  <c r="H16" i="7"/>
  <c r="H17" i="5"/>
  <c r="I17" i="5" s="1"/>
  <c r="J17" i="5" s="1"/>
  <c r="H21" i="3"/>
  <c r="H5" i="21"/>
  <c r="I5" i="21" s="1"/>
  <c r="J5" i="21" s="1"/>
  <c r="H12" i="10"/>
  <c r="I12" i="10" s="1"/>
  <c r="J12" i="10" s="1"/>
  <c r="H10" i="6"/>
  <c r="I10" i="6" s="1"/>
  <c r="J10" i="6" s="1"/>
  <c r="Z5" i="4"/>
  <c r="H11" i="17"/>
  <c r="I11" i="17" s="1"/>
  <c r="J11" i="17" s="1"/>
  <c r="AI3" i="16"/>
  <c r="H12" i="15"/>
  <c r="H16" i="13"/>
  <c r="I16" i="13" s="1"/>
  <c r="J16" i="13" s="1"/>
  <c r="H8" i="13"/>
  <c r="I8" i="13" s="1"/>
  <c r="J8" i="13" s="1"/>
  <c r="H16" i="10"/>
  <c r="I16" i="10" s="1"/>
  <c r="J16" i="10" s="1"/>
  <c r="H13" i="8"/>
  <c r="Z4" i="7"/>
  <c r="H20" i="5"/>
  <c r="I20" i="5" s="1"/>
  <c r="J20" i="5" s="1"/>
  <c r="H11" i="5"/>
  <c r="I11" i="5" s="1"/>
  <c r="J11" i="5" s="1"/>
  <c r="H23" i="3"/>
  <c r="AI3" i="65" l="1"/>
  <c r="AR3" i="65" s="1"/>
  <c r="AN3" i="65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AH5" i="35"/>
  <c r="AQ5" i="35" s="1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G5" i="92"/>
  <c r="AF5" i="92"/>
  <c r="AE5" i="92"/>
  <c r="W6" i="92"/>
  <c r="AF5" i="80"/>
  <c r="AE5" i="80"/>
  <c r="W6" i="80"/>
  <c r="AG5" i="80"/>
  <c r="AH5" i="88"/>
  <c r="AQ5" i="88" s="1"/>
  <c r="K6" i="4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H5" i="77"/>
  <c r="AQ5" i="77" s="1"/>
  <c r="K6" i="39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K6" i="58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7" i="3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I21" i="3"/>
  <c r="J21" i="3" s="1"/>
  <c r="AI4" i="12"/>
  <c r="AN4" i="12"/>
  <c r="I19" i="15"/>
  <c r="J19" i="15" s="1"/>
  <c r="AR3" i="24"/>
  <c r="I12" i="23"/>
  <c r="J12" i="23" s="1"/>
  <c r="I18" i="23"/>
  <c r="J18" i="23" s="1"/>
  <c r="I8" i="23"/>
  <c r="J8" i="23" s="1"/>
  <c r="I6" i="4"/>
  <c r="J6" i="4" s="1"/>
  <c r="I16" i="4"/>
  <c r="J16" i="4" s="1"/>
  <c r="I22" i="4"/>
  <c r="J22" i="4" s="1"/>
  <c r="AR3" i="18"/>
  <c r="K5" i="69"/>
  <c r="AQ4" i="69"/>
  <c r="I17" i="59"/>
  <c r="J17" i="59" s="1"/>
  <c r="I18" i="59"/>
  <c r="J18" i="59" s="1"/>
  <c r="I4" i="59"/>
  <c r="J4" i="59" s="1"/>
  <c r="K4" i="59" s="1"/>
  <c r="AR3" i="20"/>
  <c r="AR3" i="34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3" i="48"/>
  <c r="AI3" i="48"/>
  <c r="K6" i="70"/>
  <c r="K11" i="86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W5" i="23"/>
  <c r="AG4" i="23"/>
  <c r="AF4" i="23"/>
  <c r="AE4" i="23"/>
  <c r="I11" i="2"/>
  <c r="J11" i="2" s="1"/>
  <c r="I9" i="3"/>
  <c r="J9" i="3" s="1"/>
  <c r="I18" i="3"/>
  <c r="J18" i="3" s="1"/>
  <c r="I8" i="7"/>
  <c r="J8" i="7" s="1"/>
  <c r="I9" i="15"/>
  <c r="J9" i="15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R3" i="5"/>
  <c r="I16" i="72"/>
  <c r="J16" i="72" s="1"/>
  <c r="I17" i="72"/>
  <c r="J17" i="72" s="1"/>
  <c r="I18" i="72"/>
  <c r="J18" i="72" s="1"/>
  <c r="I11" i="19"/>
  <c r="J11" i="19" s="1"/>
  <c r="I15" i="19"/>
  <c r="J15" i="19" s="1"/>
  <c r="I21" i="19"/>
  <c r="J21" i="19" s="1"/>
  <c r="AG4" i="27"/>
  <c r="AP4" i="27" s="1"/>
  <c r="AF4" i="27"/>
  <c r="AO4" i="27" s="1"/>
  <c r="AE4" i="27"/>
  <c r="W5" i="27"/>
  <c r="I9" i="16"/>
  <c r="J9" i="16" s="1"/>
  <c r="AI3" i="61"/>
  <c r="AN3" i="61"/>
  <c r="AO4" i="69"/>
  <c r="Y5" i="70"/>
  <c r="K5" i="6"/>
  <c r="I8" i="11"/>
  <c r="J8" i="11" s="1"/>
  <c r="X5" i="18"/>
  <c r="AH5" i="18" s="1"/>
  <c r="Y5" i="18"/>
  <c r="Z5" i="18" s="1"/>
  <c r="I20" i="3"/>
  <c r="J20" i="3" s="1"/>
  <c r="I5" i="4"/>
  <c r="J5" i="4" s="1"/>
  <c r="W5" i="11"/>
  <c r="AG4" i="11"/>
  <c r="AF4" i="11"/>
  <c r="AE4" i="11"/>
  <c r="I15" i="12"/>
  <c r="J15" i="12" s="1"/>
  <c r="I21" i="12"/>
  <c r="J21" i="12" s="1"/>
  <c r="I21" i="67"/>
  <c r="J21" i="67" s="1"/>
  <c r="I14" i="67"/>
  <c r="J14" i="67" s="1"/>
  <c r="I5" i="56"/>
  <c r="J5" i="56" s="1"/>
  <c r="W5" i="1"/>
  <c r="AE4" i="1"/>
  <c r="AG4" i="1"/>
  <c r="AP4" i="1" s="1"/>
  <c r="AF4" i="1"/>
  <c r="AO4" i="1" s="1"/>
  <c r="W5" i="44"/>
  <c r="AG4" i="44"/>
  <c r="AP4" i="44" s="1"/>
  <c r="AF4" i="44"/>
  <c r="AO4" i="44" s="1"/>
  <c r="AE4" i="44"/>
  <c r="AQ4" i="45"/>
  <c r="AN3" i="63"/>
  <c r="AI3" i="63"/>
  <c r="K6" i="66"/>
  <c r="AG4" i="78"/>
  <c r="AP4" i="78" s="1"/>
  <c r="AE4" i="78"/>
  <c r="W5" i="78"/>
  <c r="AF4" i="78"/>
  <c r="AO4" i="78" s="1"/>
  <c r="AR3" i="89"/>
  <c r="Y5" i="48"/>
  <c r="Z5" i="48" s="1"/>
  <c r="AI3" i="56"/>
  <c r="AN3" i="56"/>
  <c r="I21" i="8"/>
  <c r="J21" i="8" s="1"/>
  <c r="I4" i="4"/>
  <c r="J4" i="4" s="1"/>
  <c r="K4" i="4" s="1"/>
  <c r="AQ3" i="7"/>
  <c r="AI3" i="7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I7" i="20"/>
  <c r="J7" i="20" s="1"/>
  <c r="I17" i="20"/>
  <c r="J17" i="20" s="1"/>
  <c r="I23" i="20"/>
  <c r="J23" i="20" s="1"/>
  <c r="I5" i="3"/>
  <c r="J5" i="3" s="1"/>
  <c r="I14" i="3"/>
  <c r="J14" i="3" s="1"/>
  <c r="I10" i="8"/>
  <c r="J10" i="8" s="1"/>
  <c r="AR3" i="28"/>
  <c r="AQ4" i="37"/>
  <c r="AN3" i="62"/>
  <c r="AI3" i="62"/>
  <c r="I5" i="68"/>
  <c r="J5" i="68" s="1"/>
  <c r="X5" i="67"/>
  <c r="AH5" i="67" s="1"/>
  <c r="Y5" i="77"/>
  <c r="Z5" i="32"/>
  <c r="Y5" i="32"/>
  <c r="AN4" i="45"/>
  <c r="AI4" i="45"/>
  <c r="AN4" i="47"/>
  <c r="AI4" i="47"/>
  <c r="AQ3" i="15"/>
  <c r="AI3" i="15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R3" i="21"/>
  <c r="I13" i="68"/>
  <c r="J13" i="68" s="1"/>
  <c r="I19" i="68"/>
  <c r="J19" i="68" s="1"/>
  <c r="K5" i="65"/>
  <c r="I6" i="51"/>
  <c r="J6" i="51" s="1"/>
  <c r="I16" i="51"/>
  <c r="J16" i="51" s="1"/>
  <c r="I22" i="51"/>
  <c r="J22" i="51" s="1"/>
  <c r="I10" i="11"/>
  <c r="J10" i="11" s="1"/>
  <c r="I13" i="11"/>
  <c r="J13" i="11" s="1"/>
  <c r="I19" i="11"/>
  <c r="J19" i="11" s="1"/>
  <c r="I22" i="15"/>
  <c r="J22" i="15" s="1"/>
  <c r="AI4" i="4"/>
  <c r="K5" i="9"/>
  <c r="I17" i="15"/>
  <c r="J17" i="15" s="1"/>
  <c r="I5" i="12"/>
  <c r="J5" i="12" s="1"/>
  <c r="K5" i="12" s="1"/>
  <c r="I4" i="2"/>
  <c r="J4" i="2" s="1"/>
  <c r="K4" i="2" s="1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I14" i="71"/>
  <c r="J14" i="71" s="1"/>
  <c r="I15" i="71"/>
  <c r="J15" i="71" s="1"/>
  <c r="I19" i="71"/>
  <c r="J19" i="71" s="1"/>
  <c r="I5" i="63"/>
  <c r="J5" i="63" s="1"/>
  <c r="I12" i="52"/>
  <c r="J12" i="52" s="1"/>
  <c r="I18" i="52"/>
  <c r="J18" i="52" s="1"/>
  <c r="I4" i="52"/>
  <c r="J4" i="52" s="1"/>
  <c r="K4" i="52" s="1"/>
  <c r="I9" i="24"/>
  <c r="J9" i="24" s="1"/>
  <c r="AR3" i="45"/>
  <c r="AR3" i="46"/>
  <c r="AI4" i="55"/>
  <c r="AN4" i="81"/>
  <c r="AI4" i="81"/>
  <c r="AR3" i="79"/>
  <c r="AR3" i="81"/>
  <c r="AI4" i="39"/>
  <c r="AN4" i="39"/>
  <c r="AI4" i="46"/>
  <c r="AN4" i="46"/>
  <c r="AI4" i="61"/>
  <c r="AN4" i="61"/>
  <c r="AI4" i="30"/>
  <c r="AN4" i="30"/>
  <c r="AO4" i="74"/>
  <c r="AO4" i="94"/>
  <c r="AO4" i="21"/>
  <c r="I23" i="3"/>
  <c r="J23" i="3" s="1"/>
  <c r="I6" i="15"/>
  <c r="J6" i="15" s="1"/>
  <c r="I6" i="16"/>
  <c r="J6" i="16" s="1"/>
  <c r="I9" i="12"/>
  <c r="J9" i="12" s="1"/>
  <c r="I19" i="7"/>
  <c r="J19" i="7" s="1"/>
  <c r="K5" i="10"/>
  <c r="AQ4" i="10"/>
  <c r="I13" i="23"/>
  <c r="J13" i="23" s="1"/>
  <c r="I19" i="23"/>
  <c r="J19" i="23" s="1"/>
  <c r="I4" i="23"/>
  <c r="J4" i="23" s="1"/>
  <c r="K4" i="23" s="1"/>
  <c r="K5" i="80"/>
  <c r="AQ4" i="80"/>
  <c r="I7" i="4"/>
  <c r="J7" i="4" s="1"/>
  <c r="I17" i="4"/>
  <c r="J17" i="4" s="1"/>
  <c r="I23" i="4"/>
  <c r="J23" i="4" s="1"/>
  <c r="I7" i="59"/>
  <c r="J7" i="59" s="1"/>
  <c r="I19" i="59"/>
  <c r="J19" i="59" s="1"/>
  <c r="I9" i="59"/>
  <c r="J9" i="59" s="1"/>
  <c r="AR3" i="30"/>
  <c r="AR3" i="41"/>
  <c r="AQ4" i="52"/>
  <c r="AI3" i="60"/>
  <c r="AN3" i="60"/>
  <c r="K6" i="88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N4" i="54"/>
  <c r="AI4" i="54"/>
  <c r="I12" i="24"/>
  <c r="J12" i="24" s="1"/>
  <c r="I21" i="15"/>
  <c r="J21" i="15" s="1"/>
  <c r="I10" i="12"/>
  <c r="J10" i="12" s="1"/>
  <c r="I21" i="7"/>
  <c r="J21" i="7" s="1"/>
  <c r="I19" i="24"/>
  <c r="J19" i="24" s="1"/>
  <c r="I9" i="7"/>
  <c r="J9" i="7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I19" i="72"/>
  <c r="J19" i="72" s="1"/>
  <c r="I20" i="72"/>
  <c r="J20" i="72" s="1"/>
  <c r="I21" i="72"/>
  <c r="J21" i="72" s="1"/>
  <c r="I6" i="19"/>
  <c r="J6" i="19" s="1"/>
  <c r="I16" i="19"/>
  <c r="J16" i="19" s="1"/>
  <c r="I22" i="19"/>
  <c r="J22" i="19" s="1"/>
  <c r="I10" i="16"/>
  <c r="J10" i="16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I10" i="51"/>
  <c r="J10" i="51" s="1"/>
  <c r="AI3" i="50"/>
  <c r="AN3" i="50"/>
  <c r="Y5" i="69"/>
  <c r="X5" i="69"/>
  <c r="AH5" i="69" s="1"/>
  <c r="AQ5" i="69" s="1"/>
  <c r="I20" i="8"/>
  <c r="J20" i="8" s="1"/>
  <c r="I20" i="7"/>
  <c r="J20" i="7" s="1"/>
  <c r="I10" i="4"/>
  <c r="J10" i="4" s="1"/>
  <c r="I10" i="15"/>
  <c r="J10" i="15" s="1"/>
  <c r="I11" i="20"/>
  <c r="J11" i="20" s="1"/>
  <c r="W5" i="16"/>
  <c r="AG4" i="16"/>
  <c r="AF4" i="16"/>
  <c r="AE4" i="16"/>
  <c r="K5" i="92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I6" i="12"/>
  <c r="J6" i="12" s="1"/>
  <c r="I16" i="12"/>
  <c r="J16" i="12" s="1"/>
  <c r="I22" i="12"/>
  <c r="J22" i="12" s="1"/>
  <c r="I6" i="67"/>
  <c r="J6" i="67" s="1"/>
  <c r="I7" i="67"/>
  <c r="J7" i="67" s="1"/>
  <c r="I17" i="67"/>
  <c r="J17" i="67" s="1"/>
  <c r="I9" i="56"/>
  <c r="J9" i="56" s="1"/>
  <c r="AE4" i="14"/>
  <c r="W5" i="14"/>
  <c r="AG4" i="14"/>
  <c r="AP4" i="14" s="1"/>
  <c r="AF4" i="14"/>
  <c r="AO4" i="14" s="1"/>
  <c r="AE4" i="29"/>
  <c r="AG4" i="29"/>
  <c r="AP4" i="29" s="1"/>
  <c r="W5" i="29"/>
  <c r="AF4" i="29"/>
  <c r="AO4" i="29" s="1"/>
  <c r="AR3" i="40"/>
  <c r="X5" i="42"/>
  <c r="AH5" i="42" s="1"/>
  <c r="Y5" i="84"/>
  <c r="X5" i="84"/>
  <c r="AH5" i="84" s="1"/>
  <c r="AN4" i="48"/>
  <c r="AI4" i="48"/>
  <c r="AQ4" i="57"/>
  <c r="Z5" i="88"/>
  <c r="AQ4" i="91"/>
  <c r="I18" i="15"/>
  <c r="J18" i="15" s="1"/>
  <c r="I11" i="12"/>
  <c r="J11" i="12" s="1"/>
  <c r="I13" i="15"/>
  <c r="J13" i="15" s="1"/>
  <c r="I12" i="20"/>
  <c r="J12" i="20" s="1"/>
  <c r="I18" i="20"/>
  <c r="J18" i="20" s="1"/>
  <c r="I8" i="20"/>
  <c r="J8" i="20" s="1"/>
  <c r="I11" i="3"/>
  <c r="J11" i="3" s="1"/>
  <c r="I15" i="3"/>
  <c r="J15" i="3" s="1"/>
  <c r="I5" i="8"/>
  <c r="J5" i="8" s="1"/>
  <c r="AR3" i="47"/>
  <c r="AN4" i="59"/>
  <c r="AI4" i="59"/>
  <c r="X5" i="70"/>
  <c r="AH5" i="70" s="1"/>
  <c r="AQ5" i="70" s="1"/>
  <c r="AQ4" i="92"/>
  <c r="AO4" i="45"/>
  <c r="AE4" i="89"/>
  <c r="W5" i="89"/>
  <c r="AF4" i="89"/>
  <c r="AO4" i="89" s="1"/>
  <c r="AG4" i="89"/>
  <c r="AP4" i="89" s="1"/>
  <c r="I4" i="11"/>
  <c r="J4" i="11" s="1"/>
  <c r="K4" i="11" s="1"/>
  <c r="AQ4" i="11" s="1"/>
  <c r="Z5" i="20"/>
  <c r="Y5" i="19"/>
  <c r="Z5" i="19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Z5" i="28"/>
  <c r="Y5" i="28"/>
  <c r="X5" i="28"/>
  <c r="I14" i="68"/>
  <c r="J14" i="68" s="1"/>
  <c r="I20" i="68"/>
  <c r="J20" i="68" s="1"/>
  <c r="I7" i="51"/>
  <c r="J7" i="51" s="1"/>
  <c r="I17" i="51"/>
  <c r="J17" i="51" s="1"/>
  <c r="I23" i="51"/>
  <c r="J23" i="51" s="1"/>
  <c r="I5" i="11"/>
  <c r="J5" i="11" s="1"/>
  <c r="I14" i="11"/>
  <c r="J14" i="11" s="1"/>
  <c r="I20" i="11"/>
  <c r="J20" i="11" s="1"/>
  <c r="AE4" i="6"/>
  <c r="W5" i="6"/>
  <c r="AG4" i="6"/>
  <c r="AP4" i="6" s="1"/>
  <c r="AF4" i="6"/>
  <c r="AO4" i="6" s="1"/>
  <c r="AQ3" i="26"/>
  <c r="AI3" i="26"/>
  <c r="AQ5" i="41"/>
  <c r="AR3" i="17"/>
  <c r="I7" i="16"/>
  <c r="J7" i="16" s="1"/>
  <c r="I21" i="16"/>
  <c r="J21" i="16" s="1"/>
  <c r="I16" i="8"/>
  <c r="J16" i="8" s="1"/>
  <c r="I5" i="2"/>
  <c r="J5" i="2" s="1"/>
  <c r="I9" i="2"/>
  <c r="J9" i="2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I5" i="71"/>
  <c r="J5" i="71" s="1"/>
  <c r="I21" i="71"/>
  <c r="J21" i="71" s="1"/>
  <c r="I5" i="64"/>
  <c r="J5" i="64" s="1"/>
  <c r="I11" i="63"/>
  <c r="J11" i="63" s="1"/>
  <c r="I13" i="52"/>
  <c r="J13" i="52" s="1"/>
  <c r="I19" i="52"/>
  <c r="J19" i="52" s="1"/>
  <c r="I9" i="52"/>
  <c r="J9" i="52" s="1"/>
  <c r="I10" i="24"/>
  <c r="J10" i="24" s="1"/>
  <c r="K5" i="63"/>
  <c r="AR3" i="70"/>
  <c r="AR3" i="73"/>
  <c r="AI3" i="74"/>
  <c r="AP4" i="81"/>
  <c r="AQ5" i="75"/>
  <c r="AN4" i="75"/>
  <c r="AI4" i="75"/>
  <c r="X5" i="38"/>
  <c r="Z5" i="38" s="1"/>
  <c r="Z5" i="41"/>
  <c r="AO4" i="46"/>
  <c r="AO4" i="61"/>
  <c r="AI4" i="74"/>
  <c r="AN4" i="74"/>
  <c r="AP4" i="94"/>
  <c r="AP4" i="21"/>
  <c r="AG5" i="4"/>
  <c r="W6" i="4"/>
  <c r="AF5" i="4"/>
  <c r="AE5" i="4"/>
  <c r="I16" i="7"/>
  <c r="J16" i="7" s="1"/>
  <c r="W5" i="15"/>
  <c r="AG4" i="15"/>
  <c r="AF4" i="15"/>
  <c r="AE4" i="15"/>
  <c r="I6" i="8"/>
  <c r="J6" i="8" s="1"/>
  <c r="I14" i="23"/>
  <c r="J14" i="23" s="1"/>
  <c r="I20" i="23"/>
  <c r="J20" i="23" s="1"/>
  <c r="I9" i="23"/>
  <c r="J9" i="23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I12" i="4"/>
  <c r="J12" i="4" s="1"/>
  <c r="I18" i="4"/>
  <c r="J18" i="4" s="1"/>
  <c r="I12" i="59"/>
  <c r="J12" i="59" s="1"/>
  <c r="I20" i="59"/>
  <c r="J20" i="59" s="1"/>
  <c r="AR3" i="31"/>
  <c r="AQ5" i="53"/>
  <c r="I14" i="15"/>
  <c r="J14" i="15" s="1"/>
  <c r="I18" i="7"/>
  <c r="J18" i="7" s="1"/>
  <c r="I7" i="7"/>
  <c r="J7" i="7" s="1"/>
  <c r="I8" i="16"/>
  <c r="J8" i="16" s="1"/>
  <c r="I19" i="16"/>
  <c r="J19" i="16" s="1"/>
  <c r="I8" i="8"/>
  <c r="J8" i="8" s="1"/>
  <c r="I13" i="72"/>
  <c r="J13" i="72" s="1"/>
  <c r="I23" i="72"/>
  <c r="J23" i="72" s="1"/>
  <c r="I4" i="55"/>
  <c r="J4" i="55" s="1"/>
  <c r="K4" i="55" s="1"/>
  <c r="I7" i="19"/>
  <c r="J7" i="19" s="1"/>
  <c r="I17" i="19"/>
  <c r="J17" i="19" s="1"/>
  <c r="I23" i="19"/>
  <c r="J23" i="19" s="1"/>
  <c r="I5" i="16"/>
  <c r="J5" i="16" s="1"/>
  <c r="AF4" i="33"/>
  <c r="AO4" i="33" s="1"/>
  <c r="W5" i="33"/>
  <c r="AE4" i="33"/>
  <c r="AG4" i="33"/>
  <c r="AP4" i="33" s="1"/>
  <c r="W5" i="34"/>
  <c r="AG4" i="34"/>
  <c r="AP4" i="34" s="1"/>
  <c r="AE4" i="34"/>
  <c r="AF4" i="34"/>
  <c r="AO4" i="34" s="1"/>
  <c r="AR3" i="43"/>
  <c r="AR3" i="44"/>
  <c r="Z5" i="72"/>
  <c r="AP4" i="69"/>
  <c r="AN4" i="67"/>
  <c r="AI4" i="67"/>
  <c r="W5" i="71"/>
  <c r="AG4" i="71"/>
  <c r="AE4" i="71"/>
  <c r="AF4" i="71"/>
  <c r="K6" i="78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G4" i="65"/>
  <c r="AP4" i="65" s="1"/>
  <c r="AF4" i="65"/>
  <c r="AO4" i="65" s="1"/>
  <c r="AE4" i="65"/>
  <c r="W5" i="65"/>
  <c r="AR3" i="95"/>
  <c r="AN4" i="10"/>
  <c r="AI4" i="10"/>
  <c r="I23" i="15"/>
  <c r="J23" i="15" s="1"/>
  <c r="I7" i="8"/>
  <c r="J7" i="8" s="1"/>
  <c r="I13" i="2"/>
  <c r="J13" i="2" s="1"/>
  <c r="W5" i="24"/>
  <c r="AG4" i="24"/>
  <c r="AF4" i="24"/>
  <c r="AE4" i="24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I7" i="12"/>
  <c r="J7" i="12" s="1"/>
  <c r="I17" i="12"/>
  <c r="J17" i="12" s="1"/>
  <c r="I23" i="12"/>
  <c r="J23" i="12" s="1"/>
  <c r="I8" i="67"/>
  <c r="J8" i="67" s="1"/>
  <c r="I13" i="67"/>
  <c r="J13" i="67" s="1"/>
  <c r="I20" i="67"/>
  <c r="J20" i="67" s="1"/>
  <c r="I8" i="56"/>
  <c r="J8" i="56" s="1"/>
  <c r="K10" i="29"/>
  <c r="AR3" i="49"/>
  <c r="AH5" i="47"/>
  <c r="AQ5" i="47" s="1"/>
  <c r="AE4" i="50"/>
  <c r="W5" i="50"/>
  <c r="AG4" i="50"/>
  <c r="AP4" i="50" s="1"/>
  <c r="AF4" i="50"/>
  <c r="AO4" i="50" s="1"/>
  <c r="AR3" i="85"/>
  <c r="AN4" i="92"/>
  <c r="AR3" i="38"/>
  <c r="AE4" i="57"/>
  <c r="AG4" i="57"/>
  <c r="AP4" i="57" s="1"/>
  <c r="AF4" i="57"/>
  <c r="AO4" i="57" s="1"/>
  <c r="W5" i="57"/>
  <c r="AI3" i="68"/>
  <c r="AN3" i="68"/>
  <c r="I17" i="16"/>
  <c r="J17" i="16" s="1"/>
  <c r="I23" i="16"/>
  <c r="J23" i="16" s="1"/>
  <c r="I15" i="16"/>
  <c r="J15" i="16" s="1"/>
  <c r="I13" i="7"/>
  <c r="J13" i="7" s="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I13" i="20"/>
  <c r="J13" i="20" s="1"/>
  <c r="I19" i="20"/>
  <c r="J19" i="20" s="1"/>
  <c r="I10" i="50"/>
  <c r="J10" i="50" s="1"/>
  <c r="I6" i="3"/>
  <c r="J6" i="3" s="1"/>
  <c r="I16" i="3"/>
  <c r="J16" i="3" s="1"/>
  <c r="I11" i="8"/>
  <c r="J11" i="8" s="1"/>
  <c r="AI3" i="35"/>
  <c r="AO4" i="59"/>
  <c r="AR3" i="64"/>
  <c r="AN3" i="67"/>
  <c r="AI3" i="67"/>
  <c r="AP4" i="85"/>
  <c r="AP4" i="45"/>
  <c r="Z5" i="47"/>
  <c r="Y5" i="47"/>
  <c r="AN4" i="13"/>
  <c r="AI4" i="13"/>
  <c r="K5" i="82"/>
  <c r="I8" i="68"/>
  <c r="J8" i="68" s="1"/>
  <c r="I15" i="68"/>
  <c r="J15" i="68" s="1"/>
  <c r="I21" i="68"/>
  <c r="J21" i="68" s="1"/>
  <c r="I12" i="51"/>
  <c r="J12" i="51" s="1"/>
  <c r="I18" i="51"/>
  <c r="J18" i="51" s="1"/>
  <c r="I8" i="51"/>
  <c r="J8" i="51" s="1"/>
  <c r="I11" i="11"/>
  <c r="J11" i="11" s="1"/>
  <c r="I15" i="11"/>
  <c r="J15" i="11" s="1"/>
  <c r="I21" i="11"/>
  <c r="J21" i="11" s="1"/>
  <c r="AQ4" i="6"/>
  <c r="K5" i="21"/>
  <c r="AQ4" i="21"/>
  <c r="AQ4" i="43"/>
  <c r="AI4" i="60"/>
  <c r="AN4" i="60"/>
  <c r="I4" i="19"/>
  <c r="J4" i="19" s="1"/>
  <c r="K4" i="19" s="1"/>
  <c r="AG5" i="8"/>
  <c r="W6" i="8"/>
  <c r="AF5" i="8"/>
  <c r="AE5" i="8"/>
  <c r="AR3" i="3"/>
  <c r="I20" i="2"/>
  <c r="J20" i="2" s="1"/>
  <c r="I13" i="24"/>
  <c r="J13" i="24" s="1"/>
  <c r="I10" i="2"/>
  <c r="J10" i="2" s="1"/>
  <c r="AR3" i="91"/>
  <c r="I12" i="71"/>
  <c r="J12" i="71" s="1"/>
  <c r="I20" i="71"/>
  <c r="J20" i="71" s="1"/>
  <c r="I7" i="71"/>
  <c r="J7" i="71" s="1"/>
  <c r="I10" i="64"/>
  <c r="J10" i="64" s="1"/>
  <c r="I6" i="63"/>
  <c r="J6" i="63" s="1"/>
  <c r="I14" i="52"/>
  <c r="J14" i="52" s="1"/>
  <c r="I20" i="52"/>
  <c r="J20" i="52" s="1"/>
  <c r="I5" i="24"/>
  <c r="J5" i="24" s="1"/>
  <c r="Y5" i="53"/>
  <c r="Z5" i="53" s="1"/>
  <c r="K5" i="60"/>
  <c r="AP4" i="55"/>
  <c r="AR3" i="51"/>
  <c r="X5" i="51"/>
  <c r="AH5" i="51" s="1"/>
  <c r="AQ4" i="79"/>
  <c r="AI3" i="82"/>
  <c r="AR3" i="87"/>
  <c r="AR3" i="96"/>
  <c r="Y5" i="75"/>
  <c r="Z5" i="75"/>
  <c r="AN4" i="5"/>
  <c r="AI4" i="5"/>
  <c r="AI4" i="38"/>
  <c r="AN4" i="38"/>
  <c r="AI4" i="41"/>
  <c r="AN4" i="41"/>
  <c r="AP4" i="46"/>
  <c r="AP4" i="61"/>
  <c r="AP4" i="74"/>
  <c r="X5" i="86"/>
  <c r="X5" i="21"/>
  <c r="AH5" i="21" s="1"/>
  <c r="Y5" i="21"/>
  <c r="Z5" i="21" s="1"/>
  <c r="I12" i="15"/>
  <c r="J12" i="15" s="1"/>
  <c r="I22" i="16"/>
  <c r="J22" i="16" s="1"/>
  <c r="I23" i="24"/>
  <c r="J23" i="24" s="1"/>
  <c r="I4" i="20"/>
  <c r="J4" i="20" s="1"/>
  <c r="K4" i="20" s="1"/>
  <c r="AR4" i="20" s="1"/>
  <c r="I20" i="24"/>
  <c r="J20" i="24" s="1"/>
  <c r="I15" i="23"/>
  <c r="J15" i="23" s="1"/>
  <c r="I21" i="23"/>
  <c r="J21" i="23" s="1"/>
  <c r="I13" i="4"/>
  <c r="J13" i="4" s="1"/>
  <c r="I19" i="4"/>
  <c r="J19" i="4" s="1"/>
  <c r="I8" i="60"/>
  <c r="J8" i="60" s="1"/>
  <c r="I15" i="59"/>
  <c r="J15" i="59" s="1"/>
  <c r="I21" i="59"/>
  <c r="J21" i="59" s="1"/>
  <c r="K14" i="49"/>
  <c r="W5" i="52"/>
  <c r="AG4" i="52"/>
  <c r="AP4" i="52" s="1"/>
  <c r="AF4" i="52"/>
  <c r="AO4" i="52" s="1"/>
  <c r="AE4" i="52"/>
  <c r="AR3" i="59"/>
  <c r="X5" i="73"/>
  <c r="Y5" i="73"/>
  <c r="I11" i="68"/>
  <c r="J11" i="68" s="1"/>
  <c r="AI4" i="77"/>
  <c r="AN4" i="77"/>
  <c r="AR3" i="84"/>
  <c r="I11" i="15"/>
  <c r="J11" i="15" s="1"/>
  <c r="I22" i="72"/>
  <c r="J22" i="72" s="1"/>
  <c r="I7" i="72"/>
  <c r="J7" i="72" s="1"/>
  <c r="I8" i="55"/>
  <c r="J8" i="55" s="1"/>
  <c r="K5" i="57"/>
  <c r="I12" i="19"/>
  <c r="J12" i="19" s="1"/>
  <c r="I18" i="19"/>
  <c r="J18" i="19" s="1"/>
  <c r="I11" i="16"/>
  <c r="J11" i="16" s="1"/>
  <c r="AQ4" i="34"/>
  <c r="K9" i="77"/>
  <c r="AO4" i="10"/>
  <c r="AN4" i="18"/>
  <c r="AI4" i="18"/>
  <c r="AR4" i="2"/>
  <c r="I6" i="7"/>
  <c r="J6" i="7" s="1"/>
  <c r="I13" i="16"/>
  <c r="J13" i="16" s="1"/>
  <c r="I23" i="8"/>
  <c r="J23" i="8" s="1"/>
  <c r="I10" i="7"/>
  <c r="J10" i="7" s="1"/>
  <c r="K5" i="18"/>
  <c r="AQ4" i="18"/>
  <c r="I12" i="12"/>
  <c r="J12" i="12" s="1"/>
  <c r="I18" i="12"/>
  <c r="J18" i="12" s="1"/>
  <c r="I8" i="12"/>
  <c r="J8" i="12" s="1"/>
  <c r="I12" i="67"/>
  <c r="J12" i="67" s="1"/>
  <c r="I16" i="67"/>
  <c r="J16" i="67" s="1"/>
  <c r="I23" i="67"/>
  <c r="J23" i="67" s="1"/>
  <c r="I10" i="56"/>
  <c r="J10" i="56" s="1"/>
  <c r="AR3" i="27"/>
  <c r="W5" i="31"/>
  <c r="AG4" i="31"/>
  <c r="AP4" i="31" s="1"/>
  <c r="AE4" i="31"/>
  <c r="AF4" i="31"/>
  <c r="AO4" i="31" s="1"/>
  <c r="AI4" i="42"/>
  <c r="AN4" i="42"/>
  <c r="AQ4" i="50"/>
  <c r="AQ5" i="60"/>
  <c r="AR4" i="92"/>
  <c r="AE4" i="91"/>
  <c r="AF4" i="91"/>
  <c r="AO4" i="91" s="1"/>
  <c r="AG4" i="91"/>
  <c r="AP4" i="91" s="1"/>
  <c r="W5" i="91"/>
  <c r="I15" i="2"/>
  <c r="J15" i="2" s="1"/>
  <c r="I12" i="8"/>
  <c r="J12" i="8" s="1"/>
  <c r="I14" i="20"/>
  <c r="J14" i="20" s="1"/>
  <c r="I20" i="20"/>
  <c r="J20" i="20" s="1"/>
  <c r="K5" i="61"/>
  <c r="AQ4" i="61"/>
  <c r="I5" i="50"/>
  <c r="J5" i="50" s="1"/>
  <c r="K5" i="50" s="1"/>
  <c r="I7" i="3"/>
  <c r="J7" i="3" s="1"/>
  <c r="I17" i="3"/>
  <c r="J17" i="3" s="1"/>
  <c r="AE4" i="9"/>
  <c r="W5" i="9"/>
  <c r="AG4" i="9"/>
  <c r="AP4" i="9" s="1"/>
  <c r="AF4" i="9"/>
  <c r="AO4" i="9" s="1"/>
  <c r="AF5" i="64"/>
  <c r="AE5" i="64"/>
  <c r="W6" i="64"/>
  <c r="AG5" i="64"/>
  <c r="AP4" i="59"/>
  <c r="K5" i="72"/>
  <c r="AN4" i="80"/>
  <c r="Z5" i="85"/>
  <c r="X5" i="85"/>
  <c r="AH5" i="85" s="1"/>
  <c r="AQ5" i="85" s="1"/>
  <c r="Y5" i="85"/>
  <c r="AG4" i="82"/>
  <c r="AP4" i="82" s="1"/>
  <c r="AE4" i="82"/>
  <c r="W5" i="82"/>
  <c r="AF4" i="82"/>
  <c r="AO4" i="82" s="1"/>
  <c r="AI3" i="39"/>
  <c r="AI4" i="51"/>
  <c r="W5" i="49"/>
  <c r="AE4" i="49"/>
  <c r="AF4" i="49"/>
  <c r="AO4" i="49" s="1"/>
  <c r="AG4" i="49"/>
  <c r="AP4" i="49" s="1"/>
  <c r="K9" i="96"/>
  <c r="AO4" i="13"/>
  <c r="K7" i="1"/>
  <c r="AQ3" i="23"/>
  <c r="AI3" i="23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I4" i="28"/>
  <c r="AN4" i="28"/>
  <c r="I6" i="68"/>
  <c r="J6" i="68" s="1"/>
  <c r="I16" i="68"/>
  <c r="J16" i="68" s="1"/>
  <c r="I22" i="68"/>
  <c r="J22" i="68" s="1"/>
  <c r="I13" i="51"/>
  <c r="J13" i="51" s="1"/>
  <c r="I19" i="51"/>
  <c r="J19" i="51" s="1"/>
  <c r="I6" i="11"/>
  <c r="J6" i="11" s="1"/>
  <c r="I16" i="11"/>
  <c r="J16" i="11" s="1"/>
  <c r="I22" i="11"/>
  <c r="J22" i="11" s="1"/>
  <c r="AF4" i="43"/>
  <c r="AO4" i="43" s="1"/>
  <c r="W5" i="43"/>
  <c r="AE4" i="43"/>
  <c r="AG4" i="43"/>
  <c r="AP4" i="43" s="1"/>
  <c r="AF4" i="62"/>
  <c r="AO4" i="62" s="1"/>
  <c r="AE4" i="62"/>
  <c r="W5" i="62"/>
  <c r="AG4" i="62"/>
  <c r="AP4" i="62" s="1"/>
  <c r="AR3" i="25"/>
  <c r="I4" i="15"/>
  <c r="J4" i="15" s="1"/>
  <c r="K4" i="15" s="1"/>
  <c r="I16" i="71"/>
  <c r="J16" i="71" s="1"/>
  <c r="I4" i="71"/>
  <c r="J4" i="71" s="1"/>
  <c r="K4" i="71" s="1"/>
  <c r="I17" i="71"/>
  <c r="J17" i="71" s="1"/>
  <c r="I11" i="64"/>
  <c r="J11" i="64" s="1"/>
  <c r="I7" i="63"/>
  <c r="J7" i="63" s="1"/>
  <c r="I15" i="52"/>
  <c r="J15" i="52" s="1"/>
  <c r="I21" i="52"/>
  <c r="J21" i="52" s="1"/>
  <c r="I11" i="24"/>
  <c r="J11" i="24" s="1"/>
  <c r="Y5" i="42"/>
  <c r="AN3" i="53"/>
  <c r="AI3" i="53"/>
  <c r="Y5" i="81"/>
  <c r="X5" i="81"/>
  <c r="AH5" i="81" s="1"/>
  <c r="AQ5" i="81" s="1"/>
  <c r="AR3" i="90"/>
  <c r="AO4" i="5"/>
  <c r="X5" i="46"/>
  <c r="AH5" i="46" s="1"/>
  <c r="AQ5" i="46" s="1"/>
  <c r="Y5" i="61"/>
  <c r="X5" i="61"/>
  <c r="AH5" i="61" s="1"/>
  <c r="AQ5" i="61" s="1"/>
  <c r="Z5" i="30"/>
  <c r="X5" i="30"/>
  <c r="AI4" i="94"/>
  <c r="AN4" i="94"/>
  <c r="W5" i="7"/>
  <c r="AG4" i="7"/>
  <c r="AP4" i="7" s="1"/>
  <c r="AF4" i="7"/>
  <c r="AO4" i="7" s="1"/>
  <c r="AE4" i="7"/>
  <c r="AR3" i="16"/>
  <c r="I7" i="2"/>
  <c r="J7" i="2" s="1"/>
  <c r="I14" i="2"/>
  <c r="J14" i="2" s="1"/>
  <c r="I6" i="2"/>
  <c r="J6" i="2" s="1"/>
  <c r="I9" i="19"/>
  <c r="J9" i="19" s="1"/>
  <c r="AF4" i="26"/>
  <c r="AO4" i="26" s="1"/>
  <c r="AG4" i="26"/>
  <c r="AP4" i="26" s="1"/>
  <c r="AE4" i="26"/>
  <c r="W5" i="26"/>
  <c r="I6" i="23"/>
  <c r="J6" i="23" s="1"/>
  <c r="I16" i="23"/>
  <c r="J16" i="23" s="1"/>
  <c r="I22" i="23"/>
  <c r="J22" i="23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I14" i="4"/>
  <c r="J14" i="4" s="1"/>
  <c r="I20" i="4"/>
  <c r="J20" i="4" s="1"/>
  <c r="I10" i="60"/>
  <c r="J10" i="60" s="1"/>
  <c r="I6" i="59"/>
  <c r="J6" i="59" s="1"/>
  <c r="I13" i="59"/>
  <c r="J13" i="59" s="1"/>
  <c r="I22" i="59"/>
  <c r="J22" i="59" s="1"/>
  <c r="K9" i="28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6" i="53"/>
  <c r="X5" i="56"/>
  <c r="AH5" i="56" s="1"/>
  <c r="Y5" i="56"/>
  <c r="AN3" i="72"/>
  <c r="AI3" i="72"/>
  <c r="AR3" i="77"/>
  <c r="Y5" i="54"/>
  <c r="Z5" i="96"/>
  <c r="Y5" i="96"/>
  <c r="I5" i="7"/>
  <c r="J5" i="7" s="1"/>
  <c r="K5" i="7" s="1"/>
  <c r="I15" i="24"/>
  <c r="J15" i="24" s="1"/>
  <c r="I7" i="15"/>
  <c r="J7" i="15" s="1"/>
  <c r="W5" i="3"/>
  <c r="AG4" i="3"/>
  <c r="AF4" i="3"/>
  <c r="AO4" i="3" s="1"/>
  <c r="AE4" i="3"/>
  <c r="I6" i="72"/>
  <c r="J6" i="72" s="1"/>
  <c r="I12" i="72"/>
  <c r="J12" i="72" s="1"/>
  <c r="I10" i="19"/>
  <c r="J10" i="19" s="1"/>
  <c r="I13" i="19"/>
  <c r="J13" i="19" s="1"/>
  <c r="I19" i="19"/>
  <c r="J19" i="19" s="1"/>
  <c r="AE4" i="17"/>
  <c r="W5" i="17"/>
  <c r="AG4" i="17"/>
  <c r="AP4" i="17" s="1"/>
  <c r="AF4" i="17"/>
  <c r="AO4" i="17" s="1"/>
  <c r="AN3" i="52"/>
  <c r="AI3" i="52"/>
  <c r="I10" i="68"/>
  <c r="J10" i="68" s="1"/>
  <c r="AN3" i="71"/>
  <c r="AI3" i="71"/>
  <c r="AP4" i="67"/>
  <c r="AP4" i="80"/>
  <c r="AP4" i="10"/>
  <c r="AO4" i="18"/>
  <c r="I22" i="2"/>
  <c r="J22" i="2" s="1"/>
  <c r="I23" i="7"/>
  <c r="J23" i="7" s="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I13" i="12"/>
  <c r="J13" i="12" s="1"/>
  <c r="I19" i="12"/>
  <c r="J19" i="12" s="1"/>
  <c r="I15" i="67"/>
  <c r="J15" i="67" s="1"/>
  <c r="I19" i="67"/>
  <c r="J19" i="67" s="1"/>
  <c r="I5" i="67"/>
  <c r="J5" i="67" s="1"/>
  <c r="I4" i="56"/>
  <c r="J4" i="56" s="1"/>
  <c r="K4" i="56" s="1"/>
  <c r="AO4" i="56" s="1"/>
  <c r="K5" i="54"/>
  <c r="K5" i="13"/>
  <c r="AQ4" i="13"/>
  <c r="AH5" i="48"/>
  <c r="AQ5" i="48" s="1"/>
  <c r="AN3" i="58"/>
  <c r="AI3" i="58"/>
  <c r="AI4" i="84"/>
  <c r="AN4" i="84"/>
  <c r="AQ3" i="94"/>
  <c r="AI3" i="94"/>
  <c r="I18" i="24"/>
  <c r="J18" i="24" s="1"/>
  <c r="AR3" i="6"/>
  <c r="AR3" i="9"/>
  <c r="I21" i="24"/>
  <c r="J21" i="24" s="1"/>
  <c r="AG4" i="25"/>
  <c r="AP4" i="25" s="1"/>
  <c r="AF4" i="25"/>
  <c r="AO4" i="25" s="1"/>
  <c r="AE4" i="25"/>
  <c r="W5" i="2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R3" i="13"/>
  <c r="I15" i="20"/>
  <c r="J15" i="20" s="1"/>
  <c r="I21" i="20"/>
  <c r="J21" i="20" s="1"/>
  <c r="K17" i="30"/>
  <c r="I11" i="50"/>
  <c r="J11" i="50" s="1"/>
  <c r="I12" i="3"/>
  <c r="J12" i="3" s="1"/>
  <c r="AI3" i="4"/>
  <c r="I4" i="8"/>
  <c r="J4" i="8" s="1"/>
  <c r="K4" i="8" s="1"/>
  <c r="Y5" i="35"/>
  <c r="Z5" i="35" s="1"/>
  <c r="Y5" i="59"/>
  <c r="X5" i="59"/>
  <c r="AH5" i="59" s="1"/>
  <c r="I9" i="68"/>
  <c r="J9" i="68" s="1"/>
  <c r="AN3" i="66"/>
  <c r="AI3" i="66"/>
  <c r="AI3" i="76"/>
  <c r="AR4" i="80"/>
  <c r="AN4" i="85"/>
  <c r="AI4" i="85"/>
  <c r="AE4" i="87"/>
  <c r="W5" i="87"/>
  <c r="AF4" i="87"/>
  <c r="AO4" i="87" s="1"/>
  <c r="AG4" i="87"/>
  <c r="AP4" i="87" s="1"/>
  <c r="AI3" i="92"/>
  <c r="AE4" i="90"/>
  <c r="W5" i="90"/>
  <c r="AF4" i="90"/>
  <c r="AO4" i="90" s="1"/>
  <c r="AG4" i="90"/>
  <c r="AP4" i="90" s="1"/>
  <c r="AP4" i="13"/>
  <c r="AI4" i="19"/>
  <c r="AN4" i="19"/>
  <c r="AR3" i="19"/>
  <c r="I7" i="68"/>
  <c r="J7" i="68" s="1"/>
  <c r="I17" i="68"/>
  <c r="J17" i="68" s="1"/>
  <c r="I23" i="68"/>
  <c r="J23" i="68" s="1"/>
  <c r="I5" i="51"/>
  <c r="J5" i="51" s="1"/>
  <c r="I14" i="51"/>
  <c r="J14" i="51" s="1"/>
  <c r="I20" i="51"/>
  <c r="J20" i="51" s="1"/>
  <c r="I7" i="11"/>
  <c r="J7" i="11" s="1"/>
  <c r="I17" i="11"/>
  <c r="J17" i="11" s="1"/>
  <c r="I23" i="11"/>
  <c r="J23" i="11" s="1"/>
  <c r="AQ3" i="55"/>
  <c r="AI3" i="55"/>
  <c r="I19" i="2"/>
  <c r="J19" i="2" s="1"/>
  <c r="I12" i="2"/>
  <c r="J12" i="2" s="1"/>
  <c r="K7" i="22"/>
  <c r="I12" i="16"/>
  <c r="J12" i="16" s="1"/>
  <c r="I17" i="7"/>
  <c r="J17" i="7" s="1"/>
  <c r="I22" i="71"/>
  <c r="J22" i="71" s="1"/>
  <c r="I9" i="71"/>
  <c r="J9" i="71" s="1"/>
  <c r="I23" i="71"/>
  <c r="J23" i="71" s="1"/>
  <c r="I4" i="64"/>
  <c r="J4" i="64" s="1"/>
  <c r="K4" i="64" s="1"/>
  <c r="AR4" i="64" s="1"/>
  <c r="I6" i="52"/>
  <c r="J6" i="52" s="1"/>
  <c r="I16" i="52"/>
  <c r="J16" i="52" s="1"/>
  <c r="I22" i="52"/>
  <c r="J22" i="52" s="1"/>
  <c r="AQ3" i="2"/>
  <c r="AI3" i="2"/>
  <c r="I8" i="24"/>
  <c r="J8" i="24" s="1"/>
  <c r="AQ4" i="36"/>
  <c r="X5" i="54"/>
  <c r="AH5" i="54" s="1"/>
  <c r="AQ5" i="54" s="1"/>
  <c r="AF4" i="76"/>
  <c r="AO4" i="76" s="1"/>
  <c r="W5" i="76"/>
  <c r="AG4" i="76"/>
  <c r="AP4" i="76" s="1"/>
  <c r="AE4" i="76"/>
  <c r="AO4" i="81"/>
  <c r="AQ4" i="93"/>
  <c r="AP4" i="5"/>
  <c r="Y5" i="39"/>
  <c r="Z5" i="39" s="1"/>
  <c r="X5" i="74"/>
  <c r="AH5" i="74" s="1"/>
  <c r="AQ5" i="74" s="1"/>
  <c r="AI4" i="86"/>
  <c r="AN4" i="86"/>
  <c r="Y5" i="94"/>
  <c r="X5" i="94"/>
  <c r="AH5" i="94" s="1"/>
  <c r="K5" i="68"/>
  <c r="I13" i="8"/>
  <c r="J13" i="8" s="1"/>
  <c r="I22" i="24"/>
  <c r="J22" i="24" s="1"/>
  <c r="I23" i="2"/>
  <c r="J23" i="2" s="1"/>
  <c r="I10" i="20"/>
  <c r="J10" i="20" s="1"/>
  <c r="I7" i="23"/>
  <c r="J7" i="23" s="1"/>
  <c r="I17" i="23"/>
  <c r="J17" i="23" s="1"/>
  <c r="I23" i="23"/>
  <c r="J23" i="23" s="1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I15" i="4"/>
  <c r="J15" i="4" s="1"/>
  <c r="I21" i="4"/>
  <c r="J21" i="4" s="1"/>
  <c r="AQ4" i="15"/>
  <c r="I14" i="59"/>
  <c r="J14" i="59" s="1"/>
  <c r="I16" i="59"/>
  <c r="J16" i="59" s="1"/>
  <c r="I23" i="59"/>
  <c r="J23" i="59" s="1"/>
  <c r="X5" i="12"/>
  <c r="AH5" i="12" s="1"/>
  <c r="AE4" i="37"/>
  <c r="AG4" i="37"/>
  <c r="AP4" i="37" s="1"/>
  <c r="W5" i="37"/>
  <c r="AF4" i="37"/>
  <c r="AO4" i="37" s="1"/>
  <c r="AR3" i="33"/>
  <c r="AI4" i="56"/>
  <c r="AN4" i="56"/>
  <c r="W5" i="63"/>
  <c r="AG4" i="63"/>
  <c r="AP4" i="63" s="1"/>
  <c r="AF4" i="63"/>
  <c r="AO4" i="63" s="1"/>
  <c r="AE4" i="63"/>
  <c r="AN4" i="73"/>
  <c r="AI4" i="73"/>
  <c r="AQ5" i="72"/>
  <c r="AG4" i="83"/>
  <c r="AP4" i="83" s="1"/>
  <c r="AE4" i="83"/>
  <c r="W5" i="83"/>
  <c r="AF4" i="83"/>
  <c r="AO4" i="83" s="1"/>
  <c r="AG4" i="79"/>
  <c r="AP4" i="79" s="1"/>
  <c r="W5" i="79"/>
  <c r="AE4" i="79"/>
  <c r="AF4" i="79"/>
  <c r="AO4" i="79" s="1"/>
  <c r="Z5" i="77"/>
  <c r="AE4" i="93"/>
  <c r="AG4" i="93"/>
  <c r="AP4" i="93" s="1"/>
  <c r="AF4" i="93"/>
  <c r="AO4" i="93" s="1"/>
  <c r="W5" i="93"/>
  <c r="AN4" i="96"/>
  <c r="AI4" i="96"/>
  <c r="I5" i="15"/>
  <c r="J5" i="15" s="1"/>
  <c r="I17" i="8"/>
  <c r="J17" i="8" s="1"/>
  <c r="I17" i="2"/>
  <c r="J17" i="2" s="1"/>
  <c r="I7" i="24"/>
  <c r="J7" i="24" s="1"/>
  <c r="AR3" i="22"/>
  <c r="AQ4" i="3"/>
  <c r="I8" i="15"/>
  <c r="J8" i="15" s="1"/>
  <c r="I14" i="72"/>
  <c r="J14" i="72" s="1"/>
  <c r="I15" i="72"/>
  <c r="J15" i="72" s="1"/>
  <c r="I5" i="19"/>
  <c r="J5" i="19" s="1"/>
  <c r="I14" i="19"/>
  <c r="J14" i="19" s="1"/>
  <c r="I20" i="19"/>
  <c r="J20" i="19" s="1"/>
  <c r="I4" i="16"/>
  <c r="J4" i="16" s="1"/>
  <c r="K4" i="16" s="1"/>
  <c r="AR3" i="32"/>
  <c r="I4" i="51"/>
  <c r="J4" i="51" s="1"/>
  <c r="K4" i="51" s="1"/>
  <c r="K5" i="67"/>
  <c r="AN4" i="72"/>
  <c r="AI4" i="72"/>
  <c r="AI4" i="69"/>
  <c r="AN4" i="69"/>
  <c r="Z5" i="67"/>
  <c r="AN4" i="70"/>
  <c r="AI4" i="70"/>
  <c r="W5" i="95"/>
  <c r="AG4" i="95"/>
  <c r="AP4" i="95" s="1"/>
  <c r="AE4" i="95"/>
  <c r="AF4" i="95"/>
  <c r="AO4" i="95" s="1"/>
  <c r="Y5" i="10"/>
  <c r="X5" i="10"/>
  <c r="AH5" i="10" s="1"/>
  <c r="AQ5" i="10" s="1"/>
  <c r="AP4" i="18"/>
  <c r="I22" i="3"/>
  <c r="J22" i="3" s="1"/>
  <c r="K5" i="17"/>
  <c r="I22" i="8"/>
  <c r="J22" i="8" s="1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Q4" i="74"/>
  <c r="AI3" i="10"/>
  <c r="I14" i="12"/>
  <c r="J14" i="12" s="1"/>
  <c r="I20" i="12"/>
  <c r="J20" i="12" s="1"/>
  <c r="I18" i="67"/>
  <c r="J18" i="67" s="1"/>
  <c r="I22" i="67"/>
  <c r="J22" i="67" s="1"/>
  <c r="I11" i="67"/>
  <c r="J11" i="67" s="1"/>
  <c r="AG4" i="40"/>
  <c r="AP4" i="40" s="1"/>
  <c r="AF4" i="40"/>
  <c r="AO4" i="40" s="1"/>
  <c r="AE4" i="40"/>
  <c r="W5" i="40"/>
  <c r="AI3" i="54"/>
  <c r="AN3" i="54"/>
  <c r="W5" i="66"/>
  <c r="AG4" i="66"/>
  <c r="AP4" i="66" s="1"/>
  <c r="AF4" i="66"/>
  <c r="AO4" i="66" s="1"/>
  <c r="AE4" i="66"/>
  <c r="AR3" i="88"/>
  <c r="AI4" i="88"/>
  <c r="AN4" i="88"/>
  <c r="I11" i="4"/>
  <c r="J11" i="4" s="1"/>
  <c r="I4" i="3"/>
  <c r="J4" i="3" s="1"/>
  <c r="K4" i="3" s="1"/>
  <c r="I22" i="7"/>
  <c r="J22" i="7" s="1"/>
  <c r="AR3" i="11"/>
  <c r="I8" i="4"/>
  <c r="J8" i="4" s="1"/>
  <c r="AR4" i="8"/>
  <c r="I6" i="20"/>
  <c r="J6" i="20" s="1"/>
  <c r="I16" i="20"/>
  <c r="J16" i="20" s="1"/>
  <c r="I22" i="20"/>
  <c r="J22" i="20" s="1"/>
  <c r="I10" i="3"/>
  <c r="J10" i="3" s="1"/>
  <c r="I13" i="3"/>
  <c r="J13" i="3" s="1"/>
  <c r="I9" i="8"/>
  <c r="J9" i="8" s="1"/>
  <c r="AI4" i="35"/>
  <c r="AN4" i="35"/>
  <c r="W5" i="58"/>
  <c r="AG4" i="58"/>
  <c r="AP4" i="58" s="1"/>
  <c r="AF4" i="58"/>
  <c r="AO4" i="58" s="1"/>
  <c r="AE4" i="58"/>
  <c r="AN3" i="57"/>
  <c r="AI3" i="57"/>
  <c r="W5" i="68"/>
  <c r="AG4" i="68"/>
  <c r="AP4" i="68" s="1"/>
  <c r="AF4" i="68"/>
  <c r="AO4" i="68" s="1"/>
  <c r="AE4" i="68"/>
  <c r="AR3" i="80"/>
  <c r="AO4" i="85"/>
  <c r="AR3" i="86"/>
  <c r="AN4" i="32"/>
  <c r="AI4" i="32"/>
  <c r="AR3" i="29"/>
  <c r="Y5" i="45"/>
  <c r="X5" i="13"/>
  <c r="AH5" i="13" s="1"/>
  <c r="AQ5" i="13" s="1"/>
  <c r="Y5" i="13"/>
  <c r="AO4" i="19"/>
  <c r="K5" i="84"/>
  <c r="AQ4" i="84"/>
  <c r="K5" i="42"/>
  <c r="I12" i="68"/>
  <c r="J12" i="68" s="1"/>
  <c r="I18" i="68"/>
  <c r="J18" i="68" s="1"/>
  <c r="I11" i="51"/>
  <c r="J11" i="51" s="1"/>
  <c r="I15" i="51"/>
  <c r="J15" i="51" s="1"/>
  <c r="I21" i="51"/>
  <c r="J21" i="51" s="1"/>
  <c r="I12" i="11"/>
  <c r="J12" i="11" s="1"/>
  <c r="I18" i="11"/>
  <c r="J18" i="11" s="1"/>
  <c r="AI3" i="12"/>
  <c r="K5" i="5"/>
  <c r="AQ4" i="5"/>
  <c r="AE4" i="22"/>
  <c r="W5" i="22"/>
  <c r="AG4" i="22"/>
  <c r="AP4" i="22" s="1"/>
  <c r="AF4" i="22"/>
  <c r="AO4" i="22" s="1"/>
  <c r="AQ4" i="40"/>
  <c r="X5" i="45"/>
  <c r="AH5" i="45" s="1"/>
  <c r="AQ5" i="45" s="1"/>
  <c r="Z5" i="60"/>
  <c r="I14" i="7"/>
  <c r="J14" i="7" s="1"/>
  <c r="W6" i="2"/>
  <c r="AF5" i="2"/>
  <c r="AE5" i="2"/>
  <c r="AG5" i="2"/>
  <c r="K5" i="14"/>
  <c r="I10" i="23"/>
  <c r="J10" i="23" s="1"/>
  <c r="I15" i="8"/>
  <c r="J15" i="8" s="1"/>
  <c r="I8" i="2"/>
  <c r="J8" i="2" s="1"/>
  <c r="I6" i="71"/>
  <c r="J6" i="71" s="1"/>
  <c r="I13" i="71"/>
  <c r="J13" i="71" s="1"/>
  <c r="I18" i="71"/>
  <c r="J18" i="71" s="1"/>
  <c r="I9" i="64"/>
  <c r="J9" i="64" s="1"/>
  <c r="I7" i="52"/>
  <c r="J7" i="52" s="1"/>
  <c r="I17" i="52"/>
  <c r="J17" i="52" s="1"/>
  <c r="I23" i="52"/>
  <c r="J23" i="52" s="1"/>
  <c r="I4" i="24"/>
  <c r="J4" i="24" s="1"/>
  <c r="K4" i="24" s="1"/>
  <c r="AF4" i="36"/>
  <c r="AO4" i="36" s="1"/>
  <c r="AG4" i="36"/>
  <c r="AP4" i="36" s="1"/>
  <c r="W5" i="36"/>
  <c r="AE4" i="36"/>
  <c r="AH5" i="39"/>
  <c r="AQ5" i="39" s="1"/>
  <c r="AN4" i="53"/>
  <c r="AI4" i="53"/>
  <c r="K5" i="62"/>
  <c r="Z5" i="55"/>
  <c r="AQ4" i="67"/>
  <c r="AQ4" i="76"/>
  <c r="AP4" i="92"/>
  <c r="X5" i="5"/>
  <c r="AH5" i="5" s="1"/>
  <c r="Y5" i="5"/>
  <c r="AQ4" i="94"/>
  <c r="AN4" i="21"/>
  <c r="AI4" i="21"/>
  <c r="Z5" i="51" l="1"/>
  <c r="Z5" i="13"/>
  <c r="Z5" i="56"/>
  <c r="Z5" i="81"/>
  <c r="AG5" i="48"/>
  <c r="AP5" i="48" s="1"/>
  <c r="AF5" i="48"/>
  <c r="AO5" i="48" s="1"/>
  <c r="AE5" i="48"/>
  <c r="W6" i="48"/>
  <c r="AF5" i="35"/>
  <c r="AO5" i="35" s="1"/>
  <c r="AE5" i="35"/>
  <c r="W6" i="35"/>
  <c r="AG5" i="35"/>
  <c r="AP5" i="35" s="1"/>
  <c r="K6" i="7"/>
  <c r="AE5" i="39"/>
  <c r="W6" i="39"/>
  <c r="AG5" i="39"/>
  <c r="AP5" i="39" s="1"/>
  <c r="AF5" i="39"/>
  <c r="AO5" i="39" s="1"/>
  <c r="K6" i="12"/>
  <c r="K6" i="50"/>
  <c r="AF5" i="21"/>
  <c r="AO5" i="21" s="1"/>
  <c r="W6" i="21"/>
  <c r="AE5" i="21"/>
  <c r="AG5" i="21"/>
  <c r="AP5" i="21" s="1"/>
  <c r="AG5" i="19"/>
  <c r="W6" i="19"/>
  <c r="AF5" i="19"/>
  <c r="AE5" i="19"/>
  <c r="W6" i="18"/>
  <c r="AF5" i="18"/>
  <c r="AO5" i="18" s="1"/>
  <c r="AE5" i="18"/>
  <c r="AG5" i="18"/>
  <c r="AP5" i="18" s="1"/>
  <c r="K6" i="14"/>
  <c r="X5" i="22"/>
  <c r="Z5" i="22" s="1"/>
  <c r="Y5" i="22"/>
  <c r="AR3" i="12"/>
  <c r="X5" i="68"/>
  <c r="AH5" i="68" s="1"/>
  <c r="AQ5" i="68" s="1"/>
  <c r="Y5" i="68"/>
  <c r="Y5" i="95"/>
  <c r="X5" i="95"/>
  <c r="Z5" i="95" s="1"/>
  <c r="AR4" i="69"/>
  <c r="K5" i="51"/>
  <c r="K5" i="16"/>
  <c r="AR4" i="96"/>
  <c r="X5" i="79"/>
  <c r="Y5" i="79"/>
  <c r="Z5" i="79" s="1"/>
  <c r="AN4" i="63"/>
  <c r="AI4" i="63"/>
  <c r="AR4" i="86"/>
  <c r="AN4" i="76"/>
  <c r="AI4" i="76"/>
  <c r="AR3" i="92"/>
  <c r="K5" i="8"/>
  <c r="AQ4" i="8"/>
  <c r="AO4" i="8"/>
  <c r="AP4" i="8"/>
  <c r="AN4" i="8"/>
  <c r="K18" i="30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13"/>
  <c r="X5" i="17"/>
  <c r="AH5" i="17" s="1"/>
  <c r="AQ5" i="17" s="1"/>
  <c r="Y5" i="17"/>
  <c r="Z5" i="17" s="1"/>
  <c r="AI4" i="3"/>
  <c r="AN4" i="3"/>
  <c r="AN4" i="26"/>
  <c r="AI4" i="26"/>
  <c r="Y5" i="7"/>
  <c r="X5" i="7"/>
  <c r="AH5" i="7" s="1"/>
  <c r="AQ5" i="7" s="1"/>
  <c r="K5" i="15"/>
  <c r="K10" i="96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R4" i="51"/>
  <c r="X5" i="82"/>
  <c r="Y5" i="82"/>
  <c r="AI4" i="9"/>
  <c r="AN4" i="9"/>
  <c r="AI4" i="31"/>
  <c r="AN4" i="31"/>
  <c r="K6" i="18"/>
  <c r="K6" i="57"/>
  <c r="AN4" i="52"/>
  <c r="AI4" i="52"/>
  <c r="Z5" i="86"/>
  <c r="K5" i="19"/>
  <c r="AQ4" i="19"/>
  <c r="AR3" i="68"/>
  <c r="AI4" i="24"/>
  <c r="AN4" i="24"/>
  <c r="AP4" i="71"/>
  <c r="AI4" i="34"/>
  <c r="AN4" i="34"/>
  <c r="AI4" i="33"/>
  <c r="AN4" i="33"/>
  <c r="K5" i="55"/>
  <c r="AQ4" i="55"/>
  <c r="AP4" i="15"/>
  <c r="Y6" i="4"/>
  <c r="X6" i="4"/>
  <c r="AH6" i="4" s="1"/>
  <c r="AR4" i="74"/>
  <c r="AH5" i="38"/>
  <c r="AQ5" i="38" s="1"/>
  <c r="AO4" i="55"/>
  <c r="AI4" i="6"/>
  <c r="AN4" i="6"/>
  <c r="AE5" i="88"/>
  <c r="W6" i="88"/>
  <c r="AF5" i="88"/>
  <c r="AO5" i="88" s="1"/>
  <c r="AG5" i="88"/>
  <c r="AP5" i="88" s="1"/>
  <c r="AP4" i="16"/>
  <c r="K6" i="10"/>
  <c r="AP4" i="19"/>
  <c r="AR3" i="62"/>
  <c r="AI4" i="78"/>
  <c r="AN4" i="78"/>
  <c r="AO4" i="11"/>
  <c r="Y6" i="80"/>
  <c r="X6" i="80"/>
  <c r="Y6" i="92"/>
  <c r="X6" i="92"/>
  <c r="AF5" i="13"/>
  <c r="AO5" i="13" s="1"/>
  <c r="W6" i="13"/>
  <c r="AE5" i="13"/>
  <c r="AG5" i="13"/>
  <c r="AP5" i="13" s="1"/>
  <c r="AR4" i="32"/>
  <c r="Y5" i="58"/>
  <c r="Z5" i="58" s="1"/>
  <c r="X5" i="58"/>
  <c r="AN4" i="66"/>
  <c r="AI4" i="66"/>
  <c r="K6" i="17"/>
  <c r="AR4" i="72"/>
  <c r="AN4" i="93"/>
  <c r="AI4" i="93"/>
  <c r="AQ5" i="12"/>
  <c r="K6" i="68"/>
  <c r="K5" i="64"/>
  <c r="AQ4" i="64"/>
  <c r="AN4" i="64"/>
  <c r="AP4" i="64"/>
  <c r="AO4" i="64"/>
  <c r="AR3" i="55"/>
  <c r="AR4" i="85"/>
  <c r="AR3" i="66"/>
  <c r="AR3" i="4"/>
  <c r="AR3" i="52"/>
  <c r="AI4" i="17"/>
  <c r="AN4" i="17"/>
  <c r="Z5" i="54"/>
  <c r="K7" i="53"/>
  <c r="K5" i="71"/>
  <c r="AR4" i="28"/>
  <c r="AR3" i="39"/>
  <c r="AN4" i="82"/>
  <c r="AI4" i="82"/>
  <c r="AP5" i="64"/>
  <c r="AI4" i="91"/>
  <c r="AN4" i="91"/>
  <c r="AH5" i="73"/>
  <c r="AQ5" i="73" s="1"/>
  <c r="AR4" i="38"/>
  <c r="K6" i="60"/>
  <c r="AN5" i="8"/>
  <c r="AI5" i="8"/>
  <c r="K6" i="21"/>
  <c r="AG5" i="51"/>
  <c r="AP5" i="51" s="1"/>
  <c r="W6" i="51"/>
  <c r="AF5" i="51"/>
  <c r="AO5" i="51" s="1"/>
  <c r="AE5" i="51"/>
  <c r="AR3" i="67"/>
  <c r="Z5" i="57"/>
  <c r="X5" i="57"/>
  <c r="AH5" i="57" s="1"/>
  <c r="AQ5" i="57" s="1"/>
  <c r="Y5" i="57"/>
  <c r="Y5" i="50"/>
  <c r="X5" i="50"/>
  <c r="AH5" i="50" s="1"/>
  <c r="AQ5" i="50" s="1"/>
  <c r="K11" i="29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O4" i="24"/>
  <c r="X5" i="71"/>
  <c r="AH5" i="71" s="1"/>
  <c r="AQ5" i="71" s="1"/>
  <c r="Y5" i="71"/>
  <c r="Y5" i="33"/>
  <c r="Z5" i="33"/>
  <c r="X5" i="33"/>
  <c r="Y5" i="15"/>
  <c r="X5" i="15"/>
  <c r="AH5" i="15" s="1"/>
  <c r="AQ5" i="15" s="1"/>
  <c r="W6" i="38"/>
  <c r="AG5" i="38"/>
  <c r="AP5" i="38" s="1"/>
  <c r="AF5" i="38"/>
  <c r="AO5" i="38" s="1"/>
  <c r="AE5" i="38"/>
  <c r="AR3" i="74"/>
  <c r="AR3" i="26"/>
  <c r="AE5" i="28"/>
  <c r="W6" i="28"/>
  <c r="AG5" i="28"/>
  <c r="AP5" i="28" s="1"/>
  <c r="AF5" i="28"/>
  <c r="AO5" i="28" s="1"/>
  <c r="AG5" i="20"/>
  <c r="W6" i="20"/>
  <c r="AF5" i="20"/>
  <c r="AE5" i="20"/>
  <c r="AQ5" i="84"/>
  <c r="X5" i="29"/>
  <c r="Y5" i="29"/>
  <c r="Z5" i="29" s="1"/>
  <c r="Y5" i="14"/>
  <c r="X5" i="14"/>
  <c r="AH5" i="14" s="1"/>
  <c r="AQ5" i="14" s="1"/>
  <c r="Z5" i="16"/>
  <c r="X5" i="16"/>
  <c r="AH5" i="16" s="1"/>
  <c r="AQ5" i="16" s="1"/>
  <c r="Y5" i="16"/>
  <c r="AR3" i="50"/>
  <c r="AR4" i="81"/>
  <c r="AN4" i="55"/>
  <c r="AG5" i="32"/>
  <c r="AP5" i="32" s="1"/>
  <c r="AE5" i="32"/>
  <c r="AF5" i="32"/>
  <c r="AO5" i="32" s="1"/>
  <c r="W6" i="32"/>
  <c r="X5" i="44"/>
  <c r="Y5" i="44"/>
  <c r="AP4" i="11"/>
  <c r="X5" i="27"/>
  <c r="Y5" i="27"/>
  <c r="Z5" i="27" s="1"/>
  <c r="AN5" i="80"/>
  <c r="AI5" i="80"/>
  <c r="AN5" i="92"/>
  <c r="AI5" i="92"/>
  <c r="AG5" i="60"/>
  <c r="AP5" i="60" s="1"/>
  <c r="W6" i="60"/>
  <c r="AF5" i="60"/>
  <c r="AO5" i="60" s="1"/>
  <c r="AE5" i="60"/>
  <c r="AR3" i="57"/>
  <c r="K6" i="62"/>
  <c r="X5" i="36"/>
  <c r="Z5" i="36" s="1"/>
  <c r="Y5" i="36"/>
  <c r="AI5" i="2"/>
  <c r="AR4" i="88"/>
  <c r="Z5" i="10"/>
  <c r="AR4" i="70"/>
  <c r="AQ5" i="94"/>
  <c r="Z5" i="74"/>
  <c r="K8" i="22"/>
  <c r="AO4" i="51"/>
  <c r="Z5" i="59"/>
  <c r="AR4" i="84"/>
  <c r="K6" i="54"/>
  <c r="AP4" i="3"/>
  <c r="Z5" i="61"/>
  <c r="AR3" i="53"/>
  <c r="Y6" i="64"/>
  <c r="Z6" i="64" s="1"/>
  <c r="X6" i="64"/>
  <c r="AH6" i="64" s="1"/>
  <c r="AR4" i="77"/>
  <c r="Z5" i="73"/>
  <c r="AQ5" i="21"/>
  <c r="AR4" i="5"/>
  <c r="AQ5" i="51"/>
  <c r="AO5" i="8"/>
  <c r="AR4" i="60"/>
  <c r="AI4" i="50"/>
  <c r="AN4" i="50"/>
  <c r="AP4" i="24"/>
  <c r="AR4" i="67"/>
  <c r="AR4" i="75"/>
  <c r="Y5" i="89"/>
  <c r="X5" i="89"/>
  <c r="Z5" i="89" s="1"/>
  <c r="AR4" i="48"/>
  <c r="Z5" i="84"/>
  <c r="AQ5" i="42"/>
  <c r="AI4" i="14"/>
  <c r="AN4" i="14"/>
  <c r="AR4" i="54"/>
  <c r="AR3" i="60"/>
  <c r="AR4" i="61"/>
  <c r="AR4" i="39"/>
  <c r="AR4" i="55"/>
  <c r="AR4" i="47"/>
  <c r="Z5" i="11"/>
  <c r="X5" i="11"/>
  <c r="AH5" i="11" s="1"/>
  <c r="Y5" i="11"/>
  <c r="AQ5" i="18"/>
  <c r="K6" i="6"/>
  <c r="AR3" i="61"/>
  <c r="AN4" i="27"/>
  <c r="AI4" i="27"/>
  <c r="AN4" i="23"/>
  <c r="AI4" i="23"/>
  <c r="AO5" i="80"/>
  <c r="AO5" i="92"/>
  <c r="K5" i="24"/>
  <c r="AI4" i="22"/>
  <c r="AN4" i="22"/>
  <c r="AQ5" i="5"/>
  <c r="AR4" i="53"/>
  <c r="K6" i="84"/>
  <c r="AI4" i="68"/>
  <c r="AN4" i="68"/>
  <c r="X5" i="40"/>
  <c r="Y5" i="40"/>
  <c r="Y5" i="93"/>
  <c r="X5" i="93"/>
  <c r="Z5" i="93" s="1"/>
  <c r="W6" i="77"/>
  <c r="AG5" i="77"/>
  <c r="AP5" i="77" s="1"/>
  <c r="AF5" i="77"/>
  <c r="AO5" i="77" s="1"/>
  <c r="AE5" i="77"/>
  <c r="Y5" i="63"/>
  <c r="X5" i="63"/>
  <c r="AH5" i="63" s="1"/>
  <c r="AQ5" i="63" s="1"/>
  <c r="Y5" i="37"/>
  <c r="X5" i="37"/>
  <c r="Z5" i="12"/>
  <c r="X5" i="76"/>
  <c r="Y5" i="76"/>
  <c r="K5" i="56"/>
  <c r="AQ4" i="56"/>
  <c r="AR3" i="71"/>
  <c r="X5" i="3"/>
  <c r="AH5" i="3" s="1"/>
  <c r="Y5" i="3"/>
  <c r="AN4" i="7"/>
  <c r="AI4" i="7"/>
  <c r="AR4" i="94"/>
  <c r="AI4" i="43"/>
  <c r="AN4" i="43"/>
  <c r="AI4" i="49"/>
  <c r="AN4" i="49"/>
  <c r="K6" i="72"/>
  <c r="AI5" i="64"/>
  <c r="AN5" i="64"/>
  <c r="K6" i="61"/>
  <c r="Y5" i="91"/>
  <c r="X5" i="91"/>
  <c r="Z5" i="91" s="1"/>
  <c r="Z5" i="31"/>
  <c r="Y5" i="31"/>
  <c r="X5" i="31"/>
  <c r="AQ4" i="24"/>
  <c r="K10" i="77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Y5" i="52"/>
  <c r="X5" i="52"/>
  <c r="AH5" i="52" s="1"/>
  <c r="AF5" i="53"/>
  <c r="AO5" i="53" s="1"/>
  <c r="W6" i="53"/>
  <c r="AE5" i="53"/>
  <c r="AG5" i="53"/>
  <c r="AP5" i="53" s="1"/>
  <c r="X6" i="8"/>
  <c r="AH6" i="8" s="1"/>
  <c r="Y6" i="8"/>
  <c r="Z6" i="8" s="1"/>
  <c r="AE5" i="47"/>
  <c r="AF5" i="47"/>
  <c r="AO5" i="47" s="1"/>
  <c r="W6" i="47"/>
  <c r="AG5" i="47"/>
  <c r="AP5" i="47" s="1"/>
  <c r="AR3" i="35"/>
  <c r="X5" i="24"/>
  <c r="AH5" i="24" s="1"/>
  <c r="Y5" i="24"/>
  <c r="Y5" i="34"/>
  <c r="X5" i="34"/>
  <c r="K6" i="63"/>
  <c r="K5" i="11"/>
  <c r="AI4" i="89"/>
  <c r="AN4" i="89"/>
  <c r="Z5" i="42"/>
  <c r="AI4" i="29"/>
  <c r="AN4" i="29"/>
  <c r="K6" i="92"/>
  <c r="AQ5" i="92"/>
  <c r="K6" i="80"/>
  <c r="AQ5" i="80"/>
  <c r="K5" i="2"/>
  <c r="AP5" i="2" s="1"/>
  <c r="AQ4" i="2"/>
  <c r="AN4" i="2"/>
  <c r="AO4" i="2"/>
  <c r="AP4" i="2"/>
  <c r="AQ5" i="67"/>
  <c r="AR3" i="7"/>
  <c r="AI4" i="44"/>
  <c r="AN4" i="44"/>
  <c r="AO4" i="23"/>
  <c r="K7" i="70"/>
  <c r="AR4" i="12"/>
  <c r="K7" i="58"/>
  <c r="AP5" i="92"/>
  <c r="AN4" i="36"/>
  <c r="AI4" i="36"/>
  <c r="AR3" i="54"/>
  <c r="AR4" i="21"/>
  <c r="Z5" i="5"/>
  <c r="Y6" i="2"/>
  <c r="Z6" i="2" s="1"/>
  <c r="X6" i="2"/>
  <c r="AH6" i="2" s="1"/>
  <c r="Z5" i="45"/>
  <c r="AN4" i="58"/>
  <c r="AI4" i="58"/>
  <c r="AR4" i="35"/>
  <c r="K5" i="3"/>
  <c r="Y5" i="66"/>
  <c r="X5" i="66"/>
  <c r="AN4" i="40"/>
  <c r="AI4" i="40"/>
  <c r="AI4" i="95"/>
  <c r="AN4" i="95"/>
  <c r="W6" i="67"/>
  <c r="AF5" i="67"/>
  <c r="AO5" i="67" s="1"/>
  <c r="AE5" i="67"/>
  <c r="AG5" i="67"/>
  <c r="AP5" i="67" s="1"/>
  <c r="X5" i="83"/>
  <c r="Z5" i="83" s="1"/>
  <c r="Y5" i="83"/>
  <c r="AR4" i="73"/>
  <c r="Z5" i="94"/>
  <c r="Y5" i="90"/>
  <c r="X5" i="90"/>
  <c r="Y5" i="87"/>
  <c r="Z5" i="87" s="1"/>
  <c r="X5" i="87"/>
  <c r="Y5" i="25"/>
  <c r="X5" i="25"/>
  <c r="AR3" i="58"/>
  <c r="AQ5" i="56"/>
  <c r="AH5" i="30"/>
  <c r="AQ5" i="30" s="1"/>
  <c r="Z5" i="46"/>
  <c r="Z5" i="62"/>
  <c r="X5" i="62"/>
  <c r="AH5" i="62" s="1"/>
  <c r="AQ5" i="62" s="1"/>
  <c r="Y5" i="62"/>
  <c r="X5" i="43"/>
  <c r="Y5" i="43"/>
  <c r="K8" i="1"/>
  <c r="Y5" i="49"/>
  <c r="X5" i="49"/>
  <c r="AO5" i="64"/>
  <c r="AR4" i="42"/>
  <c r="AQ4" i="71"/>
  <c r="AP5" i="8"/>
  <c r="K6" i="82"/>
  <c r="AI4" i="57"/>
  <c r="AN4" i="57"/>
  <c r="AQ4" i="16"/>
  <c r="X5" i="65"/>
  <c r="AH5" i="65" s="1"/>
  <c r="AQ5" i="65" s="1"/>
  <c r="Y5" i="65"/>
  <c r="Z5" i="65" s="1"/>
  <c r="AO4" i="71"/>
  <c r="AN4" i="15"/>
  <c r="AI4" i="15"/>
  <c r="AI5" i="4"/>
  <c r="W6" i="41"/>
  <c r="AG5" i="41"/>
  <c r="AP5" i="41" s="1"/>
  <c r="AF5" i="41"/>
  <c r="AO5" i="41" s="1"/>
  <c r="AE5" i="41"/>
  <c r="AP4" i="51"/>
  <c r="AI4" i="16"/>
  <c r="AN4" i="16"/>
  <c r="Z5" i="69"/>
  <c r="AP4" i="56"/>
  <c r="AR4" i="30"/>
  <c r="AR4" i="46"/>
  <c r="K6" i="9"/>
  <c r="K6" i="65"/>
  <c r="AR3" i="15"/>
  <c r="AR4" i="45"/>
  <c r="AR3" i="56"/>
  <c r="K7" i="66"/>
  <c r="AI4" i="1"/>
  <c r="AN4" i="1"/>
  <c r="Z5" i="70"/>
  <c r="AP4" i="23"/>
  <c r="K5" i="59"/>
  <c r="AQ5" i="59" s="1"/>
  <c r="AQ4" i="59"/>
  <c r="AG5" i="55"/>
  <c r="AP5" i="55" s="1"/>
  <c r="W6" i="55"/>
  <c r="AF5" i="55"/>
  <c r="AO5" i="55" s="1"/>
  <c r="AE5" i="55"/>
  <c r="K6" i="5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3" i="10"/>
  <c r="K6" i="67"/>
  <c r="AI4" i="79"/>
  <c r="AN4" i="79"/>
  <c r="AI4" i="83"/>
  <c r="AN4" i="83"/>
  <c r="AR4" i="56"/>
  <c r="AI4" i="37"/>
  <c r="AN4" i="37"/>
  <c r="AR3" i="2"/>
  <c r="AR4" i="19"/>
  <c r="AI4" i="90"/>
  <c r="AN4" i="90"/>
  <c r="AI4" i="87"/>
  <c r="AN4" i="87"/>
  <c r="AR3" i="76"/>
  <c r="AN4" i="25"/>
  <c r="AI4" i="25"/>
  <c r="AR3" i="94"/>
  <c r="W6" i="96"/>
  <c r="AG5" i="96"/>
  <c r="AP5" i="96" s="1"/>
  <c r="AF5" i="96"/>
  <c r="AO5" i="96" s="1"/>
  <c r="AE5" i="96"/>
  <c r="AR3" i="72"/>
  <c r="AG5" i="56"/>
  <c r="AP5" i="56" s="1"/>
  <c r="W6" i="56"/>
  <c r="AF5" i="56"/>
  <c r="AO5" i="56" s="1"/>
  <c r="AE5" i="56"/>
  <c r="Y5" i="26"/>
  <c r="Z5" i="26" s="1"/>
  <c r="X5" i="26"/>
  <c r="W6" i="30"/>
  <c r="AE5" i="30"/>
  <c r="AG5" i="30"/>
  <c r="AP5" i="30" s="1"/>
  <c r="AF5" i="30"/>
  <c r="AO5" i="30" s="1"/>
  <c r="AF5" i="81"/>
  <c r="AO5" i="81" s="1"/>
  <c r="W6" i="81"/>
  <c r="AE5" i="81"/>
  <c r="AG5" i="81"/>
  <c r="AP5" i="81" s="1"/>
  <c r="AI4" i="62"/>
  <c r="AN4" i="62"/>
  <c r="AR3" i="23"/>
  <c r="AN4" i="51"/>
  <c r="AG5" i="85"/>
  <c r="AP5" i="85" s="1"/>
  <c r="AF5" i="85"/>
  <c r="AO5" i="85" s="1"/>
  <c r="AE5" i="85"/>
  <c r="W6" i="85"/>
  <c r="AQ4" i="51"/>
  <c r="X5" i="9"/>
  <c r="AH5" i="9" s="1"/>
  <c r="AQ5" i="9" s="1"/>
  <c r="Y5" i="9"/>
  <c r="AR4" i="18"/>
  <c r="K15" i="49"/>
  <c r="K5" i="20"/>
  <c r="AQ4" i="20"/>
  <c r="AO4" i="20"/>
  <c r="AP4" i="20"/>
  <c r="AN4" i="20"/>
  <c r="AH5" i="86"/>
  <c r="AQ5" i="86" s="1"/>
  <c r="AR4" i="41"/>
  <c r="AE5" i="75"/>
  <c r="AF5" i="75"/>
  <c r="AO5" i="75" s="1"/>
  <c r="AG5" i="75"/>
  <c r="AP5" i="75" s="1"/>
  <c r="W6" i="75"/>
  <c r="AR3" i="82"/>
  <c r="AR4" i="13"/>
  <c r="AR4" i="10"/>
  <c r="AI4" i="65"/>
  <c r="AN4" i="65"/>
  <c r="AN4" i="71"/>
  <c r="AI4" i="71"/>
  <c r="W6" i="72"/>
  <c r="AF5" i="72"/>
  <c r="AO5" i="72" s="1"/>
  <c r="AE5" i="72"/>
  <c r="AG5" i="72"/>
  <c r="AP5" i="72" s="1"/>
  <c r="AO4" i="15"/>
  <c r="X5" i="6"/>
  <c r="AH5" i="6" s="1"/>
  <c r="AQ5" i="6" s="1"/>
  <c r="Y5" i="6"/>
  <c r="AH5" i="28"/>
  <c r="AQ5" i="28" s="1"/>
  <c r="AR4" i="59"/>
  <c r="AO4" i="16"/>
  <c r="K5" i="23"/>
  <c r="AQ4" i="23"/>
  <c r="K5" i="52"/>
  <c r="AR4" i="4"/>
  <c r="K5" i="4"/>
  <c r="AN4" i="4"/>
  <c r="AO4" i="4"/>
  <c r="AP4" i="4"/>
  <c r="X5" i="78"/>
  <c r="Y5" i="78"/>
  <c r="Z5" i="78" s="1"/>
  <c r="AR3" i="63"/>
  <c r="Y5" i="1"/>
  <c r="X5" i="1"/>
  <c r="Z5" i="1" s="1"/>
  <c r="AI4" i="11"/>
  <c r="AN4" i="11"/>
  <c r="X5" i="23"/>
  <c r="AH5" i="23" s="1"/>
  <c r="AQ5" i="23" s="1"/>
  <c r="Y5" i="23"/>
  <c r="AR3" i="48"/>
  <c r="K6" i="69"/>
  <c r="AQ4" i="4"/>
  <c r="AP5" i="80"/>
  <c r="Z5" i="66" l="1"/>
  <c r="Z5" i="50"/>
  <c r="Z5" i="3"/>
  <c r="Z5" i="6"/>
  <c r="Z5" i="15"/>
  <c r="W6" i="78"/>
  <c r="AF5" i="78"/>
  <c r="AO5" i="78" s="1"/>
  <c r="AE5" i="78"/>
  <c r="AG5" i="78"/>
  <c r="AP5" i="78" s="1"/>
  <c r="W6" i="1"/>
  <c r="AE5" i="1"/>
  <c r="AG5" i="1"/>
  <c r="AP5" i="1" s="1"/>
  <c r="AF5" i="1"/>
  <c r="AO5" i="1" s="1"/>
  <c r="AG5" i="65"/>
  <c r="AP5" i="65" s="1"/>
  <c r="AF5" i="65"/>
  <c r="AO5" i="65" s="1"/>
  <c r="AE5" i="65"/>
  <c r="W6" i="65"/>
  <c r="AE5" i="66"/>
  <c r="AG5" i="66"/>
  <c r="AP5" i="66" s="1"/>
  <c r="AF5" i="66"/>
  <c r="AO5" i="66" s="1"/>
  <c r="W6" i="66"/>
  <c r="W6" i="93"/>
  <c r="AE5" i="93"/>
  <c r="AG5" i="93"/>
  <c r="AP5" i="93" s="1"/>
  <c r="AF5" i="93"/>
  <c r="AO5" i="93" s="1"/>
  <c r="AF5" i="87"/>
  <c r="AO5" i="87" s="1"/>
  <c r="AE5" i="87"/>
  <c r="W6" i="87"/>
  <c r="AG5" i="87"/>
  <c r="AP5" i="87" s="1"/>
  <c r="W7" i="2"/>
  <c r="AE6" i="2"/>
  <c r="AG6" i="2"/>
  <c r="AF6" i="2"/>
  <c r="AG5" i="3"/>
  <c r="AP5" i="3" s="1"/>
  <c r="W6" i="3"/>
  <c r="AF5" i="3"/>
  <c r="AO5" i="3" s="1"/>
  <c r="AE5" i="3"/>
  <c r="AG6" i="64"/>
  <c r="W7" i="64"/>
  <c r="AF6" i="64"/>
  <c r="AE6" i="64"/>
  <c r="AG5" i="26"/>
  <c r="AP5" i="26" s="1"/>
  <c r="W6" i="26"/>
  <c r="AF5" i="26"/>
  <c r="AO5" i="26" s="1"/>
  <c r="AE5" i="26"/>
  <c r="AF6" i="8"/>
  <c r="W7" i="8"/>
  <c r="AE6" i="8"/>
  <c r="AG6" i="8"/>
  <c r="W6" i="79"/>
  <c r="AE5" i="79"/>
  <c r="AG5" i="79"/>
  <c r="AP5" i="79" s="1"/>
  <c r="AF5" i="79"/>
  <c r="AO5" i="79" s="1"/>
  <c r="K6" i="4"/>
  <c r="AQ5" i="4"/>
  <c r="AR4" i="65"/>
  <c r="K16" i="49"/>
  <c r="AN5" i="85"/>
  <c r="AI5" i="85"/>
  <c r="Z6" i="81"/>
  <c r="X6" i="81"/>
  <c r="Y6" i="81"/>
  <c r="AN5" i="30"/>
  <c r="AI5" i="30"/>
  <c r="AN5" i="56"/>
  <c r="AI5" i="56"/>
  <c r="AI5" i="96"/>
  <c r="AN5" i="96"/>
  <c r="AR4" i="37"/>
  <c r="AR4" i="79"/>
  <c r="AR4" i="15"/>
  <c r="AH5" i="49"/>
  <c r="AQ5" i="49" s="1"/>
  <c r="AH5" i="43"/>
  <c r="AQ5" i="43" s="1"/>
  <c r="AH5" i="25"/>
  <c r="AQ5" i="25" s="1"/>
  <c r="AH5" i="90"/>
  <c r="AQ5" i="90" s="1"/>
  <c r="AR4" i="95"/>
  <c r="AI5" i="53"/>
  <c r="AN5" i="53"/>
  <c r="AQ5" i="52"/>
  <c r="AH5" i="91"/>
  <c r="AQ5" i="91" s="1"/>
  <c r="AR4" i="22"/>
  <c r="AR5" i="2"/>
  <c r="AR5" i="92"/>
  <c r="X6" i="32"/>
  <c r="Z6" i="32" s="1"/>
  <c r="Y6" i="32"/>
  <c r="Z5" i="14"/>
  <c r="AI5" i="20"/>
  <c r="AN5" i="20"/>
  <c r="AP5" i="4"/>
  <c r="AH5" i="33"/>
  <c r="AQ5" i="33" s="1"/>
  <c r="Z5" i="71"/>
  <c r="AR4" i="91"/>
  <c r="K6" i="71"/>
  <c r="W6" i="54"/>
  <c r="AF5" i="54"/>
  <c r="AO5" i="54" s="1"/>
  <c r="AE5" i="54"/>
  <c r="AG5" i="54"/>
  <c r="AP5" i="54" s="1"/>
  <c r="AI5" i="13"/>
  <c r="AN5" i="13"/>
  <c r="AH6" i="80"/>
  <c r="AQ6" i="80" s="1"/>
  <c r="Z6" i="4"/>
  <c r="K6" i="55"/>
  <c r="AQ5" i="55"/>
  <c r="AR4" i="31"/>
  <c r="K7" i="13"/>
  <c r="K6" i="8"/>
  <c r="AQ5" i="8"/>
  <c r="AO5" i="19"/>
  <c r="X6" i="21"/>
  <c r="AH6" i="21" s="1"/>
  <c r="AQ6" i="21" s="1"/>
  <c r="Y6" i="21"/>
  <c r="K7" i="50"/>
  <c r="AI5" i="39"/>
  <c r="AN5" i="39"/>
  <c r="K6" i="23"/>
  <c r="X6" i="75"/>
  <c r="Y6" i="75"/>
  <c r="Z6" i="75" s="1"/>
  <c r="X6" i="30"/>
  <c r="Z6" i="30" s="1"/>
  <c r="Y6" i="30"/>
  <c r="Z5" i="43"/>
  <c r="Z5" i="90"/>
  <c r="AR4" i="40"/>
  <c r="K6" i="3"/>
  <c r="AR4" i="29"/>
  <c r="AR4" i="89"/>
  <c r="K7" i="63"/>
  <c r="AH5" i="34"/>
  <c r="AQ5" i="34" s="1"/>
  <c r="AQ5" i="24"/>
  <c r="Y6" i="47"/>
  <c r="Z6" i="47" s="1"/>
  <c r="X6" i="47"/>
  <c r="Y6" i="53"/>
  <c r="X6" i="53"/>
  <c r="AF5" i="91"/>
  <c r="AO5" i="91" s="1"/>
  <c r="W6" i="91"/>
  <c r="AG5" i="91"/>
  <c r="AP5" i="91" s="1"/>
  <c r="AE5" i="91"/>
  <c r="AR5" i="64"/>
  <c r="AR4" i="43"/>
  <c r="AR4" i="7"/>
  <c r="K6" i="56"/>
  <c r="AO5" i="2"/>
  <c r="AR4" i="27"/>
  <c r="AR4" i="14"/>
  <c r="AG5" i="61"/>
  <c r="AP5" i="61" s="1"/>
  <c r="AF5" i="61"/>
  <c r="AO5" i="61" s="1"/>
  <c r="W6" i="61"/>
  <c r="AE5" i="61"/>
  <c r="K9" i="22"/>
  <c r="AH5" i="44"/>
  <c r="AQ5" i="44" s="1"/>
  <c r="AO5" i="20"/>
  <c r="Y6" i="28"/>
  <c r="X6" i="28"/>
  <c r="AI5" i="38"/>
  <c r="AN5" i="38"/>
  <c r="W6" i="33"/>
  <c r="AG5" i="33"/>
  <c r="AP5" i="33" s="1"/>
  <c r="AE5" i="33"/>
  <c r="AF5" i="33"/>
  <c r="AO5" i="33" s="1"/>
  <c r="AG5" i="50"/>
  <c r="AP5" i="50" s="1"/>
  <c r="W6" i="50"/>
  <c r="AF5" i="50"/>
  <c r="AO5" i="50" s="1"/>
  <c r="AE5" i="50"/>
  <c r="K7" i="21"/>
  <c r="AE5" i="58"/>
  <c r="AF5" i="58"/>
  <c r="AO5" i="58" s="1"/>
  <c r="W6" i="58"/>
  <c r="AG5" i="58"/>
  <c r="AP5" i="58" s="1"/>
  <c r="Y6" i="13"/>
  <c r="X6" i="13"/>
  <c r="AH6" i="13" s="1"/>
  <c r="AQ6" i="13" s="1"/>
  <c r="K7" i="10"/>
  <c r="AH5" i="82"/>
  <c r="AQ5" i="82" s="1"/>
  <c r="AR4" i="3"/>
  <c r="X6" i="19"/>
  <c r="AH6" i="19" s="1"/>
  <c r="Y6" i="19"/>
  <c r="Z6" i="19" s="1"/>
  <c r="AH5" i="1"/>
  <c r="AQ5" i="1" s="1"/>
  <c r="AG5" i="6"/>
  <c r="AP5" i="6" s="1"/>
  <c r="W6" i="6"/>
  <c r="AF5" i="6"/>
  <c r="AO5" i="6" s="1"/>
  <c r="AE5" i="6"/>
  <c r="K6" i="20"/>
  <c r="AQ5" i="20"/>
  <c r="K7" i="69"/>
  <c r="AO5" i="4"/>
  <c r="K6" i="52"/>
  <c r="Y6" i="72"/>
  <c r="X6" i="72"/>
  <c r="AH6" i="72" s="1"/>
  <c r="AQ6" i="72" s="1"/>
  <c r="Z5" i="9"/>
  <c r="X6" i="56"/>
  <c r="AH6" i="56" s="1"/>
  <c r="AQ6" i="56" s="1"/>
  <c r="Y6" i="56"/>
  <c r="W6" i="70"/>
  <c r="AG5" i="70"/>
  <c r="AP5" i="70" s="1"/>
  <c r="AE5" i="70"/>
  <c r="AF5" i="70"/>
  <c r="AO5" i="70" s="1"/>
  <c r="K8" i="66"/>
  <c r="K7" i="65"/>
  <c r="AG5" i="69"/>
  <c r="AP5" i="69" s="1"/>
  <c r="AF5" i="69"/>
  <c r="AO5" i="69" s="1"/>
  <c r="AE5" i="69"/>
  <c r="W6" i="69"/>
  <c r="K7" i="82"/>
  <c r="Z5" i="49"/>
  <c r="Z5" i="25"/>
  <c r="AN5" i="67"/>
  <c r="AI5" i="67"/>
  <c r="AG5" i="45"/>
  <c r="AP5" i="45" s="1"/>
  <c r="AF5" i="45"/>
  <c r="AO5" i="45" s="1"/>
  <c r="AE5" i="45"/>
  <c r="W6" i="45"/>
  <c r="AR4" i="44"/>
  <c r="K7" i="80"/>
  <c r="AE5" i="42"/>
  <c r="W6" i="42"/>
  <c r="AG5" i="42"/>
  <c r="AP5" i="42" s="1"/>
  <c r="AF5" i="42"/>
  <c r="AO5" i="42" s="1"/>
  <c r="Z5" i="24"/>
  <c r="AQ6" i="8"/>
  <c r="Z5" i="52"/>
  <c r="AH5" i="31"/>
  <c r="AQ5" i="31" s="1"/>
  <c r="AG5" i="12"/>
  <c r="AP5" i="12" s="1"/>
  <c r="W6" i="12"/>
  <c r="AF5" i="12"/>
  <c r="AO5" i="12" s="1"/>
  <c r="AE5" i="12"/>
  <c r="Z5" i="63"/>
  <c r="AR4" i="68"/>
  <c r="AH5" i="89"/>
  <c r="AQ5" i="89" s="1"/>
  <c r="K7" i="54"/>
  <c r="AH5" i="36"/>
  <c r="AQ5" i="36" s="1"/>
  <c r="AN5" i="60"/>
  <c r="AI5" i="60"/>
  <c r="AR5" i="80"/>
  <c r="AH5" i="27"/>
  <c r="AQ5" i="27" s="1"/>
  <c r="Z5" i="44"/>
  <c r="AH5" i="29"/>
  <c r="AQ5" i="29" s="1"/>
  <c r="Y6" i="20"/>
  <c r="Z6" i="20" s="1"/>
  <c r="X6" i="20"/>
  <c r="AH6" i="20" s="1"/>
  <c r="AI5" i="28"/>
  <c r="AN5" i="28"/>
  <c r="AI5" i="51"/>
  <c r="AN5" i="51"/>
  <c r="AR5" i="8"/>
  <c r="AR4" i="82"/>
  <c r="K6" i="64"/>
  <c r="AQ6" i="64" s="1"/>
  <c r="AQ5" i="64"/>
  <c r="AR4" i="93"/>
  <c r="K7" i="17"/>
  <c r="Z6" i="80"/>
  <c r="AR4" i="6"/>
  <c r="AR4" i="33"/>
  <c r="K7" i="57"/>
  <c r="Z5" i="82"/>
  <c r="Z5" i="7"/>
  <c r="AH5" i="79"/>
  <c r="AQ5" i="79" s="1"/>
  <c r="K6" i="16"/>
  <c r="AH5" i="95"/>
  <c r="AQ5" i="95" s="1"/>
  <c r="AI5" i="18"/>
  <c r="AN5" i="18"/>
  <c r="AP5" i="19"/>
  <c r="K7" i="12"/>
  <c r="Y6" i="35"/>
  <c r="X6" i="35"/>
  <c r="Y6" i="85"/>
  <c r="X6" i="85"/>
  <c r="AI5" i="72"/>
  <c r="AN5" i="72"/>
  <c r="AR4" i="11"/>
  <c r="AR4" i="71"/>
  <c r="AR4" i="62"/>
  <c r="AH5" i="26"/>
  <c r="AQ5" i="26" s="1"/>
  <c r="Y6" i="96"/>
  <c r="Z6" i="96" s="1"/>
  <c r="X6" i="96"/>
  <c r="AR4" i="25"/>
  <c r="AR4" i="87"/>
  <c r="K7" i="67"/>
  <c r="AN5" i="55"/>
  <c r="AI5" i="55"/>
  <c r="Y6" i="41"/>
  <c r="Z6" i="41" s="1"/>
  <c r="X6" i="41"/>
  <c r="AH5" i="87"/>
  <c r="AQ5" i="87" s="1"/>
  <c r="AH5" i="83"/>
  <c r="AQ5" i="83" s="1"/>
  <c r="AH5" i="66"/>
  <c r="AQ5" i="66" s="1"/>
  <c r="AR4" i="36"/>
  <c r="K8" i="58"/>
  <c r="K8" i="70"/>
  <c r="K6" i="2"/>
  <c r="AQ5" i="2"/>
  <c r="K6" i="11"/>
  <c r="Z5" i="34"/>
  <c r="K7" i="72"/>
  <c r="AH5" i="37"/>
  <c r="AQ5" i="37" s="1"/>
  <c r="X6" i="77"/>
  <c r="Y6" i="77"/>
  <c r="AQ5" i="11"/>
  <c r="AG5" i="36"/>
  <c r="AP5" i="36" s="1"/>
  <c r="W6" i="36"/>
  <c r="AF5" i="36"/>
  <c r="AO5" i="36" s="1"/>
  <c r="AE5" i="36"/>
  <c r="AG5" i="27"/>
  <c r="AP5" i="27" s="1"/>
  <c r="AF5" i="27"/>
  <c r="AO5" i="27" s="1"/>
  <c r="AE5" i="27"/>
  <c r="W6" i="27"/>
  <c r="AN5" i="32"/>
  <c r="AI5" i="32"/>
  <c r="AG5" i="16"/>
  <c r="AP5" i="16" s="1"/>
  <c r="W6" i="16"/>
  <c r="AF5" i="16"/>
  <c r="AO5" i="16" s="1"/>
  <c r="AE5" i="16"/>
  <c r="W6" i="29"/>
  <c r="AF5" i="29"/>
  <c r="AO5" i="29" s="1"/>
  <c r="AE5" i="29"/>
  <c r="AG5" i="29"/>
  <c r="AP5" i="29" s="1"/>
  <c r="AP5" i="20"/>
  <c r="AE5" i="15"/>
  <c r="AG5" i="15"/>
  <c r="AP5" i="15" s="1"/>
  <c r="W6" i="15"/>
  <c r="AF5" i="15"/>
  <c r="AO5" i="15" s="1"/>
  <c r="AR4" i="17"/>
  <c r="AR4" i="66"/>
  <c r="AH6" i="92"/>
  <c r="AQ6" i="92" s="1"/>
  <c r="AR4" i="24"/>
  <c r="AE5" i="86"/>
  <c r="W6" i="86"/>
  <c r="AG5" i="86"/>
  <c r="AP5" i="86" s="1"/>
  <c r="AF5" i="86"/>
  <c r="AO5" i="86" s="1"/>
  <c r="AR4" i="9"/>
  <c r="AR4" i="26"/>
  <c r="AH5" i="22"/>
  <c r="AQ5" i="22" s="1"/>
  <c r="AI5" i="35"/>
  <c r="AN5" i="35"/>
  <c r="X6" i="48"/>
  <c r="Z6" i="48" s="1"/>
  <c r="Y6" i="48"/>
  <c r="AR4" i="83"/>
  <c r="AR4" i="1"/>
  <c r="K7" i="9"/>
  <c r="AR4" i="16"/>
  <c r="AN5" i="4"/>
  <c r="AR4" i="57"/>
  <c r="K9" i="1"/>
  <c r="AG5" i="62"/>
  <c r="AP5" i="62" s="1"/>
  <c r="W6" i="62"/>
  <c r="AF5" i="62"/>
  <c r="AO5" i="62" s="1"/>
  <c r="AE5" i="62"/>
  <c r="AE5" i="94"/>
  <c r="W6" i="94"/>
  <c r="AG5" i="94"/>
  <c r="AP5" i="94" s="1"/>
  <c r="AF5" i="94"/>
  <c r="AO5" i="94" s="1"/>
  <c r="W6" i="83"/>
  <c r="AF5" i="83"/>
  <c r="AO5" i="83" s="1"/>
  <c r="AE5" i="83"/>
  <c r="AG5" i="83"/>
  <c r="AP5" i="83" s="1"/>
  <c r="X6" i="67"/>
  <c r="AH6" i="67" s="1"/>
  <c r="AQ6" i="67" s="1"/>
  <c r="Y6" i="67"/>
  <c r="AF5" i="5"/>
  <c r="AO5" i="5" s="1"/>
  <c r="W6" i="5"/>
  <c r="AE5" i="5"/>
  <c r="AG5" i="5"/>
  <c r="AP5" i="5" s="1"/>
  <c r="AI5" i="47"/>
  <c r="AN5" i="47"/>
  <c r="AE5" i="31"/>
  <c r="W6" i="31"/>
  <c r="AF5" i="31"/>
  <c r="AO5" i="31" s="1"/>
  <c r="AG5" i="31"/>
  <c r="AP5" i="31" s="1"/>
  <c r="K7" i="61"/>
  <c r="AH5" i="76"/>
  <c r="AQ5" i="76" s="1"/>
  <c r="AH5" i="93"/>
  <c r="AQ5" i="93" s="1"/>
  <c r="AH5" i="40"/>
  <c r="AQ5" i="40" s="1"/>
  <c r="K7" i="84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6" i="24"/>
  <c r="AR4" i="23"/>
  <c r="AG5" i="11"/>
  <c r="AP5" i="11" s="1"/>
  <c r="W6" i="11"/>
  <c r="AF5" i="11"/>
  <c r="AO5" i="11" s="1"/>
  <c r="AE5" i="11"/>
  <c r="AF5" i="84"/>
  <c r="AO5" i="84" s="1"/>
  <c r="W6" i="84"/>
  <c r="AG5" i="84"/>
  <c r="AP5" i="84" s="1"/>
  <c r="AE5" i="84"/>
  <c r="AF5" i="89"/>
  <c r="AO5" i="89" s="1"/>
  <c r="AE5" i="89"/>
  <c r="AG5" i="89"/>
  <c r="AP5" i="89" s="1"/>
  <c r="W6" i="89"/>
  <c r="AG5" i="73"/>
  <c r="AP5" i="73" s="1"/>
  <c r="AF5" i="73"/>
  <c r="AO5" i="73" s="1"/>
  <c r="W6" i="73"/>
  <c r="AE5" i="73"/>
  <c r="AE5" i="74"/>
  <c r="W6" i="74"/>
  <c r="AG5" i="74"/>
  <c r="AP5" i="74" s="1"/>
  <c r="AF5" i="74"/>
  <c r="AO5" i="74" s="1"/>
  <c r="X6" i="60"/>
  <c r="AH6" i="60" s="1"/>
  <c r="AQ6" i="60" s="1"/>
  <c r="Y6" i="60"/>
  <c r="AF5" i="57"/>
  <c r="AO5" i="57" s="1"/>
  <c r="AE5" i="57"/>
  <c r="W6" i="57"/>
  <c r="AG5" i="57"/>
  <c r="AP5" i="57" s="1"/>
  <c r="X6" i="51"/>
  <c r="AH6" i="51" s="1"/>
  <c r="AQ6" i="51" s="1"/>
  <c r="Y6" i="51"/>
  <c r="AR4" i="78"/>
  <c r="X6" i="88"/>
  <c r="Y6" i="88"/>
  <c r="AQ6" i="4"/>
  <c r="AR4" i="34"/>
  <c r="AR4" i="52"/>
  <c r="K7" i="18"/>
  <c r="AG5" i="17"/>
  <c r="AP5" i="17" s="1"/>
  <c r="AF5" i="17"/>
  <c r="AO5" i="17" s="1"/>
  <c r="W6" i="17"/>
  <c r="AE5" i="17"/>
  <c r="AR4" i="63"/>
  <c r="W6" i="95"/>
  <c r="AE5" i="95"/>
  <c r="AG5" i="95"/>
  <c r="AP5" i="95" s="1"/>
  <c r="AF5" i="95"/>
  <c r="AO5" i="95" s="1"/>
  <c r="AG5" i="22"/>
  <c r="AP5" i="22" s="1"/>
  <c r="W6" i="22"/>
  <c r="AF5" i="22"/>
  <c r="AO5" i="22" s="1"/>
  <c r="AE5" i="22"/>
  <c r="X6" i="18"/>
  <c r="AH6" i="18" s="1"/>
  <c r="AQ6" i="18" s="1"/>
  <c r="Y6" i="18"/>
  <c r="K7" i="7"/>
  <c r="Z5" i="23"/>
  <c r="AH5" i="78"/>
  <c r="AQ5" i="78" s="1"/>
  <c r="AI5" i="75"/>
  <c r="AN5" i="75"/>
  <c r="AN5" i="81"/>
  <c r="AI5" i="81"/>
  <c r="AR4" i="90"/>
  <c r="K7" i="5"/>
  <c r="Y6" i="55"/>
  <c r="X6" i="55"/>
  <c r="AH6" i="55" s="1"/>
  <c r="AQ6" i="55" s="1"/>
  <c r="K6" i="59"/>
  <c r="AI5" i="41"/>
  <c r="AN5" i="41"/>
  <c r="AR5" i="4"/>
  <c r="W6" i="46"/>
  <c r="AG5" i="46"/>
  <c r="AP5" i="46" s="1"/>
  <c r="AE5" i="46"/>
  <c r="AF5" i="46"/>
  <c r="AO5" i="46" s="1"/>
  <c r="AR4" i="58"/>
  <c r="AQ6" i="2"/>
  <c r="K7" i="92"/>
  <c r="AR4" i="49"/>
  <c r="AQ5" i="3"/>
  <c r="Z5" i="76"/>
  <c r="Z5" i="37"/>
  <c r="AI5" i="77"/>
  <c r="AN5" i="77"/>
  <c r="Z5" i="40"/>
  <c r="K7" i="6"/>
  <c r="AR4" i="50"/>
  <c r="W6" i="59"/>
  <c r="AF5" i="59"/>
  <c r="AO5" i="59" s="1"/>
  <c r="AE5" i="59"/>
  <c r="AG5" i="59"/>
  <c r="AP5" i="59" s="1"/>
  <c r="W6" i="10"/>
  <c r="AF5" i="10"/>
  <c r="AO5" i="10" s="1"/>
  <c r="AE5" i="10"/>
  <c r="AG5" i="10"/>
  <c r="AP5" i="10" s="1"/>
  <c r="AN5" i="2"/>
  <c r="K7" i="62"/>
  <c r="Y6" i="38"/>
  <c r="X6" i="38"/>
  <c r="K7" i="60"/>
  <c r="K8" i="53"/>
  <c r="K7" i="68"/>
  <c r="AH5" i="58"/>
  <c r="AQ5" i="58" s="1"/>
  <c r="Z6" i="92"/>
  <c r="AI5" i="88"/>
  <c r="AN5" i="88"/>
  <c r="K6" i="19"/>
  <c r="AQ5" i="19"/>
  <c r="K6" i="15"/>
  <c r="AR4" i="76"/>
  <c r="K6" i="51"/>
  <c r="Z5" i="68"/>
  <c r="K7" i="14"/>
  <c r="AN5" i="19"/>
  <c r="AI5" i="19"/>
  <c r="AI5" i="21"/>
  <c r="AN5" i="21"/>
  <c r="Y6" i="39"/>
  <c r="X6" i="39"/>
  <c r="Z6" i="39" s="1"/>
  <c r="AN5" i="48"/>
  <c r="AI5" i="48"/>
  <c r="Z6" i="60" l="1"/>
  <c r="Z6" i="56"/>
  <c r="Z6" i="67"/>
  <c r="Z6" i="85"/>
  <c r="Z6" i="72"/>
  <c r="Z6" i="13"/>
  <c r="AF6" i="13" s="1"/>
  <c r="AO6" i="13" s="1"/>
  <c r="W7" i="48"/>
  <c r="AG6" i="48"/>
  <c r="AP6" i="48" s="1"/>
  <c r="AF6" i="48"/>
  <c r="AO6" i="48" s="1"/>
  <c r="AE6" i="48"/>
  <c r="AG6" i="20"/>
  <c r="AP6" i="20" s="1"/>
  <c r="AF6" i="20"/>
  <c r="AO6" i="20" s="1"/>
  <c r="W7" i="20"/>
  <c r="AE6" i="20"/>
  <c r="W7" i="85"/>
  <c r="AG6" i="85"/>
  <c r="AP6" i="85" s="1"/>
  <c r="AF6" i="85"/>
  <c r="AO6" i="85" s="1"/>
  <c r="AE6" i="85"/>
  <c r="AF6" i="41"/>
  <c r="AO6" i="41" s="1"/>
  <c r="AE6" i="41"/>
  <c r="W7" i="41"/>
  <c r="AG6" i="41"/>
  <c r="AP6" i="41" s="1"/>
  <c r="W7" i="32"/>
  <c r="AF6" i="32"/>
  <c r="AO6" i="32" s="1"/>
  <c r="AE6" i="32"/>
  <c r="AG6" i="32"/>
  <c r="AP6" i="32" s="1"/>
  <c r="AR5" i="77"/>
  <c r="K7" i="59"/>
  <c r="Y6" i="15"/>
  <c r="X6" i="15"/>
  <c r="AH6" i="15" s="1"/>
  <c r="AQ6" i="15" s="1"/>
  <c r="AH6" i="35"/>
  <c r="AQ6" i="35" s="1"/>
  <c r="AN5" i="45"/>
  <c r="AI5" i="45"/>
  <c r="AN5" i="69"/>
  <c r="AI5" i="69"/>
  <c r="AG6" i="56"/>
  <c r="AP6" i="56" s="1"/>
  <c r="AF6" i="56"/>
  <c r="AO6" i="56" s="1"/>
  <c r="W7" i="56"/>
  <c r="AE6" i="56"/>
  <c r="K7" i="20"/>
  <c r="K8" i="10"/>
  <c r="AH6" i="28"/>
  <c r="AQ6" i="28" s="1"/>
  <c r="AF6" i="47"/>
  <c r="AO6" i="47" s="1"/>
  <c r="W7" i="47"/>
  <c r="AG6" i="47"/>
  <c r="AP6" i="47" s="1"/>
  <c r="AE6" i="47"/>
  <c r="AE6" i="30"/>
  <c r="AF6" i="30"/>
  <c r="AO6" i="30" s="1"/>
  <c r="W7" i="30"/>
  <c r="AG6" i="30"/>
  <c r="AP6" i="30" s="1"/>
  <c r="AH6" i="39"/>
  <c r="AQ6" i="39" s="1"/>
  <c r="K7" i="15"/>
  <c r="K8" i="62"/>
  <c r="K8" i="92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8" i="7"/>
  <c r="Z6" i="22"/>
  <c r="Y6" i="22"/>
  <c r="X6" i="22"/>
  <c r="AI5" i="95"/>
  <c r="AN5" i="95"/>
  <c r="AH6" i="88"/>
  <c r="AQ6" i="88" s="1"/>
  <c r="X6" i="57"/>
  <c r="Y6" i="57"/>
  <c r="Y6" i="73"/>
  <c r="X6" i="73"/>
  <c r="AN5" i="89"/>
  <c r="AI5" i="89"/>
  <c r="AR5" i="19"/>
  <c r="K7" i="51"/>
  <c r="K8" i="68"/>
  <c r="AI5" i="59"/>
  <c r="AN5" i="59"/>
  <c r="K8" i="5"/>
  <c r="AR5" i="75"/>
  <c r="Y6" i="95"/>
  <c r="X6" i="95"/>
  <c r="Z6" i="88"/>
  <c r="AI5" i="57"/>
  <c r="AN5" i="57"/>
  <c r="AI5" i="74"/>
  <c r="AN5" i="74"/>
  <c r="AN5" i="11"/>
  <c r="AI5" i="11"/>
  <c r="AN5" i="31"/>
  <c r="AI5" i="31"/>
  <c r="Y6" i="83"/>
  <c r="Z6" i="83" s="1"/>
  <c r="X6" i="83"/>
  <c r="AI5" i="62"/>
  <c r="AN5" i="62"/>
  <c r="K10" i="1"/>
  <c r="AN5" i="16"/>
  <c r="AI5" i="16"/>
  <c r="AN5" i="36"/>
  <c r="AI5" i="36"/>
  <c r="Z6" i="77"/>
  <c r="K9" i="70"/>
  <c r="AH6" i="41"/>
  <c r="AQ6" i="41" s="1"/>
  <c r="AH6" i="96"/>
  <c r="AQ6" i="96" s="1"/>
  <c r="K8" i="12"/>
  <c r="K8" i="17"/>
  <c r="AQ6" i="20"/>
  <c r="K8" i="54"/>
  <c r="AI5" i="12"/>
  <c r="AN5" i="12"/>
  <c r="AI5" i="42"/>
  <c r="AN5" i="42"/>
  <c r="Y6" i="45"/>
  <c r="X6" i="45"/>
  <c r="AR5" i="67"/>
  <c r="X6" i="69"/>
  <c r="Y6" i="69"/>
  <c r="K8" i="65"/>
  <c r="Y6" i="70"/>
  <c r="X6" i="70"/>
  <c r="K8" i="21"/>
  <c r="AR5" i="38"/>
  <c r="X6" i="61"/>
  <c r="Y6" i="61"/>
  <c r="K7" i="56"/>
  <c r="AH6" i="30"/>
  <c r="AQ6" i="30" s="1"/>
  <c r="K7" i="71"/>
  <c r="AR5" i="30"/>
  <c r="AI6" i="8"/>
  <c r="AN6" i="8"/>
  <c r="AN5" i="26"/>
  <c r="AI5" i="26"/>
  <c r="Y6" i="3"/>
  <c r="Z6" i="3" s="1"/>
  <c r="X6" i="3"/>
  <c r="AH6" i="3" s="1"/>
  <c r="AQ6" i="3" s="1"/>
  <c r="Y6" i="66"/>
  <c r="X6" i="66"/>
  <c r="Y6" i="1"/>
  <c r="X6" i="1"/>
  <c r="AF6" i="39"/>
  <c r="AO6" i="39" s="1"/>
  <c r="AE6" i="39"/>
  <c r="W7" i="39"/>
  <c r="AG6" i="39"/>
  <c r="AP6" i="39" s="1"/>
  <c r="K8" i="60"/>
  <c r="AG6" i="92"/>
  <c r="AP6" i="92" s="1"/>
  <c r="AF6" i="92"/>
  <c r="AO6" i="92" s="1"/>
  <c r="AE6" i="92"/>
  <c r="W7" i="92"/>
  <c r="AH6" i="38"/>
  <c r="AQ6" i="38" s="1"/>
  <c r="AI5" i="10"/>
  <c r="AN5" i="10"/>
  <c r="W6" i="37"/>
  <c r="AF5" i="37"/>
  <c r="AO5" i="37" s="1"/>
  <c r="AE5" i="37"/>
  <c r="AG5" i="37"/>
  <c r="AP5" i="37" s="1"/>
  <c r="Z6" i="18"/>
  <c r="Y6" i="16"/>
  <c r="Z6" i="16" s="1"/>
  <c r="X6" i="16"/>
  <c r="AH6" i="16" s="1"/>
  <c r="AQ6" i="16" s="1"/>
  <c r="AR5" i="55"/>
  <c r="AR5" i="72"/>
  <c r="AE5" i="7"/>
  <c r="AG5" i="7"/>
  <c r="AP5" i="7" s="1"/>
  <c r="W6" i="7"/>
  <c r="AF5" i="7"/>
  <c r="AO5" i="7" s="1"/>
  <c r="Y6" i="12"/>
  <c r="X6" i="12"/>
  <c r="K8" i="80"/>
  <c r="W6" i="25"/>
  <c r="AG5" i="25"/>
  <c r="AP5" i="25" s="1"/>
  <c r="AF5" i="25"/>
  <c r="AO5" i="25" s="1"/>
  <c r="AE5" i="25"/>
  <c r="K9" i="66"/>
  <c r="AG5" i="9"/>
  <c r="AP5" i="9" s="1"/>
  <c r="AF5" i="9"/>
  <c r="AO5" i="9" s="1"/>
  <c r="W6" i="9"/>
  <c r="AE5" i="9"/>
  <c r="AI5" i="6"/>
  <c r="AN5" i="6"/>
  <c r="AI5" i="50"/>
  <c r="AN5" i="50"/>
  <c r="AH6" i="53"/>
  <c r="AQ6" i="53" s="1"/>
  <c r="K8" i="63"/>
  <c r="Z6" i="21"/>
  <c r="K8" i="13"/>
  <c r="AN5" i="54"/>
  <c r="AI5" i="54"/>
  <c r="K17" i="49"/>
  <c r="K7" i="4"/>
  <c r="X6" i="79"/>
  <c r="Y6" i="79"/>
  <c r="Z6" i="79" s="1"/>
  <c r="AO6" i="8"/>
  <c r="Z6" i="26"/>
  <c r="X6" i="26"/>
  <c r="Y6" i="26"/>
  <c r="AI6" i="64"/>
  <c r="AN6" i="64"/>
  <c r="AO6" i="2"/>
  <c r="Z6" i="87"/>
  <c r="Y6" i="87"/>
  <c r="X6" i="87"/>
  <c r="AI5" i="93"/>
  <c r="AN5" i="93"/>
  <c r="AR5" i="88"/>
  <c r="K8" i="6"/>
  <c r="W7" i="67"/>
  <c r="AE6" i="67"/>
  <c r="AG6" i="67"/>
  <c r="AP6" i="67" s="1"/>
  <c r="AF6" i="67"/>
  <c r="AO6" i="67" s="1"/>
  <c r="X6" i="27"/>
  <c r="Y6" i="27"/>
  <c r="AR5" i="51"/>
  <c r="AH6" i="32"/>
  <c r="AQ6" i="32" s="1"/>
  <c r="AN5" i="79"/>
  <c r="AI5" i="79"/>
  <c r="X6" i="59"/>
  <c r="AH6" i="59" s="1"/>
  <c r="AQ6" i="59" s="1"/>
  <c r="Y6" i="59"/>
  <c r="AN5" i="84"/>
  <c r="AI5" i="84"/>
  <c r="Y6" i="11"/>
  <c r="X6" i="11"/>
  <c r="AH6" i="11" s="1"/>
  <c r="AQ6" i="11" s="1"/>
  <c r="K7" i="24"/>
  <c r="AR5" i="47"/>
  <c r="X6" i="62"/>
  <c r="Y6" i="62"/>
  <c r="K8" i="9"/>
  <c r="AR5" i="35"/>
  <c r="AI5" i="29"/>
  <c r="AN5" i="29"/>
  <c r="AN5" i="27"/>
  <c r="AI5" i="27"/>
  <c r="X6" i="36"/>
  <c r="Y6" i="36"/>
  <c r="AE5" i="34"/>
  <c r="W6" i="34"/>
  <c r="AF5" i="34"/>
  <c r="AO5" i="34" s="1"/>
  <c r="AG5" i="34"/>
  <c r="AP5" i="34" s="1"/>
  <c r="K7" i="2"/>
  <c r="AR5" i="48"/>
  <c r="K8" i="14"/>
  <c r="K7" i="19"/>
  <c r="AG5" i="76"/>
  <c r="AP5" i="76" s="1"/>
  <c r="AE5" i="76"/>
  <c r="W6" i="76"/>
  <c r="AF5" i="76"/>
  <c r="AO5" i="76" s="1"/>
  <c r="AI5" i="22"/>
  <c r="AN5" i="22"/>
  <c r="AI5" i="17"/>
  <c r="AN5" i="17"/>
  <c r="Z6" i="51"/>
  <c r="AN5" i="73"/>
  <c r="AI5" i="73"/>
  <c r="Z6" i="89"/>
  <c r="Y6" i="89"/>
  <c r="X6" i="89"/>
  <c r="Y6" i="5"/>
  <c r="X6" i="5"/>
  <c r="AI5" i="15"/>
  <c r="AN5" i="15"/>
  <c r="K7" i="11"/>
  <c r="K9" i="58"/>
  <c r="Z6" i="35"/>
  <c r="AR5" i="18"/>
  <c r="K7" i="16"/>
  <c r="AF5" i="82"/>
  <c r="AO5" i="82" s="1"/>
  <c r="AG5" i="82"/>
  <c r="AP5" i="82" s="1"/>
  <c r="W6" i="82"/>
  <c r="AE5" i="82"/>
  <c r="AE5" i="52"/>
  <c r="AG5" i="52"/>
  <c r="AP5" i="52" s="1"/>
  <c r="W6" i="52"/>
  <c r="AF5" i="52"/>
  <c r="AO5" i="52" s="1"/>
  <c r="W6" i="49"/>
  <c r="AE5" i="49"/>
  <c r="AF5" i="49"/>
  <c r="AO5" i="49" s="1"/>
  <c r="AG5" i="49"/>
  <c r="AP5" i="49" s="1"/>
  <c r="AN5" i="58"/>
  <c r="AI5" i="58"/>
  <c r="Z6" i="28"/>
  <c r="AN5" i="91"/>
  <c r="AI5" i="91"/>
  <c r="K7" i="3"/>
  <c r="W6" i="43"/>
  <c r="AG5" i="43"/>
  <c r="AP5" i="43" s="1"/>
  <c r="AF5" i="43"/>
  <c r="AO5" i="43" s="1"/>
  <c r="AE5" i="43"/>
  <c r="K7" i="23"/>
  <c r="AR5" i="39"/>
  <c r="AE5" i="71"/>
  <c r="W6" i="71"/>
  <c r="AF5" i="71"/>
  <c r="AO5" i="71" s="1"/>
  <c r="AG5" i="71"/>
  <c r="AP5" i="71" s="1"/>
  <c r="AR5" i="20"/>
  <c r="AR5" i="53"/>
  <c r="AR5" i="96"/>
  <c r="AH6" i="81"/>
  <c r="AQ6" i="81" s="1"/>
  <c r="AO6" i="64"/>
  <c r="AP6" i="2"/>
  <c r="AN5" i="87"/>
  <c r="AI5" i="87"/>
  <c r="AI5" i="66"/>
  <c r="AN5" i="66"/>
  <c r="AN5" i="78"/>
  <c r="AI5" i="78"/>
  <c r="AE5" i="23"/>
  <c r="AG5" i="23"/>
  <c r="AP5" i="23" s="1"/>
  <c r="W6" i="23"/>
  <c r="AF5" i="23"/>
  <c r="AO5" i="23" s="1"/>
  <c r="K8" i="61"/>
  <c r="W7" i="96"/>
  <c r="AE6" i="96"/>
  <c r="AF6" i="96"/>
  <c r="AO6" i="96" s="1"/>
  <c r="AG6" i="96"/>
  <c r="AP6" i="96" s="1"/>
  <c r="K8" i="57"/>
  <c r="W7" i="72"/>
  <c r="AE6" i="72"/>
  <c r="AG6" i="72"/>
  <c r="AP6" i="72" s="1"/>
  <c r="AF6" i="72"/>
  <c r="AO6" i="72" s="1"/>
  <c r="Z6" i="58"/>
  <c r="X6" i="58"/>
  <c r="Y6" i="58"/>
  <c r="AI5" i="33"/>
  <c r="AN5" i="33"/>
  <c r="AF5" i="90"/>
  <c r="AO5" i="90" s="1"/>
  <c r="AE5" i="90"/>
  <c r="W6" i="90"/>
  <c r="AG5" i="90"/>
  <c r="AP5" i="90" s="1"/>
  <c r="Y7" i="8"/>
  <c r="X7" i="8"/>
  <c r="AH7" i="8" s="1"/>
  <c r="AQ7" i="8" s="1"/>
  <c r="AN5" i="46"/>
  <c r="AI5" i="46"/>
  <c r="AI5" i="5"/>
  <c r="AN5" i="5"/>
  <c r="AG5" i="68"/>
  <c r="AP5" i="68" s="1"/>
  <c r="W6" i="68"/>
  <c r="AF5" i="68"/>
  <c r="AO5" i="68" s="1"/>
  <c r="AE5" i="68"/>
  <c r="K9" i="53"/>
  <c r="Z6" i="38"/>
  <c r="X6" i="10"/>
  <c r="Y6" i="10"/>
  <c r="Z6" i="46"/>
  <c r="Y6" i="46"/>
  <c r="X6" i="46"/>
  <c r="AR5" i="41"/>
  <c r="Z6" i="55"/>
  <c r="Y6" i="17"/>
  <c r="Z6" i="17" s="1"/>
  <c r="X6" i="17"/>
  <c r="K8" i="18"/>
  <c r="X6" i="74"/>
  <c r="Y6" i="74"/>
  <c r="Y6" i="84"/>
  <c r="Z6" i="84" s="1"/>
  <c r="X6" i="84"/>
  <c r="AN5" i="83"/>
  <c r="AI5" i="83"/>
  <c r="Y6" i="94"/>
  <c r="X6" i="94"/>
  <c r="Z6" i="94" s="1"/>
  <c r="Z6" i="86"/>
  <c r="Y6" i="86"/>
  <c r="X6" i="86"/>
  <c r="AR5" i="32"/>
  <c r="AH6" i="85"/>
  <c r="AQ6" i="85" s="1"/>
  <c r="AF6" i="80"/>
  <c r="AO6" i="80" s="1"/>
  <c r="AG6" i="80"/>
  <c r="AP6" i="80" s="1"/>
  <c r="W7" i="80"/>
  <c r="AE6" i="80"/>
  <c r="AI5" i="70"/>
  <c r="AN5" i="70"/>
  <c r="K7" i="52"/>
  <c r="K8" i="69"/>
  <c r="X6" i="6"/>
  <c r="Z6" i="6" s="1"/>
  <c r="Y6" i="6"/>
  <c r="AQ6" i="19"/>
  <c r="X6" i="50"/>
  <c r="Z6" i="50" s="1"/>
  <c r="Y6" i="50"/>
  <c r="Y6" i="33"/>
  <c r="X6" i="33"/>
  <c r="K10" i="22"/>
  <c r="Z6" i="53"/>
  <c r="AH6" i="75"/>
  <c r="AQ6" i="75" s="1"/>
  <c r="K7" i="8"/>
  <c r="K7" i="55"/>
  <c r="AR5" i="13"/>
  <c r="Y6" i="54"/>
  <c r="X6" i="54"/>
  <c r="AG5" i="14"/>
  <c r="AP5" i="14" s="1"/>
  <c r="W6" i="14"/>
  <c r="AF5" i="14"/>
  <c r="AO5" i="14" s="1"/>
  <c r="AE5" i="14"/>
  <c r="AR5" i="56"/>
  <c r="AF6" i="81"/>
  <c r="AO6" i="81" s="1"/>
  <c r="AE6" i="81"/>
  <c r="W7" i="81"/>
  <c r="AG6" i="81"/>
  <c r="AP6" i="81" s="1"/>
  <c r="X7" i="64"/>
  <c r="AH7" i="64" s="1"/>
  <c r="AQ7" i="64" s="1"/>
  <c r="Y7" i="64"/>
  <c r="AN5" i="3"/>
  <c r="AI5" i="3"/>
  <c r="AI6" i="2"/>
  <c r="AN6" i="2"/>
  <c r="Y6" i="93"/>
  <c r="X6" i="93"/>
  <c r="X6" i="65"/>
  <c r="Z6" i="65" s="1"/>
  <c r="Y6" i="65"/>
  <c r="AR5" i="81"/>
  <c r="AF6" i="60"/>
  <c r="AO6" i="60" s="1"/>
  <c r="W7" i="60"/>
  <c r="AE6" i="60"/>
  <c r="AG6" i="60"/>
  <c r="AP6" i="60" s="1"/>
  <c r="K8" i="72"/>
  <c r="AG5" i="24"/>
  <c r="AP5" i="24" s="1"/>
  <c r="W6" i="24"/>
  <c r="AF5" i="24"/>
  <c r="AO5" i="24" s="1"/>
  <c r="AE5" i="24"/>
  <c r="AR5" i="21"/>
  <c r="AG5" i="40"/>
  <c r="AP5" i="40" s="1"/>
  <c r="AF5" i="40"/>
  <c r="AO5" i="40" s="1"/>
  <c r="AE5" i="40"/>
  <c r="W6" i="40"/>
  <c r="Y6" i="31"/>
  <c r="X6" i="31"/>
  <c r="AI5" i="94"/>
  <c r="AN5" i="94"/>
  <c r="AH6" i="48"/>
  <c r="AQ6" i="48" s="1"/>
  <c r="AN5" i="86"/>
  <c r="AI5" i="86"/>
  <c r="X6" i="29"/>
  <c r="Y6" i="29"/>
  <c r="AH6" i="77"/>
  <c r="AQ6" i="77" s="1"/>
  <c r="K8" i="67"/>
  <c r="K7" i="64"/>
  <c r="AR5" i="28"/>
  <c r="AE5" i="44"/>
  <c r="W6" i="44"/>
  <c r="AG5" i="44"/>
  <c r="AP5" i="44" s="1"/>
  <c r="AF5" i="44"/>
  <c r="AO5" i="44" s="1"/>
  <c r="AR5" i="60"/>
  <c r="AE5" i="63"/>
  <c r="AG5" i="63"/>
  <c r="AP5" i="63" s="1"/>
  <c r="W6" i="63"/>
  <c r="AF5" i="63"/>
  <c r="AO5" i="63" s="1"/>
  <c r="Y6" i="42"/>
  <c r="X6" i="42"/>
  <c r="K8" i="82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G6" i="19"/>
  <c r="AP6" i="19" s="1"/>
  <c r="AF6" i="19"/>
  <c r="AO6" i="19" s="1"/>
  <c r="W7" i="19"/>
  <c r="AE6" i="19"/>
  <c r="AN5" i="61"/>
  <c r="AI5" i="61"/>
  <c r="Y6" i="91"/>
  <c r="X6" i="91"/>
  <c r="AH6" i="47"/>
  <c r="AQ6" i="47" s="1"/>
  <c r="AF6" i="75"/>
  <c r="AO6" i="75" s="1"/>
  <c r="AG6" i="75"/>
  <c r="AP6" i="75" s="1"/>
  <c r="AE6" i="75"/>
  <c r="W7" i="75"/>
  <c r="K8" i="50"/>
  <c r="AG6" i="4"/>
  <c r="AP6" i="4" s="1"/>
  <c r="AF6" i="4"/>
  <c r="AO6" i="4" s="1"/>
  <c r="W7" i="4"/>
  <c r="AE6" i="4"/>
  <c r="AR5" i="85"/>
  <c r="AP6" i="8"/>
  <c r="AP6" i="64"/>
  <c r="X7" i="2"/>
  <c r="AH7" i="2" s="1"/>
  <c r="AQ7" i="2" s="1"/>
  <c r="Y7" i="2"/>
  <c r="AN5" i="65"/>
  <c r="AI5" i="65"/>
  <c r="AI5" i="1"/>
  <c r="AN5" i="1"/>
  <c r="Y6" i="78"/>
  <c r="X6" i="78"/>
  <c r="Z6" i="31" l="1"/>
  <c r="Z6" i="10"/>
  <c r="AG6" i="13"/>
  <c r="AP6" i="13" s="1"/>
  <c r="Z7" i="8"/>
  <c r="Z6" i="5"/>
  <c r="AE6" i="5" s="1"/>
  <c r="Z6" i="15"/>
  <c r="AG6" i="15" s="1"/>
  <c r="AP6" i="15" s="1"/>
  <c r="AE6" i="13"/>
  <c r="Z7" i="2"/>
  <c r="Z6" i="62"/>
  <c r="Z6" i="11"/>
  <c r="Z6" i="12"/>
  <c r="W7" i="13"/>
  <c r="AG6" i="17"/>
  <c r="AP6" i="17" s="1"/>
  <c r="AF6" i="17"/>
  <c r="AO6" i="17" s="1"/>
  <c r="W7" i="17"/>
  <c r="AE6" i="17"/>
  <c r="AE6" i="83"/>
  <c r="W7" i="83"/>
  <c r="AF6" i="83"/>
  <c r="AO6" i="83" s="1"/>
  <c r="AG6" i="83"/>
  <c r="AP6" i="83" s="1"/>
  <c r="AF6" i="31"/>
  <c r="AO6" i="31" s="1"/>
  <c r="AE6" i="31"/>
  <c r="W7" i="31"/>
  <c r="AG6" i="31"/>
  <c r="AP6" i="31" s="1"/>
  <c r="W7" i="10"/>
  <c r="AE6" i="10"/>
  <c r="AG6" i="10"/>
  <c r="AP6" i="10" s="1"/>
  <c r="AF6" i="10"/>
  <c r="AO6" i="10" s="1"/>
  <c r="AF6" i="5"/>
  <c r="AO6" i="5" s="1"/>
  <c r="W7" i="5"/>
  <c r="AG6" i="5"/>
  <c r="AP6" i="5" s="1"/>
  <c r="AE6" i="79"/>
  <c r="W7" i="79"/>
  <c r="AF6" i="79"/>
  <c r="AO6" i="79" s="1"/>
  <c r="AG6" i="79"/>
  <c r="AP6" i="79" s="1"/>
  <c r="AF6" i="15"/>
  <c r="AO6" i="15" s="1"/>
  <c r="W7" i="15"/>
  <c r="AE6" i="15"/>
  <c r="AG6" i="62"/>
  <c r="AP6" i="62" s="1"/>
  <c r="AF6" i="62"/>
  <c r="AO6" i="62" s="1"/>
  <c r="W7" i="62"/>
  <c r="AE6" i="62"/>
  <c r="AG6" i="12"/>
  <c r="AP6" i="12" s="1"/>
  <c r="AF6" i="12"/>
  <c r="AO6" i="12" s="1"/>
  <c r="W7" i="12"/>
  <c r="AE6" i="12"/>
  <c r="AG6" i="50"/>
  <c r="AP6" i="50" s="1"/>
  <c r="AF6" i="50"/>
  <c r="AO6" i="50" s="1"/>
  <c r="W7" i="50"/>
  <c r="AE6" i="50"/>
  <c r="AI6" i="60"/>
  <c r="AN6" i="60"/>
  <c r="AR5" i="65"/>
  <c r="AE7" i="2"/>
  <c r="W8" i="2"/>
  <c r="AG7" i="2"/>
  <c r="AP7" i="2" s="1"/>
  <c r="AF7" i="2"/>
  <c r="AO7" i="2" s="1"/>
  <c r="Y7" i="4"/>
  <c r="Z7" i="4" s="1"/>
  <c r="X7" i="4"/>
  <c r="AH7" i="4" s="1"/>
  <c r="AQ7" i="4" s="1"/>
  <c r="X7" i="75"/>
  <c r="Z7" i="75" s="1"/>
  <c r="Y7" i="75"/>
  <c r="K9" i="67"/>
  <c r="AR5" i="94"/>
  <c r="AH6" i="93"/>
  <c r="AQ6" i="93" s="1"/>
  <c r="AR5" i="3"/>
  <c r="AN6" i="81"/>
  <c r="AI6" i="81"/>
  <c r="AH6" i="6"/>
  <c r="AQ6" i="6" s="1"/>
  <c r="K8" i="52"/>
  <c r="AR5" i="83"/>
  <c r="AG6" i="84"/>
  <c r="AP6" i="84" s="1"/>
  <c r="AE6" i="84"/>
  <c r="W7" i="84"/>
  <c r="AF6" i="84"/>
  <c r="AO6" i="84" s="1"/>
  <c r="AN5" i="68"/>
  <c r="AI5" i="68"/>
  <c r="AR5" i="46"/>
  <c r="Z7" i="96"/>
  <c r="Y7" i="96"/>
  <c r="X7" i="96"/>
  <c r="X6" i="23"/>
  <c r="Y6" i="23"/>
  <c r="K8" i="23"/>
  <c r="AR5" i="58"/>
  <c r="AR5" i="15"/>
  <c r="AN5" i="76"/>
  <c r="AI5" i="76"/>
  <c r="K8" i="19"/>
  <c r="Y6" i="34"/>
  <c r="X6" i="34"/>
  <c r="Z6" i="34" s="1"/>
  <c r="K9" i="9"/>
  <c r="AR5" i="84"/>
  <c r="AR5" i="54"/>
  <c r="AF6" i="21"/>
  <c r="AO6" i="21" s="1"/>
  <c r="W7" i="21"/>
  <c r="AE6" i="21"/>
  <c r="AG6" i="21"/>
  <c r="AP6" i="21" s="1"/>
  <c r="AF6" i="16"/>
  <c r="AO6" i="16" s="1"/>
  <c r="W7" i="16"/>
  <c r="AE6" i="16"/>
  <c r="AG6" i="16"/>
  <c r="AP6" i="16" s="1"/>
  <c r="Y7" i="39"/>
  <c r="X7" i="39"/>
  <c r="Z7" i="39" s="1"/>
  <c r="K9" i="65"/>
  <c r="AR5" i="57"/>
  <c r="K9" i="68"/>
  <c r="Y7" i="47"/>
  <c r="X7" i="47"/>
  <c r="Z7" i="47" s="1"/>
  <c r="AR5" i="69"/>
  <c r="X7" i="32"/>
  <c r="Y7" i="32"/>
  <c r="AI6" i="48"/>
  <c r="AN6" i="48"/>
  <c r="AH6" i="78"/>
  <c r="AQ6" i="78" s="1"/>
  <c r="X6" i="24"/>
  <c r="Y6" i="24"/>
  <c r="K9" i="18"/>
  <c r="AE6" i="46"/>
  <c r="AF6" i="46"/>
  <c r="AO6" i="46" s="1"/>
  <c r="AG6" i="46"/>
  <c r="AP6" i="46" s="1"/>
  <c r="W7" i="46"/>
  <c r="K8" i="3"/>
  <c r="AG6" i="35"/>
  <c r="AP6" i="35" s="1"/>
  <c r="AF6" i="35"/>
  <c r="AO6" i="35" s="1"/>
  <c r="AE6" i="35"/>
  <c r="W7" i="35"/>
  <c r="AG6" i="89"/>
  <c r="AP6" i="89" s="1"/>
  <c r="AF6" i="89"/>
  <c r="AO6" i="89" s="1"/>
  <c r="W7" i="89"/>
  <c r="AE6" i="89"/>
  <c r="AI5" i="34"/>
  <c r="AN5" i="34"/>
  <c r="AR5" i="6"/>
  <c r="AH6" i="61"/>
  <c r="AQ6" i="61" s="1"/>
  <c r="AH6" i="45"/>
  <c r="AQ6" i="45" s="1"/>
  <c r="AR5" i="12"/>
  <c r="K9" i="17"/>
  <c r="AR5" i="16"/>
  <c r="K11" i="1"/>
  <c r="AF6" i="88"/>
  <c r="AO6" i="88" s="1"/>
  <c r="AE6" i="88"/>
  <c r="W7" i="88"/>
  <c r="AG6" i="88"/>
  <c r="AP6" i="88" s="1"/>
  <c r="AR5" i="89"/>
  <c r="AH6" i="57"/>
  <c r="AQ6" i="57" s="1"/>
  <c r="AG6" i="22"/>
  <c r="AP6" i="22" s="1"/>
  <c r="AF6" i="22"/>
  <c r="AO6" i="22" s="1"/>
  <c r="W7" i="22"/>
  <c r="AE6" i="22"/>
  <c r="K8" i="20"/>
  <c r="AI6" i="85"/>
  <c r="AN6" i="85"/>
  <c r="AI6" i="20"/>
  <c r="AN6" i="20"/>
  <c r="AH6" i="91"/>
  <c r="AQ6" i="91" s="1"/>
  <c r="AH6" i="42"/>
  <c r="AQ6" i="42" s="1"/>
  <c r="AI5" i="63"/>
  <c r="AN5" i="63"/>
  <c r="AH6" i="29"/>
  <c r="AQ6" i="29" s="1"/>
  <c r="AG6" i="6"/>
  <c r="AP6" i="6" s="1"/>
  <c r="AF6" i="6"/>
  <c r="AO6" i="6" s="1"/>
  <c r="W7" i="6"/>
  <c r="AE6" i="6"/>
  <c r="AF6" i="86"/>
  <c r="AO6" i="86" s="1"/>
  <c r="AE6" i="86"/>
  <c r="W7" i="86"/>
  <c r="AG6" i="86"/>
  <c r="AP6" i="86" s="1"/>
  <c r="AN5" i="43"/>
  <c r="AI5" i="43"/>
  <c r="K8" i="11"/>
  <c r="K18" i="49"/>
  <c r="Y6" i="7"/>
  <c r="X6" i="7"/>
  <c r="Z6" i="37"/>
  <c r="Y6" i="37"/>
  <c r="X6" i="37"/>
  <c r="AI6" i="39"/>
  <c r="AN6" i="39"/>
  <c r="AH6" i="66"/>
  <c r="AQ6" i="66" s="1"/>
  <c r="AG6" i="3"/>
  <c r="AP6" i="3" s="1"/>
  <c r="AF6" i="3"/>
  <c r="AO6" i="3" s="1"/>
  <c r="W7" i="3"/>
  <c r="AE6" i="3"/>
  <c r="K9" i="21"/>
  <c r="AN6" i="75"/>
  <c r="AI6" i="75"/>
  <c r="X6" i="44"/>
  <c r="Y6" i="44"/>
  <c r="Z6" i="44" s="1"/>
  <c r="K8" i="64"/>
  <c r="Z6" i="29"/>
  <c r="AH6" i="31"/>
  <c r="AQ6" i="31" s="1"/>
  <c r="Y7" i="60"/>
  <c r="X7" i="60"/>
  <c r="Z7" i="60" s="1"/>
  <c r="Z6" i="93"/>
  <c r="K8" i="8"/>
  <c r="K11" i="22"/>
  <c r="AR5" i="70"/>
  <c r="AI6" i="80"/>
  <c r="AN6" i="80"/>
  <c r="AH6" i="17"/>
  <c r="AQ6" i="17" s="1"/>
  <c r="AF6" i="55"/>
  <c r="AO6" i="55" s="1"/>
  <c r="W7" i="55"/>
  <c r="AE6" i="55"/>
  <c r="AG6" i="55"/>
  <c r="AP6" i="55" s="1"/>
  <c r="Y6" i="68"/>
  <c r="X6" i="68"/>
  <c r="AR5" i="5"/>
  <c r="Z6" i="90"/>
  <c r="Y6" i="90"/>
  <c r="X6" i="90"/>
  <c r="AR5" i="33"/>
  <c r="AI5" i="23"/>
  <c r="AN5" i="23"/>
  <c r="AR5" i="87"/>
  <c r="AR5" i="91"/>
  <c r="AI5" i="49"/>
  <c r="AN5" i="49"/>
  <c r="Y6" i="52"/>
  <c r="X6" i="52"/>
  <c r="Z6" i="52" s="1"/>
  <c r="AR5" i="73"/>
  <c r="AR5" i="17"/>
  <c r="K8" i="2"/>
  <c r="AR5" i="29"/>
  <c r="AH6" i="62"/>
  <c r="AQ6" i="62" s="1"/>
  <c r="K8" i="24"/>
  <c r="AR5" i="79"/>
  <c r="K9" i="6"/>
  <c r="AR5" i="93"/>
  <c r="AR6" i="64"/>
  <c r="AH6" i="79"/>
  <c r="AQ6" i="79" s="1"/>
  <c r="AI5" i="9"/>
  <c r="AN5" i="9"/>
  <c r="K10" i="66"/>
  <c r="Z6" i="25"/>
  <c r="Y6" i="25"/>
  <c r="X6" i="25"/>
  <c r="AH6" i="12"/>
  <c r="AQ6" i="12" s="1"/>
  <c r="W7" i="18"/>
  <c r="AE6" i="18"/>
  <c r="AG6" i="18"/>
  <c r="AP6" i="18" s="1"/>
  <c r="AF6" i="18"/>
  <c r="AO6" i="18" s="1"/>
  <c r="AR5" i="26"/>
  <c r="K8" i="71"/>
  <c r="Z6" i="61"/>
  <c r="AR5" i="31"/>
  <c r="Z6" i="57"/>
  <c r="K9" i="62"/>
  <c r="AN6" i="30"/>
  <c r="AI6" i="30"/>
  <c r="AN6" i="56"/>
  <c r="AI6" i="56"/>
  <c r="Z7" i="20"/>
  <c r="Y7" i="20"/>
  <c r="X7" i="20"/>
  <c r="AH7" i="20" s="1"/>
  <c r="AQ7" i="20" s="1"/>
  <c r="Z6" i="78"/>
  <c r="Z6" i="91"/>
  <c r="Z6" i="42"/>
  <c r="AI5" i="44"/>
  <c r="AN5" i="44"/>
  <c r="AR5" i="86"/>
  <c r="Y6" i="40"/>
  <c r="X6" i="40"/>
  <c r="AH6" i="54"/>
  <c r="AQ6" i="54" s="1"/>
  <c r="AF6" i="53"/>
  <c r="AO6" i="53" s="1"/>
  <c r="W7" i="53"/>
  <c r="AE6" i="53"/>
  <c r="AG6" i="53"/>
  <c r="AP6" i="53" s="1"/>
  <c r="AH6" i="33"/>
  <c r="AQ6" i="33" s="1"/>
  <c r="K9" i="69"/>
  <c r="Z7" i="80"/>
  <c r="X7" i="80"/>
  <c r="Y7" i="80"/>
  <c r="AH6" i="94"/>
  <c r="AQ6" i="94" s="1"/>
  <c r="AH6" i="74"/>
  <c r="AQ6" i="74" s="1"/>
  <c r="AI5" i="90"/>
  <c r="AN5" i="90"/>
  <c r="AI6" i="72"/>
  <c r="AN6" i="72"/>
  <c r="AR5" i="78"/>
  <c r="Y6" i="71"/>
  <c r="X6" i="71"/>
  <c r="Y6" i="49"/>
  <c r="X6" i="49"/>
  <c r="AI5" i="82"/>
  <c r="AN5" i="82"/>
  <c r="K9" i="14"/>
  <c r="AH6" i="36"/>
  <c r="AQ6" i="36" s="1"/>
  <c r="AH6" i="27"/>
  <c r="AQ6" i="27" s="1"/>
  <c r="AI6" i="67"/>
  <c r="AN6" i="67"/>
  <c r="AH6" i="87"/>
  <c r="AQ6" i="87" s="1"/>
  <c r="K9" i="63"/>
  <c r="X6" i="9"/>
  <c r="Y6" i="9"/>
  <c r="AI5" i="7"/>
  <c r="AN5" i="7"/>
  <c r="AR5" i="10"/>
  <c r="K9" i="60"/>
  <c r="AH6" i="1"/>
  <c r="AQ6" i="1" s="1"/>
  <c r="Z6" i="66"/>
  <c r="AH6" i="70"/>
  <c r="AQ6" i="70" s="1"/>
  <c r="AH6" i="69"/>
  <c r="AQ6" i="69" s="1"/>
  <c r="Z6" i="45"/>
  <c r="K9" i="54"/>
  <c r="K10" i="70"/>
  <c r="AR5" i="62"/>
  <c r="AR5" i="74"/>
  <c r="AH6" i="95"/>
  <c r="AQ6" i="95" s="1"/>
  <c r="AH6" i="73"/>
  <c r="AQ6" i="73" s="1"/>
  <c r="K9" i="7"/>
  <c r="AI6" i="47"/>
  <c r="AN6" i="47"/>
  <c r="X7" i="56"/>
  <c r="AH7" i="56" s="1"/>
  <c r="AQ7" i="56" s="1"/>
  <c r="Y7" i="56"/>
  <c r="AR5" i="45"/>
  <c r="K8" i="59"/>
  <c r="AI6" i="32"/>
  <c r="AN6" i="32"/>
  <c r="Y6" i="14"/>
  <c r="Z6" i="14" s="1"/>
  <c r="X6" i="14"/>
  <c r="AH6" i="50"/>
  <c r="AQ6" i="50" s="1"/>
  <c r="AE6" i="38"/>
  <c r="W7" i="38"/>
  <c r="AG6" i="38"/>
  <c r="AP6" i="38" s="1"/>
  <c r="AF6" i="38"/>
  <c r="AO6" i="38" s="1"/>
  <c r="K9" i="57"/>
  <c r="AR5" i="66"/>
  <c r="AN6" i="19"/>
  <c r="AI6" i="19"/>
  <c r="AN5" i="40"/>
  <c r="AI5" i="40"/>
  <c r="AH6" i="65"/>
  <c r="AQ6" i="65" s="1"/>
  <c r="Z7" i="64"/>
  <c r="X7" i="81"/>
  <c r="Y7" i="81"/>
  <c r="K8" i="55"/>
  <c r="AH6" i="84"/>
  <c r="AQ6" i="84" s="1"/>
  <c r="Z6" i="74"/>
  <c r="K10" i="53"/>
  <c r="AH6" i="58"/>
  <c r="AQ6" i="58" s="1"/>
  <c r="X7" i="72"/>
  <c r="Z7" i="72" s="1"/>
  <c r="Y7" i="72"/>
  <c r="AI6" i="96"/>
  <c r="AN6" i="96"/>
  <c r="K9" i="61"/>
  <c r="AI5" i="71"/>
  <c r="AN5" i="71"/>
  <c r="AF6" i="28"/>
  <c r="AO6" i="28" s="1"/>
  <c r="AE6" i="28"/>
  <c r="W7" i="28"/>
  <c r="AG6" i="28"/>
  <c r="AP6" i="28" s="1"/>
  <c r="AI5" i="52"/>
  <c r="AN5" i="52"/>
  <c r="Y6" i="82"/>
  <c r="X6" i="82"/>
  <c r="K8" i="16"/>
  <c r="K10" i="58"/>
  <c r="AH6" i="5"/>
  <c r="AQ6" i="5" s="1"/>
  <c r="Z6" i="36"/>
  <c r="Z6" i="59"/>
  <c r="Z6" i="27"/>
  <c r="Y7" i="67"/>
  <c r="X7" i="67"/>
  <c r="AH6" i="26"/>
  <c r="AQ6" i="26" s="1"/>
  <c r="AR5" i="50"/>
  <c r="AI5" i="25"/>
  <c r="AN5" i="25"/>
  <c r="AI5" i="37"/>
  <c r="AN5" i="37"/>
  <c r="X7" i="92"/>
  <c r="Y7" i="92"/>
  <c r="Z6" i="69"/>
  <c r="AF6" i="77"/>
  <c r="AO6" i="77" s="1"/>
  <c r="W7" i="77"/>
  <c r="AG6" i="77"/>
  <c r="AP6" i="77" s="1"/>
  <c r="AE6" i="77"/>
  <c r="AH6" i="83"/>
  <c r="AQ6" i="83" s="1"/>
  <c r="AR5" i="11"/>
  <c r="AR5" i="59"/>
  <c r="K8" i="51"/>
  <c r="AR5" i="95"/>
  <c r="K9" i="10"/>
  <c r="Z7" i="41"/>
  <c r="Y7" i="41"/>
  <c r="X7" i="41"/>
  <c r="AI6" i="13"/>
  <c r="AN6" i="13"/>
  <c r="Y7" i="48"/>
  <c r="X7" i="48"/>
  <c r="AR5" i="1"/>
  <c r="AI6" i="4"/>
  <c r="AN6" i="4"/>
  <c r="K9" i="50"/>
  <c r="AR5" i="61"/>
  <c r="X7" i="19"/>
  <c r="AH7" i="19" s="1"/>
  <c r="AQ7" i="19" s="1"/>
  <c r="Y7" i="19"/>
  <c r="Y6" i="63"/>
  <c r="Z6" i="63" s="1"/>
  <c r="X6" i="63"/>
  <c r="AN5" i="24"/>
  <c r="AI5" i="24"/>
  <c r="K9" i="72"/>
  <c r="AG6" i="65"/>
  <c r="AP6" i="65" s="1"/>
  <c r="W7" i="65"/>
  <c r="AE6" i="65"/>
  <c r="AF6" i="65"/>
  <c r="AO6" i="65" s="1"/>
  <c r="AR6" i="2"/>
  <c r="AI5" i="14"/>
  <c r="AN5" i="14"/>
  <c r="Z6" i="54"/>
  <c r="Z6" i="33"/>
  <c r="AH6" i="86"/>
  <c r="AQ6" i="86" s="1"/>
  <c r="AF6" i="94"/>
  <c r="AO6" i="94" s="1"/>
  <c r="W7" i="94"/>
  <c r="AG6" i="94"/>
  <c r="AP6" i="94" s="1"/>
  <c r="AE6" i="94"/>
  <c r="AH6" i="46"/>
  <c r="AQ6" i="46" s="1"/>
  <c r="AH6" i="10"/>
  <c r="AQ6" i="10" s="1"/>
  <c r="AF7" i="8"/>
  <c r="AO7" i="8" s="1"/>
  <c r="AE7" i="8"/>
  <c r="W8" i="8"/>
  <c r="AG7" i="8"/>
  <c r="AP7" i="8" s="1"/>
  <c r="W7" i="58"/>
  <c r="AG6" i="58"/>
  <c r="AP6" i="58" s="1"/>
  <c r="AF6" i="58"/>
  <c r="AO6" i="58" s="1"/>
  <c r="AE6" i="58"/>
  <c r="Y6" i="43"/>
  <c r="Z6" i="43" s="1"/>
  <c r="X6" i="43"/>
  <c r="AH6" i="89"/>
  <c r="AQ6" i="89" s="1"/>
  <c r="AG6" i="51"/>
  <c r="AP6" i="51" s="1"/>
  <c r="AF6" i="51"/>
  <c r="AO6" i="51" s="1"/>
  <c r="W7" i="51"/>
  <c r="AE6" i="51"/>
  <c r="AR5" i="22"/>
  <c r="X6" i="76"/>
  <c r="Z6" i="76" s="1"/>
  <c r="Y6" i="76"/>
  <c r="AR5" i="27"/>
  <c r="AG6" i="11"/>
  <c r="AP6" i="11" s="1"/>
  <c r="AF6" i="11"/>
  <c r="AO6" i="11" s="1"/>
  <c r="W7" i="11"/>
  <c r="AE6" i="11"/>
  <c r="AG6" i="87"/>
  <c r="AP6" i="87" s="1"/>
  <c r="AF6" i="87"/>
  <c r="AO6" i="87" s="1"/>
  <c r="AE6" i="87"/>
  <c r="W7" i="87"/>
  <c r="W7" i="26"/>
  <c r="AG6" i="26"/>
  <c r="AP6" i="26" s="1"/>
  <c r="AF6" i="26"/>
  <c r="AO6" i="26" s="1"/>
  <c r="AE6" i="26"/>
  <c r="K8" i="4"/>
  <c r="K9" i="13"/>
  <c r="K9" i="80"/>
  <c r="AN6" i="92"/>
  <c r="AI6" i="92"/>
  <c r="Z6" i="1"/>
  <c r="AR6" i="8"/>
  <c r="K8" i="56"/>
  <c r="Z6" i="70"/>
  <c r="AR5" i="42"/>
  <c r="K9" i="12"/>
  <c r="AR5" i="36"/>
  <c r="Z6" i="95"/>
  <c r="K9" i="5"/>
  <c r="Z6" i="73"/>
  <c r="AH6" i="22"/>
  <c r="AQ6" i="22" s="1"/>
  <c r="K8" i="15"/>
  <c r="X7" i="30"/>
  <c r="Z7" i="30" s="1"/>
  <c r="Y7" i="30"/>
  <c r="AI6" i="41"/>
  <c r="AN6" i="41"/>
  <c r="Y7" i="13"/>
  <c r="X7" i="13"/>
  <c r="Z7" i="85"/>
  <c r="Y7" i="85"/>
  <c r="X7" i="85"/>
  <c r="Z7" i="48" l="1"/>
  <c r="Z6" i="9"/>
  <c r="Z7" i="32"/>
  <c r="W8" i="32" s="1"/>
  <c r="Z6" i="24"/>
  <c r="AE6" i="24" s="1"/>
  <c r="W8" i="4"/>
  <c r="AG7" i="4"/>
  <c r="AP7" i="4" s="1"/>
  <c r="AF7" i="4"/>
  <c r="AO7" i="4" s="1"/>
  <c r="AE7" i="4"/>
  <c r="AG6" i="63"/>
  <c r="AP6" i="63" s="1"/>
  <c r="AF6" i="63"/>
  <c r="AO6" i="63" s="1"/>
  <c r="W7" i="63"/>
  <c r="AE6" i="63"/>
  <c r="W8" i="48"/>
  <c r="AE7" i="48"/>
  <c r="AF7" i="48"/>
  <c r="AO7" i="48" s="1"/>
  <c r="AG7" i="48"/>
  <c r="AP7" i="48" s="1"/>
  <c r="AG6" i="14"/>
  <c r="AP6" i="14" s="1"/>
  <c r="AF6" i="14"/>
  <c r="AO6" i="14" s="1"/>
  <c r="W7" i="14"/>
  <c r="AE6" i="14"/>
  <c r="AG6" i="9"/>
  <c r="AP6" i="9" s="1"/>
  <c r="AF6" i="9"/>
  <c r="AO6" i="9" s="1"/>
  <c r="W7" i="9"/>
  <c r="AE6" i="9"/>
  <c r="AF7" i="32"/>
  <c r="AO7" i="32" s="1"/>
  <c r="AG7" i="32"/>
  <c r="AP7" i="32" s="1"/>
  <c r="AF6" i="24"/>
  <c r="AO6" i="24" s="1"/>
  <c r="W7" i="24"/>
  <c r="AG6" i="70"/>
  <c r="AP6" i="70" s="1"/>
  <c r="W7" i="70"/>
  <c r="AF6" i="70"/>
  <c r="AO6" i="70" s="1"/>
  <c r="AE6" i="70"/>
  <c r="AR5" i="71"/>
  <c r="AG7" i="30"/>
  <c r="AP7" i="30" s="1"/>
  <c r="AE7" i="30"/>
  <c r="W8" i="30"/>
  <c r="AF7" i="30"/>
  <c r="AO7" i="30" s="1"/>
  <c r="W7" i="73"/>
  <c r="AE6" i="73"/>
  <c r="AF6" i="73"/>
  <c r="AO6" i="73" s="1"/>
  <c r="AG6" i="73"/>
  <c r="AP6" i="73" s="1"/>
  <c r="AR6" i="41"/>
  <c r="W7" i="1"/>
  <c r="AE6" i="1"/>
  <c r="AG6" i="1"/>
  <c r="AP6" i="1" s="1"/>
  <c r="AF6" i="1"/>
  <c r="AO6" i="1" s="1"/>
  <c r="K10" i="80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10" i="13"/>
  <c r="W7" i="54"/>
  <c r="AE6" i="54"/>
  <c r="AG6" i="54"/>
  <c r="AP6" i="54" s="1"/>
  <c r="AF6" i="54"/>
  <c r="AO6" i="54" s="1"/>
  <c r="AN6" i="65"/>
  <c r="AI6" i="65"/>
  <c r="AR5" i="24"/>
  <c r="AH6" i="63"/>
  <c r="AQ6" i="63" s="1"/>
  <c r="Z7" i="19"/>
  <c r="AR6" i="4"/>
  <c r="K10" i="10"/>
  <c r="AR5" i="37"/>
  <c r="AH7" i="67"/>
  <c r="AQ7" i="67" s="1"/>
  <c r="W7" i="36"/>
  <c r="AE6" i="36"/>
  <c r="AG6" i="36"/>
  <c r="AP6" i="36" s="1"/>
  <c r="AF6" i="36"/>
  <c r="AO6" i="36" s="1"/>
  <c r="K9" i="16"/>
  <c r="K10" i="61"/>
  <c r="K9" i="55"/>
  <c r="AH6" i="14"/>
  <c r="AQ6" i="14" s="1"/>
  <c r="AR6" i="32"/>
  <c r="K10" i="7"/>
  <c r="AF6" i="66"/>
  <c r="AO6" i="66" s="1"/>
  <c r="AE6" i="66"/>
  <c r="W7" i="66"/>
  <c r="AG6" i="66"/>
  <c r="AP6" i="66" s="1"/>
  <c r="AR5" i="82"/>
  <c r="AG6" i="91"/>
  <c r="AP6" i="91" s="1"/>
  <c r="AE6" i="91"/>
  <c r="W7" i="91"/>
  <c r="AF6" i="91"/>
  <c r="AO6" i="91" s="1"/>
  <c r="K9" i="24"/>
  <c r="K9" i="2"/>
  <c r="AN6" i="55"/>
  <c r="AI6" i="55"/>
  <c r="AR6" i="80"/>
  <c r="K9" i="8"/>
  <c r="AF7" i="60"/>
  <c r="AO7" i="60" s="1"/>
  <c r="AE7" i="60"/>
  <c r="W8" i="60"/>
  <c r="AG7" i="60"/>
  <c r="AP7" i="60" s="1"/>
  <c r="AF6" i="44"/>
  <c r="AO6" i="44" s="1"/>
  <c r="AE6" i="44"/>
  <c r="W7" i="44"/>
  <c r="AG6" i="44"/>
  <c r="AP6" i="44" s="1"/>
  <c r="K10" i="21"/>
  <c r="AE6" i="37"/>
  <c r="AF6" i="37"/>
  <c r="AO6" i="37" s="1"/>
  <c r="AG6" i="37"/>
  <c r="AP6" i="37" s="1"/>
  <c r="W7" i="37"/>
  <c r="K19" i="49"/>
  <c r="AN6" i="86"/>
  <c r="AI6" i="86"/>
  <c r="AR6" i="20"/>
  <c r="AG7" i="39"/>
  <c r="AP7" i="39" s="1"/>
  <c r="AF7" i="39"/>
  <c r="AO7" i="39" s="1"/>
  <c r="W8" i="39"/>
  <c r="AE7" i="39"/>
  <c r="AF6" i="34"/>
  <c r="AO6" i="34" s="1"/>
  <c r="AE6" i="34"/>
  <c r="W7" i="34"/>
  <c r="AG6" i="34"/>
  <c r="AP6" i="34" s="1"/>
  <c r="K9" i="23"/>
  <c r="Y8" i="2"/>
  <c r="X8" i="2"/>
  <c r="AH8" i="2" s="1"/>
  <c r="AQ8" i="2" s="1"/>
  <c r="AN6" i="50"/>
  <c r="AI6" i="50"/>
  <c r="Y7" i="5"/>
  <c r="X7" i="5"/>
  <c r="Z7" i="5" s="1"/>
  <c r="Z7" i="10"/>
  <c r="Y7" i="10"/>
  <c r="X7" i="10"/>
  <c r="AR6" i="92"/>
  <c r="AH6" i="82"/>
  <c r="AQ6" i="82" s="1"/>
  <c r="AR5" i="90"/>
  <c r="X7" i="58"/>
  <c r="Y7" i="58"/>
  <c r="Y7" i="65"/>
  <c r="X7" i="65"/>
  <c r="K11" i="66"/>
  <c r="AG6" i="52"/>
  <c r="AP6" i="52" s="1"/>
  <c r="AF6" i="52"/>
  <c r="AO6" i="52" s="1"/>
  <c r="W7" i="52"/>
  <c r="AE6" i="52"/>
  <c r="Y7" i="55"/>
  <c r="X7" i="55"/>
  <c r="Z7" i="55" s="1"/>
  <c r="AR6" i="75"/>
  <c r="AN6" i="3"/>
  <c r="AI6" i="3"/>
  <c r="AR5" i="43"/>
  <c r="Y7" i="26"/>
  <c r="X7" i="26"/>
  <c r="Z7" i="26" s="1"/>
  <c r="AI6" i="51"/>
  <c r="AN6" i="51"/>
  <c r="AR5" i="14"/>
  <c r="K9" i="51"/>
  <c r="X7" i="77"/>
  <c r="Y7" i="77"/>
  <c r="Z7" i="67"/>
  <c r="Z7" i="28"/>
  <c r="X7" i="28"/>
  <c r="Y7" i="28"/>
  <c r="AR6" i="96"/>
  <c r="AH7" i="81"/>
  <c r="AQ7" i="81" s="1"/>
  <c r="K10" i="57"/>
  <c r="X7" i="38"/>
  <c r="Y7" i="38"/>
  <c r="K9" i="59"/>
  <c r="Z7" i="56"/>
  <c r="K11" i="70"/>
  <c r="AH6" i="49"/>
  <c r="AQ6" i="49" s="1"/>
  <c r="AH6" i="71"/>
  <c r="AQ6" i="71" s="1"/>
  <c r="K10" i="69"/>
  <c r="AI6" i="53"/>
  <c r="AN6" i="53"/>
  <c r="AH6" i="40"/>
  <c r="AQ6" i="40" s="1"/>
  <c r="K10" i="62"/>
  <c r="K9" i="71"/>
  <c r="K10" i="6"/>
  <c r="AH6" i="68"/>
  <c r="AQ6" i="68" s="1"/>
  <c r="X7" i="3"/>
  <c r="Y7" i="3"/>
  <c r="AR6" i="39"/>
  <c r="AH6" i="7"/>
  <c r="AQ6" i="7" s="1"/>
  <c r="AN6" i="6"/>
  <c r="AI6" i="6"/>
  <c r="AR6" i="85"/>
  <c r="Y7" i="22"/>
  <c r="Z7" i="22" s="1"/>
  <c r="X7" i="22"/>
  <c r="K10" i="17"/>
  <c r="Y7" i="35"/>
  <c r="X7" i="35"/>
  <c r="K10" i="65"/>
  <c r="AI6" i="16"/>
  <c r="AN6" i="16"/>
  <c r="K10" i="9"/>
  <c r="K9" i="19"/>
  <c r="AR6" i="81"/>
  <c r="AI6" i="62"/>
  <c r="AN6" i="62"/>
  <c r="X7" i="15"/>
  <c r="Y7" i="15"/>
  <c r="Y7" i="79"/>
  <c r="Z7" i="79" s="1"/>
  <c r="X7" i="79"/>
  <c r="AI6" i="17"/>
  <c r="AN6" i="17"/>
  <c r="W8" i="85"/>
  <c r="AE7" i="85"/>
  <c r="AF7" i="85"/>
  <c r="AO7" i="85" s="1"/>
  <c r="AG7" i="85"/>
  <c r="AP7" i="85" s="1"/>
  <c r="AG7" i="41"/>
  <c r="AP7" i="41" s="1"/>
  <c r="AF7" i="41"/>
  <c r="AO7" i="41" s="1"/>
  <c r="W8" i="41"/>
  <c r="AE7" i="41"/>
  <c r="AR5" i="40"/>
  <c r="AH7" i="32"/>
  <c r="AQ7" i="32" s="1"/>
  <c r="AI7" i="2"/>
  <c r="AN7" i="2"/>
  <c r="AR6" i="60"/>
  <c r="Z7" i="50"/>
  <c r="Y7" i="50"/>
  <c r="X7" i="50"/>
  <c r="AI6" i="15"/>
  <c r="AN6" i="15"/>
  <c r="AH7" i="13"/>
  <c r="AQ7" i="13" s="1"/>
  <c r="K10" i="5"/>
  <c r="AE6" i="95"/>
  <c r="AF6" i="95"/>
  <c r="AO6" i="95" s="1"/>
  <c r="W7" i="95"/>
  <c r="AG6" i="95"/>
  <c r="AP6" i="95" s="1"/>
  <c r="K10" i="12"/>
  <c r="K9" i="56"/>
  <c r="K9" i="4"/>
  <c r="X7" i="87"/>
  <c r="Z7" i="87" s="1"/>
  <c r="Y7" i="87"/>
  <c r="AN6" i="11"/>
  <c r="AI6" i="11"/>
  <c r="X7" i="51"/>
  <c r="Y7" i="51"/>
  <c r="AH6" i="43"/>
  <c r="AQ6" i="43" s="1"/>
  <c r="Y8" i="8"/>
  <c r="X8" i="8"/>
  <c r="AH8" i="8" s="1"/>
  <c r="AQ8" i="8" s="1"/>
  <c r="AR6" i="13"/>
  <c r="AH7" i="92"/>
  <c r="AQ7" i="92" s="1"/>
  <c r="AR5" i="25"/>
  <c r="W7" i="27"/>
  <c r="AG6" i="27"/>
  <c r="AP6" i="27" s="1"/>
  <c r="AF6" i="27"/>
  <c r="AO6" i="27" s="1"/>
  <c r="AE6" i="27"/>
  <c r="Z6" i="82"/>
  <c r="AI6" i="28"/>
  <c r="AN6" i="28"/>
  <c r="K11" i="53"/>
  <c r="Z7" i="81"/>
  <c r="AI6" i="38"/>
  <c r="AN6" i="38"/>
  <c r="AR5" i="7"/>
  <c r="K10" i="14"/>
  <c r="Y7" i="53"/>
  <c r="X7" i="53"/>
  <c r="Z7" i="53" s="1"/>
  <c r="AR5" i="44"/>
  <c r="AR6" i="56"/>
  <c r="AF6" i="57"/>
  <c r="AO6" i="57" s="1"/>
  <c r="AE6" i="57"/>
  <c r="W7" i="57"/>
  <c r="AG6" i="57"/>
  <c r="AP6" i="57" s="1"/>
  <c r="AH6" i="25"/>
  <c r="AQ6" i="25" s="1"/>
  <c r="AR5" i="9"/>
  <c r="AR5" i="49"/>
  <c r="AH6" i="90"/>
  <c r="AQ6" i="90" s="1"/>
  <c r="AE6" i="93"/>
  <c r="AG6" i="93"/>
  <c r="AP6" i="93" s="1"/>
  <c r="W7" i="93"/>
  <c r="AF6" i="93"/>
  <c r="AO6" i="93" s="1"/>
  <c r="K9" i="64"/>
  <c r="X7" i="6"/>
  <c r="Y7" i="6"/>
  <c r="AN6" i="89"/>
  <c r="AI6" i="89"/>
  <c r="AR6" i="48"/>
  <c r="K10" i="68"/>
  <c r="X7" i="16"/>
  <c r="Y7" i="16"/>
  <c r="AI6" i="21"/>
  <c r="AN6" i="21"/>
  <c r="AR5" i="76"/>
  <c r="AH6" i="23"/>
  <c r="AQ6" i="23" s="1"/>
  <c r="X7" i="84"/>
  <c r="Y7" i="84"/>
  <c r="K9" i="52"/>
  <c r="Y7" i="62"/>
  <c r="X7" i="62"/>
  <c r="AI6" i="79"/>
  <c r="AN6" i="79"/>
  <c r="Y7" i="31"/>
  <c r="Z7" i="31" s="1"/>
  <c r="X7" i="31"/>
  <c r="Y7" i="83"/>
  <c r="X7" i="83"/>
  <c r="Z7" i="83" s="1"/>
  <c r="X7" i="17"/>
  <c r="Z7" i="17" s="1"/>
  <c r="Y7" i="17"/>
  <c r="AI6" i="94"/>
  <c r="AN6" i="94"/>
  <c r="AN6" i="88"/>
  <c r="AI6" i="88"/>
  <c r="AR5" i="34"/>
  <c r="AN6" i="46"/>
  <c r="AI6" i="46"/>
  <c r="Z7" i="13"/>
  <c r="AH7" i="30"/>
  <c r="AQ7" i="30" s="1"/>
  <c r="AI6" i="26"/>
  <c r="AN6" i="26"/>
  <c r="Z7" i="11"/>
  <c r="Y7" i="11"/>
  <c r="X7" i="11"/>
  <c r="AH6" i="76"/>
  <c r="AQ6" i="76" s="1"/>
  <c r="AI6" i="58"/>
  <c r="AN6" i="58"/>
  <c r="AI7" i="8"/>
  <c r="AN7" i="8"/>
  <c r="Y7" i="94"/>
  <c r="X7" i="94"/>
  <c r="K10" i="50"/>
  <c r="AH7" i="48"/>
  <c r="AQ7" i="48" s="1"/>
  <c r="Z7" i="92"/>
  <c r="K11" i="58"/>
  <c r="AH7" i="72"/>
  <c r="AQ7" i="72" s="1"/>
  <c r="W8" i="64"/>
  <c r="AG7" i="64"/>
  <c r="AP7" i="64" s="1"/>
  <c r="AF7" i="64"/>
  <c r="AO7" i="64" s="1"/>
  <c r="AE7" i="64"/>
  <c r="AR6" i="47"/>
  <c r="K10" i="54"/>
  <c r="K10" i="60"/>
  <c r="K10" i="63"/>
  <c r="AR6" i="67"/>
  <c r="Z6" i="49"/>
  <c r="Z6" i="71"/>
  <c r="AH7" i="80"/>
  <c r="AQ7" i="80" s="1"/>
  <c r="Z6" i="40"/>
  <c r="AI6" i="18"/>
  <c r="AN6" i="18"/>
  <c r="Z6" i="68"/>
  <c r="K12" i="22"/>
  <c r="AH7" i="60"/>
  <c r="AQ7" i="60" s="1"/>
  <c r="AH6" i="37"/>
  <c r="AQ6" i="37" s="1"/>
  <c r="Z6" i="7"/>
  <c r="K9" i="11"/>
  <c r="K12" i="1"/>
  <c r="AN6" i="35"/>
  <c r="AI6" i="35"/>
  <c r="K9" i="3"/>
  <c r="X7" i="46"/>
  <c r="Y7" i="46"/>
  <c r="K10" i="18"/>
  <c r="AH7" i="39"/>
  <c r="AQ7" i="39" s="1"/>
  <c r="Y7" i="21"/>
  <c r="X7" i="21"/>
  <c r="AH6" i="34"/>
  <c r="AQ6" i="34" s="1"/>
  <c r="Z6" i="23"/>
  <c r="AN6" i="84"/>
  <c r="AI6" i="84"/>
  <c r="K10" i="67"/>
  <c r="AH7" i="75"/>
  <c r="AQ7" i="75" s="1"/>
  <c r="AI6" i="12"/>
  <c r="AN6" i="12"/>
  <c r="AI6" i="31"/>
  <c r="AN6" i="31"/>
  <c r="AI6" i="83"/>
  <c r="AN6" i="83"/>
  <c r="K9" i="15"/>
  <c r="AE6" i="78"/>
  <c r="W7" i="78"/>
  <c r="AF6" i="78"/>
  <c r="AO6" i="78" s="1"/>
  <c r="AG6" i="78"/>
  <c r="AP6" i="78" s="1"/>
  <c r="AE6" i="29"/>
  <c r="AF6" i="29"/>
  <c r="AO6" i="29" s="1"/>
  <c r="AG6" i="29"/>
  <c r="AP6" i="29" s="1"/>
  <c r="W7" i="29"/>
  <c r="AN6" i="22"/>
  <c r="AI6" i="22"/>
  <c r="AH6" i="24"/>
  <c r="AQ6" i="24" s="1"/>
  <c r="AF7" i="47"/>
  <c r="AO7" i="47" s="1"/>
  <c r="W8" i="47"/>
  <c r="AE7" i="47"/>
  <c r="AG7" i="47"/>
  <c r="AP7" i="47" s="1"/>
  <c r="AF7" i="96"/>
  <c r="AO7" i="96" s="1"/>
  <c r="AE7" i="96"/>
  <c r="AG7" i="96"/>
  <c r="AP7" i="96" s="1"/>
  <c r="W8" i="96"/>
  <c r="AH7" i="85"/>
  <c r="AQ7" i="85" s="1"/>
  <c r="AN6" i="87"/>
  <c r="AI6" i="87"/>
  <c r="AF6" i="76"/>
  <c r="AO6" i="76" s="1"/>
  <c r="W7" i="76"/>
  <c r="AG6" i="76"/>
  <c r="AP6" i="76" s="1"/>
  <c r="AE6" i="76"/>
  <c r="AE6" i="43"/>
  <c r="AG6" i="43"/>
  <c r="AP6" i="43" s="1"/>
  <c r="W7" i="43"/>
  <c r="AF6" i="43"/>
  <c r="AO6" i="43" s="1"/>
  <c r="AF6" i="33"/>
  <c r="AO6" i="33" s="1"/>
  <c r="AE6" i="33"/>
  <c r="W7" i="33"/>
  <c r="AG6" i="33"/>
  <c r="AP6" i="33" s="1"/>
  <c r="K10" i="72"/>
  <c r="AH7" i="41"/>
  <c r="AQ7" i="41" s="1"/>
  <c r="AI6" i="77"/>
  <c r="AN6" i="77"/>
  <c r="AG6" i="69"/>
  <c r="AP6" i="69" s="1"/>
  <c r="AF6" i="69"/>
  <c r="AO6" i="69" s="1"/>
  <c r="W7" i="69"/>
  <c r="AE6" i="69"/>
  <c r="W7" i="59"/>
  <c r="AE6" i="59"/>
  <c r="AG6" i="59"/>
  <c r="AP6" i="59" s="1"/>
  <c r="AF6" i="59"/>
  <c r="AO6" i="59" s="1"/>
  <c r="AR5" i="52"/>
  <c r="AE7" i="72"/>
  <c r="AG7" i="72"/>
  <c r="AP7" i="72" s="1"/>
  <c r="AF7" i="72"/>
  <c r="AO7" i="72" s="1"/>
  <c r="W8" i="72"/>
  <c r="AF6" i="74"/>
  <c r="AO6" i="74" s="1"/>
  <c r="W7" i="74"/>
  <c r="AG6" i="74"/>
  <c r="AP6" i="74" s="1"/>
  <c r="AE6" i="74"/>
  <c r="AR6" i="19"/>
  <c r="W7" i="45"/>
  <c r="AG6" i="45"/>
  <c r="AP6" i="45" s="1"/>
  <c r="AF6" i="45"/>
  <c r="AO6" i="45" s="1"/>
  <c r="AE6" i="45"/>
  <c r="AH6" i="9"/>
  <c r="AQ6" i="9" s="1"/>
  <c r="AR6" i="72"/>
  <c r="AE7" i="80"/>
  <c r="AF7" i="80"/>
  <c r="AO7" i="80" s="1"/>
  <c r="W8" i="80"/>
  <c r="AG7" i="80"/>
  <c r="AP7" i="80" s="1"/>
  <c r="AF6" i="42"/>
  <c r="AO6" i="42" s="1"/>
  <c r="AE6" i="42"/>
  <c r="W7" i="42"/>
  <c r="AG6" i="42"/>
  <c r="AP6" i="42" s="1"/>
  <c r="W8" i="20"/>
  <c r="AG7" i="20"/>
  <c r="AP7" i="20" s="1"/>
  <c r="AF7" i="20"/>
  <c r="AO7" i="20" s="1"/>
  <c r="AE7" i="20"/>
  <c r="AR6" i="30"/>
  <c r="AG6" i="61"/>
  <c r="AP6" i="61" s="1"/>
  <c r="AF6" i="61"/>
  <c r="AO6" i="61" s="1"/>
  <c r="W7" i="61"/>
  <c r="AE6" i="61"/>
  <c r="Y7" i="18"/>
  <c r="X7" i="18"/>
  <c r="AF6" i="25"/>
  <c r="AO6" i="25" s="1"/>
  <c r="AE6" i="25"/>
  <c r="W7" i="25"/>
  <c r="AG6" i="25"/>
  <c r="AP6" i="25" s="1"/>
  <c r="AH6" i="52"/>
  <c r="AQ6" i="52" s="1"/>
  <c r="AR5" i="23"/>
  <c r="AG6" i="90"/>
  <c r="AP6" i="90" s="1"/>
  <c r="AF6" i="90"/>
  <c r="AO6" i="90" s="1"/>
  <c r="AE6" i="90"/>
  <c r="W7" i="90"/>
  <c r="AH6" i="44"/>
  <c r="AQ6" i="44" s="1"/>
  <c r="X7" i="86"/>
  <c r="Y7" i="86"/>
  <c r="AR5" i="63"/>
  <c r="K9" i="20"/>
  <c r="X7" i="88"/>
  <c r="Z7" i="88" s="1"/>
  <c r="Y7" i="88"/>
  <c r="Y7" i="89"/>
  <c r="X7" i="89"/>
  <c r="Z7" i="89" s="1"/>
  <c r="AH7" i="47"/>
  <c r="AQ7" i="47" s="1"/>
  <c r="AH7" i="96"/>
  <c r="AQ7" i="96" s="1"/>
  <c r="AR5" i="68"/>
  <c r="AF7" i="75"/>
  <c r="AO7" i="75" s="1"/>
  <c r="AG7" i="75"/>
  <c r="AP7" i="75" s="1"/>
  <c r="AE7" i="75"/>
  <c r="W8" i="75"/>
  <c r="Y7" i="12"/>
  <c r="X7" i="12"/>
  <c r="AI6" i="5"/>
  <c r="AN6" i="5"/>
  <c r="AI6" i="10"/>
  <c r="AN6" i="10"/>
  <c r="Z8" i="2" l="1"/>
  <c r="AG6" i="24"/>
  <c r="AP6" i="24" s="1"/>
  <c r="AE7" i="32"/>
  <c r="Z7" i="18"/>
  <c r="W8" i="18" s="1"/>
  <c r="Z7" i="35"/>
  <c r="AE7" i="35" s="1"/>
  <c r="AG7" i="88"/>
  <c r="AP7" i="88" s="1"/>
  <c r="AF7" i="88"/>
  <c r="AO7" i="88" s="1"/>
  <c r="AE7" i="88"/>
  <c r="W8" i="88"/>
  <c r="W8" i="22"/>
  <c r="AG7" i="22"/>
  <c r="AP7" i="22" s="1"/>
  <c r="AF7" i="22"/>
  <c r="AO7" i="22" s="1"/>
  <c r="AE7" i="22"/>
  <c r="AF7" i="26"/>
  <c r="AO7" i="26" s="1"/>
  <c r="W8" i="26"/>
  <c r="AE7" i="26"/>
  <c r="AG7" i="26"/>
  <c r="AP7" i="26" s="1"/>
  <c r="AG7" i="79"/>
  <c r="AP7" i="79" s="1"/>
  <c r="W8" i="79"/>
  <c r="AE7" i="79"/>
  <c r="AF7" i="79"/>
  <c r="AO7" i="79" s="1"/>
  <c r="AG7" i="35"/>
  <c r="AP7" i="35" s="1"/>
  <c r="AF7" i="35"/>
  <c r="AO7" i="35" s="1"/>
  <c r="W8" i="35"/>
  <c r="W8" i="89"/>
  <c r="AE7" i="89"/>
  <c r="AF7" i="89"/>
  <c r="AO7" i="89" s="1"/>
  <c r="AG7" i="89"/>
  <c r="AP7" i="89" s="1"/>
  <c r="AE7" i="18"/>
  <c r="AF7" i="18"/>
  <c r="AO7" i="18" s="1"/>
  <c r="AF7" i="53"/>
  <c r="AO7" i="53" s="1"/>
  <c r="AE7" i="53"/>
  <c r="W8" i="53"/>
  <c r="AG7" i="53"/>
  <c r="AP7" i="53" s="1"/>
  <c r="AH7" i="12"/>
  <c r="AQ7" i="12" s="1"/>
  <c r="Y8" i="80"/>
  <c r="X8" i="80"/>
  <c r="Z8" i="80" s="1"/>
  <c r="Y8" i="72"/>
  <c r="X8" i="72"/>
  <c r="AR6" i="77"/>
  <c r="Y7" i="33"/>
  <c r="X7" i="33"/>
  <c r="Z7" i="33" s="1"/>
  <c r="AR6" i="31"/>
  <c r="AR6" i="84"/>
  <c r="AH7" i="21"/>
  <c r="AQ7" i="21" s="1"/>
  <c r="AI7" i="64"/>
  <c r="AN7" i="64"/>
  <c r="AR6" i="26"/>
  <c r="AR6" i="79"/>
  <c r="Y7" i="93"/>
  <c r="X7" i="93"/>
  <c r="AF7" i="81"/>
  <c r="AO7" i="81" s="1"/>
  <c r="AG7" i="81"/>
  <c r="AP7" i="81" s="1"/>
  <c r="AE7" i="81"/>
  <c r="W8" i="81"/>
  <c r="AI6" i="27"/>
  <c r="AN6" i="27"/>
  <c r="Z8" i="8"/>
  <c r="AH7" i="87"/>
  <c r="AQ7" i="87" s="1"/>
  <c r="AI6" i="95"/>
  <c r="AN6" i="95"/>
  <c r="Y8" i="85"/>
  <c r="X8" i="85"/>
  <c r="K10" i="19"/>
  <c r="K11" i="62"/>
  <c r="Y7" i="52"/>
  <c r="X7" i="52"/>
  <c r="AH7" i="65"/>
  <c r="AQ7" i="65" s="1"/>
  <c r="Y7" i="34"/>
  <c r="X7" i="34"/>
  <c r="Z7" i="34" s="1"/>
  <c r="Y8" i="39"/>
  <c r="X8" i="39"/>
  <c r="Z8" i="39" s="1"/>
  <c r="Y7" i="37"/>
  <c r="Z7" i="37" s="1"/>
  <c r="X7" i="37"/>
  <c r="AI6" i="66"/>
  <c r="AN6" i="66"/>
  <c r="K10" i="55"/>
  <c r="K10" i="16"/>
  <c r="Z7" i="1"/>
  <c r="Y7" i="1"/>
  <c r="X7" i="1"/>
  <c r="X8" i="30"/>
  <c r="Y8" i="30"/>
  <c r="Z8" i="30" s="1"/>
  <c r="AH7" i="86"/>
  <c r="AQ7" i="86" s="1"/>
  <c r="Y7" i="25"/>
  <c r="X7" i="25"/>
  <c r="AI6" i="33"/>
  <c r="AN6" i="33"/>
  <c r="AH7" i="46"/>
  <c r="AQ7" i="46" s="1"/>
  <c r="AR6" i="94"/>
  <c r="AG7" i="83"/>
  <c r="AP7" i="83" s="1"/>
  <c r="W8" i="83"/>
  <c r="AE7" i="83"/>
  <c r="AF7" i="83"/>
  <c r="AO7" i="83" s="1"/>
  <c r="AH7" i="62"/>
  <c r="AQ7" i="62" s="1"/>
  <c r="AH7" i="84"/>
  <c r="AQ7" i="84" s="1"/>
  <c r="K11" i="68"/>
  <c r="AH7" i="51"/>
  <c r="AQ7" i="51" s="1"/>
  <c r="AG7" i="87"/>
  <c r="AP7" i="87" s="1"/>
  <c r="AE7" i="87"/>
  <c r="W8" i="87"/>
  <c r="AF7" i="87"/>
  <c r="AO7" i="87" s="1"/>
  <c r="K11" i="12"/>
  <c r="AR6" i="15"/>
  <c r="AH7" i="15"/>
  <c r="AQ7" i="15" s="1"/>
  <c r="K11" i="17"/>
  <c r="AR6" i="53"/>
  <c r="K12" i="70"/>
  <c r="AH7" i="38"/>
  <c r="AQ7" i="38" s="1"/>
  <c r="AE7" i="10"/>
  <c r="W8" i="10"/>
  <c r="AG7" i="10"/>
  <c r="AP7" i="10" s="1"/>
  <c r="AF7" i="10"/>
  <c r="AO7" i="10" s="1"/>
  <c r="AI6" i="34"/>
  <c r="AN6" i="34"/>
  <c r="K10" i="8"/>
  <c r="K11" i="10"/>
  <c r="AN6" i="54"/>
  <c r="AI6" i="54"/>
  <c r="AI6" i="24"/>
  <c r="AN6" i="24"/>
  <c r="AN7" i="32"/>
  <c r="AI7" i="32"/>
  <c r="AN6" i="14"/>
  <c r="AI6" i="14"/>
  <c r="AI6" i="74"/>
  <c r="AN6" i="74"/>
  <c r="K13" i="22"/>
  <c r="K12" i="58"/>
  <c r="AH7" i="94"/>
  <c r="AQ7" i="94" s="1"/>
  <c r="AR6" i="58"/>
  <c r="Z7" i="12"/>
  <c r="Z7" i="86"/>
  <c r="Y7" i="90"/>
  <c r="X7" i="90"/>
  <c r="Z7" i="90" s="1"/>
  <c r="AI6" i="25"/>
  <c r="AN6" i="25"/>
  <c r="AN6" i="61"/>
  <c r="AI6" i="61"/>
  <c r="AI7" i="20"/>
  <c r="AN7" i="20"/>
  <c r="X7" i="42"/>
  <c r="Z7" i="42" s="1"/>
  <c r="Y7" i="42"/>
  <c r="AI7" i="80"/>
  <c r="AN7" i="80"/>
  <c r="Y7" i="45"/>
  <c r="X7" i="45"/>
  <c r="Z7" i="45" s="1"/>
  <c r="AI6" i="59"/>
  <c r="AN6" i="59"/>
  <c r="Y7" i="69"/>
  <c r="X7" i="69"/>
  <c r="AI6" i="76"/>
  <c r="AN6" i="76"/>
  <c r="Y8" i="96"/>
  <c r="X8" i="96"/>
  <c r="AR6" i="22"/>
  <c r="AN6" i="29"/>
  <c r="AI6" i="29"/>
  <c r="X7" i="78"/>
  <c r="Y7" i="78"/>
  <c r="K10" i="15"/>
  <c r="AR6" i="12"/>
  <c r="Z7" i="21"/>
  <c r="Z7" i="46"/>
  <c r="K13" i="1"/>
  <c r="K10" i="11"/>
  <c r="K11" i="54"/>
  <c r="AH7" i="11"/>
  <c r="AQ7" i="11" s="1"/>
  <c r="AF7" i="13"/>
  <c r="AO7" i="13" s="1"/>
  <c r="AE7" i="13"/>
  <c r="W8" i="13"/>
  <c r="AG7" i="13"/>
  <c r="AP7" i="13" s="1"/>
  <c r="AH7" i="31"/>
  <c r="AQ7" i="31" s="1"/>
  <c r="Z7" i="84"/>
  <c r="AR6" i="21"/>
  <c r="AN6" i="93"/>
  <c r="AI6" i="93"/>
  <c r="K12" i="53"/>
  <c r="Z7" i="51"/>
  <c r="AH7" i="50"/>
  <c r="AQ7" i="50" s="1"/>
  <c r="AR7" i="2"/>
  <c r="AR6" i="17"/>
  <c r="Z7" i="15"/>
  <c r="K11" i="9"/>
  <c r="K11" i="65"/>
  <c r="AR6" i="6"/>
  <c r="W8" i="56"/>
  <c r="AG7" i="56"/>
  <c r="AP7" i="56" s="1"/>
  <c r="AF7" i="56"/>
  <c r="AO7" i="56" s="1"/>
  <c r="AE7" i="56"/>
  <c r="Z7" i="38"/>
  <c r="AH7" i="77"/>
  <c r="AQ7" i="77" s="1"/>
  <c r="AH7" i="55"/>
  <c r="AQ7" i="55" s="1"/>
  <c r="Z7" i="65"/>
  <c r="AH7" i="5"/>
  <c r="AQ7" i="5" s="1"/>
  <c r="K10" i="23"/>
  <c r="AR6" i="86"/>
  <c r="Y8" i="60"/>
  <c r="X8" i="60"/>
  <c r="K11" i="61"/>
  <c r="Z7" i="54"/>
  <c r="Y7" i="54"/>
  <c r="X7" i="54"/>
  <c r="AI6" i="73"/>
  <c r="AN6" i="73"/>
  <c r="AN7" i="30"/>
  <c r="AI7" i="30"/>
  <c r="AI6" i="70"/>
  <c r="AN6" i="70"/>
  <c r="Y7" i="24"/>
  <c r="X7" i="24"/>
  <c r="Z7" i="24" s="1"/>
  <c r="X8" i="32"/>
  <c r="Y8" i="32"/>
  <c r="Z7" i="14"/>
  <c r="X7" i="14"/>
  <c r="Y7" i="14"/>
  <c r="AI7" i="48"/>
  <c r="AN7" i="48"/>
  <c r="AI7" i="4"/>
  <c r="AN7" i="4"/>
  <c r="AN6" i="69"/>
  <c r="AI6" i="69"/>
  <c r="AN6" i="43"/>
  <c r="AI6" i="43"/>
  <c r="AR6" i="87"/>
  <c r="AR6" i="10"/>
  <c r="X8" i="75"/>
  <c r="Y8" i="75"/>
  <c r="Z8" i="75" s="1"/>
  <c r="K10" i="20"/>
  <c r="X7" i="61"/>
  <c r="Y7" i="61"/>
  <c r="AI6" i="42"/>
  <c r="AN6" i="42"/>
  <c r="AI7" i="72"/>
  <c r="AN7" i="72"/>
  <c r="Y7" i="59"/>
  <c r="X7" i="59"/>
  <c r="K11" i="72"/>
  <c r="AI7" i="47"/>
  <c r="AN7" i="47"/>
  <c r="AI6" i="78"/>
  <c r="AN6" i="78"/>
  <c r="AG6" i="23"/>
  <c r="AP6" i="23" s="1"/>
  <c r="AF6" i="23"/>
  <c r="AO6" i="23" s="1"/>
  <c r="W7" i="23"/>
  <c r="AE6" i="23"/>
  <c r="AG6" i="7"/>
  <c r="AP6" i="7" s="1"/>
  <c r="AF6" i="7"/>
  <c r="AO6" i="7" s="1"/>
  <c r="W7" i="7"/>
  <c r="AE6" i="7"/>
  <c r="AR6" i="18"/>
  <c r="K11" i="63"/>
  <c r="X8" i="64"/>
  <c r="Y8" i="64"/>
  <c r="AG7" i="92"/>
  <c r="AP7" i="92" s="1"/>
  <c r="W8" i="92"/>
  <c r="AE7" i="92"/>
  <c r="AF7" i="92"/>
  <c r="AO7" i="92" s="1"/>
  <c r="Z7" i="94"/>
  <c r="AR6" i="88"/>
  <c r="AH7" i="17"/>
  <c r="AQ7" i="17" s="1"/>
  <c r="Z7" i="62"/>
  <c r="K10" i="64"/>
  <c r="X7" i="57"/>
  <c r="Y7" i="57"/>
  <c r="AR6" i="11"/>
  <c r="K10" i="4"/>
  <c r="K11" i="5"/>
  <c r="AN7" i="41"/>
  <c r="AI7" i="41"/>
  <c r="AH7" i="79"/>
  <c r="AQ7" i="79" s="1"/>
  <c r="AH7" i="35"/>
  <c r="AQ7" i="35" s="1"/>
  <c r="AH7" i="22"/>
  <c r="AQ7" i="22" s="1"/>
  <c r="K11" i="6"/>
  <c r="K10" i="71"/>
  <c r="K11" i="69"/>
  <c r="K11" i="57"/>
  <c r="AH7" i="28"/>
  <c r="AQ7" i="28" s="1"/>
  <c r="Z7" i="77"/>
  <c r="AR6" i="51"/>
  <c r="X7" i="44"/>
  <c r="Z7" i="44" s="1"/>
  <c r="Y7" i="44"/>
  <c r="AI7" i="60"/>
  <c r="AN7" i="60"/>
  <c r="K10" i="2"/>
  <c r="Y7" i="91"/>
  <c r="X7" i="91"/>
  <c r="K11" i="7"/>
  <c r="AI6" i="36"/>
  <c r="AN6" i="36"/>
  <c r="AR6" i="65"/>
  <c r="AI6" i="9"/>
  <c r="AN6" i="9"/>
  <c r="Y8" i="48"/>
  <c r="X8" i="48"/>
  <c r="Z8" i="48" s="1"/>
  <c r="AI7" i="75"/>
  <c r="AN7" i="75"/>
  <c r="AN6" i="90"/>
  <c r="AI6" i="90"/>
  <c r="AH7" i="18"/>
  <c r="AQ7" i="18" s="1"/>
  <c r="AI6" i="45"/>
  <c r="AN6" i="45"/>
  <c r="Y7" i="74"/>
  <c r="X7" i="74"/>
  <c r="X7" i="43"/>
  <c r="Y7" i="43"/>
  <c r="Z7" i="43" s="1"/>
  <c r="Y7" i="76"/>
  <c r="X7" i="76"/>
  <c r="Y8" i="47"/>
  <c r="X8" i="47"/>
  <c r="Z8" i="47" s="1"/>
  <c r="X7" i="29"/>
  <c r="Y7" i="29"/>
  <c r="AR6" i="83"/>
  <c r="K11" i="67"/>
  <c r="K10" i="3"/>
  <c r="AF6" i="68"/>
  <c r="AO6" i="68" s="1"/>
  <c r="W7" i="68"/>
  <c r="AE6" i="68"/>
  <c r="AG6" i="68"/>
  <c r="AP6" i="68" s="1"/>
  <c r="W7" i="71"/>
  <c r="AG6" i="71"/>
  <c r="AP6" i="71" s="1"/>
  <c r="AF6" i="71"/>
  <c r="AO6" i="71" s="1"/>
  <c r="AE6" i="71"/>
  <c r="W8" i="11"/>
  <c r="AG7" i="11"/>
  <c r="AP7" i="11" s="1"/>
  <c r="AF7" i="11"/>
  <c r="AO7" i="11" s="1"/>
  <c r="AE7" i="11"/>
  <c r="W8" i="17"/>
  <c r="AG7" i="17"/>
  <c r="AP7" i="17" s="1"/>
  <c r="AF7" i="17"/>
  <c r="AO7" i="17" s="1"/>
  <c r="AE7" i="17"/>
  <c r="AG7" i="31"/>
  <c r="AP7" i="31" s="1"/>
  <c r="W8" i="31"/>
  <c r="AE7" i="31"/>
  <c r="AF7" i="31"/>
  <c r="AO7" i="31" s="1"/>
  <c r="AH7" i="16"/>
  <c r="AQ7" i="16" s="1"/>
  <c r="AH7" i="6"/>
  <c r="AQ7" i="6" s="1"/>
  <c r="AI6" i="57"/>
  <c r="AN6" i="57"/>
  <c r="AH7" i="53"/>
  <c r="AQ7" i="53" s="1"/>
  <c r="K11" i="14"/>
  <c r="AR6" i="28"/>
  <c r="Z7" i="27"/>
  <c r="X7" i="27"/>
  <c r="Y7" i="27"/>
  <c r="X7" i="95"/>
  <c r="Z7" i="95" s="1"/>
  <c r="Y7" i="95"/>
  <c r="W8" i="50"/>
  <c r="AG7" i="50"/>
  <c r="AP7" i="50" s="1"/>
  <c r="AF7" i="50"/>
  <c r="AO7" i="50" s="1"/>
  <c r="AE7" i="50"/>
  <c r="Y8" i="41"/>
  <c r="X8" i="41"/>
  <c r="AR6" i="62"/>
  <c r="AH7" i="3"/>
  <c r="AQ7" i="3" s="1"/>
  <c r="AG7" i="28"/>
  <c r="AP7" i="28" s="1"/>
  <c r="AF7" i="28"/>
  <c r="AO7" i="28" s="1"/>
  <c r="W8" i="28"/>
  <c r="AE7" i="28"/>
  <c r="AH7" i="26"/>
  <c r="AQ7" i="26" s="1"/>
  <c r="AR6" i="3"/>
  <c r="AF7" i="55"/>
  <c r="AO7" i="55" s="1"/>
  <c r="AE7" i="55"/>
  <c r="W8" i="55"/>
  <c r="AG7" i="55"/>
  <c r="AP7" i="55" s="1"/>
  <c r="AH7" i="58"/>
  <c r="AQ7" i="58" s="1"/>
  <c r="AF7" i="5"/>
  <c r="AO7" i="5" s="1"/>
  <c r="AE7" i="5"/>
  <c r="W8" i="5"/>
  <c r="AG7" i="5"/>
  <c r="AP7" i="5" s="1"/>
  <c r="AG8" i="2"/>
  <c r="AP8" i="2" s="1"/>
  <c r="W9" i="2"/>
  <c r="AF8" i="2"/>
  <c r="AO8" i="2" s="1"/>
  <c r="AE8" i="2"/>
  <c r="AN6" i="37"/>
  <c r="AI6" i="37"/>
  <c r="AI6" i="44"/>
  <c r="AN6" i="44"/>
  <c r="AR6" i="55"/>
  <c r="AN6" i="91"/>
  <c r="AI6" i="91"/>
  <c r="W8" i="19"/>
  <c r="AG7" i="19"/>
  <c r="AP7" i="19" s="1"/>
  <c r="AF7" i="19"/>
  <c r="AO7" i="19" s="1"/>
  <c r="AE7" i="19"/>
  <c r="Y7" i="73"/>
  <c r="X7" i="73"/>
  <c r="Z7" i="73" s="1"/>
  <c r="X7" i="70"/>
  <c r="Y7" i="70"/>
  <c r="X7" i="9"/>
  <c r="Y7" i="9"/>
  <c r="AI6" i="63"/>
  <c r="AN6" i="63"/>
  <c r="AR6" i="5"/>
  <c r="AH7" i="89"/>
  <c r="AQ7" i="89" s="1"/>
  <c r="AH7" i="88"/>
  <c r="AQ7" i="88" s="1"/>
  <c r="Y8" i="20"/>
  <c r="X8" i="20"/>
  <c r="AN7" i="96"/>
  <c r="AI7" i="96"/>
  <c r="K11" i="18"/>
  <c r="AR6" i="35"/>
  <c r="W7" i="40"/>
  <c r="AG6" i="40"/>
  <c r="AP6" i="40" s="1"/>
  <c r="AF6" i="40"/>
  <c r="AO6" i="40" s="1"/>
  <c r="AE6" i="40"/>
  <c r="W7" i="49"/>
  <c r="AE6" i="49"/>
  <c r="AF6" i="49"/>
  <c r="AO6" i="49" s="1"/>
  <c r="AG6" i="49"/>
  <c r="AP6" i="49" s="1"/>
  <c r="K11" i="60"/>
  <c r="K11" i="50"/>
  <c r="AR7" i="8"/>
  <c r="AR6" i="46"/>
  <c r="AH7" i="83"/>
  <c r="AQ7" i="83" s="1"/>
  <c r="K10" i="52"/>
  <c r="Z7" i="16"/>
  <c r="AR6" i="89"/>
  <c r="Z7" i="6"/>
  <c r="AR6" i="38"/>
  <c r="W7" i="82"/>
  <c r="AG6" i="82"/>
  <c r="AP6" i="82" s="1"/>
  <c r="AF6" i="82"/>
  <c r="AO6" i="82" s="1"/>
  <c r="AE6" i="82"/>
  <c r="K10" i="56"/>
  <c r="AI7" i="85"/>
  <c r="AN7" i="85"/>
  <c r="AR6" i="16"/>
  <c r="Z7" i="3"/>
  <c r="K10" i="59"/>
  <c r="AE7" i="67"/>
  <c r="W8" i="67"/>
  <c r="AF7" i="67"/>
  <c r="AO7" i="67" s="1"/>
  <c r="AG7" i="67"/>
  <c r="AP7" i="67" s="1"/>
  <c r="K10" i="51"/>
  <c r="AI6" i="52"/>
  <c r="AN6" i="52"/>
  <c r="K12" i="66"/>
  <c r="Z7" i="58"/>
  <c r="AH7" i="10"/>
  <c r="AQ7" i="10" s="1"/>
  <c r="AR6" i="50"/>
  <c r="AN7" i="39"/>
  <c r="AI7" i="39"/>
  <c r="K20" i="49"/>
  <c r="K11" i="21"/>
  <c r="K10" i="24"/>
  <c r="X7" i="66"/>
  <c r="Y7" i="66"/>
  <c r="X7" i="36"/>
  <c r="Y7" i="36"/>
  <c r="K11" i="13"/>
  <c r="AI6" i="1"/>
  <c r="AN6" i="1"/>
  <c r="X7" i="63"/>
  <c r="Z7" i="63" s="1"/>
  <c r="Y7" i="63"/>
  <c r="Z8" i="4"/>
  <c r="Y8" i="4"/>
  <c r="X8" i="4"/>
  <c r="Z7" i="36" l="1"/>
  <c r="Z7" i="61"/>
  <c r="Z7" i="59"/>
  <c r="Z7" i="52"/>
  <c r="W8" i="52" s="1"/>
  <c r="Z8" i="60"/>
  <c r="W9" i="60" s="1"/>
  <c r="AG7" i="18"/>
  <c r="AP7" i="18" s="1"/>
  <c r="Z7" i="93"/>
  <c r="AF7" i="52"/>
  <c r="AO7" i="52" s="1"/>
  <c r="AE7" i="52"/>
  <c r="W8" i="61"/>
  <c r="AG7" i="61"/>
  <c r="AP7" i="61" s="1"/>
  <c r="AF7" i="61"/>
  <c r="AO7" i="61" s="1"/>
  <c r="AE7" i="61"/>
  <c r="AG8" i="39"/>
  <c r="AP8" i="39" s="1"/>
  <c r="AF8" i="39"/>
  <c r="AO8" i="39" s="1"/>
  <c r="AE8" i="39"/>
  <c r="W9" i="39"/>
  <c r="AG7" i="43"/>
  <c r="AP7" i="43" s="1"/>
  <c r="W8" i="43"/>
  <c r="AF7" i="43"/>
  <c r="AO7" i="43" s="1"/>
  <c r="AE7" i="43"/>
  <c r="AG8" i="30"/>
  <c r="AP8" i="30" s="1"/>
  <c r="W9" i="30"/>
  <c r="AF8" i="30"/>
  <c r="AO8" i="30" s="1"/>
  <c r="AE8" i="30"/>
  <c r="AF8" i="47"/>
  <c r="AO8" i="47" s="1"/>
  <c r="AE8" i="47"/>
  <c r="W9" i="47"/>
  <c r="AG8" i="47"/>
  <c r="AP8" i="47" s="1"/>
  <c r="AF8" i="75"/>
  <c r="AO8" i="75" s="1"/>
  <c r="AE8" i="75"/>
  <c r="W9" i="75"/>
  <c r="AG8" i="75"/>
  <c r="AP8" i="75" s="1"/>
  <c r="AG8" i="60"/>
  <c r="AP8" i="60" s="1"/>
  <c r="AE8" i="60"/>
  <c r="AG7" i="90"/>
  <c r="AP7" i="90" s="1"/>
  <c r="AF7" i="90"/>
  <c r="AO7" i="90" s="1"/>
  <c r="AE7" i="90"/>
  <c r="W8" i="90"/>
  <c r="AE7" i="59"/>
  <c r="W8" i="59"/>
  <c r="AG7" i="59"/>
  <c r="AP7" i="59" s="1"/>
  <c r="AF7" i="59"/>
  <c r="AO7" i="59" s="1"/>
  <c r="AG7" i="93"/>
  <c r="AP7" i="93" s="1"/>
  <c r="AF7" i="93"/>
  <c r="AO7" i="93" s="1"/>
  <c r="W8" i="93"/>
  <c r="AE7" i="93"/>
  <c r="W8" i="63"/>
  <c r="AG7" i="63"/>
  <c r="AP7" i="63" s="1"/>
  <c r="AF7" i="63"/>
  <c r="AO7" i="63" s="1"/>
  <c r="AE7" i="63"/>
  <c r="AG7" i="33"/>
  <c r="AP7" i="33" s="1"/>
  <c r="W8" i="33"/>
  <c r="AE7" i="33"/>
  <c r="AF7" i="33"/>
  <c r="AO7" i="33" s="1"/>
  <c r="W8" i="36"/>
  <c r="AE7" i="36"/>
  <c r="AG7" i="36"/>
  <c r="AP7" i="36" s="1"/>
  <c r="AF7" i="36"/>
  <c r="AO7" i="36" s="1"/>
  <c r="AG7" i="37"/>
  <c r="AP7" i="37" s="1"/>
  <c r="AE7" i="37"/>
  <c r="W8" i="37"/>
  <c r="AF7" i="37"/>
  <c r="AO7" i="37" s="1"/>
  <c r="AH7" i="66"/>
  <c r="AQ7" i="66" s="1"/>
  <c r="AR6" i="52"/>
  <c r="AR6" i="44"/>
  <c r="AR6" i="1"/>
  <c r="K11" i="24"/>
  <c r="AR7" i="39"/>
  <c r="AG7" i="58"/>
  <c r="AP7" i="58" s="1"/>
  <c r="AF7" i="58"/>
  <c r="AO7" i="58" s="1"/>
  <c r="AE7" i="58"/>
  <c r="W8" i="58"/>
  <c r="K11" i="51"/>
  <c r="K11" i="59"/>
  <c r="K12" i="50"/>
  <c r="Y7" i="49"/>
  <c r="X7" i="49"/>
  <c r="Z7" i="49" s="1"/>
  <c r="AN7" i="19"/>
  <c r="AI7" i="19"/>
  <c r="Y8" i="5"/>
  <c r="X8" i="5"/>
  <c r="Z8" i="5" s="1"/>
  <c r="Y8" i="55"/>
  <c r="Z8" i="55" s="1"/>
  <c r="X8" i="55"/>
  <c r="X8" i="28"/>
  <c r="Z8" i="28" s="1"/>
  <c r="Y8" i="28"/>
  <c r="AH7" i="27"/>
  <c r="AQ7" i="27" s="1"/>
  <c r="Y8" i="31"/>
  <c r="X8" i="31"/>
  <c r="AN7" i="11"/>
  <c r="AI7" i="11"/>
  <c r="AR6" i="9"/>
  <c r="K12" i="7"/>
  <c r="K12" i="5"/>
  <c r="W8" i="94"/>
  <c r="AF7" i="94"/>
  <c r="AO7" i="94" s="1"/>
  <c r="AE7" i="94"/>
  <c r="AG7" i="94"/>
  <c r="AP7" i="94" s="1"/>
  <c r="K12" i="72"/>
  <c r="K11" i="20"/>
  <c r="AR6" i="69"/>
  <c r="AH7" i="24"/>
  <c r="AQ7" i="24" s="1"/>
  <c r="AH7" i="54"/>
  <c r="AQ7" i="54" s="1"/>
  <c r="K12" i="61"/>
  <c r="AG7" i="38"/>
  <c r="AP7" i="38" s="1"/>
  <c r="AF7" i="38"/>
  <c r="AO7" i="38" s="1"/>
  <c r="W8" i="38"/>
  <c r="AE7" i="38"/>
  <c r="K14" i="1"/>
  <c r="K11" i="15"/>
  <c r="AR6" i="76"/>
  <c r="AH7" i="45"/>
  <c r="AQ7" i="45" s="1"/>
  <c r="K13" i="58"/>
  <c r="AR6" i="14"/>
  <c r="AH8" i="30"/>
  <c r="AQ8" i="30" s="1"/>
  <c r="AR6" i="95"/>
  <c r="AG8" i="8"/>
  <c r="AP8" i="8" s="1"/>
  <c r="W9" i="8"/>
  <c r="AF8" i="8"/>
  <c r="AO8" i="8" s="1"/>
  <c r="AE8" i="8"/>
  <c r="AH8" i="80"/>
  <c r="AQ8" i="80" s="1"/>
  <c r="AI7" i="89"/>
  <c r="AN7" i="89"/>
  <c r="Y8" i="79"/>
  <c r="X8" i="79"/>
  <c r="Y8" i="26"/>
  <c r="X8" i="26"/>
  <c r="Z8" i="26" s="1"/>
  <c r="Y8" i="88"/>
  <c r="X8" i="88"/>
  <c r="W8" i="3"/>
  <c r="AG7" i="3"/>
  <c r="AP7" i="3" s="1"/>
  <c r="AF7" i="3"/>
  <c r="AO7" i="3" s="1"/>
  <c r="AE7" i="3"/>
  <c r="W8" i="6"/>
  <c r="AG7" i="6"/>
  <c r="AP7" i="6" s="1"/>
  <c r="AF7" i="6"/>
  <c r="AO7" i="6" s="1"/>
  <c r="AE7" i="6"/>
  <c r="K11" i="52"/>
  <c r="AI6" i="40"/>
  <c r="AN6" i="40"/>
  <c r="AH7" i="70"/>
  <c r="AQ7" i="70" s="1"/>
  <c r="AI8" i="2"/>
  <c r="AN8" i="2"/>
  <c r="AI7" i="5"/>
  <c r="AN7" i="5"/>
  <c r="AN7" i="55"/>
  <c r="AI7" i="55"/>
  <c r="AH8" i="41"/>
  <c r="AQ8" i="41" s="1"/>
  <c r="Y8" i="50"/>
  <c r="Z8" i="50" s="1"/>
  <c r="X8" i="50"/>
  <c r="W8" i="27"/>
  <c r="AE7" i="27"/>
  <c r="AG7" i="27"/>
  <c r="AP7" i="27" s="1"/>
  <c r="AF7" i="27"/>
  <c r="AO7" i="27" s="1"/>
  <c r="X7" i="71"/>
  <c r="Z7" i="71" s="1"/>
  <c r="Y7" i="71"/>
  <c r="AH7" i="76"/>
  <c r="AQ7" i="76" s="1"/>
  <c r="AH7" i="74"/>
  <c r="AQ7" i="74" s="1"/>
  <c r="AR7" i="75"/>
  <c r="AH7" i="91"/>
  <c r="AQ7" i="91" s="1"/>
  <c r="AR7" i="60"/>
  <c r="K12" i="69"/>
  <c r="W8" i="62"/>
  <c r="AG7" i="62"/>
  <c r="AP7" i="62" s="1"/>
  <c r="AF7" i="62"/>
  <c r="AO7" i="62" s="1"/>
  <c r="AE7" i="62"/>
  <c r="K12" i="63"/>
  <c r="AH7" i="59"/>
  <c r="AQ7" i="59" s="1"/>
  <c r="AR6" i="42"/>
  <c r="AH7" i="14"/>
  <c r="AQ7" i="14" s="1"/>
  <c r="AN7" i="56"/>
  <c r="AI7" i="56"/>
  <c r="W8" i="15"/>
  <c r="AG7" i="15"/>
  <c r="AP7" i="15" s="1"/>
  <c r="AF7" i="15"/>
  <c r="AO7" i="15" s="1"/>
  <c r="AE7" i="15"/>
  <c r="AR6" i="93"/>
  <c r="Y8" i="13"/>
  <c r="X8" i="13"/>
  <c r="K12" i="54"/>
  <c r="AG7" i="46"/>
  <c r="AP7" i="46" s="1"/>
  <c r="AF7" i="46"/>
  <c r="AO7" i="46" s="1"/>
  <c r="AE7" i="46"/>
  <c r="W8" i="46"/>
  <c r="AH7" i="69"/>
  <c r="AQ7" i="69" s="1"/>
  <c r="AH7" i="42"/>
  <c r="AQ7" i="42" s="1"/>
  <c r="AG7" i="86"/>
  <c r="AP7" i="86" s="1"/>
  <c r="W8" i="86"/>
  <c r="AF7" i="86"/>
  <c r="AO7" i="86" s="1"/>
  <c r="AE7" i="86"/>
  <c r="AR6" i="54"/>
  <c r="K12" i="17"/>
  <c r="K12" i="12"/>
  <c r="K11" i="16"/>
  <c r="AH7" i="37"/>
  <c r="AQ7" i="37" s="1"/>
  <c r="AH7" i="52"/>
  <c r="AQ7" i="52" s="1"/>
  <c r="K11" i="19"/>
  <c r="Y8" i="89"/>
  <c r="X8" i="89"/>
  <c r="Z8" i="89" s="1"/>
  <c r="AN7" i="88"/>
  <c r="AI7" i="88"/>
  <c r="K13" i="66"/>
  <c r="K12" i="60"/>
  <c r="AR6" i="63"/>
  <c r="Z7" i="70"/>
  <c r="AI7" i="17"/>
  <c r="AN7" i="17"/>
  <c r="K11" i="3"/>
  <c r="AH7" i="29"/>
  <c r="AQ7" i="29" s="1"/>
  <c r="AH8" i="48"/>
  <c r="AQ8" i="48" s="1"/>
  <c r="AH7" i="57"/>
  <c r="AQ7" i="57" s="1"/>
  <c r="AH8" i="64"/>
  <c r="AQ8" i="64" s="1"/>
  <c r="AI6" i="23"/>
  <c r="AN6" i="23"/>
  <c r="AR6" i="78"/>
  <c r="W8" i="14"/>
  <c r="AG7" i="14"/>
  <c r="AP7" i="14" s="1"/>
  <c r="AF7" i="14"/>
  <c r="AO7" i="14" s="1"/>
  <c r="AE7" i="14"/>
  <c r="AF7" i="24"/>
  <c r="AO7" i="24" s="1"/>
  <c r="AE7" i="24"/>
  <c r="W8" i="24"/>
  <c r="AG7" i="24"/>
  <c r="AP7" i="24" s="1"/>
  <c r="AR6" i="73"/>
  <c r="AE7" i="54"/>
  <c r="AG7" i="54"/>
  <c r="AP7" i="54" s="1"/>
  <c r="AF7" i="54"/>
  <c r="AO7" i="54" s="1"/>
  <c r="W8" i="54"/>
  <c r="W8" i="65"/>
  <c r="AG7" i="65"/>
  <c r="AP7" i="65" s="1"/>
  <c r="AF7" i="65"/>
  <c r="AO7" i="65" s="1"/>
  <c r="AE7" i="65"/>
  <c r="AI7" i="13"/>
  <c r="AN7" i="13"/>
  <c r="AF7" i="21"/>
  <c r="AO7" i="21" s="1"/>
  <c r="AE7" i="21"/>
  <c r="W8" i="21"/>
  <c r="AG7" i="21"/>
  <c r="AP7" i="21" s="1"/>
  <c r="AH7" i="78"/>
  <c r="AQ7" i="78" s="1"/>
  <c r="AH8" i="96"/>
  <c r="AQ8" i="96" s="1"/>
  <c r="AF7" i="45"/>
  <c r="AO7" i="45" s="1"/>
  <c r="W8" i="45"/>
  <c r="AE7" i="45"/>
  <c r="AG7" i="45"/>
  <c r="AP7" i="45" s="1"/>
  <c r="AG7" i="42"/>
  <c r="AP7" i="42" s="1"/>
  <c r="AF7" i="42"/>
  <c r="AO7" i="42" s="1"/>
  <c r="AE7" i="42"/>
  <c r="W8" i="42"/>
  <c r="AR6" i="25"/>
  <c r="W8" i="12"/>
  <c r="AG7" i="12"/>
  <c r="AP7" i="12" s="1"/>
  <c r="AF7" i="12"/>
  <c r="AO7" i="12" s="1"/>
  <c r="AE7" i="12"/>
  <c r="AR7" i="32"/>
  <c r="Y8" i="10"/>
  <c r="X8" i="10"/>
  <c r="K13" i="70"/>
  <c r="AN7" i="83"/>
  <c r="AI7" i="83"/>
  <c r="AR6" i="33"/>
  <c r="AH7" i="1"/>
  <c r="AQ7" i="1" s="1"/>
  <c r="AH7" i="34"/>
  <c r="AQ7" i="34" s="1"/>
  <c r="K12" i="62"/>
  <c r="AH8" i="85"/>
  <c r="AQ8" i="85" s="1"/>
  <c r="AR6" i="27"/>
  <c r="W9" i="80"/>
  <c r="AE8" i="80"/>
  <c r="AG8" i="80"/>
  <c r="AP8" i="80" s="1"/>
  <c r="AF8" i="80"/>
  <c r="AO8" i="80" s="1"/>
  <c r="Y8" i="53"/>
  <c r="X8" i="53"/>
  <c r="Y8" i="18"/>
  <c r="X8" i="18"/>
  <c r="Z8" i="18" s="1"/>
  <c r="AN7" i="22"/>
  <c r="AI7" i="22"/>
  <c r="AH7" i="63"/>
  <c r="AQ7" i="63" s="1"/>
  <c r="Z7" i="66"/>
  <c r="K12" i="21"/>
  <c r="Y8" i="67"/>
  <c r="Z8" i="67" s="1"/>
  <c r="X8" i="67"/>
  <c r="K11" i="56"/>
  <c r="Y7" i="82"/>
  <c r="X7" i="82"/>
  <c r="AH8" i="20"/>
  <c r="AQ8" i="20" s="1"/>
  <c r="AH7" i="73"/>
  <c r="AQ7" i="73" s="1"/>
  <c r="X8" i="19"/>
  <c r="Y8" i="19"/>
  <c r="Z8" i="19" s="1"/>
  <c r="Y9" i="2"/>
  <c r="Z9" i="2" s="1"/>
  <c r="X9" i="2"/>
  <c r="Z8" i="41"/>
  <c r="AH7" i="95"/>
  <c r="AQ7" i="95" s="1"/>
  <c r="AR6" i="57"/>
  <c r="Y8" i="11"/>
  <c r="X8" i="11"/>
  <c r="AN6" i="68"/>
  <c r="AI6" i="68"/>
  <c r="Z7" i="29"/>
  <c r="Z7" i="76"/>
  <c r="Z7" i="74"/>
  <c r="AR6" i="90"/>
  <c r="Z7" i="91"/>
  <c r="AH7" i="44"/>
  <c r="AQ7" i="44" s="1"/>
  <c r="AF7" i="77"/>
  <c r="AO7" i="77" s="1"/>
  <c r="W8" i="77"/>
  <c r="AG7" i="77"/>
  <c r="AP7" i="77" s="1"/>
  <c r="AE7" i="77"/>
  <c r="K11" i="71"/>
  <c r="AR7" i="41"/>
  <c r="K11" i="4"/>
  <c r="Z7" i="57"/>
  <c r="AI7" i="92"/>
  <c r="AN7" i="92"/>
  <c r="Z8" i="64"/>
  <c r="Y7" i="23"/>
  <c r="X7" i="23"/>
  <c r="AH7" i="61"/>
  <c r="AQ7" i="61" s="1"/>
  <c r="AH8" i="75"/>
  <c r="AQ8" i="75" s="1"/>
  <c r="AR7" i="4"/>
  <c r="K12" i="65"/>
  <c r="W8" i="51"/>
  <c r="AG7" i="51"/>
  <c r="AP7" i="51" s="1"/>
  <c r="AF7" i="51"/>
  <c r="AO7" i="51" s="1"/>
  <c r="AE7" i="51"/>
  <c r="Z7" i="78"/>
  <c r="Z7" i="69"/>
  <c r="K14" i="22"/>
  <c r="K11" i="8"/>
  <c r="AI7" i="10"/>
  <c r="AN7" i="10"/>
  <c r="X8" i="87"/>
  <c r="Y8" i="87"/>
  <c r="Z8" i="83"/>
  <c r="Y8" i="83"/>
  <c r="X8" i="83"/>
  <c r="AH7" i="25"/>
  <c r="AQ7" i="25" s="1"/>
  <c r="K11" i="55"/>
  <c r="Z8" i="85"/>
  <c r="Z8" i="81"/>
  <c r="X8" i="81"/>
  <c r="Y8" i="81"/>
  <c r="AR7" i="64"/>
  <c r="AH8" i="72"/>
  <c r="AQ8" i="72" s="1"/>
  <c r="AI7" i="53"/>
  <c r="AN7" i="53"/>
  <c r="AI7" i="18"/>
  <c r="AN7" i="18"/>
  <c r="AF7" i="16"/>
  <c r="AO7" i="16" s="1"/>
  <c r="AE7" i="16"/>
  <c r="W8" i="16"/>
  <c r="AG7" i="16"/>
  <c r="AP7" i="16" s="1"/>
  <c r="AH7" i="9"/>
  <c r="AQ7" i="9" s="1"/>
  <c r="AF7" i="73"/>
  <c r="AO7" i="73" s="1"/>
  <c r="W8" i="73"/>
  <c r="AE7" i="73"/>
  <c r="AG7" i="73"/>
  <c r="AP7" i="73" s="1"/>
  <c r="AN7" i="50"/>
  <c r="AI7" i="50"/>
  <c r="AG7" i="95"/>
  <c r="AP7" i="95" s="1"/>
  <c r="AF7" i="95"/>
  <c r="AO7" i="95" s="1"/>
  <c r="AE7" i="95"/>
  <c r="W8" i="95"/>
  <c r="AI6" i="71"/>
  <c r="AN6" i="71"/>
  <c r="Y7" i="68"/>
  <c r="X7" i="68"/>
  <c r="Z7" i="68" s="1"/>
  <c r="K12" i="67"/>
  <c r="AH8" i="47"/>
  <c r="AQ8" i="47" s="1"/>
  <c r="AE8" i="48"/>
  <c r="W9" i="48"/>
  <c r="AF8" i="48"/>
  <c r="AO8" i="48" s="1"/>
  <c r="AG8" i="48"/>
  <c r="AP8" i="48" s="1"/>
  <c r="AR6" i="36"/>
  <c r="AG7" i="44"/>
  <c r="AP7" i="44" s="1"/>
  <c r="AF7" i="44"/>
  <c r="AO7" i="44" s="1"/>
  <c r="W8" i="44"/>
  <c r="AE7" i="44"/>
  <c r="X8" i="92"/>
  <c r="Y8" i="92"/>
  <c r="Z8" i="92" s="1"/>
  <c r="AI6" i="7"/>
  <c r="AN6" i="7"/>
  <c r="AR7" i="47"/>
  <c r="AR6" i="43"/>
  <c r="AH8" i="32"/>
  <c r="AQ8" i="32" s="1"/>
  <c r="AR6" i="70"/>
  <c r="AH8" i="60"/>
  <c r="AQ8" i="60" s="1"/>
  <c r="Y8" i="56"/>
  <c r="Z8" i="56" s="1"/>
  <c r="X8" i="56"/>
  <c r="K11" i="11"/>
  <c r="AR6" i="29"/>
  <c r="Z8" i="96"/>
  <c r="AR7" i="20"/>
  <c r="AH7" i="90"/>
  <c r="AQ7" i="90" s="1"/>
  <c r="AI7" i="87"/>
  <c r="AN7" i="87"/>
  <c r="W8" i="1"/>
  <c r="AE7" i="1"/>
  <c r="AG7" i="1"/>
  <c r="AP7" i="1" s="1"/>
  <c r="AF7" i="1"/>
  <c r="AO7" i="1" s="1"/>
  <c r="AG7" i="34"/>
  <c r="AP7" i="34" s="1"/>
  <c r="AF7" i="34"/>
  <c r="AO7" i="34" s="1"/>
  <c r="W8" i="34"/>
  <c r="AE7" i="34"/>
  <c r="AH7" i="33"/>
  <c r="AQ7" i="33" s="1"/>
  <c r="AI7" i="35"/>
  <c r="AN7" i="35"/>
  <c r="AG8" i="4"/>
  <c r="AP8" i="4" s="1"/>
  <c r="W9" i="4"/>
  <c r="AF8" i="4"/>
  <c r="AO8" i="4" s="1"/>
  <c r="AE8" i="4"/>
  <c r="K12" i="13"/>
  <c r="AI7" i="67"/>
  <c r="AN7" i="67"/>
  <c r="K12" i="18"/>
  <c r="AH8" i="4"/>
  <c r="AQ8" i="4" s="1"/>
  <c r="AH7" i="36"/>
  <c r="AQ7" i="36" s="1"/>
  <c r="K21" i="49"/>
  <c r="AR7" i="85"/>
  <c r="AI6" i="82"/>
  <c r="AN6" i="82"/>
  <c r="AI6" i="49"/>
  <c r="AN6" i="49"/>
  <c r="Y7" i="40"/>
  <c r="X7" i="40"/>
  <c r="AR7" i="96"/>
  <c r="Z8" i="20"/>
  <c r="Z7" i="9"/>
  <c r="AR6" i="91"/>
  <c r="AR6" i="37"/>
  <c r="AN7" i="28"/>
  <c r="AI7" i="28"/>
  <c r="K12" i="14"/>
  <c r="AN7" i="31"/>
  <c r="AI7" i="31"/>
  <c r="Y8" i="17"/>
  <c r="X8" i="17"/>
  <c r="AH7" i="43"/>
  <c r="AQ7" i="43" s="1"/>
  <c r="AR6" i="45"/>
  <c r="K11" i="2"/>
  <c r="K12" i="57"/>
  <c r="K12" i="6"/>
  <c r="K11" i="64"/>
  <c r="X7" i="7"/>
  <c r="Y7" i="7"/>
  <c r="AR7" i="72"/>
  <c r="AR7" i="48"/>
  <c r="Z8" i="32"/>
  <c r="AR7" i="30"/>
  <c r="K11" i="23"/>
  <c r="K12" i="9"/>
  <c r="K13" i="53"/>
  <c r="AG7" i="84"/>
  <c r="AP7" i="84" s="1"/>
  <c r="W8" i="84"/>
  <c r="AF7" i="84"/>
  <c r="AO7" i="84" s="1"/>
  <c r="AE7" i="84"/>
  <c r="AR6" i="59"/>
  <c r="AR7" i="80"/>
  <c r="AR6" i="61"/>
  <c r="AR6" i="74"/>
  <c r="AR6" i="24"/>
  <c r="K12" i="10"/>
  <c r="AR6" i="34"/>
  <c r="K12" i="68"/>
  <c r="Z7" i="25"/>
  <c r="AR6" i="66"/>
  <c r="AH8" i="39"/>
  <c r="AQ8" i="39" s="1"/>
  <c r="AN7" i="81"/>
  <c r="AI7" i="81"/>
  <c r="AH7" i="93"/>
  <c r="AQ7" i="93" s="1"/>
  <c r="Z8" i="72"/>
  <c r="X8" i="35"/>
  <c r="Y8" i="35"/>
  <c r="Z8" i="35" s="1"/>
  <c r="AN7" i="79"/>
  <c r="AI7" i="79"/>
  <c r="AI7" i="26"/>
  <c r="AN7" i="26"/>
  <c r="Y8" i="22"/>
  <c r="X8" i="22"/>
  <c r="Z7" i="23" l="1"/>
  <c r="Z8" i="31"/>
  <c r="AG7" i="52"/>
  <c r="AP7" i="52" s="1"/>
  <c r="Z8" i="11"/>
  <c r="AF8" i="60"/>
  <c r="AO8" i="60" s="1"/>
  <c r="Z8" i="22"/>
  <c r="W9" i="22" s="1"/>
  <c r="AG8" i="35"/>
  <c r="AP8" i="35" s="1"/>
  <c r="AF8" i="35"/>
  <c r="AO8" i="35" s="1"/>
  <c r="W9" i="35"/>
  <c r="AE8" i="35"/>
  <c r="W8" i="23"/>
  <c r="AG7" i="23"/>
  <c r="AP7" i="23" s="1"/>
  <c r="AF7" i="23"/>
  <c r="AO7" i="23" s="1"/>
  <c r="AE7" i="23"/>
  <c r="AG8" i="67"/>
  <c r="AP8" i="67" s="1"/>
  <c r="AF8" i="67"/>
  <c r="AO8" i="67" s="1"/>
  <c r="AE8" i="67"/>
  <c r="W9" i="67"/>
  <c r="AG7" i="71"/>
  <c r="AP7" i="71" s="1"/>
  <c r="AF7" i="71"/>
  <c r="AO7" i="71" s="1"/>
  <c r="W8" i="71"/>
  <c r="AE7" i="71"/>
  <c r="W9" i="50"/>
  <c r="AF8" i="50"/>
  <c r="AO8" i="50" s="1"/>
  <c r="AE8" i="50"/>
  <c r="AG8" i="50"/>
  <c r="AP8" i="50" s="1"/>
  <c r="AG8" i="31"/>
  <c r="AP8" i="31" s="1"/>
  <c r="AE8" i="31"/>
  <c r="W9" i="31"/>
  <c r="AF8" i="31"/>
  <c r="AO8" i="31" s="1"/>
  <c r="AE8" i="22"/>
  <c r="AG8" i="22"/>
  <c r="AP8" i="22" s="1"/>
  <c r="AE8" i="56"/>
  <c r="AF8" i="56"/>
  <c r="AO8" i="56" s="1"/>
  <c r="W9" i="56"/>
  <c r="AG8" i="56"/>
  <c r="AP8" i="56" s="1"/>
  <c r="AG8" i="55"/>
  <c r="AP8" i="55" s="1"/>
  <c r="AF8" i="55"/>
  <c r="AO8" i="55" s="1"/>
  <c r="AE8" i="55"/>
  <c r="W9" i="55"/>
  <c r="W9" i="92"/>
  <c r="AG8" i="92"/>
  <c r="AP8" i="92" s="1"/>
  <c r="AE8" i="92"/>
  <c r="AF8" i="92"/>
  <c r="AO8" i="92" s="1"/>
  <c r="AG9" i="2"/>
  <c r="AP9" i="2" s="1"/>
  <c r="W10" i="2"/>
  <c r="AF9" i="2"/>
  <c r="AO9" i="2" s="1"/>
  <c r="AE9" i="2"/>
  <c r="AF7" i="68"/>
  <c r="AO7" i="68" s="1"/>
  <c r="AE7" i="68"/>
  <c r="W8" i="68"/>
  <c r="AG7" i="68"/>
  <c r="AP7" i="68" s="1"/>
  <c r="AE8" i="11"/>
  <c r="AG8" i="11"/>
  <c r="AP8" i="11" s="1"/>
  <c r="W9" i="11"/>
  <c r="AF8" i="11"/>
  <c r="AO8" i="11" s="1"/>
  <c r="AE8" i="19"/>
  <c r="AG8" i="19"/>
  <c r="AP8" i="19" s="1"/>
  <c r="W9" i="19"/>
  <c r="AF8" i="19"/>
  <c r="AO8" i="19" s="1"/>
  <c r="W9" i="26"/>
  <c r="AF8" i="26"/>
  <c r="AO8" i="26" s="1"/>
  <c r="AE8" i="26"/>
  <c r="AG8" i="26"/>
  <c r="AP8" i="26" s="1"/>
  <c r="Y8" i="73"/>
  <c r="Z8" i="73" s="1"/>
  <c r="X8" i="73"/>
  <c r="AF8" i="81"/>
  <c r="AO8" i="81" s="1"/>
  <c r="W9" i="81"/>
  <c r="AE8" i="81"/>
  <c r="AG8" i="81"/>
  <c r="AP8" i="81" s="1"/>
  <c r="W8" i="69"/>
  <c r="AG7" i="69"/>
  <c r="AP7" i="69" s="1"/>
  <c r="AF7" i="69"/>
  <c r="AO7" i="69" s="1"/>
  <c r="AE7" i="69"/>
  <c r="AG8" i="64"/>
  <c r="AP8" i="64" s="1"/>
  <c r="W9" i="64"/>
  <c r="AF8" i="64"/>
  <c r="AO8" i="64" s="1"/>
  <c r="AE8" i="64"/>
  <c r="AH7" i="82"/>
  <c r="AQ7" i="82" s="1"/>
  <c r="AG8" i="18"/>
  <c r="AP8" i="18" s="1"/>
  <c r="W9" i="18"/>
  <c r="AF8" i="18"/>
  <c r="AO8" i="18" s="1"/>
  <c r="AE8" i="18"/>
  <c r="AI8" i="80"/>
  <c r="AN8" i="80"/>
  <c r="K14" i="70"/>
  <c r="W9" i="89"/>
  <c r="AE8" i="89"/>
  <c r="AF8" i="89"/>
  <c r="AO8" i="89" s="1"/>
  <c r="AG8" i="89"/>
  <c r="AP8" i="89" s="1"/>
  <c r="W8" i="9"/>
  <c r="AG7" i="9"/>
  <c r="AP7" i="9" s="1"/>
  <c r="AF7" i="9"/>
  <c r="AO7" i="9" s="1"/>
  <c r="AE7" i="9"/>
  <c r="AE8" i="32"/>
  <c r="W9" i="32"/>
  <c r="AF8" i="32"/>
  <c r="AO8" i="32" s="1"/>
  <c r="AG8" i="32"/>
  <c r="AP8" i="32" s="1"/>
  <c r="AH7" i="7"/>
  <c r="AQ7" i="7" s="1"/>
  <c r="K12" i="2"/>
  <c r="AN8" i="4"/>
  <c r="AI8" i="4"/>
  <c r="AH8" i="22"/>
  <c r="AQ8" i="22" s="1"/>
  <c r="Y8" i="84"/>
  <c r="X8" i="84"/>
  <c r="Z8" i="84" s="1"/>
  <c r="K13" i="9"/>
  <c r="Z7" i="7"/>
  <c r="K13" i="6"/>
  <c r="AR6" i="49"/>
  <c r="X8" i="34"/>
  <c r="Z8" i="34" s="1"/>
  <c r="Y8" i="34"/>
  <c r="AI7" i="1"/>
  <c r="AN7" i="1"/>
  <c r="AH8" i="56"/>
  <c r="AQ8" i="56" s="1"/>
  <c r="AI8" i="48"/>
  <c r="AN8" i="48"/>
  <c r="AN7" i="73"/>
  <c r="AI7" i="73"/>
  <c r="Y8" i="16"/>
  <c r="X8" i="16"/>
  <c r="AR7" i="53"/>
  <c r="AH8" i="81"/>
  <c r="AQ8" i="81" s="1"/>
  <c r="K15" i="22"/>
  <c r="K12" i="4"/>
  <c r="AI7" i="77"/>
  <c r="AN7" i="77"/>
  <c r="AH8" i="11"/>
  <c r="AQ8" i="11" s="1"/>
  <c r="AH9" i="2"/>
  <c r="AQ9" i="2" s="1"/>
  <c r="AH8" i="67"/>
  <c r="AQ8" i="67" s="1"/>
  <c r="W8" i="66"/>
  <c r="AE7" i="66"/>
  <c r="AG7" i="66"/>
  <c r="AP7" i="66" s="1"/>
  <c r="AF7" i="66"/>
  <c r="AO7" i="66" s="1"/>
  <c r="K13" i="62"/>
  <c r="AI7" i="21"/>
  <c r="AN7" i="21"/>
  <c r="AN7" i="14"/>
  <c r="AI7" i="14"/>
  <c r="W8" i="70"/>
  <c r="AG7" i="70"/>
  <c r="AP7" i="70" s="1"/>
  <c r="AF7" i="70"/>
  <c r="AO7" i="70" s="1"/>
  <c r="AE7" i="70"/>
  <c r="K13" i="17"/>
  <c r="Y8" i="86"/>
  <c r="Z8" i="86" s="1"/>
  <c r="X8" i="86"/>
  <c r="AN7" i="46"/>
  <c r="AI7" i="46"/>
  <c r="AH8" i="13"/>
  <c r="AQ8" i="13" s="1"/>
  <c r="AH8" i="50"/>
  <c r="AQ8" i="50" s="1"/>
  <c r="AR7" i="5"/>
  <c r="X8" i="3"/>
  <c r="Z8" i="3" s="1"/>
  <c r="Y8" i="3"/>
  <c r="Y9" i="8"/>
  <c r="X9" i="8"/>
  <c r="K14" i="58"/>
  <c r="K15" i="1"/>
  <c r="K12" i="20"/>
  <c r="AH8" i="28"/>
  <c r="AQ8" i="28" s="1"/>
  <c r="AN7" i="33"/>
  <c r="AI7" i="33"/>
  <c r="X8" i="63"/>
  <c r="Z8" i="63" s="1"/>
  <c r="Y8" i="63"/>
  <c r="AI7" i="90"/>
  <c r="AN7" i="90"/>
  <c r="Y9" i="60"/>
  <c r="X9" i="60"/>
  <c r="Z9" i="60" s="1"/>
  <c r="AN8" i="30"/>
  <c r="AI8" i="30"/>
  <c r="AN8" i="39"/>
  <c r="AI8" i="39"/>
  <c r="Y8" i="61"/>
  <c r="X8" i="61"/>
  <c r="Y8" i="1"/>
  <c r="X8" i="1"/>
  <c r="AI7" i="16"/>
  <c r="AN7" i="16"/>
  <c r="AG8" i="83"/>
  <c r="AP8" i="83" s="1"/>
  <c r="AE8" i="83"/>
  <c r="AF8" i="83"/>
  <c r="AO8" i="83" s="1"/>
  <c r="W9" i="83"/>
  <c r="AF7" i="74"/>
  <c r="AO7" i="74" s="1"/>
  <c r="W8" i="74"/>
  <c r="AG7" i="74"/>
  <c r="AP7" i="74" s="1"/>
  <c r="AE7" i="74"/>
  <c r="Y8" i="65"/>
  <c r="X8" i="65"/>
  <c r="AR6" i="23"/>
  <c r="K12" i="3"/>
  <c r="K14" i="66"/>
  <c r="K13" i="63"/>
  <c r="K13" i="69"/>
  <c r="AH8" i="88"/>
  <c r="AQ8" i="88" s="1"/>
  <c r="AH8" i="79"/>
  <c r="AQ8" i="79" s="1"/>
  <c r="Y8" i="94"/>
  <c r="X8" i="94"/>
  <c r="Z8" i="94" s="1"/>
  <c r="AG8" i="28"/>
  <c r="AP8" i="28" s="1"/>
  <c r="AF8" i="28"/>
  <c r="AO8" i="28" s="1"/>
  <c r="AE8" i="28"/>
  <c r="W9" i="28"/>
  <c r="AG8" i="5"/>
  <c r="AP8" i="5" s="1"/>
  <c r="W9" i="5"/>
  <c r="AF8" i="5"/>
  <c r="AO8" i="5" s="1"/>
  <c r="AE8" i="5"/>
  <c r="AE7" i="49"/>
  <c r="AF7" i="49"/>
  <c r="AO7" i="49" s="1"/>
  <c r="W8" i="49"/>
  <c r="AG7" i="49"/>
  <c r="AP7" i="49" s="1"/>
  <c r="K12" i="51"/>
  <c r="AN7" i="93"/>
  <c r="AI7" i="93"/>
  <c r="AH8" i="35"/>
  <c r="AQ8" i="35" s="1"/>
  <c r="K12" i="23"/>
  <c r="K13" i="57"/>
  <c r="AH8" i="17"/>
  <c r="AQ8" i="17" s="1"/>
  <c r="K13" i="14"/>
  <c r="AH7" i="40"/>
  <c r="AQ7" i="40" s="1"/>
  <c r="K22" i="49"/>
  <c r="AR6" i="7"/>
  <c r="AN7" i="44"/>
  <c r="AI7" i="44"/>
  <c r="AR6" i="71"/>
  <c r="AR7" i="50"/>
  <c r="AE8" i="85"/>
  <c r="W9" i="85"/>
  <c r="AF8" i="85"/>
  <c r="AO8" i="85" s="1"/>
  <c r="AG8" i="85"/>
  <c r="AP8" i="85" s="1"/>
  <c r="AR7" i="10"/>
  <c r="AG7" i="78"/>
  <c r="AP7" i="78" s="1"/>
  <c r="W8" i="78"/>
  <c r="AE7" i="78"/>
  <c r="AF7" i="78"/>
  <c r="AO7" i="78" s="1"/>
  <c r="Y8" i="51"/>
  <c r="X8" i="51"/>
  <c r="X8" i="77"/>
  <c r="Y8" i="77"/>
  <c r="AF7" i="76"/>
  <c r="AO7" i="76" s="1"/>
  <c r="AG7" i="76"/>
  <c r="AP7" i="76" s="1"/>
  <c r="W8" i="76"/>
  <c r="AE7" i="76"/>
  <c r="Z7" i="82"/>
  <c r="AH8" i="53"/>
  <c r="AQ8" i="53" s="1"/>
  <c r="AH8" i="10"/>
  <c r="AQ8" i="10" s="1"/>
  <c r="AI7" i="12"/>
  <c r="AN7" i="12"/>
  <c r="Y8" i="54"/>
  <c r="X8" i="54"/>
  <c r="K12" i="16"/>
  <c r="Z8" i="13"/>
  <c r="X8" i="15"/>
  <c r="Y8" i="15"/>
  <c r="AI7" i="62"/>
  <c r="AN7" i="62"/>
  <c r="AR8" i="2"/>
  <c r="AR6" i="40"/>
  <c r="Y8" i="6"/>
  <c r="X8" i="6"/>
  <c r="Z8" i="6" s="1"/>
  <c r="K13" i="61"/>
  <c r="K13" i="72"/>
  <c r="AR7" i="11"/>
  <c r="AH8" i="55"/>
  <c r="AQ8" i="55" s="1"/>
  <c r="AR7" i="19"/>
  <c r="K13" i="50"/>
  <c r="Y8" i="58"/>
  <c r="X8" i="58"/>
  <c r="Y8" i="37"/>
  <c r="X8" i="37"/>
  <c r="Z8" i="37" s="1"/>
  <c r="AN7" i="36"/>
  <c r="AI7" i="36"/>
  <c r="Y9" i="47"/>
  <c r="X9" i="47"/>
  <c r="Z9" i="47" s="1"/>
  <c r="Y9" i="30"/>
  <c r="X9" i="30"/>
  <c r="Y8" i="43"/>
  <c r="Z8" i="43" s="1"/>
  <c r="X8" i="43"/>
  <c r="AI7" i="52"/>
  <c r="AN7" i="52"/>
  <c r="AR7" i="28"/>
  <c r="AR7" i="87"/>
  <c r="AH8" i="87"/>
  <c r="AQ8" i="87" s="1"/>
  <c r="AR7" i="92"/>
  <c r="AG7" i="29"/>
  <c r="AP7" i="29" s="1"/>
  <c r="AE7" i="29"/>
  <c r="W8" i="29"/>
  <c r="AF7" i="29"/>
  <c r="AO7" i="29" s="1"/>
  <c r="AR7" i="22"/>
  <c r="Y9" i="80"/>
  <c r="X9" i="80"/>
  <c r="X8" i="42"/>
  <c r="Y8" i="42"/>
  <c r="Z8" i="42" s="1"/>
  <c r="AI7" i="45"/>
  <c r="AN7" i="45"/>
  <c r="AR7" i="13"/>
  <c r="Y8" i="24"/>
  <c r="X8" i="24"/>
  <c r="X8" i="14"/>
  <c r="Z8" i="14" s="1"/>
  <c r="Y8" i="14"/>
  <c r="AR7" i="88"/>
  <c r="K12" i="19"/>
  <c r="AN7" i="86"/>
  <c r="AI7" i="86"/>
  <c r="AR7" i="56"/>
  <c r="AR7" i="55"/>
  <c r="AN7" i="3"/>
  <c r="AI7" i="3"/>
  <c r="Z8" i="88"/>
  <c r="Z8" i="79"/>
  <c r="AN7" i="38"/>
  <c r="AI7" i="38"/>
  <c r="K13" i="5"/>
  <c r="AI7" i="58"/>
  <c r="AN7" i="58"/>
  <c r="K12" i="24"/>
  <c r="AN7" i="37"/>
  <c r="AI7" i="37"/>
  <c r="X8" i="36"/>
  <c r="Y8" i="36"/>
  <c r="AI7" i="63"/>
  <c r="AN7" i="63"/>
  <c r="Y8" i="93"/>
  <c r="X8" i="93"/>
  <c r="Y8" i="59"/>
  <c r="X8" i="59"/>
  <c r="Y9" i="75"/>
  <c r="X9" i="75"/>
  <c r="AN7" i="61"/>
  <c r="AI7" i="61"/>
  <c r="K13" i="68"/>
  <c r="AR7" i="67"/>
  <c r="Y9" i="4"/>
  <c r="X9" i="4"/>
  <c r="W9" i="96"/>
  <c r="AE8" i="96"/>
  <c r="AF8" i="96"/>
  <c r="AO8" i="96" s="1"/>
  <c r="AG8" i="96"/>
  <c r="AP8" i="96" s="1"/>
  <c r="X8" i="44"/>
  <c r="Y8" i="44"/>
  <c r="K13" i="67"/>
  <c r="AR7" i="26"/>
  <c r="AG8" i="72"/>
  <c r="AP8" i="72" s="1"/>
  <c r="AE8" i="72"/>
  <c r="W9" i="72"/>
  <c r="AF8" i="72"/>
  <c r="AO8" i="72" s="1"/>
  <c r="AR7" i="81"/>
  <c r="AG7" i="25"/>
  <c r="AP7" i="25" s="1"/>
  <c r="AF7" i="25"/>
  <c r="AO7" i="25" s="1"/>
  <c r="W8" i="25"/>
  <c r="AE7" i="25"/>
  <c r="AI7" i="84"/>
  <c r="AN7" i="84"/>
  <c r="K14" i="53"/>
  <c r="K12" i="64"/>
  <c r="Z8" i="17"/>
  <c r="Z7" i="40"/>
  <c r="AR6" i="82"/>
  <c r="K13" i="13"/>
  <c r="AR7" i="35"/>
  <c r="K12" i="11"/>
  <c r="AH8" i="92"/>
  <c r="AQ8" i="92" s="1"/>
  <c r="AH7" i="68"/>
  <c r="AQ7" i="68" s="1"/>
  <c r="X8" i="95"/>
  <c r="Y8" i="95"/>
  <c r="AR7" i="18"/>
  <c r="K12" i="55"/>
  <c r="Z8" i="87"/>
  <c r="K12" i="8"/>
  <c r="AH7" i="23"/>
  <c r="AQ7" i="23" s="1"/>
  <c r="AF7" i="57"/>
  <c r="AO7" i="57" s="1"/>
  <c r="AE7" i="57"/>
  <c r="W8" i="57"/>
  <c r="AG7" i="57"/>
  <c r="AP7" i="57" s="1"/>
  <c r="AG7" i="91"/>
  <c r="AP7" i="91" s="1"/>
  <c r="W8" i="91"/>
  <c r="AE7" i="91"/>
  <c r="AF7" i="91"/>
  <c r="AO7" i="91" s="1"/>
  <c r="AR6" i="68"/>
  <c r="AH8" i="19"/>
  <c r="AQ8" i="19" s="1"/>
  <c r="Z8" i="53"/>
  <c r="AR7" i="83"/>
  <c r="Z8" i="10"/>
  <c r="AN7" i="42"/>
  <c r="AI7" i="42"/>
  <c r="Y8" i="45"/>
  <c r="X8" i="45"/>
  <c r="Z8" i="45" s="1"/>
  <c r="AI7" i="65"/>
  <c r="AN7" i="65"/>
  <c r="AI7" i="24"/>
  <c r="AN7" i="24"/>
  <c r="AR7" i="17"/>
  <c r="K13" i="60"/>
  <c r="K13" i="12"/>
  <c r="AI7" i="27"/>
  <c r="AN7" i="27"/>
  <c r="K12" i="52"/>
  <c r="AH8" i="26"/>
  <c r="AQ8" i="26" s="1"/>
  <c r="AI8" i="8"/>
  <c r="AN8" i="8"/>
  <c r="K12" i="15"/>
  <c r="Y8" i="38"/>
  <c r="X8" i="38"/>
  <c r="AN7" i="94"/>
  <c r="AI7" i="94"/>
  <c r="AH8" i="31"/>
  <c r="AQ8" i="31" s="1"/>
  <c r="AI7" i="59"/>
  <c r="AN7" i="59"/>
  <c r="AI8" i="60"/>
  <c r="AN8" i="60"/>
  <c r="AI8" i="75"/>
  <c r="AN8" i="75"/>
  <c r="AI8" i="47"/>
  <c r="AN8" i="47"/>
  <c r="Y8" i="33"/>
  <c r="X8" i="33"/>
  <c r="AR7" i="79"/>
  <c r="K13" i="10"/>
  <c r="AR7" i="31"/>
  <c r="AG8" i="20"/>
  <c r="AP8" i="20" s="1"/>
  <c r="W9" i="20"/>
  <c r="AF8" i="20"/>
  <c r="AO8" i="20" s="1"/>
  <c r="AE8" i="20"/>
  <c r="K13" i="18"/>
  <c r="AN7" i="34"/>
  <c r="AI7" i="34"/>
  <c r="Y9" i="48"/>
  <c r="X9" i="48"/>
  <c r="AN7" i="95"/>
  <c r="AI7" i="95"/>
  <c r="AH8" i="83"/>
  <c r="AQ8" i="83" s="1"/>
  <c r="AI7" i="51"/>
  <c r="AN7" i="51"/>
  <c r="K13" i="65"/>
  <c r="K12" i="71"/>
  <c r="AG8" i="41"/>
  <c r="AP8" i="41" s="1"/>
  <c r="AF8" i="41"/>
  <c r="AO8" i="41" s="1"/>
  <c r="AE8" i="41"/>
  <c r="W9" i="41"/>
  <c r="K12" i="56"/>
  <c r="K13" i="21"/>
  <c r="AH8" i="18"/>
  <c r="AQ8" i="18" s="1"/>
  <c r="Y8" i="12"/>
  <c r="X8" i="12"/>
  <c r="X8" i="21"/>
  <c r="Y8" i="21"/>
  <c r="Z8" i="21" s="1"/>
  <c r="AI7" i="54"/>
  <c r="AN7" i="54"/>
  <c r="AH8" i="89"/>
  <c r="AQ8" i="89" s="1"/>
  <c r="X8" i="46"/>
  <c r="Y8" i="46"/>
  <c r="K13" i="54"/>
  <c r="AI7" i="15"/>
  <c r="AN7" i="15"/>
  <c r="Y8" i="62"/>
  <c r="X8" i="62"/>
  <c r="AH7" i="71"/>
  <c r="AQ7" i="71" s="1"/>
  <c r="X8" i="27"/>
  <c r="Y8" i="27"/>
  <c r="AN7" i="6"/>
  <c r="AI7" i="6"/>
  <c r="AR7" i="89"/>
  <c r="K13" i="7"/>
  <c r="AH8" i="5"/>
  <c r="AQ8" i="5" s="1"/>
  <c r="AH7" i="49"/>
  <c r="AQ7" i="49" s="1"/>
  <c r="K12" i="59"/>
  <c r="Y8" i="90"/>
  <c r="X8" i="90"/>
  <c r="Z8" i="90" s="1"/>
  <c r="AN7" i="43"/>
  <c r="AI7" i="43"/>
  <c r="Y9" i="39"/>
  <c r="Z9" i="39" s="1"/>
  <c r="X9" i="39"/>
  <c r="Y8" i="52"/>
  <c r="X8" i="52"/>
  <c r="Z8" i="52" s="1"/>
  <c r="Z8" i="65" l="1"/>
  <c r="Z9" i="4"/>
  <c r="Z8" i="61"/>
  <c r="Z8" i="16"/>
  <c r="Z8" i="27"/>
  <c r="Z8" i="46"/>
  <c r="AG8" i="46" s="1"/>
  <c r="AP8" i="46" s="1"/>
  <c r="Z8" i="12"/>
  <c r="Z8" i="59"/>
  <c r="Z9" i="80"/>
  <c r="AF8" i="22"/>
  <c r="AO8" i="22" s="1"/>
  <c r="AG9" i="39"/>
  <c r="AP9" i="39" s="1"/>
  <c r="AF9" i="39"/>
  <c r="AO9" i="39" s="1"/>
  <c r="AE9" i="39"/>
  <c r="W10" i="39"/>
  <c r="W9" i="46"/>
  <c r="AE8" i="46"/>
  <c r="AF8" i="46"/>
  <c r="AO8" i="46" s="1"/>
  <c r="AF8" i="42"/>
  <c r="AO8" i="42" s="1"/>
  <c r="W9" i="42"/>
  <c r="AG8" i="42"/>
  <c r="AP8" i="42" s="1"/>
  <c r="AE8" i="42"/>
  <c r="AG8" i="65"/>
  <c r="AP8" i="65" s="1"/>
  <c r="W9" i="65"/>
  <c r="AF8" i="65"/>
  <c r="AO8" i="65" s="1"/>
  <c r="AE8" i="65"/>
  <c r="AG8" i="21"/>
  <c r="AP8" i="21" s="1"/>
  <c r="W9" i="21"/>
  <c r="AF8" i="21"/>
  <c r="AO8" i="21" s="1"/>
  <c r="AE8" i="21"/>
  <c r="W10" i="4"/>
  <c r="AF9" i="4"/>
  <c r="AO9" i="4" s="1"/>
  <c r="AE9" i="4"/>
  <c r="AG9" i="4"/>
  <c r="AP9" i="4" s="1"/>
  <c r="AG8" i="63"/>
  <c r="AP8" i="63" s="1"/>
  <c r="W9" i="63"/>
  <c r="AF8" i="63"/>
  <c r="AO8" i="63" s="1"/>
  <c r="AE8" i="63"/>
  <c r="AG8" i="86"/>
  <c r="AP8" i="86" s="1"/>
  <c r="W9" i="86"/>
  <c r="AF8" i="86"/>
  <c r="AO8" i="86" s="1"/>
  <c r="AE8" i="86"/>
  <c r="W9" i="61"/>
  <c r="AF8" i="61"/>
  <c r="AO8" i="61" s="1"/>
  <c r="AE8" i="61"/>
  <c r="AG8" i="61"/>
  <c r="AP8" i="61" s="1"/>
  <c r="AG8" i="16"/>
  <c r="AP8" i="16" s="1"/>
  <c r="W9" i="16"/>
  <c r="AF8" i="16"/>
  <c r="AO8" i="16" s="1"/>
  <c r="AE8" i="16"/>
  <c r="AE8" i="27"/>
  <c r="W9" i="27"/>
  <c r="AG8" i="27"/>
  <c r="AP8" i="27" s="1"/>
  <c r="AF8" i="27"/>
  <c r="AO8" i="27" s="1"/>
  <c r="AG8" i="52"/>
  <c r="AP8" i="52" s="1"/>
  <c r="W9" i="52"/>
  <c r="AF8" i="52"/>
  <c r="AO8" i="52" s="1"/>
  <c r="AE8" i="52"/>
  <c r="AG8" i="12"/>
  <c r="AP8" i="12" s="1"/>
  <c r="W9" i="12"/>
  <c r="AF8" i="12"/>
  <c r="AO8" i="12" s="1"/>
  <c r="AE8" i="12"/>
  <c r="AG8" i="59"/>
  <c r="AP8" i="59" s="1"/>
  <c r="W9" i="59"/>
  <c r="AF8" i="59"/>
  <c r="AO8" i="59" s="1"/>
  <c r="AE8" i="59"/>
  <c r="AE9" i="80"/>
  <c r="AF9" i="80"/>
  <c r="AO9" i="80" s="1"/>
  <c r="W10" i="80"/>
  <c r="AG9" i="80"/>
  <c r="AP9" i="80" s="1"/>
  <c r="AG8" i="43"/>
  <c r="AP8" i="43" s="1"/>
  <c r="AF8" i="43"/>
  <c r="AO8" i="43" s="1"/>
  <c r="W9" i="43"/>
  <c r="AE8" i="43"/>
  <c r="AF8" i="73"/>
  <c r="AO8" i="73" s="1"/>
  <c r="AE8" i="73"/>
  <c r="W9" i="73"/>
  <c r="AG8" i="73"/>
  <c r="AP8" i="73" s="1"/>
  <c r="AG8" i="90"/>
  <c r="AP8" i="90" s="1"/>
  <c r="AF8" i="90"/>
  <c r="AO8" i="90" s="1"/>
  <c r="W9" i="90"/>
  <c r="AE8" i="90"/>
  <c r="AH8" i="62"/>
  <c r="AQ8" i="62" s="1"/>
  <c r="K14" i="54"/>
  <c r="AR7" i="95"/>
  <c r="AI7" i="57"/>
  <c r="AN7" i="57"/>
  <c r="AH8" i="77"/>
  <c r="AQ8" i="77" s="1"/>
  <c r="AH9" i="48"/>
  <c r="AQ9" i="48" s="1"/>
  <c r="K13" i="55"/>
  <c r="AH8" i="90"/>
  <c r="AQ8" i="90" s="1"/>
  <c r="AR7" i="15"/>
  <c r="AH9" i="39"/>
  <c r="AQ9" i="39" s="1"/>
  <c r="AR7" i="6"/>
  <c r="AR7" i="54"/>
  <c r="K13" i="56"/>
  <c r="AR7" i="51"/>
  <c r="AR7" i="34"/>
  <c r="Y9" i="20"/>
  <c r="X9" i="20"/>
  <c r="Z9" i="20" s="1"/>
  <c r="AR8" i="47"/>
  <c r="AR7" i="59"/>
  <c r="AR7" i="94"/>
  <c r="K13" i="15"/>
  <c r="AR7" i="27"/>
  <c r="Y8" i="57"/>
  <c r="X8" i="57"/>
  <c r="Z8" i="57" s="1"/>
  <c r="K13" i="8"/>
  <c r="AN7" i="25"/>
  <c r="AI7" i="25"/>
  <c r="AH9" i="4"/>
  <c r="AQ9" i="4" s="1"/>
  <c r="K14" i="68"/>
  <c r="AH8" i="59"/>
  <c r="AQ8" i="59" s="1"/>
  <c r="K14" i="5"/>
  <c r="AH8" i="14"/>
  <c r="AQ8" i="14" s="1"/>
  <c r="AH9" i="80"/>
  <c r="AQ9" i="80" s="1"/>
  <c r="AH8" i="43"/>
  <c r="AQ8" i="43" s="1"/>
  <c r="AH9" i="47"/>
  <c r="AQ9" i="47" s="1"/>
  <c r="K14" i="50"/>
  <c r="W8" i="82"/>
  <c r="AE7" i="82"/>
  <c r="AF7" i="82"/>
  <c r="AO7" i="82" s="1"/>
  <c r="AG7" i="82"/>
  <c r="AP7" i="82" s="1"/>
  <c r="AR7" i="93"/>
  <c r="Y9" i="83"/>
  <c r="Z9" i="83" s="1"/>
  <c r="X9" i="83"/>
  <c r="AR7" i="16"/>
  <c r="AH8" i="3"/>
  <c r="AQ8" i="3" s="1"/>
  <c r="Y8" i="70"/>
  <c r="X8" i="70"/>
  <c r="Z8" i="70" s="1"/>
  <c r="K14" i="62"/>
  <c r="AR7" i="77"/>
  <c r="AH8" i="16"/>
  <c r="AQ8" i="16" s="1"/>
  <c r="AR8" i="48"/>
  <c r="AH8" i="34"/>
  <c r="AQ8" i="34" s="1"/>
  <c r="W8" i="7"/>
  <c r="AG7" i="7"/>
  <c r="AP7" i="7" s="1"/>
  <c r="AF7" i="7"/>
  <c r="AO7" i="7" s="1"/>
  <c r="AE7" i="7"/>
  <c r="AN8" i="32"/>
  <c r="AI8" i="32"/>
  <c r="Y9" i="64"/>
  <c r="X9" i="64"/>
  <c r="Y9" i="26"/>
  <c r="X9" i="26"/>
  <c r="Z9" i="26" s="1"/>
  <c r="Y9" i="11"/>
  <c r="X9" i="11"/>
  <c r="Z9" i="11" s="1"/>
  <c r="AI8" i="92"/>
  <c r="AN8" i="92"/>
  <c r="Y9" i="50"/>
  <c r="X9" i="50"/>
  <c r="AI8" i="67"/>
  <c r="AN8" i="67"/>
  <c r="Z8" i="23"/>
  <c r="Y8" i="23"/>
  <c r="X8" i="23"/>
  <c r="AG8" i="53"/>
  <c r="AP8" i="53" s="1"/>
  <c r="W9" i="53"/>
  <c r="AF8" i="53"/>
  <c r="AO8" i="53" s="1"/>
  <c r="AE8" i="53"/>
  <c r="AI7" i="91"/>
  <c r="AN7" i="91"/>
  <c r="AH8" i="95"/>
  <c r="AQ8" i="95" s="1"/>
  <c r="K13" i="11"/>
  <c r="K15" i="53"/>
  <c r="K14" i="67"/>
  <c r="AR7" i="61"/>
  <c r="AR7" i="63"/>
  <c r="AR7" i="38"/>
  <c r="AG8" i="37"/>
  <c r="AP8" i="37" s="1"/>
  <c r="W9" i="37"/>
  <c r="AF8" i="37"/>
  <c r="AO8" i="37" s="1"/>
  <c r="AE8" i="37"/>
  <c r="W9" i="6"/>
  <c r="AF8" i="6"/>
  <c r="AO8" i="6" s="1"/>
  <c r="AE8" i="6"/>
  <c r="AG8" i="6"/>
  <c r="AP8" i="6" s="1"/>
  <c r="AR7" i="62"/>
  <c r="AR7" i="12"/>
  <c r="AI7" i="49"/>
  <c r="AN7" i="49"/>
  <c r="Y9" i="28"/>
  <c r="X9" i="28"/>
  <c r="Z9" i="28" s="1"/>
  <c r="AF8" i="94"/>
  <c r="AO8" i="94" s="1"/>
  <c r="W9" i="94"/>
  <c r="AE8" i="94"/>
  <c r="AG8" i="94"/>
  <c r="AP8" i="94" s="1"/>
  <c r="K14" i="69"/>
  <c r="AI7" i="74"/>
  <c r="AN7" i="74"/>
  <c r="AH8" i="1"/>
  <c r="AQ8" i="1" s="1"/>
  <c r="AG9" i="60"/>
  <c r="AP9" i="60" s="1"/>
  <c r="W10" i="60"/>
  <c r="AF9" i="60"/>
  <c r="AO9" i="60" s="1"/>
  <c r="AE9" i="60"/>
  <c r="AR7" i="33"/>
  <c r="K15" i="58"/>
  <c r="AE8" i="3"/>
  <c r="AG8" i="3"/>
  <c r="AP8" i="3" s="1"/>
  <c r="W9" i="3"/>
  <c r="AF8" i="3"/>
  <c r="AO8" i="3" s="1"/>
  <c r="AR7" i="14"/>
  <c r="AG8" i="34"/>
  <c r="AP8" i="34" s="1"/>
  <c r="AF8" i="34"/>
  <c r="AO8" i="34" s="1"/>
  <c r="AE8" i="34"/>
  <c r="W9" i="34"/>
  <c r="AI7" i="9"/>
  <c r="AN7" i="9"/>
  <c r="AI8" i="89"/>
  <c r="AN8" i="89"/>
  <c r="AR8" i="80"/>
  <c r="AN9" i="2"/>
  <c r="AI9" i="2"/>
  <c r="AI8" i="22"/>
  <c r="AN8" i="22"/>
  <c r="AN8" i="31"/>
  <c r="AI8" i="31"/>
  <c r="AI7" i="71"/>
  <c r="AN7" i="71"/>
  <c r="AI8" i="35"/>
  <c r="AN8" i="35"/>
  <c r="AH8" i="21"/>
  <c r="AQ8" i="21" s="1"/>
  <c r="Y9" i="41"/>
  <c r="X9" i="41"/>
  <c r="Z9" i="41" s="1"/>
  <c r="K13" i="71"/>
  <c r="AH8" i="33"/>
  <c r="AQ8" i="33" s="1"/>
  <c r="AR8" i="75"/>
  <c r="AH8" i="38"/>
  <c r="AQ8" i="38" s="1"/>
  <c r="AR8" i="8"/>
  <c r="K14" i="12"/>
  <c r="AR7" i="24"/>
  <c r="AR7" i="42"/>
  <c r="Y8" i="91"/>
  <c r="X8" i="91"/>
  <c r="Z8" i="95"/>
  <c r="W8" i="40"/>
  <c r="AE7" i="40"/>
  <c r="AG7" i="40"/>
  <c r="AP7" i="40" s="1"/>
  <c r="AF7" i="40"/>
  <c r="AO7" i="40" s="1"/>
  <c r="AI8" i="72"/>
  <c r="AN8" i="72"/>
  <c r="K13" i="24"/>
  <c r="K13" i="19"/>
  <c r="AH8" i="24"/>
  <c r="AQ8" i="24" s="1"/>
  <c r="AR7" i="45"/>
  <c r="AN7" i="29"/>
  <c r="AI7" i="29"/>
  <c r="AH8" i="58"/>
  <c r="AQ8" i="58" s="1"/>
  <c r="K14" i="72"/>
  <c r="K13" i="16"/>
  <c r="X8" i="76"/>
  <c r="Z8" i="76" s="1"/>
  <c r="Y8" i="76"/>
  <c r="Z8" i="77"/>
  <c r="AN7" i="78"/>
  <c r="AI7" i="78"/>
  <c r="AI8" i="5"/>
  <c r="AN8" i="5"/>
  <c r="AN8" i="28"/>
  <c r="AI8" i="28"/>
  <c r="AH9" i="8"/>
  <c r="AQ9" i="8" s="1"/>
  <c r="AR7" i="46"/>
  <c r="K14" i="17"/>
  <c r="K13" i="4"/>
  <c r="K14" i="9"/>
  <c r="AR8" i="4"/>
  <c r="AI8" i="18"/>
  <c r="AN8" i="18"/>
  <c r="AN7" i="69"/>
  <c r="AI7" i="69"/>
  <c r="AN8" i="81"/>
  <c r="AI8" i="81"/>
  <c r="Y9" i="19"/>
  <c r="X9" i="19"/>
  <c r="AI8" i="11"/>
  <c r="AN8" i="11"/>
  <c r="Y8" i="71"/>
  <c r="X8" i="71"/>
  <c r="Y9" i="35"/>
  <c r="X9" i="35"/>
  <c r="Z9" i="35" s="1"/>
  <c r="AH9" i="75"/>
  <c r="AQ9" i="75" s="1"/>
  <c r="AH8" i="93"/>
  <c r="AQ8" i="93" s="1"/>
  <c r="AH8" i="36"/>
  <c r="AQ8" i="36" s="1"/>
  <c r="AG8" i="79"/>
  <c r="AP8" i="79" s="1"/>
  <c r="AE8" i="79"/>
  <c r="AF8" i="79"/>
  <c r="AO8" i="79" s="1"/>
  <c r="W9" i="79"/>
  <c r="AH9" i="30"/>
  <c r="AQ9" i="30" s="1"/>
  <c r="AR7" i="36"/>
  <c r="AH8" i="15"/>
  <c r="AQ8" i="15" s="1"/>
  <c r="AH8" i="54"/>
  <c r="AQ8" i="54" s="1"/>
  <c r="AH8" i="51"/>
  <c r="AQ8" i="51" s="1"/>
  <c r="Y8" i="78"/>
  <c r="X8" i="78"/>
  <c r="Z8" i="78" s="1"/>
  <c r="K23" i="49"/>
  <c r="K14" i="14"/>
  <c r="K13" i="23"/>
  <c r="K13" i="51"/>
  <c r="K14" i="63"/>
  <c r="Z8" i="74"/>
  <c r="X8" i="74"/>
  <c r="Y8" i="74"/>
  <c r="AN8" i="83"/>
  <c r="AI8" i="83"/>
  <c r="Z8" i="1"/>
  <c r="AR8" i="30"/>
  <c r="AR7" i="90"/>
  <c r="K13" i="20"/>
  <c r="AI7" i="70"/>
  <c r="AN7" i="70"/>
  <c r="AI7" i="66"/>
  <c r="AN7" i="66"/>
  <c r="AR7" i="73"/>
  <c r="AH8" i="84"/>
  <c r="AQ8" i="84" s="1"/>
  <c r="Y9" i="89"/>
  <c r="X9" i="89"/>
  <c r="Z9" i="89" s="1"/>
  <c r="Y9" i="81"/>
  <c r="X9" i="81"/>
  <c r="X10" i="2"/>
  <c r="Z10" i="2" s="1"/>
  <c r="Y10" i="2"/>
  <c r="Y9" i="92"/>
  <c r="X9" i="92"/>
  <c r="Y9" i="56"/>
  <c r="X9" i="56"/>
  <c r="Y9" i="22"/>
  <c r="X9" i="22"/>
  <c r="Z9" i="22" s="1"/>
  <c r="AI7" i="23"/>
  <c r="AN7" i="23"/>
  <c r="AF8" i="45"/>
  <c r="AO8" i="45" s="1"/>
  <c r="AE8" i="45"/>
  <c r="W9" i="45"/>
  <c r="AG8" i="45"/>
  <c r="AP8" i="45" s="1"/>
  <c r="AG8" i="87"/>
  <c r="AP8" i="87" s="1"/>
  <c r="W9" i="87"/>
  <c r="AE8" i="87"/>
  <c r="AF8" i="87"/>
  <c r="AO8" i="87" s="1"/>
  <c r="Y8" i="25"/>
  <c r="X8" i="25"/>
  <c r="Z8" i="25" s="1"/>
  <c r="Y8" i="29"/>
  <c r="X8" i="29"/>
  <c r="Z8" i="29" s="1"/>
  <c r="AG9" i="47"/>
  <c r="AP9" i="47" s="1"/>
  <c r="AF9" i="47"/>
  <c r="AO9" i="47" s="1"/>
  <c r="W10" i="47"/>
  <c r="AE9" i="47"/>
  <c r="K14" i="57"/>
  <c r="K13" i="3"/>
  <c r="AR8" i="39"/>
  <c r="K14" i="7"/>
  <c r="K14" i="18"/>
  <c r="AG8" i="17"/>
  <c r="AP8" i="17" s="1"/>
  <c r="W9" i="17"/>
  <c r="AF8" i="17"/>
  <c r="AO8" i="17" s="1"/>
  <c r="AE8" i="17"/>
  <c r="AR7" i="84"/>
  <c r="AH8" i="44"/>
  <c r="AQ8" i="44" s="1"/>
  <c r="AH8" i="12"/>
  <c r="AQ8" i="12" s="1"/>
  <c r="K14" i="21"/>
  <c r="K14" i="65"/>
  <c r="AN8" i="20"/>
  <c r="AI8" i="20"/>
  <c r="Z8" i="33"/>
  <c r="AR8" i="60"/>
  <c r="Z8" i="38"/>
  <c r="K13" i="52"/>
  <c r="K14" i="60"/>
  <c r="AR7" i="65"/>
  <c r="AG8" i="10"/>
  <c r="AP8" i="10" s="1"/>
  <c r="W9" i="10"/>
  <c r="AF8" i="10"/>
  <c r="AO8" i="10" s="1"/>
  <c r="AE8" i="10"/>
  <c r="Z8" i="44"/>
  <c r="AN8" i="96"/>
  <c r="AI8" i="96"/>
  <c r="Z8" i="36"/>
  <c r="AR7" i="58"/>
  <c r="AG8" i="88"/>
  <c r="AP8" i="88" s="1"/>
  <c r="AF8" i="88"/>
  <c r="AO8" i="88" s="1"/>
  <c r="AE8" i="88"/>
  <c r="W9" i="88"/>
  <c r="Z8" i="24"/>
  <c r="AH8" i="42"/>
  <c r="AQ8" i="42" s="1"/>
  <c r="Z8" i="58"/>
  <c r="K14" i="61"/>
  <c r="Z8" i="15"/>
  <c r="Y9" i="85"/>
  <c r="X9" i="85"/>
  <c r="Z9" i="85" s="1"/>
  <c r="AR7" i="44"/>
  <c r="Y9" i="5"/>
  <c r="X9" i="5"/>
  <c r="AH8" i="65"/>
  <c r="AQ8" i="65" s="1"/>
  <c r="AH8" i="61"/>
  <c r="AQ8" i="61" s="1"/>
  <c r="Z9" i="8"/>
  <c r="AH8" i="86"/>
  <c r="AQ8" i="86" s="1"/>
  <c r="AR7" i="21"/>
  <c r="X8" i="66"/>
  <c r="Y8" i="66"/>
  <c r="K16" i="22"/>
  <c r="AR7" i="1"/>
  <c r="Y8" i="9"/>
  <c r="X8" i="9"/>
  <c r="Y9" i="18"/>
  <c r="X9" i="18"/>
  <c r="AN8" i="64"/>
  <c r="AI8" i="64"/>
  <c r="AN8" i="26"/>
  <c r="AI8" i="26"/>
  <c r="AI8" i="19"/>
  <c r="AN8" i="19"/>
  <c r="Y8" i="68"/>
  <c r="X8" i="68"/>
  <c r="X9" i="55"/>
  <c r="Y9" i="55"/>
  <c r="AI8" i="50"/>
  <c r="AN8" i="50"/>
  <c r="Y9" i="72"/>
  <c r="X9" i="72"/>
  <c r="Z9" i="72" s="1"/>
  <c r="W9" i="14"/>
  <c r="AF8" i="14"/>
  <c r="AO8" i="14" s="1"/>
  <c r="AE8" i="14"/>
  <c r="AG8" i="14"/>
  <c r="AP8" i="14" s="1"/>
  <c r="AN7" i="76"/>
  <c r="AI7" i="76"/>
  <c r="AH8" i="52"/>
  <c r="AQ8" i="52" s="1"/>
  <c r="AR7" i="43"/>
  <c r="K13" i="59"/>
  <c r="AH8" i="27"/>
  <c r="AQ8" i="27" s="1"/>
  <c r="Z8" i="62"/>
  <c r="AH8" i="46"/>
  <c r="AQ8" i="46" s="1"/>
  <c r="AN8" i="41"/>
  <c r="AI8" i="41"/>
  <c r="Z9" i="48"/>
  <c r="K14" i="10"/>
  <c r="AH8" i="45"/>
  <c r="AQ8" i="45" s="1"/>
  <c r="K14" i="13"/>
  <c r="K13" i="64"/>
  <c r="X9" i="96"/>
  <c r="Y9" i="96"/>
  <c r="Z9" i="75"/>
  <c r="Z8" i="93"/>
  <c r="AR7" i="37"/>
  <c r="AR7" i="3"/>
  <c r="AR7" i="86"/>
  <c r="AR7" i="52"/>
  <c r="Z9" i="30"/>
  <c r="AH8" i="37"/>
  <c r="AQ8" i="37" s="1"/>
  <c r="AH8" i="6"/>
  <c r="AQ8" i="6" s="1"/>
  <c r="AG8" i="13"/>
  <c r="AP8" i="13" s="1"/>
  <c r="W9" i="13"/>
  <c r="AF8" i="13"/>
  <c r="AO8" i="13" s="1"/>
  <c r="AE8" i="13"/>
  <c r="Z8" i="54"/>
  <c r="Z8" i="51"/>
  <c r="AI8" i="85"/>
  <c r="AN8" i="85"/>
  <c r="Y8" i="49"/>
  <c r="Z8" i="49" s="1"/>
  <c r="X8" i="49"/>
  <c r="AH8" i="94"/>
  <c r="AQ8" i="94" s="1"/>
  <c r="K15" i="66"/>
  <c r="AH9" i="60"/>
  <c r="AQ9" i="60" s="1"/>
  <c r="AH8" i="63"/>
  <c r="AQ8" i="63" s="1"/>
  <c r="K16" i="1"/>
  <c r="K14" i="6"/>
  <c r="AG8" i="84"/>
  <c r="AP8" i="84" s="1"/>
  <c r="W9" i="84"/>
  <c r="AF8" i="84"/>
  <c r="AO8" i="84" s="1"/>
  <c r="AE8" i="84"/>
  <c r="K13" i="2"/>
  <c r="Y9" i="32"/>
  <c r="X9" i="32"/>
  <c r="Z9" i="32" s="1"/>
  <c r="K15" i="70"/>
  <c r="Y8" i="69"/>
  <c r="Z8" i="69" s="1"/>
  <c r="X8" i="69"/>
  <c r="AH8" i="73"/>
  <c r="AQ8" i="73" s="1"/>
  <c r="AN7" i="68"/>
  <c r="AI7" i="68"/>
  <c r="AI8" i="55"/>
  <c r="AN8" i="55"/>
  <c r="AN8" i="56"/>
  <c r="AI8" i="56"/>
  <c r="Y9" i="31"/>
  <c r="X9" i="31"/>
  <c r="X9" i="67"/>
  <c r="Y9" i="67"/>
  <c r="Z9" i="5" l="1"/>
  <c r="Z9" i="55"/>
  <c r="Z9" i="18"/>
  <c r="Z8" i="66"/>
  <c r="AF8" i="66" s="1"/>
  <c r="AO8" i="66" s="1"/>
  <c r="Z9" i="56"/>
  <c r="Z9" i="64"/>
  <c r="AG8" i="49"/>
  <c r="AP8" i="49" s="1"/>
  <c r="W9" i="49"/>
  <c r="AF8" i="49"/>
  <c r="AO8" i="49" s="1"/>
  <c r="AE8" i="49"/>
  <c r="AG8" i="66"/>
  <c r="AP8" i="66" s="1"/>
  <c r="W9" i="66"/>
  <c r="AF9" i="55"/>
  <c r="AO9" i="55" s="1"/>
  <c r="AE9" i="55"/>
  <c r="W10" i="55"/>
  <c r="AG9" i="55"/>
  <c r="AP9" i="55" s="1"/>
  <c r="AE9" i="89"/>
  <c r="W10" i="89"/>
  <c r="AF9" i="89"/>
  <c r="AO9" i="89" s="1"/>
  <c r="AG9" i="89"/>
  <c r="AP9" i="89" s="1"/>
  <c r="W10" i="20"/>
  <c r="AF9" i="20"/>
  <c r="AO9" i="20" s="1"/>
  <c r="AE9" i="20"/>
  <c r="AG9" i="20"/>
  <c r="AP9" i="20" s="1"/>
  <c r="AF9" i="85"/>
  <c r="AO9" i="85" s="1"/>
  <c r="AE9" i="85"/>
  <c r="W10" i="85"/>
  <c r="AG9" i="85"/>
  <c r="AP9" i="85" s="1"/>
  <c r="AG8" i="25"/>
  <c r="AP8" i="25" s="1"/>
  <c r="AF8" i="25"/>
  <c r="AO8" i="25" s="1"/>
  <c r="AE8" i="25"/>
  <c r="W9" i="25"/>
  <c r="AE9" i="22"/>
  <c r="AG9" i="22"/>
  <c r="AP9" i="22" s="1"/>
  <c r="W10" i="22"/>
  <c r="AF9" i="22"/>
  <c r="AO9" i="22" s="1"/>
  <c r="AE9" i="26"/>
  <c r="AG9" i="26"/>
  <c r="AP9" i="26" s="1"/>
  <c r="AF9" i="26"/>
  <c r="AO9" i="26" s="1"/>
  <c r="W10" i="26"/>
  <c r="W10" i="56"/>
  <c r="AG9" i="56"/>
  <c r="AP9" i="56" s="1"/>
  <c r="AF9" i="56"/>
  <c r="AO9" i="56" s="1"/>
  <c r="AE9" i="56"/>
  <c r="W10" i="64"/>
  <c r="AF9" i="64"/>
  <c r="AO9" i="64" s="1"/>
  <c r="AE9" i="64"/>
  <c r="AG9" i="64"/>
  <c r="AP9" i="64" s="1"/>
  <c r="AF9" i="83"/>
  <c r="AO9" i="83" s="1"/>
  <c r="AE9" i="83"/>
  <c r="AG9" i="83"/>
  <c r="AP9" i="83" s="1"/>
  <c r="W10" i="83"/>
  <c r="AG9" i="18"/>
  <c r="AP9" i="18" s="1"/>
  <c r="W10" i="18"/>
  <c r="AF9" i="18"/>
  <c r="AO9" i="18" s="1"/>
  <c r="AE9" i="18"/>
  <c r="W9" i="69"/>
  <c r="AF8" i="69"/>
  <c r="AO8" i="69" s="1"/>
  <c r="AE8" i="69"/>
  <c r="AG8" i="69"/>
  <c r="AP8" i="69" s="1"/>
  <c r="AG9" i="5"/>
  <c r="AP9" i="5" s="1"/>
  <c r="W10" i="5"/>
  <c r="AF9" i="5"/>
  <c r="AO9" i="5" s="1"/>
  <c r="AE9" i="5"/>
  <c r="AG8" i="29"/>
  <c r="AP8" i="29" s="1"/>
  <c r="W9" i="29"/>
  <c r="AF8" i="29"/>
  <c r="AO8" i="29" s="1"/>
  <c r="AE8" i="29"/>
  <c r="AG9" i="11"/>
  <c r="AP9" i="11" s="1"/>
  <c r="W10" i="11"/>
  <c r="AF9" i="11"/>
  <c r="AO9" i="11" s="1"/>
  <c r="AE9" i="11"/>
  <c r="AH9" i="67"/>
  <c r="AQ9" i="67" s="1"/>
  <c r="AF9" i="32"/>
  <c r="AO9" i="32" s="1"/>
  <c r="AE9" i="32"/>
  <c r="AG9" i="32"/>
  <c r="AP9" i="32" s="1"/>
  <c r="W10" i="32"/>
  <c r="AI8" i="13"/>
  <c r="AN8" i="13"/>
  <c r="K15" i="60"/>
  <c r="W10" i="35"/>
  <c r="AG9" i="35"/>
  <c r="AP9" i="35" s="1"/>
  <c r="AE9" i="35"/>
  <c r="AF9" i="35"/>
  <c r="AO9" i="35" s="1"/>
  <c r="AF8" i="76"/>
  <c r="AO8" i="76" s="1"/>
  <c r="W9" i="76"/>
  <c r="AE8" i="76"/>
  <c r="AG8" i="76"/>
  <c r="AP8" i="76" s="1"/>
  <c r="AG8" i="70"/>
  <c r="AP8" i="70" s="1"/>
  <c r="AE8" i="70"/>
  <c r="W9" i="70"/>
  <c r="AF8" i="70"/>
  <c r="AO8" i="70" s="1"/>
  <c r="AI8" i="21"/>
  <c r="AN8" i="21"/>
  <c r="AH9" i="96"/>
  <c r="AQ9" i="96" s="1"/>
  <c r="K15" i="10"/>
  <c r="Y9" i="10"/>
  <c r="Z9" i="10" s="1"/>
  <c r="X9" i="10"/>
  <c r="AH9" i="92"/>
  <c r="AQ9" i="92" s="1"/>
  <c r="AH9" i="81"/>
  <c r="AQ9" i="81" s="1"/>
  <c r="AH9" i="31"/>
  <c r="AQ9" i="31" s="1"/>
  <c r="AI8" i="84"/>
  <c r="AN8" i="84"/>
  <c r="AG8" i="51"/>
  <c r="AP8" i="51" s="1"/>
  <c r="W9" i="51"/>
  <c r="AF8" i="51"/>
  <c r="AO8" i="51" s="1"/>
  <c r="AE8" i="51"/>
  <c r="AG8" i="62"/>
  <c r="AP8" i="62" s="1"/>
  <c r="W9" i="62"/>
  <c r="AF8" i="62"/>
  <c r="AO8" i="62" s="1"/>
  <c r="AE8" i="62"/>
  <c r="AR8" i="56"/>
  <c r="AH8" i="69"/>
  <c r="AQ8" i="69" s="1"/>
  <c r="Y9" i="84"/>
  <c r="X9" i="84"/>
  <c r="Z9" i="84" s="1"/>
  <c r="K17" i="1"/>
  <c r="K16" i="66"/>
  <c r="AH8" i="49"/>
  <c r="AQ8" i="49" s="1"/>
  <c r="AE8" i="54"/>
  <c r="W9" i="54"/>
  <c r="AG8" i="54"/>
  <c r="AP8" i="54" s="1"/>
  <c r="AF8" i="54"/>
  <c r="AO8" i="54" s="1"/>
  <c r="AG9" i="75"/>
  <c r="AP9" i="75" s="1"/>
  <c r="W10" i="75"/>
  <c r="AE9" i="75"/>
  <c r="AF9" i="75"/>
  <c r="AO9" i="75" s="1"/>
  <c r="K14" i="64"/>
  <c r="K14" i="59"/>
  <c r="AR8" i="26"/>
  <c r="AH9" i="5"/>
  <c r="AQ9" i="5" s="1"/>
  <c r="AI8" i="10"/>
  <c r="AN8" i="10"/>
  <c r="AN8" i="17"/>
  <c r="AI8" i="17"/>
  <c r="AH10" i="2"/>
  <c r="AQ10" i="2" s="1"/>
  <c r="AE8" i="1"/>
  <c r="AG8" i="1"/>
  <c r="AP8" i="1" s="1"/>
  <c r="W9" i="1"/>
  <c r="AF8" i="1"/>
  <c r="AO8" i="1" s="1"/>
  <c r="AN8" i="79"/>
  <c r="AI8" i="79"/>
  <c r="AR8" i="11"/>
  <c r="AR7" i="69"/>
  <c r="AH8" i="76"/>
  <c r="AQ8" i="76" s="1"/>
  <c r="X8" i="40"/>
  <c r="Y8" i="40"/>
  <c r="AR9" i="2"/>
  <c r="AI9" i="60"/>
  <c r="AN9" i="60"/>
  <c r="Y9" i="94"/>
  <c r="X9" i="94"/>
  <c r="Z9" i="94" s="1"/>
  <c r="Z9" i="37"/>
  <c r="Y9" i="37"/>
  <c r="X9" i="37"/>
  <c r="K16" i="53"/>
  <c r="AR8" i="92"/>
  <c r="AI7" i="7"/>
  <c r="AN7" i="7"/>
  <c r="AH9" i="83"/>
  <c r="AQ9" i="83" s="1"/>
  <c r="K15" i="50"/>
  <c r="K14" i="56"/>
  <c r="K15" i="54"/>
  <c r="Y9" i="16"/>
  <c r="X9" i="16"/>
  <c r="AN8" i="86"/>
  <c r="AI8" i="86"/>
  <c r="X10" i="4"/>
  <c r="Y10" i="4"/>
  <c r="Z10" i="4" s="1"/>
  <c r="Y9" i="42"/>
  <c r="X9" i="42"/>
  <c r="AH8" i="68"/>
  <c r="AQ8" i="68" s="1"/>
  <c r="AH8" i="9"/>
  <c r="AQ8" i="9" s="1"/>
  <c r="AG9" i="8"/>
  <c r="AP9" i="8" s="1"/>
  <c r="W10" i="8"/>
  <c r="AF9" i="8"/>
  <c r="AO9" i="8" s="1"/>
  <c r="AE9" i="8"/>
  <c r="X9" i="88"/>
  <c r="Y9" i="88"/>
  <c r="Z9" i="88" s="1"/>
  <c r="AG8" i="33"/>
  <c r="AP8" i="33" s="1"/>
  <c r="AE8" i="33"/>
  <c r="AF8" i="33"/>
  <c r="AO8" i="33" s="1"/>
  <c r="W9" i="33"/>
  <c r="K15" i="57"/>
  <c r="AR7" i="23"/>
  <c r="K14" i="20"/>
  <c r="K15" i="63"/>
  <c r="AG8" i="78"/>
  <c r="AP8" i="78" s="1"/>
  <c r="AE8" i="78"/>
  <c r="AF8" i="78"/>
  <c r="AO8" i="78" s="1"/>
  <c r="W9" i="78"/>
  <c r="AG8" i="95"/>
  <c r="AP8" i="95" s="1"/>
  <c r="W9" i="95"/>
  <c r="AF8" i="95"/>
  <c r="AO8" i="95" s="1"/>
  <c r="AE8" i="95"/>
  <c r="AH8" i="71"/>
  <c r="AQ8" i="71" s="1"/>
  <c r="AR7" i="78"/>
  <c r="AR7" i="29"/>
  <c r="AH8" i="91"/>
  <c r="AQ8" i="91" s="1"/>
  <c r="AR8" i="31"/>
  <c r="Y10" i="60"/>
  <c r="X10" i="60"/>
  <c r="K15" i="69"/>
  <c r="K14" i="11"/>
  <c r="AH9" i="50"/>
  <c r="AQ9" i="50" s="1"/>
  <c r="K15" i="68"/>
  <c r="K14" i="8"/>
  <c r="AR7" i="57"/>
  <c r="X9" i="43"/>
  <c r="Y9" i="43"/>
  <c r="Y9" i="27"/>
  <c r="X9" i="27"/>
  <c r="AI9" i="39"/>
  <c r="AN9" i="39"/>
  <c r="AG9" i="72"/>
  <c r="AP9" i="72" s="1"/>
  <c r="W10" i="72"/>
  <c r="AF9" i="72"/>
  <c r="AO9" i="72" s="1"/>
  <c r="AE9" i="72"/>
  <c r="K17" i="22"/>
  <c r="W9" i="36"/>
  <c r="AE8" i="36"/>
  <c r="AG8" i="36"/>
  <c r="AP8" i="36" s="1"/>
  <c r="AF8" i="36"/>
  <c r="AO8" i="36" s="1"/>
  <c r="AH9" i="19"/>
  <c r="AQ9" i="19" s="1"/>
  <c r="AR8" i="5"/>
  <c r="AR8" i="72"/>
  <c r="AG9" i="41"/>
  <c r="AP9" i="41" s="1"/>
  <c r="AF9" i="41"/>
  <c r="AO9" i="41" s="1"/>
  <c r="AE9" i="41"/>
  <c r="W10" i="41"/>
  <c r="AR7" i="9"/>
  <c r="AI8" i="3"/>
  <c r="AN8" i="3"/>
  <c r="AR7" i="74"/>
  <c r="AN8" i="43"/>
  <c r="AI8" i="43"/>
  <c r="X10" i="80"/>
  <c r="Y10" i="80"/>
  <c r="Z10" i="80" s="1"/>
  <c r="Y9" i="59"/>
  <c r="X9" i="59"/>
  <c r="Z9" i="59" s="1"/>
  <c r="AN8" i="52"/>
  <c r="AI8" i="52"/>
  <c r="AI8" i="14"/>
  <c r="AN8" i="14"/>
  <c r="AR8" i="64"/>
  <c r="Y9" i="17"/>
  <c r="X9" i="17"/>
  <c r="AI9" i="47"/>
  <c r="AN9" i="47"/>
  <c r="K14" i="2"/>
  <c r="Y9" i="13"/>
  <c r="X9" i="13"/>
  <c r="Z9" i="96"/>
  <c r="AF9" i="48"/>
  <c r="AO9" i="48" s="1"/>
  <c r="AE9" i="48"/>
  <c r="W10" i="48"/>
  <c r="AG9" i="48"/>
  <c r="AP9" i="48" s="1"/>
  <c r="AR8" i="50"/>
  <c r="Z8" i="68"/>
  <c r="Z8" i="9"/>
  <c r="AH8" i="66"/>
  <c r="AQ8" i="66" s="1"/>
  <c r="K14" i="52"/>
  <c r="Y10" i="47"/>
  <c r="X10" i="47"/>
  <c r="AI8" i="87"/>
  <c r="AN8" i="87"/>
  <c r="Y9" i="45"/>
  <c r="Z9" i="45" s="1"/>
  <c r="X9" i="45"/>
  <c r="AR7" i="66"/>
  <c r="K14" i="51"/>
  <c r="Y9" i="79"/>
  <c r="Z9" i="79" s="1"/>
  <c r="X9" i="79"/>
  <c r="Z9" i="19"/>
  <c r="AR8" i="18"/>
  <c r="K14" i="4"/>
  <c r="K14" i="16"/>
  <c r="K14" i="19"/>
  <c r="Y9" i="34"/>
  <c r="X9" i="34"/>
  <c r="Z9" i="34" s="1"/>
  <c r="K16" i="58"/>
  <c r="AH9" i="28"/>
  <c r="AQ9" i="28" s="1"/>
  <c r="Y9" i="6"/>
  <c r="X9" i="6"/>
  <c r="AH8" i="23"/>
  <c r="AQ8" i="23" s="1"/>
  <c r="X8" i="7"/>
  <c r="Y8" i="7"/>
  <c r="Z8" i="7" s="1"/>
  <c r="AI7" i="82"/>
  <c r="AN7" i="82"/>
  <c r="AH8" i="57"/>
  <c r="AQ8" i="57" s="1"/>
  <c r="K14" i="15"/>
  <c r="AI8" i="90"/>
  <c r="AN8" i="90"/>
  <c r="AN8" i="12"/>
  <c r="AI8" i="12"/>
  <c r="Y9" i="52"/>
  <c r="X9" i="52"/>
  <c r="AI8" i="27"/>
  <c r="AN8" i="27"/>
  <c r="AI8" i="61"/>
  <c r="AN8" i="61"/>
  <c r="Y9" i="86"/>
  <c r="X9" i="86"/>
  <c r="Y9" i="21"/>
  <c r="X9" i="21"/>
  <c r="AI8" i="42"/>
  <c r="AN8" i="42"/>
  <c r="K15" i="21"/>
  <c r="K15" i="7"/>
  <c r="AH8" i="29"/>
  <c r="AQ8" i="29" s="1"/>
  <c r="AG10" i="2"/>
  <c r="AP10" i="2" s="1"/>
  <c r="W11" i="2"/>
  <c r="AF10" i="2"/>
  <c r="AO10" i="2" s="1"/>
  <c r="AE10" i="2"/>
  <c r="AR8" i="83"/>
  <c r="K15" i="14"/>
  <c r="AR7" i="71"/>
  <c r="AR7" i="49"/>
  <c r="AI8" i="6"/>
  <c r="AN8" i="6"/>
  <c r="K14" i="55"/>
  <c r="Y9" i="63"/>
  <c r="X9" i="63"/>
  <c r="Z9" i="63" s="1"/>
  <c r="Y9" i="65"/>
  <c r="X9" i="65"/>
  <c r="Z9" i="65" s="1"/>
  <c r="K15" i="13"/>
  <c r="AG8" i="15"/>
  <c r="AP8" i="15" s="1"/>
  <c r="W9" i="15"/>
  <c r="AF8" i="15"/>
  <c r="AO8" i="15" s="1"/>
  <c r="AE8" i="15"/>
  <c r="AR8" i="96"/>
  <c r="AR8" i="20"/>
  <c r="AR7" i="68"/>
  <c r="K16" i="70"/>
  <c r="K15" i="6"/>
  <c r="AR8" i="85"/>
  <c r="AR8" i="41"/>
  <c r="Y9" i="14"/>
  <c r="X9" i="14"/>
  <c r="AH9" i="18"/>
  <c r="AQ9" i="18" s="1"/>
  <c r="K15" i="61"/>
  <c r="AG8" i="44"/>
  <c r="AP8" i="44" s="1"/>
  <c r="AF8" i="44"/>
  <c r="AO8" i="44" s="1"/>
  <c r="AE8" i="44"/>
  <c r="W9" i="44"/>
  <c r="AG8" i="38"/>
  <c r="AP8" i="38" s="1"/>
  <c r="AF8" i="38"/>
  <c r="AO8" i="38" s="1"/>
  <c r="AE8" i="38"/>
  <c r="W9" i="38"/>
  <c r="AH8" i="25"/>
  <c r="AQ8" i="25" s="1"/>
  <c r="Y9" i="87"/>
  <c r="X9" i="87"/>
  <c r="AI8" i="45"/>
  <c r="AN8" i="45"/>
  <c r="Z9" i="92"/>
  <c r="Z9" i="81"/>
  <c r="AH8" i="74"/>
  <c r="AQ8" i="74" s="1"/>
  <c r="Z8" i="71"/>
  <c r="AR8" i="81"/>
  <c r="AR8" i="28"/>
  <c r="AF8" i="77"/>
  <c r="AO8" i="77" s="1"/>
  <c r="W9" i="77"/>
  <c r="AG8" i="77"/>
  <c r="AP8" i="77" s="1"/>
  <c r="AE8" i="77"/>
  <c r="Z8" i="91"/>
  <c r="K15" i="12"/>
  <c r="K14" i="71"/>
  <c r="AN8" i="37"/>
  <c r="AI8" i="37"/>
  <c r="K15" i="67"/>
  <c r="AR7" i="91"/>
  <c r="Z9" i="50"/>
  <c r="AH9" i="26"/>
  <c r="AQ9" i="26" s="1"/>
  <c r="AR8" i="32"/>
  <c r="K15" i="62"/>
  <c r="Y8" i="82"/>
  <c r="X8" i="82"/>
  <c r="K15" i="5"/>
  <c r="AH9" i="20"/>
  <c r="AQ9" i="20" s="1"/>
  <c r="Y9" i="90"/>
  <c r="X9" i="90"/>
  <c r="Z9" i="90" s="1"/>
  <c r="Y9" i="73"/>
  <c r="X9" i="73"/>
  <c r="Z9" i="73" s="1"/>
  <c r="AI9" i="80"/>
  <c r="AN9" i="80"/>
  <c r="AI8" i="16"/>
  <c r="AN8" i="16"/>
  <c r="AI9" i="4"/>
  <c r="AN9" i="4"/>
  <c r="AN8" i="46"/>
  <c r="AI8" i="46"/>
  <c r="AE9" i="30"/>
  <c r="AG9" i="30"/>
  <c r="AP9" i="30" s="1"/>
  <c r="W10" i="30"/>
  <c r="AF9" i="30"/>
  <c r="AO9" i="30" s="1"/>
  <c r="K15" i="9"/>
  <c r="Y9" i="53"/>
  <c r="Z9" i="53" s="1"/>
  <c r="X9" i="53"/>
  <c r="AR8" i="67"/>
  <c r="AH9" i="11"/>
  <c r="AQ9" i="11" s="1"/>
  <c r="AH9" i="64"/>
  <c r="AQ9" i="64" s="1"/>
  <c r="X10" i="39"/>
  <c r="Z10" i="39" s="1"/>
  <c r="Y10" i="39"/>
  <c r="Z9" i="67"/>
  <c r="AN8" i="88"/>
  <c r="AI8" i="88"/>
  <c r="AH9" i="22"/>
  <c r="AQ9" i="22" s="1"/>
  <c r="AR8" i="55"/>
  <c r="Z9" i="31"/>
  <c r="AH9" i="32"/>
  <c r="AQ9" i="32" s="1"/>
  <c r="AG8" i="93"/>
  <c r="AP8" i="93" s="1"/>
  <c r="AF8" i="93"/>
  <c r="AO8" i="93" s="1"/>
  <c r="W9" i="93"/>
  <c r="AE8" i="93"/>
  <c r="AR7" i="76"/>
  <c r="AH9" i="72"/>
  <c r="AQ9" i="72" s="1"/>
  <c r="AH9" i="55"/>
  <c r="AQ9" i="55" s="1"/>
  <c r="AR8" i="19"/>
  <c r="AH9" i="85"/>
  <c r="AQ9" i="85" s="1"/>
  <c r="AG8" i="58"/>
  <c r="AP8" i="58" s="1"/>
  <c r="AE8" i="58"/>
  <c r="W9" i="58"/>
  <c r="AF8" i="58"/>
  <c r="AO8" i="58" s="1"/>
  <c r="AG8" i="24"/>
  <c r="AP8" i="24" s="1"/>
  <c r="W9" i="24"/>
  <c r="AF8" i="24"/>
  <c r="AO8" i="24" s="1"/>
  <c r="AE8" i="24"/>
  <c r="K15" i="65"/>
  <c r="K15" i="18"/>
  <c r="K14" i="3"/>
  <c r="AH9" i="56"/>
  <c r="AQ9" i="56" s="1"/>
  <c r="AH9" i="89"/>
  <c r="AQ9" i="89" s="1"/>
  <c r="AR7" i="70"/>
  <c r="AF8" i="74"/>
  <c r="AO8" i="74" s="1"/>
  <c r="W9" i="74"/>
  <c r="AG8" i="74"/>
  <c r="AP8" i="74" s="1"/>
  <c r="AE8" i="74"/>
  <c r="K14" i="23"/>
  <c r="AH8" i="78"/>
  <c r="AQ8" i="78" s="1"/>
  <c r="AH9" i="35"/>
  <c r="AQ9" i="35" s="1"/>
  <c r="K15" i="17"/>
  <c r="K15" i="72"/>
  <c r="K14" i="24"/>
  <c r="AI7" i="40"/>
  <c r="AN7" i="40"/>
  <c r="AH9" i="41"/>
  <c r="AQ9" i="41" s="1"/>
  <c r="AR8" i="35"/>
  <c r="AR8" i="22"/>
  <c r="AR8" i="89"/>
  <c r="AN8" i="34"/>
  <c r="AI8" i="34"/>
  <c r="Y9" i="3"/>
  <c r="X9" i="3"/>
  <c r="Z9" i="3" s="1"/>
  <c r="AN8" i="94"/>
  <c r="AI8" i="94"/>
  <c r="AG9" i="28"/>
  <c r="AP9" i="28" s="1"/>
  <c r="AF9" i="28"/>
  <c r="AO9" i="28" s="1"/>
  <c r="AE9" i="28"/>
  <c r="W10" i="28"/>
  <c r="AI8" i="53"/>
  <c r="AN8" i="53"/>
  <c r="AG8" i="23"/>
  <c r="AP8" i="23" s="1"/>
  <c r="W9" i="23"/>
  <c r="AF8" i="23"/>
  <c r="AO8" i="23" s="1"/>
  <c r="AE8" i="23"/>
  <c r="AH8" i="70"/>
  <c r="AQ8" i="70" s="1"/>
  <c r="AR7" i="25"/>
  <c r="AG8" i="57"/>
  <c r="AP8" i="57" s="1"/>
  <c r="W9" i="57"/>
  <c r="AF8" i="57"/>
  <c r="AO8" i="57" s="1"/>
  <c r="AE8" i="57"/>
  <c r="AI8" i="73"/>
  <c r="AN8" i="73"/>
  <c r="AI8" i="59"/>
  <c r="AN8" i="59"/>
  <c r="Y9" i="12"/>
  <c r="X9" i="12"/>
  <c r="Y9" i="61"/>
  <c r="X9" i="61"/>
  <c r="Z9" i="61" s="1"/>
  <c r="AN8" i="63"/>
  <c r="AI8" i="63"/>
  <c r="AN8" i="65"/>
  <c r="AI8" i="65"/>
  <c r="Y9" i="46"/>
  <c r="X9" i="46"/>
  <c r="Z9" i="21" l="1"/>
  <c r="Z9" i="46"/>
  <c r="AG9" i="46" s="1"/>
  <c r="AP9" i="46" s="1"/>
  <c r="AE8" i="66"/>
  <c r="AE9" i="46"/>
  <c r="AF9" i="46"/>
  <c r="AO9" i="46" s="1"/>
  <c r="W10" i="46"/>
  <c r="AG9" i="21"/>
  <c r="AP9" i="21" s="1"/>
  <c r="W10" i="21"/>
  <c r="AF9" i="21"/>
  <c r="AO9" i="21" s="1"/>
  <c r="AE9" i="21"/>
  <c r="AG9" i="59"/>
  <c r="AP9" i="59" s="1"/>
  <c r="W10" i="59"/>
  <c r="AF9" i="59"/>
  <c r="AO9" i="59" s="1"/>
  <c r="AE9" i="59"/>
  <c r="AE10" i="4"/>
  <c r="AG10" i="4"/>
  <c r="AP10" i="4" s="1"/>
  <c r="W11" i="4"/>
  <c r="AF10" i="4"/>
  <c r="AO10" i="4" s="1"/>
  <c r="AE9" i="61"/>
  <c r="AG9" i="61"/>
  <c r="AP9" i="61" s="1"/>
  <c r="W10" i="61"/>
  <c r="AF9" i="61"/>
  <c r="AO9" i="61" s="1"/>
  <c r="AG9" i="10"/>
  <c r="AP9" i="10" s="1"/>
  <c r="W10" i="10"/>
  <c r="AF9" i="10"/>
  <c r="AO9" i="10" s="1"/>
  <c r="AE9" i="10"/>
  <c r="AF10" i="80"/>
  <c r="AO10" i="80" s="1"/>
  <c r="W11" i="80"/>
  <c r="AE10" i="80"/>
  <c r="AG10" i="80"/>
  <c r="AP10" i="80" s="1"/>
  <c r="AG9" i="45"/>
  <c r="AP9" i="45" s="1"/>
  <c r="AF9" i="45"/>
  <c r="AO9" i="45" s="1"/>
  <c r="AE9" i="45"/>
  <c r="W10" i="45"/>
  <c r="AH9" i="12"/>
  <c r="AQ9" i="12" s="1"/>
  <c r="K15" i="24"/>
  <c r="Y9" i="57"/>
  <c r="X9" i="57"/>
  <c r="AN8" i="23"/>
  <c r="AI8" i="23"/>
  <c r="Y10" i="28"/>
  <c r="X10" i="28"/>
  <c r="AR8" i="65"/>
  <c r="Y9" i="23"/>
  <c r="X9" i="23"/>
  <c r="AH10" i="39"/>
  <c r="AQ10" i="39" s="1"/>
  <c r="K16" i="9"/>
  <c r="AR8" i="46"/>
  <c r="AH8" i="82"/>
  <c r="AQ8" i="82" s="1"/>
  <c r="AE9" i="50"/>
  <c r="AG9" i="50"/>
  <c r="AP9" i="50" s="1"/>
  <c r="W10" i="50"/>
  <c r="AF9" i="50"/>
  <c r="AO9" i="50" s="1"/>
  <c r="AI8" i="77"/>
  <c r="AN8" i="77"/>
  <c r="AR8" i="45"/>
  <c r="AN8" i="38"/>
  <c r="AI8" i="38"/>
  <c r="AH9" i="14"/>
  <c r="AQ9" i="14" s="1"/>
  <c r="K15" i="55"/>
  <c r="K16" i="21"/>
  <c r="AH9" i="86"/>
  <c r="AQ9" i="86" s="1"/>
  <c r="AR8" i="27"/>
  <c r="AR8" i="87"/>
  <c r="AH9" i="13"/>
  <c r="AQ9" i="13" s="1"/>
  <c r="AR9" i="47"/>
  <c r="Y10" i="41"/>
  <c r="X10" i="41"/>
  <c r="Z10" i="41" s="1"/>
  <c r="AN9" i="72"/>
  <c r="AI9" i="72"/>
  <c r="AH9" i="27"/>
  <c r="AQ9" i="27" s="1"/>
  <c r="AH10" i="60"/>
  <c r="AQ10" i="60" s="1"/>
  <c r="X9" i="95"/>
  <c r="Y9" i="95"/>
  <c r="Z9" i="95" s="1"/>
  <c r="AN8" i="33"/>
  <c r="AI8" i="33"/>
  <c r="AR7" i="7"/>
  <c r="AR9" i="60"/>
  <c r="Y9" i="1"/>
  <c r="X9" i="1"/>
  <c r="Z9" i="1" s="1"/>
  <c r="AI9" i="75"/>
  <c r="AN9" i="75"/>
  <c r="Y9" i="54"/>
  <c r="Z9" i="54" s="1"/>
  <c r="X9" i="54"/>
  <c r="AR8" i="84"/>
  <c r="K16" i="60"/>
  <c r="AI9" i="32"/>
  <c r="AN9" i="32"/>
  <c r="X10" i="11"/>
  <c r="Y10" i="11"/>
  <c r="AN8" i="69"/>
  <c r="AI8" i="69"/>
  <c r="AN9" i="26"/>
  <c r="AI9" i="26"/>
  <c r="Y9" i="25"/>
  <c r="X9" i="25"/>
  <c r="Z9" i="25" s="1"/>
  <c r="Z10" i="85"/>
  <c r="Y10" i="85"/>
  <c r="X10" i="85"/>
  <c r="Y10" i="20"/>
  <c r="X10" i="20"/>
  <c r="Z10" i="20" s="1"/>
  <c r="Z9" i="66"/>
  <c r="X9" i="66"/>
  <c r="Y9" i="66"/>
  <c r="AR8" i="73"/>
  <c r="AG9" i="3"/>
  <c r="AP9" i="3" s="1"/>
  <c r="W10" i="3"/>
  <c r="AF9" i="3"/>
  <c r="AO9" i="3" s="1"/>
  <c r="AE9" i="3"/>
  <c r="AI8" i="74"/>
  <c r="AN8" i="74"/>
  <c r="Y9" i="58"/>
  <c r="X9" i="58"/>
  <c r="X9" i="93"/>
  <c r="Y9" i="93"/>
  <c r="AH9" i="52"/>
  <c r="AQ9" i="52" s="1"/>
  <c r="AR8" i="90"/>
  <c r="AR7" i="82"/>
  <c r="AH9" i="6"/>
  <c r="AQ9" i="6" s="1"/>
  <c r="AF9" i="79"/>
  <c r="AO9" i="79" s="1"/>
  <c r="AG9" i="79"/>
  <c r="AP9" i="79" s="1"/>
  <c r="AE9" i="79"/>
  <c r="W10" i="79"/>
  <c r="AH10" i="47"/>
  <c r="AQ10" i="47" s="1"/>
  <c r="AH9" i="17"/>
  <c r="AQ9" i="17" s="1"/>
  <c r="AR8" i="14"/>
  <c r="AI9" i="41"/>
  <c r="AN9" i="41"/>
  <c r="Y10" i="8"/>
  <c r="X10" i="8"/>
  <c r="AH9" i="42"/>
  <c r="AQ9" i="42" s="1"/>
  <c r="AR8" i="86"/>
  <c r="K16" i="54"/>
  <c r="AG9" i="37"/>
  <c r="AP9" i="37" s="1"/>
  <c r="W10" i="37"/>
  <c r="AF9" i="37"/>
  <c r="AO9" i="37" s="1"/>
  <c r="AE9" i="37"/>
  <c r="X10" i="75"/>
  <c r="Y10" i="75"/>
  <c r="AI8" i="54"/>
  <c r="AN8" i="54"/>
  <c r="K18" i="1"/>
  <c r="AN8" i="51"/>
  <c r="AI8" i="51"/>
  <c r="K16" i="10"/>
  <c r="AI9" i="35"/>
  <c r="AN9" i="35"/>
  <c r="AI9" i="5"/>
  <c r="AN9" i="5"/>
  <c r="Y10" i="83"/>
  <c r="X10" i="83"/>
  <c r="AN9" i="64"/>
  <c r="AI9" i="64"/>
  <c r="Y10" i="56"/>
  <c r="X10" i="56"/>
  <c r="Z10" i="56" s="1"/>
  <c r="AN8" i="25"/>
  <c r="AI8" i="25"/>
  <c r="AN9" i="85"/>
  <c r="AI9" i="85"/>
  <c r="X10" i="55"/>
  <c r="Y10" i="55"/>
  <c r="W11" i="39"/>
  <c r="AG10" i="39"/>
  <c r="AP10" i="39" s="1"/>
  <c r="AF10" i="39"/>
  <c r="AO10" i="39" s="1"/>
  <c r="AE10" i="39"/>
  <c r="AR9" i="80"/>
  <c r="W10" i="90"/>
  <c r="AG9" i="90"/>
  <c r="AP9" i="90" s="1"/>
  <c r="AE9" i="90"/>
  <c r="AF9" i="90"/>
  <c r="AO9" i="90" s="1"/>
  <c r="AH9" i="87"/>
  <c r="AQ9" i="87" s="1"/>
  <c r="W10" i="65"/>
  <c r="AF9" i="65"/>
  <c r="AO9" i="65" s="1"/>
  <c r="AE9" i="65"/>
  <c r="AG9" i="65"/>
  <c r="AP9" i="65" s="1"/>
  <c r="Y11" i="2"/>
  <c r="X11" i="2"/>
  <c r="K15" i="4"/>
  <c r="AR8" i="63"/>
  <c r="AN8" i="57"/>
  <c r="AI8" i="57"/>
  <c r="AR8" i="34"/>
  <c r="AI8" i="24"/>
  <c r="AN8" i="24"/>
  <c r="AN8" i="58"/>
  <c r="AI8" i="58"/>
  <c r="AR8" i="88"/>
  <c r="AH9" i="53"/>
  <c r="AQ9" i="53" s="1"/>
  <c r="X10" i="30"/>
  <c r="Y10" i="30"/>
  <c r="AH9" i="73"/>
  <c r="AQ9" i="73" s="1"/>
  <c r="Z8" i="82"/>
  <c r="K15" i="71"/>
  <c r="Z9" i="14"/>
  <c r="K16" i="6"/>
  <c r="AH9" i="63"/>
  <c r="AQ9" i="63" s="1"/>
  <c r="AR8" i="6"/>
  <c r="K16" i="14"/>
  <c r="AR8" i="42"/>
  <c r="Z9" i="86"/>
  <c r="AH9" i="45"/>
  <c r="AQ9" i="45" s="1"/>
  <c r="AG8" i="9"/>
  <c r="AP8" i="9" s="1"/>
  <c r="W9" i="9"/>
  <c r="AF8" i="9"/>
  <c r="AO8" i="9" s="1"/>
  <c r="AE8" i="9"/>
  <c r="X10" i="48"/>
  <c r="Y10" i="48"/>
  <c r="Z9" i="13"/>
  <c r="AR8" i="52"/>
  <c r="AH10" i="80"/>
  <c r="AQ10" i="80" s="1"/>
  <c r="AN8" i="36"/>
  <c r="AI8" i="36"/>
  <c r="Y10" i="72"/>
  <c r="X10" i="72"/>
  <c r="Z10" i="72" s="1"/>
  <c r="Z9" i="27"/>
  <c r="Z10" i="60"/>
  <c r="Y9" i="78"/>
  <c r="X9" i="78"/>
  <c r="K16" i="63"/>
  <c r="K16" i="57"/>
  <c r="AH9" i="94"/>
  <c r="AQ9" i="94" s="1"/>
  <c r="AI8" i="1"/>
  <c r="AN8" i="1"/>
  <c r="AR8" i="10"/>
  <c r="K15" i="59"/>
  <c r="AH9" i="84"/>
  <c r="AQ9" i="84" s="1"/>
  <c r="AR8" i="21"/>
  <c r="AR8" i="13"/>
  <c r="AN8" i="29"/>
  <c r="AI8" i="29"/>
  <c r="Y9" i="69"/>
  <c r="X9" i="69"/>
  <c r="Z9" i="69" s="1"/>
  <c r="Y10" i="22"/>
  <c r="X10" i="22"/>
  <c r="AI9" i="55"/>
  <c r="AN9" i="55"/>
  <c r="AI8" i="49"/>
  <c r="AN8" i="49"/>
  <c r="K16" i="65"/>
  <c r="Y9" i="15"/>
  <c r="X9" i="15"/>
  <c r="Z9" i="15" s="1"/>
  <c r="AG9" i="34"/>
  <c r="AP9" i="34" s="1"/>
  <c r="AF9" i="34"/>
  <c r="AO9" i="34" s="1"/>
  <c r="W10" i="34"/>
  <c r="AE9" i="34"/>
  <c r="AH9" i="46"/>
  <c r="AQ9" i="46" s="1"/>
  <c r="Z9" i="12"/>
  <c r="AR8" i="53"/>
  <c r="AR8" i="94"/>
  <c r="K16" i="72"/>
  <c r="X9" i="74"/>
  <c r="Y9" i="74"/>
  <c r="K15" i="3"/>
  <c r="AF9" i="31"/>
  <c r="AO9" i="31" s="1"/>
  <c r="W10" i="31"/>
  <c r="AG9" i="31"/>
  <c r="AP9" i="31" s="1"/>
  <c r="AE9" i="31"/>
  <c r="AR9" i="4"/>
  <c r="Y9" i="77"/>
  <c r="X9" i="77"/>
  <c r="Z9" i="77" s="1"/>
  <c r="W9" i="71"/>
  <c r="AF8" i="71"/>
  <c r="AO8" i="71" s="1"/>
  <c r="AE8" i="71"/>
  <c r="AG8" i="71"/>
  <c r="AP8" i="71" s="1"/>
  <c r="AG9" i="81"/>
  <c r="AP9" i="81" s="1"/>
  <c r="AE9" i="81"/>
  <c r="W10" i="81"/>
  <c r="AF9" i="81"/>
  <c r="AO9" i="81" s="1"/>
  <c r="Z9" i="87"/>
  <c r="K16" i="61"/>
  <c r="AH9" i="21"/>
  <c r="AQ9" i="21" s="1"/>
  <c r="Z9" i="52"/>
  <c r="K15" i="15"/>
  <c r="AH8" i="7"/>
  <c r="AQ8" i="7" s="1"/>
  <c r="Z9" i="6"/>
  <c r="K15" i="19"/>
  <c r="Z10" i="47"/>
  <c r="AE8" i="68"/>
  <c r="W9" i="68"/>
  <c r="AG8" i="68"/>
  <c r="AP8" i="68" s="1"/>
  <c r="AF8" i="68"/>
  <c r="AO8" i="68" s="1"/>
  <c r="AI9" i="48"/>
  <c r="AN9" i="48"/>
  <c r="Z9" i="17"/>
  <c r="AR8" i="3"/>
  <c r="X9" i="36"/>
  <c r="Y9" i="36"/>
  <c r="K15" i="8"/>
  <c r="K15" i="11"/>
  <c r="Y9" i="33"/>
  <c r="X9" i="33"/>
  <c r="Z9" i="33" s="1"/>
  <c r="AH9" i="88"/>
  <c r="AQ9" i="88" s="1"/>
  <c r="Z9" i="42"/>
  <c r="AH9" i="16"/>
  <c r="AQ9" i="16" s="1"/>
  <c r="K15" i="56"/>
  <c r="AR8" i="79"/>
  <c r="AN8" i="62"/>
  <c r="AI8" i="62"/>
  <c r="Y9" i="51"/>
  <c r="X9" i="51"/>
  <c r="AH9" i="10"/>
  <c r="AQ9" i="10" s="1"/>
  <c r="AN8" i="76"/>
  <c r="AI8" i="76"/>
  <c r="Y10" i="32"/>
  <c r="X10" i="32"/>
  <c r="Z10" i="32" s="1"/>
  <c r="Y10" i="5"/>
  <c r="X10" i="5"/>
  <c r="Z10" i="5" s="1"/>
  <c r="AN9" i="18"/>
  <c r="AI9" i="18"/>
  <c r="AN9" i="83"/>
  <c r="AI9" i="83"/>
  <c r="Y10" i="64"/>
  <c r="X10" i="64"/>
  <c r="Z10" i="64" s="1"/>
  <c r="X10" i="26"/>
  <c r="Y10" i="26"/>
  <c r="Z10" i="26" s="1"/>
  <c r="AH9" i="61"/>
  <c r="AQ9" i="61" s="1"/>
  <c r="Y9" i="24"/>
  <c r="X9" i="24"/>
  <c r="Z9" i="24" s="1"/>
  <c r="AG9" i="67"/>
  <c r="AP9" i="67" s="1"/>
  <c r="W10" i="67"/>
  <c r="AF9" i="67"/>
  <c r="AO9" i="67" s="1"/>
  <c r="AE9" i="67"/>
  <c r="AG9" i="53"/>
  <c r="AP9" i="53" s="1"/>
  <c r="W10" i="53"/>
  <c r="AF9" i="53"/>
  <c r="AO9" i="53" s="1"/>
  <c r="AE9" i="53"/>
  <c r="AI9" i="30"/>
  <c r="AN9" i="30"/>
  <c r="AG9" i="73"/>
  <c r="AP9" i="73" s="1"/>
  <c r="AF9" i="73"/>
  <c r="AO9" i="73" s="1"/>
  <c r="AE9" i="73"/>
  <c r="W10" i="73"/>
  <c r="K16" i="62"/>
  <c r="K16" i="67"/>
  <c r="K16" i="12"/>
  <c r="AE9" i="92"/>
  <c r="W10" i="92"/>
  <c r="AF9" i="92"/>
  <c r="AO9" i="92" s="1"/>
  <c r="AG9" i="92"/>
  <c r="AP9" i="92" s="1"/>
  <c r="Y9" i="44"/>
  <c r="X9" i="44"/>
  <c r="K17" i="70"/>
  <c r="K16" i="13"/>
  <c r="AG9" i="63"/>
  <c r="AP9" i="63" s="1"/>
  <c r="W10" i="63"/>
  <c r="AF9" i="63"/>
  <c r="AO9" i="63" s="1"/>
  <c r="AE9" i="63"/>
  <c r="K16" i="7"/>
  <c r="AR8" i="61"/>
  <c r="AR8" i="12"/>
  <c r="AG8" i="7"/>
  <c r="AP8" i="7" s="1"/>
  <c r="W9" i="7"/>
  <c r="AF8" i="7"/>
  <c r="AO8" i="7" s="1"/>
  <c r="AE8" i="7"/>
  <c r="K17" i="58"/>
  <c r="AG9" i="19"/>
  <c r="AP9" i="19" s="1"/>
  <c r="W10" i="19"/>
  <c r="AF9" i="19"/>
  <c r="AO9" i="19" s="1"/>
  <c r="AE9" i="19"/>
  <c r="K15" i="2"/>
  <c r="AH9" i="59"/>
  <c r="AQ9" i="59" s="1"/>
  <c r="AR8" i="43"/>
  <c r="AH9" i="43"/>
  <c r="AQ9" i="43" s="1"/>
  <c r="K16" i="69"/>
  <c r="AN8" i="95"/>
  <c r="AI8" i="95"/>
  <c r="K15" i="20"/>
  <c r="AG9" i="88"/>
  <c r="AP9" i="88" s="1"/>
  <c r="AE9" i="88"/>
  <c r="W10" i="88"/>
  <c r="AF9" i="88"/>
  <c r="AO9" i="88" s="1"/>
  <c r="K17" i="53"/>
  <c r="AG9" i="94"/>
  <c r="AP9" i="94" s="1"/>
  <c r="AF9" i="94"/>
  <c r="AO9" i="94" s="1"/>
  <c r="W10" i="94"/>
  <c r="AE9" i="94"/>
  <c r="AH8" i="40"/>
  <c r="AQ8" i="40" s="1"/>
  <c r="K15" i="64"/>
  <c r="W10" i="84"/>
  <c r="AE9" i="84"/>
  <c r="AG9" i="84"/>
  <c r="AP9" i="84" s="1"/>
  <c r="AF9" i="84"/>
  <c r="AO9" i="84" s="1"/>
  <c r="Y9" i="70"/>
  <c r="X9" i="70"/>
  <c r="Z9" i="76"/>
  <c r="Y9" i="76"/>
  <c r="X9" i="76"/>
  <c r="Y10" i="35"/>
  <c r="X10" i="35"/>
  <c r="Z10" i="35" s="1"/>
  <c r="AI9" i="11"/>
  <c r="AN9" i="11"/>
  <c r="X9" i="29"/>
  <c r="Y9" i="29"/>
  <c r="AI9" i="56"/>
  <c r="AN9" i="56"/>
  <c r="AI9" i="22"/>
  <c r="AN9" i="22"/>
  <c r="AI9" i="20"/>
  <c r="AN9" i="20"/>
  <c r="Y10" i="89"/>
  <c r="X10" i="89"/>
  <c r="Z10" i="89" s="1"/>
  <c r="AN8" i="66"/>
  <c r="AI8" i="66"/>
  <c r="Y9" i="49"/>
  <c r="X9" i="49"/>
  <c r="AR8" i="59"/>
  <c r="AI9" i="28"/>
  <c r="AN9" i="28"/>
  <c r="AH9" i="3"/>
  <c r="AQ9" i="3" s="1"/>
  <c r="AR7" i="40"/>
  <c r="K16" i="17"/>
  <c r="K15" i="23"/>
  <c r="K16" i="18"/>
  <c r="AN8" i="93"/>
  <c r="AI8" i="93"/>
  <c r="AR8" i="16"/>
  <c r="AH9" i="90"/>
  <c r="AQ9" i="90" s="1"/>
  <c r="K16" i="5"/>
  <c r="AR8" i="37"/>
  <c r="AG8" i="91"/>
  <c r="AP8" i="91" s="1"/>
  <c r="W9" i="91"/>
  <c r="AF8" i="91"/>
  <c r="AO8" i="91" s="1"/>
  <c r="AE8" i="91"/>
  <c r="Y9" i="38"/>
  <c r="X9" i="38"/>
  <c r="AN8" i="44"/>
  <c r="AI8" i="44"/>
  <c r="AN8" i="15"/>
  <c r="AI8" i="15"/>
  <c r="AH9" i="65"/>
  <c r="AQ9" i="65" s="1"/>
  <c r="AN10" i="2"/>
  <c r="AI10" i="2"/>
  <c r="AH9" i="34"/>
  <c r="AQ9" i="34" s="1"/>
  <c r="K15" i="16"/>
  <c r="AH9" i="79"/>
  <c r="AQ9" i="79" s="1"/>
  <c r="K15" i="51"/>
  <c r="K15" i="52"/>
  <c r="AE9" i="96"/>
  <c r="W10" i="96"/>
  <c r="AF9" i="96"/>
  <c r="AO9" i="96" s="1"/>
  <c r="AG9" i="96"/>
  <c r="AP9" i="96" s="1"/>
  <c r="K18" i="22"/>
  <c r="AR9" i="39"/>
  <c r="Z9" i="43"/>
  <c r="K16" i="68"/>
  <c r="AN8" i="78"/>
  <c r="AI8" i="78"/>
  <c r="AI9" i="8"/>
  <c r="AN9" i="8"/>
  <c r="AH10" i="4"/>
  <c r="AQ10" i="4" s="1"/>
  <c r="Z9" i="16"/>
  <c r="K16" i="50"/>
  <c r="AH9" i="37"/>
  <c r="AQ9" i="37" s="1"/>
  <c r="Z8" i="40"/>
  <c r="AR8" i="17"/>
  <c r="K17" i="66"/>
  <c r="Y9" i="62"/>
  <c r="X9" i="62"/>
  <c r="AN8" i="70"/>
  <c r="AI8" i="70"/>
  <c r="X10" i="18"/>
  <c r="Z10" i="18" s="1"/>
  <c r="Y10" i="18"/>
  <c r="AI9" i="89"/>
  <c r="AN9" i="89"/>
  <c r="Z9" i="58" l="1"/>
  <c r="Z10" i="8"/>
  <c r="Z10" i="22"/>
  <c r="AG10" i="22" s="1"/>
  <c r="AP10" i="22" s="1"/>
  <c r="Z9" i="57"/>
  <c r="AE9" i="57" s="1"/>
  <c r="AG10" i="8"/>
  <c r="AP10" i="8" s="1"/>
  <c r="W11" i="8"/>
  <c r="AF10" i="8"/>
  <c r="AO10" i="8" s="1"/>
  <c r="AE10" i="8"/>
  <c r="AG9" i="54"/>
  <c r="AP9" i="54" s="1"/>
  <c r="W10" i="54"/>
  <c r="AF9" i="54"/>
  <c r="AO9" i="54" s="1"/>
  <c r="AE9" i="54"/>
  <c r="AF10" i="22"/>
  <c r="AO10" i="22" s="1"/>
  <c r="AE10" i="22"/>
  <c r="W10" i="57"/>
  <c r="AF9" i="57"/>
  <c r="AO9" i="57" s="1"/>
  <c r="AF10" i="26"/>
  <c r="AO10" i="26" s="1"/>
  <c r="AG10" i="26"/>
  <c r="AP10" i="26" s="1"/>
  <c r="W11" i="26"/>
  <c r="AE10" i="26"/>
  <c r="AF9" i="33"/>
  <c r="AO9" i="33" s="1"/>
  <c r="W10" i="33"/>
  <c r="AG9" i="33"/>
  <c r="AP9" i="33" s="1"/>
  <c r="AE9" i="33"/>
  <c r="AG9" i="24"/>
  <c r="AP9" i="24" s="1"/>
  <c r="W10" i="24"/>
  <c r="AF9" i="24"/>
  <c r="AO9" i="24" s="1"/>
  <c r="AE9" i="24"/>
  <c r="AG9" i="77"/>
  <c r="AP9" i="77" s="1"/>
  <c r="W10" i="77"/>
  <c r="AF9" i="77"/>
  <c r="AO9" i="77" s="1"/>
  <c r="AE9" i="77"/>
  <c r="AG10" i="72"/>
  <c r="AP10" i="72" s="1"/>
  <c r="W11" i="72"/>
  <c r="AF10" i="72"/>
  <c r="AO10" i="72" s="1"/>
  <c r="AE10" i="72"/>
  <c r="AG10" i="32"/>
  <c r="AP10" i="32" s="1"/>
  <c r="AF10" i="32"/>
  <c r="AO10" i="32" s="1"/>
  <c r="W11" i="32"/>
  <c r="AE10" i="32"/>
  <c r="AE10" i="35"/>
  <c r="W11" i="35"/>
  <c r="AF10" i="35"/>
  <c r="AO10" i="35" s="1"/>
  <c r="AG10" i="35"/>
  <c r="AP10" i="35" s="1"/>
  <c r="AG9" i="58"/>
  <c r="AP9" i="58" s="1"/>
  <c r="W10" i="58"/>
  <c r="AF9" i="58"/>
  <c r="AO9" i="58" s="1"/>
  <c r="AE9" i="58"/>
  <c r="AR8" i="70"/>
  <c r="AH9" i="38"/>
  <c r="AQ9" i="38" s="1"/>
  <c r="Z9" i="38"/>
  <c r="K17" i="17"/>
  <c r="AR9" i="28"/>
  <c r="AR8" i="66"/>
  <c r="AR9" i="20"/>
  <c r="AH9" i="29"/>
  <c r="AQ9" i="29" s="1"/>
  <c r="K17" i="69"/>
  <c r="AI9" i="19"/>
  <c r="AN9" i="19"/>
  <c r="AN8" i="7"/>
  <c r="AI8" i="7"/>
  <c r="Y10" i="63"/>
  <c r="X10" i="63"/>
  <c r="AH9" i="44"/>
  <c r="AQ9" i="44" s="1"/>
  <c r="X10" i="92"/>
  <c r="Z10" i="92" s="1"/>
  <c r="Y10" i="92"/>
  <c r="AR9" i="18"/>
  <c r="AH9" i="51"/>
  <c r="AQ9" i="51" s="1"/>
  <c r="W11" i="47"/>
  <c r="AG10" i="47"/>
  <c r="AP10" i="47" s="1"/>
  <c r="AE10" i="47"/>
  <c r="AF10" i="47"/>
  <c r="AO10" i="47" s="1"/>
  <c r="K17" i="61"/>
  <c r="Y10" i="31"/>
  <c r="X10" i="31"/>
  <c r="Z10" i="31" s="1"/>
  <c r="AH9" i="74"/>
  <c r="AQ9" i="74" s="1"/>
  <c r="AH9" i="78"/>
  <c r="AQ9" i="78" s="1"/>
  <c r="AN8" i="9"/>
  <c r="AI8" i="9"/>
  <c r="AH10" i="30"/>
  <c r="AQ10" i="30" s="1"/>
  <c r="AR8" i="58"/>
  <c r="AR8" i="57"/>
  <c r="AH11" i="2"/>
  <c r="AQ11" i="2" s="1"/>
  <c r="X10" i="65"/>
  <c r="Y10" i="65"/>
  <c r="AH10" i="83"/>
  <c r="AQ10" i="83" s="1"/>
  <c r="AR9" i="35"/>
  <c r="K19" i="1"/>
  <c r="AI9" i="37"/>
  <c r="AN9" i="37"/>
  <c r="K17" i="54"/>
  <c r="AR9" i="41"/>
  <c r="AH9" i="93"/>
  <c r="AQ9" i="93" s="1"/>
  <c r="AR8" i="74"/>
  <c r="AE10" i="20"/>
  <c r="AG10" i="20"/>
  <c r="AP10" i="20" s="1"/>
  <c r="W11" i="20"/>
  <c r="AF10" i="20"/>
  <c r="AO10" i="20" s="1"/>
  <c r="W10" i="25"/>
  <c r="AG9" i="25"/>
  <c r="AP9" i="25" s="1"/>
  <c r="AF9" i="25"/>
  <c r="AO9" i="25" s="1"/>
  <c r="AE9" i="25"/>
  <c r="AH10" i="11"/>
  <c r="AQ10" i="11" s="1"/>
  <c r="AR9" i="75"/>
  <c r="AG9" i="95"/>
  <c r="AP9" i="95" s="1"/>
  <c r="W10" i="95"/>
  <c r="AF9" i="95"/>
  <c r="AO9" i="95" s="1"/>
  <c r="AE9" i="95"/>
  <c r="W11" i="41"/>
  <c r="AG10" i="41"/>
  <c r="AP10" i="41" s="1"/>
  <c r="AF10" i="41"/>
  <c r="AO10" i="41" s="1"/>
  <c r="AE10" i="41"/>
  <c r="AH9" i="57"/>
  <c r="AQ9" i="57" s="1"/>
  <c r="AI9" i="61"/>
  <c r="AN9" i="61"/>
  <c r="AR9" i="56"/>
  <c r="AR9" i="89"/>
  <c r="AH9" i="62"/>
  <c r="AQ9" i="62" s="1"/>
  <c r="AG9" i="43"/>
  <c r="AP9" i="43" s="1"/>
  <c r="AF9" i="43"/>
  <c r="AO9" i="43" s="1"/>
  <c r="W10" i="43"/>
  <c r="AE9" i="43"/>
  <c r="AR8" i="15"/>
  <c r="AE8" i="40"/>
  <c r="W9" i="40"/>
  <c r="AG8" i="40"/>
  <c r="AP8" i="40" s="1"/>
  <c r="AF8" i="40"/>
  <c r="AO8" i="40" s="1"/>
  <c r="AR9" i="8"/>
  <c r="Y10" i="96"/>
  <c r="X10" i="96"/>
  <c r="K16" i="51"/>
  <c r="AI8" i="91"/>
  <c r="AN8" i="91"/>
  <c r="Z9" i="29"/>
  <c r="AH9" i="76"/>
  <c r="AQ9" i="76" s="1"/>
  <c r="K16" i="64"/>
  <c r="AI9" i="94"/>
  <c r="AN9" i="94"/>
  <c r="K18" i="53"/>
  <c r="AI9" i="92"/>
  <c r="AN9" i="92"/>
  <c r="K17" i="62"/>
  <c r="AN9" i="67"/>
  <c r="AI9" i="67"/>
  <c r="AH10" i="64"/>
  <c r="AQ10" i="64" s="1"/>
  <c r="AH9" i="36"/>
  <c r="AQ9" i="36" s="1"/>
  <c r="AR9" i="48"/>
  <c r="K16" i="15"/>
  <c r="W10" i="87"/>
  <c r="AE9" i="87"/>
  <c r="AG9" i="87"/>
  <c r="AP9" i="87" s="1"/>
  <c r="AF9" i="87"/>
  <c r="AO9" i="87" s="1"/>
  <c r="Z9" i="74"/>
  <c r="AH9" i="15"/>
  <c r="AQ9" i="15" s="1"/>
  <c r="AR8" i="49"/>
  <c r="AH9" i="69"/>
  <c r="AQ9" i="69" s="1"/>
  <c r="K17" i="14"/>
  <c r="K17" i="6"/>
  <c r="Z10" i="30"/>
  <c r="AI9" i="90"/>
  <c r="AN9" i="90"/>
  <c r="AI10" i="39"/>
  <c r="AN10" i="39"/>
  <c r="AH10" i="55"/>
  <c r="AQ10" i="55" s="1"/>
  <c r="AH10" i="56"/>
  <c r="AQ10" i="56" s="1"/>
  <c r="Z9" i="93"/>
  <c r="AI9" i="3"/>
  <c r="AN9" i="3"/>
  <c r="AH10" i="85"/>
  <c r="AQ10" i="85" s="1"/>
  <c r="AR9" i="26"/>
  <c r="Z10" i="11"/>
  <c r="AH9" i="1"/>
  <c r="AQ9" i="1" s="1"/>
  <c r="AR8" i="77"/>
  <c r="AH10" i="28"/>
  <c r="AQ10" i="28" s="1"/>
  <c r="AN10" i="80"/>
  <c r="AI10" i="80"/>
  <c r="X10" i="10"/>
  <c r="Y10" i="10"/>
  <c r="Z10" i="10" s="1"/>
  <c r="Z10" i="59"/>
  <c r="Y10" i="59"/>
  <c r="X10" i="59"/>
  <c r="K17" i="68"/>
  <c r="K16" i="52"/>
  <c r="AH10" i="18"/>
  <c r="AQ10" i="18" s="1"/>
  <c r="Z9" i="62"/>
  <c r="K17" i="50"/>
  <c r="AR8" i="78"/>
  <c r="AI9" i="96"/>
  <c r="AN9" i="96"/>
  <c r="K16" i="16"/>
  <c r="AR10" i="2"/>
  <c r="AR8" i="44"/>
  <c r="K17" i="18"/>
  <c r="AH10" i="89"/>
  <c r="AQ10" i="89" s="1"/>
  <c r="AR9" i="22"/>
  <c r="X10" i="94"/>
  <c r="Y10" i="94"/>
  <c r="K16" i="20"/>
  <c r="Y10" i="19"/>
  <c r="X10" i="19"/>
  <c r="Z10" i="19" s="1"/>
  <c r="Y9" i="7"/>
  <c r="Z9" i="7" s="1"/>
  <c r="X9" i="7"/>
  <c r="Z9" i="44"/>
  <c r="AR9" i="30"/>
  <c r="AH10" i="5"/>
  <c r="AQ10" i="5" s="1"/>
  <c r="AR8" i="76"/>
  <c r="Z9" i="51"/>
  <c r="K16" i="56"/>
  <c r="Z9" i="36"/>
  <c r="K16" i="19"/>
  <c r="AG9" i="52"/>
  <c r="AP9" i="52" s="1"/>
  <c r="W10" i="52"/>
  <c r="AF9" i="52"/>
  <c r="AO9" i="52" s="1"/>
  <c r="AE9" i="52"/>
  <c r="AN8" i="71"/>
  <c r="AI8" i="71"/>
  <c r="W10" i="12"/>
  <c r="AF9" i="12"/>
  <c r="AO9" i="12" s="1"/>
  <c r="AE9" i="12"/>
  <c r="AG9" i="12"/>
  <c r="AP9" i="12" s="1"/>
  <c r="AI9" i="34"/>
  <c r="AN9" i="34"/>
  <c r="AR8" i="1"/>
  <c r="Z9" i="78"/>
  <c r="AR8" i="36"/>
  <c r="AG9" i="13"/>
  <c r="AP9" i="13" s="1"/>
  <c r="W10" i="13"/>
  <c r="AF9" i="13"/>
  <c r="AO9" i="13" s="1"/>
  <c r="AE9" i="13"/>
  <c r="Y9" i="9"/>
  <c r="X9" i="9"/>
  <c r="AE9" i="14"/>
  <c r="AG9" i="14"/>
  <c r="AP9" i="14" s="1"/>
  <c r="W10" i="14"/>
  <c r="AF9" i="14"/>
  <c r="AO9" i="14" s="1"/>
  <c r="Z11" i="2"/>
  <c r="Z10" i="55"/>
  <c r="Z10" i="83"/>
  <c r="K17" i="10"/>
  <c r="AR8" i="54"/>
  <c r="Y10" i="37"/>
  <c r="X10" i="37"/>
  <c r="Z10" i="37" s="1"/>
  <c r="AH10" i="8"/>
  <c r="AQ10" i="8" s="1"/>
  <c r="AH9" i="58"/>
  <c r="AQ9" i="58" s="1"/>
  <c r="AH9" i="66"/>
  <c r="AQ9" i="66" s="1"/>
  <c r="AH9" i="54"/>
  <c r="AQ9" i="54" s="1"/>
  <c r="AR8" i="33"/>
  <c r="AR9" i="72"/>
  <c r="AR8" i="38"/>
  <c r="K17" i="9"/>
  <c r="AH9" i="23"/>
  <c r="AQ9" i="23" s="1"/>
  <c r="Y10" i="45"/>
  <c r="X10" i="45"/>
  <c r="Z10" i="45" s="1"/>
  <c r="Y11" i="4"/>
  <c r="X11" i="4"/>
  <c r="Z11" i="4" s="1"/>
  <c r="X10" i="46"/>
  <c r="Z10" i="46" s="1"/>
  <c r="Y10" i="46"/>
  <c r="AG10" i="18"/>
  <c r="AP10" i="18" s="1"/>
  <c r="W11" i="18"/>
  <c r="AF10" i="18"/>
  <c r="AO10" i="18" s="1"/>
  <c r="AE10" i="18"/>
  <c r="AG9" i="16"/>
  <c r="AP9" i="16" s="1"/>
  <c r="W10" i="16"/>
  <c r="AF9" i="16"/>
  <c r="AO9" i="16" s="1"/>
  <c r="AE9" i="16"/>
  <c r="Y9" i="91"/>
  <c r="Z9" i="91" s="1"/>
  <c r="X9" i="91"/>
  <c r="K17" i="5"/>
  <c r="AH9" i="49"/>
  <c r="AQ9" i="49" s="1"/>
  <c r="AR9" i="11"/>
  <c r="AG9" i="76"/>
  <c r="AP9" i="76" s="1"/>
  <c r="AE9" i="76"/>
  <c r="AF9" i="76"/>
  <c r="AO9" i="76" s="1"/>
  <c r="W10" i="76"/>
  <c r="Z10" i="88"/>
  <c r="X10" i="88"/>
  <c r="Y10" i="88"/>
  <c r="AR8" i="95"/>
  <c r="K17" i="7"/>
  <c r="K17" i="13"/>
  <c r="K17" i="12"/>
  <c r="Y10" i="73"/>
  <c r="X10" i="73"/>
  <c r="AI9" i="53"/>
  <c r="AN9" i="53"/>
  <c r="X10" i="67"/>
  <c r="Z10" i="67" s="1"/>
  <c r="Y10" i="67"/>
  <c r="AE10" i="64"/>
  <c r="W11" i="64"/>
  <c r="AF10" i="64"/>
  <c r="AO10" i="64" s="1"/>
  <c r="AG10" i="64"/>
  <c r="AP10" i="64" s="1"/>
  <c r="AR8" i="62"/>
  <c r="K16" i="11"/>
  <c r="AE9" i="6"/>
  <c r="AG9" i="6"/>
  <c r="AP9" i="6" s="1"/>
  <c r="W10" i="6"/>
  <c r="AF9" i="6"/>
  <c r="AO9" i="6" s="1"/>
  <c r="Z10" i="81"/>
  <c r="X10" i="81"/>
  <c r="Y10" i="81"/>
  <c r="K17" i="72"/>
  <c r="Y10" i="34"/>
  <c r="X10" i="34"/>
  <c r="Z10" i="34" s="1"/>
  <c r="AG9" i="15"/>
  <c r="AP9" i="15" s="1"/>
  <c r="W10" i="15"/>
  <c r="AF9" i="15"/>
  <c r="AO9" i="15" s="1"/>
  <c r="AE9" i="15"/>
  <c r="AR9" i="55"/>
  <c r="AE9" i="69"/>
  <c r="AG9" i="69"/>
  <c r="AP9" i="69" s="1"/>
  <c r="W10" i="69"/>
  <c r="AF9" i="69"/>
  <c r="AO9" i="69" s="1"/>
  <c r="K17" i="57"/>
  <c r="AG10" i="60"/>
  <c r="AP10" i="60" s="1"/>
  <c r="W11" i="60"/>
  <c r="AF10" i="60"/>
  <c r="AO10" i="60" s="1"/>
  <c r="AE10" i="60"/>
  <c r="AE9" i="86"/>
  <c r="W10" i="86"/>
  <c r="AG9" i="86"/>
  <c r="AP9" i="86" s="1"/>
  <c r="AF9" i="86"/>
  <c r="AO9" i="86" s="1"/>
  <c r="AR8" i="24"/>
  <c r="AR9" i="85"/>
  <c r="AG10" i="56"/>
  <c r="AP10" i="56" s="1"/>
  <c r="AF10" i="56"/>
  <c r="AO10" i="56" s="1"/>
  <c r="AE10" i="56"/>
  <c r="W11" i="56"/>
  <c r="AR8" i="51"/>
  <c r="X10" i="3"/>
  <c r="Z10" i="3" s="1"/>
  <c r="Y10" i="3"/>
  <c r="AG9" i="66"/>
  <c r="AP9" i="66" s="1"/>
  <c r="W10" i="66"/>
  <c r="AF9" i="66"/>
  <c r="AO9" i="66" s="1"/>
  <c r="AE9" i="66"/>
  <c r="AG10" i="85"/>
  <c r="AP10" i="85" s="1"/>
  <c r="AF10" i="85"/>
  <c r="AO10" i="85" s="1"/>
  <c r="AE10" i="85"/>
  <c r="W11" i="85"/>
  <c r="AR8" i="69"/>
  <c r="AR9" i="32"/>
  <c r="AG9" i="1"/>
  <c r="AP9" i="1" s="1"/>
  <c r="AF9" i="1"/>
  <c r="AO9" i="1" s="1"/>
  <c r="W10" i="1"/>
  <c r="AE9" i="1"/>
  <c r="K17" i="21"/>
  <c r="Y10" i="50"/>
  <c r="X10" i="50"/>
  <c r="Z10" i="50" s="1"/>
  <c r="Z10" i="28"/>
  <c r="AN9" i="45"/>
  <c r="AI9" i="45"/>
  <c r="X11" i="80"/>
  <c r="Z11" i="80" s="1"/>
  <c r="Y11" i="80"/>
  <c r="AI9" i="21"/>
  <c r="AN9" i="21"/>
  <c r="K18" i="66"/>
  <c r="K16" i="23"/>
  <c r="AF10" i="89"/>
  <c r="AO10" i="89" s="1"/>
  <c r="AE10" i="89"/>
  <c r="W11" i="89"/>
  <c r="AG10" i="89"/>
  <c r="AP10" i="89" s="1"/>
  <c r="AH10" i="35"/>
  <c r="AQ10" i="35" s="1"/>
  <c r="AH9" i="70"/>
  <c r="AQ9" i="70" s="1"/>
  <c r="AI9" i="84"/>
  <c r="AN9" i="84"/>
  <c r="AI9" i="88"/>
  <c r="AN9" i="88"/>
  <c r="AN9" i="63"/>
  <c r="AI9" i="63"/>
  <c r="AN9" i="73"/>
  <c r="AI9" i="73"/>
  <c r="AR9" i="83"/>
  <c r="AG10" i="5"/>
  <c r="AP10" i="5" s="1"/>
  <c r="W11" i="5"/>
  <c r="AF10" i="5"/>
  <c r="AO10" i="5" s="1"/>
  <c r="AE10" i="5"/>
  <c r="Y9" i="68"/>
  <c r="X9" i="68"/>
  <c r="Z9" i="68" s="1"/>
  <c r="X9" i="71"/>
  <c r="Z9" i="71" s="1"/>
  <c r="Y9" i="71"/>
  <c r="AI9" i="31"/>
  <c r="AN9" i="31"/>
  <c r="K16" i="3"/>
  <c r="AH10" i="22"/>
  <c r="AQ10" i="22" s="1"/>
  <c r="AR8" i="29"/>
  <c r="K16" i="59"/>
  <c r="AF9" i="27"/>
  <c r="AO9" i="27" s="1"/>
  <c r="AE9" i="27"/>
  <c r="W10" i="27"/>
  <c r="AG9" i="27"/>
  <c r="AP9" i="27" s="1"/>
  <c r="AH10" i="48"/>
  <c r="AQ10" i="48" s="1"/>
  <c r="K16" i="71"/>
  <c r="AI9" i="65"/>
  <c r="AN9" i="65"/>
  <c r="Y10" i="90"/>
  <c r="X10" i="90"/>
  <c r="Z10" i="90" s="1"/>
  <c r="AR9" i="64"/>
  <c r="AR9" i="5"/>
  <c r="AH10" i="75"/>
  <c r="AQ10" i="75" s="1"/>
  <c r="X10" i="79"/>
  <c r="Z10" i="79" s="1"/>
  <c r="Y10" i="79"/>
  <c r="AH10" i="20"/>
  <c r="AQ10" i="20" s="1"/>
  <c r="AH9" i="25"/>
  <c r="AQ9" i="25" s="1"/>
  <c r="AH10" i="41"/>
  <c r="AQ10" i="41" s="1"/>
  <c r="Z9" i="23"/>
  <c r="AR8" i="23"/>
  <c r="K16" i="24"/>
  <c r="Y10" i="61"/>
  <c r="X10" i="61"/>
  <c r="AI10" i="4"/>
  <c r="AN10" i="4"/>
  <c r="K19" i="22"/>
  <c r="AR8" i="93"/>
  <c r="Z9" i="49"/>
  <c r="Z9" i="70"/>
  <c r="X10" i="84"/>
  <c r="Y10" i="84"/>
  <c r="K16" i="2"/>
  <c r="K18" i="58"/>
  <c r="K18" i="70"/>
  <c r="K17" i="67"/>
  <c r="Y10" i="53"/>
  <c r="X10" i="53"/>
  <c r="Z10" i="53" s="1"/>
  <c r="AH9" i="24"/>
  <c r="AQ9" i="24" s="1"/>
  <c r="AH10" i="26"/>
  <c r="AQ10" i="26" s="1"/>
  <c r="AH10" i="32"/>
  <c r="AQ10" i="32" s="1"/>
  <c r="AG9" i="42"/>
  <c r="AP9" i="42" s="1"/>
  <c r="AF9" i="42"/>
  <c r="AO9" i="42" s="1"/>
  <c r="W10" i="42"/>
  <c r="AE9" i="42"/>
  <c r="AH9" i="33"/>
  <c r="AQ9" i="33" s="1"/>
  <c r="K16" i="8"/>
  <c r="W10" i="17"/>
  <c r="AF9" i="17"/>
  <c r="AO9" i="17" s="1"/>
  <c r="AE9" i="17"/>
  <c r="AG9" i="17"/>
  <c r="AP9" i="17" s="1"/>
  <c r="AI8" i="68"/>
  <c r="AN8" i="68"/>
  <c r="AN9" i="81"/>
  <c r="AI9" i="81"/>
  <c r="AH9" i="77"/>
  <c r="AQ9" i="77" s="1"/>
  <c r="K17" i="65"/>
  <c r="K17" i="63"/>
  <c r="AH10" i="72"/>
  <c r="AQ10" i="72" s="1"/>
  <c r="Z10" i="48"/>
  <c r="AE8" i="82"/>
  <c r="AF8" i="82"/>
  <c r="AO8" i="82" s="1"/>
  <c r="AG8" i="82"/>
  <c r="AP8" i="82" s="1"/>
  <c r="W9" i="82"/>
  <c r="K16" i="4"/>
  <c r="Y11" i="39"/>
  <c r="X11" i="39"/>
  <c r="AR8" i="25"/>
  <c r="Z10" i="75"/>
  <c r="AI9" i="79"/>
  <c r="AN9" i="79"/>
  <c r="K17" i="60"/>
  <c r="AH9" i="95"/>
  <c r="AQ9" i="95" s="1"/>
  <c r="K16" i="55"/>
  <c r="AI9" i="50"/>
  <c r="AN9" i="50"/>
  <c r="AN9" i="10"/>
  <c r="AI9" i="10"/>
  <c r="AN9" i="59"/>
  <c r="AI9" i="59"/>
  <c r="X10" i="21"/>
  <c r="Y10" i="21"/>
  <c r="AI9" i="46"/>
  <c r="AN9" i="46"/>
  <c r="Z10" i="94" l="1"/>
  <c r="Z11" i="39"/>
  <c r="AG9" i="57"/>
  <c r="AP9" i="57" s="1"/>
  <c r="W11" i="22"/>
  <c r="Z10" i="84"/>
  <c r="AF10" i="84" s="1"/>
  <c r="AO10" i="84" s="1"/>
  <c r="AG10" i="50"/>
  <c r="AP10" i="50" s="1"/>
  <c r="W11" i="50"/>
  <c r="AF10" i="50"/>
  <c r="AO10" i="50" s="1"/>
  <c r="AE10" i="50"/>
  <c r="W10" i="91"/>
  <c r="AE9" i="91"/>
  <c r="AG9" i="91"/>
  <c r="AP9" i="91" s="1"/>
  <c r="AF9" i="91"/>
  <c r="AO9" i="91" s="1"/>
  <c r="AG11" i="80"/>
  <c r="AP11" i="80" s="1"/>
  <c r="AE11" i="80"/>
  <c r="W12" i="80"/>
  <c r="AF11" i="80"/>
  <c r="AO11" i="80" s="1"/>
  <c r="AE11" i="39"/>
  <c r="W12" i="39"/>
  <c r="AG11" i="39"/>
  <c r="AP11" i="39" s="1"/>
  <c r="AF11" i="39"/>
  <c r="AO11" i="39" s="1"/>
  <c r="W11" i="94"/>
  <c r="AG10" i="94"/>
  <c r="AP10" i="94" s="1"/>
  <c r="AF10" i="94"/>
  <c r="AO10" i="94" s="1"/>
  <c r="AE10" i="94"/>
  <c r="K17" i="4"/>
  <c r="AG10" i="48"/>
  <c r="AP10" i="48" s="1"/>
  <c r="AF10" i="48"/>
  <c r="AO10" i="48" s="1"/>
  <c r="AE10" i="48"/>
  <c r="W11" i="48"/>
  <c r="K18" i="65"/>
  <c r="Y10" i="17"/>
  <c r="X10" i="17"/>
  <c r="AR9" i="46"/>
  <c r="AR9" i="10"/>
  <c r="K18" i="60"/>
  <c r="AH11" i="39"/>
  <c r="AQ11" i="39" s="1"/>
  <c r="AR8" i="68"/>
  <c r="K17" i="8"/>
  <c r="AN9" i="42"/>
  <c r="AI9" i="42"/>
  <c r="K20" i="22"/>
  <c r="AH10" i="79"/>
  <c r="AQ10" i="79" s="1"/>
  <c r="Y11" i="85"/>
  <c r="X11" i="85"/>
  <c r="Y10" i="66"/>
  <c r="X10" i="66"/>
  <c r="AI9" i="86"/>
  <c r="AN9" i="86"/>
  <c r="AH10" i="34"/>
  <c r="AQ10" i="34" s="1"/>
  <c r="AH10" i="81"/>
  <c r="AQ10" i="81" s="1"/>
  <c r="Y11" i="64"/>
  <c r="X11" i="64"/>
  <c r="Z11" i="64" s="1"/>
  <c r="AR9" i="53"/>
  <c r="AN9" i="76"/>
  <c r="AI9" i="76"/>
  <c r="AI9" i="16"/>
  <c r="AN9" i="16"/>
  <c r="Y11" i="18"/>
  <c r="Z11" i="18" s="1"/>
  <c r="X11" i="18"/>
  <c r="AG10" i="83"/>
  <c r="AP10" i="83" s="1"/>
  <c r="AE10" i="83"/>
  <c r="W11" i="83"/>
  <c r="AF10" i="83"/>
  <c r="AO10" i="83" s="1"/>
  <c r="AI9" i="14"/>
  <c r="AN9" i="14"/>
  <c r="X10" i="13"/>
  <c r="Y10" i="13"/>
  <c r="Y10" i="12"/>
  <c r="X10" i="12"/>
  <c r="Z10" i="12" s="1"/>
  <c r="W10" i="51"/>
  <c r="AF9" i="51"/>
  <c r="AO9" i="51" s="1"/>
  <c r="AE9" i="51"/>
  <c r="AG9" i="51"/>
  <c r="AP9" i="51" s="1"/>
  <c r="K18" i="62"/>
  <c r="AR9" i="94"/>
  <c r="K17" i="51"/>
  <c r="AI9" i="25"/>
  <c r="AN9" i="25"/>
  <c r="Y11" i="20"/>
  <c r="X11" i="20"/>
  <c r="Y11" i="47"/>
  <c r="X11" i="47"/>
  <c r="Z11" i="47" s="1"/>
  <c r="AH10" i="92"/>
  <c r="AQ10" i="92" s="1"/>
  <c r="X11" i="32"/>
  <c r="Y11" i="32"/>
  <c r="AI9" i="24"/>
  <c r="AN9" i="24"/>
  <c r="Y10" i="33"/>
  <c r="X10" i="33"/>
  <c r="AI10" i="22"/>
  <c r="AN10" i="22"/>
  <c r="Y10" i="54"/>
  <c r="X10" i="54"/>
  <c r="Z10" i="54" s="1"/>
  <c r="X10" i="42"/>
  <c r="Y10" i="42"/>
  <c r="AG10" i="53"/>
  <c r="AP10" i="53" s="1"/>
  <c r="W11" i="53"/>
  <c r="AF10" i="53"/>
  <c r="AO10" i="53" s="1"/>
  <c r="AE10" i="53"/>
  <c r="K19" i="58"/>
  <c r="W10" i="70"/>
  <c r="AF9" i="70"/>
  <c r="AO9" i="70" s="1"/>
  <c r="AG9" i="70"/>
  <c r="AP9" i="70" s="1"/>
  <c r="AE9" i="70"/>
  <c r="K17" i="24"/>
  <c r="AG10" i="79"/>
  <c r="AP10" i="79" s="1"/>
  <c r="W11" i="79"/>
  <c r="AF10" i="79"/>
  <c r="AO10" i="79" s="1"/>
  <c r="AE10" i="79"/>
  <c r="AE10" i="90"/>
  <c r="W11" i="90"/>
  <c r="AF10" i="90"/>
  <c r="AO10" i="90" s="1"/>
  <c r="AG10" i="90"/>
  <c r="AP10" i="90" s="1"/>
  <c r="Y10" i="27"/>
  <c r="X10" i="27"/>
  <c r="AR9" i="31"/>
  <c r="AG9" i="68"/>
  <c r="AP9" i="68" s="1"/>
  <c r="W10" i="68"/>
  <c r="AF9" i="68"/>
  <c r="AO9" i="68" s="1"/>
  <c r="AE9" i="68"/>
  <c r="AR9" i="88"/>
  <c r="Y11" i="89"/>
  <c r="X11" i="89"/>
  <c r="K19" i="66"/>
  <c r="AR9" i="45"/>
  <c r="AN10" i="85"/>
  <c r="AI10" i="85"/>
  <c r="Y11" i="56"/>
  <c r="X11" i="56"/>
  <c r="Z11" i="56" s="1"/>
  <c r="K18" i="57"/>
  <c r="AF10" i="81"/>
  <c r="AO10" i="81" s="1"/>
  <c r="W11" i="81"/>
  <c r="AG10" i="81"/>
  <c r="AP10" i="81" s="1"/>
  <c r="AE10" i="81"/>
  <c r="K17" i="11"/>
  <c r="AI10" i="64"/>
  <c r="AN10" i="64"/>
  <c r="AH10" i="73"/>
  <c r="AQ10" i="73" s="1"/>
  <c r="K18" i="13"/>
  <c r="AH10" i="88"/>
  <c r="AQ10" i="88" s="1"/>
  <c r="AG11" i="4"/>
  <c r="AP11" i="4" s="1"/>
  <c r="W12" i="4"/>
  <c r="AF11" i="4"/>
  <c r="AO11" i="4" s="1"/>
  <c r="AE11" i="4"/>
  <c r="W11" i="37"/>
  <c r="AE10" i="37"/>
  <c r="AG10" i="37"/>
  <c r="AP10" i="37" s="1"/>
  <c r="AF10" i="37"/>
  <c r="AO10" i="37" s="1"/>
  <c r="AG10" i="55"/>
  <c r="AP10" i="55" s="1"/>
  <c r="AE10" i="55"/>
  <c r="W11" i="55"/>
  <c r="AF10" i="55"/>
  <c r="AO10" i="55" s="1"/>
  <c r="AH9" i="9"/>
  <c r="AQ9" i="9" s="1"/>
  <c r="AR8" i="71"/>
  <c r="AG9" i="44"/>
  <c r="AP9" i="44" s="1"/>
  <c r="AF9" i="44"/>
  <c r="AO9" i="44" s="1"/>
  <c r="AE9" i="44"/>
  <c r="W10" i="44"/>
  <c r="AG10" i="19"/>
  <c r="AP10" i="19" s="1"/>
  <c r="W11" i="19"/>
  <c r="AF10" i="19"/>
  <c r="AO10" i="19" s="1"/>
  <c r="AE10" i="19"/>
  <c r="AG10" i="59"/>
  <c r="AP10" i="59" s="1"/>
  <c r="W11" i="59"/>
  <c r="AF10" i="59"/>
  <c r="AO10" i="59" s="1"/>
  <c r="AE10" i="59"/>
  <c r="AR9" i="3"/>
  <c r="K18" i="6"/>
  <c r="AI9" i="87"/>
  <c r="AN9" i="87"/>
  <c r="AH10" i="96"/>
  <c r="AQ10" i="96" s="1"/>
  <c r="AN9" i="43"/>
  <c r="AI9" i="43"/>
  <c r="AR9" i="61"/>
  <c r="K18" i="54"/>
  <c r="K18" i="61"/>
  <c r="AF10" i="92"/>
  <c r="AO10" i="92" s="1"/>
  <c r="AE10" i="92"/>
  <c r="W11" i="92"/>
  <c r="AG10" i="92"/>
  <c r="AP10" i="92" s="1"/>
  <c r="AH10" i="63"/>
  <c r="AQ10" i="63" s="1"/>
  <c r="AR9" i="19"/>
  <c r="AN9" i="58"/>
  <c r="AI9" i="58"/>
  <c r="AI9" i="77"/>
  <c r="AN9" i="77"/>
  <c r="AH10" i="21"/>
  <c r="AQ10" i="21" s="1"/>
  <c r="AR9" i="79"/>
  <c r="K18" i="63"/>
  <c r="AI9" i="17"/>
  <c r="AN9" i="17"/>
  <c r="AG9" i="49"/>
  <c r="AP9" i="49" s="1"/>
  <c r="AF9" i="49"/>
  <c r="AO9" i="49" s="1"/>
  <c r="W10" i="49"/>
  <c r="AE9" i="49"/>
  <c r="AR10" i="4"/>
  <c r="AI9" i="27"/>
  <c r="AN9" i="27"/>
  <c r="AN10" i="5"/>
  <c r="AI10" i="5"/>
  <c r="AR9" i="73"/>
  <c r="AN10" i="89"/>
  <c r="AI10" i="89"/>
  <c r="K18" i="21"/>
  <c r="AI10" i="56"/>
  <c r="AN10" i="56"/>
  <c r="AN10" i="60"/>
  <c r="AI10" i="60"/>
  <c r="AN9" i="15"/>
  <c r="AI9" i="15"/>
  <c r="W11" i="34"/>
  <c r="AG10" i="34"/>
  <c r="AP10" i="34" s="1"/>
  <c r="AE10" i="34"/>
  <c r="AF10" i="34"/>
  <c r="AO10" i="34" s="1"/>
  <c r="W11" i="88"/>
  <c r="AE10" i="88"/>
  <c r="AF10" i="88"/>
  <c r="AO10" i="88" s="1"/>
  <c r="AG10" i="88"/>
  <c r="AP10" i="88" s="1"/>
  <c r="K18" i="5"/>
  <c r="Y10" i="16"/>
  <c r="X10" i="16"/>
  <c r="AH10" i="45"/>
  <c r="AQ10" i="45" s="1"/>
  <c r="K18" i="9"/>
  <c r="W12" i="2"/>
  <c r="AF11" i="2"/>
  <c r="AO11" i="2" s="1"/>
  <c r="AE11" i="2"/>
  <c r="AG11" i="2"/>
  <c r="AP11" i="2" s="1"/>
  <c r="AR9" i="34"/>
  <c r="K17" i="19"/>
  <c r="AH9" i="7"/>
  <c r="AQ9" i="7" s="1"/>
  <c r="K17" i="52"/>
  <c r="AG9" i="93"/>
  <c r="AP9" i="93" s="1"/>
  <c r="W10" i="93"/>
  <c r="AF9" i="93"/>
  <c r="AO9" i="93" s="1"/>
  <c r="AE9" i="93"/>
  <c r="AR10" i="39"/>
  <c r="AR9" i="92"/>
  <c r="K17" i="64"/>
  <c r="AG9" i="29"/>
  <c r="AP9" i="29" s="1"/>
  <c r="W10" i="29"/>
  <c r="AF9" i="29"/>
  <c r="AO9" i="29" s="1"/>
  <c r="AE9" i="29"/>
  <c r="Z10" i="43"/>
  <c r="Y10" i="43"/>
  <c r="X10" i="43"/>
  <c r="Y11" i="41"/>
  <c r="X11" i="41"/>
  <c r="AI10" i="20"/>
  <c r="AN10" i="20"/>
  <c r="AH10" i="65"/>
  <c r="AQ10" i="65" s="1"/>
  <c r="Y11" i="35"/>
  <c r="X11" i="35"/>
  <c r="X10" i="24"/>
  <c r="Z10" i="24" s="1"/>
  <c r="Y10" i="24"/>
  <c r="Y11" i="22"/>
  <c r="X11" i="22"/>
  <c r="AN10" i="8"/>
  <c r="AI10" i="8"/>
  <c r="Z10" i="21"/>
  <c r="AR9" i="50"/>
  <c r="W11" i="75"/>
  <c r="AE10" i="75"/>
  <c r="AG10" i="75"/>
  <c r="AP10" i="75" s="1"/>
  <c r="AF10" i="75"/>
  <c r="AO10" i="75" s="1"/>
  <c r="AI8" i="82"/>
  <c r="AN8" i="82"/>
  <c r="AR9" i="81"/>
  <c r="K18" i="67"/>
  <c r="K17" i="2"/>
  <c r="AH10" i="61"/>
  <c r="AQ10" i="61" s="1"/>
  <c r="AR9" i="65"/>
  <c r="AH9" i="71"/>
  <c r="AQ9" i="71" s="1"/>
  <c r="AR9" i="84"/>
  <c r="AR9" i="21"/>
  <c r="W11" i="28"/>
  <c r="AG10" i="28"/>
  <c r="AP10" i="28" s="1"/>
  <c r="AF10" i="28"/>
  <c r="AO10" i="28" s="1"/>
  <c r="AE10" i="28"/>
  <c r="AI9" i="1"/>
  <c r="AN9" i="1"/>
  <c r="AH10" i="3"/>
  <c r="AQ10" i="3" s="1"/>
  <c r="Y10" i="69"/>
  <c r="X10" i="69"/>
  <c r="Z10" i="69" s="1"/>
  <c r="Y10" i="6"/>
  <c r="Z10" i="6" s="1"/>
  <c r="X10" i="6"/>
  <c r="AH10" i="67"/>
  <c r="AQ10" i="67" s="1"/>
  <c r="Z10" i="73"/>
  <c r="K18" i="7"/>
  <c r="AH9" i="91"/>
  <c r="AQ9" i="91" s="1"/>
  <c r="AH10" i="46"/>
  <c r="AQ10" i="46" s="1"/>
  <c r="Z9" i="9"/>
  <c r="AN9" i="52"/>
  <c r="AI9" i="52"/>
  <c r="AE9" i="36"/>
  <c r="AF9" i="36"/>
  <c r="AO9" i="36" s="1"/>
  <c r="AG9" i="36"/>
  <c r="AP9" i="36" s="1"/>
  <c r="W10" i="36"/>
  <c r="K17" i="20"/>
  <c r="K18" i="18"/>
  <c r="K17" i="16"/>
  <c r="K18" i="50"/>
  <c r="AH10" i="10"/>
  <c r="AQ10" i="10" s="1"/>
  <c r="K18" i="14"/>
  <c r="Y10" i="87"/>
  <c r="X10" i="87"/>
  <c r="Z10" i="87" s="1"/>
  <c r="AR9" i="67"/>
  <c r="Z10" i="96"/>
  <c r="Y9" i="40"/>
  <c r="X9" i="40"/>
  <c r="Z9" i="40" s="1"/>
  <c r="AI9" i="95"/>
  <c r="AN9" i="95"/>
  <c r="AR9" i="37"/>
  <c r="Z10" i="65"/>
  <c r="AR8" i="9"/>
  <c r="AH10" i="31"/>
  <c r="AQ10" i="31" s="1"/>
  <c r="Z10" i="63"/>
  <c r="K18" i="69"/>
  <c r="Z10" i="58"/>
  <c r="X10" i="58"/>
  <c r="Y10" i="58"/>
  <c r="AI10" i="35"/>
  <c r="AN10" i="35"/>
  <c r="AN10" i="72"/>
  <c r="AI10" i="72"/>
  <c r="X10" i="77"/>
  <c r="Y10" i="77"/>
  <c r="AN10" i="26"/>
  <c r="AI10" i="26"/>
  <c r="AI9" i="57"/>
  <c r="AN9" i="57"/>
  <c r="AG9" i="71"/>
  <c r="AP9" i="71" s="1"/>
  <c r="AE9" i="71"/>
  <c r="W10" i="71"/>
  <c r="AF9" i="71"/>
  <c r="AO9" i="71" s="1"/>
  <c r="Y11" i="5"/>
  <c r="Z11" i="5" s="1"/>
  <c r="X11" i="5"/>
  <c r="AR9" i="63"/>
  <c r="AH10" i="50"/>
  <c r="AQ10" i="50" s="1"/>
  <c r="Y10" i="1"/>
  <c r="X10" i="1"/>
  <c r="Z10" i="1" s="1"/>
  <c r="AN9" i="66"/>
  <c r="AI9" i="66"/>
  <c r="AG10" i="3"/>
  <c r="AP10" i="3" s="1"/>
  <c r="W11" i="3"/>
  <c r="AF10" i="3"/>
  <c r="AO10" i="3" s="1"/>
  <c r="AE10" i="3"/>
  <c r="Y11" i="60"/>
  <c r="X11" i="60"/>
  <c r="X10" i="15"/>
  <c r="Y10" i="15"/>
  <c r="Z10" i="15" s="1"/>
  <c r="K18" i="72"/>
  <c r="AG10" i="67"/>
  <c r="AP10" i="67" s="1"/>
  <c r="W11" i="67"/>
  <c r="AF10" i="67"/>
  <c r="AO10" i="67" s="1"/>
  <c r="AE10" i="67"/>
  <c r="Y10" i="76"/>
  <c r="X10" i="76"/>
  <c r="AN10" i="18"/>
  <c r="AI10" i="18"/>
  <c r="AF10" i="46"/>
  <c r="AO10" i="46" s="1"/>
  <c r="W11" i="46"/>
  <c r="AE10" i="46"/>
  <c r="AG10" i="46"/>
  <c r="AP10" i="46" s="1"/>
  <c r="AG10" i="45"/>
  <c r="AP10" i="45" s="1"/>
  <c r="AF10" i="45"/>
  <c r="AO10" i="45" s="1"/>
  <c r="AE10" i="45"/>
  <c r="W11" i="45"/>
  <c r="Y10" i="14"/>
  <c r="X10" i="14"/>
  <c r="AI9" i="13"/>
  <c r="AN9" i="13"/>
  <c r="AF9" i="78"/>
  <c r="AO9" i="78" s="1"/>
  <c r="AE9" i="78"/>
  <c r="AG9" i="78"/>
  <c r="AP9" i="78" s="1"/>
  <c r="W10" i="78"/>
  <c r="AI9" i="12"/>
  <c r="AN9" i="12"/>
  <c r="AG9" i="7"/>
  <c r="AP9" i="7" s="1"/>
  <c r="W10" i="7"/>
  <c r="AF9" i="7"/>
  <c r="AO9" i="7" s="1"/>
  <c r="AE9" i="7"/>
  <c r="W10" i="62"/>
  <c r="AF9" i="62"/>
  <c r="AO9" i="62" s="1"/>
  <c r="AE9" i="62"/>
  <c r="AG9" i="62"/>
  <c r="AP9" i="62" s="1"/>
  <c r="K18" i="68"/>
  <c r="AG10" i="10"/>
  <c r="AP10" i="10" s="1"/>
  <c r="W11" i="10"/>
  <c r="AF10" i="10"/>
  <c r="AO10" i="10" s="1"/>
  <c r="AE10" i="10"/>
  <c r="AG10" i="11"/>
  <c r="AP10" i="11" s="1"/>
  <c r="W11" i="11"/>
  <c r="AF10" i="11"/>
  <c r="AO10" i="11" s="1"/>
  <c r="AE10" i="11"/>
  <c r="AR9" i="90"/>
  <c r="AG9" i="74"/>
  <c r="AP9" i="74" s="1"/>
  <c r="W10" i="74"/>
  <c r="AF9" i="74"/>
  <c r="AO9" i="74" s="1"/>
  <c r="AE9" i="74"/>
  <c r="K19" i="53"/>
  <c r="AR8" i="91"/>
  <c r="AI8" i="40"/>
  <c r="AN8" i="40"/>
  <c r="AI10" i="41"/>
  <c r="AN10" i="41"/>
  <c r="Y10" i="25"/>
  <c r="X10" i="25"/>
  <c r="W11" i="31"/>
  <c r="AG10" i="31"/>
  <c r="AP10" i="31" s="1"/>
  <c r="AE10" i="31"/>
  <c r="AF10" i="31"/>
  <c r="AO10" i="31" s="1"/>
  <c r="AN10" i="47"/>
  <c r="AI10" i="47"/>
  <c r="AR8" i="7"/>
  <c r="K18" i="17"/>
  <c r="AI9" i="33"/>
  <c r="AN9" i="33"/>
  <c r="AN9" i="54"/>
  <c r="AI9" i="54"/>
  <c r="Y11" i="8"/>
  <c r="X11" i="8"/>
  <c r="AR9" i="59"/>
  <c r="AG9" i="23"/>
  <c r="AP9" i="23" s="1"/>
  <c r="W10" i="23"/>
  <c r="AF9" i="23"/>
  <c r="AO9" i="23" s="1"/>
  <c r="AE9" i="23"/>
  <c r="K17" i="55"/>
  <c r="Y9" i="82"/>
  <c r="X9" i="82"/>
  <c r="AH10" i="53"/>
  <c r="AQ10" i="53" s="1"/>
  <c r="K19" i="70"/>
  <c r="AH10" i="84"/>
  <c r="AQ10" i="84" s="1"/>
  <c r="Z10" i="61"/>
  <c r="AH10" i="90"/>
  <c r="AQ10" i="90" s="1"/>
  <c r="K17" i="71"/>
  <c r="K17" i="59"/>
  <c r="K17" i="3"/>
  <c r="AH9" i="68"/>
  <c r="AQ9" i="68" s="1"/>
  <c r="K17" i="23"/>
  <c r="AH11" i="80"/>
  <c r="AQ11" i="80" s="1"/>
  <c r="X10" i="86"/>
  <c r="Y10" i="86"/>
  <c r="AI9" i="69"/>
  <c r="AN9" i="69"/>
  <c r="AI9" i="6"/>
  <c r="AN9" i="6"/>
  <c r="K18" i="12"/>
  <c r="AH11" i="4"/>
  <c r="AQ11" i="4" s="1"/>
  <c r="AH10" i="37"/>
  <c r="AQ10" i="37" s="1"/>
  <c r="K18" i="10"/>
  <c r="X10" i="52"/>
  <c r="Y10" i="52"/>
  <c r="K17" i="56"/>
  <c r="AH10" i="19"/>
  <c r="AQ10" i="19" s="1"/>
  <c r="AH10" i="94"/>
  <c r="AQ10" i="94" s="1"/>
  <c r="AR9" i="96"/>
  <c r="AH10" i="59"/>
  <c r="AQ10" i="59" s="1"/>
  <c r="AR10" i="80"/>
  <c r="W11" i="30"/>
  <c r="AF10" i="30"/>
  <c r="AO10" i="30" s="1"/>
  <c r="AE10" i="30"/>
  <c r="AG10" i="30"/>
  <c r="AP10" i="30" s="1"/>
  <c r="K17" i="15"/>
  <c r="X10" i="95"/>
  <c r="Y10" i="95"/>
  <c r="K20" i="1"/>
  <c r="AG9" i="38"/>
  <c r="AP9" i="38" s="1"/>
  <c r="AF9" i="38"/>
  <c r="AO9" i="38" s="1"/>
  <c r="AE9" i="38"/>
  <c r="W10" i="38"/>
  <c r="AN10" i="32"/>
  <c r="AI10" i="32"/>
  <c r="X11" i="72"/>
  <c r="Z11" i="72" s="1"/>
  <c r="Y11" i="72"/>
  <c r="X11" i="26"/>
  <c r="Y11" i="26"/>
  <c r="Z11" i="26" s="1"/>
  <c r="Y10" i="57"/>
  <c r="X10" i="57"/>
  <c r="AE10" i="84" l="1"/>
  <c r="Z10" i="86"/>
  <c r="Z10" i="33"/>
  <c r="AE10" i="33" s="1"/>
  <c r="Z10" i="14"/>
  <c r="AG10" i="84"/>
  <c r="AP10" i="84" s="1"/>
  <c r="Z10" i="52"/>
  <c r="W11" i="52" s="1"/>
  <c r="Z10" i="77"/>
  <c r="Z11" i="32"/>
  <c r="W11" i="84"/>
  <c r="Z11" i="85"/>
  <c r="W11" i="86"/>
  <c r="AF10" i="86"/>
  <c r="AO10" i="86" s="1"/>
  <c r="AG10" i="86"/>
  <c r="AP10" i="86" s="1"/>
  <c r="AE10" i="86"/>
  <c r="AG10" i="1"/>
  <c r="AP10" i="1" s="1"/>
  <c r="W11" i="1"/>
  <c r="AF10" i="1"/>
  <c r="AO10" i="1" s="1"/>
  <c r="AE10" i="1"/>
  <c r="AE10" i="69"/>
  <c r="W11" i="69"/>
  <c r="AG10" i="69"/>
  <c r="AP10" i="69" s="1"/>
  <c r="AF10" i="69"/>
  <c r="AO10" i="69" s="1"/>
  <c r="W11" i="33"/>
  <c r="AG10" i="33"/>
  <c r="AP10" i="33" s="1"/>
  <c r="AG11" i="26"/>
  <c r="AP11" i="26" s="1"/>
  <c r="W12" i="26"/>
  <c r="AF11" i="26"/>
  <c r="AO11" i="26" s="1"/>
  <c r="AE11" i="26"/>
  <c r="W11" i="15"/>
  <c r="AF10" i="15"/>
  <c r="AO10" i="15" s="1"/>
  <c r="AE10" i="15"/>
  <c r="AG10" i="15"/>
  <c r="AP10" i="15" s="1"/>
  <c r="W12" i="18"/>
  <c r="AF11" i="18"/>
  <c r="AO11" i="18" s="1"/>
  <c r="AE11" i="18"/>
  <c r="AG11" i="18"/>
  <c r="AP11" i="18" s="1"/>
  <c r="AG11" i="64"/>
  <c r="AP11" i="64" s="1"/>
  <c r="AF11" i="64"/>
  <c r="AO11" i="64" s="1"/>
  <c r="AE11" i="64"/>
  <c r="W12" i="64"/>
  <c r="AE10" i="52"/>
  <c r="AG10" i="52"/>
  <c r="AP10" i="52" s="1"/>
  <c r="W11" i="77"/>
  <c r="AG10" i="77"/>
  <c r="AP10" i="77" s="1"/>
  <c r="AF10" i="77"/>
  <c r="AO10" i="77" s="1"/>
  <c r="AE10" i="77"/>
  <c r="AG11" i="32"/>
  <c r="AP11" i="32" s="1"/>
  <c r="AE11" i="32"/>
  <c r="AF11" i="32"/>
  <c r="AO11" i="32" s="1"/>
  <c r="W12" i="32"/>
  <c r="AG10" i="14"/>
  <c r="AP10" i="14" s="1"/>
  <c r="W11" i="14"/>
  <c r="AF10" i="14"/>
  <c r="AO10" i="14" s="1"/>
  <c r="AE10" i="14"/>
  <c r="AG11" i="85"/>
  <c r="AP11" i="85" s="1"/>
  <c r="AF11" i="85"/>
  <c r="AO11" i="85" s="1"/>
  <c r="W12" i="85"/>
  <c r="AE11" i="85"/>
  <c r="W12" i="72"/>
  <c r="AF11" i="72"/>
  <c r="AO11" i="72" s="1"/>
  <c r="AE11" i="72"/>
  <c r="AG11" i="72"/>
  <c r="AP11" i="72" s="1"/>
  <c r="AG10" i="6"/>
  <c r="AP10" i="6" s="1"/>
  <c r="W11" i="6"/>
  <c r="AF10" i="6"/>
  <c r="AO10" i="6" s="1"/>
  <c r="AE10" i="6"/>
  <c r="AH10" i="57"/>
  <c r="AQ10" i="57" s="1"/>
  <c r="X10" i="38"/>
  <c r="Y10" i="38"/>
  <c r="AI10" i="30"/>
  <c r="AN10" i="30"/>
  <c r="K21" i="1"/>
  <c r="K19" i="10"/>
  <c r="K18" i="3"/>
  <c r="K18" i="55"/>
  <c r="AR10" i="47"/>
  <c r="Y11" i="31"/>
  <c r="X11" i="31"/>
  <c r="AI9" i="74"/>
  <c r="AN9" i="74"/>
  <c r="AI9" i="62"/>
  <c r="AN9" i="62"/>
  <c r="Y11" i="67"/>
  <c r="X11" i="67"/>
  <c r="Y11" i="3"/>
  <c r="X11" i="3"/>
  <c r="AH10" i="58"/>
  <c r="AQ10" i="58" s="1"/>
  <c r="AE10" i="65"/>
  <c r="W11" i="65"/>
  <c r="AG10" i="65"/>
  <c r="AP10" i="65" s="1"/>
  <c r="AF10" i="65"/>
  <c r="AO10" i="65" s="1"/>
  <c r="AN9" i="36"/>
  <c r="AI9" i="36"/>
  <c r="AR10" i="8"/>
  <c r="AH10" i="24"/>
  <c r="AQ10" i="24" s="1"/>
  <c r="AH10" i="43"/>
  <c r="AQ10" i="43" s="1"/>
  <c r="K18" i="19"/>
  <c r="Z12" i="2"/>
  <c r="X12" i="2"/>
  <c r="Y12" i="2"/>
  <c r="K19" i="5"/>
  <c r="K19" i="21"/>
  <c r="Y10" i="49"/>
  <c r="X10" i="49"/>
  <c r="K19" i="63"/>
  <c r="AR9" i="77"/>
  <c r="AR9" i="43"/>
  <c r="AI10" i="37"/>
  <c r="AN10" i="37"/>
  <c r="AH11" i="56"/>
  <c r="AQ11" i="56" s="1"/>
  <c r="X11" i="79"/>
  <c r="Y11" i="79"/>
  <c r="AH10" i="54"/>
  <c r="AQ10" i="54" s="1"/>
  <c r="AH11" i="47"/>
  <c r="AQ11" i="47" s="1"/>
  <c r="AH10" i="12"/>
  <c r="AQ10" i="12" s="1"/>
  <c r="AR9" i="76"/>
  <c r="AR9" i="86"/>
  <c r="K18" i="4"/>
  <c r="Y12" i="80"/>
  <c r="Z12" i="80" s="1"/>
  <c r="X12" i="80"/>
  <c r="AR9" i="69"/>
  <c r="AN9" i="23"/>
  <c r="AI9" i="23"/>
  <c r="AH11" i="8"/>
  <c r="AQ11" i="8" s="1"/>
  <c r="AR9" i="33"/>
  <c r="AH10" i="25"/>
  <c r="AQ10" i="25" s="1"/>
  <c r="AR8" i="40"/>
  <c r="AI10" i="11"/>
  <c r="AN10" i="11"/>
  <c r="Y11" i="10"/>
  <c r="X11" i="10"/>
  <c r="Z11" i="10" s="1"/>
  <c r="AI10" i="46"/>
  <c r="AN10" i="46"/>
  <c r="AH10" i="76"/>
  <c r="AQ10" i="76" s="1"/>
  <c r="AH11" i="60"/>
  <c r="AQ11" i="60" s="1"/>
  <c r="AG11" i="5"/>
  <c r="AP11" i="5" s="1"/>
  <c r="W12" i="5"/>
  <c r="AF11" i="5"/>
  <c r="AO11" i="5" s="1"/>
  <c r="AE11" i="5"/>
  <c r="AR9" i="57"/>
  <c r="AR10" i="72"/>
  <c r="W11" i="58"/>
  <c r="AF10" i="58"/>
  <c r="AO10" i="58" s="1"/>
  <c r="AE10" i="58"/>
  <c r="AG10" i="58"/>
  <c r="AP10" i="58" s="1"/>
  <c r="AF9" i="40"/>
  <c r="AO9" i="40" s="1"/>
  <c r="AE9" i="40"/>
  <c r="W10" i="40"/>
  <c r="AG9" i="40"/>
  <c r="AP9" i="40" s="1"/>
  <c r="AE10" i="87"/>
  <c r="W11" i="87"/>
  <c r="AF10" i="87"/>
  <c r="AO10" i="87" s="1"/>
  <c r="AG10" i="87"/>
  <c r="AP10" i="87" s="1"/>
  <c r="K19" i="50"/>
  <c r="K18" i="20"/>
  <c r="AR9" i="52"/>
  <c r="AH10" i="6"/>
  <c r="AQ10" i="6" s="1"/>
  <c r="AN10" i="75"/>
  <c r="AI10" i="75"/>
  <c r="AG10" i="24"/>
  <c r="AP10" i="24" s="1"/>
  <c r="W11" i="24"/>
  <c r="AF10" i="24"/>
  <c r="AO10" i="24" s="1"/>
  <c r="AE10" i="24"/>
  <c r="AI10" i="34"/>
  <c r="AN10" i="34"/>
  <c r="AR10" i="60"/>
  <c r="AR10" i="89"/>
  <c r="AR9" i="58"/>
  <c r="K19" i="61"/>
  <c r="AN10" i="59"/>
  <c r="AI10" i="59"/>
  <c r="Y11" i="19"/>
  <c r="X11" i="19"/>
  <c r="Z11" i="19" s="1"/>
  <c r="Y11" i="55"/>
  <c r="X11" i="55"/>
  <c r="X11" i="37"/>
  <c r="Z11" i="37" s="1"/>
  <c r="Y11" i="37"/>
  <c r="K19" i="13"/>
  <c r="Z11" i="81"/>
  <c r="X11" i="81"/>
  <c r="Y11" i="81"/>
  <c r="Y11" i="53"/>
  <c r="Z11" i="53" s="1"/>
  <c r="X11" i="53"/>
  <c r="AR9" i="25"/>
  <c r="K19" i="62"/>
  <c r="AR9" i="14"/>
  <c r="AH11" i="18"/>
  <c r="AQ11" i="18" s="1"/>
  <c r="AH10" i="66"/>
  <c r="AQ10" i="66" s="1"/>
  <c r="K21" i="22"/>
  <c r="AH10" i="17"/>
  <c r="AQ10" i="17" s="1"/>
  <c r="Y11" i="48"/>
  <c r="X11" i="48"/>
  <c r="AI10" i="94"/>
  <c r="AN10" i="94"/>
  <c r="AI9" i="91"/>
  <c r="AN9" i="91"/>
  <c r="AN9" i="38"/>
  <c r="AI9" i="38"/>
  <c r="AH10" i="95"/>
  <c r="AQ10" i="95" s="1"/>
  <c r="K18" i="23"/>
  <c r="K18" i="59"/>
  <c r="AH9" i="82"/>
  <c r="AQ9" i="82" s="1"/>
  <c r="X10" i="74"/>
  <c r="Z10" i="74" s="1"/>
  <c r="Y10" i="74"/>
  <c r="X10" i="62"/>
  <c r="Y10" i="62"/>
  <c r="AR9" i="12"/>
  <c r="Y11" i="45"/>
  <c r="X11" i="45"/>
  <c r="X11" i="46"/>
  <c r="Y11" i="46"/>
  <c r="AR9" i="66"/>
  <c r="AR10" i="26"/>
  <c r="W11" i="96"/>
  <c r="AF10" i="96"/>
  <c r="AO10" i="96" s="1"/>
  <c r="AE10" i="96"/>
  <c r="AG10" i="96"/>
  <c r="AP10" i="96" s="1"/>
  <c r="Y10" i="36"/>
  <c r="X10" i="36"/>
  <c r="Y11" i="75"/>
  <c r="X11" i="75"/>
  <c r="AH11" i="22"/>
  <c r="AQ11" i="22" s="1"/>
  <c r="AH11" i="35"/>
  <c r="AQ11" i="35" s="1"/>
  <c r="AR10" i="20"/>
  <c r="AG10" i="43"/>
  <c r="AP10" i="43" s="1"/>
  <c r="AF10" i="43"/>
  <c r="AO10" i="43" s="1"/>
  <c r="W11" i="43"/>
  <c r="AE10" i="43"/>
  <c r="K18" i="52"/>
  <c r="K19" i="9"/>
  <c r="AH10" i="16"/>
  <c r="AQ10" i="16" s="1"/>
  <c r="AR9" i="27"/>
  <c r="AR9" i="87"/>
  <c r="AN10" i="55"/>
  <c r="AI10" i="55"/>
  <c r="AR10" i="64"/>
  <c r="AG11" i="56"/>
  <c r="AP11" i="56" s="1"/>
  <c r="AF11" i="56"/>
  <c r="AO11" i="56" s="1"/>
  <c r="AE11" i="56"/>
  <c r="W12" i="56"/>
  <c r="K20" i="66"/>
  <c r="AI9" i="68"/>
  <c r="AN9" i="68"/>
  <c r="AH10" i="27"/>
  <c r="AQ10" i="27" s="1"/>
  <c r="Y11" i="90"/>
  <c r="X11" i="90"/>
  <c r="Z11" i="90" s="1"/>
  <c r="X10" i="70"/>
  <c r="Z10" i="70" s="1"/>
  <c r="Y10" i="70"/>
  <c r="AG10" i="54"/>
  <c r="AP10" i="54" s="1"/>
  <c r="W11" i="54"/>
  <c r="AF10" i="54"/>
  <c r="AO10" i="54" s="1"/>
  <c r="AE10" i="54"/>
  <c r="AE11" i="47"/>
  <c r="AF11" i="47"/>
  <c r="AO11" i="47" s="1"/>
  <c r="W12" i="47"/>
  <c r="AG11" i="47"/>
  <c r="AP11" i="47" s="1"/>
  <c r="AE10" i="12"/>
  <c r="AG10" i="12"/>
  <c r="AP10" i="12" s="1"/>
  <c r="W11" i="12"/>
  <c r="AF10" i="12"/>
  <c r="AO10" i="12" s="1"/>
  <c r="AR9" i="42"/>
  <c r="K19" i="60"/>
  <c r="AN10" i="48"/>
  <c r="AI10" i="48"/>
  <c r="AN11" i="80"/>
  <c r="AI11" i="80"/>
  <c r="Y10" i="91"/>
  <c r="X10" i="91"/>
  <c r="Z10" i="91" s="1"/>
  <c r="Y11" i="84"/>
  <c r="X11" i="84"/>
  <c r="Z11" i="84" s="1"/>
  <c r="Z10" i="57"/>
  <c r="Z10" i="95"/>
  <c r="X11" i="30"/>
  <c r="Y11" i="30"/>
  <c r="AH10" i="52"/>
  <c r="AQ10" i="52" s="1"/>
  <c r="K19" i="12"/>
  <c r="AH10" i="86"/>
  <c r="AQ10" i="86" s="1"/>
  <c r="Z9" i="82"/>
  <c r="X10" i="23"/>
  <c r="Y10" i="23"/>
  <c r="Z10" i="23" s="1"/>
  <c r="Z11" i="8"/>
  <c r="K19" i="17"/>
  <c r="AI10" i="31"/>
  <c r="AN10" i="31"/>
  <c r="Z10" i="25"/>
  <c r="Y11" i="11"/>
  <c r="X11" i="11"/>
  <c r="Z11" i="11" s="1"/>
  <c r="AN9" i="7"/>
  <c r="AI9" i="7"/>
  <c r="Y10" i="78"/>
  <c r="X10" i="78"/>
  <c r="Z10" i="78" s="1"/>
  <c r="AR9" i="13"/>
  <c r="AN10" i="45"/>
  <c r="AI10" i="45"/>
  <c r="Z10" i="76"/>
  <c r="K19" i="72"/>
  <c r="Z11" i="60"/>
  <c r="Y10" i="71"/>
  <c r="X10" i="71"/>
  <c r="K19" i="69"/>
  <c r="K19" i="14"/>
  <c r="K18" i="16"/>
  <c r="W10" i="9"/>
  <c r="AF9" i="9"/>
  <c r="AO9" i="9" s="1"/>
  <c r="AE9" i="9"/>
  <c r="AG9" i="9"/>
  <c r="AP9" i="9" s="1"/>
  <c r="K19" i="7"/>
  <c r="X11" i="28"/>
  <c r="Y11" i="28"/>
  <c r="Z11" i="28" s="1"/>
  <c r="K18" i="2"/>
  <c r="AR8" i="82"/>
  <c r="AH11" i="41"/>
  <c r="AQ11" i="41" s="1"/>
  <c r="AI9" i="29"/>
  <c r="AN9" i="29"/>
  <c r="K18" i="64"/>
  <c r="AN9" i="93"/>
  <c r="AI9" i="93"/>
  <c r="AI10" i="88"/>
  <c r="AN10" i="88"/>
  <c r="X11" i="92"/>
  <c r="Y11" i="92"/>
  <c r="Z11" i="92" s="1"/>
  <c r="K19" i="54"/>
  <c r="Y11" i="59"/>
  <c r="X11" i="59"/>
  <c r="X10" i="44"/>
  <c r="Y10" i="44"/>
  <c r="Z10" i="44" s="1"/>
  <c r="AI11" i="4"/>
  <c r="AN11" i="4"/>
  <c r="AR10" i="85"/>
  <c r="AH11" i="89"/>
  <c r="AQ11" i="89" s="1"/>
  <c r="AI10" i="90"/>
  <c r="AN10" i="90"/>
  <c r="AR9" i="24"/>
  <c r="AH11" i="20"/>
  <c r="AQ11" i="20" s="1"/>
  <c r="K18" i="51"/>
  <c r="AI9" i="51"/>
  <c r="AN9" i="51"/>
  <c r="X11" i="83"/>
  <c r="Y11" i="83"/>
  <c r="Z10" i="66"/>
  <c r="Z10" i="17"/>
  <c r="Y12" i="39"/>
  <c r="Z12" i="39" s="1"/>
  <c r="X12" i="39"/>
  <c r="AI10" i="50"/>
  <c r="AN10" i="50"/>
  <c r="K18" i="71"/>
  <c r="AG10" i="61"/>
  <c r="AP10" i="61" s="1"/>
  <c r="W11" i="61"/>
  <c r="AF10" i="61"/>
  <c r="AO10" i="61" s="1"/>
  <c r="AE10" i="61"/>
  <c r="AR9" i="54"/>
  <c r="K19" i="68"/>
  <c r="AH10" i="14"/>
  <c r="AQ10" i="14" s="1"/>
  <c r="AN10" i="67"/>
  <c r="AI10" i="67"/>
  <c r="AI10" i="3"/>
  <c r="AN10" i="3"/>
  <c r="AH10" i="1"/>
  <c r="AQ10" i="1" s="1"/>
  <c r="AN9" i="71"/>
  <c r="AI9" i="71"/>
  <c r="AR10" i="35"/>
  <c r="W11" i="63"/>
  <c r="AF10" i="63"/>
  <c r="AO10" i="63" s="1"/>
  <c r="AE10" i="63"/>
  <c r="AG10" i="63"/>
  <c r="AP10" i="63" s="1"/>
  <c r="AR9" i="95"/>
  <c r="W11" i="73"/>
  <c r="AG10" i="73"/>
  <c r="AP10" i="73" s="1"/>
  <c r="AF10" i="73"/>
  <c r="AO10" i="73" s="1"/>
  <c r="AE10" i="73"/>
  <c r="AH10" i="69"/>
  <c r="AQ10" i="69" s="1"/>
  <c r="AR9" i="1"/>
  <c r="Z11" i="22"/>
  <c r="Z11" i="35"/>
  <c r="AI11" i="2"/>
  <c r="AN11" i="2"/>
  <c r="Z10" i="16"/>
  <c r="Y11" i="34"/>
  <c r="X11" i="34"/>
  <c r="AR10" i="56"/>
  <c r="AR9" i="17"/>
  <c r="AI10" i="92"/>
  <c r="AN10" i="92"/>
  <c r="K19" i="6"/>
  <c r="AI9" i="44"/>
  <c r="AN9" i="44"/>
  <c r="K18" i="11"/>
  <c r="Y10" i="68"/>
  <c r="X10" i="68"/>
  <c r="Z10" i="27"/>
  <c r="AI10" i="79"/>
  <c r="AN10" i="79"/>
  <c r="K18" i="24"/>
  <c r="K20" i="58"/>
  <c r="AH10" i="42"/>
  <c r="AQ10" i="42" s="1"/>
  <c r="AR10" i="22"/>
  <c r="AH10" i="13"/>
  <c r="AQ10" i="13" s="1"/>
  <c r="AI10" i="83"/>
  <c r="AN10" i="83"/>
  <c r="AH11" i="64"/>
  <c r="AQ11" i="64" s="1"/>
  <c r="AH11" i="85"/>
  <c r="AQ11" i="85" s="1"/>
  <c r="AI11" i="39"/>
  <c r="AN11" i="39"/>
  <c r="K18" i="56"/>
  <c r="AH11" i="72"/>
  <c r="AQ11" i="72" s="1"/>
  <c r="AR10" i="32"/>
  <c r="AH11" i="26"/>
  <c r="AQ11" i="26" s="1"/>
  <c r="K18" i="15"/>
  <c r="AR9" i="6"/>
  <c r="K20" i="70"/>
  <c r="AR10" i="41"/>
  <c r="K20" i="53"/>
  <c r="AN10" i="10"/>
  <c r="AI10" i="10"/>
  <c r="Y10" i="7"/>
  <c r="X10" i="7"/>
  <c r="AN9" i="78"/>
  <c r="AI9" i="78"/>
  <c r="AR10" i="18"/>
  <c r="AH10" i="15"/>
  <c r="AQ10" i="15" s="1"/>
  <c r="AH11" i="5"/>
  <c r="AQ11" i="5" s="1"/>
  <c r="AH10" i="77"/>
  <c r="AQ10" i="77" s="1"/>
  <c r="AH9" i="40"/>
  <c r="AQ9" i="40" s="1"/>
  <c r="AH10" i="87"/>
  <c r="AQ10" i="87" s="1"/>
  <c r="K19" i="18"/>
  <c r="AI10" i="28"/>
  <c r="AN10" i="28"/>
  <c r="K19" i="67"/>
  <c r="AG10" i="21"/>
  <c r="AP10" i="21" s="1"/>
  <c r="W11" i="21"/>
  <c r="AF10" i="21"/>
  <c r="AO10" i="21" s="1"/>
  <c r="AE10" i="21"/>
  <c r="Z11" i="41"/>
  <c r="Y10" i="29"/>
  <c r="X10" i="29"/>
  <c r="Y10" i="93"/>
  <c r="X10" i="93"/>
  <c r="X11" i="88"/>
  <c r="Y11" i="88"/>
  <c r="AR9" i="15"/>
  <c r="AR10" i="5"/>
  <c r="AN9" i="49"/>
  <c r="AI9" i="49"/>
  <c r="AI10" i="19"/>
  <c r="AN10" i="19"/>
  <c r="Y12" i="4"/>
  <c r="X12" i="4"/>
  <c r="Z12" i="4" s="1"/>
  <c r="AI10" i="81"/>
  <c r="AN10" i="81"/>
  <c r="K19" i="57"/>
  <c r="Z11" i="89"/>
  <c r="AI9" i="70"/>
  <c r="AN9" i="70"/>
  <c r="AN10" i="53"/>
  <c r="AI10" i="53"/>
  <c r="Z10" i="42"/>
  <c r="AH10" i="33"/>
  <c r="AQ10" i="33" s="1"/>
  <c r="AH11" i="32"/>
  <c r="AQ11" i="32" s="1"/>
  <c r="Z11" i="20"/>
  <c r="Y10" i="51"/>
  <c r="X10" i="51"/>
  <c r="Z10" i="13"/>
  <c r="AR9" i="16"/>
  <c r="K18" i="8"/>
  <c r="K19" i="65"/>
  <c r="X11" i="94"/>
  <c r="Y11" i="94"/>
  <c r="Z11" i="94" s="1"/>
  <c r="Y11" i="50"/>
  <c r="X11" i="50"/>
  <c r="AI10" i="84"/>
  <c r="AN10" i="84"/>
  <c r="Z11" i="59" l="1"/>
  <c r="Z11" i="46"/>
  <c r="Z11" i="3"/>
  <c r="Z11" i="83"/>
  <c r="Z11" i="31"/>
  <c r="AF11" i="31" s="1"/>
  <c r="AO11" i="31" s="1"/>
  <c r="AF10" i="52"/>
  <c r="AO10" i="52" s="1"/>
  <c r="AF10" i="33"/>
  <c r="AO10" i="33" s="1"/>
  <c r="Z10" i="38"/>
  <c r="AG11" i="92"/>
  <c r="AP11" i="92" s="1"/>
  <c r="AF11" i="92"/>
  <c r="AO11" i="92" s="1"/>
  <c r="AE11" i="92"/>
  <c r="W12" i="92"/>
  <c r="AF12" i="80"/>
  <c r="AO12" i="80" s="1"/>
  <c r="AE12" i="80"/>
  <c r="W13" i="80"/>
  <c r="AG12" i="80"/>
  <c r="AP12" i="80" s="1"/>
  <c r="AG12" i="4"/>
  <c r="AP12" i="4" s="1"/>
  <c r="AF12" i="4"/>
  <c r="AO12" i="4" s="1"/>
  <c r="W13" i="4"/>
  <c r="AE12" i="4"/>
  <c r="W12" i="83"/>
  <c r="AE11" i="83"/>
  <c r="AF11" i="83"/>
  <c r="AO11" i="83" s="1"/>
  <c r="AG11" i="83"/>
  <c r="AP11" i="83" s="1"/>
  <c r="AG11" i="11"/>
  <c r="AP11" i="11" s="1"/>
  <c r="W12" i="11"/>
  <c r="AF11" i="11"/>
  <c r="AO11" i="11" s="1"/>
  <c r="AE11" i="11"/>
  <c r="AE11" i="31"/>
  <c r="W12" i="31"/>
  <c r="AE10" i="91"/>
  <c r="AF10" i="91"/>
  <c r="AO10" i="91" s="1"/>
  <c r="AG10" i="91"/>
  <c r="AP10" i="91" s="1"/>
  <c r="W11" i="91"/>
  <c r="AF12" i="39"/>
  <c r="AO12" i="39" s="1"/>
  <c r="AE12" i="39"/>
  <c r="W13" i="39"/>
  <c r="AG12" i="39"/>
  <c r="AP12" i="39" s="1"/>
  <c r="AG10" i="38"/>
  <c r="AP10" i="38" s="1"/>
  <c r="AF10" i="38"/>
  <c r="AO10" i="38" s="1"/>
  <c r="AE10" i="38"/>
  <c r="W11" i="38"/>
  <c r="AE11" i="28"/>
  <c r="W12" i="28"/>
  <c r="AG11" i="28"/>
  <c r="AP11" i="28" s="1"/>
  <c r="AF11" i="28"/>
  <c r="AO11" i="28" s="1"/>
  <c r="AE10" i="70"/>
  <c r="AF10" i="70"/>
  <c r="AO10" i="70" s="1"/>
  <c r="W11" i="70"/>
  <c r="AG10" i="70"/>
  <c r="AP10" i="70" s="1"/>
  <c r="AG11" i="53"/>
  <c r="AP11" i="53" s="1"/>
  <c r="W12" i="53"/>
  <c r="AF11" i="53"/>
  <c r="AO11" i="53" s="1"/>
  <c r="AE11" i="53"/>
  <c r="W12" i="37"/>
  <c r="AE11" i="37"/>
  <c r="AF11" i="37"/>
  <c r="AO11" i="37" s="1"/>
  <c r="AG11" i="37"/>
  <c r="AP11" i="37" s="1"/>
  <c r="W11" i="23"/>
  <c r="AF10" i="23"/>
  <c r="AO10" i="23" s="1"/>
  <c r="AE10" i="23"/>
  <c r="AG10" i="23"/>
  <c r="AP10" i="23" s="1"/>
  <c r="AG11" i="19"/>
  <c r="AP11" i="19" s="1"/>
  <c r="W12" i="19"/>
  <c r="AF11" i="19"/>
  <c r="AO11" i="19" s="1"/>
  <c r="AE11" i="19"/>
  <c r="W12" i="10"/>
  <c r="AF11" i="10"/>
  <c r="AO11" i="10" s="1"/>
  <c r="AE11" i="10"/>
  <c r="AG11" i="10"/>
  <c r="AP11" i="10" s="1"/>
  <c r="W12" i="94"/>
  <c r="AE11" i="94"/>
  <c r="AG11" i="94"/>
  <c r="AP11" i="94" s="1"/>
  <c r="AF11" i="94"/>
  <c r="AO11" i="94" s="1"/>
  <c r="W12" i="59"/>
  <c r="AF11" i="59"/>
  <c r="AO11" i="59" s="1"/>
  <c r="AE11" i="59"/>
  <c r="AG11" i="59"/>
  <c r="AP11" i="59" s="1"/>
  <c r="AF11" i="84"/>
  <c r="AO11" i="84" s="1"/>
  <c r="W12" i="84"/>
  <c r="AG11" i="84"/>
  <c r="AP11" i="84" s="1"/>
  <c r="AE11" i="84"/>
  <c r="AF11" i="90"/>
  <c r="AO11" i="90" s="1"/>
  <c r="AE11" i="90"/>
  <c r="W12" i="90"/>
  <c r="AG11" i="90"/>
  <c r="AP11" i="90" s="1"/>
  <c r="W12" i="46"/>
  <c r="AG11" i="46"/>
  <c r="AP11" i="46" s="1"/>
  <c r="AE11" i="46"/>
  <c r="AF11" i="46"/>
  <c r="AO11" i="46" s="1"/>
  <c r="AG11" i="3"/>
  <c r="AP11" i="3" s="1"/>
  <c r="W12" i="3"/>
  <c r="AF11" i="3"/>
  <c r="AO11" i="3" s="1"/>
  <c r="AE11" i="3"/>
  <c r="AH10" i="7"/>
  <c r="AQ10" i="7" s="1"/>
  <c r="K21" i="53"/>
  <c r="W11" i="44"/>
  <c r="AG10" i="44"/>
  <c r="AP10" i="44" s="1"/>
  <c r="AF10" i="44"/>
  <c r="AO10" i="44" s="1"/>
  <c r="AE10" i="44"/>
  <c r="AR10" i="45"/>
  <c r="AH11" i="50"/>
  <c r="AQ11" i="50" s="1"/>
  <c r="AG10" i="13"/>
  <c r="AP10" i="13" s="1"/>
  <c r="W11" i="13"/>
  <c r="AF10" i="13"/>
  <c r="AO10" i="13" s="1"/>
  <c r="AE10" i="13"/>
  <c r="AR10" i="81"/>
  <c r="AR9" i="49"/>
  <c r="AH10" i="29"/>
  <c r="AQ10" i="29" s="1"/>
  <c r="Y11" i="21"/>
  <c r="X11" i="21"/>
  <c r="K21" i="58"/>
  <c r="AH10" i="68"/>
  <c r="AQ10" i="68" s="1"/>
  <c r="AR9" i="44"/>
  <c r="AG10" i="16"/>
  <c r="AP10" i="16" s="1"/>
  <c r="W11" i="16"/>
  <c r="AF10" i="16"/>
  <c r="AO10" i="16" s="1"/>
  <c r="AE10" i="16"/>
  <c r="AI10" i="61"/>
  <c r="AN10" i="61"/>
  <c r="W11" i="66"/>
  <c r="AF10" i="66"/>
  <c r="AO10" i="66" s="1"/>
  <c r="AE10" i="66"/>
  <c r="AG10" i="66"/>
  <c r="AP10" i="66" s="1"/>
  <c r="AH10" i="44"/>
  <c r="AQ10" i="44" s="1"/>
  <c r="K20" i="54"/>
  <c r="AR9" i="93"/>
  <c r="AH10" i="71"/>
  <c r="AQ10" i="71" s="1"/>
  <c r="AF10" i="76"/>
  <c r="AO10" i="76" s="1"/>
  <c r="AE10" i="76"/>
  <c r="AG10" i="76"/>
  <c r="AP10" i="76" s="1"/>
  <c r="W11" i="76"/>
  <c r="AG11" i="8"/>
  <c r="AP11" i="8" s="1"/>
  <c r="W12" i="8"/>
  <c r="AF11" i="8"/>
  <c r="AO11" i="8" s="1"/>
  <c r="AE11" i="8"/>
  <c r="AE10" i="57"/>
  <c r="AF10" i="57"/>
  <c r="AO10" i="57" s="1"/>
  <c r="W11" i="57"/>
  <c r="AG10" i="57"/>
  <c r="AP10" i="57" s="1"/>
  <c r="K20" i="60"/>
  <c r="AI10" i="12"/>
  <c r="AN10" i="12"/>
  <c r="AN10" i="54"/>
  <c r="AI10" i="54"/>
  <c r="K21" i="66"/>
  <c r="K19" i="52"/>
  <c r="AH10" i="36"/>
  <c r="AQ10" i="36" s="1"/>
  <c r="AH10" i="74"/>
  <c r="AQ10" i="74" s="1"/>
  <c r="AR9" i="91"/>
  <c r="AH11" i="81"/>
  <c r="AQ11" i="81" s="1"/>
  <c r="AR10" i="34"/>
  <c r="K19" i="20"/>
  <c r="Y11" i="87"/>
  <c r="X11" i="87"/>
  <c r="AH12" i="80"/>
  <c r="AQ12" i="80" s="1"/>
  <c r="AR10" i="37"/>
  <c r="K20" i="63"/>
  <c r="K19" i="19"/>
  <c r="AH11" i="3"/>
  <c r="AQ11" i="3" s="1"/>
  <c r="K19" i="3"/>
  <c r="AR10" i="30"/>
  <c r="AI10" i="6"/>
  <c r="AN10" i="6"/>
  <c r="Y11" i="52"/>
  <c r="Z11" i="52" s="1"/>
  <c r="X11" i="52"/>
  <c r="AI11" i="18"/>
  <c r="AN11" i="18"/>
  <c r="Y11" i="15"/>
  <c r="X11" i="15"/>
  <c r="AH11" i="88"/>
  <c r="AQ11" i="88" s="1"/>
  <c r="K20" i="18"/>
  <c r="Y11" i="73"/>
  <c r="X11" i="73"/>
  <c r="K19" i="51"/>
  <c r="AH11" i="55"/>
  <c r="AQ11" i="55" s="1"/>
  <c r="AN10" i="24"/>
  <c r="AI10" i="24"/>
  <c r="AI10" i="87"/>
  <c r="AN10" i="87"/>
  <c r="AH11" i="79"/>
  <c r="AQ11" i="79" s="1"/>
  <c r="AH10" i="49"/>
  <c r="AQ10" i="49" s="1"/>
  <c r="K20" i="5"/>
  <c r="AR9" i="62"/>
  <c r="X12" i="72"/>
  <c r="Y12" i="72"/>
  <c r="Z12" i="72" s="1"/>
  <c r="AI10" i="14"/>
  <c r="AN10" i="14"/>
  <c r="X12" i="64"/>
  <c r="Z12" i="64" s="1"/>
  <c r="Y12" i="64"/>
  <c r="AN11" i="26"/>
  <c r="AI11" i="26"/>
  <c r="AI10" i="33"/>
  <c r="AN10" i="33"/>
  <c r="Y11" i="69"/>
  <c r="X11" i="69"/>
  <c r="AI10" i="86"/>
  <c r="AN10" i="86"/>
  <c r="Z11" i="50"/>
  <c r="AG11" i="89"/>
  <c r="AP11" i="89" s="1"/>
  <c r="AF11" i="89"/>
  <c r="AO11" i="89" s="1"/>
  <c r="AE11" i="89"/>
  <c r="W12" i="89"/>
  <c r="Z11" i="88"/>
  <c r="Z10" i="29"/>
  <c r="K19" i="56"/>
  <c r="K19" i="24"/>
  <c r="Z10" i="68"/>
  <c r="K20" i="6"/>
  <c r="AR11" i="2"/>
  <c r="X11" i="61"/>
  <c r="Z11" i="61" s="1"/>
  <c r="Y11" i="61"/>
  <c r="AH12" i="39"/>
  <c r="AQ12" i="39" s="1"/>
  <c r="AH11" i="83"/>
  <c r="AQ11" i="83" s="1"/>
  <c r="AH11" i="59"/>
  <c r="AQ11" i="59" s="1"/>
  <c r="AH11" i="92"/>
  <c r="AQ11" i="92" s="1"/>
  <c r="K19" i="2"/>
  <c r="Z10" i="71"/>
  <c r="AR9" i="7"/>
  <c r="AH10" i="23"/>
  <c r="AQ10" i="23" s="1"/>
  <c r="Y12" i="47"/>
  <c r="X12" i="47"/>
  <c r="Y11" i="54"/>
  <c r="Z11" i="54" s="1"/>
  <c r="X11" i="54"/>
  <c r="AN11" i="56"/>
  <c r="AI11" i="56"/>
  <c r="X11" i="43"/>
  <c r="Y11" i="43"/>
  <c r="Z10" i="36"/>
  <c r="AR10" i="94"/>
  <c r="AH11" i="53"/>
  <c r="AQ11" i="53" s="1"/>
  <c r="K20" i="50"/>
  <c r="AI10" i="58"/>
  <c r="AN10" i="58"/>
  <c r="AR10" i="11"/>
  <c r="AR9" i="23"/>
  <c r="Z11" i="79"/>
  <c r="Y11" i="65"/>
  <c r="X11" i="65"/>
  <c r="K20" i="10"/>
  <c r="AH10" i="38"/>
  <c r="AQ10" i="38" s="1"/>
  <c r="Y11" i="6"/>
  <c r="X11" i="6"/>
  <c r="AN11" i="85"/>
  <c r="AI11" i="85"/>
  <c r="AN11" i="32"/>
  <c r="AI11" i="32"/>
  <c r="X11" i="77"/>
  <c r="Y11" i="77"/>
  <c r="AI11" i="64"/>
  <c r="AN11" i="64"/>
  <c r="X12" i="18"/>
  <c r="Y12" i="18"/>
  <c r="Z12" i="18" s="1"/>
  <c r="AI10" i="69"/>
  <c r="AN10" i="69"/>
  <c r="K20" i="65"/>
  <c r="AH10" i="51"/>
  <c r="AQ10" i="51" s="1"/>
  <c r="AR9" i="70"/>
  <c r="Y11" i="63"/>
  <c r="Z11" i="63" s="1"/>
  <c r="X11" i="63"/>
  <c r="AR10" i="90"/>
  <c r="X12" i="56"/>
  <c r="Z12" i="56" s="1"/>
  <c r="Y12" i="56"/>
  <c r="AR10" i="55"/>
  <c r="Y11" i="96"/>
  <c r="Z11" i="96" s="1"/>
  <c r="X11" i="96"/>
  <c r="W11" i="74"/>
  <c r="AG10" i="74"/>
  <c r="AP10" i="74" s="1"/>
  <c r="AF10" i="74"/>
  <c r="AO10" i="74" s="1"/>
  <c r="AE10" i="74"/>
  <c r="AR10" i="59"/>
  <c r="AH10" i="93"/>
  <c r="AQ10" i="93" s="1"/>
  <c r="K20" i="67"/>
  <c r="Z10" i="7"/>
  <c r="K19" i="15"/>
  <c r="AF11" i="35"/>
  <c r="AO11" i="35" s="1"/>
  <c r="AE11" i="35"/>
  <c r="W12" i="35"/>
  <c r="AG11" i="35"/>
  <c r="AP11" i="35" s="1"/>
  <c r="AI10" i="73"/>
  <c r="AN10" i="73"/>
  <c r="AR10" i="3"/>
  <c r="K20" i="68"/>
  <c r="K19" i="64"/>
  <c r="AI9" i="9"/>
  <c r="AN9" i="9"/>
  <c r="K20" i="14"/>
  <c r="AG11" i="60"/>
  <c r="AP11" i="60" s="1"/>
  <c r="W12" i="60"/>
  <c r="AF11" i="60"/>
  <c r="AO11" i="60" s="1"/>
  <c r="AE11" i="60"/>
  <c r="AH11" i="30"/>
  <c r="AQ11" i="30" s="1"/>
  <c r="AR10" i="48"/>
  <c r="AH11" i="75"/>
  <c r="AQ11" i="75" s="1"/>
  <c r="AH11" i="45"/>
  <c r="AQ11" i="45" s="1"/>
  <c r="AH10" i="62"/>
  <c r="AQ10" i="62" s="1"/>
  <c r="K19" i="23"/>
  <c r="AR9" i="38"/>
  <c r="AH11" i="48"/>
  <c r="AQ11" i="48" s="1"/>
  <c r="K22" i="22"/>
  <c r="K20" i="13"/>
  <c r="Z11" i="55"/>
  <c r="Y11" i="24"/>
  <c r="X11" i="24"/>
  <c r="AN11" i="5"/>
  <c r="AI11" i="5"/>
  <c r="AR10" i="46"/>
  <c r="Z10" i="49"/>
  <c r="AH12" i="2"/>
  <c r="AQ12" i="2" s="1"/>
  <c r="AI10" i="65"/>
  <c r="AN10" i="65"/>
  <c r="AH11" i="67"/>
  <c r="AQ11" i="67" s="1"/>
  <c r="AR9" i="74"/>
  <c r="Y12" i="85"/>
  <c r="X12" i="85"/>
  <c r="Y11" i="14"/>
  <c r="X11" i="14"/>
  <c r="Y12" i="26"/>
  <c r="Z12" i="26" s="1"/>
  <c r="X12" i="26"/>
  <c r="AI10" i="1"/>
  <c r="AN10" i="1"/>
  <c r="K20" i="7"/>
  <c r="AG10" i="78"/>
  <c r="AP10" i="78" s="1"/>
  <c r="AE10" i="78"/>
  <c r="W11" i="78"/>
  <c r="AF10" i="78"/>
  <c r="AO10" i="78" s="1"/>
  <c r="AE10" i="25"/>
  <c r="W11" i="25"/>
  <c r="AG10" i="25"/>
  <c r="AP10" i="25" s="1"/>
  <c r="AF10" i="25"/>
  <c r="AO10" i="25" s="1"/>
  <c r="AH11" i="84"/>
  <c r="AQ11" i="84" s="1"/>
  <c r="AR11" i="80"/>
  <c r="AH11" i="90"/>
  <c r="AQ11" i="90" s="1"/>
  <c r="AI10" i="43"/>
  <c r="AN10" i="43"/>
  <c r="AH11" i="46"/>
  <c r="AQ11" i="46" s="1"/>
  <c r="K19" i="59"/>
  <c r="AG11" i="81"/>
  <c r="AP11" i="81" s="1"/>
  <c r="W12" i="81"/>
  <c r="AF11" i="81"/>
  <c r="AO11" i="81" s="1"/>
  <c r="AE11" i="81"/>
  <c r="K19" i="8"/>
  <c r="W11" i="42"/>
  <c r="AE10" i="42"/>
  <c r="AG10" i="42"/>
  <c r="AP10" i="42" s="1"/>
  <c r="AF10" i="42"/>
  <c r="AO10" i="42" s="1"/>
  <c r="AH11" i="34"/>
  <c r="AQ11" i="34" s="1"/>
  <c r="AR10" i="31"/>
  <c r="AH11" i="94"/>
  <c r="AQ11" i="94" s="1"/>
  <c r="AG11" i="20"/>
  <c r="AP11" i="20" s="1"/>
  <c r="W12" i="20"/>
  <c r="AF11" i="20"/>
  <c r="AO11" i="20" s="1"/>
  <c r="AE11" i="20"/>
  <c r="AR10" i="53"/>
  <c r="K20" i="57"/>
  <c r="AN10" i="21"/>
  <c r="AI10" i="21"/>
  <c r="AR10" i="10"/>
  <c r="AR11" i="39"/>
  <c r="AR10" i="79"/>
  <c r="K19" i="11"/>
  <c r="AR10" i="92"/>
  <c r="AG11" i="22"/>
  <c r="AP11" i="22" s="1"/>
  <c r="W12" i="22"/>
  <c r="AF11" i="22"/>
  <c r="AO11" i="22" s="1"/>
  <c r="AE11" i="22"/>
  <c r="AR9" i="71"/>
  <c r="AR10" i="67"/>
  <c r="AR11" i="4"/>
  <c r="AH11" i="28"/>
  <c r="AQ11" i="28" s="1"/>
  <c r="AH11" i="11"/>
  <c r="AQ11" i="11" s="1"/>
  <c r="AF9" i="82"/>
  <c r="AO9" i="82" s="1"/>
  <c r="W10" i="82"/>
  <c r="AG9" i="82"/>
  <c r="AP9" i="82" s="1"/>
  <c r="AE9" i="82"/>
  <c r="Z11" i="30"/>
  <c r="AH10" i="91"/>
  <c r="AQ10" i="91" s="1"/>
  <c r="Y11" i="12"/>
  <c r="Z11" i="12" s="1"/>
  <c r="X11" i="12"/>
  <c r="AR9" i="68"/>
  <c r="K20" i="9"/>
  <c r="AI10" i="96"/>
  <c r="AN10" i="96"/>
  <c r="Z10" i="62"/>
  <c r="AH11" i="19"/>
  <c r="AQ11" i="19" s="1"/>
  <c r="K20" i="61"/>
  <c r="X10" i="40"/>
  <c r="Y10" i="40"/>
  <c r="Y11" i="58"/>
  <c r="Z11" i="58" s="1"/>
  <c r="X11" i="58"/>
  <c r="AH11" i="10"/>
  <c r="AQ11" i="10" s="1"/>
  <c r="K19" i="4"/>
  <c r="W13" i="2"/>
  <c r="AE12" i="2"/>
  <c r="AG12" i="2"/>
  <c r="AP12" i="2" s="1"/>
  <c r="AF12" i="2"/>
  <c r="AO12" i="2" s="1"/>
  <c r="AR9" i="36"/>
  <c r="AH11" i="31"/>
  <c r="AQ11" i="31" s="1"/>
  <c r="K19" i="55"/>
  <c r="K22" i="1"/>
  <c r="AI10" i="52"/>
  <c r="AN10" i="52"/>
  <c r="AI10" i="15"/>
  <c r="AN10" i="15"/>
  <c r="Y11" i="33"/>
  <c r="X11" i="33"/>
  <c r="AH12" i="4"/>
  <c r="AQ12" i="4" s="1"/>
  <c r="AR10" i="83"/>
  <c r="AR10" i="50"/>
  <c r="K19" i="16"/>
  <c r="Z10" i="51"/>
  <c r="AE11" i="41"/>
  <c r="W12" i="41"/>
  <c r="AG11" i="41"/>
  <c r="AP11" i="41" s="1"/>
  <c r="AF11" i="41"/>
  <c r="AO11" i="41" s="1"/>
  <c r="AR10" i="84"/>
  <c r="AR10" i="19"/>
  <c r="Z10" i="93"/>
  <c r="AR10" i="28"/>
  <c r="AR9" i="78"/>
  <c r="K21" i="70"/>
  <c r="AG10" i="27"/>
  <c r="AP10" i="27" s="1"/>
  <c r="AF10" i="27"/>
  <c r="AO10" i="27" s="1"/>
  <c r="AE10" i="27"/>
  <c r="W11" i="27"/>
  <c r="Z11" i="34"/>
  <c r="AI10" i="63"/>
  <c r="AN10" i="63"/>
  <c r="K19" i="71"/>
  <c r="AE10" i="17"/>
  <c r="AG10" i="17"/>
  <c r="AP10" i="17" s="1"/>
  <c r="W11" i="17"/>
  <c r="AF10" i="17"/>
  <c r="AO10" i="17" s="1"/>
  <c r="AR9" i="51"/>
  <c r="AR10" i="88"/>
  <c r="AR9" i="29"/>
  <c r="Y10" i="9"/>
  <c r="X10" i="9"/>
  <c r="K20" i="69"/>
  <c r="K20" i="72"/>
  <c r="AH10" i="78"/>
  <c r="AQ10" i="78" s="1"/>
  <c r="K20" i="17"/>
  <c r="K20" i="12"/>
  <c r="W11" i="95"/>
  <c r="AG10" i="95"/>
  <c r="AP10" i="95" s="1"/>
  <c r="AF10" i="95"/>
  <c r="AO10" i="95" s="1"/>
  <c r="AE10" i="95"/>
  <c r="AI11" i="47"/>
  <c r="AN11" i="47"/>
  <c r="AH10" i="70"/>
  <c r="AQ10" i="70" s="1"/>
  <c r="Z11" i="75"/>
  <c r="Z11" i="45"/>
  <c r="Z11" i="48"/>
  <c r="K20" i="62"/>
  <c r="AH11" i="37"/>
  <c r="AQ11" i="37" s="1"/>
  <c r="AR10" i="75"/>
  <c r="AI9" i="40"/>
  <c r="AN9" i="40"/>
  <c r="X12" i="5"/>
  <c r="Y12" i="5"/>
  <c r="K20" i="21"/>
  <c r="Z11" i="67"/>
  <c r="AN11" i="72"/>
  <c r="AI11" i="72"/>
  <c r="X12" i="32"/>
  <c r="Y12" i="32"/>
  <c r="AI10" i="77"/>
  <c r="AN10" i="77"/>
  <c r="Y11" i="1"/>
  <c r="X11" i="1"/>
  <c r="Z11" i="1" s="1"/>
  <c r="X11" i="86"/>
  <c r="Y11" i="86"/>
  <c r="Z12" i="32" l="1"/>
  <c r="Z11" i="24"/>
  <c r="Z12" i="5"/>
  <c r="Z12" i="85"/>
  <c r="AG12" i="85" s="1"/>
  <c r="AP12" i="85" s="1"/>
  <c r="AG11" i="31"/>
  <c r="AP11" i="31" s="1"/>
  <c r="W13" i="85"/>
  <c r="AE11" i="96"/>
  <c r="W12" i="96"/>
  <c r="AG11" i="96"/>
  <c r="AP11" i="96" s="1"/>
  <c r="AF11" i="96"/>
  <c r="AO11" i="96" s="1"/>
  <c r="AG11" i="12"/>
  <c r="AP11" i="12" s="1"/>
  <c r="W12" i="12"/>
  <c r="AF11" i="12"/>
  <c r="AO11" i="12" s="1"/>
  <c r="AE11" i="12"/>
  <c r="W13" i="26"/>
  <c r="AG12" i="26"/>
  <c r="AP12" i="26" s="1"/>
  <c r="AF12" i="26"/>
  <c r="AO12" i="26" s="1"/>
  <c r="AE12" i="26"/>
  <c r="AE11" i="63"/>
  <c r="W12" i="63"/>
  <c r="AG11" i="63"/>
  <c r="AP11" i="63" s="1"/>
  <c r="AF11" i="63"/>
  <c r="AO11" i="63" s="1"/>
  <c r="W13" i="18"/>
  <c r="AE12" i="18"/>
  <c r="AG12" i="18"/>
  <c r="AP12" i="18" s="1"/>
  <c r="AF12" i="18"/>
  <c r="AO12" i="18" s="1"/>
  <c r="AG12" i="64"/>
  <c r="AP12" i="64" s="1"/>
  <c r="AF12" i="64"/>
  <c r="AO12" i="64" s="1"/>
  <c r="AE12" i="64"/>
  <c r="W13" i="64"/>
  <c r="W13" i="32"/>
  <c r="AF12" i="32"/>
  <c r="AO12" i="32" s="1"/>
  <c r="AE12" i="32"/>
  <c r="AG12" i="32"/>
  <c r="AP12" i="32" s="1"/>
  <c r="AF12" i="5"/>
  <c r="AO12" i="5" s="1"/>
  <c r="W13" i="5"/>
  <c r="AE12" i="5"/>
  <c r="AG12" i="5"/>
  <c r="AP12" i="5" s="1"/>
  <c r="AG11" i="24"/>
  <c r="AP11" i="24" s="1"/>
  <c r="W12" i="24"/>
  <c r="AF11" i="24"/>
  <c r="AO11" i="24" s="1"/>
  <c r="AE11" i="24"/>
  <c r="W13" i="72"/>
  <c r="AE12" i="72"/>
  <c r="AG12" i="72"/>
  <c r="AP12" i="72" s="1"/>
  <c r="AF12" i="72"/>
  <c r="AO12" i="72" s="1"/>
  <c r="K21" i="62"/>
  <c r="Y11" i="17"/>
  <c r="X11" i="17"/>
  <c r="AR10" i="15"/>
  <c r="K20" i="55"/>
  <c r="AE11" i="58"/>
  <c r="AG11" i="58"/>
  <c r="AP11" i="58" s="1"/>
  <c r="AF11" i="58"/>
  <c r="AO11" i="58" s="1"/>
  <c r="W12" i="58"/>
  <c r="K21" i="9"/>
  <c r="AG11" i="55"/>
  <c r="AP11" i="55" s="1"/>
  <c r="W12" i="55"/>
  <c r="AF11" i="55"/>
  <c r="AO11" i="55" s="1"/>
  <c r="AE11" i="55"/>
  <c r="K20" i="64"/>
  <c r="AR10" i="73"/>
  <c r="AI10" i="74"/>
  <c r="AN10" i="74"/>
  <c r="AR11" i="85"/>
  <c r="AH11" i="65"/>
  <c r="AQ11" i="65" s="1"/>
  <c r="AH11" i="43"/>
  <c r="AQ11" i="43" s="1"/>
  <c r="AH11" i="86"/>
  <c r="AQ11" i="86" s="1"/>
  <c r="AR10" i="77"/>
  <c r="AG11" i="45"/>
  <c r="AP11" i="45" s="1"/>
  <c r="AF11" i="45"/>
  <c r="AO11" i="45" s="1"/>
  <c r="AE11" i="45"/>
  <c r="W12" i="45"/>
  <c r="K21" i="12"/>
  <c r="AH10" i="40"/>
  <c r="AQ10" i="40" s="1"/>
  <c r="AR10" i="21"/>
  <c r="Y11" i="95"/>
  <c r="X11" i="95"/>
  <c r="K21" i="72"/>
  <c r="AE10" i="51"/>
  <c r="AG10" i="51"/>
  <c r="AP10" i="51" s="1"/>
  <c r="W11" i="51"/>
  <c r="AF10" i="51"/>
  <c r="AO10" i="51" s="1"/>
  <c r="Z13" i="2"/>
  <c r="Y13" i="2"/>
  <c r="X13" i="2"/>
  <c r="K21" i="61"/>
  <c r="W12" i="30"/>
  <c r="AE11" i="30"/>
  <c r="AG11" i="30"/>
  <c r="AP11" i="30" s="1"/>
  <c r="AF11" i="30"/>
  <c r="AO11" i="30" s="1"/>
  <c r="K21" i="57"/>
  <c r="AH12" i="26"/>
  <c r="AQ12" i="26" s="1"/>
  <c r="AH12" i="85"/>
  <c r="AQ12" i="85" s="1"/>
  <c r="X12" i="60"/>
  <c r="Y12" i="60"/>
  <c r="Z12" i="60" s="1"/>
  <c r="AH11" i="96"/>
  <c r="AQ11" i="96" s="1"/>
  <c r="AH12" i="56"/>
  <c r="AQ12" i="56" s="1"/>
  <c r="K21" i="65"/>
  <c r="K21" i="10"/>
  <c r="K21" i="50"/>
  <c r="AH11" i="61"/>
  <c r="AQ11" i="61" s="1"/>
  <c r="AG10" i="68"/>
  <c r="AP10" i="68" s="1"/>
  <c r="W11" i="68"/>
  <c r="AF10" i="68"/>
  <c r="AO10" i="68" s="1"/>
  <c r="AE10" i="68"/>
  <c r="AE11" i="88"/>
  <c r="W12" i="88"/>
  <c r="AF11" i="88"/>
  <c r="AO11" i="88" s="1"/>
  <c r="AG11" i="88"/>
  <c r="AP11" i="88" s="1"/>
  <c r="AG11" i="50"/>
  <c r="AP11" i="50" s="1"/>
  <c r="W12" i="50"/>
  <c r="AF11" i="50"/>
  <c r="AO11" i="50" s="1"/>
  <c r="AE11" i="50"/>
  <c r="K21" i="18"/>
  <c r="AH11" i="15"/>
  <c r="AQ11" i="15" s="1"/>
  <c r="AH11" i="87"/>
  <c r="AQ11" i="87" s="1"/>
  <c r="Y11" i="16"/>
  <c r="X11" i="16"/>
  <c r="Y12" i="90"/>
  <c r="Z12" i="90" s="1"/>
  <c r="X12" i="90"/>
  <c r="Y12" i="84"/>
  <c r="X12" i="84"/>
  <c r="AI11" i="10"/>
  <c r="AN11" i="10"/>
  <c r="Y12" i="53"/>
  <c r="X12" i="53"/>
  <c r="AI10" i="38"/>
  <c r="AN10" i="38"/>
  <c r="Y13" i="39"/>
  <c r="X13" i="39"/>
  <c r="Z13" i="39" s="1"/>
  <c r="AN11" i="31"/>
  <c r="AI11" i="31"/>
  <c r="AR10" i="63"/>
  <c r="AN9" i="82"/>
  <c r="AI9" i="82"/>
  <c r="K20" i="51"/>
  <c r="K20" i="52"/>
  <c r="AR10" i="12"/>
  <c r="AN10" i="57"/>
  <c r="AI10" i="57"/>
  <c r="Y11" i="76"/>
  <c r="X11" i="76"/>
  <c r="AN11" i="3"/>
  <c r="AI11" i="3"/>
  <c r="AN11" i="46"/>
  <c r="AI11" i="46"/>
  <c r="AI11" i="90"/>
  <c r="AN11" i="90"/>
  <c r="AI12" i="39"/>
  <c r="AN12" i="39"/>
  <c r="AI10" i="91"/>
  <c r="AN10" i="91"/>
  <c r="AG11" i="48"/>
  <c r="AP11" i="48" s="1"/>
  <c r="AF11" i="48"/>
  <c r="AO11" i="48" s="1"/>
  <c r="AE11" i="48"/>
  <c r="W12" i="48"/>
  <c r="AR11" i="47"/>
  <c r="K21" i="69"/>
  <c r="AE11" i="34"/>
  <c r="W12" i="34"/>
  <c r="AF11" i="34"/>
  <c r="AO11" i="34" s="1"/>
  <c r="AG11" i="34"/>
  <c r="AP11" i="34" s="1"/>
  <c r="AG10" i="93"/>
  <c r="AP10" i="93" s="1"/>
  <c r="W11" i="93"/>
  <c r="AF10" i="93"/>
  <c r="AO10" i="93" s="1"/>
  <c r="AE10" i="93"/>
  <c r="K20" i="16"/>
  <c r="K20" i="4"/>
  <c r="K20" i="11"/>
  <c r="AI11" i="81"/>
  <c r="AN11" i="81"/>
  <c r="K20" i="59"/>
  <c r="AI10" i="25"/>
  <c r="AN10" i="25"/>
  <c r="AR10" i="65"/>
  <c r="AR11" i="5"/>
  <c r="K20" i="23"/>
  <c r="K20" i="15"/>
  <c r="AR10" i="69"/>
  <c r="Z11" i="43"/>
  <c r="AH12" i="47"/>
  <c r="AQ12" i="47" s="1"/>
  <c r="K20" i="24"/>
  <c r="Y12" i="89"/>
  <c r="X12" i="89"/>
  <c r="Z12" i="89" s="1"/>
  <c r="AR10" i="86"/>
  <c r="AR11" i="26"/>
  <c r="AR10" i="14"/>
  <c r="AR10" i="24"/>
  <c r="AH11" i="73"/>
  <c r="AQ11" i="73" s="1"/>
  <c r="Z11" i="15"/>
  <c r="Z11" i="87"/>
  <c r="AN11" i="8"/>
  <c r="AI11" i="8"/>
  <c r="AH11" i="21"/>
  <c r="AQ11" i="21" s="1"/>
  <c r="AN10" i="13"/>
  <c r="AI10" i="13"/>
  <c r="X11" i="44"/>
  <c r="Z11" i="44" s="1"/>
  <c r="Y11" i="44"/>
  <c r="X12" i="10"/>
  <c r="Y12" i="10"/>
  <c r="AI10" i="23"/>
  <c r="AN10" i="23"/>
  <c r="AN11" i="37"/>
  <c r="AI11" i="37"/>
  <c r="AN11" i="83"/>
  <c r="AI11" i="83"/>
  <c r="X12" i="92"/>
  <c r="Y12" i="92"/>
  <c r="K20" i="3"/>
  <c r="K21" i="63"/>
  <c r="Y11" i="66"/>
  <c r="X11" i="66"/>
  <c r="K22" i="58"/>
  <c r="W12" i="67"/>
  <c r="AF11" i="67"/>
  <c r="AO11" i="67" s="1"/>
  <c r="AE11" i="67"/>
  <c r="AG11" i="67"/>
  <c r="AP11" i="67" s="1"/>
  <c r="AR10" i="43"/>
  <c r="K21" i="7"/>
  <c r="AH11" i="14"/>
  <c r="AQ11" i="14" s="1"/>
  <c r="K21" i="13"/>
  <c r="K21" i="14"/>
  <c r="K21" i="68"/>
  <c r="W11" i="7"/>
  <c r="AF10" i="7"/>
  <c r="AO10" i="7" s="1"/>
  <c r="AE10" i="7"/>
  <c r="AG10" i="7"/>
  <c r="AP10" i="7" s="1"/>
  <c r="AH11" i="77"/>
  <c r="AQ11" i="77" s="1"/>
  <c r="AH11" i="6"/>
  <c r="AQ11" i="6" s="1"/>
  <c r="Z11" i="65"/>
  <c r="AR11" i="56"/>
  <c r="W11" i="71"/>
  <c r="AF10" i="71"/>
  <c r="AO10" i="71" s="1"/>
  <c r="AG10" i="71"/>
  <c r="AP10" i="71" s="1"/>
  <c r="AE10" i="71"/>
  <c r="AN11" i="89"/>
  <c r="AI11" i="89"/>
  <c r="AH11" i="69"/>
  <c r="AQ11" i="69" s="1"/>
  <c r="K21" i="5"/>
  <c r="Z11" i="73"/>
  <c r="AR10" i="6"/>
  <c r="K22" i="66"/>
  <c r="K21" i="60"/>
  <c r="AN10" i="76"/>
  <c r="AI10" i="76"/>
  <c r="AR10" i="61"/>
  <c r="Y12" i="3"/>
  <c r="X12" i="3"/>
  <c r="X12" i="46"/>
  <c r="Y12" i="46"/>
  <c r="AN11" i="84"/>
  <c r="AI11" i="84"/>
  <c r="AI11" i="59"/>
  <c r="AN11" i="59"/>
  <c r="AN11" i="94"/>
  <c r="AI11" i="94"/>
  <c r="AN11" i="19"/>
  <c r="AI11" i="19"/>
  <c r="Z12" i="37"/>
  <c r="Y12" i="37"/>
  <c r="X12" i="37"/>
  <c r="Y11" i="70"/>
  <c r="Z11" i="70" s="1"/>
  <c r="X11" i="70"/>
  <c r="Y12" i="28"/>
  <c r="Z12" i="28" s="1"/>
  <c r="X12" i="28"/>
  <c r="X11" i="91"/>
  <c r="Y11" i="91"/>
  <c r="X12" i="11"/>
  <c r="Z12" i="11" s="1"/>
  <c r="Y12" i="11"/>
  <c r="Y12" i="83"/>
  <c r="Z12" i="83" s="1"/>
  <c r="X12" i="83"/>
  <c r="X13" i="80"/>
  <c r="Y13" i="80"/>
  <c r="Z13" i="80" s="1"/>
  <c r="AN11" i="92"/>
  <c r="AI11" i="92"/>
  <c r="AR11" i="72"/>
  <c r="K20" i="8"/>
  <c r="Y11" i="25"/>
  <c r="X11" i="25"/>
  <c r="AG12" i="56"/>
  <c r="AP12" i="56" s="1"/>
  <c r="AF12" i="56"/>
  <c r="AO12" i="56" s="1"/>
  <c r="AE12" i="56"/>
  <c r="W13" i="56"/>
  <c r="AR11" i="64"/>
  <c r="W12" i="54"/>
  <c r="AF11" i="54"/>
  <c r="AO11" i="54" s="1"/>
  <c r="AE11" i="54"/>
  <c r="AG11" i="54"/>
  <c r="AP11" i="54" s="1"/>
  <c r="AG11" i="61"/>
  <c r="AP11" i="61" s="1"/>
  <c r="W12" i="61"/>
  <c r="AF11" i="61"/>
  <c r="AO11" i="61" s="1"/>
  <c r="AE11" i="61"/>
  <c r="AR10" i="33"/>
  <c r="AR10" i="87"/>
  <c r="AE11" i="52"/>
  <c r="AG11" i="52"/>
  <c r="AP11" i="52" s="1"/>
  <c r="W12" i="52"/>
  <c r="AF11" i="52"/>
  <c r="AO11" i="52" s="1"/>
  <c r="AH10" i="9"/>
  <c r="AQ10" i="9" s="1"/>
  <c r="AI10" i="17"/>
  <c r="AN10" i="17"/>
  <c r="K22" i="70"/>
  <c r="AR10" i="52"/>
  <c r="Z12" i="22"/>
  <c r="Y12" i="22"/>
  <c r="X12" i="22"/>
  <c r="Z11" i="86"/>
  <c r="AR9" i="40"/>
  <c r="AE11" i="75"/>
  <c r="AF11" i="75"/>
  <c r="AO11" i="75" s="1"/>
  <c r="AG11" i="75"/>
  <c r="AP11" i="75" s="1"/>
  <c r="W12" i="75"/>
  <c r="X11" i="27"/>
  <c r="Y11" i="27"/>
  <c r="Y12" i="41"/>
  <c r="X12" i="41"/>
  <c r="Z10" i="40"/>
  <c r="AH11" i="12"/>
  <c r="AQ11" i="12" s="1"/>
  <c r="Y10" i="82"/>
  <c r="X10" i="82"/>
  <c r="AI10" i="42"/>
  <c r="AN10" i="42"/>
  <c r="X12" i="81"/>
  <c r="Y12" i="81"/>
  <c r="X11" i="78"/>
  <c r="Y11" i="78"/>
  <c r="Z11" i="78" s="1"/>
  <c r="AH11" i="24"/>
  <c r="AQ11" i="24" s="1"/>
  <c r="AN11" i="60"/>
  <c r="AI11" i="60"/>
  <c r="Y12" i="35"/>
  <c r="X12" i="35"/>
  <c r="AH11" i="63"/>
  <c r="AQ11" i="63" s="1"/>
  <c r="AH12" i="18"/>
  <c r="AQ12" i="18" s="1"/>
  <c r="Z11" i="77"/>
  <c r="W12" i="79"/>
  <c r="AE11" i="79"/>
  <c r="AG11" i="79"/>
  <c r="AP11" i="79" s="1"/>
  <c r="AF11" i="79"/>
  <c r="AO11" i="79" s="1"/>
  <c r="AR10" i="58"/>
  <c r="Z12" i="47"/>
  <c r="K20" i="56"/>
  <c r="AH12" i="72"/>
  <c r="AQ12" i="72" s="1"/>
  <c r="AR11" i="18"/>
  <c r="K20" i="20"/>
  <c r="AR10" i="54"/>
  <c r="Y12" i="8"/>
  <c r="X12" i="8"/>
  <c r="K21" i="54"/>
  <c r="AN10" i="16"/>
  <c r="AI10" i="16"/>
  <c r="Z11" i="21"/>
  <c r="X11" i="13"/>
  <c r="Z11" i="13" s="1"/>
  <c r="Y11" i="13"/>
  <c r="AI10" i="44"/>
  <c r="AN10" i="44"/>
  <c r="K22" i="53"/>
  <c r="X12" i="94"/>
  <c r="Y12" i="94"/>
  <c r="Z12" i="94" s="1"/>
  <c r="Y11" i="23"/>
  <c r="X11" i="23"/>
  <c r="AN11" i="53"/>
  <c r="AI11" i="53"/>
  <c r="AI11" i="28"/>
  <c r="AN11" i="28"/>
  <c r="AI12" i="4"/>
  <c r="AN12" i="4"/>
  <c r="AI12" i="80"/>
  <c r="AN12" i="80"/>
  <c r="AG11" i="1"/>
  <c r="AP11" i="1" s="1"/>
  <c r="AF11" i="1"/>
  <c r="AO11" i="1" s="1"/>
  <c r="W12" i="1"/>
  <c r="AE11" i="1"/>
  <c r="AH12" i="5"/>
  <c r="AQ12" i="5" s="1"/>
  <c r="AI11" i="22"/>
  <c r="AN11" i="22"/>
  <c r="AN11" i="11"/>
  <c r="AI11" i="11"/>
  <c r="AI10" i="95"/>
  <c r="AN10" i="95"/>
  <c r="AH11" i="33"/>
  <c r="AQ11" i="33" s="1"/>
  <c r="AE10" i="62"/>
  <c r="AG10" i="62"/>
  <c r="AP10" i="62" s="1"/>
  <c r="W11" i="62"/>
  <c r="AF10" i="62"/>
  <c r="AO10" i="62" s="1"/>
  <c r="AI11" i="20"/>
  <c r="AN11" i="20"/>
  <c r="AH11" i="1"/>
  <c r="AQ11" i="1" s="1"/>
  <c r="AH12" i="32"/>
  <c r="AQ12" i="32" s="1"/>
  <c r="K21" i="21"/>
  <c r="K21" i="17"/>
  <c r="Z10" i="9"/>
  <c r="K20" i="71"/>
  <c r="AN10" i="27"/>
  <c r="AI10" i="27"/>
  <c r="AI11" i="41"/>
  <c r="AN11" i="41"/>
  <c r="Z11" i="33"/>
  <c r="K23" i="1"/>
  <c r="AI12" i="2"/>
  <c r="AN12" i="2"/>
  <c r="AH11" i="58"/>
  <c r="AQ11" i="58" s="1"/>
  <c r="AR10" i="96"/>
  <c r="Y12" i="20"/>
  <c r="X12" i="20"/>
  <c r="X11" i="42"/>
  <c r="Y11" i="42"/>
  <c r="AI10" i="78"/>
  <c r="AN10" i="78"/>
  <c r="AR10" i="1"/>
  <c r="Z11" i="14"/>
  <c r="AG10" i="49"/>
  <c r="AP10" i="49" s="1"/>
  <c r="W11" i="49"/>
  <c r="AF10" i="49"/>
  <c r="AO10" i="49" s="1"/>
  <c r="AE10" i="49"/>
  <c r="K23" i="22"/>
  <c r="AR9" i="9"/>
  <c r="AI11" i="35"/>
  <c r="AN11" i="35"/>
  <c r="K21" i="67"/>
  <c r="X11" i="74"/>
  <c r="Y11" i="74"/>
  <c r="AR11" i="32"/>
  <c r="Z11" i="6"/>
  <c r="AF10" i="36"/>
  <c r="AO10" i="36" s="1"/>
  <c r="AG10" i="36"/>
  <c r="AP10" i="36" s="1"/>
  <c r="W11" i="36"/>
  <c r="AE10" i="36"/>
  <c r="AH11" i="54"/>
  <c r="AQ11" i="54" s="1"/>
  <c r="K20" i="2"/>
  <c r="K21" i="6"/>
  <c r="W11" i="29"/>
  <c r="AE10" i="29"/>
  <c r="AG10" i="29"/>
  <c r="AP10" i="29" s="1"/>
  <c r="AF10" i="29"/>
  <c r="AO10" i="29" s="1"/>
  <c r="Z11" i="69"/>
  <c r="AH12" i="64"/>
  <c r="AQ12" i="64" s="1"/>
  <c r="AH11" i="52"/>
  <c r="AQ11" i="52" s="1"/>
  <c r="K20" i="19"/>
  <c r="X11" i="57"/>
  <c r="Z11" i="57" s="1"/>
  <c r="Y11" i="57"/>
  <c r="AN10" i="66"/>
  <c r="AI10" i="66"/>
  <c r="X12" i="59"/>
  <c r="Y12" i="59"/>
  <c r="X12" i="19"/>
  <c r="Y12" i="19"/>
  <c r="Z12" i="19" s="1"/>
  <c r="AI10" i="70"/>
  <c r="AN10" i="70"/>
  <c r="Y11" i="38"/>
  <c r="X11" i="38"/>
  <c r="Z11" i="38" s="1"/>
  <c r="Y12" i="31"/>
  <c r="X12" i="31"/>
  <c r="X13" i="4"/>
  <c r="Z13" i="4" s="1"/>
  <c r="Y13" i="4"/>
  <c r="Z11" i="25" l="1"/>
  <c r="Z12" i="53"/>
  <c r="AE12" i="85"/>
  <c r="Z12" i="59"/>
  <c r="Z11" i="74"/>
  <c r="Z11" i="23"/>
  <c r="Z12" i="35"/>
  <c r="Z11" i="91"/>
  <c r="Z12" i="46"/>
  <c r="Z12" i="92"/>
  <c r="Z11" i="76"/>
  <c r="Z11" i="95"/>
  <c r="AF12" i="85"/>
  <c r="AO12" i="85" s="1"/>
  <c r="Z12" i="8"/>
  <c r="Z12" i="10"/>
  <c r="AG13" i="4"/>
  <c r="AP13" i="4" s="1"/>
  <c r="AF13" i="4"/>
  <c r="AO13" i="4" s="1"/>
  <c r="W14" i="4"/>
  <c r="AE13" i="4"/>
  <c r="AG12" i="19"/>
  <c r="AP12" i="19" s="1"/>
  <c r="AF12" i="19"/>
  <c r="AO12" i="19" s="1"/>
  <c r="W13" i="19"/>
  <c r="AE12" i="19"/>
  <c r="AE11" i="44"/>
  <c r="W12" i="44"/>
  <c r="AG11" i="44"/>
  <c r="AP11" i="44" s="1"/>
  <c r="AF11" i="44"/>
  <c r="AO11" i="44" s="1"/>
  <c r="W12" i="38"/>
  <c r="AG11" i="38"/>
  <c r="AP11" i="38" s="1"/>
  <c r="AF11" i="38"/>
  <c r="AO11" i="38" s="1"/>
  <c r="AE11" i="38"/>
  <c r="W12" i="70"/>
  <c r="AG11" i="70"/>
  <c r="AP11" i="70" s="1"/>
  <c r="AF11" i="70"/>
  <c r="AO11" i="70" s="1"/>
  <c r="AE11" i="70"/>
  <c r="AG12" i="89"/>
  <c r="AP12" i="89" s="1"/>
  <c r="AF12" i="89"/>
  <c r="AO12" i="89" s="1"/>
  <c r="W13" i="89"/>
  <c r="AE12" i="89"/>
  <c r="AG12" i="90"/>
  <c r="AP12" i="90" s="1"/>
  <c r="AF12" i="90"/>
  <c r="AO12" i="90" s="1"/>
  <c r="AE12" i="90"/>
  <c r="W13" i="90"/>
  <c r="AF12" i="60"/>
  <c r="AO12" i="60" s="1"/>
  <c r="W13" i="60"/>
  <c r="AE12" i="60"/>
  <c r="AG12" i="60"/>
  <c r="AP12" i="60" s="1"/>
  <c r="AF11" i="25"/>
  <c r="AO11" i="25" s="1"/>
  <c r="AE11" i="25"/>
  <c r="W12" i="25"/>
  <c r="AG11" i="25"/>
  <c r="AP11" i="25" s="1"/>
  <c r="W13" i="59"/>
  <c r="AE12" i="59"/>
  <c r="AG12" i="59"/>
  <c r="AP12" i="59" s="1"/>
  <c r="AF12" i="59"/>
  <c r="AO12" i="59" s="1"/>
  <c r="AE11" i="74"/>
  <c r="W12" i="74"/>
  <c r="AG11" i="74"/>
  <c r="AP11" i="74" s="1"/>
  <c r="AF11" i="74"/>
  <c r="AO11" i="74" s="1"/>
  <c r="AE11" i="23"/>
  <c r="AG11" i="23"/>
  <c r="AP11" i="23" s="1"/>
  <c r="W12" i="23"/>
  <c r="AF11" i="23"/>
  <c r="AO11" i="23" s="1"/>
  <c r="AG12" i="35"/>
  <c r="AP12" i="35" s="1"/>
  <c r="AF12" i="35"/>
  <c r="AO12" i="35" s="1"/>
  <c r="AE12" i="35"/>
  <c r="W13" i="35"/>
  <c r="AF11" i="91"/>
  <c r="AO11" i="91" s="1"/>
  <c r="W12" i="91"/>
  <c r="AG11" i="91"/>
  <c r="AP11" i="91" s="1"/>
  <c r="AE11" i="91"/>
  <c r="AE12" i="46"/>
  <c r="AF12" i="46"/>
  <c r="AO12" i="46" s="1"/>
  <c r="W13" i="46"/>
  <c r="AG12" i="46"/>
  <c r="AP12" i="46" s="1"/>
  <c r="AG12" i="92"/>
  <c r="AP12" i="92" s="1"/>
  <c r="AF12" i="92"/>
  <c r="AO12" i="92" s="1"/>
  <c r="AE12" i="92"/>
  <c r="W13" i="92"/>
  <c r="AG11" i="76"/>
  <c r="AP11" i="76" s="1"/>
  <c r="AE11" i="76"/>
  <c r="W12" i="76"/>
  <c r="AF11" i="76"/>
  <c r="AO11" i="76" s="1"/>
  <c r="W12" i="95"/>
  <c r="AE11" i="95"/>
  <c r="AG11" i="95"/>
  <c r="AP11" i="95" s="1"/>
  <c r="AF11" i="95"/>
  <c r="AO11" i="95" s="1"/>
  <c r="W12" i="78"/>
  <c r="AE11" i="78"/>
  <c r="AF11" i="78"/>
  <c r="AO11" i="78" s="1"/>
  <c r="AG11" i="78"/>
  <c r="AP11" i="78" s="1"/>
  <c r="AF12" i="53"/>
  <c r="AO12" i="53" s="1"/>
  <c r="W13" i="53"/>
  <c r="AE12" i="53"/>
  <c r="AG12" i="53"/>
  <c r="AP12" i="53" s="1"/>
  <c r="AF12" i="8"/>
  <c r="AO12" i="8" s="1"/>
  <c r="W13" i="8"/>
  <c r="AE12" i="8"/>
  <c r="AG12" i="8"/>
  <c r="AP12" i="8" s="1"/>
  <c r="AE12" i="83"/>
  <c r="W13" i="83"/>
  <c r="AF12" i="83"/>
  <c r="AO12" i="83" s="1"/>
  <c r="AG12" i="83"/>
  <c r="AP12" i="83" s="1"/>
  <c r="W13" i="10"/>
  <c r="AE12" i="10"/>
  <c r="AG12" i="10"/>
  <c r="AP12" i="10" s="1"/>
  <c r="AF12" i="10"/>
  <c r="AO12" i="10" s="1"/>
  <c r="AE12" i="94"/>
  <c r="AF12" i="94"/>
  <c r="AO12" i="94" s="1"/>
  <c r="W13" i="94"/>
  <c r="AG12" i="94"/>
  <c r="AP12" i="94" s="1"/>
  <c r="AG11" i="13"/>
  <c r="AP11" i="13" s="1"/>
  <c r="W12" i="13"/>
  <c r="AF11" i="13"/>
  <c r="AO11" i="13" s="1"/>
  <c r="AE11" i="13"/>
  <c r="AH12" i="31"/>
  <c r="AQ12" i="31" s="1"/>
  <c r="AG11" i="14"/>
  <c r="AP11" i="14" s="1"/>
  <c r="W12" i="14"/>
  <c r="AF11" i="14"/>
  <c r="AO11" i="14" s="1"/>
  <c r="AE11" i="14"/>
  <c r="AH11" i="42"/>
  <c r="AQ11" i="42" s="1"/>
  <c r="K22" i="21"/>
  <c r="AR11" i="22"/>
  <c r="AI11" i="75"/>
  <c r="AN11" i="75"/>
  <c r="AI11" i="52"/>
  <c r="AN11" i="52"/>
  <c r="AF12" i="28"/>
  <c r="AO12" i="28" s="1"/>
  <c r="AE12" i="28"/>
  <c r="W13" i="28"/>
  <c r="AG12" i="28"/>
  <c r="AP12" i="28" s="1"/>
  <c r="AR11" i="59"/>
  <c r="AN11" i="30"/>
  <c r="AI11" i="30"/>
  <c r="Z12" i="31"/>
  <c r="K21" i="19"/>
  <c r="K22" i="6"/>
  <c r="AN10" i="49"/>
  <c r="AI10" i="49"/>
  <c r="AH12" i="20"/>
  <c r="AQ12" i="20" s="1"/>
  <c r="AE10" i="9"/>
  <c r="AG10" i="9"/>
  <c r="AP10" i="9" s="1"/>
  <c r="W11" i="9"/>
  <c r="AF10" i="9"/>
  <c r="AO10" i="9" s="1"/>
  <c r="AH10" i="82"/>
  <c r="AQ10" i="82" s="1"/>
  <c r="X12" i="75"/>
  <c r="Z12" i="75" s="1"/>
  <c r="Y12" i="75"/>
  <c r="AR11" i="92"/>
  <c r="X12" i="48"/>
  <c r="Y12" i="48"/>
  <c r="AI10" i="29"/>
  <c r="AN10" i="29"/>
  <c r="AR10" i="78"/>
  <c r="Z12" i="20"/>
  <c r="AR10" i="27"/>
  <c r="K22" i="17"/>
  <c r="Y12" i="1"/>
  <c r="X12" i="1"/>
  <c r="AR12" i="4"/>
  <c r="K23" i="53"/>
  <c r="AH12" i="81"/>
  <c r="AQ12" i="81" s="1"/>
  <c r="AH11" i="57"/>
  <c r="AQ11" i="57" s="1"/>
  <c r="X11" i="29"/>
  <c r="Y11" i="29"/>
  <c r="Y11" i="62"/>
  <c r="X11" i="62"/>
  <c r="AR10" i="16"/>
  <c r="X12" i="79"/>
  <c r="Z12" i="79" s="1"/>
  <c r="Y12" i="79"/>
  <c r="AH12" i="35"/>
  <c r="AQ12" i="35" s="1"/>
  <c r="Z12" i="81"/>
  <c r="AI11" i="61"/>
  <c r="AN11" i="61"/>
  <c r="K21" i="8"/>
  <c r="AH13" i="80"/>
  <c r="AQ13" i="80" s="1"/>
  <c r="AH12" i="11"/>
  <c r="AQ12" i="11" s="1"/>
  <c r="AR10" i="76"/>
  <c r="Z11" i="71"/>
  <c r="X11" i="71"/>
  <c r="Y11" i="71"/>
  <c r="AI10" i="7"/>
  <c r="AN10" i="7"/>
  <c r="K22" i="14"/>
  <c r="K22" i="7"/>
  <c r="Y12" i="67"/>
  <c r="X12" i="67"/>
  <c r="AR10" i="23"/>
  <c r="K21" i="15"/>
  <c r="AR11" i="81"/>
  <c r="K21" i="16"/>
  <c r="K22" i="69"/>
  <c r="AH11" i="76"/>
  <c r="AQ11" i="76" s="1"/>
  <c r="AH12" i="90"/>
  <c r="AQ12" i="90" s="1"/>
  <c r="AN10" i="68"/>
  <c r="AI10" i="68"/>
  <c r="AR10" i="74"/>
  <c r="X12" i="24"/>
  <c r="Z12" i="24" s="1"/>
  <c r="Y12" i="24"/>
  <c r="AI12" i="64"/>
  <c r="AN12" i="64"/>
  <c r="Y13" i="18"/>
  <c r="Z13" i="18" s="1"/>
  <c r="X13" i="18"/>
  <c r="X12" i="12"/>
  <c r="Y12" i="12"/>
  <c r="Z12" i="12" s="1"/>
  <c r="AI11" i="96"/>
  <c r="AN11" i="96"/>
  <c r="AH11" i="27"/>
  <c r="AQ11" i="27" s="1"/>
  <c r="AE13" i="80"/>
  <c r="AF13" i="80"/>
  <c r="AO13" i="80" s="1"/>
  <c r="W14" i="80"/>
  <c r="AG13" i="80"/>
  <c r="AP13" i="80" s="1"/>
  <c r="AH12" i="3"/>
  <c r="AQ12" i="3" s="1"/>
  <c r="AR10" i="13"/>
  <c r="AR11" i="90"/>
  <c r="AG13" i="39"/>
  <c r="AP13" i="39" s="1"/>
  <c r="AF13" i="39"/>
  <c r="AO13" i="39" s="1"/>
  <c r="AE13" i="39"/>
  <c r="W14" i="39"/>
  <c r="K22" i="50"/>
  <c r="K22" i="12"/>
  <c r="X12" i="55"/>
  <c r="Y12" i="55"/>
  <c r="AH11" i="17"/>
  <c r="AQ11" i="17" s="1"/>
  <c r="AI12" i="32"/>
  <c r="AN12" i="32"/>
  <c r="AI12" i="85"/>
  <c r="AN12" i="85"/>
  <c r="AR10" i="70"/>
  <c r="AG11" i="69"/>
  <c r="AP11" i="69" s="1"/>
  <c r="AF11" i="69"/>
  <c r="AO11" i="69" s="1"/>
  <c r="AE11" i="69"/>
  <c r="W12" i="69"/>
  <c r="AN10" i="36"/>
  <c r="AI10" i="36"/>
  <c r="K22" i="67"/>
  <c r="Z11" i="42"/>
  <c r="AE11" i="33"/>
  <c r="W12" i="33"/>
  <c r="AF11" i="33"/>
  <c r="AO11" i="33" s="1"/>
  <c r="AG11" i="33"/>
  <c r="AP11" i="33" s="1"/>
  <c r="K21" i="71"/>
  <c r="AI10" i="62"/>
  <c r="AN10" i="62"/>
  <c r="AR11" i="53"/>
  <c r="AH12" i="94"/>
  <c r="AQ12" i="94" s="1"/>
  <c r="AH11" i="78"/>
  <c r="AQ11" i="78" s="1"/>
  <c r="AR10" i="42"/>
  <c r="AG10" i="40"/>
  <c r="AP10" i="40" s="1"/>
  <c r="AF10" i="40"/>
  <c r="AO10" i="40" s="1"/>
  <c r="AE10" i="40"/>
  <c r="W11" i="40"/>
  <c r="Z11" i="27"/>
  <c r="X12" i="61"/>
  <c r="Y12" i="61"/>
  <c r="AH11" i="25"/>
  <c r="AQ11" i="25" s="1"/>
  <c r="AH12" i="83"/>
  <c r="AQ12" i="83" s="1"/>
  <c r="AH11" i="70"/>
  <c r="AQ11" i="70" s="1"/>
  <c r="AR11" i="19"/>
  <c r="AR11" i="84"/>
  <c r="AF11" i="73"/>
  <c r="AO11" i="73" s="1"/>
  <c r="W12" i="73"/>
  <c r="AG11" i="73"/>
  <c r="AP11" i="73" s="1"/>
  <c r="AE11" i="73"/>
  <c r="Y11" i="7"/>
  <c r="Z11" i="7" s="1"/>
  <c r="X11" i="7"/>
  <c r="K22" i="13"/>
  <c r="K23" i="58"/>
  <c r="AH12" i="10"/>
  <c r="AQ12" i="10" s="1"/>
  <c r="AE11" i="15"/>
  <c r="AG11" i="15"/>
  <c r="AP11" i="15" s="1"/>
  <c r="W12" i="15"/>
  <c r="AF11" i="15"/>
  <c r="AO11" i="15" s="1"/>
  <c r="K21" i="24"/>
  <c r="W12" i="43"/>
  <c r="AG11" i="43"/>
  <c r="AP11" i="43" s="1"/>
  <c r="AF11" i="43"/>
  <c r="AO11" i="43" s="1"/>
  <c r="AE11" i="43"/>
  <c r="K21" i="23"/>
  <c r="AR10" i="25"/>
  <c r="K21" i="11"/>
  <c r="AR11" i="46"/>
  <c r="K21" i="52"/>
  <c r="AR11" i="10"/>
  <c r="K22" i="18"/>
  <c r="Y11" i="68"/>
  <c r="X11" i="68"/>
  <c r="AH12" i="60"/>
  <c r="AQ12" i="60" s="1"/>
  <c r="X12" i="30"/>
  <c r="Z12" i="30" s="1"/>
  <c r="Y12" i="30"/>
  <c r="AH11" i="95"/>
  <c r="AQ11" i="95" s="1"/>
  <c r="Z12" i="45"/>
  <c r="Y12" i="45"/>
  <c r="X12" i="45"/>
  <c r="AN11" i="58"/>
  <c r="AI11" i="58"/>
  <c r="AI12" i="72"/>
  <c r="AN12" i="72"/>
  <c r="AG12" i="22"/>
  <c r="AP12" i="22" s="1"/>
  <c r="AF12" i="22"/>
  <c r="AO12" i="22" s="1"/>
  <c r="W13" i="22"/>
  <c r="AE12" i="22"/>
  <c r="AE12" i="37"/>
  <c r="AF12" i="37"/>
  <c r="AO12" i="37" s="1"/>
  <c r="W13" i="37"/>
  <c r="AG12" i="37"/>
  <c r="AP12" i="37" s="1"/>
  <c r="AR11" i="89"/>
  <c r="K22" i="63"/>
  <c r="AR10" i="66"/>
  <c r="X11" i="36"/>
  <c r="Z11" i="36" s="1"/>
  <c r="Y11" i="36"/>
  <c r="K21" i="3"/>
  <c r="Z11" i="93"/>
  <c r="Y11" i="93"/>
  <c r="X11" i="93"/>
  <c r="Z12" i="34"/>
  <c r="Y12" i="34"/>
  <c r="X12" i="34"/>
  <c r="AR10" i="91"/>
  <c r="AR10" i="57"/>
  <c r="AR11" i="31"/>
  <c r="AR10" i="38"/>
  <c r="AH12" i="84"/>
  <c r="AQ12" i="84" s="1"/>
  <c r="AH11" i="16"/>
  <c r="AQ11" i="16" s="1"/>
  <c r="AI11" i="50"/>
  <c r="AN11" i="50"/>
  <c r="K22" i="10"/>
  <c r="K22" i="57"/>
  <c r="Y11" i="51"/>
  <c r="X11" i="51"/>
  <c r="Z11" i="51" s="1"/>
  <c r="AI11" i="45"/>
  <c r="AN11" i="45"/>
  <c r="Z11" i="17"/>
  <c r="Y13" i="72"/>
  <c r="X13" i="72"/>
  <c r="Z13" i="72" s="1"/>
  <c r="AI12" i="5"/>
  <c r="AN12" i="5"/>
  <c r="Y12" i="63"/>
  <c r="X12" i="63"/>
  <c r="Y13" i="26"/>
  <c r="X13" i="26"/>
  <c r="W12" i="57"/>
  <c r="AG11" i="57"/>
  <c r="AP11" i="57" s="1"/>
  <c r="AF11" i="57"/>
  <c r="AO11" i="57" s="1"/>
  <c r="AE11" i="57"/>
  <c r="AG11" i="6"/>
  <c r="AP11" i="6" s="1"/>
  <c r="W12" i="6"/>
  <c r="AF11" i="6"/>
  <c r="AO11" i="6" s="1"/>
  <c r="AE11" i="6"/>
  <c r="AR10" i="44"/>
  <c r="AR11" i="83"/>
  <c r="AI10" i="93"/>
  <c r="AN10" i="93"/>
  <c r="K22" i="72"/>
  <c r="AR12" i="80"/>
  <c r="AH11" i="38"/>
  <c r="AQ11" i="38" s="1"/>
  <c r="AH12" i="19"/>
  <c r="AQ12" i="19" s="1"/>
  <c r="AR11" i="35"/>
  <c r="AR11" i="41"/>
  <c r="AR11" i="20"/>
  <c r="AR11" i="11"/>
  <c r="AI11" i="1"/>
  <c r="AN11" i="1"/>
  <c r="AH11" i="23"/>
  <c r="AQ11" i="23" s="1"/>
  <c r="AH12" i="8"/>
  <c r="AQ12" i="8" s="1"/>
  <c r="K21" i="20"/>
  <c r="K21" i="56"/>
  <c r="AE11" i="86"/>
  <c r="W12" i="86"/>
  <c r="AG11" i="86"/>
  <c r="AP11" i="86" s="1"/>
  <c r="AF11" i="86"/>
  <c r="AO11" i="86" s="1"/>
  <c r="X13" i="56"/>
  <c r="Y13" i="56"/>
  <c r="AR11" i="94"/>
  <c r="K22" i="5"/>
  <c r="K22" i="68"/>
  <c r="AN11" i="67"/>
  <c r="AI11" i="67"/>
  <c r="AH12" i="89"/>
  <c r="AQ12" i="89" s="1"/>
  <c r="K21" i="59"/>
  <c r="K21" i="4"/>
  <c r="AI11" i="34"/>
  <c r="AN11" i="34"/>
  <c r="AR11" i="3"/>
  <c r="K21" i="51"/>
  <c r="AH12" i="53"/>
  <c r="AQ12" i="53" s="1"/>
  <c r="X12" i="88"/>
  <c r="Y12" i="88"/>
  <c r="K22" i="61"/>
  <c r="K21" i="64"/>
  <c r="K22" i="9"/>
  <c r="K21" i="55"/>
  <c r="AN11" i="24"/>
  <c r="AI11" i="24"/>
  <c r="Z13" i="5"/>
  <c r="X13" i="5"/>
  <c r="Y13" i="5"/>
  <c r="Z13" i="32"/>
  <c r="Y13" i="32"/>
  <c r="X13" i="32"/>
  <c r="AN11" i="63"/>
  <c r="AI11" i="63"/>
  <c r="AI11" i="12"/>
  <c r="AN11" i="12"/>
  <c r="AH12" i="59"/>
  <c r="AQ12" i="59" s="1"/>
  <c r="AR11" i="28"/>
  <c r="AE11" i="77"/>
  <c r="W12" i="77"/>
  <c r="AG11" i="77"/>
  <c r="AP11" i="77" s="1"/>
  <c r="AF11" i="77"/>
  <c r="AO11" i="77" s="1"/>
  <c r="AR10" i="17"/>
  <c r="Y12" i="54"/>
  <c r="X12" i="54"/>
  <c r="Z12" i="54" s="1"/>
  <c r="AG12" i="11"/>
  <c r="AP12" i="11" s="1"/>
  <c r="AF12" i="11"/>
  <c r="AO12" i="11" s="1"/>
  <c r="W13" i="11"/>
  <c r="AE12" i="11"/>
  <c r="AF11" i="87"/>
  <c r="AO11" i="87" s="1"/>
  <c r="AE11" i="87"/>
  <c r="W12" i="87"/>
  <c r="AG11" i="87"/>
  <c r="AP11" i="87" s="1"/>
  <c r="W14" i="2"/>
  <c r="AE13" i="2"/>
  <c r="AG13" i="2"/>
  <c r="AP13" i="2" s="1"/>
  <c r="AF13" i="2"/>
  <c r="AO13" i="2" s="1"/>
  <c r="AR10" i="95"/>
  <c r="AH11" i="13"/>
  <c r="AQ11" i="13" s="1"/>
  <c r="K22" i="54"/>
  <c r="AR11" i="60"/>
  <c r="AH12" i="41"/>
  <c r="AQ12" i="41" s="1"/>
  <c r="AH11" i="91"/>
  <c r="AQ11" i="91" s="1"/>
  <c r="Z12" i="3"/>
  <c r="K22" i="60"/>
  <c r="AI10" i="71"/>
  <c r="AN10" i="71"/>
  <c r="AG11" i="65"/>
  <c r="AP11" i="65" s="1"/>
  <c r="AF11" i="65"/>
  <c r="AO11" i="65" s="1"/>
  <c r="AE11" i="65"/>
  <c r="W12" i="65"/>
  <c r="AH11" i="66"/>
  <c r="AQ11" i="66" s="1"/>
  <c r="AR11" i="37"/>
  <c r="AH13" i="4"/>
  <c r="AQ13" i="4" s="1"/>
  <c r="K21" i="2"/>
  <c r="AH11" i="74"/>
  <c r="AQ11" i="74" s="1"/>
  <c r="Y11" i="49"/>
  <c r="X11" i="49"/>
  <c r="AR12" i="2"/>
  <c r="AG11" i="21"/>
  <c r="AP11" i="21" s="1"/>
  <c r="W12" i="21"/>
  <c r="AF11" i="21"/>
  <c r="AO11" i="21" s="1"/>
  <c r="AE11" i="21"/>
  <c r="AF12" i="47"/>
  <c r="AO12" i="47" s="1"/>
  <c r="W13" i="47"/>
  <c r="AG12" i="47"/>
  <c r="AP12" i="47" s="1"/>
  <c r="AE12" i="47"/>
  <c r="AI11" i="79"/>
  <c r="AN11" i="79"/>
  <c r="Z10" i="82"/>
  <c r="Z12" i="41"/>
  <c r="AH12" i="22"/>
  <c r="AQ12" i="22" s="1"/>
  <c r="K23" i="70"/>
  <c r="Y12" i="52"/>
  <c r="Z12" i="52" s="1"/>
  <c r="X12" i="52"/>
  <c r="AN11" i="54"/>
  <c r="AI11" i="54"/>
  <c r="AN12" i="56"/>
  <c r="AI12" i="56"/>
  <c r="AH12" i="28"/>
  <c r="AQ12" i="28" s="1"/>
  <c r="AH12" i="37"/>
  <c r="AQ12" i="37" s="1"/>
  <c r="AH12" i="46"/>
  <c r="AQ12" i="46" s="1"/>
  <c r="K23" i="66"/>
  <c r="Z11" i="66"/>
  <c r="AH12" i="92"/>
  <c r="AQ12" i="92" s="1"/>
  <c r="AH11" i="44"/>
  <c r="AQ11" i="44" s="1"/>
  <c r="AR11" i="8"/>
  <c r="AN11" i="48"/>
  <c r="AI11" i="48"/>
  <c r="AR12" i="39"/>
  <c r="AR9" i="82"/>
  <c r="AH13" i="39"/>
  <c r="AQ13" i="39" s="1"/>
  <c r="Z12" i="84"/>
  <c r="Z11" i="16"/>
  <c r="Y12" i="50"/>
  <c r="X12" i="50"/>
  <c r="AI11" i="88"/>
  <c r="AN11" i="88"/>
  <c r="K22" i="65"/>
  <c r="AH13" i="2"/>
  <c r="AQ13" i="2" s="1"/>
  <c r="AI10" i="51"/>
  <c r="AN10" i="51"/>
  <c r="AN11" i="55"/>
  <c r="AI11" i="55"/>
  <c r="X12" i="58"/>
  <c r="Z12" i="58" s="1"/>
  <c r="Y12" i="58"/>
  <c r="K22" i="62"/>
  <c r="X13" i="64"/>
  <c r="Y13" i="64"/>
  <c r="AI12" i="18"/>
  <c r="AN12" i="18"/>
  <c r="AI12" i="26"/>
  <c r="AN12" i="26"/>
  <c r="Y12" i="96"/>
  <c r="Z12" i="96" s="1"/>
  <c r="X12" i="96"/>
  <c r="Y13" i="85"/>
  <c r="X13" i="85"/>
  <c r="Z13" i="85" s="1"/>
  <c r="Z13" i="26" l="1"/>
  <c r="Z12" i="55"/>
  <c r="Z12" i="1"/>
  <c r="AF13" i="26"/>
  <c r="AO13" i="26" s="1"/>
  <c r="AE13" i="26"/>
  <c r="W14" i="26"/>
  <c r="AG13" i="26"/>
  <c r="AP13" i="26" s="1"/>
  <c r="AF12" i="55"/>
  <c r="AO12" i="55" s="1"/>
  <c r="W13" i="55"/>
  <c r="AE12" i="55"/>
  <c r="AG12" i="55"/>
  <c r="AP12" i="55" s="1"/>
  <c r="AE13" i="85"/>
  <c r="W14" i="85"/>
  <c r="AF13" i="85"/>
  <c r="AO13" i="85" s="1"/>
  <c r="AG13" i="85"/>
  <c r="AP13" i="85" s="1"/>
  <c r="AE12" i="30"/>
  <c r="AF12" i="30"/>
  <c r="AO12" i="30" s="1"/>
  <c r="W13" i="30"/>
  <c r="AG12" i="30"/>
  <c r="AP12" i="30" s="1"/>
  <c r="AE11" i="7"/>
  <c r="AG11" i="7"/>
  <c r="AP11" i="7" s="1"/>
  <c r="W12" i="7"/>
  <c r="AF11" i="7"/>
  <c r="AO11" i="7" s="1"/>
  <c r="AG12" i="12"/>
  <c r="AP12" i="12" s="1"/>
  <c r="AF12" i="12"/>
  <c r="AO12" i="12" s="1"/>
  <c r="W13" i="12"/>
  <c r="AE12" i="12"/>
  <c r="AG11" i="36"/>
  <c r="AP11" i="36" s="1"/>
  <c r="W12" i="36"/>
  <c r="AF11" i="36"/>
  <c r="AO11" i="36" s="1"/>
  <c r="AE11" i="36"/>
  <c r="W14" i="18"/>
  <c r="AE13" i="18"/>
  <c r="AG13" i="18"/>
  <c r="AP13" i="18" s="1"/>
  <c r="AF13" i="18"/>
  <c r="AO13" i="18" s="1"/>
  <c r="AG12" i="1"/>
  <c r="AP12" i="1" s="1"/>
  <c r="AF12" i="1"/>
  <c r="AO12" i="1" s="1"/>
  <c r="W13" i="1"/>
  <c r="AE12" i="1"/>
  <c r="AR12" i="26"/>
  <c r="K23" i="65"/>
  <c r="AG11" i="16"/>
  <c r="AP11" i="16" s="1"/>
  <c r="W12" i="16"/>
  <c r="AF11" i="16"/>
  <c r="AO11" i="16" s="1"/>
  <c r="AE11" i="16"/>
  <c r="AF12" i="41"/>
  <c r="AO12" i="41" s="1"/>
  <c r="AE12" i="41"/>
  <c r="W13" i="41"/>
  <c r="AG12" i="41"/>
  <c r="AP12" i="41" s="1"/>
  <c r="K22" i="2"/>
  <c r="AR10" i="71"/>
  <c r="AI13" i="2"/>
  <c r="AN13" i="2"/>
  <c r="Z12" i="77"/>
  <c r="X12" i="77"/>
  <c r="Y12" i="77"/>
  <c r="K22" i="64"/>
  <c r="K22" i="20"/>
  <c r="AR11" i="1"/>
  <c r="X12" i="6"/>
  <c r="Y12" i="6"/>
  <c r="AH13" i="26"/>
  <c r="AQ13" i="26" s="1"/>
  <c r="K23" i="57"/>
  <c r="AN12" i="22"/>
  <c r="AI12" i="22"/>
  <c r="AR11" i="58"/>
  <c r="Y12" i="43"/>
  <c r="X12" i="43"/>
  <c r="Z12" i="43" s="1"/>
  <c r="AI11" i="15"/>
  <c r="AN11" i="15"/>
  <c r="K23" i="13"/>
  <c r="Y11" i="40"/>
  <c r="X11" i="40"/>
  <c r="Z11" i="40" s="1"/>
  <c r="X14" i="39"/>
  <c r="Y14" i="39"/>
  <c r="K23" i="69"/>
  <c r="K22" i="15"/>
  <c r="AE12" i="79"/>
  <c r="W13" i="79"/>
  <c r="AF12" i="79"/>
  <c r="AO12" i="79" s="1"/>
  <c r="AG12" i="79"/>
  <c r="AP12" i="79" s="1"/>
  <c r="K23" i="17"/>
  <c r="AI10" i="9"/>
  <c r="AN10" i="9"/>
  <c r="K23" i="6"/>
  <c r="AI12" i="8"/>
  <c r="AN12" i="8"/>
  <c r="X12" i="76"/>
  <c r="Y12" i="76"/>
  <c r="AN12" i="92"/>
  <c r="AI12" i="92"/>
  <c r="X12" i="74"/>
  <c r="Z12" i="74" s="1"/>
  <c r="Y12" i="74"/>
  <c r="X13" i="59"/>
  <c r="Y13" i="59"/>
  <c r="AN12" i="90"/>
  <c r="AI12" i="90"/>
  <c r="AI11" i="38"/>
  <c r="AN11" i="38"/>
  <c r="K23" i="62"/>
  <c r="AG12" i="84"/>
  <c r="AP12" i="84" s="1"/>
  <c r="AE12" i="84"/>
  <c r="AF12" i="84"/>
  <c r="AO12" i="84" s="1"/>
  <c r="W13" i="84"/>
  <c r="AE11" i="66"/>
  <c r="AG11" i="66"/>
  <c r="AP11" i="66" s="1"/>
  <c r="AF11" i="66"/>
  <c r="AO11" i="66" s="1"/>
  <c r="W12" i="66"/>
  <c r="AR12" i="56"/>
  <c r="AG12" i="52"/>
  <c r="AP12" i="52" s="1"/>
  <c r="AF12" i="52"/>
  <c r="AO12" i="52" s="1"/>
  <c r="W13" i="52"/>
  <c r="AE12" i="52"/>
  <c r="AG10" i="82"/>
  <c r="AP10" i="82" s="1"/>
  <c r="AE10" i="82"/>
  <c r="AF10" i="82"/>
  <c r="AO10" i="82" s="1"/>
  <c r="W11" i="82"/>
  <c r="Y13" i="47"/>
  <c r="X13" i="47"/>
  <c r="Z13" i="47" s="1"/>
  <c r="Y12" i="65"/>
  <c r="X12" i="65"/>
  <c r="Z14" i="2"/>
  <c r="Y14" i="2"/>
  <c r="X14" i="2"/>
  <c r="AN12" i="11"/>
  <c r="AI12" i="11"/>
  <c r="W13" i="54"/>
  <c r="AE12" i="54"/>
  <c r="AG12" i="54"/>
  <c r="AP12" i="54" s="1"/>
  <c r="AF12" i="54"/>
  <c r="AO12" i="54" s="1"/>
  <c r="AE13" i="32"/>
  <c r="AF13" i="32"/>
  <c r="AO13" i="32" s="1"/>
  <c r="W14" i="32"/>
  <c r="AG13" i="32"/>
  <c r="AP13" i="32" s="1"/>
  <c r="AR11" i="34"/>
  <c r="X12" i="86"/>
  <c r="Y12" i="86"/>
  <c r="Z12" i="86" s="1"/>
  <c r="K23" i="72"/>
  <c r="AR12" i="5"/>
  <c r="AR11" i="45"/>
  <c r="W12" i="93"/>
  <c r="AG11" i="93"/>
  <c r="AP11" i="93" s="1"/>
  <c r="AE11" i="93"/>
  <c r="AF11" i="93"/>
  <c r="AO11" i="93" s="1"/>
  <c r="X13" i="22"/>
  <c r="Z13" i="22" s="1"/>
  <c r="Y13" i="22"/>
  <c r="K23" i="18"/>
  <c r="K22" i="23"/>
  <c r="AH11" i="7"/>
  <c r="AQ11" i="7" s="1"/>
  <c r="Y12" i="73"/>
  <c r="X12" i="73"/>
  <c r="AN10" i="40"/>
  <c r="AI10" i="40"/>
  <c r="AR10" i="62"/>
  <c r="Y12" i="33"/>
  <c r="X12" i="33"/>
  <c r="K23" i="67"/>
  <c r="AR12" i="32"/>
  <c r="AN13" i="39"/>
  <c r="AI13" i="39"/>
  <c r="AH13" i="18"/>
  <c r="AQ13" i="18" s="1"/>
  <c r="AH12" i="24"/>
  <c r="AQ12" i="24" s="1"/>
  <c r="K23" i="7"/>
  <c r="AH11" i="71"/>
  <c r="AQ11" i="71" s="1"/>
  <c r="K22" i="8"/>
  <c r="AH11" i="29"/>
  <c r="AQ11" i="29" s="1"/>
  <c r="AR10" i="29"/>
  <c r="Y12" i="13"/>
  <c r="Z12" i="13" s="1"/>
  <c r="X12" i="13"/>
  <c r="AN12" i="94"/>
  <c r="AI12" i="94"/>
  <c r="Y13" i="8"/>
  <c r="X13" i="8"/>
  <c r="AI11" i="76"/>
  <c r="AN11" i="76"/>
  <c r="AI12" i="46"/>
  <c r="AN12" i="46"/>
  <c r="Y13" i="35"/>
  <c r="X13" i="35"/>
  <c r="Z13" i="35" s="1"/>
  <c r="X12" i="23"/>
  <c r="Y12" i="23"/>
  <c r="AI12" i="60"/>
  <c r="AN12" i="60"/>
  <c r="AH12" i="96"/>
  <c r="AQ12" i="96" s="1"/>
  <c r="AR12" i="18"/>
  <c r="AR10" i="51"/>
  <c r="AR11" i="88"/>
  <c r="AI11" i="65"/>
  <c r="AN11" i="65"/>
  <c r="K23" i="60"/>
  <c r="Y13" i="11"/>
  <c r="Z13" i="11" s="1"/>
  <c r="X13" i="11"/>
  <c r="AI11" i="77"/>
  <c r="AN11" i="77"/>
  <c r="AR11" i="12"/>
  <c r="K22" i="55"/>
  <c r="K23" i="61"/>
  <c r="K23" i="68"/>
  <c r="AH13" i="56"/>
  <c r="AQ13" i="56" s="1"/>
  <c r="AN11" i="86"/>
  <c r="AI11" i="86"/>
  <c r="AI11" i="57"/>
  <c r="AN11" i="57"/>
  <c r="AH13" i="72"/>
  <c r="AQ13" i="72" s="1"/>
  <c r="AH11" i="51"/>
  <c r="AQ11" i="51" s="1"/>
  <c r="K23" i="10"/>
  <c r="AH12" i="34"/>
  <c r="AQ12" i="34" s="1"/>
  <c r="Y13" i="37"/>
  <c r="X13" i="37"/>
  <c r="AH12" i="45"/>
  <c r="AQ12" i="45" s="1"/>
  <c r="AI11" i="43"/>
  <c r="AN11" i="43"/>
  <c r="K22" i="24"/>
  <c r="AH12" i="61"/>
  <c r="AQ12" i="61" s="1"/>
  <c r="AI11" i="33"/>
  <c r="AN11" i="33"/>
  <c r="AR10" i="36"/>
  <c r="K23" i="12"/>
  <c r="AN13" i="80"/>
  <c r="AI13" i="80"/>
  <c r="AF12" i="24"/>
  <c r="AO12" i="24" s="1"/>
  <c r="W13" i="24"/>
  <c r="AE12" i="24"/>
  <c r="AG12" i="24"/>
  <c r="AP12" i="24" s="1"/>
  <c r="K22" i="16"/>
  <c r="AE11" i="71"/>
  <c r="AG11" i="71"/>
  <c r="AP11" i="71" s="1"/>
  <c r="AF11" i="71"/>
  <c r="AO11" i="71" s="1"/>
  <c r="W12" i="71"/>
  <c r="Z11" i="29"/>
  <c r="AH12" i="1"/>
  <c r="AQ12" i="1" s="1"/>
  <c r="AH12" i="75"/>
  <c r="AQ12" i="75" s="1"/>
  <c r="K22" i="19"/>
  <c r="AR11" i="52"/>
  <c r="K23" i="21"/>
  <c r="AI11" i="14"/>
  <c r="AN11" i="14"/>
  <c r="AN11" i="91"/>
  <c r="AI11" i="91"/>
  <c r="AI11" i="74"/>
  <c r="AN11" i="74"/>
  <c r="X13" i="60"/>
  <c r="Y13" i="60"/>
  <c r="AI11" i="70"/>
  <c r="AN11" i="70"/>
  <c r="X12" i="44"/>
  <c r="Y12" i="44"/>
  <c r="AI13" i="4"/>
  <c r="AN13" i="4"/>
  <c r="W13" i="58"/>
  <c r="AG12" i="58"/>
  <c r="AP12" i="58" s="1"/>
  <c r="AF12" i="58"/>
  <c r="AO12" i="58" s="1"/>
  <c r="AE12" i="58"/>
  <c r="AH12" i="58"/>
  <c r="AQ12" i="58" s="1"/>
  <c r="AH12" i="50"/>
  <c r="AQ12" i="50" s="1"/>
  <c r="AR11" i="54"/>
  <c r="AR11" i="79"/>
  <c r="AN11" i="21"/>
  <c r="AI11" i="21"/>
  <c r="AH11" i="49"/>
  <c r="AQ11" i="49" s="1"/>
  <c r="AG12" i="3"/>
  <c r="AP12" i="3" s="1"/>
  <c r="AF12" i="3"/>
  <c r="AO12" i="3" s="1"/>
  <c r="W13" i="3"/>
  <c r="AE12" i="3"/>
  <c r="AR11" i="63"/>
  <c r="AH13" i="5"/>
  <c r="AQ13" i="5" s="1"/>
  <c r="K22" i="51"/>
  <c r="K22" i="4"/>
  <c r="Z13" i="56"/>
  <c r="AR10" i="93"/>
  <c r="AH12" i="63"/>
  <c r="AQ12" i="63" s="1"/>
  <c r="K22" i="3"/>
  <c r="AH11" i="68"/>
  <c r="AQ11" i="68" s="1"/>
  <c r="K22" i="11"/>
  <c r="Z12" i="61"/>
  <c r="K22" i="71"/>
  <c r="AF11" i="42"/>
  <c r="AO11" i="42" s="1"/>
  <c r="W12" i="42"/>
  <c r="AE11" i="42"/>
  <c r="AG11" i="42"/>
  <c r="AP11" i="42" s="1"/>
  <c r="AR11" i="96"/>
  <c r="AH12" i="67"/>
  <c r="AQ12" i="67" s="1"/>
  <c r="K23" i="14"/>
  <c r="AR11" i="61"/>
  <c r="AH11" i="62"/>
  <c r="AQ11" i="62" s="1"/>
  <c r="AG12" i="20"/>
  <c r="AP12" i="20" s="1"/>
  <c r="AF12" i="20"/>
  <c r="AO12" i="20" s="1"/>
  <c r="W13" i="20"/>
  <c r="AE12" i="20"/>
  <c r="AH12" i="48"/>
  <c r="AQ12" i="48" s="1"/>
  <c r="AF12" i="75"/>
  <c r="AO12" i="75" s="1"/>
  <c r="AG12" i="75"/>
  <c r="AP12" i="75" s="1"/>
  <c r="AE12" i="75"/>
  <c r="W13" i="75"/>
  <c r="AR10" i="49"/>
  <c r="AF12" i="31"/>
  <c r="AO12" i="31" s="1"/>
  <c r="AE12" i="31"/>
  <c r="W13" i="31"/>
  <c r="AG12" i="31"/>
  <c r="AP12" i="31" s="1"/>
  <c r="Y13" i="83"/>
  <c r="X13" i="83"/>
  <c r="Z13" i="83" s="1"/>
  <c r="AI11" i="95"/>
  <c r="AN11" i="95"/>
  <c r="AN12" i="35"/>
  <c r="AI12" i="35"/>
  <c r="AI11" i="23"/>
  <c r="AN11" i="23"/>
  <c r="Y12" i="25"/>
  <c r="Z12" i="25" s="1"/>
  <c r="X12" i="25"/>
  <c r="AN12" i="89"/>
  <c r="AI12" i="89"/>
  <c r="AI11" i="44"/>
  <c r="AN11" i="44"/>
  <c r="X14" i="4"/>
  <c r="Y14" i="4"/>
  <c r="AF12" i="96"/>
  <c r="AO12" i="96" s="1"/>
  <c r="AE12" i="96"/>
  <c r="AG12" i="96"/>
  <c r="AP12" i="96" s="1"/>
  <c r="W13" i="96"/>
  <c r="AH13" i="64"/>
  <c r="AQ13" i="64" s="1"/>
  <c r="AI12" i="47"/>
  <c r="AN12" i="47"/>
  <c r="Y12" i="87"/>
  <c r="X12" i="87"/>
  <c r="AF13" i="5"/>
  <c r="AO13" i="5" s="1"/>
  <c r="W14" i="5"/>
  <c r="AE13" i="5"/>
  <c r="AG13" i="5"/>
  <c r="AP13" i="5" s="1"/>
  <c r="K23" i="9"/>
  <c r="AH12" i="88"/>
  <c r="AQ12" i="88" s="1"/>
  <c r="K23" i="5"/>
  <c r="K22" i="56"/>
  <c r="AI11" i="6"/>
  <c r="AN11" i="6"/>
  <c r="W14" i="72"/>
  <c r="AE13" i="72"/>
  <c r="AG13" i="72"/>
  <c r="AP13" i="72" s="1"/>
  <c r="AF13" i="72"/>
  <c r="AO13" i="72" s="1"/>
  <c r="AG11" i="51"/>
  <c r="AP11" i="51" s="1"/>
  <c r="W12" i="51"/>
  <c r="AF11" i="51"/>
  <c r="AO11" i="51" s="1"/>
  <c r="AE11" i="51"/>
  <c r="AR11" i="50"/>
  <c r="AF12" i="34"/>
  <c r="AO12" i="34" s="1"/>
  <c r="AE12" i="34"/>
  <c r="W13" i="34"/>
  <c r="AG12" i="34"/>
  <c r="AP12" i="34" s="1"/>
  <c r="K23" i="63"/>
  <c r="W13" i="45"/>
  <c r="AG12" i="45"/>
  <c r="AP12" i="45" s="1"/>
  <c r="AF12" i="45"/>
  <c r="AO12" i="45" s="1"/>
  <c r="AE12" i="45"/>
  <c r="Y12" i="15"/>
  <c r="X12" i="15"/>
  <c r="AG11" i="27"/>
  <c r="AP11" i="27" s="1"/>
  <c r="AF11" i="27"/>
  <c r="AO11" i="27" s="1"/>
  <c r="AE11" i="27"/>
  <c r="W12" i="27"/>
  <c r="Y12" i="69"/>
  <c r="X12" i="69"/>
  <c r="Z12" i="69" s="1"/>
  <c r="K23" i="50"/>
  <c r="W13" i="81"/>
  <c r="AG12" i="81"/>
  <c r="AP12" i="81" s="1"/>
  <c r="AF12" i="81"/>
  <c r="AO12" i="81" s="1"/>
  <c r="AE12" i="81"/>
  <c r="Z12" i="48"/>
  <c r="Y11" i="9"/>
  <c r="X11" i="9"/>
  <c r="AR11" i="30"/>
  <c r="X13" i="28"/>
  <c r="Y13" i="28"/>
  <c r="AR11" i="75"/>
  <c r="Y12" i="14"/>
  <c r="X12" i="14"/>
  <c r="Z13" i="94"/>
  <c r="X13" i="94"/>
  <c r="Y13" i="94"/>
  <c r="AI12" i="10"/>
  <c r="AN12" i="10"/>
  <c r="AI12" i="83"/>
  <c r="AN12" i="83"/>
  <c r="AI12" i="53"/>
  <c r="AN12" i="53"/>
  <c r="AN11" i="78"/>
  <c r="AI11" i="78"/>
  <c r="X12" i="95"/>
  <c r="Y12" i="95"/>
  <c r="AI11" i="25"/>
  <c r="AN11" i="25"/>
  <c r="Y13" i="90"/>
  <c r="X13" i="90"/>
  <c r="Z13" i="90" s="1"/>
  <c r="X12" i="38"/>
  <c r="Y12" i="38"/>
  <c r="AN12" i="19"/>
  <c r="AI12" i="19"/>
  <c r="AH13" i="85"/>
  <c r="AQ13" i="85" s="1"/>
  <c r="Z13" i="64"/>
  <c r="AR11" i="55"/>
  <c r="Z12" i="50"/>
  <c r="AR11" i="48"/>
  <c r="AH12" i="52"/>
  <c r="AQ12" i="52" s="1"/>
  <c r="Y12" i="21"/>
  <c r="X12" i="21"/>
  <c r="Z11" i="49"/>
  <c r="K23" i="54"/>
  <c r="AN11" i="87"/>
  <c r="AI11" i="87"/>
  <c r="AH12" i="54"/>
  <c r="AQ12" i="54" s="1"/>
  <c r="AH13" i="32"/>
  <c r="AQ13" i="32" s="1"/>
  <c r="AR11" i="24"/>
  <c r="Z12" i="88"/>
  <c r="K22" i="59"/>
  <c r="AR11" i="67"/>
  <c r="X12" i="57"/>
  <c r="Y12" i="57"/>
  <c r="Z12" i="63"/>
  <c r="AG11" i="17"/>
  <c r="AP11" i="17" s="1"/>
  <c r="W12" i="17"/>
  <c r="AF11" i="17"/>
  <c r="AO11" i="17" s="1"/>
  <c r="AE11" i="17"/>
  <c r="AH11" i="93"/>
  <c r="AQ11" i="93" s="1"/>
  <c r="AH11" i="36"/>
  <c r="AQ11" i="36" s="1"/>
  <c r="AN12" i="37"/>
  <c r="AI12" i="37"/>
  <c r="AR12" i="72"/>
  <c r="AH12" i="30"/>
  <c r="AQ12" i="30" s="1"/>
  <c r="Z11" i="68"/>
  <c r="K22" i="52"/>
  <c r="AN11" i="73"/>
  <c r="AI11" i="73"/>
  <c r="AI11" i="69"/>
  <c r="AN11" i="69"/>
  <c r="AR12" i="85"/>
  <c r="AH12" i="55"/>
  <c r="AQ12" i="55" s="1"/>
  <c r="X14" i="80"/>
  <c r="Y14" i="80"/>
  <c r="AH12" i="12"/>
  <c r="AQ12" i="12" s="1"/>
  <c r="AR12" i="64"/>
  <c r="AR10" i="68"/>
  <c r="Z12" i="67"/>
  <c r="AR10" i="7"/>
  <c r="AH12" i="79"/>
  <c r="AQ12" i="79" s="1"/>
  <c r="Z11" i="62"/>
  <c r="AI12" i="28"/>
  <c r="AN12" i="28"/>
  <c r="AN11" i="13"/>
  <c r="AI11" i="13"/>
  <c r="Y13" i="10"/>
  <c r="X13" i="10"/>
  <c r="Y13" i="53"/>
  <c r="X13" i="53"/>
  <c r="Z13" i="53" s="1"/>
  <c r="Y12" i="78"/>
  <c r="Z12" i="78" s="1"/>
  <c r="X12" i="78"/>
  <c r="X13" i="92"/>
  <c r="Z13" i="92" s="1"/>
  <c r="Y13" i="92"/>
  <c r="X13" i="46"/>
  <c r="Y13" i="46"/>
  <c r="Y12" i="91"/>
  <c r="X12" i="91"/>
  <c r="Z12" i="91" s="1"/>
  <c r="AI12" i="59"/>
  <c r="AN12" i="59"/>
  <c r="Y13" i="89"/>
  <c r="Z13" i="89" s="1"/>
  <c r="X13" i="89"/>
  <c r="X12" i="70"/>
  <c r="Z12" i="70" s="1"/>
  <c r="Y12" i="70"/>
  <c r="Y13" i="19"/>
  <c r="X13" i="19"/>
  <c r="Z14" i="4" l="1"/>
  <c r="Z13" i="37"/>
  <c r="Z12" i="73"/>
  <c r="Z12" i="14"/>
  <c r="Z13" i="8"/>
  <c r="Z12" i="65"/>
  <c r="Z12" i="21"/>
  <c r="Z13" i="28"/>
  <c r="Z13" i="19"/>
  <c r="Z13" i="10"/>
  <c r="W14" i="10" s="1"/>
  <c r="AF12" i="21"/>
  <c r="AO12" i="21" s="1"/>
  <c r="W13" i="21"/>
  <c r="AE12" i="21"/>
  <c r="AG12" i="21"/>
  <c r="AP12" i="21" s="1"/>
  <c r="AF12" i="86"/>
  <c r="AO12" i="86" s="1"/>
  <c r="AE12" i="86"/>
  <c r="AG12" i="86"/>
  <c r="AP12" i="86" s="1"/>
  <c r="W13" i="86"/>
  <c r="AG13" i="10"/>
  <c r="AP13" i="10" s="1"/>
  <c r="AF13" i="10"/>
  <c r="AO13" i="10" s="1"/>
  <c r="AG13" i="28"/>
  <c r="AP13" i="28" s="1"/>
  <c r="AF13" i="28"/>
  <c r="AO13" i="28" s="1"/>
  <c r="AE13" i="28"/>
  <c r="W14" i="28"/>
  <c r="W14" i="89"/>
  <c r="AE13" i="89"/>
  <c r="AF13" i="89"/>
  <c r="AO13" i="89" s="1"/>
  <c r="AG13" i="89"/>
  <c r="AP13" i="89" s="1"/>
  <c r="AE12" i="78"/>
  <c r="W13" i="78"/>
  <c r="AF12" i="78"/>
  <c r="AO12" i="78" s="1"/>
  <c r="AG12" i="78"/>
  <c r="AP12" i="78" s="1"/>
  <c r="AG13" i="11"/>
  <c r="AP13" i="11" s="1"/>
  <c r="AF13" i="11"/>
  <c r="AO13" i="11" s="1"/>
  <c r="W14" i="11"/>
  <c r="AE13" i="11"/>
  <c r="AG13" i="19"/>
  <c r="AP13" i="19" s="1"/>
  <c r="AF13" i="19"/>
  <c r="AO13" i="19" s="1"/>
  <c r="W14" i="19"/>
  <c r="AE13" i="19"/>
  <c r="AG14" i="4"/>
  <c r="AP14" i="4" s="1"/>
  <c r="AF14" i="4"/>
  <c r="AO14" i="4" s="1"/>
  <c r="W15" i="4"/>
  <c r="AE14" i="4"/>
  <c r="AG13" i="37"/>
  <c r="AP13" i="37" s="1"/>
  <c r="AF13" i="37"/>
  <c r="AO13" i="37" s="1"/>
  <c r="W14" i="37"/>
  <c r="AE13" i="37"/>
  <c r="AG12" i="73"/>
  <c r="AP12" i="73" s="1"/>
  <c r="AE12" i="73"/>
  <c r="W13" i="73"/>
  <c r="AF12" i="73"/>
  <c r="AO12" i="73" s="1"/>
  <c r="W14" i="90"/>
  <c r="AG13" i="90"/>
  <c r="AP13" i="90" s="1"/>
  <c r="AF13" i="90"/>
  <c r="AO13" i="90" s="1"/>
  <c r="AE13" i="90"/>
  <c r="AG12" i="14"/>
  <c r="AP12" i="14" s="1"/>
  <c r="AF12" i="14"/>
  <c r="AO12" i="14" s="1"/>
  <c r="W13" i="14"/>
  <c r="AE12" i="14"/>
  <c r="AG12" i="25"/>
  <c r="AP12" i="25" s="1"/>
  <c r="AF12" i="25"/>
  <c r="AO12" i="25" s="1"/>
  <c r="AE12" i="25"/>
  <c r="W13" i="25"/>
  <c r="AF13" i="8"/>
  <c r="AO13" i="8" s="1"/>
  <c r="W14" i="8"/>
  <c r="AE13" i="8"/>
  <c r="AG13" i="8"/>
  <c r="AP13" i="8" s="1"/>
  <c r="AG12" i="65"/>
  <c r="AP12" i="65" s="1"/>
  <c r="AE12" i="65"/>
  <c r="W13" i="65"/>
  <c r="AF12" i="65"/>
  <c r="AO12" i="65" s="1"/>
  <c r="AF13" i="53"/>
  <c r="AO13" i="53" s="1"/>
  <c r="W14" i="53"/>
  <c r="AE13" i="53"/>
  <c r="AG13" i="53"/>
  <c r="AP13" i="53" s="1"/>
  <c r="W13" i="67"/>
  <c r="AE12" i="67"/>
  <c r="AG12" i="67"/>
  <c r="AP12" i="67" s="1"/>
  <c r="AF12" i="67"/>
  <c r="AO12" i="67" s="1"/>
  <c r="Y12" i="17"/>
  <c r="X12" i="17"/>
  <c r="AG11" i="49"/>
  <c r="AP11" i="49" s="1"/>
  <c r="AF11" i="49"/>
  <c r="AO11" i="49" s="1"/>
  <c r="W12" i="49"/>
  <c r="AE11" i="49"/>
  <c r="AR11" i="78"/>
  <c r="W13" i="48"/>
  <c r="AG12" i="48"/>
  <c r="AP12" i="48" s="1"/>
  <c r="AF12" i="48"/>
  <c r="AO12" i="48" s="1"/>
  <c r="AE12" i="48"/>
  <c r="X12" i="27"/>
  <c r="Y12" i="27"/>
  <c r="AH12" i="15"/>
  <c r="AQ12" i="15" s="1"/>
  <c r="X13" i="34"/>
  <c r="Z13" i="34" s="1"/>
  <c r="Y13" i="34"/>
  <c r="X14" i="72"/>
  <c r="Z14" i="72" s="1"/>
  <c r="Y14" i="72"/>
  <c r="AH12" i="87"/>
  <c r="AQ12" i="87" s="1"/>
  <c r="AR12" i="35"/>
  <c r="AG13" i="83"/>
  <c r="AP13" i="83" s="1"/>
  <c r="AE13" i="83"/>
  <c r="AF13" i="83"/>
  <c r="AO13" i="83" s="1"/>
  <c r="W14" i="83"/>
  <c r="AI12" i="20"/>
  <c r="AN12" i="20"/>
  <c r="K23" i="51"/>
  <c r="Y13" i="3"/>
  <c r="X13" i="3"/>
  <c r="Z13" i="3" s="1"/>
  <c r="AR11" i="21"/>
  <c r="AR11" i="70"/>
  <c r="AR11" i="91"/>
  <c r="X12" i="71"/>
  <c r="Z12" i="71" s="1"/>
  <c r="Y12" i="71"/>
  <c r="K23" i="55"/>
  <c r="AR12" i="60"/>
  <c r="W14" i="35"/>
  <c r="AG13" i="35"/>
  <c r="AP13" i="35" s="1"/>
  <c r="AF13" i="35"/>
  <c r="AO13" i="35" s="1"/>
  <c r="AE13" i="35"/>
  <c r="AF12" i="13"/>
  <c r="AO12" i="13" s="1"/>
  <c r="W13" i="13"/>
  <c r="AE12" i="13"/>
  <c r="AG12" i="13"/>
  <c r="AP12" i="13" s="1"/>
  <c r="AR13" i="39"/>
  <c r="AH12" i="33"/>
  <c r="AQ12" i="33" s="1"/>
  <c r="AG13" i="22"/>
  <c r="AP13" i="22" s="1"/>
  <c r="AF13" i="22"/>
  <c r="AO13" i="22" s="1"/>
  <c r="W14" i="22"/>
  <c r="AE13" i="22"/>
  <c r="AN12" i="54"/>
  <c r="AI12" i="54"/>
  <c r="W15" i="2"/>
  <c r="AE14" i="2"/>
  <c r="AG14" i="2"/>
  <c r="AP14" i="2" s="1"/>
  <c r="AF14" i="2"/>
  <c r="AO14" i="2" s="1"/>
  <c r="AF13" i="47"/>
  <c r="AO13" i="47" s="1"/>
  <c r="AE13" i="47"/>
  <c r="W14" i="47"/>
  <c r="AG13" i="47"/>
  <c r="AP13" i="47" s="1"/>
  <c r="AI12" i="52"/>
  <c r="AN12" i="52"/>
  <c r="Y12" i="66"/>
  <c r="X12" i="66"/>
  <c r="Z12" i="66" s="1"/>
  <c r="AR11" i="38"/>
  <c r="AH12" i="76"/>
  <c r="AQ12" i="76" s="1"/>
  <c r="AG11" i="40"/>
  <c r="AP11" i="40" s="1"/>
  <c r="AF11" i="40"/>
  <c r="AO11" i="40" s="1"/>
  <c r="AE11" i="40"/>
  <c r="W12" i="40"/>
  <c r="AF12" i="77"/>
  <c r="AO12" i="77" s="1"/>
  <c r="W13" i="77"/>
  <c r="AG12" i="77"/>
  <c r="AP12" i="77" s="1"/>
  <c r="AE12" i="77"/>
  <c r="K23" i="2"/>
  <c r="AN11" i="16"/>
  <c r="AI11" i="16"/>
  <c r="X12" i="36"/>
  <c r="Y12" i="36"/>
  <c r="X13" i="30"/>
  <c r="Z13" i="30" s="1"/>
  <c r="Y13" i="30"/>
  <c r="AH12" i="78"/>
  <c r="AQ12" i="78" s="1"/>
  <c r="AH13" i="10"/>
  <c r="AQ13" i="10" s="1"/>
  <c r="AR12" i="28"/>
  <c r="K23" i="52"/>
  <c r="AH12" i="21"/>
  <c r="AQ12" i="21" s="1"/>
  <c r="AR12" i="10"/>
  <c r="AI12" i="81"/>
  <c r="AN12" i="81"/>
  <c r="AN11" i="27"/>
  <c r="AI11" i="27"/>
  <c r="Y13" i="45"/>
  <c r="Z13" i="45" s="1"/>
  <c r="X13" i="45"/>
  <c r="AI12" i="34"/>
  <c r="AN12" i="34"/>
  <c r="X12" i="51"/>
  <c r="Y12" i="51"/>
  <c r="Y13" i="96"/>
  <c r="X13" i="96"/>
  <c r="AH14" i="4"/>
  <c r="AQ14" i="4" s="1"/>
  <c r="AH12" i="25"/>
  <c r="AQ12" i="25" s="1"/>
  <c r="X13" i="20"/>
  <c r="Y13" i="20"/>
  <c r="Z13" i="20" s="1"/>
  <c r="AR13" i="4"/>
  <c r="AI12" i="24"/>
  <c r="AN12" i="24"/>
  <c r="AH12" i="73"/>
  <c r="AQ12" i="73" s="1"/>
  <c r="K23" i="23"/>
  <c r="AH12" i="86"/>
  <c r="AQ12" i="86" s="1"/>
  <c r="X14" i="32"/>
  <c r="Z14" i="32" s="1"/>
  <c r="Y14" i="32"/>
  <c r="Y13" i="54"/>
  <c r="X13" i="54"/>
  <c r="Z13" i="54" s="1"/>
  <c r="AH12" i="65"/>
  <c r="AQ12" i="65" s="1"/>
  <c r="Y11" i="82"/>
  <c r="X11" i="82"/>
  <c r="Y13" i="52"/>
  <c r="X13" i="52"/>
  <c r="Z13" i="52" s="1"/>
  <c r="AN12" i="84"/>
  <c r="AI12" i="84"/>
  <c r="AR12" i="90"/>
  <c r="AH12" i="74"/>
  <c r="AQ12" i="74" s="1"/>
  <c r="Z12" i="76"/>
  <c r="AR10" i="9"/>
  <c r="Y13" i="79"/>
  <c r="X13" i="79"/>
  <c r="AE12" i="43"/>
  <c r="AG12" i="43"/>
  <c r="AP12" i="43" s="1"/>
  <c r="W13" i="43"/>
  <c r="AF12" i="43"/>
  <c r="AO12" i="43" s="1"/>
  <c r="K23" i="20"/>
  <c r="Y14" i="85"/>
  <c r="X14" i="85"/>
  <c r="AH13" i="46"/>
  <c r="AQ13" i="46" s="1"/>
  <c r="AH14" i="80"/>
  <c r="AQ14" i="80" s="1"/>
  <c r="AG11" i="68"/>
  <c r="AP11" i="68" s="1"/>
  <c r="W12" i="68"/>
  <c r="AF11" i="68"/>
  <c r="AO11" i="68" s="1"/>
  <c r="AE11" i="68"/>
  <c r="AF12" i="63"/>
  <c r="AO12" i="63" s="1"/>
  <c r="W13" i="63"/>
  <c r="AG12" i="63"/>
  <c r="AP12" i="63" s="1"/>
  <c r="AE12" i="63"/>
  <c r="AR11" i="87"/>
  <c r="AG12" i="50"/>
  <c r="AP12" i="50" s="1"/>
  <c r="AF12" i="50"/>
  <c r="AO12" i="50" s="1"/>
  <c r="W13" i="50"/>
  <c r="AE12" i="50"/>
  <c r="AH12" i="38"/>
  <c r="AQ12" i="38" s="1"/>
  <c r="AR11" i="25"/>
  <c r="AH12" i="69"/>
  <c r="AQ12" i="69" s="1"/>
  <c r="Z12" i="15"/>
  <c r="AR11" i="6"/>
  <c r="Z12" i="87"/>
  <c r="Y13" i="75"/>
  <c r="X13" i="75"/>
  <c r="Z13" i="75" s="1"/>
  <c r="K23" i="71"/>
  <c r="AG13" i="56"/>
  <c r="AP13" i="56" s="1"/>
  <c r="AF13" i="56"/>
  <c r="AO13" i="56" s="1"/>
  <c r="AE13" i="56"/>
  <c r="W14" i="56"/>
  <c r="AI12" i="58"/>
  <c r="AN12" i="58"/>
  <c r="AH13" i="60"/>
  <c r="AQ13" i="60" s="1"/>
  <c r="Y13" i="24"/>
  <c r="X13" i="24"/>
  <c r="AR11" i="57"/>
  <c r="AH12" i="23"/>
  <c r="AQ12" i="23" s="1"/>
  <c r="AR12" i="46"/>
  <c r="AR12" i="94"/>
  <c r="Z12" i="33"/>
  <c r="AI11" i="93"/>
  <c r="AN11" i="93"/>
  <c r="AR12" i="11"/>
  <c r="AF12" i="74"/>
  <c r="AO12" i="74" s="1"/>
  <c r="W13" i="74"/>
  <c r="AG12" i="74"/>
  <c r="AP12" i="74" s="1"/>
  <c r="AE12" i="74"/>
  <c r="AI12" i="79"/>
  <c r="AN12" i="79"/>
  <c r="AH14" i="39"/>
  <c r="AQ14" i="39" s="1"/>
  <c r="AH12" i="6"/>
  <c r="AQ12" i="6" s="1"/>
  <c r="AR13" i="2"/>
  <c r="Y12" i="16"/>
  <c r="X12" i="16"/>
  <c r="AI12" i="1"/>
  <c r="AN12" i="1"/>
  <c r="AI13" i="18"/>
  <c r="AN13" i="18"/>
  <c r="Y12" i="7"/>
  <c r="Z12" i="7" s="1"/>
  <c r="X12" i="7"/>
  <c r="AI13" i="85"/>
  <c r="AN13" i="85"/>
  <c r="AG12" i="91"/>
  <c r="AP12" i="91" s="1"/>
  <c r="AE12" i="91"/>
  <c r="AF12" i="91"/>
  <c r="AO12" i="91" s="1"/>
  <c r="W13" i="91"/>
  <c r="AH12" i="70"/>
  <c r="AQ12" i="70" s="1"/>
  <c r="AR12" i="59"/>
  <c r="Z13" i="46"/>
  <c r="Z14" i="80"/>
  <c r="AR11" i="69"/>
  <c r="K23" i="59"/>
  <c r="Z12" i="38"/>
  <c r="AR12" i="53"/>
  <c r="AH13" i="94"/>
  <c r="AQ13" i="94" s="1"/>
  <c r="AH11" i="9"/>
  <c r="AQ11" i="9" s="1"/>
  <c r="AI12" i="45"/>
  <c r="AN12" i="45"/>
  <c r="AI13" i="5"/>
  <c r="AN13" i="5"/>
  <c r="AR11" i="95"/>
  <c r="Y13" i="31"/>
  <c r="X13" i="31"/>
  <c r="Z13" i="31" s="1"/>
  <c r="AN12" i="75"/>
  <c r="AI12" i="75"/>
  <c r="AI11" i="42"/>
  <c r="AN11" i="42"/>
  <c r="AG12" i="61"/>
  <c r="AP12" i="61" s="1"/>
  <c r="AF12" i="61"/>
  <c r="AO12" i="61" s="1"/>
  <c r="W13" i="61"/>
  <c r="AE12" i="61"/>
  <c r="K23" i="3"/>
  <c r="AH12" i="44"/>
  <c r="AQ12" i="44" s="1"/>
  <c r="Z13" i="60"/>
  <c r="AR11" i="14"/>
  <c r="K23" i="19"/>
  <c r="AI11" i="71"/>
  <c r="AN11" i="71"/>
  <c r="K23" i="24"/>
  <c r="AR11" i="86"/>
  <c r="Z12" i="23"/>
  <c r="K23" i="8"/>
  <c r="AN13" i="32"/>
  <c r="AI13" i="32"/>
  <c r="AI11" i="66"/>
  <c r="AN11" i="66"/>
  <c r="AR12" i="92"/>
  <c r="AR12" i="8"/>
  <c r="Z14" i="39"/>
  <c r="Z12" i="6"/>
  <c r="K23" i="64"/>
  <c r="Y13" i="41"/>
  <c r="X13" i="41"/>
  <c r="Y13" i="1"/>
  <c r="X13" i="1"/>
  <c r="X14" i="18"/>
  <c r="Z14" i="18" s="1"/>
  <c r="Y14" i="18"/>
  <c r="AI12" i="12"/>
  <c r="AN12" i="12"/>
  <c r="AN12" i="30"/>
  <c r="AI12" i="30"/>
  <c r="Z14" i="26"/>
  <c r="Y14" i="26"/>
  <c r="X14" i="26"/>
  <c r="AG12" i="70"/>
  <c r="AP12" i="70" s="1"/>
  <c r="W13" i="70"/>
  <c r="AF12" i="70"/>
  <c r="AO12" i="70" s="1"/>
  <c r="AE12" i="70"/>
  <c r="AG11" i="62"/>
  <c r="AP11" i="62" s="1"/>
  <c r="W12" i="62"/>
  <c r="AF11" i="62"/>
  <c r="AO11" i="62" s="1"/>
  <c r="AE11" i="62"/>
  <c r="AR11" i="73"/>
  <c r="AH12" i="95"/>
  <c r="AQ12" i="95" s="1"/>
  <c r="AG12" i="69"/>
  <c r="AP12" i="69" s="1"/>
  <c r="AF12" i="69"/>
  <c r="AO12" i="69" s="1"/>
  <c r="AE12" i="69"/>
  <c r="W13" i="69"/>
  <c r="Y14" i="5"/>
  <c r="X14" i="5"/>
  <c r="Z14" i="5" s="1"/>
  <c r="AR12" i="47"/>
  <c r="AN12" i="96"/>
  <c r="AI12" i="96"/>
  <c r="AR11" i="44"/>
  <c r="AH13" i="83"/>
  <c r="AQ13" i="83" s="1"/>
  <c r="AI12" i="31"/>
  <c r="AN12" i="31"/>
  <c r="X12" i="42"/>
  <c r="Y12" i="42"/>
  <c r="Z12" i="42" s="1"/>
  <c r="K23" i="4"/>
  <c r="Z12" i="44"/>
  <c r="AR13" i="80"/>
  <c r="AR11" i="77"/>
  <c r="AH13" i="35"/>
  <c r="AQ13" i="35" s="1"/>
  <c r="AR11" i="76"/>
  <c r="AH12" i="13"/>
  <c r="AQ12" i="13" s="1"/>
  <c r="AH14" i="2"/>
  <c r="AQ14" i="2" s="1"/>
  <c r="AH13" i="47"/>
  <c r="AQ13" i="47" s="1"/>
  <c r="AN10" i="82"/>
  <c r="AI10" i="82"/>
  <c r="X13" i="84"/>
  <c r="Y13" i="84"/>
  <c r="AH13" i="59"/>
  <c r="AQ13" i="59" s="1"/>
  <c r="K23" i="15"/>
  <c r="AH11" i="40"/>
  <c r="AQ11" i="40" s="1"/>
  <c r="AR11" i="15"/>
  <c r="AR12" i="22"/>
  <c r="AI12" i="41"/>
  <c r="AN12" i="41"/>
  <c r="AN11" i="36"/>
  <c r="AI11" i="36"/>
  <c r="Y13" i="12"/>
  <c r="X13" i="12"/>
  <c r="AI11" i="7"/>
  <c r="AN11" i="7"/>
  <c r="AI12" i="55"/>
  <c r="AN12" i="55"/>
  <c r="AN13" i="26"/>
  <c r="AI13" i="26"/>
  <c r="W14" i="92"/>
  <c r="AG13" i="92"/>
  <c r="AP13" i="92" s="1"/>
  <c r="AE13" i="92"/>
  <c r="AF13" i="92"/>
  <c r="AO13" i="92" s="1"/>
  <c r="AH12" i="91"/>
  <c r="AQ12" i="91" s="1"/>
  <c r="AH13" i="53"/>
  <c r="AQ13" i="53" s="1"/>
  <c r="AR11" i="13"/>
  <c r="AR12" i="37"/>
  <c r="AI11" i="17"/>
  <c r="AN11" i="17"/>
  <c r="AH12" i="57"/>
  <c r="AQ12" i="57" s="1"/>
  <c r="AF12" i="88"/>
  <c r="AO12" i="88" s="1"/>
  <c r="AE12" i="88"/>
  <c r="W13" i="88"/>
  <c r="AG12" i="88"/>
  <c r="AP12" i="88" s="1"/>
  <c r="AH13" i="90"/>
  <c r="AQ13" i="90" s="1"/>
  <c r="AG13" i="94"/>
  <c r="AP13" i="94" s="1"/>
  <c r="W14" i="94"/>
  <c r="AE13" i="94"/>
  <c r="AF13" i="94"/>
  <c r="AO13" i="94" s="1"/>
  <c r="K23" i="56"/>
  <c r="AH13" i="19"/>
  <c r="AQ13" i="19" s="1"/>
  <c r="AH13" i="89"/>
  <c r="AQ13" i="89" s="1"/>
  <c r="AH13" i="92"/>
  <c r="AQ13" i="92" s="1"/>
  <c r="Z12" i="57"/>
  <c r="AG13" i="64"/>
  <c r="AP13" i="64" s="1"/>
  <c r="AF13" i="64"/>
  <c r="AO13" i="64" s="1"/>
  <c r="AE13" i="64"/>
  <c r="W14" i="64"/>
  <c r="AR12" i="19"/>
  <c r="Z12" i="95"/>
  <c r="AR12" i="83"/>
  <c r="AH12" i="14"/>
  <c r="AQ12" i="14" s="1"/>
  <c r="AH13" i="28"/>
  <c r="AQ13" i="28" s="1"/>
  <c r="Z11" i="9"/>
  <c r="Y13" i="81"/>
  <c r="X13" i="81"/>
  <c r="Z13" i="81" s="1"/>
  <c r="AI11" i="51"/>
  <c r="AN11" i="51"/>
  <c r="AI13" i="72"/>
  <c r="AN13" i="72"/>
  <c r="AR12" i="89"/>
  <c r="AR11" i="23"/>
  <c r="K23" i="11"/>
  <c r="AN12" i="3"/>
  <c r="AI12" i="3"/>
  <c r="X13" i="58"/>
  <c r="Y13" i="58"/>
  <c r="Z13" i="58" s="1"/>
  <c r="AR11" i="74"/>
  <c r="W12" i="29"/>
  <c r="AE11" i="29"/>
  <c r="AF11" i="29"/>
  <c r="AO11" i="29" s="1"/>
  <c r="AG11" i="29"/>
  <c r="AP11" i="29" s="1"/>
  <c r="K23" i="16"/>
  <c r="AR11" i="33"/>
  <c r="AR11" i="43"/>
  <c r="AH13" i="37"/>
  <c r="AQ13" i="37" s="1"/>
  <c r="AH13" i="11"/>
  <c r="AQ13" i="11" s="1"/>
  <c r="AR11" i="65"/>
  <c r="AH13" i="8"/>
  <c r="AQ13" i="8" s="1"/>
  <c r="AR10" i="40"/>
  <c r="AH13" i="22"/>
  <c r="AQ13" i="22" s="1"/>
  <c r="Y12" i="93"/>
  <c r="X12" i="93"/>
  <c r="Z13" i="59"/>
  <c r="AH12" i="43"/>
  <c r="AQ12" i="43" s="1"/>
  <c r="AH12" i="77"/>
  <c r="AQ12" i="77" s="1"/>
  <c r="Y13" i="55"/>
  <c r="Z13" i="55" s="1"/>
  <c r="X13" i="55"/>
  <c r="Z12" i="27" l="1"/>
  <c r="Z13" i="41"/>
  <c r="AE13" i="10"/>
  <c r="Z12" i="93"/>
  <c r="AF13" i="81"/>
  <c r="AO13" i="81" s="1"/>
  <c r="W14" i="81"/>
  <c r="AE13" i="81"/>
  <c r="AG13" i="81"/>
  <c r="AP13" i="81" s="1"/>
  <c r="W13" i="27"/>
  <c r="AG12" i="27"/>
  <c r="AP12" i="27" s="1"/>
  <c r="AF12" i="27"/>
  <c r="AO12" i="27" s="1"/>
  <c r="AE12" i="27"/>
  <c r="AG12" i="42"/>
  <c r="AP12" i="42" s="1"/>
  <c r="W13" i="42"/>
  <c r="AF12" i="42"/>
  <c r="AO12" i="42" s="1"/>
  <c r="AE12" i="42"/>
  <c r="AG12" i="7"/>
  <c r="AP12" i="7" s="1"/>
  <c r="AF12" i="7"/>
  <c r="AO12" i="7" s="1"/>
  <c r="W13" i="7"/>
  <c r="AE12" i="7"/>
  <c r="AE12" i="93"/>
  <c r="AG12" i="93"/>
  <c r="AP12" i="93" s="1"/>
  <c r="AF12" i="93"/>
  <c r="AO12" i="93" s="1"/>
  <c r="W13" i="93"/>
  <c r="AG13" i="31"/>
  <c r="AP13" i="31" s="1"/>
  <c r="AE13" i="31"/>
  <c r="W14" i="31"/>
  <c r="AF13" i="31"/>
  <c r="AO13" i="31" s="1"/>
  <c r="AF14" i="5"/>
  <c r="AO14" i="5" s="1"/>
  <c r="W15" i="5"/>
  <c r="AE14" i="5"/>
  <c r="AG14" i="5"/>
  <c r="AP14" i="5" s="1"/>
  <c r="W15" i="18"/>
  <c r="AE14" i="18"/>
  <c r="AG14" i="18"/>
  <c r="AP14" i="18" s="1"/>
  <c r="AF14" i="18"/>
  <c r="AO14" i="18" s="1"/>
  <c r="AG14" i="32"/>
  <c r="AP14" i="32" s="1"/>
  <c r="AF14" i="32"/>
  <c r="AO14" i="32" s="1"/>
  <c r="W15" i="32"/>
  <c r="AE14" i="32"/>
  <c r="AF12" i="66"/>
  <c r="AO12" i="66" s="1"/>
  <c r="AE12" i="66"/>
  <c r="W13" i="66"/>
  <c r="AG12" i="66"/>
  <c r="AP12" i="66" s="1"/>
  <c r="W14" i="58"/>
  <c r="AG13" i="58"/>
  <c r="AP13" i="58" s="1"/>
  <c r="AF13" i="58"/>
  <c r="AO13" i="58" s="1"/>
  <c r="AE13" i="58"/>
  <c r="W14" i="54"/>
  <c r="AE13" i="54"/>
  <c r="AG13" i="54"/>
  <c r="AP13" i="54" s="1"/>
  <c r="AF13" i="54"/>
  <c r="AO13" i="54" s="1"/>
  <c r="AG13" i="41"/>
  <c r="AP13" i="41" s="1"/>
  <c r="AF13" i="41"/>
  <c r="AO13" i="41" s="1"/>
  <c r="AE13" i="41"/>
  <c r="W14" i="41"/>
  <c r="AF13" i="75"/>
  <c r="AO13" i="75" s="1"/>
  <c r="W14" i="75"/>
  <c r="AG13" i="75"/>
  <c r="AP13" i="75" s="1"/>
  <c r="AE13" i="75"/>
  <c r="AG13" i="20"/>
  <c r="AP13" i="20" s="1"/>
  <c r="AF13" i="20"/>
  <c r="AO13" i="20" s="1"/>
  <c r="W14" i="20"/>
  <c r="AE13" i="20"/>
  <c r="AR13" i="72"/>
  <c r="AN13" i="94"/>
  <c r="AI13" i="94"/>
  <c r="AR12" i="55"/>
  <c r="AR12" i="31"/>
  <c r="AF14" i="26"/>
  <c r="AO14" i="26" s="1"/>
  <c r="AG14" i="26"/>
  <c r="AP14" i="26" s="1"/>
  <c r="W15" i="26"/>
  <c r="AE14" i="26"/>
  <c r="AG12" i="87"/>
  <c r="AP12" i="87" s="1"/>
  <c r="AF12" i="87"/>
  <c r="AO12" i="87" s="1"/>
  <c r="AE12" i="87"/>
  <c r="W13" i="87"/>
  <c r="AF13" i="45"/>
  <c r="AO13" i="45" s="1"/>
  <c r="AE13" i="45"/>
  <c r="W14" i="45"/>
  <c r="AG13" i="45"/>
  <c r="AP13" i="45" s="1"/>
  <c r="X14" i="92"/>
  <c r="Z14" i="92" s="1"/>
  <c r="Y14" i="92"/>
  <c r="AR11" i="7"/>
  <c r="AH13" i="1"/>
  <c r="AQ13" i="1" s="1"/>
  <c r="AH13" i="55"/>
  <c r="AQ13" i="55" s="1"/>
  <c r="AE12" i="95"/>
  <c r="AF12" i="95"/>
  <c r="AO12" i="95" s="1"/>
  <c r="AG12" i="95"/>
  <c r="AP12" i="95" s="1"/>
  <c r="W13" i="95"/>
  <c r="X13" i="88"/>
  <c r="Y13" i="88"/>
  <c r="AN12" i="88"/>
  <c r="AI12" i="88"/>
  <c r="AI13" i="92"/>
  <c r="AN13" i="92"/>
  <c r="Z13" i="12"/>
  <c r="AH13" i="41"/>
  <c r="AQ13" i="41" s="1"/>
  <c r="W15" i="39"/>
  <c r="AG14" i="39"/>
  <c r="AP14" i="39" s="1"/>
  <c r="AF14" i="39"/>
  <c r="AO14" i="39" s="1"/>
  <c r="AE14" i="39"/>
  <c r="AN12" i="61"/>
  <c r="AI12" i="61"/>
  <c r="AE12" i="38"/>
  <c r="W13" i="38"/>
  <c r="AG12" i="38"/>
  <c r="AP12" i="38" s="1"/>
  <c r="AF12" i="38"/>
  <c r="AO12" i="38" s="1"/>
  <c r="AG13" i="46"/>
  <c r="AP13" i="46" s="1"/>
  <c r="W14" i="46"/>
  <c r="AF13" i="46"/>
  <c r="AO13" i="46" s="1"/>
  <c r="AE13" i="46"/>
  <c r="AH12" i="7"/>
  <c r="AQ12" i="7" s="1"/>
  <c r="AR12" i="1"/>
  <c r="AN11" i="68"/>
  <c r="AI11" i="68"/>
  <c r="AR12" i="24"/>
  <c r="AH13" i="30"/>
  <c r="AQ13" i="30" s="1"/>
  <c r="X13" i="77"/>
  <c r="Z13" i="77" s="1"/>
  <c r="Y13" i="77"/>
  <c r="AI13" i="47"/>
  <c r="AN13" i="47"/>
  <c r="AR12" i="54"/>
  <c r="Y14" i="83"/>
  <c r="X14" i="83"/>
  <c r="AH13" i="34"/>
  <c r="AQ13" i="34" s="1"/>
  <c r="AH12" i="17"/>
  <c r="AQ12" i="17" s="1"/>
  <c r="Y13" i="67"/>
  <c r="X13" i="67"/>
  <c r="Z13" i="67" s="1"/>
  <c r="Y13" i="65"/>
  <c r="X13" i="65"/>
  <c r="AN12" i="14"/>
  <c r="AI12" i="14"/>
  <c r="AN12" i="73"/>
  <c r="AI12" i="73"/>
  <c r="AN13" i="19"/>
  <c r="AI13" i="19"/>
  <c r="AI12" i="78"/>
  <c r="AN12" i="78"/>
  <c r="AN12" i="86"/>
  <c r="AI12" i="86"/>
  <c r="AH12" i="93"/>
  <c r="AQ12" i="93" s="1"/>
  <c r="AG11" i="9"/>
  <c r="AP11" i="9" s="1"/>
  <c r="W12" i="9"/>
  <c r="AF11" i="9"/>
  <c r="AO11" i="9" s="1"/>
  <c r="AE11" i="9"/>
  <c r="AH13" i="96"/>
  <c r="AQ13" i="96" s="1"/>
  <c r="AH12" i="51"/>
  <c r="AQ12" i="51" s="1"/>
  <c r="AG13" i="30"/>
  <c r="AP13" i="30" s="1"/>
  <c r="W14" i="30"/>
  <c r="AE13" i="30"/>
  <c r="AF13" i="30"/>
  <c r="AO13" i="30" s="1"/>
  <c r="AG13" i="3"/>
  <c r="AP13" i="3" s="1"/>
  <c r="AF13" i="3"/>
  <c r="AO13" i="3" s="1"/>
  <c r="W14" i="3"/>
  <c r="AE13" i="3"/>
  <c r="AG13" i="34"/>
  <c r="AP13" i="34" s="1"/>
  <c r="AF13" i="34"/>
  <c r="AO13" i="34" s="1"/>
  <c r="AE13" i="34"/>
  <c r="W14" i="34"/>
  <c r="AI12" i="48"/>
  <c r="AN12" i="48"/>
  <c r="AI12" i="65"/>
  <c r="AN12" i="65"/>
  <c r="X13" i="14"/>
  <c r="Y13" i="14"/>
  <c r="Z13" i="14" s="1"/>
  <c r="AI14" i="4"/>
  <c r="AN14" i="4"/>
  <c r="Y14" i="19"/>
  <c r="X14" i="19"/>
  <c r="Z14" i="19" s="1"/>
  <c r="Y14" i="28"/>
  <c r="Z14" i="28" s="1"/>
  <c r="X14" i="28"/>
  <c r="AI13" i="10"/>
  <c r="AN13" i="10"/>
  <c r="Y12" i="29"/>
  <c r="X12" i="29"/>
  <c r="AH13" i="58"/>
  <c r="AQ13" i="58" s="1"/>
  <c r="Y14" i="64"/>
  <c r="X14" i="64"/>
  <c r="W13" i="57"/>
  <c r="AG12" i="57"/>
  <c r="AP12" i="57" s="1"/>
  <c r="AF12" i="57"/>
  <c r="AO12" i="57" s="1"/>
  <c r="AE12" i="57"/>
  <c r="X14" i="94"/>
  <c r="Z14" i="94" s="1"/>
  <c r="Y14" i="94"/>
  <c r="AR12" i="30"/>
  <c r="AR11" i="66"/>
  <c r="AR12" i="75"/>
  <c r="AR12" i="45"/>
  <c r="AN12" i="91"/>
  <c r="AI12" i="91"/>
  <c r="Y13" i="74"/>
  <c r="X13" i="74"/>
  <c r="AF12" i="33"/>
  <c r="AO12" i="33" s="1"/>
  <c r="AE12" i="33"/>
  <c r="W13" i="33"/>
  <c r="AG12" i="33"/>
  <c r="AP12" i="33" s="1"/>
  <c r="AN12" i="50"/>
  <c r="AI12" i="50"/>
  <c r="AI12" i="63"/>
  <c r="AN12" i="63"/>
  <c r="Y12" i="68"/>
  <c r="X12" i="68"/>
  <c r="AH14" i="85"/>
  <c r="AQ14" i="85" s="1"/>
  <c r="AH13" i="79"/>
  <c r="AQ13" i="79" s="1"/>
  <c r="AH11" i="82"/>
  <c r="AQ11" i="82" s="1"/>
  <c r="Z12" i="51"/>
  <c r="AR11" i="27"/>
  <c r="AR12" i="52"/>
  <c r="AN13" i="22"/>
  <c r="AI13" i="22"/>
  <c r="AI12" i="13"/>
  <c r="AN12" i="13"/>
  <c r="AN11" i="49"/>
  <c r="AI11" i="49"/>
  <c r="Z12" i="17"/>
  <c r="AI13" i="53"/>
  <c r="AN13" i="53"/>
  <c r="Y13" i="25"/>
  <c r="X13" i="25"/>
  <c r="Y14" i="90"/>
  <c r="X14" i="90"/>
  <c r="AN13" i="37"/>
  <c r="AI13" i="37"/>
  <c r="X15" i="4"/>
  <c r="Y15" i="4"/>
  <c r="Z15" i="4" s="1"/>
  <c r="AN13" i="28"/>
  <c r="AI13" i="28"/>
  <c r="Y14" i="10"/>
  <c r="Z14" i="10" s="1"/>
  <c r="X14" i="10"/>
  <c r="AH12" i="16"/>
  <c r="AQ12" i="16" s="1"/>
  <c r="Z12" i="16"/>
  <c r="AH13" i="24"/>
  <c r="AQ13" i="24" s="1"/>
  <c r="AR12" i="58"/>
  <c r="Z13" i="50"/>
  <c r="Y13" i="50"/>
  <c r="X13" i="50"/>
  <c r="AR12" i="84"/>
  <c r="Z13" i="96"/>
  <c r="AH12" i="36"/>
  <c r="AQ12" i="36" s="1"/>
  <c r="Y12" i="40"/>
  <c r="Z12" i="40" s="1"/>
  <c r="X12" i="40"/>
  <c r="Y14" i="22"/>
  <c r="X14" i="22"/>
  <c r="Y13" i="13"/>
  <c r="X13" i="13"/>
  <c r="Y14" i="35"/>
  <c r="X14" i="35"/>
  <c r="AH12" i="71"/>
  <c r="AQ12" i="71" s="1"/>
  <c r="AN13" i="83"/>
  <c r="AI13" i="83"/>
  <c r="AH14" i="72"/>
  <c r="AQ14" i="72" s="1"/>
  <c r="Y12" i="49"/>
  <c r="X12" i="49"/>
  <c r="Y14" i="53"/>
  <c r="X14" i="53"/>
  <c r="Z14" i="53" s="1"/>
  <c r="AN12" i="25"/>
  <c r="AI12" i="25"/>
  <c r="Z14" i="37"/>
  <c r="Y14" i="37"/>
  <c r="X14" i="37"/>
  <c r="AI13" i="89"/>
  <c r="AN13" i="89"/>
  <c r="X13" i="86"/>
  <c r="Y13" i="86"/>
  <c r="AI12" i="21"/>
  <c r="AN12" i="21"/>
  <c r="AN11" i="29"/>
  <c r="AI11" i="29"/>
  <c r="AH14" i="18"/>
  <c r="AQ14" i="18" s="1"/>
  <c r="AR11" i="93"/>
  <c r="AI12" i="43"/>
  <c r="AN12" i="43"/>
  <c r="AE12" i="76"/>
  <c r="AF12" i="76"/>
  <c r="AO12" i="76" s="1"/>
  <c r="AG12" i="76"/>
  <c r="AP12" i="76" s="1"/>
  <c r="W13" i="76"/>
  <c r="AG13" i="52"/>
  <c r="AP13" i="52" s="1"/>
  <c r="AF13" i="52"/>
  <c r="AO13" i="52" s="1"/>
  <c r="W14" i="52"/>
  <c r="AE13" i="52"/>
  <c r="AH13" i="54"/>
  <c r="AQ13" i="54" s="1"/>
  <c r="AR12" i="81"/>
  <c r="AR11" i="51"/>
  <c r="AH13" i="84"/>
  <c r="AQ13" i="84" s="1"/>
  <c r="AR12" i="96"/>
  <c r="AI11" i="62"/>
  <c r="AN11" i="62"/>
  <c r="Y13" i="70"/>
  <c r="X13" i="70"/>
  <c r="AR13" i="32"/>
  <c r="AG12" i="23"/>
  <c r="AP12" i="23" s="1"/>
  <c r="AF12" i="23"/>
  <c r="AO12" i="23" s="1"/>
  <c r="W13" i="23"/>
  <c r="AE12" i="23"/>
  <c r="W14" i="59"/>
  <c r="AE13" i="59"/>
  <c r="AG13" i="59"/>
  <c r="AP13" i="59" s="1"/>
  <c r="AF13" i="59"/>
  <c r="AO13" i="59" s="1"/>
  <c r="AR12" i="3"/>
  <c r="AH13" i="81"/>
  <c r="AQ13" i="81" s="1"/>
  <c r="AR13" i="26"/>
  <c r="AH13" i="12"/>
  <c r="AQ13" i="12" s="1"/>
  <c r="AR12" i="41"/>
  <c r="Z13" i="84"/>
  <c r="AH12" i="42"/>
  <c r="AQ12" i="42" s="1"/>
  <c r="Y13" i="69"/>
  <c r="X13" i="69"/>
  <c r="AF13" i="60"/>
  <c r="AO13" i="60" s="1"/>
  <c r="W14" i="60"/>
  <c r="AE13" i="60"/>
  <c r="AG13" i="60"/>
  <c r="AP13" i="60" s="1"/>
  <c r="AH13" i="31"/>
  <c r="AQ13" i="31" s="1"/>
  <c r="AR13" i="5"/>
  <c r="AR13" i="18"/>
  <c r="AR12" i="79"/>
  <c r="X14" i="56"/>
  <c r="Z14" i="56" s="1"/>
  <c r="Y14" i="56"/>
  <c r="AH13" i="75"/>
  <c r="AQ13" i="75" s="1"/>
  <c r="AG12" i="15"/>
  <c r="AP12" i="15" s="1"/>
  <c r="AF12" i="15"/>
  <c r="AO12" i="15" s="1"/>
  <c r="W13" i="15"/>
  <c r="AE12" i="15"/>
  <c r="Z13" i="63"/>
  <c r="X13" i="63"/>
  <c r="Y13" i="63"/>
  <c r="Z14" i="85"/>
  <c r="Y13" i="43"/>
  <c r="X13" i="43"/>
  <c r="Z13" i="79"/>
  <c r="Z11" i="82"/>
  <c r="AH13" i="20"/>
  <c r="AQ13" i="20" s="1"/>
  <c r="AR12" i="34"/>
  <c r="Z12" i="36"/>
  <c r="AI12" i="77"/>
  <c r="AN12" i="77"/>
  <c r="AN11" i="40"/>
  <c r="AI11" i="40"/>
  <c r="AH12" i="66"/>
  <c r="AQ12" i="66" s="1"/>
  <c r="AI14" i="2"/>
  <c r="AN14" i="2"/>
  <c r="AE12" i="71"/>
  <c r="AG12" i="71"/>
  <c r="AP12" i="71" s="1"/>
  <c r="AF12" i="71"/>
  <c r="AO12" i="71" s="1"/>
  <c r="W13" i="71"/>
  <c r="W15" i="72"/>
  <c r="AE14" i="72"/>
  <c r="AF14" i="72"/>
  <c r="AO14" i="72" s="1"/>
  <c r="AG14" i="72"/>
  <c r="AP14" i="72" s="1"/>
  <c r="AI13" i="8"/>
  <c r="AN13" i="8"/>
  <c r="AI13" i="90"/>
  <c r="AN13" i="90"/>
  <c r="Y13" i="73"/>
  <c r="X13" i="73"/>
  <c r="AN13" i="11"/>
  <c r="AI13" i="11"/>
  <c r="X13" i="21"/>
  <c r="Y13" i="21"/>
  <c r="Z13" i="21" s="1"/>
  <c r="AF13" i="55"/>
  <c r="AO13" i="55" s="1"/>
  <c r="W14" i="55"/>
  <c r="AE13" i="55"/>
  <c r="AG13" i="55"/>
  <c r="AP13" i="55" s="1"/>
  <c r="AR11" i="36"/>
  <c r="AH14" i="5"/>
  <c r="AQ14" i="5" s="1"/>
  <c r="AI12" i="70"/>
  <c r="AN12" i="70"/>
  <c r="Y13" i="61"/>
  <c r="X13" i="61"/>
  <c r="Z13" i="61" s="1"/>
  <c r="AI13" i="64"/>
  <c r="AN13" i="64"/>
  <c r="AR11" i="17"/>
  <c r="AR10" i="82"/>
  <c r="AF12" i="44"/>
  <c r="AO12" i="44" s="1"/>
  <c r="AE12" i="44"/>
  <c r="W13" i="44"/>
  <c r="AG12" i="44"/>
  <c r="AP12" i="44" s="1"/>
  <c r="AN12" i="69"/>
  <c r="AI12" i="69"/>
  <c r="Y12" i="62"/>
  <c r="X12" i="62"/>
  <c r="Z12" i="62" s="1"/>
  <c r="AH14" i="26"/>
  <c r="AQ14" i="26" s="1"/>
  <c r="AR12" i="12"/>
  <c r="Z13" i="1"/>
  <c r="AG12" i="6"/>
  <c r="AP12" i="6" s="1"/>
  <c r="AF12" i="6"/>
  <c r="AO12" i="6" s="1"/>
  <c r="W13" i="6"/>
  <c r="AE12" i="6"/>
  <c r="AR11" i="71"/>
  <c r="AR11" i="42"/>
  <c r="AF14" i="80"/>
  <c r="AO14" i="80" s="1"/>
  <c r="AE14" i="80"/>
  <c r="AG14" i="80"/>
  <c r="AP14" i="80" s="1"/>
  <c r="W15" i="80"/>
  <c r="Y13" i="91"/>
  <c r="X13" i="91"/>
  <c r="AR13" i="85"/>
  <c r="AI12" i="74"/>
  <c r="AN12" i="74"/>
  <c r="Z13" i="24"/>
  <c r="AN13" i="56"/>
  <c r="AI13" i="56"/>
  <c r="AH13" i="52"/>
  <c r="AQ13" i="52" s="1"/>
  <c r="AH14" i="32"/>
  <c r="AQ14" i="32" s="1"/>
  <c r="AH13" i="45"/>
  <c r="AQ13" i="45" s="1"/>
  <c r="AR11" i="16"/>
  <c r="Y14" i="47"/>
  <c r="X14" i="47"/>
  <c r="Y15" i="2"/>
  <c r="X15" i="2"/>
  <c r="AI13" i="35"/>
  <c r="AN13" i="35"/>
  <c r="AH13" i="3"/>
  <c r="AQ13" i="3" s="1"/>
  <c r="AR12" i="20"/>
  <c r="AH12" i="27"/>
  <c r="AQ12" i="27" s="1"/>
  <c r="Y13" i="48"/>
  <c r="X13" i="48"/>
  <c r="Z13" i="48" s="1"/>
  <c r="AI12" i="67"/>
  <c r="AN12" i="67"/>
  <c r="Y14" i="8"/>
  <c r="Z14" i="8" s="1"/>
  <c r="X14" i="8"/>
  <c r="Y14" i="11"/>
  <c r="X14" i="11"/>
  <c r="Y13" i="78"/>
  <c r="X13" i="78"/>
  <c r="Y14" i="89"/>
  <c r="X14" i="89"/>
  <c r="Z13" i="86" l="1"/>
  <c r="Z14" i="83"/>
  <c r="Z13" i="78"/>
  <c r="Z13" i="13"/>
  <c r="AG13" i="13" s="1"/>
  <c r="AP13" i="13" s="1"/>
  <c r="Z12" i="29"/>
  <c r="AE12" i="29" s="1"/>
  <c r="Z15" i="2"/>
  <c r="AE15" i="2" s="1"/>
  <c r="Z13" i="69"/>
  <c r="Z13" i="25"/>
  <c r="Z14" i="64"/>
  <c r="AF14" i="64" s="1"/>
  <c r="AO14" i="64" s="1"/>
  <c r="AF13" i="13"/>
  <c r="AO13" i="13" s="1"/>
  <c r="W14" i="13"/>
  <c r="AE13" i="13"/>
  <c r="W13" i="29"/>
  <c r="AG12" i="29"/>
  <c r="AP12" i="29" s="1"/>
  <c r="W14" i="67"/>
  <c r="AE13" i="67"/>
  <c r="AG13" i="67"/>
  <c r="AP13" i="67" s="1"/>
  <c r="AF13" i="67"/>
  <c r="AO13" i="67" s="1"/>
  <c r="AG15" i="4"/>
  <c r="AP15" i="4" s="1"/>
  <c r="AF15" i="4"/>
  <c r="AO15" i="4" s="1"/>
  <c r="W16" i="4"/>
  <c r="AE15" i="4"/>
  <c r="W14" i="25"/>
  <c r="AG13" i="25"/>
  <c r="AP13" i="25" s="1"/>
  <c r="AF13" i="25"/>
  <c r="AO13" i="25" s="1"/>
  <c r="AE13" i="25"/>
  <c r="AG14" i="64"/>
  <c r="AP14" i="64" s="1"/>
  <c r="W15" i="64"/>
  <c r="AG12" i="62"/>
  <c r="AP12" i="62" s="1"/>
  <c r="AF12" i="62"/>
  <c r="AO12" i="62" s="1"/>
  <c r="W13" i="62"/>
  <c r="AE12" i="62"/>
  <c r="AF14" i="53"/>
  <c r="AO14" i="53" s="1"/>
  <c r="W15" i="53"/>
  <c r="AE14" i="53"/>
  <c r="AG14" i="53"/>
  <c r="AP14" i="53" s="1"/>
  <c r="W16" i="2"/>
  <c r="AF15" i="2"/>
  <c r="AO15" i="2" s="1"/>
  <c r="AF14" i="8"/>
  <c r="AO14" i="8" s="1"/>
  <c r="W15" i="8"/>
  <c r="AE14" i="8"/>
  <c r="AG14" i="8"/>
  <c r="AP14" i="8" s="1"/>
  <c r="AG13" i="69"/>
  <c r="AP13" i="69" s="1"/>
  <c r="AF13" i="69"/>
  <c r="AO13" i="69" s="1"/>
  <c r="AE13" i="69"/>
  <c r="W14" i="69"/>
  <c r="W13" i="40"/>
  <c r="AG12" i="40"/>
  <c r="AP12" i="40" s="1"/>
  <c r="AF12" i="40"/>
  <c r="AO12" i="40" s="1"/>
  <c r="AE12" i="40"/>
  <c r="AF13" i="77"/>
  <c r="AO13" i="77" s="1"/>
  <c r="AG13" i="77"/>
  <c r="AP13" i="77" s="1"/>
  <c r="AE13" i="77"/>
  <c r="W14" i="77"/>
  <c r="AG13" i="61"/>
  <c r="AP13" i="61" s="1"/>
  <c r="AF13" i="61"/>
  <c r="AO13" i="61" s="1"/>
  <c r="W14" i="61"/>
  <c r="AE13" i="61"/>
  <c r="AG13" i="78"/>
  <c r="AP13" i="78" s="1"/>
  <c r="AE13" i="78"/>
  <c r="AF13" i="78"/>
  <c r="AO13" i="78" s="1"/>
  <c r="W14" i="78"/>
  <c r="AF13" i="21"/>
  <c r="AO13" i="21" s="1"/>
  <c r="W14" i="21"/>
  <c r="AE13" i="21"/>
  <c r="AG13" i="21"/>
  <c r="AP13" i="21" s="1"/>
  <c r="AG13" i="86"/>
  <c r="AP13" i="86" s="1"/>
  <c r="AE13" i="86"/>
  <c r="AF13" i="86"/>
  <c r="AO13" i="86" s="1"/>
  <c r="W14" i="86"/>
  <c r="AG13" i="14"/>
  <c r="AP13" i="14" s="1"/>
  <c r="AF13" i="14"/>
  <c r="AO13" i="14" s="1"/>
  <c r="W14" i="14"/>
  <c r="AE13" i="14"/>
  <c r="W15" i="83"/>
  <c r="AG14" i="83"/>
  <c r="AP14" i="83" s="1"/>
  <c r="AE14" i="83"/>
  <c r="AF14" i="83"/>
  <c r="AO14" i="83" s="1"/>
  <c r="AH14" i="89"/>
  <c r="AQ14" i="89" s="1"/>
  <c r="AH14" i="11"/>
  <c r="AQ14" i="11" s="1"/>
  <c r="AR13" i="56"/>
  <c r="AI12" i="44"/>
  <c r="AN12" i="44"/>
  <c r="AH13" i="73"/>
  <c r="AQ13" i="73" s="1"/>
  <c r="AR13" i="8"/>
  <c r="W13" i="36"/>
  <c r="AE12" i="36"/>
  <c r="AG12" i="36"/>
  <c r="AP12" i="36" s="1"/>
  <c r="AF12" i="36"/>
  <c r="AO12" i="36" s="1"/>
  <c r="AG13" i="79"/>
  <c r="AP13" i="79" s="1"/>
  <c r="AE13" i="79"/>
  <c r="AF13" i="79"/>
  <c r="AO13" i="79" s="1"/>
  <c r="W14" i="79"/>
  <c r="AH13" i="63"/>
  <c r="AQ13" i="63" s="1"/>
  <c r="AH14" i="56"/>
  <c r="AQ14" i="56" s="1"/>
  <c r="AR13" i="83"/>
  <c r="AH14" i="35"/>
  <c r="AQ14" i="35" s="1"/>
  <c r="AH14" i="22"/>
  <c r="AQ14" i="22" s="1"/>
  <c r="AH14" i="90"/>
  <c r="AQ14" i="90" s="1"/>
  <c r="AR12" i="13"/>
  <c r="AR12" i="50"/>
  <c r="Y14" i="34"/>
  <c r="X14" i="34"/>
  <c r="Z14" i="34" s="1"/>
  <c r="AN13" i="30"/>
  <c r="AI13" i="30"/>
  <c r="AI11" i="9"/>
  <c r="AN11" i="9"/>
  <c r="AR12" i="78"/>
  <c r="X13" i="38"/>
  <c r="Y13" i="38"/>
  <c r="Y13" i="95"/>
  <c r="X13" i="95"/>
  <c r="Z13" i="95" s="1"/>
  <c r="AH14" i="92"/>
  <c r="AQ14" i="92" s="1"/>
  <c r="Y14" i="45"/>
  <c r="X14" i="45"/>
  <c r="X14" i="58"/>
  <c r="Z14" i="58" s="1"/>
  <c r="Y14" i="58"/>
  <c r="AN14" i="32"/>
  <c r="AI14" i="32"/>
  <c r="AI14" i="18"/>
  <c r="AN14" i="18"/>
  <c r="Y13" i="93"/>
  <c r="X13" i="93"/>
  <c r="Z13" i="93" s="1"/>
  <c r="Y13" i="7"/>
  <c r="X13" i="7"/>
  <c r="X13" i="27"/>
  <c r="Y13" i="27"/>
  <c r="AH14" i="47"/>
  <c r="AQ14" i="47" s="1"/>
  <c r="AH13" i="43"/>
  <c r="AQ13" i="43" s="1"/>
  <c r="AG14" i="56"/>
  <c r="AP14" i="56" s="1"/>
  <c r="AF14" i="56"/>
  <c r="AO14" i="56" s="1"/>
  <c r="AE14" i="56"/>
  <c r="W15" i="56"/>
  <c r="AR13" i="53"/>
  <c r="AR13" i="22"/>
  <c r="AG14" i="19"/>
  <c r="AP14" i="19" s="1"/>
  <c r="AF14" i="19"/>
  <c r="AO14" i="19" s="1"/>
  <c r="W15" i="19"/>
  <c r="AE14" i="19"/>
  <c r="AN13" i="34"/>
  <c r="AI13" i="34"/>
  <c r="X14" i="30"/>
  <c r="Y14" i="30"/>
  <c r="AR13" i="19"/>
  <c r="AH13" i="65"/>
  <c r="AQ13" i="65" s="1"/>
  <c r="AF14" i="92"/>
  <c r="AO14" i="92" s="1"/>
  <c r="AE14" i="92"/>
  <c r="W15" i="92"/>
  <c r="AG14" i="92"/>
  <c r="AP14" i="92" s="1"/>
  <c r="AI13" i="45"/>
  <c r="AN13" i="45"/>
  <c r="AI13" i="75"/>
  <c r="AN13" i="75"/>
  <c r="X14" i="41"/>
  <c r="Y14" i="41"/>
  <c r="AI13" i="54"/>
  <c r="AN13" i="54"/>
  <c r="X15" i="32"/>
  <c r="Y15" i="32"/>
  <c r="Y15" i="18"/>
  <c r="Z15" i="18" s="1"/>
  <c r="X15" i="18"/>
  <c r="Z14" i="89"/>
  <c r="Z14" i="11"/>
  <c r="AH13" i="48"/>
  <c r="AQ13" i="48" s="1"/>
  <c r="AF13" i="24"/>
  <c r="AO13" i="24" s="1"/>
  <c r="W14" i="24"/>
  <c r="AE13" i="24"/>
  <c r="AG13" i="24"/>
  <c r="AP13" i="24" s="1"/>
  <c r="AG13" i="1"/>
  <c r="AP13" i="1" s="1"/>
  <c r="AF13" i="1"/>
  <c r="AO13" i="1" s="1"/>
  <c r="W14" i="1"/>
  <c r="AE13" i="1"/>
  <c r="AH13" i="21"/>
  <c r="AQ13" i="21" s="1"/>
  <c r="Z13" i="73"/>
  <c r="AN12" i="71"/>
  <c r="AI12" i="71"/>
  <c r="AR11" i="40"/>
  <c r="AI12" i="15"/>
  <c r="AN12" i="15"/>
  <c r="AI13" i="60"/>
  <c r="AN13" i="60"/>
  <c r="Y13" i="23"/>
  <c r="X13" i="23"/>
  <c r="Y13" i="76"/>
  <c r="X13" i="76"/>
  <c r="AR11" i="29"/>
  <c r="AR12" i="25"/>
  <c r="Z14" i="35"/>
  <c r="Z14" i="22"/>
  <c r="AH13" i="50"/>
  <c r="AQ13" i="50" s="1"/>
  <c r="AH14" i="10"/>
  <c r="AQ14" i="10" s="1"/>
  <c r="AH15" i="4"/>
  <c r="AQ15" i="4" s="1"/>
  <c r="Z14" i="90"/>
  <c r="AG12" i="17"/>
  <c r="AP12" i="17" s="1"/>
  <c r="AF12" i="17"/>
  <c r="AO12" i="17" s="1"/>
  <c r="W13" i="17"/>
  <c r="AE12" i="17"/>
  <c r="X13" i="57"/>
  <c r="Z13" i="57" s="1"/>
  <c r="Y13" i="57"/>
  <c r="AH14" i="28"/>
  <c r="AQ14" i="28" s="1"/>
  <c r="AR12" i="65"/>
  <c r="X12" i="9"/>
  <c r="Y12" i="9"/>
  <c r="AR12" i="61"/>
  <c r="Y15" i="39"/>
  <c r="X15" i="39"/>
  <c r="AG13" i="12"/>
  <c r="AP13" i="12" s="1"/>
  <c r="AF13" i="12"/>
  <c r="AO13" i="12" s="1"/>
  <c r="W14" i="12"/>
  <c r="AE13" i="12"/>
  <c r="AN14" i="26"/>
  <c r="AI14" i="26"/>
  <c r="AN13" i="41"/>
  <c r="AI13" i="41"/>
  <c r="Y14" i="54"/>
  <c r="X14" i="54"/>
  <c r="X13" i="66"/>
  <c r="Y13" i="66"/>
  <c r="Y14" i="31"/>
  <c r="X14" i="31"/>
  <c r="AI12" i="27"/>
  <c r="AN12" i="27"/>
  <c r="AI13" i="81"/>
  <c r="AN13" i="81"/>
  <c r="AR12" i="67"/>
  <c r="AH13" i="91"/>
  <c r="AQ13" i="91" s="1"/>
  <c r="AN14" i="80"/>
  <c r="AI14" i="80"/>
  <c r="AR12" i="69"/>
  <c r="AR13" i="64"/>
  <c r="AF13" i="63"/>
  <c r="AO13" i="63" s="1"/>
  <c r="W14" i="63"/>
  <c r="AG13" i="63"/>
  <c r="AP13" i="63" s="1"/>
  <c r="AE13" i="63"/>
  <c r="AI12" i="23"/>
  <c r="AN12" i="23"/>
  <c r="AH13" i="70"/>
  <c r="AQ13" i="70" s="1"/>
  <c r="AR12" i="43"/>
  <c r="AH13" i="86"/>
  <c r="AQ13" i="86" s="1"/>
  <c r="W15" i="37"/>
  <c r="AE14" i="37"/>
  <c r="AG14" i="37"/>
  <c r="AP14" i="37" s="1"/>
  <c r="AF14" i="37"/>
  <c r="AO14" i="37" s="1"/>
  <c r="AH12" i="49"/>
  <c r="AQ12" i="49" s="1"/>
  <c r="AH12" i="68"/>
  <c r="AQ12" i="68" s="1"/>
  <c r="AH13" i="74"/>
  <c r="AQ13" i="74" s="1"/>
  <c r="AR13" i="10"/>
  <c r="X14" i="46"/>
  <c r="Y14" i="46"/>
  <c r="AI12" i="38"/>
  <c r="AN12" i="38"/>
  <c r="AH13" i="78"/>
  <c r="AQ13" i="78" s="1"/>
  <c r="AH14" i="8"/>
  <c r="AQ14" i="8" s="1"/>
  <c r="AR13" i="35"/>
  <c r="Z14" i="47"/>
  <c r="Z13" i="91"/>
  <c r="AI14" i="72"/>
  <c r="AN14" i="72"/>
  <c r="Z13" i="43"/>
  <c r="X13" i="15"/>
  <c r="Y13" i="15"/>
  <c r="Y14" i="60"/>
  <c r="X14" i="60"/>
  <c r="Z14" i="60" s="1"/>
  <c r="W14" i="84"/>
  <c r="AG13" i="84"/>
  <c r="AP13" i="84" s="1"/>
  <c r="AF13" i="84"/>
  <c r="AO13" i="84" s="1"/>
  <c r="AE13" i="84"/>
  <c r="AI13" i="59"/>
  <c r="AN13" i="59"/>
  <c r="Z13" i="70"/>
  <c r="AI13" i="52"/>
  <c r="AN13" i="52"/>
  <c r="Z12" i="49"/>
  <c r="AH13" i="13"/>
  <c r="AQ13" i="13" s="1"/>
  <c r="AH12" i="40"/>
  <c r="AQ12" i="40" s="1"/>
  <c r="AH13" i="25"/>
  <c r="AQ13" i="25" s="1"/>
  <c r="AR11" i="49"/>
  <c r="AG12" i="51"/>
  <c r="AP12" i="51" s="1"/>
  <c r="AF12" i="51"/>
  <c r="AO12" i="51" s="1"/>
  <c r="W13" i="51"/>
  <c r="AE12" i="51"/>
  <c r="Z12" i="68"/>
  <c r="Z13" i="74"/>
  <c r="AH14" i="94"/>
  <c r="AQ14" i="94" s="1"/>
  <c r="AH14" i="64"/>
  <c r="AQ14" i="64" s="1"/>
  <c r="AH12" i="29"/>
  <c r="AQ12" i="29" s="1"/>
  <c r="AR14" i="4"/>
  <c r="AR12" i="86"/>
  <c r="AR12" i="73"/>
  <c r="Z13" i="65"/>
  <c r="AH14" i="83"/>
  <c r="AQ14" i="83" s="1"/>
  <c r="AR13" i="47"/>
  <c r="AH13" i="88"/>
  <c r="AQ13" i="88" s="1"/>
  <c r="AI12" i="95"/>
  <c r="AN12" i="95"/>
  <c r="Y13" i="87"/>
  <c r="X13" i="87"/>
  <c r="AI13" i="20"/>
  <c r="AN13" i="20"/>
  <c r="AI13" i="58"/>
  <c r="AN13" i="58"/>
  <c r="AI12" i="66"/>
  <c r="AN12" i="66"/>
  <c r="AI14" i="5"/>
  <c r="AN14" i="5"/>
  <c r="AN13" i="31"/>
  <c r="AI13" i="31"/>
  <c r="AN12" i="42"/>
  <c r="AI12" i="42"/>
  <c r="AE13" i="48"/>
  <c r="W14" i="48"/>
  <c r="AF13" i="48"/>
  <c r="AO13" i="48" s="1"/>
  <c r="AG13" i="48"/>
  <c r="AP13" i="48" s="1"/>
  <c r="AH15" i="2"/>
  <c r="AQ15" i="2" s="1"/>
  <c r="AR12" i="74"/>
  <c r="Y15" i="80"/>
  <c r="X15" i="80"/>
  <c r="AN12" i="6"/>
  <c r="AI12" i="6"/>
  <c r="AH12" i="62"/>
  <c r="AQ12" i="62" s="1"/>
  <c r="AR12" i="70"/>
  <c r="AR13" i="90"/>
  <c r="X14" i="59"/>
  <c r="Y14" i="59"/>
  <c r="Y13" i="33"/>
  <c r="X13" i="33"/>
  <c r="AR12" i="91"/>
  <c r="W15" i="94"/>
  <c r="AG14" i="94"/>
  <c r="AP14" i="94" s="1"/>
  <c r="AF14" i="94"/>
  <c r="AO14" i="94" s="1"/>
  <c r="AE14" i="94"/>
  <c r="W15" i="28"/>
  <c r="AG14" i="28"/>
  <c r="AP14" i="28" s="1"/>
  <c r="AF14" i="28"/>
  <c r="AO14" i="28" s="1"/>
  <c r="AE14" i="28"/>
  <c r="AR12" i="48"/>
  <c r="AN13" i="3"/>
  <c r="AI13" i="3"/>
  <c r="AH13" i="67"/>
  <c r="AQ13" i="67" s="1"/>
  <c r="AR11" i="68"/>
  <c r="AN13" i="46"/>
  <c r="AI13" i="46"/>
  <c r="AI14" i="39"/>
  <c r="AN14" i="39"/>
  <c r="AR13" i="92"/>
  <c r="Z13" i="88"/>
  <c r="X15" i="26"/>
  <c r="Z15" i="26" s="1"/>
  <c r="Y15" i="26"/>
  <c r="X14" i="20"/>
  <c r="Y14" i="20"/>
  <c r="X14" i="75"/>
  <c r="Z14" i="75" s="1"/>
  <c r="Y14" i="75"/>
  <c r="Y15" i="5"/>
  <c r="X15" i="5"/>
  <c r="AN12" i="93"/>
  <c r="AI12" i="93"/>
  <c r="X14" i="81"/>
  <c r="Y14" i="81"/>
  <c r="AH13" i="69"/>
  <c r="AQ13" i="69" s="1"/>
  <c r="AH13" i="61"/>
  <c r="AQ13" i="61" s="1"/>
  <c r="AI13" i="55"/>
  <c r="AN13" i="55"/>
  <c r="AR13" i="11"/>
  <c r="Y15" i="72"/>
  <c r="X15" i="72"/>
  <c r="AR14" i="2"/>
  <c r="AG14" i="85"/>
  <c r="AP14" i="85" s="1"/>
  <c r="AF14" i="85"/>
  <c r="AO14" i="85" s="1"/>
  <c r="AE14" i="85"/>
  <c r="W15" i="85"/>
  <c r="X14" i="52"/>
  <c r="Y14" i="52"/>
  <c r="AR13" i="89"/>
  <c r="AH14" i="53"/>
  <c r="AQ14" i="53" s="1"/>
  <c r="AG13" i="50"/>
  <c r="AP13" i="50" s="1"/>
  <c r="AF13" i="50"/>
  <c r="AO13" i="50" s="1"/>
  <c r="W14" i="50"/>
  <c r="AE13" i="50"/>
  <c r="W15" i="10"/>
  <c r="AE14" i="10"/>
  <c r="AG14" i="10"/>
  <c r="AP14" i="10" s="1"/>
  <c r="AF14" i="10"/>
  <c r="AO14" i="10" s="1"/>
  <c r="AR13" i="37"/>
  <c r="X13" i="6"/>
  <c r="Z13" i="6" s="1"/>
  <c r="Y13" i="6"/>
  <c r="X13" i="44"/>
  <c r="Y13" i="44"/>
  <c r="X14" i="55"/>
  <c r="Y14" i="55"/>
  <c r="Y13" i="71"/>
  <c r="X13" i="71"/>
  <c r="AR12" i="77"/>
  <c r="AF11" i="82"/>
  <c r="AO11" i="82" s="1"/>
  <c r="AG11" i="82"/>
  <c r="AP11" i="82" s="1"/>
  <c r="AE11" i="82"/>
  <c r="W12" i="82"/>
  <c r="AR11" i="62"/>
  <c r="AN12" i="76"/>
  <c r="AI12" i="76"/>
  <c r="AR12" i="21"/>
  <c r="AH14" i="37"/>
  <c r="AQ14" i="37" s="1"/>
  <c r="AG13" i="96"/>
  <c r="AP13" i="96" s="1"/>
  <c r="W14" i="96"/>
  <c r="AE13" i="96"/>
  <c r="AF13" i="96"/>
  <c r="AO13" i="96" s="1"/>
  <c r="AF12" i="16"/>
  <c r="AO12" i="16" s="1"/>
  <c r="W13" i="16"/>
  <c r="AE12" i="16"/>
  <c r="AG12" i="16"/>
  <c r="AP12" i="16" s="1"/>
  <c r="AR13" i="28"/>
  <c r="AR12" i="63"/>
  <c r="AI12" i="33"/>
  <c r="AN12" i="33"/>
  <c r="AI12" i="57"/>
  <c r="AN12" i="57"/>
  <c r="AH14" i="19"/>
  <c r="AQ14" i="19" s="1"/>
  <c r="AH13" i="14"/>
  <c r="AQ13" i="14" s="1"/>
  <c r="Y14" i="3"/>
  <c r="X14" i="3"/>
  <c r="Z14" i="3" s="1"/>
  <c r="AR12" i="14"/>
  <c r="AH13" i="77"/>
  <c r="AQ13" i="77" s="1"/>
  <c r="AR12" i="88"/>
  <c r="AN12" i="87"/>
  <c r="AI12" i="87"/>
  <c r="AR13" i="94"/>
  <c r="AI12" i="7"/>
  <c r="AN12" i="7"/>
  <c r="X13" i="42"/>
  <c r="Y13" i="42"/>
  <c r="Z13" i="42" s="1"/>
  <c r="Z13" i="33" l="1"/>
  <c r="Z13" i="66"/>
  <c r="Z13" i="23"/>
  <c r="AF12" i="29"/>
  <c r="AO12" i="29" s="1"/>
  <c r="Z14" i="52"/>
  <c r="Z14" i="55"/>
  <c r="Z13" i="27"/>
  <c r="AG15" i="2"/>
  <c r="AP15" i="2" s="1"/>
  <c r="AE14" i="64"/>
  <c r="Z13" i="71"/>
  <c r="W14" i="71" s="1"/>
  <c r="AE13" i="27"/>
  <c r="W14" i="27"/>
  <c r="AG13" i="27"/>
  <c r="AP13" i="27" s="1"/>
  <c r="AF13" i="27"/>
  <c r="AO13" i="27" s="1"/>
  <c r="W15" i="34"/>
  <c r="AG14" i="34"/>
  <c r="AP14" i="34" s="1"/>
  <c r="AE14" i="34"/>
  <c r="AF14" i="34"/>
  <c r="AO14" i="34" s="1"/>
  <c r="AG13" i="71"/>
  <c r="AP13" i="71" s="1"/>
  <c r="AE13" i="71"/>
  <c r="W16" i="18"/>
  <c r="AE15" i="18"/>
  <c r="AG15" i="18"/>
  <c r="AP15" i="18" s="1"/>
  <c r="AF15" i="18"/>
  <c r="AO15" i="18" s="1"/>
  <c r="AG13" i="93"/>
  <c r="AP13" i="93" s="1"/>
  <c r="AF13" i="93"/>
  <c r="AO13" i="93" s="1"/>
  <c r="W14" i="93"/>
  <c r="AE13" i="93"/>
  <c r="AG13" i="95"/>
  <c r="AP13" i="95" s="1"/>
  <c r="AF13" i="95"/>
  <c r="AO13" i="95" s="1"/>
  <c r="W14" i="95"/>
  <c r="AE13" i="95"/>
  <c r="AG13" i="6"/>
  <c r="AP13" i="6" s="1"/>
  <c r="AF13" i="6"/>
  <c r="AO13" i="6" s="1"/>
  <c r="W14" i="6"/>
  <c r="AE13" i="6"/>
  <c r="AG14" i="52"/>
  <c r="AP14" i="52" s="1"/>
  <c r="AF14" i="52"/>
  <c r="AO14" i="52" s="1"/>
  <c r="W15" i="52"/>
  <c r="AE14" i="52"/>
  <c r="AG13" i="33"/>
  <c r="AP13" i="33" s="1"/>
  <c r="AE13" i="33"/>
  <c r="W14" i="33"/>
  <c r="AF13" i="33"/>
  <c r="AO13" i="33" s="1"/>
  <c r="AF14" i="55"/>
  <c r="AO14" i="55" s="1"/>
  <c r="W15" i="55"/>
  <c r="AE14" i="55"/>
  <c r="AG14" i="55"/>
  <c r="AP14" i="55" s="1"/>
  <c r="AE13" i="66"/>
  <c r="W14" i="66"/>
  <c r="AG13" i="66"/>
  <c r="AP13" i="66" s="1"/>
  <c r="AF13" i="66"/>
  <c r="AO13" i="66" s="1"/>
  <c r="AG13" i="23"/>
  <c r="AP13" i="23" s="1"/>
  <c r="AF13" i="23"/>
  <c r="AO13" i="23" s="1"/>
  <c r="W14" i="23"/>
  <c r="AE13" i="23"/>
  <c r="AF14" i="60"/>
  <c r="AO14" i="60" s="1"/>
  <c r="W15" i="60"/>
  <c r="AE14" i="60"/>
  <c r="AG14" i="60"/>
  <c r="AP14" i="60" s="1"/>
  <c r="AH13" i="7"/>
  <c r="AQ13" i="7" s="1"/>
  <c r="Y15" i="8"/>
  <c r="X15" i="8"/>
  <c r="X14" i="67"/>
  <c r="Z14" i="67" s="1"/>
  <c r="Y14" i="67"/>
  <c r="AH15" i="80"/>
  <c r="AQ15" i="80" s="1"/>
  <c r="AR12" i="42"/>
  <c r="AH13" i="87"/>
  <c r="AQ13" i="87" s="1"/>
  <c r="AN13" i="96"/>
  <c r="AI13" i="96"/>
  <c r="AH13" i="42"/>
  <c r="AQ13" i="42" s="1"/>
  <c r="AR12" i="87"/>
  <c r="Y13" i="16"/>
  <c r="X13" i="16"/>
  <c r="Y12" i="82"/>
  <c r="X12" i="82"/>
  <c r="Y15" i="10"/>
  <c r="Z15" i="10" s="1"/>
  <c r="X15" i="10"/>
  <c r="AR12" i="93"/>
  <c r="AH14" i="75"/>
  <c r="AQ14" i="75" s="1"/>
  <c r="AH15" i="26"/>
  <c r="AQ15" i="26" s="1"/>
  <c r="AR14" i="39"/>
  <c r="AI14" i="28"/>
  <c r="AN14" i="28"/>
  <c r="AH13" i="33"/>
  <c r="AQ13" i="33" s="1"/>
  <c r="AR13" i="58"/>
  <c r="X13" i="51"/>
  <c r="Z13" i="51" s="1"/>
  <c r="Y13" i="51"/>
  <c r="AG12" i="49"/>
  <c r="AP12" i="49" s="1"/>
  <c r="AF12" i="49"/>
  <c r="AO12" i="49" s="1"/>
  <c r="W13" i="49"/>
  <c r="AE12" i="49"/>
  <c r="AI13" i="84"/>
  <c r="AN13" i="84"/>
  <c r="AI13" i="63"/>
  <c r="AN13" i="63"/>
  <c r="AR13" i="81"/>
  <c r="AR13" i="41"/>
  <c r="AH13" i="57"/>
  <c r="AQ13" i="57" s="1"/>
  <c r="AE14" i="90"/>
  <c r="W15" i="90"/>
  <c r="AF14" i="90"/>
  <c r="AO14" i="90" s="1"/>
  <c r="AG14" i="90"/>
  <c r="AP14" i="90" s="1"/>
  <c r="AH13" i="23"/>
  <c r="AQ13" i="23" s="1"/>
  <c r="AR12" i="15"/>
  <c r="AH15" i="18"/>
  <c r="AQ15" i="18" s="1"/>
  <c r="AR13" i="75"/>
  <c r="AI14" i="92"/>
  <c r="AN14" i="92"/>
  <c r="AN14" i="19"/>
  <c r="AI14" i="19"/>
  <c r="AH14" i="58"/>
  <c r="AQ14" i="58" s="1"/>
  <c r="Y14" i="14"/>
  <c r="X14" i="14"/>
  <c r="AN13" i="86"/>
  <c r="AI13" i="86"/>
  <c r="Y14" i="78"/>
  <c r="X14" i="78"/>
  <c r="Y14" i="61"/>
  <c r="X14" i="61"/>
  <c r="Z14" i="61" s="1"/>
  <c r="Y13" i="40"/>
  <c r="X13" i="40"/>
  <c r="AI14" i="8"/>
  <c r="AN14" i="8"/>
  <c r="Y16" i="2"/>
  <c r="X16" i="2"/>
  <c r="Y13" i="62"/>
  <c r="Z13" i="62" s="1"/>
  <c r="X13" i="62"/>
  <c r="AI15" i="4"/>
  <c r="AN15" i="4"/>
  <c r="AI13" i="67"/>
  <c r="AN13" i="67"/>
  <c r="AN12" i="29"/>
  <c r="AI12" i="29"/>
  <c r="AG14" i="3"/>
  <c r="AP14" i="3" s="1"/>
  <c r="AF14" i="3"/>
  <c r="AO14" i="3" s="1"/>
  <c r="W15" i="3"/>
  <c r="AE14" i="3"/>
  <c r="W16" i="26"/>
  <c r="AG15" i="26"/>
  <c r="AP15" i="26" s="1"/>
  <c r="AF15" i="26"/>
  <c r="AO15" i="26" s="1"/>
  <c r="AE15" i="26"/>
  <c r="AR12" i="6"/>
  <c r="X14" i="48"/>
  <c r="Y14" i="48"/>
  <c r="Z14" i="48" s="1"/>
  <c r="AR12" i="95"/>
  <c r="AR14" i="72"/>
  <c r="W14" i="57"/>
  <c r="AG13" i="57"/>
  <c r="AP13" i="57" s="1"/>
  <c r="AF13" i="57"/>
  <c r="AO13" i="57" s="1"/>
  <c r="AE13" i="57"/>
  <c r="AR11" i="9"/>
  <c r="AR12" i="76"/>
  <c r="AH13" i="44"/>
  <c r="AQ13" i="44" s="1"/>
  <c r="Y14" i="50"/>
  <c r="X14" i="50"/>
  <c r="Z15" i="85"/>
  <c r="Y15" i="85"/>
  <c r="X15" i="85"/>
  <c r="AH15" i="72"/>
  <c r="AQ15" i="72" s="1"/>
  <c r="AR13" i="55"/>
  <c r="AH15" i="5"/>
  <c r="AQ15" i="5" s="1"/>
  <c r="AG13" i="88"/>
  <c r="AP13" i="88" s="1"/>
  <c r="AF13" i="88"/>
  <c r="AO13" i="88" s="1"/>
  <c r="W14" i="88"/>
  <c r="AE13" i="88"/>
  <c r="AR13" i="3"/>
  <c r="AI13" i="48"/>
  <c r="AN13" i="48"/>
  <c r="AR14" i="5"/>
  <c r="AR13" i="20"/>
  <c r="AG13" i="65"/>
  <c r="AP13" i="65" s="1"/>
  <c r="W14" i="65"/>
  <c r="AF13" i="65"/>
  <c r="AO13" i="65" s="1"/>
  <c r="AE13" i="65"/>
  <c r="AR13" i="52"/>
  <c r="W14" i="91"/>
  <c r="AG13" i="91"/>
  <c r="AP13" i="91" s="1"/>
  <c r="AF13" i="91"/>
  <c r="AO13" i="91" s="1"/>
  <c r="AE13" i="91"/>
  <c r="AR12" i="38"/>
  <c r="X14" i="63"/>
  <c r="Y14" i="63"/>
  <c r="AR14" i="80"/>
  <c r="AR12" i="27"/>
  <c r="AR14" i="26"/>
  <c r="AH15" i="39"/>
  <c r="AQ15" i="39" s="1"/>
  <c r="AH12" i="9"/>
  <c r="AQ12" i="9" s="1"/>
  <c r="AI12" i="17"/>
  <c r="AN12" i="17"/>
  <c r="AI13" i="24"/>
  <c r="AN13" i="24"/>
  <c r="AR13" i="45"/>
  <c r="AH14" i="30"/>
  <c r="AQ14" i="30" s="1"/>
  <c r="Y15" i="56"/>
  <c r="X15" i="56"/>
  <c r="Z15" i="56" s="1"/>
  <c r="AR14" i="18"/>
  <c r="AH14" i="45"/>
  <c r="AQ14" i="45" s="1"/>
  <c r="AH13" i="38"/>
  <c r="AQ13" i="38" s="1"/>
  <c r="AR13" i="30"/>
  <c r="Y14" i="79"/>
  <c r="Z14" i="79" s="1"/>
  <c r="X14" i="79"/>
  <c r="AR12" i="44"/>
  <c r="AI12" i="40"/>
  <c r="AN12" i="40"/>
  <c r="AN13" i="69"/>
  <c r="AI13" i="69"/>
  <c r="AI14" i="53"/>
  <c r="AN14" i="53"/>
  <c r="AI13" i="13"/>
  <c r="AN13" i="13"/>
  <c r="AF13" i="42"/>
  <c r="AO13" i="42" s="1"/>
  <c r="AG13" i="42"/>
  <c r="AP13" i="42" s="1"/>
  <c r="AE13" i="42"/>
  <c r="W14" i="42"/>
  <c r="AE14" i="75"/>
  <c r="AG14" i="75"/>
  <c r="AP14" i="75" s="1"/>
  <c r="AF14" i="75"/>
  <c r="AO14" i="75" s="1"/>
  <c r="W15" i="75"/>
  <c r="AF14" i="58"/>
  <c r="AO14" i="58" s="1"/>
  <c r="AG14" i="58"/>
  <c r="AP14" i="58" s="1"/>
  <c r="AE14" i="58"/>
  <c r="W15" i="58"/>
  <c r="AI13" i="25"/>
  <c r="AN13" i="25"/>
  <c r="AR12" i="7"/>
  <c r="AH14" i="20"/>
  <c r="AQ14" i="20" s="1"/>
  <c r="Y15" i="94"/>
  <c r="X15" i="94"/>
  <c r="AF13" i="74"/>
  <c r="AO13" i="74" s="1"/>
  <c r="AG13" i="74"/>
  <c r="AP13" i="74" s="1"/>
  <c r="AE13" i="74"/>
  <c r="W14" i="74"/>
  <c r="AG13" i="70"/>
  <c r="AP13" i="70" s="1"/>
  <c r="W14" i="70"/>
  <c r="AF13" i="70"/>
  <c r="AO13" i="70" s="1"/>
  <c r="AE13" i="70"/>
  <c r="AH13" i="15"/>
  <c r="AQ13" i="15" s="1"/>
  <c r="AG14" i="47"/>
  <c r="AP14" i="47" s="1"/>
  <c r="AE14" i="47"/>
  <c r="W15" i="47"/>
  <c r="AF14" i="47"/>
  <c r="AO14" i="47" s="1"/>
  <c r="AI14" i="37"/>
  <c r="AN14" i="37"/>
  <c r="AH14" i="31"/>
  <c r="AQ14" i="31" s="1"/>
  <c r="AH14" i="54"/>
  <c r="AQ14" i="54" s="1"/>
  <c r="Z12" i="9"/>
  <c r="X13" i="17"/>
  <c r="Y13" i="17"/>
  <c r="AG14" i="22"/>
  <c r="AP14" i="22" s="1"/>
  <c r="AF14" i="22"/>
  <c r="AO14" i="22" s="1"/>
  <c r="W15" i="22"/>
  <c r="AE14" i="22"/>
  <c r="AH13" i="76"/>
  <c r="AQ13" i="76" s="1"/>
  <c r="AR12" i="71"/>
  <c r="AI13" i="1"/>
  <c r="AN13" i="1"/>
  <c r="Y14" i="24"/>
  <c r="X14" i="24"/>
  <c r="AH14" i="41"/>
  <c r="AQ14" i="41" s="1"/>
  <c r="Z14" i="30"/>
  <c r="AN14" i="56"/>
  <c r="AI14" i="56"/>
  <c r="Z13" i="7"/>
  <c r="AR14" i="32"/>
  <c r="Z13" i="38"/>
  <c r="AI12" i="36"/>
  <c r="AN12" i="36"/>
  <c r="AI13" i="21"/>
  <c r="AN13" i="21"/>
  <c r="AN13" i="78"/>
  <c r="AI13" i="78"/>
  <c r="X14" i="77"/>
  <c r="Y14" i="77"/>
  <c r="Y15" i="53"/>
  <c r="X15" i="53"/>
  <c r="Y15" i="64"/>
  <c r="X15" i="64"/>
  <c r="Y13" i="29"/>
  <c r="X13" i="29"/>
  <c r="Y14" i="13"/>
  <c r="X14" i="13"/>
  <c r="AI11" i="82"/>
  <c r="AN11" i="82"/>
  <c r="Y15" i="19"/>
  <c r="X15" i="19"/>
  <c r="Z15" i="19" s="1"/>
  <c r="AI14" i="83"/>
  <c r="AN14" i="83"/>
  <c r="X16" i="4"/>
  <c r="Y16" i="4"/>
  <c r="AN14" i="85"/>
  <c r="AI14" i="85"/>
  <c r="AR12" i="33"/>
  <c r="Z15" i="72"/>
  <c r="AH14" i="81"/>
  <c r="AQ14" i="81" s="1"/>
  <c r="Z15" i="5"/>
  <c r="Z14" i="20"/>
  <c r="Y15" i="28"/>
  <c r="X15" i="28"/>
  <c r="Z15" i="28" s="1"/>
  <c r="AH14" i="59"/>
  <c r="AQ14" i="59" s="1"/>
  <c r="AR12" i="66"/>
  <c r="AF12" i="68"/>
  <c r="AO12" i="68" s="1"/>
  <c r="W13" i="68"/>
  <c r="AE12" i="68"/>
  <c r="AG12" i="68"/>
  <c r="AP12" i="68" s="1"/>
  <c r="Y14" i="84"/>
  <c r="X14" i="84"/>
  <c r="Z14" i="84" s="1"/>
  <c r="Z13" i="15"/>
  <c r="AH14" i="46"/>
  <c r="AQ14" i="46" s="1"/>
  <c r="Z14" i="31"/>
  <c r="AI13" i="12"/>
  <c r="AN13" i="12"/>
  <c r="Z15" i="39"/>
  <c r="AE14" i="35"/>
  <c r="W15" i="35"/>
  <c r="AF14" i="35"/>
  <c r="AO14" i="35" s="1"/>
  <c r="AG14" i="35"/>
  <c r="AP14" i="35" s="1"/>
  <c r="AR13" i="60"/>
  <c r="Y14" i="1"/>
  <c r="X14" i="1"/>
  <c r="AG14" i="11"/>
  <c r="AP14" i="11" s="1"/>
  <c r="AF14" i="11"/>
  <c r="AO14" i="11" s="1"/>
  <c r="W15" i="11"/>
  <c r="AE14" i="11"/>
  <c r="AH15" i="32"/>
  <c r="AQ15" i="32" s="1"/>
  <c r="Z14" i="41"/>
  <c r="AR13" i="34"/>
  <c r="AH13" i="93"/>
  <c r="AQ13" i="93" s="1"/>
  <c r="Z14" i="45"/>
  <c r="AH13" i="95"/>
  <c r="AQ13" i="95" s="1"/>
  <c r="AH14" i="34"/>
  <c r="AQ14" i="34" s="1"/>
  <c r="X15" i="83"/>
  <c r="Y15" i="83"/>
  <c r="Z14" i="86"/>
  <c r="X14" i="86"/>
  <c r="Y14" i="86"/>
  <c r="X14" i="21"/>
  <c r="Y14" i="21"/>
  <c r="AI13" i="77"/>
  <c r="AN13" i="77"/>
  <c r="AI14" i="64"/>
  <c r="AN14" i="64"/>
  <c r="AH13" i="71"/>
  <c r="AQ13" i="71" s="1"/>
  <c r="AN13" i="50"/>
  <c r="AI13" i="50"/>
  <c r="AR13" i="46"/>
  <c r="AH13" i="66"/>
  <c r="AQ13" i="66" s="1"/>
  <c r="AR13" i="54"/>
  <c r="Y14" i="69"/>
  <c r="X14" i="69"/>
  <c r="Z14" i="69" s="1"/>
  <c r="AR12" i="57"/>
  <c r="Z13" i="44"/>
  <c r="AH14" i="3"/>
  <c r="AQ14" i="3" s="1"/>
  <c r="AI12" i="16"/>
  <c r="AN12" i="16"/>
  <c r="X14" i="96"/>
  <c r="Y14" i="96"/>
  <c r="AH14" i="55"/>
  <c r="AQ14" i="55" s="1"/>
  <c r="AH13" i="6"/>
  <c r="AQ13" i="6" s="1"/>
  <c r="AI14" i="10"/>
  <c r="AN14" i="10"/>
  <c r="AH14" i="52"/>
  <c r="AQ14" i="52" s="1"/>
  <c r="Z14" i="81"/>
  <c r="AI14" i="94"/>
  <c r="AN14" i="94"/>
  <c r="Z14" i="59"/>
  <c r="Z15" i="80"/>
  <c r="AR13" i="31"/>
  <c r="Z13" i="87"/>
  <c r="AI12" i="51"/>
  <c r="AN12" i="51"/>
  <c r="AR13" i="59"/>
  <c r="AH14" i="60"/>
  <c r="AQ14" i="60" s="1"/>
  <c r="AG13" i="43"/>
  <c r="AP13" i="43" s="1"/>
  <c r="AF13" i="43"/>
  <c r="AO13" i="43" s="1"/>
  <c r="AE13" i="43"/>
  <c r="W14" i="43"/>
  <c r="Z14" i="46"/>
  <c r="Y15" i="37"/>
  <c r="X15" i="37"/>
  <c r="AR12" i="23"/>
  <c r="Z14" i="54"/>
  <c r="Y14" i="12"/>
  <c r="X14" i="12"/>
  <c r="Z13" i="76"/>
  <c r="W14" i="73"/>
  <c r="AG13" i="73"/>
  <c r="AP13" i="73" s="1"/>
  <c r="AF13" i="73"/>
  <c r="AO13" i="73" s="1"/>
  <c r="AE13" i="73"/>
  <c r="AF14" i="89"/>
  <c r="AO14" i="89" s="1"/>
  <c r="AE14" i="89"/>
  <c r="AG14" i="89"/>
  <c r="AP14" i="89" s="1"/>
  <c r="W15" i="89"/>
  <c r="Z15" i="32"/>
  <c r="Y15" i="92"/>
  <c r="X15" i="92"/>
  <c r="AH13" i="27"/>
  <c r="AQ13" i="27" s="1"/>
  <c r="AN13" i="79"/>
  <c r="AI13" i="79"/>
  <c r="X13" i="36"/>
  <c r="Y13" i="36"/>
  <c r="AN13" i="14"/>
  <c r="AI13" i="14"/>
  <c r="AN13" i="61"/>
  <c r="AI13" i="61"/>
  <c r="AI15" i="2"/>
  <c r="AN15" i="2"/>
  <c r="AI12" i="62"/>
  <c r="AN12" i="62"/>
  <c r="Y14" i="25"/>
  <c r="X14" i="25"/>
  <c r="Z14" i="13" l="1"/>
  <c r="Z13" i="16"/>
  <c r="Z13" i="17"/>
  <c r="Z14" i="63"/>
  <c r="W15" i="63" s="1"/>
  <c r="Z14" i="14"/>
  <c r="AE14" i="14" s="1"/>
  <c r="AF13" i="71"/>
  <c r="AO13" i="71" s="1"/>
  <c r="Z15" i="64"/>
  <c r="Z15" i="94"/>
  <c r="Z14" i="78"/>
  <c r="AF13" i="16"/>
  <c r="AO13" i="16" s="1"/>
  <c r="W14" i="16"/>
  <c r="AE13" i="16"/>
  <c r="AG13" i="16"/>
  <c r="AP13" i="16" s="1"/>
  <c r="AG14" i="69"/>
  <c r="AP14" i="69" s="1"/>
  <c r="AF14" i="69"/>
  <c r="AO14" i="69" s="1"/>
  <c r="AE14" i="69"/>
  <c r="W15" i="69"/>
  <c r="AG15" i="19"/>
  <c r="AP15" i="19" s="1"/>
  <c r="AF15" i="19"/>
  <c r="AO15" i="19" s="1"/>
  <c r="W16" i="19"/>
  <c r="AE15" i="19"/>
  <c r="W15" i="79"/>
  <c r="AG14" i="79"/>
  <c r="AP14" i="79" s="1"/>
  <c r="AE14" i="79"/>
  <c r="AF14" i="79"/>
  <c r="AO14" i="79" s="1"/>
  <c r="AG13" i="17"/>
  <c r="AP13" i="17" s="1"/>
  <c r="AF13" i="17"/>
  <c r="AO13" i="17" s="1"/>
  <c r="W14" i="17"/>
  <c r="AE13" i="17"/>
  <c r="AF14" i="63"/>
  <c r="AO14" i="63" s="1"/>
  <c r="AE14" i="63"/>
  <c r="AG14" i="14"/>
  <c r="AP14" i="14" s="1"/>
  <c r="AF14" i="14"/>
  <c r="AO14" i="14" s="1"/>
  <c r="W15" i="14"/>
  <c r="AG15" i="64"/>
  <c r="AP15" i="64" s="1"/>
  <c r="AF15" i="64"/>
  <c r="AO15" i="64" s="1"/>
  <c r="AE15" i="64"/>
  <c r="W16" i="64"/>
  <c r="AE15" i="94"/>
  <c r="AF15" i="94"/>
  <c r="AO15" i="94" s="1"/>
  <c r="W16" i="94"/>
  <c r="AG15" i="94"/>
  <c r="AP15" i="94" s="1"/>
  <c r="W15" i="78"/>
  <c r="AG14" i="78"/>
  <c r="AP14" i="78" s="1"/>
  <c r="AE14" i="78"/>
  <c r="AF14" i="78"/>
  <c r="AO14" i="78" s="1"/>
  <c r="W16" i="10"/>
  <c r="AE15" i="10"/>
  <c r="AG15" i="10"/>
  <c r="AP15" i="10" s="1"/>
  <c r="AF15" i="10"/>
  <c r="AO15" i="10" s="1"/>
  <c r="AG14" i="48"/>
  <c r="AP14" i="48" s="1"/>
  <c r="AF14" i="48"/>
  <c r="AO14" i="48" s="1"/>
  <c r="AE14" i="48"/>
  <c r="W15" i="48"/>
  <c r="W15" i="67"/>
  <c r="AE14" i="67"/>
  <c r="AG14" i="67"/>
  <c r="AP14" i="67" s="1"/>
  <c r="AF14" i="67"/>
  <c r="AO14" i="67" s="1"/>
  <c r="AF14" i="13"/>
  <c r="AO14" i="13" s="1"/>
  <c r="W15" i="13"/>
  <c r="AE14" i="13"/>
  <c r="AG14" i="13"/>
  <c r="AP14" i="13" s="1"/>
  <c r="Y14" i="73"/>
  <c r="X14" i="73"/>
  <c r="W14" i="87"/>
  <c r="AG13" i="87"/>
  <c r="AP13" i="87" s="1"/>
  <c r="AF13" i="87"/>
  <c r="AO13" i="87" s="1"/>
  <c r="AE13" i="87"/>
  <c r="AR13" i="77"/>
  <c r="W15" i="86"/>
  <c r="AF14" i="86"/>
  <c r="AO14" i="86" s="1"/>
  <c r="AE14" i="86"/>
  <c r="AG14" i="86"/>
  <c r="AP14" i="86" s="1"/>
  <c r="AE14" i="84"/>
  <c r="W15" i="84"/>
  <c r="AF14" i="84"/>
  <c r="AO14" i="84" s="1"/>
  <c r="AG14" i="84"/>
  <c r="AP14" i="84" s="1"/>
  <c r="X14" i="70"/>
  <c r="Y14" i="70"/>
  <c r="Z14" i="70" s="1"/>
  <c r="AI14" i="58"/>
  <c r="AN14" i="58"/>
  <c r="AN14" i="3"/>
  <c r="AI14" i="3"/>
  <c r="AR13" i="14"/>
  <c r="AH15" i="92"/>
  <c r="AQ15" i="92" s="1"/>
  <c r="W15" i="54"/>
  <c r="AE14" i="54"/>
  <c r="AG14" i="54"/>
  <c r="AP14" i="54" s="1"/>
  <c r="AF14" i="54"/>
  <c r="AO14" i="54" s="1"/>
  <c r="W15" i="46"/>
  <c r="AG14" i="46"/>
  <c r="AP14" i="46" s="1"/>
  <c r="AF14" i="46"/>
  <c r="AO14" i="46" s="1"/>
  <c r="AE14" i="46"/>
  <c r="AR12" i="51"/>
  <c r="AR12" i="16"/>
  <c r="AH14" i="86"/>
  <c r="AQ14" i="86" s="1"/>
  <c r="Y15" i="11"/>
  <c r="X15" i="11"/>
  <c r="AI14" i="35"/>
  <c r="AN14" i="35"/>
  <c r="AR14" i="85"/>
  <c r="AR14" i="83"/>
  <c r="AH14" i="13"/>
  <c r="AQ14" i="13" s="1"/>
  <c r="AH15" i="64"/>
  <c r="AQ15" i="64" s="1"/>
  <c r="AR13" i="21"/>
  <c r="AG13" i="7"/>
  <c r="AP13" i="7" s="1"/>
  <c r="AF13" i="7"/>
  <c r="AO13" i="7" s="1"/>
  <c r="W14" i="7"/>
  <c r="AE13" i="7"/>
  <c r="AN14" i="47"/>
  <c r="AI14" i="47"/>
  <c r="X15" i="58"/>
  <c r="Y15" i="58"/>
  <c r="AR13" i="69"/>
  <c r="AH14" i="79"/>
  <c r="AQ14" i="79" s="1"/>
  <c r="AR12" i="17"/>
  <c r="Y14" i="91"/>
  <c r="X14" i="91"/>
  <c r="AR13" i="48"/>
  <c r="W16" i="85"/>
  <c r="AG15" i="85"/>
  <c r="AP15" i="85" s="1"/>
  <c r="AF15" i="85"/>
  <c r="AO15" i="85" s="1"/>
  <c r="AE15" i="85"/>
  <c r="Y16" i="26"/>
  <c r="X16" i="26"/>
  <c r="AR14" i="8"/>
  <c r="AG14" i="61"/>
  <c r="AP14" i="61" s="1"/>
  <c r="AF14" i="61"/>
  <c r="AO14" i="61" s="1"/>
  <c r="W15" i="61"/>
  <c r="AE14" i="61"/>
  <c r="AH14" i="14"/>
  <c r="AQ14" i="14" s="1"/>
  <c r="AR14" i="19"/>
  <c r="AI14" i="90"/>
  <c r="AN14" i="90"/>
  <c r="AN12" i="49"/>
  <c r="AI12" i="49"/>
  <c r="AG13" i="51"/>
  <c r="AP13" i="51" s="1"/>
  <c r="AF13" i="51"/>
  <c r="AO13" i="51" s="1"/>
  <c r="W14" i="51"/>
  <c r="AE13" i="51"/>
  <c r="AH15" i="10"/>
  <c r="AQ15" i="10" s="1"/>
  <c r="AH13" i="16"/>
  <c r="AQ13" i="16" s="1"/>
  <c r="AI14" i="52"/>
  <c r="AN14" i="52"/>
  <c r="Y15" i="34"/>
  <c r="X15" i="34"/>
  <c r="AR12" i="62"/>
  <c r="AI13" i="91"/>
  <c r="AN13" i="91"/>
  <c r="Y15" i="3"/>
  <c r="X15" i="3"/>
  <c r="Z15" i="3" s="1"/>
  <c r="AR13" i="67"/>
  <c r="AH16" i="2"/>
  <c r="AQ16" i="2" s="1"/>
  <c r="Y14" i="23"/>
  <c r="X14" i="23"/>
  <c r="AI13" i="66"/>
  <c r="AN13" i="66"/>
  <c r="AN13" i="95"/>
  <c r="AI13" i="95"/>
  <c r="AN13" i="93"/>
  <c r="AI13" i="93"/>
  <c r="AI15" i="18"/>
  <c r="AN15" i="18"/>
  <c r="AN14" i="89"/>
  <c r="AI14" i="89"/>
  <c r="AR14" i="94"/>
  <c r="AF15" i="28"/>
  <c r="AO15" i="28" s="1"/>
  <c r="AE15" i="28"/>
  <c r="W16" i="28"/>
  <c r="AG15" i="28"/>
  <c r="AP15" i="28" s="1"/>
  <c r="AH14" i="50"/>
  <c r="AQ14" i="50" s="1"/>
  <c r="AH13" i="40"/>
  <c r="AQ13" i="40" s="1"/>
  <c r="Y13" i="49"/>
  <c r="X13" i="49"/>
  <c r="Z13" i="49" s="1"/>
  <c r="AH14" i="25"/>
  <c r="AQ14" i="25" s="1"/>
  <c r="AR15" i="2"/>
  <c r="AH13" i="36"/>
  <c r="AQ13" i="36" s="1"/>
  <c r="W16" i="32"/>
  <c r="AF15" i="32"/>
  <c r="AO15" i="32" s="1"/>
  <c r="AG15" i="32"/>
  <c r="AP15" i="32" s="1"/>
  <c r="AE15" i="32"/>
  <c r="AI13" i="73"/>
  <c r="AN13" i="73"/>
  <c r="AH14" i="12"/>
  <c r="AQ14" i="12" s="1"/>
  <c r="AH15" i="37"/>
  <c r="AQ15" i="37" s="1"/>
  <c r="AH14" i="96"/>
  <c r="AQ14" i="96" s="1"/>
  <c r="AH14" i="21"/>
  <c r="AQ14" i="21" s="1"/>
  <c r="AH15" i="83"/>
  <c r="AQ15" i="83" s="1"/>
  <c r="AG14" i="45"/>
  <c r="AP14" i="45" s="1"/>
  <c r="AF14" i="45"/>
  <c r="AO14" i="45" s="1"/>
  <c r="AE14" i="45"/>
  <c r="W15" i="45"/>
  <c r="AH14" i="1"/>
  <c r="AQ14" i="1" s="1"/>
  <c r="AR13" i="12"/>
  <c r="AN12" i="68"/>
  <c r="AI12" i="68"/>
  <c r="AF15" i="5"/>
  <c r="AO15" i="5" s="1"/>
  <c r="W16" i="5"/>
  <c r="AE15" i="5"/>
  <c r="AG15" i="5"/>
  <c r="AP15" i="5" s="1"/>
  <c r="W16" i="72"/>
  <c r="AE15" i="72"/>
  <c r="AG15" i="72"/>
  <c r="AP15" i="72" s="1"/>
  <c r="AF15" i="72"/>
  <c r="AO15" i="72" s="1"/>
  <c r="AH16" i="4"/>
  <c r="AQ16" i="4" s="1"/>
  <c r="AH13" i="29"/>
  <c r="AQ13" i="29" s="1"/>
  <c r="AH15" i="53"/>
  <c r="AQ15" i="53" s="1"/>
  <c r="AR13" i="78"/>
  <c r="AG13" i="38"/>
  <c r="AP13" i="38" s="1"/>
  <c r="AF13" i="38"/>
  <c r="AO13" i="38" s="1"/>
  <c r="AE13" i="38"/>
  <c r="W14" i="38"/>
  <c r="W15" i="30"/>
  <c r="AG14" i="30"/>
  <c r="AP14" i="30" s="1"/>
  <c r="AF14" i="30"/>
  <c r="AO14" i="30" s="1"/>
  <c r="AE14" i="30"/>
  <c r="AH14" i="24"/>
  <c r="AQ14" i="24" s="1"/>
  <c r="AN14" i="22"/>
  <c r="AI14" i="22"/>
  <c r="X14" i="74"/>
  <c r="Y14" i="74"/>
  <c r="Z14" i="74" s="1"/>
  <c r="X14" i="42"/>
  <c r="Y14" i="42"/>
  <c r="Z14" i="42" s="1"/>
  <c r="AR13" i="13"/>
  <c r="AR12" i="40"/>
  <c r="AI13" i="65"/>
  <c r="AN13" i="65"/>
  <c r="AN13" i="88"/>
  <c r="AI13" i="88"/>
  <c r="Z14" i="50"/>
  <c r="Z13" i="40"/>
  <c r="AR14" i="92"/>
  <c r="AR13" i="63"/>
  <c r="AR14" i="28"/>
  <c r="AH12" i="82"/>
  <c r="AQ12" i="82" s="1"/>
  <c r="AH15" i="8"/>
  <c r="AQ15" i="8" s="1"/>
  <c r="Y14" i="33"/>
  <c r="X14" i="33"/>
  <c r="X14" i="93"/>
  <c r="Y14" i="93"/>
  <c r="Z14" i="93" s="1"/>
  <c r="Y16" i="18"/>
  <c r="X16" i="18"/>
  <c r="AI14" i="34"/>
  <c r="AN14" i="34"/>
  <c r="X14" i="43"/>
  <c r="Z14" i="43" s="1"/>
  <c r="Y14" i="43"/>
  <c r="AH14" i="69"/>
  <c r="AQ14" i="69" s="1"/>
  <c r="AH15" i="19"/>
  <c r="AQ15" i="19" s="1"/>
  <c r="AH14" i="77"/>
  <c r="AQ14" i="77" s="1"/>
  <c r="AR14" i="56"/>
  <c r="AR13" i="1"/>
  <c r="AI13" i="57"/>
  <c r="AN13" i="57"/>
  <c r="AH14" i="78"/>
  <c r="AQ14" i="78" s="1"/>
  <c r="AF14" i="81"/>
  <c r="AO14" i="81" s="1"/>
  <c r="W15" i="81"/>
  <c r="AG14" i="81"/>
  <c r="AP14" i="81" s="1"/>
  <c r="AE14" i="81"/>
  <c r="AR13" i="61"/>
  <c r="Z13" i="36"/>
  <c r="AF15" i="80"/>
  <c r="AO15" i="80" s="1"/>
  <c r="W16" i="80"/>
  <c r="AE15" i="80"/>
  <c r="AG15" i="80"/>
  <c r="AP15" i="80" s="1"/>
  <c r="Z14" i="96"/>
  <c r="AG13" i="44"/>
  <c r="AP13" i="44" s="1"/>
  <c r="AF13" i="44"/>
  <c r="AO13" i="44" s="1"/>
  <c r="AE13" i="44"/>
  <c r="W14" i="44"/>
  <c r="Z14" i="21"/>
  <c r="Z15" i="83"/>
  <c r="W15" i="31"/>
  <c r="AG14" i="31"/>
  <c r="AP14" i="31" s="1"/>
  <c r="AE14" i="31"/>
  <c r="AF14" i="31"/>
  <c r="AO14" i="31" s="1"/>
  <c r="AG13" i="15"/>
  <c r="AP13" i="15" s="1"/>
  <c r="AF13" i="15"/>
  <c r="AO13" i="15" s="1"/>
  <c r="W14" i="15"/>
  <c r="AE13" i="15"/>
  <c r="X13" i="68"/>
  <c r="Y13" i="68"/>
  <c r="Z13" i="68" s="1"/>
  <c r="Z16" i="4"/>
  <c r="X15" i="22"/>
  <c r="Z15" i="22" s="1"/>
  <c r="Y15" i="22"/>
  <c r="AG12" i="9"/>
  <c r="AP12" i="9" s="1"/>
  <c r="AF12" i="9"/>
  <c r="AO12" i="9" s="1"/>
  <c r="W13" i="9"/>
  <c r="AE12" i="9"/>
  <c r="AI13" i="74"/>
  <c r="AN13" i="74"/>
  <c r="Y15" i="75"/>
  <c r="Z15" i="75" s="1"/>
  <c r="X15" i="75"/>
  <c r="AN13" i="42"/>
  <c r="AI13" i="42"/>
  <c r="AR13" i="24"/>
  <c r="AH14" i="63"/>
  <c r="AQ14" i="63" s="1"/>
  <c r="AH15" i="85"/>
  <c r="AQ15" i="85" s="1"/>
  <c r="X14" i="57"/>
  <c r="Y14" i="57"/>
  <c r="AH14" i="48"/>
  <c r="AQ14" i="48" s="1"/>
  <c r="AR15" i="4"/>
  <c r="Z16" i="2"/>
  <c r="AH14" i="61"/>
  <c r="AQ14" i="61" s="1"/>
  <c r="AR13" i="86"/>
  <c r="AR13" i="96"/>
  <c r="AI14" i="60"/>
  <c r="AN14" i="60"/>
  <c r="AN14" i="55"/>
  <c r="AI14" i="55"/>
  <c r="AN13" i="33"/>
  <c r="AI13" i="33"/>
  <c r="AN13" i="6"/>
  <c r="AI13" i="6"/>
  <c r="Y14" i="95"/>
  <c r="X14" i="95"/>
  <c r="AI13" i="71"/>
  <c r="AN13" i="71"/>
  <c r="Z14" i="27"/>
  <c r="X14" i="27"/>
  <c r="Y14" i="27"/>
  <c r="AR14" i="10"/>
  <c r="AF15" i="39"/>
  <c r="AO15" i="39" s="1"/>
  <c r="AE15" i="39"/>
  <c r="W16" i="39"/>
  <c r="AG15" i="39"/>
  <c r="AP15" i="39" s="1"/>
  <c r="AG15" i="56"/>
  <c r="AP15" i="56" s="1"/>
  <c r="AF15" i="56"/>
  <c r="AO15" i="56" s="1"/>
  <c r="AE15" i="56"/>
  <c r="W16" i="56"/>
  <c r="AG13" i="62"/>
  <c r="AP13" i="62" s="1"/>
  <c r="AF13" i="62"/>
  <c r="AO13" i="62" s="1"/>
  <c r="W14" i="62"/>
  <c r="AE13" i="62"/>
  <c r="AH14" i="67"/>
  <c r="AQ14" i="67" s="1"/>
  <c r="AI13" i="23"/>
  <c r="AN13" i="23"/>
  <c r="X14" i="66"/>
  <c r="Y14" i="66"/>
  <c r="X15" i="52"/>
  <c r="Y15" i="52"/>
  <c r="X14" i="71"/>
  <c r="Y14" i="71"/>
  <c r="Z15" i="92"/>
  <c r="AF13" i="76"/>
  <c r="AO13" i="76" s="1"/>
  <c r="AE13" i="76"/>
  <c r="AG13" i="76"/>
  <c r="AP13" i="76" s="1"/>
  <c r="W14" i="76"/>
  <c r="AN13" i="43"/>
  <c r="AI13" i="43"/>
  <c r="AG14" i="20"/>
  <c r="AP14" i="20" s="1"/>
  <c r="AF14" i="20"/>
  <c r="AO14" i="20" s="1"/>
  <c r="W15" i="20"/>
  <c r="AE14" i="20"/>
  <c r="Z14" i="77"/>
  <c r="AR12" i="36"/>
  <c r="AH13" i="17"/>
  <c r="AQ13" i="17" s="1"/>
  <c r="AR14" i="37"/>
  <c r="AH15" i="94"/>
  <c r="AQ15" i="94" s="1"/>
  <c r="AI14" i="75"/>
  <c r="AN14" i="75"/>
  <c r="AI15" i="26"/>
  <c r="AN15" i="26"/>
  <c r="Z14" i="25"/>
  <c r="AR13" i="79"/>
  <c r="Y15" i="89"/>
  <c r="X15" i="89"/>
  <c r="Z14" i="12"/>
  <c r="Z15" i="37"/>
  <c r="W15" i="59"/>
  <c r="AE14" i="59"/>
  <c r="AG14" i="59"/>
  <c r="AP14" i="59" s="1"/>
  <c r="AF14" i="59"/>
  <c r="AO14" i="59" s="1"/>
  <c r="AR13" i="50"/>
  <c r="AR14" i="64"/>
  <c r="W15" i="41"/>
  <c r="AG14" i="41"/>
  <c r="AP14" i="41" s="1"/>
  <c r="AF14" i="41"/>
  <c r="AO14" i="41" s="1"/>
  <c r="AE14" i="41"/>
  <c r="AN14" i="11"/>
  <c r="AI14" i="11"/>
  <c r="Z14" i="1"/>
  <c r="Y15" i="35"/>
  <c r="X15" i="35"/>
  <c r="AH14" i="84"/>
  <c r="AQ14" i="84" s="1"/>
  <c r="AH15" i="28"/>
  <c r="AQ15" i="28" s="1"/>
  <c r="AR11" i="82"/>
  <c r="Z13" i="29"/>
  <c r="Z15" i="53"/>
  <c r="Z14" i="24"/>
  <c r="Y15" i="47"/>
  <c r="X15" i="47"/>
  <c r="AI13" i="70"/>
  <c r="AN13" i="70"/>
  <c r="AR13" i="25"/>
  <c r="AR14" i="53"/>
  <c r="AH15" i="56"/>
  <c r="AQ15" i="56" s="1"/>
  <c r="Y14" i="65"/>
  <c r="X14" i="65"/>
  <c r="X14" i="88"/>
  <c r="Y14" i="88"/>
  <c r="AR12" i="29"/>
  <c r="AH13" i="62"/>
  <c r="AQ13" i="62" s="1"/>
  <c r="Y15" i="90"/>
  <c r="X15" i="90"/>
  <c r="Z15" i="90" s="1"/>
  <c r="AR13" i="84"/>
  <c r="AH13" i="51"/>
  <c r="AQ13" i="51" s="1"/>
  <c r="Z12" i="82"/>
  <c r="Z15" i="8"/>
  <c r="X15" i="60"/>
  <c r="Y15" i="60"/>
  <c r="Y15" i="55"/>
  <c r="X15" i="55"/>
  <c r="X14" i="6"/>
  <c r="Y14" i="6"/>
  <c r="AI13" i="27"/>
  <c r="AN13" i="27"/>
  <c r="Z14" i="71" l="1"/>
  <c r="Z14" i="57"/>
  <c r="Z15" i="11"/>
  <c r="Z14" i="23"/>
  <c r="AF14" i="23" s="1"/>
  <c r="AO14" i="23" s="1"/>
  <c r="AG14" i="63"/>
  <c r="AP14" i="63" s="1"/>
  <c r="AG14" i="23"/>
  <c r="AP14" i="23" s="1"/>
  <c r="AG14" i="71"/>
  <c r="AP14" i="71" s="1"/>
  <c r="AE14" i="71"/>
  <c r="W15" i="71"/>
  <c r="AF14" i="71"/>
  <c r="AO14" i="71" s="1"/>
  <c r="AF15" i="75"/>
  <c r="AO15" i="75" s="1"/>
  <c r="AG15" i="75"/>
  <c r="AP15" i="75" s="1"/>
  <c r="AE15" i="75"/>
  <c r="W16" i="75"/>
  <c r="AG15" i="22"/>
  <c r="AP15" i="22" s="1"/>
  <c r="AF15" i="22"/>
  <c r="AO15" i="22" s="1"/>
  <c r="W16" i="22"/>
  <c r="AE15" i="22"/>
  <c r="AG14" i="42"/>
  <c r="AP14" i="42" s="1"/>
  <c r="AF14" i="42"/>
  <c r="AO14" i="42" s="1"/>
  <c r="AE14" i="42"/>
  <c r="W15" i="42"/>
  <c r="AF13" i="68"/>
  <c r="AO13" i="68" s="1"/>
  <c r="W14" i="68"/>
  <c r="AE13" i="68"/>
  <c r="AG13" i="68"/>
  <c r="AP13" i="68" s="1"/>
  <c r="W15" i="93"/>
  <c r="AG14" i="93"/>
  <c r="AP14" i="93" s="1"/>
  <c r="AF14" i="93"/>
  <c r="AO14" i="93" s="1"/>
  <c r="AE14" i="93"/>
  <c r="W15" i="57"/>
  <c r="AG14" i="57"/>
  <c r="AP14" i="57" s="1"/>
  <c r="AF14" i="57"/>
  <c r="AO14" i="57" s="1"/>
  <c r="AE14" i="57"/>
  <c r="AE14" i="74"/>
  <c r="AF14" i="74"/>
  <c r="AO14" i="74" s="1"/>
  <c r="AG14" i="74"/>
  <c r="AP14" i="74" s="1"/>
  <c r="W15" i="74"/>
  <c r="AG15" i="11"/>
  <c r="AP15" i="11" s="1"/>
  <c r="AF15" i="11"/>
  <c r="AO15" i="11" s="1"/>
  <c r="W16" i="11"/>
  <c r="AE15" i="11"/>
  <c r="AG14" i="70"/>
  <c r="AP14" i="70" s="1"/>
  <c r="W15" i="70"/>
  <c r="AF14" i="70"/>
  <c r="AO14" i="70" s="1"/>
  <c r="AE14" i="70"/>
  <c r="AE15" i="83"/>
  <c r="W16" i="83"/>
  <c r="AG15" i="83"/>
  <c r="AP15" i="83" s="1"/>
  <c r="AF15" i="83"/>
  <c r="AO15" i="83" s="1"/>
  <c r="Z15" i="81"/>
  <c r="X15" i="81"/>
  <c r="Y15" i="81"/>
  <c r="AH16" i="18"/>
  <c r="AQ16" i="18" s="1"/>
  <c r="AH14" i="33"/>
  <c r="AQ14" i="33" s="1"/>
  <c r="AG14" i="50"/>
  <c r="AP14" i="50" s="1"/>
  <c r="AF14" i="50"/>
  <c r="AO14" i="50" s="1"/>
  <c r="W15" i="50"/>
  <c r="AE14" i="50"/>
  <c r="Y15" i="30"/>
  <c r="X15" i="30"/>
  <c r="AI15" i="5"/>
  <c r="AN15" i="5"/>
  <c r="AN14" i="45"/>
  <c r="AI14" i="45"/>
  <c r="X16" i="32"/>
  <c r="Y16" i="32"/>
  <c r="Z16" i="32" s="1"/>
  <c r="AR14" i="52"/>
  <c r="AH14" i="91"/>
  <c r="AQ14" i="91" s="1"/>
  <c r="Y14" i="7"/>
  <c r="X14" i="7"/>
  <c r="AN14" i="54"/>
  <c r="AI14" i="54"/>
  <c r="AR14" i="58"/>
  <c r="AI14" i="67"/>
  <c r="AN14" i="67"/>
  <c r="AI14" i="78"/>
  <c r="AN14" i="78"/>
  <c r="X16" i="94"/>
  <c r="Z16" i="94" s="1"/>
  <c r="Y16" i="94"/>
  <c r="AN15" i="19"/>
  <c r="AI15" i="19"/>
  <c r="AG14" i="1"/>
  <c r="AP14" i="1" s="1"/>
  <c r="AF14" i="1"/>
  <c r="AO14" i="1" s="1"/>
  <c r="W15" i="1"/>
  <c r="AE14" i="1"/>
  <c r="AH15" i="89"/>
  <c r="AQ15" i="89" s="1"/>
  <c r="AF15" i="8"/>
  <c r="AO15" i="8" s="1"/>
  <c r="W16" i="8"/>
  <c r="AE15" i="8"/>
  <c r="AG15" i="8"/>
  <c r="AP15" i="8" s="1"/>
  <c r="AH14" i="65"/>
  <c r="AQ14" i="65" s="1"/>
  <c r="AH15" i="47"/>
  <c r="AQ15" i="47" s="1"/>
  <c r="AH15" i="35"/>
  <c r="AQ15" i="35" s="1"/>
  <c r="Y15" i="59"/>
  <c r="X15" i="59"/>
  <c r="AR14" i="75"/>
  <c r="AH15" i="52"/>
  <c r="AQ15" i="52" s="1"/>
  <c r="AR13" i="23"/>
  <c r="AH14" i="95"/>
  <c r="AQ14" i="95" s="1"/>
  <c r="W17" i="2"/>
  <c r="AE16" i="2"/>
  <c r="AG16" i="2"/>
  <c r="AP16" i="2" s="1"/>
  <c r="AF16" i="2"/>
  <c r="AO16" i="2" s="1"/>
  <c r="W13" i="82"/>
  <c r="AG12" i="82"/>
  <c r="AP12" i="82" s="1"/>
  <c r="AF12" i="82"/>
  <c r="AO12" i="82" s="1"/>
  <c r="AE12" i="82"/>
  <c r="AH15" i="90"/>
  <c r="AQ15" i="90" s="1"/>
  <c r="AE15" i="37"/>
  <c r="AF15" i="37"/>
  <c r="AO15" i="37" s="1"/>
  <c r="W16" i="37"/>
  <c r="AG15" i="37"/>
  <c r="AP15" i="37" s="1"/>
  <c r="AE14" i="77"/>
  <c r="W15" i="77"/>
  <c r="AG14" i="77"/>
  <c r="AP14" i="77" s="1"/>
  <c r="AF14" i="77"/>
  <c r="AO14" i="77" s="1"/>
  <c r="AG15" i="92"/>
  <c r="AP15" i="92" s="1"/>
  <c r="AF15" i="92"/>
  <c r="AO15" i="92" s="1"/>
  <c r="AE15" i="92"/>
  <c r="W16" i="92"/>
  <c r="Z15" i="52"/>
  <c r="AR14" i="55"/>
  <c r="AH13" i="68"/>
  <c r="AQ13" i="68" s="1"/>
  <c r="AF14" i="21"/>
  <c r="AO14" i="21" s="1"/>
  <c r="W15" i="21"/>
  <c r="AE14" i="21"/>
  <c r="AG14" i="21"/>
  <c r="AP14" i="21" s="1"/>
  <c r="W15" i="96"/>
  <c r="AG14" i="96"/>
  <c r="AP14" i="96" s="1"/>
  <c r="AF14" i="96"/>
  <c r="AO14" i="96" s="1"/>
  <c r="AE14" i="96"/>
  <c r="AE13" i="36"/>
  <c r="AG13" i="36"/>
  <c r="AP13" i="36" s="1"/>
  <c r="AF13" i="36"/>
  <c r="AO13" i="36" s="1"/>
  <c r="W14" i="36"/>
  <c r="Z14" i="33"/>
  <c r="AR13" i="88"/>
  <c r="AH14" i="74"/>
  <c r="AQ14" i="74" s="1"/>
  <c r="X16" i="5"/>
  <c r="Y16" i="5"/>
  <c r="AR13" i="73"/>
  <c r="AH13" i="49"/>
  <c r="AQ13" i="49" s="1"/>
  <c r="AR14" i="89"/>
  <c r="AR13" i="95"/>
  <c r="AH15" i="3"/>
  <c r="AQ15" i="3" s="1"/>
  <c r="AI13" i="51"/>
  <c r="AN13" i="51"/>
  <c r="AH15" i="58"/>
  <c r="AQ15" i="58" s="1"/>
  <c r="Y15" i="54"/>
  <c r="Z15" i="54" s="1"/>
  <c r="X15" i="54"/>
  <c r="Z15" i="84"/>
  <c r="Y15" i="84"/>
  <c r="X15" i="84"/>
  <c r="Y15" i="86"/>
  <c r="Z15" i="86" s="1"/>
  <c r="X15" i="86"/>
  <c r="AI14" i="13"/>
  <c r="AN14" i="13"/>
  <c r="Y15" i="67"/>
  <c r="X15" i="67"/>
  <c r="AN14" i="14"/>
  <c r="AI14" i="14"/>
  <c r="X15" i="63"/>
  <c r="Z15" i="63" s="1"/>
  <c r="Y15" i="63"/>
  <c r="X16" i="19"/>
  <c r="Y16" i="19"/>
  <c r="Z16" i="19" s="1"/>
  <c r="AH15" i="55"/>
  <c r="AQ15" i="55" s="1"/>
  <c r="AI14" i="41"/>
  <c r="AN14" i="41"/>
  <c r="AR13" i="43"/>
  <c r="AR13" i="27"/>
  <c r="Z15" i="55"/>
  <c r="Z14" i="65"/>
  <c r="Z15" i="47"/>
  <c r="Z15" i="35"/>
  <c r="AG14" i="12"/>
  <c r="AP14" i="12" s="1"/>
  <c r="AF14" i="12"/>
  <c r="AO14" i="12" s="1"/>
  <c r="W15" i="12"/>
  <c r="AE14" i="12"/>
  <c r="AE14" i="25"/>
  <c r="W15" i="25"/>
  <c r="AG14" i="25"/>
  <c r="AP14" i="25" s="1"/>
  <c r="AF14" i="25"/>
  <c r="AO14" i="25" s="1"/>
  <c r="AI14" i="20"/>
  <c r="AN14" i="20"/>
  <c r="Y16" i="56"/>
  <c r="X16" i="56"/>
  <c r="Y16" i="39"/>
  <c r="X16" i="39"/>
  <c r="AH14" i="27"/>
  <c r="AQ14" i="27" s="1"/>
  <c r="Z14" i="95"/>
  <c r="AI14" i="31"/>
  <c r="AN14" i="31"/>
  <c r="X14" i="44"/>
  <c r="Y14" i="44"/>
  <c r="AH14" i="43"/>
  <c r="AQ14" i="43" s="1"/>
  <c r="Z16" i="18"/>
  <c r="AI14" i="30"/>
  <c r="AN14" i="30"/>
  <c r="Y14" i="38"/>
  <c r="X14" i="38"/>
  <c r="Z14" i="38" s="1"/>
  <c r="AI15" i="32"/>
  <c r="AN15" i="32"/>
  <c r="X16" i="28"/>
  <c r="Y16" i="28"/>
  <c r="AH15" i="34"/>
  <c r="AQ15" i="34" s="1"/>
  <c r="Y14" i="51"/>
  <c r="Z14" i="51" s="1"/>
  <c r="X14" i="51"/>
  <c r="AR14" i="90"/>
  <c r="AN14" i="61"/>
  <c r="AI14" i="61"/>
  <c r="AH16" i="26"/>
  <c r="AQ16" i="26" s="1"/>
  <c r="Z14" i="91"/>
  <c r="Z15" i="58"/>
  <c r="AH14" i="70"/>
  <c r="AQ14" i="70" s="1"/>
  <c r="AI14" i="84"/>
  <c r="AN14" i="84"/>
  <c r="X14" i="87"/>
  <c r="Y14" i="87"/>
  <c r="Z14" i="87" s="1"/>
  <c r="Y15" i="13"/>
  <c r="Z15" i="13" s="1"/>
  <c r="X15" i="13"/>
  <c r="Y15" i="48"/>
  <c r="X15" i="48"/>
  <c r="AN15" i="94"/>
  <c r="AI15" i="94"/>
  <c r="Y15" i="14"/>
  <c r="X15" i="14"/>
  <c r="AI14" i="79"/>
  <c r="AN14" i="79"/>
  <c r="AR13" i="42"/>
  <c r="AR13" i="57"/>
  <c r="AR14" i="22"/>
  <c r="AR14" i="3"/>
  <c r="AH14" i="73"/>
  <c r="AQ14" i="73" s="1"/>
  <c r="AI15" i="10"/>
  <c r="AN15" i="10"/>
  <c r="X15" i="78"/>
  <c r="Y15" i="78"/>
  <c r="X16" i="64"/>
  <c r="Z16" i="64" s="1"/>
  <c r="Y16" i="64"/>
  <c r="AI13" i="17"/>
  <c r="AN13" i="17"/>
  <c r="AI13" i="16"/>
  <c r="AN13" i="16"/>
  <c r="Y14" i="76"/>
  <c r="X14" i="76"/>
  <c r="AH14" i="66"/>
  <c r="AQ14" i="66" s="1"/>
  <c r="AN15" i="56"/>
  <c r="AI15" i="56"/>
  <c r="AI15" i="39"/>
  <c r="AN15" i="39"/>
  <c r="AR13" i="6"/>
  <c r="W15" i="43"/>
  <c r="AE14" i="43"/>
  <c r="AG14" i="43"/>
  <c r="AP14" i="43" s="1"/>
  <c r="AF14" i="43"/>
  <c r="AO14" i="43" s="1"/>
  <c r="AG13" i="49"/>
  <c r="AP13" i="49" s="1"/>
  <c r="AF13" i="49"/>
  <c r="AO13" i="49" s="1"/>
  <c r="W14" i="49"/>
  <c r="AE13" i="49"/>
  <c r="AH14" i="6"/>
  <c r="AQ14" i="6" s="1"/>
  <c r="AH15" i="60"/>
  <c r="AQ15" i="60" s="1"/>
  <c r="AH14" i="88"/>
  <c r="AQ14" i="88" s="1"/>
  <c r="AF15" i="53"/>
  <c r="AO15" i="53" s="1"/>
  <c r="W16" i="53"/>
  <c r="AE15" i="53"/>
  <c r="AG15" i="53"/>
  <c r="AP15" i="53" s="1"/>
  <c r="AR14" i="11"/>
  <c r="Y15" i="41"/>
  <c r="X15" i="41"/>
  <c r="AR15" i="26"/>
  <c r="Z14" i="66"/>
  <c r="AI13" i="62"/>
  <c r="AN13" i="62"/>
  <c r="AR14" i="60"/>
  <c r="AI12" i="9"/>
  <c r="AN12" i="9"/>
  <c r="X14" i="15"/>
  <c r="Y14" i="15"/>
  <c r="AN13" i="44"/>
  <c r="AI13" i="44"/>
  <c r="AN15" i="80"/>
  <c r="AI15" i="80"/>
  <c r="AI14" i="81"/>
  <c r="AN14" i="81"/>
  <c r="AH14" i="93"/>
  <c r="AQ14" i="93" s="1"/>
  <c r="AR13" i="65"/>
  <c r="AH14" i="42"/>
  <c r="AQ14" i="42" s="1"/>
  <c r="Y16" i="72"/>
  <c r="X16" i="72"/>
  <c r="Z16" i="72" s="1"/>
  <c r="AR15" i="18"/>
  <c r="AR13" i="66"/>
  <c r="Z15" i="34"/>
  <c r="Z16" i="26"/>
  <c r="AR14" i="35"/>
  <c r="AI14" i="86"/>
  <c r="AN14" i="86"/>
  <c r="AI13" i="87"/>
  <c r="AN13" i="87"/>
  <c r="AN14" i="48"/>
  <c r="AI14" i="48"/>
  <c r="X16" i="10"/>
  <c r="Y16" i="10"/>
  <c r="AI15" i="64"/>
  <c r="AN15" i="64"/>
  <c r="X14" i="17"/>
  <c r="Y14" i="17"/>
  <c r="Z14" i="17" s="1"/>
  <c r="Y15" i="69"/>
  <c r="X15" i="69"/>
  <c r="X14" i="16"/>
  <c r="Y14" i="16"/>
  <c r="AG15" i="90"/>
  <c r="AP15" i="90" s="1"/>
  <c r="AF15" i="90"/>
  <c r="AO15" i="90" s="1"/>
  <c r="AE15" i="90"/>
  <c r="W16" i="90"/>
  <c r="AF14" i="24"/>
  <c r="AO14" i="24" s="1"/>
  <c r="W15" i="24"/>
  <c r="AE14" i="24"/>
  <c r="AG14" i="24"/>
  <c r="AP14" i="24" s="1"/>
  <c r="X15" i="20"/>
  <c r="Z15" i="20" s="1"/>
  <c r="Y15" i="20"/>
  <c r="AH14" i="71"/>
  <c r="AQ14" i="71" s="1"/>
  <c r="AG14" i="27"/>
  <c r="AP14" i="27" s="1"/>
  <c r="AF14" i="27"/>
  <c r="AO14" i="27" s="1"/>
  <c r="AE14" i="27"/>
  <c r="W15" i="27"/>
  <c r="AH14" i="57"/>
  <c r="AQ14" i="57" s="1"/>
  <c r="AR13" i="74"/>
  <c r="AH15" i="22"/>
  <c r="AQ15" i="22" s="1"/>
  <c r="AI13" i="15"/>
  <c r="AN13" i="15"/>
  <c r="AN13" i="38"/>
  <c r="AI13" i="38"/>
  <c r="AI15" i="72"/>
  <c r="AN15" i="72"/>
  <c r="AR12" i="68"/>
  <c r="AI15" i="28"/>
  <c r="AN15" i="28"/>
  <c r="AG15" i="3"/>
  <c r="AP15" i="3" s="1"/>
  <c r="AF15" i="3"/>
  <c r="AO15" i="3" s="1"/>
  <c r="W16" i="3"/>
  <c r="AE15" i="3"/>
  <c r="Y15" i="61"/>
  <c r="X15" i="61"/>
  <c r="Y16" i="85"/>
  <c r="X16" i="85"/>
  <c r="Z16" i="85" s="1"/>
  <c r="AR14" i="47"/>
  <c r="Y15" i="46"/>
  <c r="X15" i="46"/>
  <c r="Z15" i="46" s="1"/>
  <c r="Z14" i="6"/>
  <c r="Z15" i="60"/>
  <c r="Z14" i="88"/>
  <c r="AR13" i="70"/>
  <c r="AG13" i="29"/>
  <c r="AP13" i="29" s="1"/>
  <c r="AF13" i="29"/>
  <c r="AO13" i="29" s="1"/>
  <c r="W14" i="29"/>
  <c r="AE13" i="29"/>
  <c r="AI14" i="59"/>
  <c r="AN14" i="59"/>
  <c r="Z15" i="89"/>
  <c r="AI13" i="76"/>
  <c r="AN13" i="76"/>
  <c r="X14" i="62"/>
  <c r="Y14" i="62"/>
  <c r="AR13" i="71"/>
  <c r="AR13" i="33"/>
  <c r="AH15" i="75"/>
  <c r="AQ15" i="75" s="1"/>
  <c r="Y13" i="9"/>
  <c r="X13" i="9"/>
  <c r="Z13" i="9" s="1"/>
  <c r="AG16" i="4"/>
  <c r="AP16" i="4" s="1"/>
  <c r="AF16" i="4"/>
  <c r="AO16" i="4" s="1"/>
  <c r="W17" i="4"/>
  <c r="AE16" i="4"/>
  <c r="Y15" i="31"/>
  <c r="X15" i="31"/>
  <c r="Z15" i="31" s="1"/>
  <c r="X16" i="80"/>
  <c r="Y16" i="80"/>
  <c r="AR14" i="34"/>
  <c r="AE13" i="40"/>
  <c r="W14" i="40"/>
  <c r="AG13" i="40"/>
  <c r="AP13" i="40" s="1"/>
  <c r="AF13" i="40"/>
  <c r="AO13" i="40" s="1"/>
  <c r="Y15" i="45"/>
  <c r="Z15" i="45" s="1"/>
  <c r="X15" i="45"/>
  <c r="AR13" i="93"/>
  <c r="AH14" i="23"/>
  <c r="AQ14" i="23" s="1"/>
  <c r="AR13" i="91"/>
  <c r="AR12" i="49"/>
  <c r="AI15" i="85"/>
  <c r="AN15" i="85"/>
  <c r="AI13" i="7"/>
  <c r="AN13" i="7"/>
  <c r="AH15" i="11"/>
  <c r="AQ15" i="11" s="1"/>
  <c r="AI14" i="46"/>
  <c r="AN14" i="46"/>
  <c r="Z14" i="73"/>
  <c r="AI14" i="63"/>
  <c r="AN14" i="63"/>
  <c r="Y15" i="79"/>
  <c r="X15" i="79"/>
  <c r="AN14" i="69"/>
  <c r="AI14" i="69"/>
  <c r="Z15" i="79" l="1"/>
  <c r="Z16" i="56"/>
  <c r="Z15" i="30"/>
  <c r="AE14" i="23"/>
  <c r="W15" i="23"/>
  <c r="Z14" i="16"/>
  <c r="Z15" i="41"/>
  <c r="W16" i="54"/>
  <c r="AE15" i="54"/>
  <c r="AG15" i="54"/>
  <c r="AP15" i="54" s="1"/>
  <c r="AF15" i="54"/>
  <c r="AO15" i="54" s="1"/>
  <c r="AE15" i="79"/>
  <c r="W16" i="79"/>
  <c r="AF15" i="79"/>
  <c r="AO15" i="79" s="1"/>
  <c r="AG15" i="79"/>
  <c r="AP15" i="79" s="1"/>
  <c r="AF15" i="31"/>
  <c r="AO15" i="31" s="1"/>
  <c r="AE15" i="31"/>
  <c r="W16" i="31"/>
  <c r="AG15" i="31"/>
  <c r="AP15" i="31" s="1"/>
  <c r="AG13" i="9"/>
  <c r="AP13" i="9" s="1"/>
  <c r="AF13" i="9"/>
  <c r="AO13" i="9" s="1"/>
  <c r="W14" i="9"/>
  <c r="AE13" i="9"/>
  <c r="AG16" i="56"/>
  <c r="AP16" i="56" s="1"/>
  <c r="AF16" i="56"/>
  <c r="AO16" i="56" s="1"/>
  <c r="AE16" i="56"/>
  <c r="W17" i="56"/>
  <c r="AE15" i="46"/>
  <c r="W16" i="46"/>
  <c r="AF15" i="46"/>
  <c r="AO15" i="46" s="1"/>
  <c r="AG15" i="46"/>
  <c r="AP15" i="46" s="1"/>
  <c r="AG14" i="17"/>
  <c r="AP14" i="17" s="1"/>
  <c r="AF14" i="17"/>
  <c r="AO14" i="17" s="1"/>
  <c r="W15" i="17"/>
  <c r="AE14" i="17"/>
  <c r="AE14" i="87"/>
  <c r="W15" i="87"/>
  <c r="AF14" i="87"/>
  <c r="AO14" i="87" s="1"/>
  <c r="AG14" i="87"/>
  <c r="AP14" i="87" s="1"/>
  <c r="AG14" i="51"/>
  <c r="AP14" i="51" s="1"/>
  <c r="AF14" i="51"/>
  <c r="AO14" i="51" s="1"/>
  <c r="W15" i="51"/>
  <c r="AE14" i="51"/>
  <c r="AG16" i="19"/>
  <c r="AP16" i="19" s="1"/>
  <c r="AF16" i="19"/>
  <c r="AO16" i="19" s="1"/>
  <c r="W17" i="19"/>
  <c r="AE16" i="19"/>
  <c r="AF15" i="86"/>
  <c r="AO15" i="86" s="1"/>
  <c r="AE15" i="86"/>
  <c r="AG15" i="86"/>
  <c r="AP15" i="86" s="1"/>
  <c r="W16" i="86"/>
  <c r="AE15" i="30"/>
  <c r="AF15" i="30"/>
  <c r="AO15" i="30" s="1"/>
  <c r="W16" i="30"/>
  <c r="AG15" i="30"/>
  <c r="AP15" i="30" s="1"/>
  <c r="AG15" i="20"/>
  <c r="AP15" i="20" s="1"/>
  <c r="AF15" i="20"/>
  <c r="AO15" i="20" s="1"/>
  <c r="W16" i="20"/>
  <c r="AE15" i="20"/>
  <c r="AE16" i="32"/>
  <c r="AF16" i="32"/>
  <c r="AO16" i="32" s="1"/>
  <c r="AG16" i="32"/>
  <c r="AP16" i="32" s="1"/>
  <c r="W17" i="32"/>
  <c r="AF15" i="13"/>
  <c r="AO15" i="13" s="1"/>
  <c r="W16" i="13"/>
  <c r="AE15" i="13"/>
  <c r="AG15" i="13"/>
  <c r="AP15" i="13" s="1"/>
  <c r="W16" i="45"/>
  <c r="AG15" i="45"/>
  <c r="AP15" i="45" s="1"/>
  <c r="AF15" i="45"/>
  <c r="AO15" i="45" s="1"/>
  <c r="AE15" i="45"/>
  <c r="AF14" i="16"/>
  <c r="AO14" i="16" s="1"/>
  <c r="W15" i="16"/>
  <c r="AE14" i="16"/>
  <c r="AG14" i="16"/>
  <c r="AP14" i="16" s="1"/>
  <c r="AF15" i="41"/>
  <c r="AO15" i="41" s="1"/>
  <c r="AE15" i="41"/>
  <c r="W16" i="41"/>
  <c r="AG15" i="41"/>
  <c r="AP15" i="41" s="1"/>
  <c r="AE16" i="85"/>
  <c r="W17" i="85"/>
  <c r="AF16" i="85"/>
  <c r="AO16" i="85" s="1"/>
  <c r="AG16" i="85"/>
  <c r="AP16" i="85" s="1"/>
  <c r="AH14" i="62"/>
  <c r="AQ14" i="62" s="1"/>
  <c r="AR14" i="59"/>
  <c r="Y16" i="90"/>
  <c r="X16" i="90"/>
  <c r="AR14" i="48"/>
  <c r="AR14" i="81"/>
  <c r="AH14" i="15"/>
  <c r="AQ14" i="15" s="1"/>
  <c r="Y16" i="53"/>
  <c r="X16" i="53"/>
  <c r="Z16" i="53" s="1"/>
  <c r="AH15" i="78"/>
  <c r="AQ15" i="78" s="1"/>
  <c r="AR14" i="79"/>
  <c r="AH15" i="48"/>
  <c r="AQ15" i="48" s="1"/>
  <c r="AR14" i="30"/>
  <c r="W15" i="95"/>
  <c r="AG14" i="95"/>
  <c r="AP14" i="95" s="1"/>
  <c r="AF14" i="95"/>
  <c r="AO14" i="95" s="1"/>
  <c r="AE14" i="95"/>
  <c r="AH16" i="39"/>
  <c r="AQ16" i="39" s="1"/>
  <c r="AI14" i="25"/>
  <c r="AN14" i="25"/>
  <c r="AF15" i="47"/>
  <c r="AO15" i="47" s="1"/>
  <c r="W16" i="47"/>
  <c r="AG15" i="47"/>
  <c r="AP15" i="47" s="1"/>
  <c r="AE15" i="47"/>
  <c r="AR14" i="14"/>
  <c r="AR14" i="13"/>
  <c r="AG15" i="84"/>
  <c r="AP15" i="84" s="1"/>
  <c r="AE15" i="84"/>
  <c r="AF15" i="84"/>
  <c r="AO15" i="84" s="1"/>
  <c r="W16" i="84"/>
  <c r="W15" i="33"/>
  <c r="AG14" i="33"/>
  <c r="AP14" i="33" s="1"/>
  <c r="AE14" i="33"/>
  <c r="AF14" i="33"/>
  <c r="AO14" i="33" s="1"/>
  <c r="AI14" i="96"/>
  <c r="AN14" i="96"/>
  <c r="AI14" i="21"/>
  <c r="AN14" i="21"/>
  <c r="AI16" i="2"/>
  <c r="AN16" i="2"/>
  <c r="AR14" i="54"/>
  <c r="AR15" i="5"/>
  <c r="AE15" i="81"/>
  <c r="AF15" i="81"/>
  <c r="AO15" i="81" s="1"/>
  <c r="W16" i="81"/>
  <c r="AG15" i="81"/>
  <c r="AP15" i="81" s="1"/>
  <c r="AI14" i="70"/>
  <c r="AN14" i="70"/>
  <c r="AN14" i="74"/>
  <c r="AI14" i="74"/>
  <c r="Y14" i="68"/>
  <c r="X14" i="68"/>
  <c r="Z14" i="68" s="1"/>
  <c r="AN15" i="75"/>
  <c r="AI15" i="75"/>
  <c r="AI14" i="71"/>
  <c r="AN14" i="71"/>
  <c r="AI13" i="40"/>
  <c r="AN13" i="40"/>
  <c r="AH15" i="31"/>
  <c r="AQ15" i="31" s="1"/>
  <c r="AG15" i="89"/>
  <c r="AP15" i="89" s="1"/>
  <c r="AF15" i="89"/>
  <c r="AO15" i="89" s="1"/>
  <c r="W16" i="89"/>
  <c r="AE15" i="89"/>
  <c r="AR15" i="85"/>
  <c r="AR14" i="69"/>
  <c r="AR14" i="63"/>
  <c r="AI16" i="4"/>
  <c r="AN16" i="4"/>
  <c r="Z14" i="62"/>
  <c r="AN13" i="29"/>
  <c r="AI13" i="29"/>
  <c r="AH15" i="61"/>
  <c r="AQ15" i="61" s="1"/>
  <c r="AR15" i="72"/>
  <c r="AN15" i="90"/>
  <c r="AI15" i="90"/>
  <c r="AH15" i="69"/>
  <c r="AQ15" i="69" s="1"/>
  <c r="AR15" i="80"/>
  <c r="Z14" i="15"/>
  <c r="AR13" i="62"/>
  <c r="AN13" i="49"/>
  <c r="AI13" i="49"/>
  <c r="AI14" i="43"/>
  <c r="AN14" i="43"/>
  <c r="AR15" i="39"/>
  <c r="AH14" i="76"/>
  <c r="AQ14" i="76" s="1"/>
  <c r="AR13" i="17"/>
  <c r="Z15" i="78"/>
  <c r="AH15" i="14"/>
  <c r="AQ15" i="14" s="1"/>
  <c r="AH14" i="87"/>
  <c r="AQ14" i="87" s="1"/>
  <c r="AH14" i="51"/>
  <c r="AQ14" i="51" s="1"/>
  <c r="AR15" i="32"/>
  <c r="W17" i="18"/>
  <c r="AE16" i="18"/>
  <c r="AG16" i="18"/>
  <c r="AP16" i="18" s="1"/>
  <c r="AF16" i="18"/>
  <c r="AO16" i="18" s="1"/>
  <c r="AR14" i="20"/>
  <c r="AI14" i="12"/>
  <c r="AN14" i="12"/>
  <c r="AG14" i="65"/>
  <c r="AP14" i="65" s="1"/>
  <c r="W15" i="65"/>
  <c r="AE14" i="65"/>
  <c r="AF14" i="65"/>
  <c r="AO14" i="65" s="1"/>
  <c r="AH16" i="19"/>
  <c r="AQ16" i="19" s="1"/>
  <c r="AH15" i="86"/>
  <c r="AQ15" i="86" s="1"/>
  <c r="AH15" i="54"/>
  <c r="AQ15" i="54" s="1"/>
  <c r="X14" i="36"/>
  <c r="Y14" i="36"/>
  <c r="Y15" i="21"/>
  <c r="X15" i="21"/>
  <c r="Y17" i="2"/>
  <c r="Z17" i="2" s="1"/>
  <c r="X17" i="2"/>
  <c r="AI15" i="8"/>
  <c r="AN15" i="8"/>
  <c r="AR15" i="19"/>
  <c r="AR14" i="78"/>
  <c r="AH16" i="32"/>
  <c r="AQ16" i="32" s="1"/>
  <c r="AH15" i="30"/>
  <c r="AQ15" i="30" s="1"/>
  <c r="AI14" i="57"/>
  <c r="AN14" i="57"/>
  <c r="AN15" i="22"/>
  <c r="AI15" i="22"/>
  <c r="AR14" i="46"/>
  <c r="AH16" i="80"/>
  <c r="AQ16" i="80" s="1"/>
  <c r="X14" i="29"/>
  <c r="Z14" i="29" s="1"/>
  <c r="Y14" i="29"/>
  <c r="W15" i="88"/>
  <c r="AE14" i="88"/>
  <c r="AG14" i="88"/>
  <c r="AP14" i="88" s="1"/>
  <c r="AF14" i="88"/>
  <c r="AO14" i="88" s="1"/>
  <c r="AR13" i="38"/>
  <c r="AI14" i="24"/>
  <c r="AN14" i="24"/>
  <c r="AR15" i="64"/>
  <c r="AF16" i="26"/>
  <c r="AO16" i="26" s="1"/>
  <c r="AE16" i="26"/>
  <c r="W17" i="26"/>
  <c r="AG16" i="26"/>
  <c r="AP16" i="26" s="1"/>
  <c r="AH16" i="72"/>
  <c r="AQ16" i="72" s="1"/>
  <c r="W15" i="66"/>
  <c r="AG14" i="66"/>
  <c r="AP14" i="66" s="1"/>
  <c r="AF14" i="66"/>
  <c r="AO14" i="66" s="1"/>
  <c r="AE14" i="66"/>
  <c r="Y14" i="49"/>
  <c r="X14" i="49"/>
  <c r="Z14" i="49" s="1"/>
  <c r="AR15" i="56"/>
  <c r="Z15" i="48"/>
  <c r="AF15" i="58"/>
  <c r="AO15" i="58" s="1"/>
  <c r="AG15" i="58"/>
  <c r="AP15" i="58" s="1"/>
  <c r="AE15" i="58"/>
  <c r="W16" i="58"/>
  <c r="AH14" i="38"/>
  <c r="AQ14" i="38" s="1"/>
  <c r="AH14" i="44"/>
  <c r="AQ14" i="44" s="1"/>
  <c r="Z16" i="39"/>
  <c r="X15" i="12"/>
  <c r="Y15" i="12"/>
  <c r="Z15" i="12" s="1"/>
  <c r="AF15" i="55"/>
  <c r="AO15" i="55" s="1"/>
  <c r="W16" i="55"/>
  <c r="AE15" i="55"/>
  <c r="AG15" i="55"/>
  <c r="AP15" i="55" s="1"/>
  <c r="AR14" i="41"/>
  <c r="AH15" i="67"/>
  <c r="AQ15" i="67" s="1"/>
  <c r="AR13" i="51"/>
  <c r="AG15" i="52"/>
  <c r="AP15" i="52" s="1"/>
  <c r="AF15" i="52"/>
  <c r="AO15" i="52" s="1"/>
  <c r="W16" i="52"/>
  <c r="AE15" i="52"/>
  <c r="Y16" i="37"/>
  <c r="X16" i="37"/>
  <c r="Z16" i="37" s="1"/>
  <c r="AH15" i="59"/>
  <c r="AQ15" i="59" s="1"/>
  <c r="Y16" i="8"/>
  <c r="X16" i="8"/>
  <c r="Z16" i="8" s="1"/>
  <c r="AH14" i="7"/>
  <c r="AQ14" i="7" s="1"/>
  <c r="Y15" i="70"/>
  <c r="Z15" i="70" s="1"/>
  <c r="X15" i="70"/>
  <c r="X15" i="74"/>
  <c r="Z15" i="74" s="1"/>
  <c r="Y15" i="74"/>
  <c r="Y15" i="42"/>
  <c r="Z15" i="42" s="1"/>
  <c r="X15" i="42"/>
  <c r="Y16" i="22"/>
  <c r="X16" i="22"/>
  <c r="Z16" i="22" s="1"/>
  <c r="AI14" i="23"/>
  <c r="AN14" i="23"/>
  <c r="AE14" i="73"/>
  <c r="W15" i="73"/>
  <c r="AF14" i="73"/>
  <c r="AO14" i="73" s="1"/>
  <c r="AG14" i="73"/>
  <c r="AP14" i="73" s="1"/>
  <c r="X17" i="4"/>
  <c r="Y17" i="4"/>
  <c r="AH15" i="79"/>
  <c r="AQ15" i="79" s="1"/>
  <c r="AR13" i="7"/>
  <c r="AH15" i="45"/>
  <c r="AQ15" i="45" s="1"/>
  <c r="X14" i="40"/>
  <c r="Y14" i="40"/>
  <c r="Z16" i="80"/>
  <c r="AR13" i="76"/>
  <c r="AF15" i="60"/>
  <c r="AO15" i="60" s="1"/>
  <c r="W16" i="60"/>
  <c r="AE15" i="60"/>
  <c r="AG15" i="60"/>
  <c r="AP15" i="60" s="1"/>
  <c r="Z15" i="61"/>
  <c r="AR15" i="28"/>
  <c r="X15" i="27"/>
  <c r="Y15" i="27"/>
  <c r="Y15" i="24"/>
  <c r="X15" i="24"/>
  <c r="Z15" i="24" s="1"/>
  <c r="Z15" i="69"/>
  <c r="AR13" i="87"/>
  <c r="AF15" i="34"/>
  <c r="AO15" i="34" s="1"/>
  <c r="AE15" i="34"/>
  <c r="W16" i="34"/>
  <c r="AG15" i="34"/>
  <c r="AP15" i="34" s="1"/>
  <c r="AR13" i="44"/>
  <c r="AR12" i="9"/>
  <c r="Y15" i="43"/>
  <c r="X15" i="43"/>
  <c r="Z14" i="76"/>
  <c r="AH16" i="64"/>
  <c r="AQ16" i="64" s="1"/>
  <c r="AR15" i="10"/>
  <c r="Z15" i="14"/>
  <c r="AH15" i="13"/>
  <c r="AQ15" i="13" s="1"/>
  <c r="AE14" i="91"/>
  <c r="W15" i="91"/>
  <c r="AF14" i="91"/>
  <c r="AO14" i="91" s="1"/>
  <c r="AG14" i="91"/>
  <c r="AP14" i="91" s="1"/>
  <c r="AR14" i="61"/>
  <c r="Z14" i="44"/>
  <c r="AH16" i="56"/>
  <c r="AQ16" i="56" s="1"/>
  <c r="AH16" i="5"/>
  <c r="AQ16" i="5" s="1"/>
  <c r="Z13" i="82"/>
  <c r="Y13" i="82"/>
  <c r="X13" i="82"/>
  <c r="AI14" i="1"/>
  <c r="AN14" i="1"/>
  <c r="AR14" i="67"/>
  <c r="AR14" i="45"/>
  <c r="X15" i="93"/>
  <c r="Y15" i="93"/>
  <c r="AI14" i="42"/>
  <c r="AN14" i="42"/>
  <c r="X15" i="23"/>
  <c r="Y15" i="23"/>
  <c r="AG14" i="6"/>
  <c r="AP14" i="6" s="1"/>
  <c r="AF14" i="6"/>
  <c r="AO14" i="6" s="1"/>
  <c r="W15" i="6"/>
  <c r="AE14" i="6"/>
  <c r="AH16" i="85"/>
  <c r="AQ16" i="85" s="1"/>
  <c r="AN15" i="3"/>
  <c r="AI15" i="3"/>
  <c r="AN14" i="27"/>
  <c r="AI14" i="27"/>
  <c r="AH16" i="10"/>
  <c r="AQ16" i="10" s="1"/>
  <c r="W17" i="72"/>
  <c r="AE16" i="72"/>
  <c r="AG16" i="72"/>
  <c r="AP16" i="72" s="1"/>
  <c r="AF16" i="72"/>
  <c r="AO16" i="72" s="1"/>
  <c r="AG16" i="64"/>
  <c r="AP16" i="64" s="1"/>
  <c r="AF16" i="64"/>
  <c r="AO16" i="64" s="1"/>
  <c r="AE16" i="64"/>
  <c r="W17" i="64"/>
  <c r="AR15" i="94"/>
  <c r="AR14" i="84"/>
  <c r="AH16" i="28"/>
  <c r="AQ16" i="28" s="1"/>
  <c r="W15" i="38"/>
  <c r="AG14" i="38"/>
  <c r="AP14" i="38" s="1"/>
  <c r="AF14" i="38"/>
  <c r="AO14" i="38" s="1"/>
  <c r="AE14" i="38"/>
  <c r="AH15" i="63"/>
  <c r="AQ15" i="63" s="1"/>
  <c r="Z15" i="67"/>
  <c r="AH15" i="84"/>
  <c r="AQ15" i="84" s="1"/>
  <c r="Z16" i="5"/>
  <c r="X15" i="96"/>
  <c r="Z15" i="96" s="1"/>
  <c r="Y15" i="96"/>
  <c r="X16" i="92"/>
  <c r="Y16" i="92"/>
  <c r="X15" i="77"/>
  <c r="Y15" i="77"/>
  <c r="Z15" i="59"/>
  <c r="Y15" i="1"/>
  <c r="X15" i="1"/>
  <c r="AH16" i="94"/>
  <c r="AQ16" i="94" s="1"/>
  <c r="Z14" i="7"/>
  <c r="AN14" i="50"/>
  <c r="AI14" i="50"/>
  <c r="Y16" i="83"/>
  <c r="X16" i="83"/>
  <c r="AN15" i="11"/>
  <c r="AI15" i="11"/>
  <c r="X15" i="57"/>
  <c r="Z15" i="57" s="1"/>
  <c r="Y15" i="57"/>
  <c r="AH13" i="9"/>
  <c r="AQ13" i="9" s="1"/>
  <c r="AH15" i="46"/>
  <c r="AQ15" i="46" s="1"/>
  <c r="Y16" i="3"/>
  <c r="X16" i="3"/>
  <c r="Z16" i="3" s="1"/>
  <c r="AR13" i="15"/>
  <c r="AH15" i="20"/>
  <c r="AQ15" i="20" s="1"/>
  <c r="AH14" i="16"/>
  <c r="AQ14" i="16" s="1"/>
  <c r="AH14" i="17"/>
  <c r="AQ14" i="17" s="1"/>
  <c r="Z16" i="10"/>
  <c r="AR14" i="86"/>
  <c r="AH15" i="41"/>
  <c r="AQ15" i="41" s="1"/>
  <c r="AI15" i="53"/>
  <c r="AN15" i="53"/>
  <c r="AR13" i="16"/>
  <c r="Z16" i="28"/>
  <c r="AR14" i="31"/>
  <c r="Y15" i="25"/>
  <c r="Z15" i="25" s="1"/>
  <c r="X15" i="25"/>
  <c r="AG15" i="35"/>
  <c r="AP15" i="35" s="1"/>
  <c r="AF15" i="35"/>
  <c r="AO15" i="35" s="1"/>
  <c r="AE15" i="35"/>
  <c r="W16" i="35"/>
  <c r="AF15" i="63"/>
  <c r="AO15" i="63" s="1"/>
  <c r="W16" i="63"/>
  <c r="AG15" i="63"/>
  <c r="AP15" i="63" s="1"/>
  <c r="AE15" i="63"/>
  <c r="AN13" i="36"/>
  <c r="AI13" i="36"/>
  <c r="AN15" i="92"/>
  <c r="AI15" i="92"/>
  <c r="AI14" i="77"/>
  <c r="AN14" i="77"/>
  <c r="AN15" i="37"/>
  <c r="AI15" i="37"/>
  <c r="AI12" i="82"/>
  <c r="AN12" i="82"/>
  <c r="AG16" i="94"/>
  <c r="AP16" i="94" s="1"/>
  <c r="AF16" i="94"/>
  <c r="AO16" i="94" s="1"/>
  <c r="W17" i="94"/>
  <c r="AE16" i="94"/>
  <c r="Y15" i="50"/>
  <c r="X15" i="50"/>
  <c r="AH15" i="81"/>
  <c r="AQ15" i="81" s="1"/>
  <c r="AI15" i="83"/>
  <c r="AN15" i="83"/>
  <c r="Z16" i="11"/>
  <c r="Y16" i="11"/>
  <c r="X16" i="11"/>
  <c r="AI14" i="93"/>
  <c r="AN14" i="93"/>
  <c r="AN13" i="68"/>
  <c r="AI13" i="68"/>
  <c r="Y16" i="75"/>
  <c r="X16" i="75"/>
  <c r="Z16" i="75" s="1"/>
  <c r="X15" i="71"/>
  <c r="Y15" i="71"/>
  <c r="Z17" i="4" l="1"/>
  <c r="Z14" i="36"/>
  <c r="Z15" i="77"/>
  <c r="AG15" i="77" s="1"/>
  <c r="AP15" i="77" s="1"/>
  <c r="Z15" i="50"/>
  <c r="AF15" i="50" s="1"/>
  <c r="AO15" i="50" s="1"/>
  <c r="Z16" i="83"/>
  <c r="AF16" i="83" s="1"/>
  <c r="AO16" i="83" s="1"/>
  <c r="AG17" i="4"/>
  <c r="AP17" i="4" s="1"/>
  <c r="AF17" i="4"/>
  <c r="AO17" i="4" s="1"/>
  <c r="W18" i="4"/>
  <c r="AE17" i="4"/>
  <c r="AF14" i="36"/>
  <c r="AO14" i="36" s="1"/>
  <c r="AG14" i="36"/>
  <c r="AP14" i="36" s="1"/>
  <c r="W15" i="36"/>
  <c r="AE14" i="36"/>
  <c r="AG15" i="25"/>
  <c r="AP15" i="25" s="1"/>
  <c r="AF15" i="25"/>
  <c r="AO15" i="25" s="1"/>
  <c r="AE15" i="25"/>
  <c r="W16" i="25"/>
  <c r="AF15" i="96"/>
  <c r="AO15" i="96" s="1"/>
  <c r="AE15" i="96"/>
  <c r="W16" i="96"/>
  <c r="AG15" i="96"/>
  <c r="AP15" i="96" s="1"/>
  <c r="AF15" i="77"/>
  <c r="AO15" i="77" s="1"/>
  <c r="AE15" i="77"/>
  <c r="W16" i="77"/>
  <c r="W18" i="2"/>
  <c r="AE17" i="2"/>
  <c r="AG17" i="2"/>
  <c r="AP17" i="2" s="1"/>
  <c r="AF17" i="2"/>
  <c r="AO17" i="2" s="1"/>
  <c r="AG15" i="50"/>
  <c r="AP15" i="50" s="1"/>
  <c r="AE15" i="50"/>
  <c r="AG16" i="83"/>
  <c r="AP16" i="83" s="1"/>
  <c r="AE16" i="83"/>
  <c r="W17" i="83"/>
  <c r="AH15" i="71"/>
  <c r="AQ15" i="71" s="1"/>
  <c r="X17" i="94"/>
  <c r="Z17" i="94" s="1"/>
  <c r="Y17" i="94"/>
  <c r="AG14" i="7"/>
  <c r="AP14" i="7" s="1"/>
  <c r="AF14" i="7"/>
  <c r="AO14" i="7" s="1"/>
  <c r="W15" i="7"/>
  <c r="AE14" i="7"/>
  <c r="AH15" i="1"/>
  <c r="AQ15" i="1" s="1"/>
  <c r="AR14" i="27"/>
  <c r="W15" i="44"/>
  <c r="AG14" i="44"/>
  <c r="AP14" i="44" s="1"/>
  <c r="AF14" i="44"/>
  <c r="AO14" i="44" s="1"/>
  <c r="AE14" i="44"/>
  <c r="Y15" i="91"/>
  <c r="X15" i="91"/>
  <c r="AH15" i="43"/>
  <c r="AQ15" i="43" s="1"/>
  <c r="W17" i="80"/>
  <c r="AG16" i="80"/>
  <c r="AP16" i="80" s="1"/>
  <c r="AF16" i="80"/>
  <c r="AO16" i="80" s="1"/>
  <c r="AE16" i="80"/>
  <c r="AH15" i="12"/>
  <c r="AQ15" i="12" s="1"/>
  <c r="W15" i="29"/>
  <c r="AE14" i="29"/>
  <c r="AG14" i="29"/>
  <c r="AP14" i="29" s="1"/>
  <c r="AF14" i="29"/>
  <c r="AO14" i="29" s="1"/>
  <c r="AR14" i="43"/>
  <c r="AR13" i="29"/>
  <c r="AR14" i="71"/>
  <c r="AR14" i="74"/>
  <c r="AR14" i="96"/>
  <c r="Y16" i="84"/>
  <c r="Z16" i="84" s="1"/>
  <c r="X16" i="84"/>
  <c r="Y16" i="47"/>
  <c r="Z16" i="47" s="1"/>
  <c r="X16" i="47"/>
  <c r="AF16" i="53"/>
  <c r="AO16" i="53" s="1"/>
  <c r="W17" i="53"/>
  <c r="AE16" i="53"/>
  <c r="AG16" i="53"/>
  <c r="AP16" i="53" s="1"/>
  <c r="AI15" i="41"/>
  <c r="AN15" i="41"/>
  <c r="AI15" i="45"/>
  <c r="AN15" i="45"/>
  <c r="AI15" i="13"/>
  <c r="AN15" i="13"/>
  <c r="X15" i="17"/>
  <c r="Y15" i="17"/>
  <c r="X16" i="46"/>
  <c r="Z16" i="46" s="1"/>
  <c r="Y16" i="46"/>
  <c r="AI13" i="9"/>
  <c r="AN13" i="9"/>
  <c r="Y16" i="31"/>
  <c r="X16" i="31"/>
  <c r="Z16" i="31" s="1"/>
  <c r="Y16" i="79"/>
  <c r="X16" i="79"/>
  <c r="Z17" i="64"/>
  <c r="Y17" i="64"/>
  <c r="X17" i="64"/>
  <c r="AH15" i="93"/>
  <c r="AQ15" i="93" s="1"/>
  <c r="AI14" i="91"/>
  <c r="AN14" i="91"/>
  <c r="AH15" i="27"/>
  <c r="AQ15" i="27" s="1"/>
  <c r="AI15" i="60"/>
  <c r="AN15" i="60"/>
  <c r="AR14" i="23"/>
  <c r="AE15" i="42"/>
  <c r="AG15" i="42"/>
  <c r="AP15" i="42" s="1"/>
  <c r="W16" i="42"/>
  <c r="AF15" i="42"/>
  <c r="AO15" i="42" s="1"/>
  <c r="AG15" i="70"/>
  <c r="AP15" i="70" s="1"/>
  <c r="W16" i="70"/>
  <c r="AF15" i="70"/>
  <c r="AO15" i="70" s="1"/>
  <c r="AE15" i="70"/>
  <c r="AF16" i="8"/>
  <c r="AO16" i="8" s="1"/>
  <c r="W17" i="8"/>
  <c r="AE16" i="8"/>
  <c r="AG16" i="8"/>
  <c r="AP16" i="8" s="1"/>
  <c r="AG16" i="37"/>
  <c r="AP16" i="37" s="1"/>
  <c r="AF16" i="37"/>
  <c r="AO16" i="37" s="1"/>
  <c r="W17" i="37"/>
  <c r="AE16" i="37"/>
  <c r="AG15" i="12"/>
  <c r="AP15" i="12" s="1"/>
  <c r="AF15" i="12"/>
  <c r="AO15" i="12" s="1"/>
  <c r="W16" i="12"/>
  <c r="AE15" i="12"/>
  <c r="X16" i="58"/>
  <c r="Z16" i="58" s="1"/>
  <c r="Y16" i="58"/>
  <c r="AI14" i="88"/>
  <c r="AN14" i="88"/>
  <c r="AH15" i="21"/>
  <c r="AQ15" i="21" s="1"/>
  <c r="AI14" i="65"/>
  <c r="AN14" i="65"/>
  <c r="AE15" i="78"/>
  <c r="W16" i="78"/>
  <c r="AG15" i="78"/>
  <c r="AP15" i="78" s="1"/>
  <c r="AF15" i="78"/>
  <c r="AO15" i="78" s="1"/>
  <c r="AR13" i="49"/>
  <c r="Y16" i="89"/>
  <c r="X16" i="89"/>
  <c r="AR15" i="75"/>
  <c r="X15" i="95"/>
  <c r="Y15" i="95"/>
  <c r="X17" i="85"/>
  <c r="Z17" i="85" s="1"/>
  <c r="Y17" i="85"/>
  <c r="X16" i="13"/>
  <c r="Y16" i="13"/>
  <c r="AN16" i="32"/>
  <c r="AI16" i="32"/>
  <c r="AI15" i="46"/>
  <c r="AN15" i="46"/>
  <c r="X14" i="9"/>
  <c r="Y14" i="9"/>
  <c r="Z14" i="9" s="1"/>
  <c r="AI15" i="31"/>
  <c r="AN15" i="31"/>
  <c r="AI15" i="79"/>
  <c r="AN15" i="79"/>
  <c r="Z15" i="71"/>
  <c r="W16" i="67"/>
  <c r="AE15" i="67"/>
  <c r="AG15" i="67"/>
  <c r="AP15" i="67" s="1"/>
  <c r="AF15" i="67"/>
  <c r="AO15" i="67" s="1"/>
  <c r="AH16" i="75"/>
  <c r="AQ16" i="75" s="1"/>
  <c r="AR14" i="93"/>
  <c r="AR14" i="77"/>
  <c r="Z15" i="1"/>
  <c r="AH16" i="92"/>
  <c r="AQ16" i="92" s="1"/>
  <c r="AI16" i="64"/>
  <c r="AN16" i="64"/>
  <c r="Y17" i="72"/>
  <c r="X17" i="72"/>
  <c r="AR15" i="3"/>
  <c r="AH15" i="23"/>
  <c r="AQ15" i="23" s="1"/>
  <c r="Z15" i="93"/>
  <c r="AR14" i="1"/>
  <c r="Z15" i="43"/>
  <c r="AG15" i="69"/>
  <c r="AP15" i="69" s="1"/>
  <c r="AF15" i="69"/>
  <c r="AO15" i="69" s="1"/>
  <c r="W16" i="69"/>
  <c r="AE15" i="69"/>
  <c r="Z15" i="27"/>
  <c r="Y16" i="60"/>
  <c r="X16" i="60"/>
  <c r="Z16" i="60" s="1"/>
  <c r="AH14" i="40"/>
  <c r="AQ14" i="40" s="1"/>
  <c r="AH16" i="22"/>
  <c r="AQ16" i="22" s="1"/>
  <c r="AI15" i="52"/>
  <c r="AN15" i="52"/>
  <c r="AN15" i="55"/>
  <c r="AI15" i="55"/>
  <c r="AG16" i="39"/>
  <c r="AP16" i="39" s="1"/>
  <c r="AF16" i="39"/>
  <c r="AO16" i="39" s="1"/>
  <c r="AE16" i="39"/>
  <c r="W17" i="39"/>
  <c r="AI15" i="58"/>
  <c r="AN15" i="58"/>
  <c r="AH14" i="49"/>
  <c r="AQ14" i="49" s="1"/>
  <c r="Z15" i="66"/>
  <c r="Y15" i="66"/>
  <c r="X15" i="66"/>
  <c r="X17" i="26"/>
  <c r="Y17" i="26"/>
  <c r="AR14" i="24"/>
  <c r="AR15" i="22"/>
  <c r="Y15" i="65"/>
  <c r="X15" i="65"/>
  <c r="Z15" i="65" s="1"/>
  <c r="AG14" i="62"/>
  <c r="AP14" i="62" s="1"/>
  <c r="AF14" i="62"/>
  <c r="AO14" i="62" s="1"/>
  <c r="W15" i="62"/>
  <c r="AE14" i="62"/>
  <c r="AN15" i="81"/>
  <c r="AI15" i="81"/>
  <c r="AR16" i="2"/>
  <c r="AI14" i="33"/>
  <c r="AN14" i="33"/>
  <c r="AH16" i="90"/>
  <c r="AQ16" i="90" s="1"/>
  <c r="AI16" i="85"/>
  <c r="AN16" i="85"/>
  <c r="AI15" i="20"/>
  <c r="AN15" i="20"/>
  <c r="X16" i="30"/>
  <c r="Y16" i="30"/>
  <c r="AN15" i="86"/>
  <c r="AI15" i="86"/>
  <c r="AI14" i="51"/>
  <c r="AN14" i="51"/>
  <c r="X17" i="56"/>
  <c r="Y17" i="56"/>
  <c r="AR13" i="68"/>
  <c r="AN15" i="35"/>
  <c r="AI15" i="35"/>
  <c r="AF16" i="5"/>
  <c r="AO16" i="5" s="1"/>
  <c r="W17" i="5"/>
  <c r="AE16" i="5"/>
  <c r="AG16" i="5"/>
  <c r="AP16" i="5" s="1"/>
  <c r="AI16" i="72"/>
  <c r="AN16" i="72"/>
  <c r="AH16" i="11"/>
  <c r="AQ16" i="11" s="1"/>
  <c r="AR15" i="92"/>
  <c r="Y16" i="63"/>
  <c r="X16" i="63"/>
  <c r="AG16" i="28"/>
  <c r="AP16" i="28" s="1"/>
  <c r="AF16" i="28"/>
  <c r="AO16" i="28" s="1"/>
  <c r="AE16" i="28"/>
  <c r="W17" i="28"/>
  <c r="W17" i="10"/>
  <c r="AE16" i="10"/>
  <c r="AG16" i="10"/>
  <c r="AP16" i="10" s="1"/>
  <c r="AF16" i="10"/>
  <c r="AO16" i="10" s="1"/>
  <c r="AH16" i="3"/>
  <c r="AQ16" i="3" s="1"/>
  <c r="AH15" i="57"/>
  <c r="AQ15" i="57" s="1"/>
  <c r="W16" i="59"/>
  <c r="AE15" i="59"/>
  <c r="AG15" i="59"/>
  <c r="AP15" i="59" s="1"/>
  <c r="AF15" i="59"/>
  <c r="AO15" i="59" s="1"/>
  <c r="Z16" i="92"/>
  <c r="Y15" i="38"/>
  <c r="X15" i="38"/>
  <c r="AN14" i="6"/>
  <c r="AI14" i="6"/>
  <c r="Z15" i="23"/>
  <c r="AH13" i="82"/>
  <c r="AQ13" i="82" s="1"/>
  <c r="Y16" i="34"/>
  <c r="X16" i="34"/>
  <c r="AH15" i="24"/>
  <c r="AQ15" i="24" s="1"/>
  <c r="Z14" i="40"/>
  <c r="AH15" i="74"/>
  <c r="AQ15" i="74" s="1"/>
  <c r="Y16" i="52"/>
  <c r="X16" i="52"/>
  <c r="X16" i="55"/>
  <c r="Y16" i="55"/>
  <c r="Z16" i="55" s="1"/>
  <c r="AN16" i="26"/>
  <c r="AI16" i="26"/>
  <c r="Y15" i="88"/>
  <c r="X15" i="88"/>
  <c r="AR15" i="8"/>
  <c r="Z15" i="21"/>
  <c r="AH14" i="68"/>
  <c r="AQ14" i="68" s="1"/>
  <c r="AR14" i="70"/>
  <c r="AN15" i="84"/>
  <c r="AI15" i="84"/>
  <c r="AI15" i="47"/>
  <c r="AN15" i="47"/>
  <c r="AR14" i="25"/>
  <c r="AI14" i="95"/>
  <c r="AN14" i="95"/>
  <c r="AI14" i="16"/>
  <c r="AN14" i="16"/>
  <c r="X16" i="20"/>
  <c r="Z16" i="20" s="1"/>
  <c r="Y16" i="20"/>
  <c r="X15" i="51"/>
  <c r="Y15" i="51"/>
  <c r="Y15" i="87"/>
  <c r="X15" i="87"/>
  <c r="Z15" i="87" s="1"/>
  <c r="AN16" i="56"/>
  <c r="AI16" i="56"/>
  <c r="AG16" i="11"/>
  <c r="AP16" i="11" s="1"/>
  <c r="AF16" i="11"/>
  <c r="AO16" i="11" s="1"/>
  <c r="W17" i="11"/>
  <c r="AE16" i="11"/>
  <c r="AR15" i="83"/>
  <c r="AH15" i="50"/>
  <c r="AQ15" i="50" s="1"/>
  <c r="AI15" i="63"/>
  <c r="AN15" i="63"/>
  <c r="AR15" i="53"/>
  <c r="AH16" i="83"/>
  <c r="AQ16" i="83" s="1"/>
  <c r="AF16" i="75"/>
  <c r="AO16" i="75" s="1"/>
  <c r="W17" i="75"/>
  <c r="AG16" i="75"/>
  <c r="AP16" i="75" s="1"/>
  <c r="AE16" i="75"/>
  <c r="AR12" i="82"/>
  <c r="AH15" i="25"/>
  <c r="AQ15" i="25" s="1"/>
  <c r="W16" i="57"/>
  <c r="AG15" i="57"/>
  <c r="AP15" i="57" s="1"/>
  <c r="AF15" i="57"/>
  <c r="AO15" i="57" s="1"/>
  <c r="AE15" i="57"/>
  <c r="AR14" i="50"/>
  <c r="X15" i="6"/>
  <c r="Z15" i="6" s="1"/>
  <c r="Y15" i="6"/>
  <c r="AI15" i="34"/>
  <c r="AN15" i="34"/>
  <c r="Y15" i="73"/>
  <c r="X15" i="73"/>
  <c r="Z15" i="73" s="1"/>
  <c r="AG16" i="22"/>
  <c r="AP16" i="22" s="1"/>
  <c r="AF16" i="22"/>
  <c r="AO16" i="22" s="1"/>
  <c r="W17" i="22"/>
  <c r="AE16" i="22"/>
  <c r="AF15" i="74"/>
  <c r="AO15" i="74" s="1"/>
  <c r="AE15" i="74"/>
  <c r="AG15" i="74"/>
  <c r="AP15" i="74" s="1"/>
  <c r="W16" i="74"/>
  <c r="AG14" i="49"/>
  <c r="AP14" i="49" s="1"/>
  <c r="AF14" i="49"/>
  <c r="AO14" i="49" s="1"/>
  <c r="W15" i="49"/>
  <c r="AE14" i="49"/>
  <c r="AH17" i="2"/>
  <c r="AQ17" i="2" s="1"/>
  <c r="AI16" i="18"/>
  <c r="AN16" i="18"/>
  <c r="AR16" i="4"/>
  <c r="AR13" i="40"/>
  <c r="AR14" i="21"/>
  <c r="AH16" i="53"/>
  <c r="AQ16" i="53" s="1"/>
  <c r="Z16" i="90"/>
  <c r="Y15" i="16"/>
  <c r="X15" i="16"/>
  <c r="Z15" i="16" s="1"/>
  <c r="X16" i="45"/>
  <c r="Z16" i="45" s="1"/>
  <c r="Y16" i="45"/>
  <c r="Y17" i="32"/>
  <c r="X17" i="32"/>
  <c r="Z17" i="32" s="1"/>
  <c r="AN15" i="30"/>
  <c r="AI15" i="30"/>
  <c r="AN16" i="19"/>
  <c r="AI16" i="19"/>
  <c r="AI14" i="87"/>
  <c r="AN14" i="87"/>
  <c r="AN15" i="54"/>
  <c r="AI15" i="54"/>
  <c r="AN16" i="94"/>
  <c r="AI16" i="94"/>
  <c r="AR15" i="37"/>
  <c r="AR13" i="36"/>
  <c r="X16" i="35"/>
  <c r="Y16" i="35"/>
  <c r="AG16" i="3"/>
  <c r="AP16" i="3" s="1"/>
  <c r="AF16" i="3"/>
  <c r="AO16" i="3" s="1"/>
  <c r="W17" i="3"/>
  <c r="AE16" i="3"/>
  <c r="AR15" i="11"/>
  <c r="AH15" i="77"/>
  <c r="AQ15" i="77" s="1"/>
  <c r="AH15" i="96"/>
  <c r="AQ15" i="96" s="1"/>
  <c r="AI14" i="38"/>
  <c r="AN14" i="38"/>
  <c r="AR14" i="42"/>
  <c r="AE13" i="82"/>
  <c r="W14" i="82"/>
  <c r="AF13" i="82"/>
  <c r="AO13" i="82" s="1"/>
  <c r="AG13" i="82"/>
  <c r="AP13" i="82" s="1"/>
  <c r="AG15" i="14"/>
  <c r="AP15" i="14" s="1"/>
  <c r="AF15" i="14"/>
  <c r="AO15" i="14" s="1"/>
  <c r="W16" i="14"/>
  <c r="AE15" i="14"/>
  <c r="AF14" i="76"/>
  <c r="AO14" i="76" s="1"/>
  <c r="W15" i="76"/>
  <c r="AE14" i="76"/>
  <c r="AG14" i="76"/>
  <c r="AP14" i="76" s="1"/>
  <c r="AF15" i="24"/>
  <c r="AO15" i="24" s="1"/>
  <c r="W16" i="24"/>
  <c r="AE15" i="24"/>
  <c r="AG15" i="24"/>
  <c r="AP15" i="24" s="1"/>
  <c r="AG15" i="61"/>
  <c r="AP15" i="61" s="1"/>
  <c r="AF15" i="61"/>
  <c r="AO15" i="61" s="1"/>
  <c r="W16" i="61"/>
  <c r="AE15" i="61"/>
  <c r="AH17" i="4"/>
  <c r="AQ17" i="4" s="1"/>
  <c r="AI14" i="73"/>
  <c r="AN14" i="73"/>
  <c r="AH15" i="42"/>
  <c r="AQ15" i="42" s="1"/>
  <c r="AH15" i="70"/>
  <c r="AQ15" i="70" s="1"/>
  <c r="AH16" i="8"/>
  <c r="AQ16" i="8" s="1"/>
  <c r="AH16" i="37"/>
  <c r="AQ16" i="37" s="1"/>
  <c r="W16" i="48"/>
  <c r="AG15" i="48"/>
  <c r="AP15" i="48" s="1"/>
  <c r="AF15" i="48"/>
  <c r="AO15" i="48" s="1"/>
  <c r="AE15" i="48"/>
  <c r="AI14" i="66"/>
  <c r="AN14" i="66"/>
  <c r="AH14" i="29"/>
  <c r="AQ14" i="29" s="1"/>
  <c r="AR14" i="57"/>
  <c r="AH14" i="36"/>
  <c r="AQ14" i="36" s="1"/>
  <c r="AR14" i="12"/>
  <c r="Z17" i="18"/>
  <c r="Y17" i="18"/>
  <c r="X17" i="18"/>
  <c r="AG14" i="15"/>
  <c r="AP14" i="15" s="1"/>
  <c r="AF14" i="15"/>
  <c r="AO14" i="15" s="1"/>
  <c r="W15" i="15"/>
  <c r="AE14" i="15"/>
  <c r="AR15" i="90"/>
  <c r="AN15" i="89"/>
  <c r="AI15" i="89"/>
  <c r="AF14" i="68"/>
  <c r="AO14" i="68" s="1"/>
  <c r="W15" i="68"/>
  <c r="AE14" i="68"/>
  <c r="AG14" i="68"/>
  <c r="AP14" i="68" s="1"/>
  <c r="X16" i="81"/>
  <c r="Y16" i="81"/>
  <c r="X15" i="33"/>
  <c r="Z15" i="33" s="1"/>
  <c r="Y15" i="33"/>
  <c r="Y16" i="41"/>
  <c r="X16" i="41"/>
  <c r="X16" i="86"/>
  <c r="Z16" i="86" s="1"/>
  <c r="Y16" i="86"/>
  <c r="Y17" i="19"/>
  <c r="X17" i="19"/>
  <c r="AI14" i="17"/>
  <c r="AN14" i="17"/>
  <c r="Y16" i="54"/>
  <c r="X16" i="54"/>
  <c r="Z16" i="79" l="1"/>
  <c r="W16" i="50"/>
  <c r="Z16" i="30"/>
  <c r="AG16" i="30" s="1"/>
  <c r="AP16" i="30" s="1"/>
  <c r="Z15" i="17"/>
  <c r="W16" i="17" s="1"/>
  <c r="AG16" i="79"/>
  <c r="AP16" i="79" s="1"/>
  <c r="AE16" i="79"/>
  <c r="AF16" i="79"/>
  <c r="AO16" i="79" s="1"/>
  <c r="W17" i="79"/>
  <c r="AG14" i="9"/>
  <c r="AP14" i="9" s="1"/>
  <c r="AF14" i="9"/>
  <c r="AO14" i="9" s="1"/>
  <c r="W15" i="9"/>
  <c r="AE14" i="9"/>
  <c r="W17" i="30"/>
  <c r="AE16" i="30"/>
  <c r="AG15" i="17"/>
  <c r="AP15" i="17" s="1"/>
  <c r="AF15" i="17"/>
  <c r="AO15" i="17" s="1"/>
  <c r="AF16" i="58"/>
  <c r="AO16" i="58" s="1"/>
  <c r="AG16" i="58"/>
  <c r="AP16" i="58" s="1"/>
  <c r="AE16" i="58"/>
  <c r="W17" i="58"/>
  <c r="AF16" i="47"/>
  <c r="AO16" i="47" s="1"/>
  <c r="AE16" i="47"/>
  <c r="W17" i="47"/>
  <c r="AG16" i="47"/>
  <c r="AP16" i="47" s="1"/>
  <c r="AH16" i="54"/>
  <c r="AQ16" i="54" s="1"/>
  <c r="AH16" i="81"/>
  <c r="AQ16" i="81" s="1"/>
  <c r="AR14" i="38"/>
  <c r="AH16" i="35"/>
  <c r="AQ16" i="35" s="1"/>
  <c r="AN16" i="22"/>
  <c r="AI16" i="22"/>
  <c r="AI16" i="8"/>
  <c r="AN16" i="8"/>
  <c r="AH17" i="19"/>
  <c r="AQ17" i="19" s="1"/>
  <c r="AH16" i="41"/>
  <c r="AQ16" i="41" s="1"/>
  <c r="Y15" i="15"/>
  <c r="X15" i="15"/>
  <c r="AN15" i="61"/>
  <c r="AI15" i="61"/>
  <c r="Y16" i="24"/>
  <c r="X16" i="24"/>
  <c r="AR14" i="87"/>
  <c r="AR16" i="18"/>
  <c r="AG15" i="6"/>
  <c r="AP15" i="6" s="1"/>
  <c r="AF15" i="6"/>
  <c r="AO15" i="6" s="1"/>
  <c r="W16" i="6"/>
  <c r="AE15" i="6"/>
  <c r="Y16" i="57"/>
  <c r="X16" i="57"/>
  <c r="Z16" i="57" s="1"/>
  <c r="AH15" i="88"/>
  <c r="AQ15" i="88" s="1"/>
  <c r="AH16" i="55"/>
  <c r="AQ16" i="55" s="1"/>
  <c r="Y17" i="10"/>
  <c r="X17" i="10"/>
  <c r="AH16" i="63"/>
  <c r="AQ16" i="63" s="1"/>
  <c r="X17" i="5"/>
  <c r="Y17" i="5"/>
  <c r="AN16" i="39"/>
  <c r="AI16" i="39"/>
  <c r="AR15" i="52"/>
  <c r="W16" i="27"/>
  <c r="AG15" i="27"/>
  <c r="AP15" i="27" s="1"/>
  <c r="AF15" i="27"/>
  <c r="AO15" i="27" s="1"/>
  <c r="AE15" i="27"/>
  <c r="AR16" i="64"/>
  <c r="AG15" i="1"/>
  <c r="AP15" i="1" s="1"/>
  <c r="AF15" i="1"/>
  <c r="AO15" i="1" s="1"/>
  <c r="W16" i="1"/>
  <c r="AE15" i="1"/>
  <c r="AI15" i="67"/>
  <c r="AN15" i="67"/>
  <c r="AR15" i="31"/>
  <c r="AR16" i="32"/>
  <c r="AH17" i="85"/>
  <c r="AQ17" i="85" s="1"/>
  <c r="AR14" i="65"/>
  <c r="Y16" i="70"/>
  <c r="X16" i="70"/>
  <c r="Z16" i="70" s="1"/>
  <c r="AI15" i="42"/>
  <c r="AN15" i="42"/>
  <c r="AG16" i="46"/>
  <c r="AP16" i="46" s="1"/>
  <c r="AE16" i="46"/>
  <c r="W17" i="46"/>
  <c r="AF16" i="46"/>
  <c r="AO16" i="46" s="1"/>
  <c r="Y17" i="53"/>
  <c r="X17" i="53"/>
  <c r="X17" i="80"/>
  <c r="Z17" i="80" s="1"/>
  <c r="Y17" i="80"/>
  <c r="AH15" i="91"/>
  <c r="AQ15" i="91" s="1"/>
  <c r="AH17" i="94"/>
  <c r="AQ17" i="94" s="1"/>
  <c r="AN15" i="25"/>
  <c r="AI15" i="25"/>
  <c r="AG17" i="32"/>
  <c r="AP17" i="32" s="1"/>
  <c r="AF17" i="32"/>
  <c r="AO17" i="32" s="1"/>
  <c r="AE17" i="32"/>
  <c r="W18" i="32"/>
  <c r="AH15" i="51"/>
  <c r="AQ15" i="51" s="1"/>
  <c r="AR14" i="16"/>
  <c r="AF16" i="55"/>
  <c r="AO16" i="55" s="1"/>
  <c r="W17" i="55"/>
  <c r="AE16" i="55"/>
  <c r="AG16" i="55"/>
  <c r="AP16" i="55" s="1"/>
  <c r="AH15" i="38"/>
  <c r="AQ15" i="38" s="1"/>
  <c r="AI15" i="59"/>
  <c r="AN15" i="59"/>
  <c r="AH17" i="56"/>
  <c r="AQ17" i="56" s="1"/>
  <c r="AR16" i="85"/>
  <c r="AI14" i="62"/>
  <c r="AN14" i="62"/>
  <c r="AG15" i="65"/>
  <c r="AP15" i="65" s="1"/>
  <c r="AF15" i="65"/>
  <c r="AO15" i="65" s="1"/>
  <c r="W16" i="65"/>
  <c r="AE15" i="65"/>
  <c r="AH17" i="26"/>
  <c r="AQ17" i="26" s="1"/>
  <c r="X16" i="67"/>
  <c r="Y16" i="67"/>
  <c r="AG17" i="64"/>
  <c r="AP17" i="64" s="1"/>
  <c r="AF17" i="64"/>
  <c r="AO17" i="64" s="1"/>
  <c r="AE17" i="64"/>
  <c r="W18" i="64"/>
  <c r="W17" i="84"/>
  <c r="AG16" i="84"/>
  <c r="AP16" i="84" s="1"/>
  <c r="AE16" i="84"/>
  <c r="AF16" i="84"/>
  <c r="AO16" i="84" s="1"/>
  <c r="AI14" i="7"/>
  <c r="AN14" i="7"/>
  <c r="Y17" i="83"/>
  <c r="X17" i="83"/>
  <c r="Z17" i="19"/>
  <c r="Z16" i="41"/>
  <c r="Z16" i="81"/>
  <c r="Y16" i="48"/>
  <c r="X16" i="48"/>
  <c r="AR14" i="73"/>
  <c r="Z16" i="14"/>
  <c r="X16" i="14"/>
  <c r="Y16" i="14"/>
  <c r="Y14" i="82"/>
  <c r="Z14" i="82" s="1"/>
  <c r="X14" i="82"/>
  <c r="AN16" i="3"/>
  <c r="AI16" i="3"/>
  <c r="Z16" i="35"/>
  <c r="W17" i="90"/>
  <c r="AG16" i="90"/>
  <c r="AP16" i="90" s="1"/>
  <c r="AF16" i="90"/>
  <c r="AO16" i="90" s="1"/>
  <c r="AE16" i="90"/>
  <c r="X16" i="74"/>
  <c r="Y16" i="74"/>
  <c r="X17" i="22"/>
  <c r="Y17" i="22"/>
  <c r="AI16" i="75"/>
  <c r="AN16" i="75"/>
  <c r="Z15" i="51"/>
  <c r="AR15" i="84"/>
  <c r="Z15" i="88"/>
  <c r="AH16" i="52"/>
  <c r="AQ16" i="52" s="1"/>
  <c r="AH16" i="34"/>
  <c r="AQ16" i="34" s="1"/>
  <c r="X16" i="59"/>
  <c r="Y16" i="59"/>
  <c r="Z16" i="59" s="1"/>
  <c r="Y17" i="28"/>
  <c r="Z17" i="28" s="1"/>
  <c r="X17" i="28"/>
  <c r="Z16" i="63"/>
  <c r="AR15" i="35"/>
  <c r="Z17" i="56"/>
  <c r="AH16" i="30"/>
  <c r="AQ16" i="30" s="1"/>
  <c r="AR14" i="33"/>
  <c r="Y15" i="62"/>
  <c r="X15" i="62"/>
  <c r="Z17" i="26"/>
  <c r="Y16" i="69"/>
  <c r="X16" i="69"/>
  <c r="AE15" i="93"/>
  <c r="AG15" i="93"/>
  <c r="AP15" i="93" s="1"/>
  <c r="AF15" i="93"/>
  <c r="AO15" i="93" s="1"/>
  <c r="W16" i="93"/>
  <c r="AH17" i="72"/>
  <c r="AQ17" i="72" s="1"/>
  <c r="AG15" i="71"/>
  <c r="AP15" i="71" s="1"/>
  <c r="AF15" i="71"/>
  <c r="AO15" i="71" s="1"/>
  <c r="AE15" i="71"/>
  <c r="W16" i="71"/>
  <c r="AH14" i="9"/>
  <c r="AQ14" i="9" s="1"/>
  <c r="X17" i="37"/>
  <c r="Y17" i="37"/>
  <c r="Y17" i="8"/>
  <c r="X17" i="8"/>
  <c r="AH16" i="79"/>
  <c r="AQ16" i="79" s="1"/>
  <c r="AH15" i="17"/>
  <c r="AQ15" i="17" s="1"/>
  <c r="AH16" i="47"/>
  <c r="AQ16" i="47" s="1"/>
  <c r="AI14" i="29"/>
  <c r="AN14" i="29"/>
  <c r="Z15" i="91"/>
  <c r="Y15" i="7"/>
  <c r="X15" i="7"/>
  <c r="AN16" i="83"/>
  <c r="AI16" i="83"/>
  <c r="AN15" i="77"/>
  <c r="AI15" i="77"/>
  <c r="AI15" i="96"/>
  <c r="AN15" i="96"/>
  <c r="AI17" i="4"/>
  <c r="AN17" i="4"/>
  <c r="Y16" i="61"/>
  <c r="X16" i="61"/>
  <c r="AN15" i="14"/>
  <c r="AI15" i="14"/>
  <c r="AR16" i="56"/>
  <c r="AR15" i="47"/>
  <c r="AH16" i="89"/>
  <c r="AQ16" i="89" s="1"/>
  <c r="AG16" i="31"/>
  <c r="AP16" i="31" s="1"/>
  <c r="AE16" i="31"/>
  <c r="W17" i="31"/>
  <c r="AF16" i="31"/>
  <c r="AO16" i="31" s="1"/>
  <c r="AR15" i="45"/>
  <c r="X15" i="44"/>
  <c r="Z15" i="44" s="1"/>
  <c r="Y15" i="44"/>
  <c r="Z16" i="54"/>
  <c r="AH17" i="18"/>
  <c r="AQ17" i="18" s="1"/>
  <c r="AR14" i="66"/>
  <c r="AI13" i="82"/>
  <c r="AN13" i="82"/>
  <c r="Y17" i="3"/>
  <c r="X17" i="3"/>
  <c r="Z17" i="3" s="1"/>
  <c r="AR15" i="54"/>
  <c r="AR15" i="30"/>
  <c r="AH16" i="45"/>
  <c r="AQ16" i="45" s="1"/>
  <c r="AR15" i="34"/>
  <c r="AI15" i="57"/>
  <c r="AN15" i="57"/>
  <c r="AR15" i="63"/>
  <c r="AN16" i="11"/>
  <c r="AI16" i="11"/>
  <c r="AH15" i="87"/>
  <c r="AQ15" i="87" s="1"/>
  <c r="AR14" i="95"/>
  <c r="AF15" i="21"/>
  <c r="AO15" i="21" s="1"/>
  <c r="W16" i="21"/>
  <c r="AE15" i="21"/>
  <c r="AG15" i="21"/>
  <c r="AP15" i="21" s="1"/>
  <c r="AR16" i="26"/>
  <c r="Z15" i="38"/>
  <c r="AN16" i="28"/>
  <c r="AI16" i="28"/>
  <c r="AR16" i="72"/>
  <c r="AH15" i="66"/>
  <c r="AQ15" i="66" s="1"/>
  <c r="AR15" i="58"/>
  <c r="AR15" i="55"/>
  <c r="AH16" i="60"/>
  <c r="AQ16" i="60" s="1"/>
  <c r="AH16" i="13"/>
  <c r="AQ16" i="13" s="1"/>
  <c r="AH15" i="95"/>
  <c r="AQ15" i="95" s="1"/>
  <c r="Z16" i="89"/>
  <c r="X16" i="78"/>
  <c r="Y16" i="78"/>
  <c r="AI15" i="12"/>
  <c r="AN15" i="12"/>
  <c r="X16" i="42"/>
  <c r="Y16" i="42"/>
  <c r="AR13" i="9"/>
  <c r="AR15" i="41"/>
  <c r="AN16" i="80"/>
  <c r="AI16" i="80"/>
  <c r="AI14" i="44"/>
  <c r="AN14" i="44"/>
  <c r="Y18" i="4"/>
  <c r="X18" i="4"/>
  <c r="AN15" i="69"/>
  <c r="AI15" i="69"/>
  <c r="AG17" i="85"/>
  <c r="AP17" i="85" s="1"/>
  <c r="AF17" i="85"/>
  <c r="AO17" i="85" s="1"/>
  <c r="AE17" i="85"/>
  <c r="W18" i="85"/>
  <c r="AH16" i="58"/>
  <c r="AQ16" i="58" s="1"/>
  <c r="W18" i="94"/>
  <c r="AG17" i="94"/>
  <c r="AP17" i="94" s="1"/>
  <c r="AF17" i="94"/>
  <c r="AO17" i="94" s="1"/>
  <c r="AE17" i="94"/>
  <c r="X16" i="77"/>
  <c r="Z16" i="77" s="1"/>
  <c r="Y16" i="77"/>
  <c r="Y16" i="96"/>
  <c r="X16" i="96"/>
  <c r="Z16" i="96" s="1"/>
  <c r="AH16" i="86"/>
  <c r="AQ16" i="86" s="1"/>
  <c r="AH15" i="33"/>
  <c r="AQ15" i="33" s="1"/>
  <c r="AI14" i="68"/>
  <c r="AN14" i="68"/>
  <c r="AI15" i="48"/>
  <c r="AN15" i="48"/>
  <c r="AN14" i="76"/>
  <c r="AI14" i="76"/>
  <c r="AF16" i="45"/>
  <c r="AO16" i="45" s="1"/>
  <c r="AE16" i="45"/>
  <c r="W17" i="45"/>
  <c r="AG16" i="45"/>
  <c r="AP16" i="45" s="1"/>
  <c r="AN14" i="49"/>
  <c r="AI14" i="49"/>
  <c r="Z17" i="11"/>
  <c r="Y17" i="11"/>
  <c r="X17" i="11"/>
  <c r="AH16" i="20"/>
  <c r="AQ16" i="20" s="1"/>
  <c r="Z16" i="52"/>
  <c r="AG14" i="40"/>
  <c r="AP14" i="40" s="1"/>
  <c r="AF14" i="40"/>
  <c r="AO14" i="40" s="1"/>
  <c r="AE14" i="40"/>
  <c r="W15" i="40"/>
  <c r="Z16" i="34"/>
  <c r="AG15" i="23"/>
  <c r="AP15" i="23" s="1"/>
  <c r="AF15" i="23"/>
  <c r="AO15" i="23" s="1"/>
  <c r="W16" i="23"/>
  <c r="AE15" i="23"/>
  <c r="W17" i="92"/>
  <c r="AG16" i="92"/>
  <c r="AP16" i="92" s="1"/>
  <c r="AE16" i="92"/>
  <c r="AF16" i="92"/>
  <c r="AO16" i="92" s="1"/>
  <c r="AR14" i="51"/>
  <c r="Z17" i="72"/>
  <c r="AR15" i="79"/>
  <c r="Z16" i="13"/>
  <c r="Z15" i="95"/>
  <c r="AI15" i="78"/>
  <c r="AN15" i="78"/>
  <c r="X16" i="12"/>
  <c r="Z16" i="12" s="1"/>
  <c r="Y16" i="12"/>
  <c r="AI15" i="70"/>
  <c r="AN15" i="70"/>
  <c r="AR15" i="60"/>
  <c r="X15" i="29"/>
  <c r="Y15" i="29"/>
  <c r="Z15" i="29" s="1"/>
  <c r="AN15" i="50"/>
  <c r="AI15" i="50"/>
  <c r="AI17" i="2"/>
  <c r="AN17" i="2"/>
  <c r="AN14" i="36"/>
  <c r="AI14" i="36"/>
  <c r="AR15" i="89"/>
  <c r="AR16" i="94"/>
  <c r="AR16" i="19"/>
  <c r="AF15" i="16"/>
  <c r="AO15" i="16" s="1"/>
  <c r="W16" i="16"/>
  <c r="AE15" i="16"/>
  <c r="AG15" i="16"/>
  <c r="AP15" i="16" s="1"/>
  <c r="AG15" i="73"/>
  <c r="AP15" i="73" s="1"/>
  <c r="AE15" i="73"/>
  <c r="W16" i="73"/>
  <c r="AF15" i="73"/>
  <c r="AO15" i="73" s="1"/>
  <c r="AN16" i="37"/>
  <c r="AI16" i="37"/>
  <c r="AR14" i="17"/>
  <c r="AG16" i="86"/>
  <c r="AP16" i="86" s="1"/>
  <c r="AE16" i="86"/>
  <c r="AF16" i="86"/>
  <c r="AO16" i="86" s="1"/>
  <c r="W17" i="86"/>
  <c r="AF15" i="33"/>
  <c r="AO15" i="33" s="1"/>
  <c r="AE15" i="33"/>
  <c r="W16" i="33"/>
  <c r="AG15" i="33"/>
  <c r="AP15" i="33" s="1"/>
  <c r="Y15" i="68"/>
  <c r="X15" i="68"/>
  <c r="AI14" i="15"/>
  <c r="AN14" i="15"/>
  <c r="W18" i="18"/>
  <c r="AE17" i="18"/>
  <c r="AG17" i="18"/>
  <c r="AP17" i="18" s="1"/>
  <c r="AF17" i="18"/>
  <c r="AO17" i="18" s="1"/>
  <c r="AI15" i="24"/>
  <c r="AN15" i="24"/>
  <c r="Y15" i="76"/>
  <c r="X15" i="76"/>
  <c r="AH17" i="32"/>
  <c r="AQ17" i="32" s="1"/>
  <c r="AH15" i="16"/>
  <c r="AQ15" i="16" s="1"/>
  <c r="Y15" i="49"/>
  <c r="X15" i="49"/>
  <c r="Z15" i="49" s="1"/>
  <c r="AN15" i="74"/>
  <c r="AI15" i="74"/>
  <c r="AH15" i="73"/>
  <c r="AQ15" i="73" s="1"/>
  <c r="AH15" i="6"/>
  <c r="AQ15" i="6" s="1"/>
  <c r="Y17" i="75"/>
  <c r="X17" i="75"/>
  <c r="AG15" i="87"/>
  <c r="AP15" i="87" s="1"/>
  <c r="AF15" i="87"/>
  <c r="AO15" i="87" s="1"/>
  <c r="AE15" i="87"/>
  <c r="W16" i="87"/>
  <c r="AG16" i="20"/>
  <c r="AP16" i="20" s="1"/>
  <c r="AF16" i="20"/>
  <c r="AO16" i="20" s="1"/>
  <c r="W17" i="20"/>
  <c r="AE16" i="20"/>
  <c r="AR14" i="6"/>
  <c r="AI16" i="10"/>
  <c r="AN16" i="10"/>
  <c r="AI16" i="5"/>
  <c r="AN16" i="5"/>
  <c r="AR15" i="86"/>
  <c r="AR15" i="20"/>
  <c r="AR15" i="81"/>
  <c r="AH15" i="65"/>
  <c r="AQ15" i="65" s="1"/>
  <c r="W16" i="66"/>
  <c r="AG15" i="66"/>
  <c r="AP15" i="66" s="1"/>
  <c r="AF15" i="66"/>
  <c r="AO15" i="66" s="1"/>
  <c r="AE15" i="66"/>
  <c r="X17" i="39"/>
  <c r="Y17" i="39"/>
  <c r="Z17" i="39" s="1"/>
  <c r="AF16" i="60"/>
  <c r="AO16" i="60" s="1"/>
  <c r="W17" i="60"/>
  <c r="AE16" i="60"/>
  <c r="AG16" i="60"/>
  <c r="AP16" i="60" s="1"/>
  <c r="AE15" i="43"/>
  <c r="AG15" i="43"/>
  <c r="AP15" i="43" s="1"/>
  <c r="W16" i="43"/>
  <c r="AF15" i="43"/>
  <c r="AO15" i="43" s="1"/>
  <c r="AR15" i="46"/>
  <c r="AR14" i="88"/>
  <c r="AR14" i="91"/>
  <c r="AH17" i="64"/>
  <c r="AQ17" i="64" s="1"/>
  <c r="AH16" i="31"/>
  <c r="AQ16" i="31" s="1"/>
  <c r="AH16" i="46"/>
  <c r="AQ16" i="46" s="1"/>
  <c r="AR15" i="13"/>
  <c r="AI16" i="53"/>
  <c r="AN16" i="53"/>
  <c r="AH16" i="84"/>
  <c r="AQ16" i="84" s="1"/>
  <c r="Y16" i="50"/>
  <c r="X16" i="50"/>
  <c r="X18" i="2"/>
  <c r="Y18" i="2"/>
  <c r="Y16" i="25"/>
  <c r="X16" i="25"/>
  <c r="X15" i="36"/>
  <c r="Z15" i="36" s="1"/>
  <c r="Y15" i="36"/>
  <c r="Z17" i="75" l="1"/>
  <c r="Z17" i="37"/>
  <c r="Z16" i="69"/>
  <c r="Z17" i="83"/>
  <c r="Z16" i="48"/>
  <c r="Z18" i="2"/>
  <c r="Z18" i="4"/>
  <c r="Z15" i="62"/>
  <c r="Z17" i="10"/>
  <c r="Z16" i="24"/>
  <c r="AE15" i="17"/>
  <c r="AF16" i="30"/>
  <c r="AO16" i="30" s="1"/>
  <c r="Z16" i="50"/>
  <c r="Z16" i="42"/>
  <c r="Z16" i="74"/>
  <c r="AG16" i="50"/>
  <c r="AP16" i="50" s="1"/>
  <c r="AF16" i="50"/>
  <c r="AO16" i="50" s="1"/>
  <c r="W17" i="50"/>
  <c r="AE16" i="50"/>
  <c r="W18" i="28"/>
  <c r="AG17" i="28"/>
  <c r="AP17" i="28" s="1"/>
  <c r="AF17" i="28"/>
  <c r="AO17" i="28" s="1"/>
  <c r="AE17" i="28"/>
  <c r="W18" i="39"/>
  <c r="AG17" i="39"/>
  <c r="AP17" i="39" s="1"/>
  <c r="AF17" i="39"/>
  <c r="AO17" i="39" s="1"/>
  <c r="AE17" i="39"/>
  <c r="AE17" i="75"/>
  <c r="AG17" i="75"/>
  <c r="AP17" i="75" s="1"/>
  <c r="AF17" i="75"/>
  <c r="AO17" i="75" s="1"/>
  <c r="W18" i="75"/>
  <c r="AE15" i="29"/>
  <c r="AF15" i="29"/>
  <c r="AO15" i="29" s="1"/>
  <c r="W16" i="29"/>
  <c r="AG15" i="29"/>
  <c r="AP15" i="29" s="1"/>
  <c r="AG16" i="12"/>
  <c r="AP16" i="12" s="1"/>
  <c r="AF16" i="12"/>
  <c r="AO16" i="12" s="1"/>
  <c r="W17" i="12"/>
  <c r="AE16" i="12"/>
  <c r="W18" i="83"/>
  <c r="AG17" i="83"/>
  <c r="AP17" i="83" s="1"/>
  <c r="AF17" i="83"/>
  <c r="AO17" i="83" s="1"/>
  <c r="AE17" i="83"/>
  <c r="AF16" i="77"/>
  <c r="AO16" i="77" s="1"/>
  <c r="W17" i="77"/>
  <c r="AE16" i="77"/>
  <c r="AG16" i="77"/>
  <c r="AP16" i="77" s="1"/>
  <c r="AG14" i="82"/>
  <c r="AP14" i="82" s="1"/>
  <c r="AE14" i="82"/>
  <c r="AF14" i="82"/>
  <c r="AO14" i="82" s="1"/>
  <c r="W15" i="82"/>
  <c r="AE16" i="48"/>
  <c r="W17" i="48"/>
  <c r="AF16" i="48"/>
  <c r="AO16" i="48" s="1"/>
  <c r="AG16" i="48"/>
  <c r="AP16" i="48" s="1"/>
  <c r="W19" i="2"/>
  <c r="AE18" i="2"/>
  <c r="AG18" i="2"/>
  <c r="AP18" i="2" s="1"/>
  <c r="AF18" i="2"/>
  <c r="AO18" i="2" s="1"/>
  <c r="AG18" i="4"/>
  <c r="AP18" i="4" s="1"/>
  <c r="AF18" i="4"/>
  <c r="AO18" i="4" s="1"/>
  <c r="W19" i="4"/>
  <c r="AE18" i="4"/>
  <c r="AG15" i="62"/>
  <c r="AP15" i="62" s="1"/>
  <c r="AF15" i="62"/>
  <c r="AO15" i="62" s="1"/>
  <c r="W16" i="62"/>
  <c r="AE15" i="62"/>
  <c r="W18" i="10"/>
  <c r="AE17" i="10"/>
  <c r="AG17" i="10"/>
  <c r="AP17" i="10" s="1"/>
  <c r="AF17" i="10"/>
  <c r="AO17" i="10" s="1"/>
  <c r="AF16" i="24"/>
  <c r="AO16" i="24" s="1"/>
  <c r="W17" i="24"/>
  <c r="AE16" i="24"/>
  <c r="AG16" i="24"/>
  <c r="AP16" i="24" s="1"/>
  <c r="AF16" i="42"/>
  <c r="AO16" i="42" s="1"/>
  <c r="AE16" i="42"/>
  <c r="W17" i="42"/>
  <c r="AG16" i="42"/>
  <c r="AP16" i="42" s="1"/>
  <c r="AF15" i="44"/>
  <c r="AO15" i="44" s="1"/>
  <c r="AE15" i="44"/>
  <c r="W16" i="44"/>
  <c r="AG15" i="44"/>
  <c r="AP15" i="44" s="1"/>
  <c r="AF16" i="74"/>
  <c r="AO16" i="74" s="1"/>
  <c r="W17" i="74"/>
  <c r="AE16" i="74"/>
  <c r="AG16" i="74"/>
  <c r="AP16" i="74" s="1"/>
  <c r="W16" i="36"/>
  <c r="AG15" i="36"/>
  <c r="AP15" i="36" s="1"/>
  <c r="AF15" i="36"/>
  <c r="AO15" i="36" s="1"/>
  <c r="AE15" i="36"/>
  <c r="AG15" i="49"/>
  <c r="AP15" i="49" s="1"/>
  <c r="AF15" i="49"/>
  <c r="AO15" i="49" s="1"/>
  <c r="W16" i="49"/>
  <c r="AE15" i="49"/>
  <c r="AG16" i="96"/>
  <c r="AP16" i="96" s="1"/>
  <c r="AF16" i="96"/>
  <c r="AO16" i="96" s="1"/>
  <c r="AE16" i="96"/>
  <c r="W17" i="96"/>
  <c r="W17" i="59"/>
  <c r="AE16" i="59"/>
  <c r="AG16" i="59"/>
  <c r="AP16" i="59" s="1"/>
  <c r="AF16" i="59"/>
  <c r="AO16" i="59" s="1"/>
  <c r="AF17" i="80"/>
  <c r="AO17" i="80" s="1"/>
  <c r="W18" i="80"/>
  <c r="AG17" i="80"/>
  <c r="AP17" i="80" s="1"/>
  <c r="AE17" i="80"/>
  <c r="W18" i="37"/>
  <c r="AF17" i="37"/>
  <c r="AO17" i="37" s="1"/>
  <c r="AE17" i="37"/>
  <c r="AG17" i="37"/>
  <c r="AP17" i="37" s="1"/>
  <c r="AG16" i="69"/>
  <c r="AP16" i="69" s="1"/>
  <c r="AF16" i="69"/>
  <c r="AO16" i="69" s="1"/>
  <c r="W17" i="69"/>
  <c r="AE16" i="69"/>
  <c r="AH15" i="68"/>
  <c r="AQ15" i="68" s="1"/>
  <c r="AI15" i="33"/>
  <c r="AN15" i="33"/>
  <c r="Y16" i="73"/>
  <c r="X16" i="73"/>
  <c r="AG16" i="52"/>
  <c r="AP16" i="52" s="1"/>
  <c r="AF16" i="52"/>
  <c r="AO16" i="52" s="1"/>
  <c r="W17" i="52"/>
  <c r="AE16" i="52"/>
  <c r="AG17" i="3"/>
  <c r="AP17" i="3" s="1"/>
  <c r="AF17" i="3"/>
  <c r="AO17" i="3" s="1"/>
  <c r="W18" i="3"/>
  <c r="AE17" i="3"/>
  <c r="AF17" i="26"/>
  <c r="AO17" i="26" s="1"/>
  <c r="AG17" i="26"/>
  <c r="AP17" i="26" s="1"/>
  <c r="W18" i="26"/>
  <c r="AE17" i="26"/>
  <c r="AI17" i="18"/>
  <c r="AN17" i="18"/>
  <c r="AN15" i="73"/>
  <c r="AI15" i="73"/>
  <c r="AG15" i="91"/>
  <c r="AP15" i="91" s="1"/>
  <c r="AE15" i="91"/>
  <c r="AF15" i="91"/>
  <c r="AO15" i="91" s="1"/>
  <c r="W16" i="91"/>
  <c r="Y16" i="43"/>
  <c r="X16" i="43"/>
  <c r="AI16" i="20"/>
  <c r="AN16" i="20"/>
  <c r="AN15" i="87"/>
  <c r="AI15" i="87"/>
  <c r="AR16" i="53"/>
  <c r="AR16" i="5"/>
  <c r="Y17" i="20"/>
  <c r="X17" i="20"/>
  <c r="AR15" i="24"/>
  <c r="AR14" i="15"/>
  <c r="Y16" i="33"/>
  <c r="X16" i="33"/>
  <c r="AN16" i="86"/>
  <c r="AI16" i="86"/>
  <c r="AI15" i="16"/>
  <c r="AN15" i="16"/>
  <c r="AR17" i="2"/>
  <c r="Y17" i="45"/>
  <c r="X17" i="45"/>
  <c r="AR15" i="48"/>
  <c r="AR16" i="11"/>
  <c r="AN16" i="31"/>
  <c r="AI16" i="31"/>
  <c r="AH15" i="7"/>
  <c r="AQ15" i="7" s="1"/>
  <c r="Y16" i="93"/>
  <c r="Z16" i="93" s="1"/>
  <c r="X16" i="93"/>
  <c r="AG17" i="56"/>
  <c r="AP17" i="56" s="1"/>
  <c r="AF17" i="56"/>
  <c r="AO17" i="56" s="1"/>
  <c r="AE17" i="56"/>
  <c r="W18" i="56"/>
  <c r="AF15" i="88"/>
  <c r="AO15" i="88" s="1"/>
  <c r="AE15" i="88"/>
  <c r="W16" i="88"/>
  <c r="AG15" i="88"/>
  <c r="AP15" i="88" s="1"/>
  <c r="AI16" i="90"/>
  <c r="AN16" i="90"/>
  <c r="AR16" i="3"/>
  <c r="AH16" i="14"/>
  <c r="AQ16" i="14" s="1"/>
  <c r="AH17" i="10"/>
  <c r="AQ17" i="10" s="1"/>
  <c r="AI16" i="47"/>
  <c r="AN16" i="47"/>
  <c r="AI15" i="17"/>
  <c r="AN15" i="17"/>
  <c r="X17" i="30"/>
  <c r="Y17" i="30"/>
  <c r="Y16" i="66"/>
  <c r="X16" i="66"/>
  <c r="Y16" i="16"/>
  <c r="X16" i="16"/>
  <c r="AR15" i="50"/>
  <c r="W18" i="72"/>
  <c r="AE17" i="72"/>
  <c r="AF17" i="72"/>
  <c r="AO17" i="72" s="1"/>
  <c r="AG17" i="72"/>
  <c r="AP17" i="72" s="1"/>
  <c r="AG17" i="11"/>
  <c r="AP17" i="11" s="1"/>
  <c r="AF17" i="11"/>
  <c r="AO17" i="11" s="1"/>
  <c r="W18" i="11"/>
  <c r="AE17" i="11"/>
  <c r="AR15" i="12"/>
  <c r="AH17" i="8"/>
  <c r="AQ17" i="8" s="1"/>
  <c r="AH17" i="22"/>
  <c r="AQ17" i="22" s="1"/>
  <c r="AG16" i="14"/>
  <c r="AP16" i="14" s="1"/>
  <c r="AF16" i="14"/>
  <c r="AO16" i="14" s="1"/>
  <c r="W17" i="14"/>
  <c r="AE16" i="14"/>
  <c r="AF16" i="81"/>
  <c r="AO16" i="81" s="1"/>
  <c r="AE16" i="81"/>
  <c r="AG16" i="81"/>
  <c r="AP16" i="81" s="1"/>
  <c r="W17" i="81"/>
  <c r="Y17" i="84"/>
  <c r="X17" i="84"/>
  <c r="AH16" i="67"/>
  <c r="AQ16" i="67" s="1"/>
  <c r="AR14" i="62"/>
  <c r="AN17" i="32"/>
  <c r="AI17" i="32"/>
  <c r="AH17" i="53"/>
  <c r="AQ17" i="53" s="1"/>
  <c r="AN16" i="46"/>
  <c r="AI16" i="46"/>
  <c r="AG16" i="70"/>
  <c r="AP16" i="70" s="1"/>
  <c r="W17" i="70"/>
  <c r="AF16" i="70"/>
  <c r="AO16" i="70" s="1"/>
  <c r="AE16" i="70"/>
  <c r="Y16" i="27"/>
  <c r="Z16" i="27" s="1"/>
  <c r="X16" i="27"/>
  <c r="AH17" i="5"/>
  <c r="AQ17" i="5" s="1"/>
  <c r="W17" i="57"/>
  <c r="AG16" i="57"/>
  <c r="AP16" i="57" s="1"/>
  <c r="AF16" i="57"/>
  <c r="AO16" i="57" s="1"/>
  <c r="AE16" i="57"/>
  <c r="AR15" i="61"/>
  <c r="X16" i="17"/>
  <c r="Y16" i="17"/>
  <c r="AN15" i="43"/>
  <c r="AI15" i="43"/>
  <c r="AH17" i="39"/>
  <c r="AQ17" i="39" s="1"/>
  <c r="AR16" i="10"/>
  <c r="AH17" i="75"/>
  <c r="AQ17" i="75" s="1"/>
  <c r="AH15" i="76"/>
  <c r="AQ15" i="76" s="1"/>
  <c r="AR15" i="78"/>
  <c r="X17" i="92"/>
  <c r="Y17" i="92"/>
  <c r="AR14" i="49"/>
  <c r="AR14" i="68"/>
  <c r="AR15" i="69"/>
  <c r="AR14" i="44"/>
  <c r="AR16" i="28"/>
  <c r="AI15" i="21"/>
  <c r="AN15" i="21"/>
  <c r="AR15" i="77"/>
  <c r="Z15" i="7"/>
  <c r="AH15" i="62"/>
  <c r="AQ15" i="62" s="1"/>
  <c r="AH16" i="59"/>
  <c r="AQ16" i="59" s="1"/>
  <c r="Z17" i="22"/>
  <c r="AH14" i="82"/>
  <c r="AQ14" i="82" s="1"/>
  <c r="AG16" i="41"/>
  <c r="AP16" i="41" s="1"/>
  <c r="AF16" i="41"/>
  <c r="AO16" i="41" s="1"/>
  <c r="AE16" i="41"/>
  <c r="W17" i="41"/>
  <c r="AR14" i="7"/>
  <c r="X18" i="64"/>
  <c r="Z18" i="64" s="1"/>
  <c r="Y18" i="64"/>
  <c r="Z16" i="67"/>
  <c r="AI15" i="65"/>
  <c r="AN15" i="65"/>
  <c r="AR15" i="59"/>
  <c r="AR15" i="67"/>
  <c r="Z17" i="5"/>
  <c r="AN15" i="6"/>
  <c r="AI15" i="6"/>
  <c r="Y17" i="58"/>
  <c r="X17" i="58"/>
  <c r="Z17" i="58" s="1"/>
  <c r="X17" i="79"/>
  <c r="Y17" i="79"/>
  <c r="AH16" i="50"/>
  <c r="AQ16" i="50" s="1"/>
  <c r="Z15" i="68"/>
  <c r="AR16" i="80"/>
  <c r="AH16" i="78"/>
  <c r="AQ16" i="78" s="1"/>
  <c r="AR13" i="82"/>
  <c r="W17" i="54"/>
  <c r="AE16" i="54"/>
  <c r="AG16" i="54"/>
  <c r="AP16" i="54" s="1"/>
  <c r="AF16" i="54"/>
  <c r="AO16" i="54" s="1"/>
  <c r="AF16" i="63"/>
  <c r="AO16" i="63" s="1"/>
  <c r="W17" i="63"/>
  <c r="AG16" i="63"/>
  <c r="AP16" i="63" s="1"/>
  <c r="AE16" i="63"/>
  <c r="AG15" i="51"/>
  <c r="AP15" i="51" s="1"/>
  <c r="AF15" i="51"/>
  <c r="AO15" i="51" s="1"/>
  <c r="W16" i="51"/>
  <c r="AE15" i="51"/>
  <c r="AN16" i="55"/>
  <c r="AI16" i="55"/>
  <c r="Z17" i="53"/>
  <c r="AI15" i="1"/>
  <c r="AN15" i="1"/>
  <c r="AI15" i="27"/>
  <c r="AN15" i="27"/>
  <c r="Y16" i="6"/>
  <c r="X16" i="6"/>
  <c r="AH15" i="15"/>
  <c r="AQ15" i="15" s="1"/>
  <c r="AR16" i="8"/>
  <c r="AI16" i="58"/>
  <c r="AN16" i="58"/>
  <c r="AI14" i="9"/>
  <c r="AN14" i="9"/>
  <c r="AH15" i="36"/>
  <c r="AQ15" i="36" s="1"/>
  <c r="AH18" i="2"/>
  <c r="AQ18" i="2" s="1"/>
  <c r="AI16" i="45"/>
  <c r="AN16" i="45"/>
  <c r="AH16" i="96"/>
  <c r="AQ16" i="96" s="1"/>
  <c r="AI17" i="94"/>
  <c r="AN17" i="94"/>
  <c r="AH16" i="61"/>
  <c r="AQ16" i="61" s="1"/>
  <c r="AR15" i="96"/>
  <c r="AR14" i="36"/>
  <c r="AE15" i="95"/>
  <c r="W16" i="95"/>
  <c r="AF15" i="95"/>
  <c r="AO15" i="95" s="1"/>
  <c r="AG15" i="95"/>
  <c r="AP15" i="95" s="1"/>
  <c r="AI15" i="23"/>
  <c r="AN15" i="23"/>
  <c r="Y15" i="40"/>
  <c r="X15" i="40"/>
  <c r="Z15" i="40" s="1"/>
  <c r="AR14" i="76"/>
  <c r="Y16" i="21"/>
  <c r="X16" i="21"/>
  <c r="Z16" i="61"/>
  <c r="Z17" i="8"/>
  <c r="AI15" i="93"/>
  <c r="AN15" i="93"/>
  <c r="AG17" i="19"/>
  <c r="AP17" i="19" s="1"/>
  <c r="AF17" i="19"/>
  <c r="AO17" i="19" s="1"/>
  <c r="W18" i="19"/>
  <c r="AE17" i="19"/>
  <c r="AI17" i="64"/>
  <c r="AN17" i="64"/>
  <c r="Z16" i="65"/>
  <c r="X16" i="65"/>
  <c r="Y16" i="65"/>
  <c r="AI16" i="60"/>
  <c r="AN16" i="60"/>
  <c r="AI15" i="66"/>
  <c r="AN15" i="66"/>
  <c r="Z15" i="76"/>
  <c r="X18" i="18"/>
  <c r="Z18" i="18" s="1"/>
  <c r="Y18" i="18"/>
  <c r="X17" i="86"/>
  <c r="Y17" i="86"/>
  <c r="AR16" i="37"/>
  <c r="AH15" i="29"/>
  <c r="AQ15" i="29" s="1"/>
  <c r="AF16" i="13"/>
  <c r="AO16" i="13" s="1"/>
  <c r="W17" i="13"/>
  <c r="AE16" i="13"/>
  <c r="AG16" i="13"/>
  <c r="AP16" i="13" s="1"/>
  <c r="Y16" i="23"/>
  <c r="X16" i="23"/>
  <c r="Z16" i="23" s="1"/>
  <c r="AN14" i="40"/>
  <c r="AI14" i="40"/>
  <c r="Z18" i="85"/>
  <c r="Y18" i="85"/>
  <c r="X18" i="85"/>
  <c r="AH18" i="4"/>
  <c r="AQ18" i="4" s="1"/>
  <c r="AH16" i="42"/>
  <c r="AQ16" i="42" s="1"/>
  <c r="Z16" i="78"/>
  <c r="AE15" i="38"/>
  <c r="W16" i="38"/>
  <c r="AG15" i="38"/>
  <c r="AP15" i="38" s="1"/>
  <c r="AF15" i="38"/>
  <c r="AO15" i="38" s="1"/>
  <c r="AR16" i="83"/>
  <c r="X16" i="71"/>
  <c r="Y16" i="71"/>
  <c r="AH16" i="69"/>
  <c r="AQ16" i="69" s="1"/>
  <c r="AH17" i="28"/>
  <c r="AQ17" i="28" s="1"/>
  <c r="AH16" i="74"/>
  <c r="AQ16" i="74" s="1"/>
  <c r="Y17" i="90"/>
  <c r="X17" i="90"/>
  <c r="AH16" i="48"/>
  <c r="AQ16" i="48" s="1"/>
  <c r="AH17" i="83"/>
  <c r="AQ17" i="83" s="1"/>
  <c r="AI16" i="84"/>
  <c r="AN16" i="84"/>
  <c r="Y17" i="55"/>
  <c r="X17" i="55"/>
  <c r="Z17" i="55" s="1"/>
  <c r="AR15" i="25"/>
  <c r="AR15" i="42"/>
  <c r="Y16" i="1"/>
  <c r="X16" i="1"/>
  <c r="Z16" i="1" s="1"/>
  <c r="AR16" i="39"/>
  <c r="AH16" i="24"/>
  <c r="AQ16" i="24" s="1"/>
  <c r="AR16" i="22"/>
  <c r="Y15" i="9"/>
  <c r="X15" i="9"/>
  <c r="Z15" i="9" s="1"/>
  <c r="AN16" i="79"/>
  <c r="AI16" i="79"/>
  <c r="AR15" i="74"/>
  <c r="AG16" i="34"/>
  <c r="AP16" i="34" s="1"/>
  <c r="AF16" i="34"/>
  <c r="AO16" i="34" s="1"/>
  <c r="AE16" i="34"/>
  <c r="W17" i="34"/>
  <c r="AH16" i="25"/>
  <c r="AQ16" i="25" s="1"/>
  <c r="Y16" i="87"/>
  <c r="X16" i="87"/>
  <c r="Z16" i="87" s="1"/>
  <c r="AH15" i="49"/>
  <c r="AQ15" i="49" s="1"/>
  <c r="AR15" i="70"/>
  <c r="Z16" i="25"/>
  <c r="X17" i="60"/>
  <c r="Y17" i="60"/>
  <c r="AH16" i="12"/>
  <c r="AQ16" i="12" s="1"/>
  <c r="AI16" i="92"/>
  <c r="AN16" i="92"/>
  <c r="AH17" i="11"/>
  <c r="AQ17" i="11" s="1"/>
  <c r="AH16" i="77"/>
  <c r="AQ16" i="77" s="1"/>
  <c r="X18" i="94"/>
  <c r="Y18" i="94"/>
  <c r="AN17" i="85"/>
  <c r="AI17" i="85"/>
  <c r="W17" i="89"/>
  <c r="AG16" i="89"/>
  <c r="AP16" i="89" s="1"/>
  <c r="AE16" i="89"/>
  <c r="AF16" i="89"/>
  <c r="AO16" i="89" s="1"/>
  <c r="AR15" i="57"/>
  <c r="AH17" i="3"/>
  <c r="AQ17" i="3" s="1"/>
  <c r="AH15" i="44"/>
  <c r="AQ15" i="44" s="1"/>
  <c r="Y17" i="31"/>
  <c r="X17" i="31"/>
  <c r="AR15" i="14"/>
  <c r="AR17" i="4"/>
  <c r="AR14" i="29"/>
  <c r="AH17" i="37"/>
  <c r="AQ17" i="37" s="1"/>
  <c r="AI15" i="71"/>
  <c r="AN15" i="71"/>
  <c r="AR16" i="75"/>
  <c r="W17" i="35"/>
  <c r="AG16" i="35"/>
  <c r="AP16" i="35" s="1"/>
  <c r="AF16" i="35"/>
  <c r="AO16" i="35" s="1"/>
  <c r="AE16" i="35"/>
  <c r="X18" i="32"/>
  <c r="Z18" i="32" s="1"/>
  <c r="Y18" i="32"/>
  <c r="AH17" i="80"/>
  <c r="AQ17" i="80" s="1"/>
  <c r="Z17" i="46"/>
  <c r="X17" i="46"/>
  <c r="Y17" i="46"/>
  <c r="AH16" i="70"/>
  <c r="AQ16" i="70" s="1"/>
  <c r="AH16" i="57"/>
  <c r="AQ16" i="57" s="1"/>
  <c r="Z15" i="15"/>
  <c r="Y17" i="47"/>
  <c r="X17" i="47"/>
  <c r="AN16" i="30"/>
  <c r="AI16" i="30"/>
  <c r="Z17" i="45" l="1"/>
  <c r="Z17" i="31"/>
  <c r="Z17" i="84"/>
  <c r="AE17" i="84" s="1"/>
  <c r="Z17" i="60"/>
  <c r="W18" i="60" s="1"/>
  <c r="Z17" i="79"/>
  <c r="AF17" i="79" s="1"/>
  <c r="AO17" i="79" s="1"/>
  <c r="AE16" i="27"/>
  <c r="W17" i="27"/>
  <c r="AG16" i="27"/>
  <c r="AP16" i="27" s="1"/>
  <c r="AF16" i="27"/>
  <c r="AO16" i="27" s="1"/>
  <c r="W18" i="31"/>
  <c r="AG17" i="31"/>
  <c r="AP17" i="31" s="1"/>
  <c r="AE17" i="31"/>
  <c r="AF17" i="31"/>
  <c r="AO17" i="31" s="1"/>
  <c r="W18" i="84"/>
  <c r="AF17" i="84"/>
  <c r="AO17" i="84" s="1"/>
  <c r="AG17" i="84"/>
  <c r="AP17" i="84" s="1"/>
  <c r="AF17" i="60"/>
  <c r="AO17" i="60" s="1"/>
  <c r="AG17" i="60"/>
  <c r="AP17" i="60" s="1"/>
  <c r="W18" i="79"/>
  <c r="AG17" i="79"/>
  <c r="AP17" i="79" s="1"/>
  <c r="AE17" i="79"/>
  <c r="AG16" i="93"/>
  <c r="AP16" i="93" s="1"/>
  <c r="AF16" i="93"/>
  <c r="AO16" i="93" s="1"/>
  <c r="W17" i="93"/>
  <c r="AE16" i="93"/>
  <c r="AG15" i="9"/>
  <c r="AP15" i="9" s="1"/>
  <c r="AF15" i="9"/>
  <c r="AO15" i="9" s="1"/>
  <c r="W16" i="9"/>
  <c r="AE15" i="9"/>
  <c r="AG17" i="45"/>
  <c r="AP17" i="45" s="1"/>
  <c r="AF17" i="45"/>
  <c r="AO17" i="45" s="1"/>
  <c r="AE17" i="45"/>
  <c r="W18" i="45"/>
  <c r="W18" i="46"/>
  <c r="AG17" i="46"/>
  <c r="AP17" i="46" s="1"/>
  <c r="AF17" i="46"/>
  <c r="AO17" i="46" s="1"/>
  <c r="AE17" i="46"/>
  <c r="AH16" i="87"/>
  <c r="AQ16" i="87" s="1"/>
  <c r="AF17" i="55"/>
  <c r="AO17" i="55" s="1"/>
  <c r="W18" i="55"/>
  <c r="AE17" i="55"/>
  <c r="AG17" i="55"/>
  <c r="AP17" i="55" s="1"/>
  <c r="AH16" i="71"/>
  <c r="AQ16" i="71" s="1"/>
  <c r="AH18" i="85"/>
  <c r="AQ18" i="85" s="1"/>
  <c r="W19" i="18"/>
  <c r="AE18" i="18"/>
  <c r="AG18" i="18"/>
  <c r="AP18" i="18" s="1"/>
  <c r="AF18" i="18"/>
  <c r="AO18" i="18" s="1"/>
  <c r="Z18" i="19"/>
  <c r="Y18" i="19"/>
  <c r="X18" i="19"/>
  <c r="AG16" i="61"/>
  <c r="AP16" i="61" s="1"/>
  <c r="AF16" i="61"/>
  <c r="AO16" i="61" s="1"/>
  <c r="W17" i="61"/>
  <c r="AE16" i="61"/>
  <c r="AH15" i="40"/>
  <c r="AQ15" i="40" s="1"/>
  <c r="AR17" i="94"/>
  <c r="X16" i="51"/>
  <c r="Y16" i="51"/>
  <c r="Z16" i="51" s="1"/>
  <c r="AR15" i="6"/>
  <c r="AG18" i="64"/>
  <c r="AP18" i="64" s="1"/>
  <c r="AF18" i="64"/>
  <c r="AO18" i="64" s="1"/>
  <c r="AE18" i="64"/>
  <c r="W19" i="64"/>
  <c r="AR15" i="21"/>
  <c r="AH17" i="92"/>
  <c r="AQ17" i="92" s="1"/>
  <c r="AH16" i="17"/>
  <c r="AQ16" i="17" s="1"/>
  <c r="AR16" i="46"/>
  <c r="Y18" i="11"/>
  <c r="Z18" i="11" s="1"/>
  <c r="X18" i="11"/>
  <c r="X18" i="72"/>
  <c r="Y18" i="72"/>
  <c r="Z18" i="72" s="1"/>
  <c r="AH16" i="66"/>
  <c r="AQ16" i="66" s="1"/>
  <c r="AR16" i="86"/>
  <c r="X17" i="52"/>
  <c r="Y17" i="52"/>
  <c r="X17" i="69"/>
  <c r="Z17" i="69" s="1"/>
  <c r="Y17" i="69"/>
  <c r="X16" i="36"/>
  <c r="Y16" i="36"/>
  <c r="Y17" i="24"/>
  <c r="X17" i="24"/>
  <c r="Z17" i="24" s="1"/>
  <c r="AI15" i="62"/>
  <c r="AN15" i="62"/>
  <c r="Y17" i="77"/>
  <c r="Z17" i="77" s="1"/>
  <c r="X17" i="77"/>
  <c r="AH17" i="47"/>
  <c r="AQ17" i="47" s="1"/>
  <c r="AH18" i="32"/>
  <c r="AQ18" i="32" s="1"/>
  <c r="Z17" i="35"/>
  <c r="Y17" i="35"/>
  <c r="X17" i="35"/>
  <c r="AI16" i="89"/>
  <c r="AN16" i="89"/>
  <c r="AR16" i="92"/>
  <c r="W17" i="25"/>
  <c r="AG16" i="25"/>
  <c r="AP16" i="25" s="1"/>
  <c r="AF16" i="25"/>
  <c r="AO16" i="25" s="1"/>
  <c r="AE16" i="25"/>
  <c r="AH17" i="90"/>
  <c r="AQ17" i="90" s="1"/>
  <c r="Z16" i="71"/>
  <c r="Z16" i="38"/>
  <c r="X16" i="38"/>
  <c r="Y16" i="38"/>
  <c r="AG16" i="23"/>
  <c r="AP16" i="23" s="1"/>
  <c r="AF16" i="23"/>
  <c r="AO16" i="23" s="1"/>
  <c r="W17" i="23"/>
  <c r="AE16" i="23"/>
  <c r="W16" i="76"/>
  <c r="AG15" i="76"/>
  <c r="AP15" i="76" s="1"/>
  <c r="AE15" i="76"/>
  <c r="AF15" i="76"/>
  <c r="AO15" i="76" s="1"/>
  <c r="AH16" i="65"/>
  <c r="AQ16" i="65" s="1"/>
  <c r="AH16" i="21"/>
  <c r="AQ16" i="21" s="1"/>
  <c r="AR16" i="45"/>
  <c r="AR16" i="58"/>
  <c r="AH16" i="6"/>
  <c r="AQ16" i="6" s="1"/>
  <c r="AR15" i="1"/>
  <c r="AH17" i="79"/>
  <c r="AQ17" i="79" s="1"/>
  <c r="AG17" i="22"/>
  <c r="AP17" i="22" s="1"/>
  <c r="AF17" i="22"/>
  <c r="AO17" i="22" s="1"/>
  <c r="W18" i="22"/>
  <c r="AE17" i="22"/>
  <c r="Z17" i="92"/>
  <c r="Z16" i="17"/>
  <c r="X17" i="57"/>
  <c r="Y17" i="57"/>
  <c r="AN16" i="14"/>
  <c r="AI16" i="14"/>
  <c r="AR15" i="17"/>
  <c r="AR16" i="90"/>
  <c r="Y18" i="56"/>
  <c r="Z18" i="56" s="1"/>
  <c r="X18" i="56"/>
  <c r="AR16" i="20"/>
  <c r="AR17" i="18"/>
  <c r="AN17" i="3"/>
  <c r="AI17" i="3"/>
  <c r="AR15" i="33"/>
  <c r="Y18" i="37"/>
  <c r="X18" i="37"/>
  <c r="AN16" i="96"/>
  <c r="AI16" i="96"/>
  <c r="X17" i="42"/>
  <c r="Y17" i="42"/>
  <c r="Z16" i="62"/>
  <c r="Y16" i="62"/>
  <c r="X16" i="62"/>
  <c r="X18" i="83"/>
  <c r="Y18" i="83"/>
  <c r="Z16" i="29"/>
  <c r="X16" i="29"/>
  <c r="Y16" i="29"/>
  <c r="Y18" i="28"/>
  <c r="X18" i="28"/>
  <c r="W19" i="32"/>
  <c r="AF18" i="32"/>
  <c r="AO18" i="32" s="1"/>
  <c r="AG18" i="32"/>
  <c r="AP18" i="32" s="1"/>
  <c r="AE18" i="32"/>
  <c r="AH18" i="94"/>
  <c r="AQ18" i="94" s="1"/>
  <c r="W17" i="87"/>
  <c r="AG16" i="87"/>
  <c r="AP16" i="87" s="1"/>
  <c r="AE16" i="87"/>
  <c r="AF16" i="87"/>
  <c r="AO16" i="87" s="1"/>
  <c r="AR16" i="84"/>
  <c r="AI15" i="38"/>
  <c r="AN15" i="38"/>
  <c r="AF18" i="85"/>
  <c r="AO18" i="85" s="1"/>
  <c r="W19" i="85"/>
  <c r="AE18" i="85"/>
  <c r="AG18" i="85"/>
  <c r="AP18" i="85" s="1"/>
  <c r="AH17" i="86"/>
  <c r="AQ17" i="86" s="1"/>
  <c r="AG16" i="65"/>
  <c r="AP16" i="65" s="1"/>
  <c r="AF16" i="65"/>
  <c r="AO16" i="65" s="1"/>
  <c r="AE16" i="65"/>
  <c r="W17" i="65"/>
  <c r="W16" i="40"/>
  <c r="AG15" i="40"/>
  <c r="AP15" i="40" s="1"/>
  <c r="AF15" i="40"/>
  <c r="AO15" i="40" s="1"/>
  <c r="AE15" i="40"/>
  <c r="Y16" i="95"/>
  <c r="X16" i="95"/>
  <c r="AF17" i="53"/>
  <c r="AO17" i="53" s="1"/>
  <c r="W18" i="53"/>
  <c r="AE17" i="53"/>
  <c r="AG17" i="53"/>
  <c r="AP17" i="53" s="1"/>
  <c r="AF15" i="68"/>
  <c r="AO15" i="68" s="1"/>
  <c r="W16" i="68"/>
  <c r="AE15" i="68"/>
  <c r="AG15" i="68"/>
  <c r="AP15" i="68" s="1"/>
  <c r="AF17" i="5"/>
  <c r="AO17" i="5" s="1"/>
  <c r="W18" i="5"/>
  <c r="AE17" i="5"/>
  <c r="AG17" i="5"/>
  <c r="AP17" i="5" s="1"/>
  <c r="AR15" i="65"/>
  <c r="AG15" i="7"/>
  <c r="AP15" i="7" s="1"/>
  <c r="AF15" i="7"/>
  <c r="AO15" i="7" s="1"/>
  <c r="W16" i="7"/>
  <c r="AE15" i="7"/>
  <c r="AI16" i="70"/>
  <c r="AN16" i="70"/>
  <c r="X17" i="81"/>
  <c r="Z17" i="81" s="1"/>
  <c r="Y17" i="81"/>
  <c r="X17" i="14"/>
  <c r="Y17" i="14"/>
  <c r="Z16" i="66"/>
  <c r="AN17" i="56"/>
  <c r="AI17" i="56"/>
  <c r="AH16" i="33"/>
  <c r="AQ16" i="33" s="1"/>
  <c r="AH16" i="43"/>
  <c r="AQ16" i="43" s="1"/>
  <c r="AN15" i="91"/>
  <c r="AI15" i="91"/>
  <c r="AN17" i="26"/>
  <c r="AI17" i="26"/>
  <c r="X18" i="3"/>
  <c r="Z18" i="3" s="1"/>
  <c r="Y18" i="3"/>
  <c r="AI15" i="36"/>
  <c r="AN15" i="36"/>
  <c r="X16" i="44"/>
  <c r="Z16" i="44" s="1"/>
  <c r="Y16" i="44"/>
  <c r="AN16" i="42"/>
  <c r="AI16" i="42"/>
  <c r="AN14" i="82"/>
  <c r="AI14" i="82"/>
  <c r="AI16" i="12"/>
  <c r="AN16" i="12"/>
  <c r="Y18" i="39"/>
  <c r="X18" i="39"/>
  <c r="AN16" i="50"/>
  <c r="AI16" i="50"/>
  <c r="Z17" i="47"/>
  <c r="AI16" i="35"/>
  <c r="AN16" i="35"/>
  <c r="Z18" i="94"/>
  <c r="Y17" i="34"/>
  <c r="Z17" i="34" s="1"/>
  <c r="X17" i="34"/>
  <c r="AR16" i="79"/>
  <c r="AH16" i="1"/>
  <c r="AQ16" i="1" s="1"/>
  <c r="Z17" i="90"/>
  <c r="AG16" i="78"/>
  <c r="AP16" i="78" s="1"/>
  <c r="AE16" i="78"/>
  <c r="W17" i="78"/>
  <c r="AF16" i="78"/>
  <c r="AO16" i="78" s="1"/>
  <c r="AR14" i="40"/>
  <c r="AI16" i="13"/>
  <c r="AN16" i="13"/>
  <c r="Z17" i="86"/>
  <c r="AR15" i="66"/>
  <c r="Z16" i="21"/>
  <c r="AI15" i="95"/>
  <c r="AN15" i="95"/>
  <c r="Z16" i="6"/>
  <c r="AR16" i="55"/>
  <c r="AI16" i="63"/>
  <c r="AN16" i="63"/>
  <c r="AI16" i="54"/>
  <c r="AN16" i="54"/>
  <c r="AH17" i="58"/>
  <c r="AQ17" i="58" s="1"/>
  <c r="W17" i="67"/>
  <c r="AE16" i="67"/>
  <c r="AG16" i="67"/>
  <c r="AP16" i="67" s="1"/>
  <c r="AF16" i="67"/>
  <c r="AO16" i="67" s="1"/>
  <c r="AR15" i="43"/>
  <c r="AH16" i="16"/>
  <c r="AQ16" i="16" s="1"/>
  <c r="AR16" i="47"/>
  <c r="AH17" i="20"/>
  <c r="AQ17" i="20" s="1"/>
  <c r="AH16" i="73"/>
  <c r="AQ16" i="73" s="1"/>
  <c r="AI17" i="80"/>
  <c r="AN17" i="80"/>
  <c r="AI16" i="59"/>
  <c r="AN16" i="59"/>
  <c r="AN16" i="74"/>
  <c r="AI16" i="74"/>
  <c r="AI15" i="44"/>
  <c r="AN15" i="44"/>
  <c r="X17" i="48"/>
  <c r="Y17" i="48"/>
  <c r="AI17" i="83"/>
  <c r="AN17" i="83"/>
  <c r="X17" i="12"/>
  <c r="Y17" i="12"/>
  <c r="AI17" i="75"/>
  <c r="AN17" i="75"/>
  <c r="AI17" i="28"/>
  <c r="AN17" i="28"/>
  <c r="Y17" i="50"/>
  <c r="Z17" i="50" s="1"/>
  <c r="X17" i="50"/>
  <c r="AG15" i="15"/>
  <c r="AP15" i="15" s="1"/>
  <c r="AF15" i="15"/>
  <c r="AO15" i="15" s="1"/>
  <c r="W16" i="15"/>
  <c r="AE15" i="15"/>
  <c r="Z17" i="89"/>
  <c r="Y17" i="89"/>
  <c r="X17" i="89"/>
  <c r="AN16" i="34"/>
  <c r="AI16" i="34"/>
  <c r="AH17" i="55"/>
  <c r="AQ17" i="55" s="1"/>
  <c r="Y17" i="13"/>
  <c r="X17" i="13"/>
  <c r="AR17" i="64"/>
  <c r="AR15" i="93"/>
  <c r="AR15" i="23"/>
  <c r="X17" i="54"/>
  <c r="Y17" i="54"/>
  <c r="Y17" i="41"/>
  <c r="X17" i="41"/>
  <c r="AI16" i="57"/>
  <c r="AN16" i="57"/>
  <c r="Y17" i="70"/>
  <c r="X17" i="70"/>
  <c r="Z17" i="70" s="1"/>
  <c r="AR17" i="32"/>
  <c r="AH17" i="30"/>
  <c r="AQ17" i="30" s="1"/>
  <c r="X16" i="88"/>
  <c r="Y16" i="88"/>
  <c r="Z16" i="33"/>
  <c r="AR15" i="87"/>
  <c r="Z16" i="43"/>
  <c r="AR15" i="73"/>
  <c r="Y18" i="26"/>
  <c r="X18" i="26"/>
  <c r="AI17" i="37"/>
  <c r="AN17" i="37"/>
  <c r="Z17" i="59"/>
  <c r="X17" i="59"/>
  <c r="Y17" i="59"/>
  <c r="AN15" i="49"/>
  <c r="AI15" i="49"/>
  <c r="Z17" i="74"/>
  <c r="X17" i="74"/>
  <c r="Y17" i="74"/>
  <c r="AI17" i="10"/>
  <c r="AN17" i="10"/>
  <c r="AI18" i="4"/>
  <c r="AN18" i="4"/>
  <c r="AI18" i="2"/>
  <c r="AN18" i="2"/>
  <c r="AI16" i="48"/>
  <c r="AN16" i="48"/>
  <c r="AN15" i="29"/>
  <c r="AI15" i="29"/>
  <c r="AI17" i="39"/>
  <c r="AN17" i="39"/>
  <c r="AR16" i="30"/>
  <c r="AH17" i="46"/>
  <c r="AQ17" i="46" s="1"/>
  <c r="AR15" i="71"/>
  <c r="AH17" i="31"/>
  <c r="AQ17" i="31" s="1"/>
  <c r="AR17" i="85"/>
  <c r="AH17" i="60"/>
  <c r="AQ17" i="60" s="1"/>
  <c r="AH15" i="9"/>
  <c r="AQ15" i="9" s="1"/>
  <c r="AG16" i="1"/>
  <c r="AP16" i="1" s="1"/>
  <c r="AF16" i="1"/>
  <c r="AO16" i="1" s="1"/>
  <c r="W17" i="1"/>
  <c r="AE16" i="1"/>
  <c r="AH16" i="23"/>
  <c r="AQ16" i="23" s="1"/>
  <c r="AH18" i="18"/>
  <c r="AQ18" i="18" s="1"/>
  <c r="AR16" i="60"/>
  <c r="AN17" i="19"/>
  <c r="AI17" i="19"/>
  <c r="AF17" i="8"/>
  <c r="AO17" i="8" s="1"/>
  <c r="W18" i="8"/>
  <c r="AE17" i="8"/>
  <c r="AG17" i="8"/>
  <c r="AP17" i="8" s="1"/>
  <c r="AR14" i="9"/>
  <c r="AR15" i="27"/>
  <c r="AI15" i="51"/>
  <c r="AN15" i="51"/>
  <c r="Y17" i="63"/>
  <c r="X17" i="63"/>
  <c r="Z17" i="63" s="1"/>
  <c r="AF17" i="58"/>
  <c r="AO17" i="58" s="1"/>
  <c r="AG17" i="58"/>
  <c r="AP17" i="58" s="1"/>
  <c r="AE17" i="58"/>
  <c r="W18" i="58"/>
  <c r="AH18" i="64"/>
  <c r="AQ18" i="64" s="1"/>
  <c r="AN16" i="41"/>
  <c r="AI16" i="41"/>
  <c r="AH16" i="27"/>
  <c r="AQ16" i="27" s="1"/>
  <c r="AH17" i="84"/>
  <c r="AQ17" i="84" s="1"/>
  <c r="AN16" i="81"/>
  <c r="AI16" i="81"/>
  <c r="AN17" i="11"/>
  <c r="AI17" i="11"/>
  <c r="AI17" i="72"/>
  <c r="AN17" i="72"/>
  <c r="Z16" i="16"/>
  <c r="Z17" i="30"/>
  <c r="AN15" i="88"/>
  <c r="AI15" i="88"/>
  <c r="AH16" i="93"/>
  <c r="AQ16" i="93" s="1"/>
  <c r="AR16" i="31"/>
  <c r="AH17" i="45"/>
  <c r="AQ17" i="45" s="1"/>
  <c r="AR15" i="16"/>
  <c r="Z17" i="20"/>
  <c r="Y16" i="91"/>
  <c r="Z16" i="91" s="1"/>
  <c r="X16" i="91"/>
  <c r="AI16" i="52"/>
  <c r="AN16" i="52"/>
  <c r="Z16" i="73"/>
  <c r="AN16" i="69"/>
  <c r="AI16" i="69"/>
  <c r="Y18" i="80"/>
  <c r="X18" i="80"/>
  <c r="X17" i="96"/>
  <c r="Y17" i="96"/>
  <c r="Y16" i="49"/>
  <c r="X16" i="49"/>
  <c r="Z16" i="49" s="1"/>
  <c r="AI16" i="24"/>
  <c r="AN16" i="24"/>
  <c r="X18" i="10"/>
  <c r="Z18" i="10" s="1"/>
  <c r="Y18" i="10"/>
  <c r="X19" i="4"/>
  <c r="Y19" i="4"/>
  <c r="Y19" i="2"/>
  <c r="X19" i="2"/>
  <c r="Z19" i="2" s="1"/>
  <c r="Y15" i="82"/>
  <c r="X15" i="82"/>
  <c r="AN16" i="77"/>
  <c r="AI16" i="77"/>
  <c r="X18" i="75"/>
  <c r="Y18" i="75"/>
  <c r="Z19" i="4" l="1"/>
  <c r="Z17" i="57"/>
  <c r="Z16" i="88"/>
  <c r="AF16" i="88" s="1"/>
  <c r="AO16" i="88" s="1"/>
  <c r="AE17" i="60"/>
  <c r="Z18" i="80"/>
  <c r="AG16" i="49"/>
  <c r="AP16" i="49" s="1"/>
  <c r="AF16" i="49"/>
  <c r="AO16" i="49" s="1"/>
  <c r="W17" i="49"/>
  <c r="AE16" i="49"/>
  <c r="W17" i="91"/>
  <c r="AG16" i="91"/>
  <c r="AP16" i="91" s="1"/>
  <c r="AF16" i="91"/>
  <c r="AO16" i="91" s="1"/>
  <c r="AE16" i="91"/>
  <c r="AG18" i="56"/>
  <c r="AP18" i="56" s="1"/>
  <c r="AF18" i="56"/>
  <c r="AO18" i="56" s="1"/>
  <c r="AE18" i="56"/>
  <c r="W19" i="56"/>
  <c r="AG16" i="88"/>
  <c r="AP16" i="88" s="1"/>
  <c r="AE16" i="88"/>
  <c r="AG17" i="50"/>
  <c r="AP17" i="50" s="1"/>
  <c r="AF17" i="50"/>
  <c r="AO17" i="50" s="1"/>
  <c r="W18" i="50"/>
  <c r="AE17" i="50"/>
  <c r="W19" i="72"/>
  <c r="AE18" i="72"/>
  <c r="AG18" i="72"/>
  <c r="AP18" i="72" s="1"/>
  <c r="AF18" i="72"/>
  <c r="AO18" i="72" s="1"/>
  <c r="W17" i="44"/>
  <c r="AG16" i="44"/>
  <c r="AP16" i="44" s="1"/>
  <c r="AF16" i="44"/>
  <c r="AO16" i="44" s="1"/>
  <c r="AE16" i="44"/>
  <c r="AG16" i="51"/>
  <c r="AP16" i="51" s="1"/>
  <c r="AF16" i="51"/>
  <c r="AO16" i="51" s="1"/>
  <c r="W17" i="51"/>
  <c r="AE16" i="51"/>
  <c r="W18" i="34"/>
  <c r="AG17" i="34"/>
  <c r="AP17" i="34" s="1"/>
  <c r="AE17" i="34"/>
  <c r="AF17" i="34"/>
  <c r="AO17" i="34" s="1"/>
  <c r="AF17" i="77"/>
  <c r="AO17" i="77" s="1"/>
  <c r="AE17" i="77"/>
  <c r="W18" i="77"/>
  <c r="AG17" i="77"/>
  <c r="AP17" i="77" s="1"/>
  <c r="AG18" i="11"/>
  <c r="AP18" i="11" s="1"/>
  <c r="AF18" i="11"/>
  <c r="AO18" i="11" s="1"/>
  <c r="W19" i="11"/>
  <c r="AE18" i="11"/>
  <c r="AF18" i="80"/>
  <c r="AO18" i="80" s="1"/>
  <c r="AG18" i="80"/>
  <c r="AP18" i="80" s="1"/>
  <c r="W19" i="80"/>
  <c r="AE18" i="80"/>
  <c r="AG19" i="4"/>
  <c r="AP19" i="4" s="1"/>
  <c r="AF19" i="4"/>
  <c r="AO19" i="4" s="1"/>
  <c r="W20" i="4"/>
  <c r="AE19" i="4"/>
  <c r="W18" i="57"/>
  <c r="AG17" i="57"/>
  <c r="AP17" i="57" s="1"/>
  <c r="AF17" i="57"/>
  <c r="AO17" i="57" s="1"/>
  <c r="AE17" i="57"/>
  <c r="W18" i="74"/>
  <c r="AG17" i="74"/>
  <c r="AP17" i="74" s="1"/>
  <c r="AF17" i="74"/>
  <c r="AO17" i="74" s="1"/>
  <c r="AE17" i="74"/>
  <c r="AH17" i="54"/>
  <c r="AQ17" i="54" s="1"/>
  <c r="AF17" i="89"/>
  <c r="AO17" i="89" s="1"/>
  <c r="AE17" i="89"/>
  <c r="W18" i="89"/>
  <c r="AG17" i="89"/>
  <c r="AP17" i="89" s="1"/>
  <c r="AH17" i="48"/>
  <c r="AQ17" i="48" s="1"/>
  <c r="AR16" i="12"/>
  <c r="AG16" i="62"/>
  <c r="AP16" i="62" s="1"/>
  <c r="AF16" i="62"/>
  <c r="AO16" i="62" s="1"/>
  <c r="W17" i="62"/>
  <c r="AE16" i="62"/>
  <c r="AR16" i="14"/>
  <c r="AF17" i="69"/>
  <c r="AO17" i="69" s="1"/>
  <c r="W18" i="69"/>
  <c r="AG17" i="69"/>
  <c r="AP17" i="69" s="1"/>
  <c r="AE17" i="69"/>
  <c r="AI17" i="84"/>
  <c r="AN17" i="84"/>
  <c r="AH15" i="82"/>
  <c r="AQ15" i="82" s="1"/>
  <c r="AR16" i="77"/>
  <c r="AH18" i="10"/>
  <c r="AQ18" i="10" s="1"/>
  <c r="AH16" i="91"/>
  <c r="AQ16" i="91" s="1"/>
  <c r="AR15" i="88"/>
  <c r="AR17" i="11"/>
  <c r="AR17" i="19"/>
  <c r="AR17" i="39"/>
  <c r="AR18" i="2"/>
  <c r="AH17" i="74"/>
  <c r="AQ17" i="74" s="1"/>
  <c r="W18" i="59"/>
  <c r="AE17" i="59"/>
  <c r="AG17" i="59"/>
  <c r="AP17" i="59" s="1"/>
  <c r="AF17" i="59"/>
  <c r="AO17" i="59" s="1"/>
  <c r="AG17" i="70"/>
  <c r="AP17" i="70" s="1"/>
  <c r="W18" i="70"/>
  <c r="AF17" i="70"/>
  <c r="AO17" i="70" s="1"/>
  <c r="AE17" i="70"/>
  <c r="AH17" i="50"/>
  <c r="AQ17" i="50" s="1"/>
  <c r="AR17" i="75"/>
  <c r="AE17" i="90"/>
  <c r="W18" i="90"/>
  <c r="AF17" i="90"/>
  <c r="AO17" i="90" s="1"/>
  <c r="AG17" i="90"/>
  <c r="AP17" i="90" s="1"/>
  <c r="AH17" i="34"/>
  <c r="AQ17" i="34" s="1"/>
  <c r="AG17" i="47"/>
  <c r="AP17" i="47" s="1"/>
  <c r="AE17" i="47"/>
  <c r="W18" i="47"/>
  <c r="AF17" i="47"/>
  <c r="AO17" i="47" s="1"/>
  <c r="AH18" i="3"/>
  <c r="AQ18" i="3" s="1"/>
  <c r="AG16" i="66"/>
  <c r="AP16" i="66" s="1"/>
  <c r="AF16" i="66"/>
  <c r="AO16" i="66" s="1"/>
  <c r="AE16" i="66"/>
  <c r="W17" i="66"/>
  <c r="AF17" i="81"/>
  <c r="AO17" i="81" s="1"/>
  <c r="W18" i="81"/>
  <c r="AE17" i="81"/>
  <c r="AG17" i="81"/>
  <c r="AP17" i="81" s="1"/>
  <c r="AI17" i="53"/>
  <c r="AN17" i="53"/>
  <c r="AI15" i="40"/>
  <c r="AN15" i="40"/>
  <c r="AI16" i="65"/>
  <c r="AN16" i="65"/>
  <c r="AI16" i="87"/>
  <c r="AN16" i="87"/>
  <c r="AH16" i="29"/>
  <c r="AQ16" i="29" s="1"/>
  <c r="AR17" i="3"/>
  <c r="AH18" i="56"/>
  <c r="AQ18" i="56" s="1"/>
  <c r="AG16" i="17"/>
  <c r="AP16" i="17" s="1"/>
  <c r="AF16" i="17"/>
  <c r="AO16" i="17" s="1"/>
  <c r="W17" i="17"/>
  <c r="AE16" i="17"/>
  <c r="X16" i="76"/>
  <c r="Y16" i="76"/>
  <c r="AH16" i="38"/>
  <c r="AQ16" i="38" s="1"/>
  <c r="Y17" i="25"/>
  <c r="X17" i="25"/>
  <c r="Z17" i="25" s="1"/>
  <c r="AH17" i="77"/>
  <c r="AQ17" i="77" s="1"/>
  <c r="AH17" i="69"/>
  <c r="AQ17" i="69" s="1"/>
  <c r="AH18" i="11"/>
  <c r="AQ18" i="11" s="1"/>
  <c r="AN17" i="45"/>
  <c r="AI17" i="45"/>
  <c r="AI17" i="60"/>
  <c r="AN17" i="60"/>
  <c r="Y18" i="84"/>
  <c r="X18" i="84"/>
  <c r="Y18" i="31"/>
  <c r="X18" i="31"/>
  <c r="W19" i="10"/>
  <c r="AE18" i="10"/>
  <c r="AG18" i="10"/>
  <c r="AP18" i="10" s="1"/>
  <c r="AF18" i="10"/>
  <c r="AO18" i="10" s="1"/>
  <c r="AR16" i="69"/>
  <c r="Y18" i="53"/>
  <c r="X18" i="53"/>
  <c r="Y19" i="32"/>
  <c r="Z19" i="32" s="1"/>
  <c r="X19" i="32"/>
  <c r="AH18" i="37"/>
  <c r="AQ18" i="37" s="1"/>
  <c r="AG16" i="38"/>
  <c r="AP16" i="38" s="1"/>
  <c r="AF16" i="38"/>
  <c r="AO16" i="38" s="1"/>
  <c r="AE16" i="38"/>
  <c r="W17" i="38"/>
  <c r="AF17" i="24"/>
  <c r="AO17" i="24" s="1"/>
  <c r="W18" i="24"/>
  <c r="AE17" i="24"/>
  <c r="AG17" i="24"/>
  <c r="AP17" i="24" s="1"/>
  <c r="AN16" i="61"/>
  <c r="AI16" i="61"/>
  <c r="AG18" i="19"/>
  <c r="AP18" i="19" s="1"/>
  <c r="AF18" i="19"/>
  <c r="AO18" i="19" s="1"/>
  <c r="W19" i="19"/>
  <c r="AE18" i="19"/>
  <c r="AI17" i="79"/>
  <c r="AN17" i="79"/>
  <c r="AH17" i="96"/>
  <c r="AQ17" i="96" s="1"/>
  <c r="W18" i="30"/>
  <c r="AG17" i="30"/>
  <c r="AP17" i="30" s="1"/>
  <c r="AF17" i="30"/>
  <c r="AO17" i="30" s="1"/>
  <c r="AE17" i="30"/>
  <c r="AI17" i="58"/>
  <c r="AN17" i="58"/>
  <c r="AR15" i="49"/>
  <c r="AH17" i="12"/>
  <c r="AQ17" i="12" s="1"/>
  <c r="AG16" i="6"/>
  <c r="AP16" i="6" s="1"/>
  <c r="AF16" i="6"/>
  <c r="AO16" i="6" s="1"/>
  <c r="W17" i="6"/>
  <c r="AE16" i="6"/>
  <c r="AR14" i="82"/>
  <c r="AR17" i="26"/>
  <c r="AH17" i="14"/>
  <c r="AQ17" i="14" s="1"/>
  <c r="AR16" i="70"/>
  <c r="AN15" i="68"/>
  <c r="AI15" i="68"/>
  <c r="AH18" i="28"/>
  <c r="AQ18" i="28" s="1"/>
  <c r="AN17" i="22"/>
  <c r="AI17" i="22"/>
  <c r="X17" i="23"/>
  <c r="Y17" i="23"/>
  <c r="AF16" i="71"/>
  <c r="AO16" i="71" s="1"/>
  <c r="AE16" i="71"/>
  <c r="W17" i="71"/>
  <c r="AG16" i="71"/>
  <c r="AP16" i="71" s="1"/>
  <c r="AI16" i="25"/>
  <c r="AN16" i="25"/>
  <c r="Z17" i="61"/>
  <c r="X17" i="61"/>
  <c r="Y17" i="61"/>
  <c r="AN16" i="93"/>
  <c r="AI16" i="93"/>
  <c r="Y18" i="60"/>
  <c r="X18" i="60"/>
  <c r="AR16" i="81"/>
  <c r="AR16" i="41"/>
  <c r="AR18" i="4"/>
  <c r="AR17" i="37"/>
  <c r="AG16" i="43"/>
  <c r="AP16" i="43" s="1"/>
  <c r="AF16" i="43"/>
  <c r="AO16" i="43" s="1"/>
  <c r="AE16" i="43"/>
  <c r="W17" i="43"/>
  <c r="AR16" i="57"/>
  <c r="Z17" i="54"/>
  <c r="AI15" i="15"/>
  <c r="AN15" i="15"/>
  <c r="Z17" i="48"/>
  <c r="AR16" i="59"/>
  <c r="W18" i="86"/>
  <c r="AF17" i="86"/>
  <c r="AO17" i="86" s="1"/>
  <c r="AE17" i="86"/>
  <c r="AG17" i="86"/>
  <c r="AP17" i="86" s="1"/>
  <c r="AR15" i="38"/>
  <c r="AH19" i="4"/>
  <c r="AQ19" i="4" s="1"/>
  <c r="AR16" i="24"/>
  <c r="Z17" i="96"/>
  <c r="W17" i="73"/>
  <c r="AG16" i="73"/>
  <c r="AP16" i="73" s="1"/>
  <c r="AF16" i="73"/>
  <c r="AO16" i="73" s="1"/>
  <c r="AE16" i="73"/>
  <c r="AG17" i="20"/>
  <c r="AP17" i="20" s="1"/>
  <c r="AF17" i="20"/>
  <c r="AO17" i="20" s="1"/>
  <c r="W18" i="20"/>
  <c r="AE17" i="20"/>
  <c r="AF16" i="16"/>
  <c r="AO16" i="16" s="1"/>
  <c r="W17" i="16"/>
  <c r="AE16" i="16"/>
  <c r="AG16" i="16"/>
  <c r="AP16" i="16" s="1"/>
  <c r="AR15" i="51"/>
  <c r="AI17" i="8"/>
  <c r="AN17" i="8"/>
  <c r="AI16" i="1"/>
  <c r="AN16" i="1"/>
  <c r="AH18" i="26"/>
  <c r="AQ18" i="26" s="1"/>
  <c r="AH17" i="41"/>
  <c r="AQ17" i="41" s="1"/>
  <c r="AH17" i="13"/>
  <c r="AQ17" i="13" s="1"/>
  <c r="AR16" i="34"/>
  <c r="Y16" i="15"/>
  <c r="X16" i="15"/>
  <c r="Z17" i="12"/>
  <c r="AR16" i="54"/>
  <c r="Y17" i="78"/>
  <c r="X17" i="78"/>
  <c r="AE18" i="94"/>
  <c r="AF18" i="94"/>
  <c r="AO18" i="94" s="1"/>
  <c r="W19" i="94"/>
  <c r="AG18" i="94"/>
  <c r="AP18" i="94" s="1"/>
  <c r="AH18" i="39"/>
  <c r="AQ18" i="39" s="1"/>
  <c r="Z17" i="14"/>
  <c r="AI15" i="7"/>
  <c r="AN15" i="7"/>
  <c r="Y16" i="68"/>
  <c r="X16" i="68"/>
  <c r="AH16" i="95"/>
  <c r="AQ16" i="95" s="1"/>
  <c r="X17" i="87"/>
  <c r="Y17" i="87"/>
  <c r="AI18" i="32"/>
  <c r="AN18" i="32"/>
  <c r="AH18" i="83"/>
  <c r="AQ18" i="83" s="1"/>
  <c r="AH17" i="42"/>
  <c r="AQ17" i="42" s="1"/>
  <c r="Z18" i="37"/>
  <c r="X18" i="22"/>
  <c r="Y18" i="22"/>
  <c r="AH16" i="36"/>
  <c r="AQ16" i="36" s="1"/>
  <c r="AH17" i="52"/>
  <c r="AQ17" i="52" s="1"/>
  <c r="Z19" i="64"/>
  <c r="X19" i="64"/>
  <c r="Y19" i="64"/>
  <c r="AN17" i="55"/>
  <c r="AI17" i="55"/>
  <c r="X18" i="46"/>
  <c r="Y18" i="46"/>
  <c r="AI15" i="9"/>
  <c r="AN15" i="9"/>
  <c r="X17" i="93"/>
  <c r="Y17" i="93"/>
  <c r="Z17" i="93" s="1"/>
  <c r="AI17" i="31"/>
  <c r="AN17" i="31"/>
  <c r="X18" i="58"/>
  <c r="Y18" i="58"/>
  <c r="AR15" i="29"/>
  <c r="AH16" i="88"/>
  <c r="AQ16" i="88" s="1"/>
  <c r="AR16" i="50"/>
  <c r="AH16" i="44"/>
  <c r="AQ16" i="44" s="1"/>
  <c r="AG18" i="3"/>
  <c r="AP18" i="3" s="1"/>
  <c r="AF18" i="3"/>
  <c r="AO18" i="3" s="1"/>
  <c r="W19" i="3"/>
  <c r="AE18" i="3"/>
  <c r="AI16" i="23"/>
  <c r="AN16" i="23"/>
  <c r="AE17" i="35"/>
  <c r="W18" i="35"/>
  <c r="AF17" i="35"/>
  <c r="AO17" i="35" s="1"/>
  <c r="AG17" i="35"/>
  <c r="AP17" i="35" s="1"/>
  <c r="Y18" i="8"/>
  <c r="X18" i="8"/>
  <c r="Y17" i="1"/>
  <c r="X17" i="1"/>
  <c r="AR16" i="48"/>
  <c r="AR17" i="10"/>
  <c r="AH17" i="70"/>
  <c r="AQ17" i="70" s="1"/>
  <c r="AR17" i="28"/>
  <c r="AR15" i="44"/>
  <c r="AR17" i="80"/>
  <c r="AI16" i="67"/>
  <c r="AN16" i="67"/>
  <c r="AR15" i="95"/>
  <c r="AR16" i="13"/>
  <c r="AN16" i="78"/>
  <c r="AI16" i="78"/>
  <c r="AR16" i="42"/>
  <c r="AR15" i="36"/>
  <c r="AR15" i="91"/>
  <c r="AR17" i="56"/>
  <c r="X16" i="7"/>
  <c r="Y16" i="7"/>
  <c r="AI17" i="5"/>
  <c r="AN17" i="5"/>
  <c r="Y16" i="40"/>
  <c r="X16" i="40"/>
  <c r="AI18" i="85"/>
  <c r="AN18" i="85"/>
  <c r="Z18" i="28"/>
  <c r="Z18" i="83"/>
  <c r="Z17" i="42"/>
  <c r="AH17" i="57"/>
  <c r="AQ17" i="57" s="1"/>
  <c r="AN15" i="76"/>
  <c r="AI15" i="76"/>
  <c r="AR16" i="89"/>
  <c r="AR15" i="62"/>
  <c r="Z16" i="36"/>
  <c r="Z17" i="52"/>
  <c r="AH18" i="72"/>
  <c r="AQ18" i="72" s="1"/>
  <c r="AI18" i="64"/>
  <c r="AN18" i="64"/>
  <c r="AH16" i="51"/>
  <c r="AQ16" i="51" s="1"/>
  <c r="AI18" i="18"/>
  <c r="AN18" i="18"/>
  <c r="X18" i="55"/>
  <c r="Y18" i="55"/>
  <c r="X16" i="9"/>
  <c r="Y16" i="9"/>
  <c r="Y18" i="79"/>
  <c r="X18" i="79"/>
  <c r="X17" i="27"/>
  <c r="Y17" i="27"/>
  <c r="W20" i="2"/>
  <c r="AE19" i="2"/>
  <c r="AG19" i="2"/>
  <c r="AP19" i="2" s="1"/>
  <c r="AF19" i="2"/>
  <c r="AO19" i="2" s="1"/>
  <c r="AF17" i="63"/>
  <c r="AO17" i="63" s="1"/>
  <c r="W18" i="63"/>
  <c r="AG17" i="63"/>
  <c r="AP17" i="63" s="1"/>
  <c r="AE17" i="63"/>
  <c r="AG16" i="29"/>
  <c r="AP16" i="29" s="1"/>
  <c r="AF16" i="29"/>
  <c r="AO16" i="29" s="1"/>
  <c r="W17" i="29"/>
  <c r="AE16" i="29"/>
  <c r="AF17" i="92"/>
  <c r="AO17" i="92" s="1"/>
  <c r="AE17" i="92"/>
  <c r="W18" i="92"/>
  <c r="AG17" i="92"/>
  <c r="AP17" i="92" s="1"/>
  <c r="AH18" i="75"/>
  <c r="AQ18" i="75" s="1"/>
  <c r="Z15" i="82"/>
  <c r="AH16" i="49"/>
  <c r="AQ16" i="49" s="1"/>
  <c r="AH18" i="80"/>
  <c r="AQ18" i="80" s="1"/>
  <c r="Z18" i="75"/>
  <c r="AH19" i="2"/>
  <c r="AQ19" i="2" s="1"/>
  <c r="AR16" i="52"/>
  <c r="AR17" i="72"/>
  <c r="AH17" i="63"/>
  <c r="AQ17" i="63" s="1"/>
  <c r="AH17" i="59"/>
  <c r="AQ17" i="59" s="1"/>
  <c r="Z18" i="26"/>
  <c r="AG16" i="33"/>
  <c r="AP16" i="33" s="1"/>
  <c r="AF16" i="33"/>
  <c r="AO16" i="33" s="1"/>
  <c r="AE16" i="33"/>
  <c r="W17" i="33"/>
  <c r="Z17" i="41"/>
  <c r="Z17" i="13"/>
  <c r="AH17" i="89"/>
  <c r="AQ17" i="89" s="1"/>
  <c r="AR17" i="83"/>
  <c r="AR16" i="74"/>
  <c r="X17" i="67"/>
  <c r="Y17" i="67"/>
  <c r="Z17" i="67" s="1"/>
  <c r="AR16" i="63"/>
  <c r="AF16" i="21"/>
  <c r="AO16" i="21" s="1"/>
  <c r="W17" i="21"/>
  <c r="AE16" i="21"/>
  <c r="AG16" i="21"/>
  <c r="AP16" i="21" s="1"/>
  <c r="AR16" i="35"/>
  <c r="Z18" i="39"/>
  <c r="AH17" i="81"/>
  <c r="AQ17" i="81" s="1"/>
  <c r="Y18" i="5"/>
  <c r="Z18" i="5" s="1"/>
  <c r="X18" i="5"/>
  <c r="Z16" i="95"/>
  <c r="X17" i="65"/>
  <c r="Y17" i="65"/>
  <c r="Y19" i="85"/>
  <c r="X19" i="85"/>
  <c r="AH16" i="62"/>
  <c r="AQ16" i="62" s="1"/>
  <c r="AR16" i="96"/>
  <c r="AH17" i="35"/>
  <c r="AQ17" i="35" s="1"/>
  <c r="AH17" i="24"/>
  <c r="AQ17" i="24" s="1"/>
  <c r="AH18" i="19"/>
  <c r="AQ18" i="19" s="1"/>
  <c r="Y19" i="18"/>
  <c r="X19" i="18"/>
  <c r="AI17" i="46"/>
  <c r="AN17" i="46"/>
  <c r="Y18" i="45"/>
  <c r="X18" i="45"/>
  <c r="AI16" i="27"/>
  <c r="AN16" i="27"/>
  <c r="Z18" i="45" l="1"/>
  <c r="Z18" i="8"/>
  <c r="Z18" i="46"/>
  <c r="AE18" i="46" s="1"/>
  <c r="Z18" i="60"/>
  <c r="AE18" i="60" s="1"/>
  <c r="Z16" i="68"/>
  <c r="Z16" i="9"/>
  <c r="AG16" i="9" s="1"/>
  <c r="AP16" i="9" s="1"/>
  <c r="Z18" i="55"/>
  <c r="Z18" i="22"/>
  <c r="Z18" i="31"/>
  <c r="W17" i="88"/>
  <c r="AG18" i="45"/>
  <c r="AP18" i="45" s="1"/>
  <c r="AF18" i="45"/>
  <c r="AO18" i="45" s="1"/>
  <c r="W19" i="45"/>
  <c r="AE18" i="45"/>
  <c r="AF18" i="8"/>
  <c r="AO18" i="8" s="1"/>
  <c r="W19" i="8"/>
  <c r="AE18" i="8"/>
  <c r="AG18" i="8"/>
  <c r="AP18" i="8" s="1"/>
  <c r="AF18" i="46"/>
  <c r="AO18" i="46" s="1"/>
  <c r="AG18" i="46"/>
  <c r="AP18" i="46" s="1"/>
  <c r="AF18" i="60"/>
  <c r="AO18" i="60" s="1"/>
  <c r="W19" i="60"/>
  <c r="AE19" i="32"/>
  <c r="AF19" i="32"/>
  <c r="AO19" i="32" s="1"/>
  <c r="AG19" i="32"/>
  <c r="AP19" i="32" s="1"/>
  <c r="W20" i="32"/>
  <c r="W17" i="9"/>
  <c r="AE16" i="9"/>
  <c r="W18" i="93"/>
  <c r="AG17" i="93"/>
  <c r="AP17" i="93" s="1"/>
  <c r="AF17" i="93"/>
  <c r="AO17" i="93" s="1"/>
  <c r="AE17" i="93"/>
  <c r="AF18" i="55"/>
  <c r="AO18" i="55" s="1"/>
  <c r="W19" i="55"/>
  <c r="AE18" i="55"/>
  <c r="AG18" i="55"/>
  <c r="AP18" i="55" s="1"/>
  <c r="AG18" i="22"/>
  <c r="AP18" i="22" s="1"/>
  <c r="AF18" i="22"/>
  <c r="AO18" i="22" s="1"/>
  <c r="W19" i="22"/>
  <c r="AE18" i="22"/>
  <c r="AF18" i="31"/>
  <c r="AO18" i="31" s="1"/>
  <c r="AE18" i="31"/>
  <c r="W19" i="31"/>
  <c r="AG18" i="31"/>
  <c r="AP18" i="31" s="1"/>
  <c r="W18" i="67"/>
  <c r="AE17" i="67"/>
  <c r="AG17" i="67"/>
  <c r="AP17" i="67" s="1"/>
  <c r="AF17" i="67"/>
  <c r="AO17" i="67" s="1"/>
  <c r="AF18" i="5"/>
  <c r="AO18" i="5" s="1"/>
  <c r="W19" i="5"/>
  <c r="AE18" i="5"/>
  <c r="AG18" i="5"/>
  <c r="AP18" i="5" s="1"/>
  <c r="AF16" i="68"/>
  <c r="AO16" i="68" s="1"/>
  <c r="W17" i="68"/>
  <c r="AE16" i="68"/>
  <c r="AG16" i="68"/>
  <c r="AP16" i="68" s="1"/>
  <c r="AG17" i="12"/>
  <c r="AP17" i="12" s="1"/>
  <c r="AF17" i="12"/>
  <c r="AO17" i="12" s="1"/>
  <c r="W18" i="12"/>
  <c r="AE17" i="12"/>
  <c r="X17" i="73"/>
  <c r="Y17" i="73"/>
  <c r="Z17" i="73" s="1"/>
  <c r="AG17" i="61"/>
  <c r="AP17" i="61" s="1"/>
  <c r="AF17" i="61"/>
  <c r="AO17" i="61" s="1"/>
  <c r="W18" i="61"/>
  <c r="AE17" i="61"/>
  <c r="AH18" i="84"/>
  <c r="AQ18" i="84" s="1"/>
  <c r="AR16" i="27"/>
  <c r="AH19" i="85"/>
  <c r="AQ19" i="85" s="1"/>
  <c r="AG16" i="95"/>
  <c r="AP16" i="95" s="1"/>
  <c r="AF16" i="95"/>
  <c r="AO16" i="95" s="1"/>
  <c r="AE16" i="95"/>
  <c r="W17" i="95"/>
  <c r="AF17" i="13"/>
  <c r="AO17" i="13" s="1"/>
  <c r="W18" i="13"/>
  <c r="AE17" i="13"/>
  <c r="AG17" i="13"/>
  <c r="AP17" i="13" s="1"/>
  <c r="AI17" i="92"/>
  <c r="AN17" i="92"/>
  <c r="X19" i="3"/>
  <c r="Y19" i="3"/>
  <c r="Z19" i="3" s="1"/>
  <c r="Z19" i="85"/>
  <c r="AF18" i="39"/>
  <c r="AO18" i="39" s="1"/>
  <c r="AE18" i="39"/>
  <c r="W19" i="39"/>
  <c r="AG18" i="39"/>
  <c r="AP18" i="39" s="1"/>
  <c r="Y17" i="33"/>
  <c r="X17" i="33"/>
  <c r="Z17" i="33" s="1"/>
  <c r="W16" i="82"/>
  <c r="AG15" i="82"/>
  <c r="AP15" i="82" s="1"/>
  <c r="AE15" i="82"/>
  <c r="AF15" i="82"/>
  <c r="AO15" i="82" s="1"/>
  <c r="X17" i="29"/>
  <c r="Z17" i="29" s="1"/>
  <c r="Y17" i="29"/>
  <c r="X18" i="63"/>
  <c r="Y18" i="63"/>
  <c r="AR18" i="64"/>
  <c r="AR18" i="85"/>
  <c r="AR16" i="67"/>
  <c r="AR17" i="31"/>
  <c r="AH19" i="64"/>
  <c r="AQ19" i="64" s="1"/>
  <c r="X18" i="20"/>
  <c r="Z18" i="20" s="1"/>
  <c r="Y18" i="20"/>
  <c r="AN16" i="43"/>
  <c r="AI16" i="43"/>
  <c r="AH18" i="60"/>
  <c r="AQ18" i="60" s="1"/>
  <c r="AH17" i="61"/>
  <c r="AQ17" i="61" s="1"/>
  <c r="AI16" i="71"/>
  <c r="AN16" i="71"/>
  <c r="AR15" i="68"/>
  <c r="Z18" i="30"/>
  <c r="X18" i="30"/>
  <c r="Y18" i="30"/>
  <c r="AR16" i="61"/>
  <c r="AR17" i="45"/>
  <c r="Y17" i="62"/>
  <c r="Z17" i="62" s="1"/>
  <c r="X17" i="62"/>
  <c r="Y18" i="89"/>
  <c r="X18" i="89"/>
  <c r="AN17" i="74"/>
  <c r="AI17" i="74"/>
  <c r="X19" i="11"/>
  <c r="Y19" i="11"/>
  <c r="AN17" i="77"/>
  <c r="AI17" i="77"/>
  <c r="X18" i="34"/>
  <c r="Y18" i="34"/>
  <c r="AI18" i="72"/>
  <c r="AN18" i="72"/>
  <c r="AN16" i="88"/>
  <c r="AI16" i="88"/>
  <c r="AN18" i="56"/>
  <c r="AI18" i="56"/>
  <c r="AH17" i="65"/>
  <c r="AQ17" i="65" s="1"/>
  <c r="AR18" i="18"/>
  <c r="AH16" i="7"/>
  <c r="AQ16" i="7" s="1"/>
  <c r="AR15" i="15"/>
  <c r="AR17" i="79"/>
  <c r="X17" i="38"/>
  <c r="Y17" i="38"/>
  <c r="AE17" i="25"/>
  <c r="W18" i="25"/>
  <c r="AG17" i="25"/>
  <c r="AP17" i="25" s="1"/>
  <c r="AF17" i="25"/>
  <c r="AO17" i="25" s="1"/>
  <c r="Y18" i="69"/>
  <c r="Z18" i="69" s="1"/>
  <c r="X18" i="69"/>
  <c r="AI17" i="89"/>
  <c r="AN17" i="89"/>
  <c r="X18" i="57"/>
  <c r="Z18" i="57" s="1"/>
  <c r="Y18" i="57"/>
  <c r="AI18" i="80"/>
  <c r="AN18" i="80"/>
  <c r="AI16" i="51"/>
  <c r="AN16" i="51"/>
  <c r="X17" i="91"/>
  <c r="Z17" i="91" s="1"/>
  <c r="Y17" i="91"/>
  <c r="AN16" i="33"/>
  <c r="AI16" i="33"/>
  <c r="AH17" i="27"/>
  <c r="AQ17" i="27" s="1"/>
  <c r="AI18" i="94"/>
  <c r="AN18" i="94"/>
  <c r="AR17" i="58"/>
  <c r="AH18" i="53"/>
  <c r="AQ18" i="53" s="1"/>
  <c r="AR16" i="87"/>
  <c r="AR17" i="53"/>
  <c r="Y17" i="66"/>
  <c r="X17" i="66"/>
  <c r="X19" i="72"/>
  <c r="Z19" i="72" s="1"/>
  <c r="Y19" i="72"/>
  <c r="AR17" i="46"/>
  <c r="Z17" i="65"/>
  <c r="Z18" i="92"/>
  <c r="Y18" i="92"/>
  <c r="X18" i="92"/>
  <c r="Z17" i="27"/>
  <c r="AG17" i="42"/>
  <c r="AP17" i="42" s="1"/>
  <c r="AF17" i="42"/>
  <c r="AO17" i="42" s="1"/>
  <c r="AE17" i="42"/>
  <c r="W18" i="42"/>
  <c r="Z16" i="7"/>
  <c r="AN18" i="3"/>
  <c r="AI18" i="3"/>
  <c r="AH17" i="93"/>
  <c r="AQ17" i="93" s="1"/>
  <c r="AR15" i="7"/>
  <c r="AH17" i="78"/>
  <c r="AQ17" i="78" s="1"/>
  <c r="AH16" i="15"/>
  <c r="AQ16" i="15" s="1"/>
  <c r="AR16" i="1"/>
  <c r="AI16" i="16"/>
  <c r="AN16" i="16"/>
  <c r="W18" i="96"/>
  <c r="AG17" i="96"/>
  <c r="AP17" i="96" s="1"/>
  <c r="AE17" i="96"/>
  <c r="AF17" i="96"/>
  <c r="AO17" i="96" s="1"/>
  <c r="X18" i="86"/>
  <c r="Z18" i="86" s="1"/>
  <c r="Y18" i="86"/>
  <c r="W18" i="54"/>
  <c r="AE17" i="54"/>
  <c r="AG17" i="54"/>
  <c r="AP17" i="54" s="1"/>
  <c r="AF17" i="54"/>
  <c r="AO17" i="54" s="1"/>
  <c r="AI17" i="30"/>
  <c r="AN17" i="30"/>
  <c r="AN18" i="19"/>
  <c r="AI18" i="19"/>
  <c r="AN16" i="38"/>
  <c r="AI16" i="38"/>
  <c r="AI18" i="10"/>
  <c r="AN18" i="10"/>
  <c r="AH16" i="76"/>
  <c r="AQ16" i="76" s="1"/>
  <c r="AI16" i="66"/>
  <c r="AN16" i="66"/>
  <c r="Y18" i="47"/>
  <c r="X18" i="47"/>
  <c r="Z18" i="90"/>
  <c r="Y18" i="90"/>
  <c r="X18" i="90"/>
  <c r="AI17" i="70"/>
  <c r="AN17" i="70"/>
  <c r="AI17" i="59"/>
  <c r="AN17" i="59"/>
  <c r="AI19" i="4"/>
  <c r="AN19" i="4"/>
  <c r="X19" i="80"/>
  <c r="Y19" i="80"/>
  <c r="Y17" i="51"/>
  <c r="Z17" i="51" s="1"/>
  <c r="X17" i="51"/>
  <c r="AN17" i="50"/>
  <c r="AI17" i="50"/>
  <c r="X17" i="88"/>
  <c r="Z17" i="88" s="1"/>
  <c r="Y17" i="88"/>
  <c r="AN16" i="49"/>
  <c r="AI16" i="49"/>
  <c r="Y17" i="16"/>
  <c r="Z17" i="16" s="1"/>
  <c r="X17" i="16"/>
  <c r="AI16" i="73"/>
  <c r="AN16" i="73"/>
  <c r="AR16" i="93"/>
  <c r="AR16" i="25"/>
  <c r="AH17" i="23"/>
  <c r="AQ17" i="23" s="1"/>
  <c r="X19" i="19"/>
  <c r="Y19" i="19"/>
  <c r="AI17" i="24"/>
  <c r="AN17" i="24"/>
  <c r="Z18" i="53"/>
  <c r="X19" i="10"/>
  <c r="Y19" i="10"/>
  <c r="Z18" i="84"/>
  <c r="Z16" i="76"/>
  <c r="AR16" i="65"/>
  <c r="AI17" i="90"/>
  <c r="AN17" i="90"/>
  <c r="X18" i="59"/>
  <c r="Y18" i="59"/>
  <c r="X18" i="74"/>
  <c r="Y18" i="74"/>
  <c r="X20" i="4"/>
  <c r="Y20" i="4"/>
  <c r="AI17" i="34"/>
  <c r="AN17" i="34"/>
  <c r="Z17" i="44"/>
  <c r="X17" i="44"/>
  <c r="Y17" i="44"/>
  <c r="X18" i="50"/>
  <c r="Y18" i="50"/>
  <c r="AI16" i="91"/>
  <c r="AN16" i="91"/>
  <c r="Y17" i="49"/>
  <c r="X17" i="49"/>
  <c r="Z17" i="49" s="1"/>
  <c r="AH16" i="40"/>
  <c r="AQ16" i="40" s="1"/>
  <c r="AH17" i="1"/>
  <c r="AQ17" i="1" s="1"/>
  <c r="AR16" i="23"/>
  <c r="AH18" i="46"/>
  <c r="AQ18" i="46" s="1"/>
  <c r="AG19" i="64"/>
  <c r="AP19" i="64" s="1"/>
  <c r="AF19" i="64"/>
  <c r="AO19" i="64" s="1"/>
  <c r="AE19" i="64"/>
  <c r="W20" i="64"/>
  <c r="AH19" i="18"/>
  <c r="AQ19" i="18" s="1"/>
  <c r="AH18" i="79"/>
  <c r="AQ18" i="79" s="1"/>
  <c r="AE18" i="83"/>
  <c r="W19" i="83"/>
  <c r="AG18" i="83"/>
  <c r="AP18" i="83" s="1"/>
  <c r="AF18" i="83"/>
  <c r="AO18" i="83" s="1"/>
  <c r="Z16" i="40"/>
  <c r="Z17" i="1"/>
  <c r="AH18" i="58"/>
  <c r="AQ18" i="58" s="1"/>
  <c r="AR17" i="55"/>
  <c r="AH17" i="87"/>
  <c r="AQ17" i="87" s="1"/>
  <c r="AG17" i="14"/>
  <c r="AP17" i="14" s="1"/>
  <c r="AF17" i="14"/>
  <c r="AO17" i="14" s="1"/>
  <c r="W18" i="14"/>
  <c r="AE17" i="14"/>
  <c r="AH18" i="45"/>
  <c r="AQ18" i="45" s="1"/>
  <c r="AH18" i="5"/>
  <c r="AQ18" i="5" s="1"/>
  <c r="AI16" i="21"/>
  <c r="AN16" i="21"/>
  <c r="AH17" i="67"/>
  <c r="AQ17" i="67" s="1"/>
  <c r="W18" i="41"/>
  <c r="AG17" i="41"/>
  <c r="AP17" i="41" s="1"/>
  <c r="AF17" i="41"/>
  <c r="AO17" i="41" s="1"/>
  <c r="AE17" i="41"/>
  <c r="W19" i="26"/>
  <c r="AG18" i="26"/>
  <c r="AP18" i="26" s="1"/>
  <c r="AF18" i="26"/>
  <c r="AO18" i="26" s="1"/>
  <c r="AE18" i="26"/>
  <c r="AF18" i="75"/>
  <c r="AO18" i="75" s="1"/>
  <c r="AG18" i="75"/>
  <c r="AP18" i="75" s="1"/>
  <c r="AE18" i="75"/>
  <c r="W19" i="75"/>
  <c r="AI17" i="63"/>
  <c r="AN17" i="63"/>
  <c r="AI19" i="2"/>
  <c r="AN19" i="2"/>
  <c r="AH18" i="55"/>
  <c r="AQ18" i="55" s="1"/>
  <c r="AG17" i="52"/>
  <c r="AP17" i="52" s="1"/>
  <c r="AF17" i="52"/>
  <c r="AO17" i="52" s="1"/>
  <c r="W18" i="52"/>
  <c r="AE17" i="52"/>
  <c r="AR15" i="76"/>
  <c r="AF18" i="28"/>
  <c r="AO18" i="28" s="1"/>
  <c r="AE18" i="28"/>
  <c r="W19" i="28"/>
  <c r="AG18" i="28"/>
  <c r="AP18" i="28" s="1"/>
  <c r="AH18" i="8"/>
  <c r="AQ18" i="8" s="1"/>
  <c r="Y18" i="35"/>
  <c r="X18" i="35"/>
  <c r="Z18" i="58"/>
  <c r="Z17" i="87"/>
  <c r="AH16" i="68"/>
  <c r="AQ16" i="68" s="1"/>
  <c r="Z17" i="78"/>
  <c r="Z16" i="15"/>
  <c r="AR17" i="8"/>
  <c r="Z17" i="23"/>
  <c r="AN16" i="6"/>
  <c r="AI16" i="6"/>
  <c r="X18" i="24"/>
  <c r="Y18" i="24"/>
  <c r="AH19" i="32"/>
  <c r="AQ19" i="32" s="1"/>
  <c r="AH18" i="31"/>
  <c r="AQ18" i="31" s="1"/>
  <c r="AI16" i="17"/>
  <c r="AN16" i="17"/>
  <c r="AN17" i="81"/>
  <c r="AI17" i="81"/>
  <c r="AN17" i="47"/>
  <c r="AI17" i="47"/>
  <c r="X18" i="70"/>
  <c r="Z18" i="70" s="1"/>
  <c r="Y18" i="70"/>
  <c r="AR17" i="84"/>
  <c r="AI17" i="57"/>
  <c r="AN17" i="57"/>
  <c r="X18" i="77"/>
  <c r="Y18" i="77"/>
  <c r="Z18" i="77" s="1"/>
  <c r="AH16" i="9"/>
  <c r="AQ16" i="9" s="1"/>
  <c r="AE18" i="37"/>
  <c r="AF18" i="37"/>
  <c r="AO18" i="37" s="1"/>
  <c r="AG18" i="37"/>
  <c r="AP18" i="37" s="1"/>
  <c r="W19" i="37"/>
  <c r="AR18" i="32"/>
  <c r="Z19" i="18"/>
  <c r="X17" i="21"/>
  <c r="Y17" i="21"/>
  <c r="AN16" i="29"/>
  <c r="AI16" i="29"/>
  <c r="Y20" i="2"/>
  <c r="X20" i="2"/>
  <c r="Z18" i="79"/>
  <c r="AE16" i="36"/>
  <c r="W17" i="36"/>
  <c r="AG16" i="36"/>
  <c r="AP16" i="36" s="1"/>
  <c r="AF16" i="36"/>
  <c r="AO16" i="36" s="1"/>
  <c r="AR17" i="5"/>
  <c r="AR16" i="78"/>
  <c r="AI17" i="35"/>
  <c r="AN17" i="35"/>
  <c r="AR15" i="9"/>
  <c r="AH18" i="22"/>
  <c r="AQ18" i="22" s="1"/>
  <c r="X19" i="94"/>
  <c r="Y19" i="94"/>
  <c r="AI17" i="20"/>
  <c r="AN17" i="20"/>
  <c r="AI17" i="86"/>
  <c r="AN17" i="86"/>
  <c r="AG17" i="48"/>
  <c r="AP17" i="48" s="1"/>
  <c r="AF17" i="48"/>
  <c r="AO17" i="48" s="1"/>
  <c r="AE17" i="48"/>
  <c r="W18" i="48"/>
  <c r="X17" i="43"/>
  <c r="Y17" i="43"/>
  <c r="X17" i="71"/>
  <c r="Y17" i="71"/>
  <c r="AR17" i="22"/>
  <c r="X17" i="6"/>
  <c r="Y17" i="6"/>
  <c r="Z17" i="6" s="1"/>
  <c r="AR17" i="60"/>
  <c r="AH17" i="25"/>
  <c r="AQ17" i="25" s="1"/>
  <c r="Y17" i="17"/>
  <c r="X17" i="17"/>
  <c r="AR15" i="40"/>
  <c r="X18" i="81"/>
  <c r="Y18" i="81"/>
  <c r="Z18" i="81" s="1"/>
  <c r="AI17" i="69"/>
  <c r="AN17" i="69"/>
  <c r="AI16" i="62"/>
  <c r="AN16" i="62"/>
  <c r="AN18" i="11"/>
  <c r="AI18" i="11"/>
  <c r="AI16" i="44"/>
  <c r="AN16" i="44"/>
  <c r="X19" i="56"/>
  <c r="Y19" i="56"/>
  <c r="Z19" i="56" s="1"/>
  <c r="Z17" i="21" l="1"/>
  <c r="Z18" i="35"/>
  <c r="Z17" i="71"/>
  <c r="AE17" i="71" s="1"/>
  <c r="Z18" i="24"/>
  <c r="AE18" i="24" s="1"/>
  <c r="Z18" i="59"/>
  <c r="Z20" i="4"/>
  <c r="W21" i="4" s="1"/>
  <c r="Z18" i="89"/>
  <c r="AF16" i="9"/>
  <c r="AO16" i="9" s="1"/>
  <c r="AG18" i="60"/>
  <c r="AP18" i="60" s="1"/>
  <c r="W19" i="46"/>
  <c r="AF17" i="16"/>
  <c r="AO17" i="16" s="1"/>
  <c r="W18" i="16"/>
  <c r="AE17" i="16"/>
  <c r="AG17" i="16"/>
  <c r="AP17" i="16" s="1"/>
  <c r="W19" i="81"/>
  <c r="AG18" i="81"/>
  <c r="AP18" i="81" s="1"/>
  <c r="AF18" i="81"/>
  <c r="AO18" i="81" s="1"/>
  <c r="AE18" i="81"/>
  <c r="AG17" i="71"/>
  <c r="AP17" i="71" s="1"/>
  <c r="AF17" i="71"/>
  <c r="AO17" i="71" s="1"/>
  <c r="AF18" i="24"/>
  <c r="AO18" i="24" s="1"/>
  <c r="W19" i="24"/>
  <c r="W19" i="59"/>
  <c r="AE18" i="59"/>
  <c r="AG18" i="59"/>
  <c r="AP18" i="59" s="1"/>
  <c r="AF18" i="59"/>
  <c r="AO18" i="59" s="1"/>
  <c r="AF18" i="77"/>
  <c r="AO18" i="77" s="1"/>
  <c r="AG18" i="77"/>
  <c r="AP18" i="77" s="1"/>
  <c r="AE18" i="77"/>
  <c r="W19" i="77"/>
  <c r="AG20" i="4"/>
  <c r="AP20" i="4" s="1"/>
  <c r="AF20" i="4"/>
  <c r="AO20" i="4" s="1"/>
  <c r="AE17" i="73"/>
  <c r="W18" i="73"/>
  <c r="AF17" i="73"/>
  <c r="AO17" i="73" s="1"/>
  <c r="AG17" i="73"/>
  <c r="AP17" i="73" s="1"/>
  <c r="AG19" i="3"/>
  <c r="AP19" i="3" s="1"/>
  <c r="AF19" i="3"/>
  <c r="AO19" i="3" s="1"/>
  <c r="W20" i="3"/>
  <c r="AE19" i="3"/>
  <c r="AG18" i="89"/>
  <c r="AP18" i="89" s="1"/>
  <c r="AF18" i="89"/>
  <c r="AO18" i="89" s="1"/>
  <c r="AE18" i="89"/>
  <c r="W19" i="89"/>
  <c r="AF17" i="21"/>
  <c r="AO17" i="21" s="1"/>
  <c r="W18" i="21"/>
  <c r="AE17" i="21"/>
  <c r="AG17" i="21"/>
  <c r="AP17" i="21" s="1"/>
  <c r="AG18" i="35"/>
  <c r="AP18" i="35" s="1"/>
  <c r="AF18" i="35"/>
  <c r="AO18" i="35" s="1"/>
  <c r="AE18" i="35"/>
  <c r="W19" i="35"/>
  <c r="AH17" i="6"/>
  <c r="AQ17" i="6" s="1"/>
  <c r="AN17" i="48"/>
  <c r="AI17" i="48"/>
  <c r="AR17" i="20"/>
  <c r="AI16" i="36"/>
  <c r="AN16" i="36"/>
  <c r="AR17" i="57"/>
  <c r="AR17" i="47"/>
  <c r="AG16" i="15"/>
  <c r="AP16" i="15" s="1"/>
  <c r="AF16" i="15"/>
  <c r="AO16" i="15" s="1"/>
  <c r="W17" i="15"/>
  <c r="AE16" i="15"/>
  <c r="AH18" i="35"/>
  <c r="AQ18" i="35" s="1"/>
  <c r="AI17" i="52"/>
  <c r="AN17" i="52"/>
  <c r="Y18" i="41"/>
  <c r="X18" i="41"/>
  <c r="Z18" i="41" s="1"/>
  <c r="AN17" i="14"/>
  <c r="AI17" i="14"/>
  <c r="X19" i="83"/>
  <c r="Y19" i="83"/>
  <c r="AH17" i="44"/>
  <c r="AQ17" i="44" s="1"/>
  <c r="AG18" i="84"/>
  <c r="AP18" i="84" s="1"/>
  <c r="AE18" i="84"/>
  <c r="W19" i="84"/>
  <c r="AF18" i="84"/>
  <c r="AO18" i="84" s="1"/>
  <c r="AR17" i="24"/>
  <c r="AH17" i="16"/>
  <c r="AQ17" i="16" s="1"/>
  <c r="AH17" i="88"/>
  <c r="AQ17" i="88" s="1"/>
  <c r="AG17" i="51"/>
  <c r="AP17" i="51" s="1"/>
  <c r="AF17" i="51"/>
  <c r="AO17" i="51" s="1"/>
  <c r="W18" i="51"/>
  <c r="AE17" i="51"/>
  <c r="AG18" i="90"/>
  <c r="AP18" i="90" s="1"/>
  <c r="AF18" i="90"/>
  <c r="AO18" i="90" s="1"/>
  <c r="AE18" i="90"/>
  <c r="W19" i="90"/>
  <c r="AR18" i="10"/>
  <c r="AR17" i="30"/>
  <c r="AH18" i="86"/>
  <c r="AQ18" i="86" s="1"/>
  <c r="Y18" i="96"/>
  <c r="X18" i="96"/>
  <c r="AN17" i="42"/>
  <c r="AI17" i="42"/>
  <c r="AH19" i="72"/>
  <c r="AQ19" i="72" s="1"/>
  <c r="AE17" i="91"/>
  <c r="W18" i="91"/>
  <c r="AF17" i="91"/>
  <c r="AO17" i="91" s="1"/>
  <c r="AG17" i="91"/>
  <c r="AP17" i="91" s="1"/>
  <c r="AH18" i="57"/>
  <c r="AQ18" i="57" s="1"/>
  <c r="AF18" i="69"/>
  <c r="AO18" i="69" s="1"/>
  <c r="W19" i="69"/>
  <c r="AG18" i="69"/>
  <c r="AP18" i="69" s="1"/>
  <c r="AE18" i="69"/>
  <c r="AH18" i="89"/>
  <c r="AQ18" i="89" s="1"/>
  <c r="AE18" i="30"/>
  <c r="AF18" i="30"/>
  <c r="AO18" i="30" s="1"/>
  <c r="W19" i="30"/>
  <c r="AG18" i="30"/>
  <c r="AP18" i="30" s="1"/>
  <c r="AH18" i="20"/>
  <c r="AQ18" i="20" s="1"/>
  <c r="AR17" i="92"/>
  <c r="Y18" i="12"/>
  <c r="Z18" i="12" s="1"/>
  <c r="X18" i="12"/>
  <c r="AI18" i="31"/>
  <c r="AN18" i="31"/>
  <c r="AR16" i="44"/>
  <c r="AG17" i="1"/>
  <c r="AP17" i="1" s="1"/>
  <c r="AF17" i="1"/>
  <c r="AO17" i="1" s="1"/>
  <c r="W18" i="1"/>
  <c r="AE17" i="1"/>
  <c r="AR16" i="91"/>
  <c r="AE17" i="44"/>
  <c r="W18" i="44"/>
  <c r="AG17" i="44"/>
  <c r="AP17" i="44" s="1"/>
  <c r="AF17" i="44"/>
  <c r="AO17" i="44" s="1"/>
  <c r="W18" i="88"/>
  <c r="AE17" i="88"/>
  <c r="AF17" i="88"/>
  <c r="AO17" i="88" s="1"/>
  <c r="AG17" i="88"/>
  <c r="AP17" i="88" s="1"/>
  <c r="AR17" i="59"/>
  <c r="AH18" i="47"/>
  <c r="AQ18" i="47" s="1"/>
  <c r="AR16" i="38"/>
  <c r="AF18" i="86"/>
  <c r="AO18" i="86" s="1"/>
  <c r="AE18" i="86"/>
  <c r="AG18" i="86"/>
  <c r="AP18" i="86" s="1"/>
  <c r="W19" i="86"/>
  <c r="AG18" i="92"/>
  <c r="AP18" i="92" s="1"/>
  <c r="AF18" i="92"/>
  <c r="AO18" i="92" s="1"/>
  <c r="AE18" i="92"/>
  <c r="W19" i="92"/>
  <c r="W20" i="72"/>
  <c r="AE19" i="72"/>
  <c r="AG19" i="72"/>
  <c r="AP19" i="72" s="1"/>
  <c r="AF19" i="72"/>
  <c r="AO19" i="72" s="1"/>
  <c r="W19" i="57"/>
  <c r="AG18" i="57"/>
  <c r="AP18" i="57" s="1"/>
  <c r="AF18" i="57"/>
  <c r="AO18" i="57" s="1"/>
  <c r="AE18" i="57"/>
  <c r="AH17" i="38"/>
  <c r="AQ17" i="38" s="1"/>
  <c r="AR18" i="72"/>
  <c r="AG18" i="20"/>
  <c r="AP18" i="20" s="1"/>
  <c r="AF18" i="20"/>
  <c r="AO18" i="20" s="1"/>
  <c r="W19" i="20"/>
  <c r="AE18" i="20"/>
  <c r="AH18" i="63"/>
  <c r="AQ18" i="63" s="1"/>
  <c r="AI15" i="82"/>
  <c r="AN15" i="82"/>
  <c r="W18" i="33"/>
  <c r="AG17" i="33"/>
  <c r="AP17" i="33" s="1"/>
  <c r="AE17" i="33"/>
  <c r="AF17" i="33"/>
  <c r="AO17" i="33" s="1"/>
  <c r="AF19" i="85"/>
  <c r="AO19" i="85" s="1"/>
  <c r="AE19" i="85"/>
  <c r="W20" i="85"/>
  <c r="AG19" i="85"/>
  <c r="AP19" i="85" s="1"/>
  <c r="AN16" i="95"/>
  <c r="AI16" i="95"/>
  <c r="AI17" i="67"/>
  <c r="AN17" i="67"/>
  <c r="AI18" i="55"/>
  <c r="AN18" i="55"/>
  <c r="AI18" i="60"/>
  <c r="AN18" i="60"/>
  <c r="X19" i="46"/>
  <c r="Y19" i="46"/>
  <c r="AI18" i="45"/>
  <c r="AN18" i="45"/>
  <c r="AH17" i="17"/>
  <c r="AQ17" i="17" s="1"/>
  <c r="W18" i="78"/>
  <c r="AG17" i="78"/>
  <c r="AP17" i="78" s="1"/>
  <c r="AF17" i="78"/>
  <c r="AO17" i="78" s="1"/>
  <c r="AE17" i="78"/>
  <c r="X18" i="52"/>
  <c r="Y18" i="52"/>
  <c r="X19" i="26"/>
  <c r="Z19" i="26" s="1"/>
  <c r="Y19" i="26"/>
  <c r="X18" i="14"/>
  <c r="Y18" i="14"/>
  <c r="AI18" i="28"/>
  <c r="AN18" i="28"/>
  <c r="AI17" i="41"/>
  <c r="AN17" i="41"/>
  <c r="AE16" i="40"/>
  <c r="W17" i="40"/>
  <c r="AG16" i="40"/>
  <c r="AP16" i="40" s="1"/>
  <c r="AF16" i="40"/>
  <c r="AO16" i="40" s="1"/>
  <c r="AH18" i="74"/>
  <c r="AQ18" i="74" s="1"/>
  <c r="AR17" i="90"/>
  <c r="AH19" i="10"/>
  <c r="AQ19" i="10" s="1"/>
  <c r="AH19" i="19"/>
  <c r="AQ19" i="19" s="1"/>
  <c r="AR17" i="50"/>
  <c r="AH19" i="80"/>
  <c r="AQ19" i="80" s="1"/>
  <c r="AR16" i="16"/>
  <c r="AR18" i="3"/>
  <c r="AG17" i="65"/>
  <c r="AP17" i="65" s="1"/>
  <c r="AF17" i="65"/>
  <c r="AO17" i="65" s="1"/>
  <c r="AE17" i="65"/>
  <c r="W18" i="65"/>
  <c r="AH17" i="66"/>
  <c r="AQ17" i="66" s="1"/>
  <c r="AR18" i="94"/>
  <c r="AR16" i="33"/>
  <c r="AR16" i="51"/>
  <c r="Z17" i="38"/>
  <c r="AR18" i="56"/>
  <c r="AH19" i="11"/>
  <c r="AQ19" i="11" s="1"/>
  <c r="Z18" i="63"/>
  <c r="AI17" i="13"/>
  <c r="AN17" i="13"/>
  <c r="AI18" i="5"/>
  <c r="AN18" i="5"/>
  <c r="X18" i="67"/>
  <c r="Y18" i="67"/>
  <c r="Z18" i="67" s="1"/>
  <c r="AN18" i="22"/>
  <c r="AI18" i="22"/>
  <c r="Y19" i="55"/>
  <c r="Z19" i="55" s="1"/>
  <c r="X19" i="55"/>
  <c r="X18" i="93"/>
  <c r="Z18" i="93" s="1"/>
  <c r="Y18" i="93"/>
  <c r="X20" i="32"/>
  <c r="Y20" i="32"/>
  <c r="X19" i="60"/>
  <c r="Y19" i="60"/>
  <c r="Z19" i="60" s="1"/>
  <c r="AI18" i="46"/>
  <c r="AN18" i="46"/>
  <c r="Y19" i="45"/>
  <c r="X19" i="45"/>
  <c r="AR16" i="6"/>
  <c r="X19" i="28"/>
  <c r="Z19" i="28" s="1"/>
  <c r="Y19" i="28"/>
  <c r="AR19" i="2"/>
  <c r="AR18" i="11"/>
  <c r="AH17" i="43"/>
  <c r="AQ17" i="43" s="1"/>
  <c r="AH19" i="94"/>
  <c r="AQ19" i="94" s="1"/>
  <c r="AH18" i="81"/>
  <c r="AQ18" i="81" s="1"/>
  <c r="Z17" i="17"/>
  <c r="Z17" i="43"/>
  <c r="Z19" i="94"/>
  <c r="AR17" i="35"/>
  <c r="AH18" i="77"/>
  <c r="AQ18" i="77" s="1"/>
  <c r="AG17" i="23"/>
  <c r="AP17" i="23" s="1"/>
  <c r="AF17" i="23"/>
  <c r="AO17" i="23" s="1"/>
  <c r="W18" i="23"/>
  <c r="AE17" i="23"/>
  <c r="AR17" i="63"/>
  <c r="AI18" i="26"/>
  <c r="AN18" i="26"/>
  <c r="Y20" i="64"/>
  <c r="X20" i="64"/>
  <c r="AH17" i="49"/>
  <c r="AQ17" i="49" s="1"/>
  <c r="AH18" i="50"/>
  <c r="AQ18" i="50" s="1"/>
  <c r="AR17" i="34"/>
  <c r="Z18" i="74"/>
  <c r="Z19" i="10"/>
  <c r="Z19" i="19"/>
  <c r="AR16" i="49"/>
  <c r="Z19" i="80"/>
  <c r="AR17" i="70"/>
  <c r="Z18" i="47"/>
  <c r="AR18" i="19"/>
  <c r="AN17" i="54"/>
  <c r="AI17" i="54"/>
  <c r="AI17" i="96"/>
  <c r="AN17" i="96"/>
  <c r="AR17" i="89"/>
  <c r="AH18" i="34"/>
  <c r="AQ18" i="34" s="1"/>
  <c r="Z19" i="11"/>
  <c r="AH17" i="62"/>
  <c r="AQ17" i="62" s="1"/>
  <c r="AR16" i="43"/>
  <c r="AH19" i="3"/>
  <c r="AQ19" i="3" s="1"/>
  <c r="X18" i="13"/>
  <c r="Y18" i="13"/>
  <c r="Z18" i="13" s="1"/>
  <c r="AH17" i="73"/>
  <c r="AQ17" i="73" s="1"/>
  <c r="X19" i="5"/>
  <c r="Y19" i="5"/>
  <c r="Z19" i="5" s="1"/>
  <c r="X19" i="22"/>
  <c r="Y19" i="22"/>
  <c r="AI16" i="9"/>
  <c r="AN16" i="9"/>
  <c r="AR17" i="69"/>
  <c r="AG17" i="6"/>
  <c r="AP17" i="6" s="1"/>
  <c r="AF17" i="6"/>
  <c r="AO17" i="6" s="1"/>
  <c r="W18" i="6"/>
  <c r="AE17" i="6"/>
  <c r="AE18" i="79"/>
  <c r="W19" i="79"/>
  <c r="AF18" i="79"/>
  <c r="AO18" i="79" s="1"/>
  <c r="AG18" i="79"/>
  <c r="AP18" i="79" s="1"/>
  <c r="Y19" i="37"/>
  <c r="X19" i="37"/>
  <c r="AI18" i="83"/>
  <c r="AN18" i="83"/>
  <c r="AH20" i="2"/>
  <c r="AQ20" i="2" s="1"/>
  <c r="AH17" i="21"/>
  <c r="AQ17" i="21" s="1"/>
  <c r="AR17" i="81"/>
  <c r="AH19" i="56"/>
  <c r="AQ19" i="56" s="1"/>
  <c r="X18" i="48"/>
  <c r="Y18" i="48"/>
  <c r="AR17" i="86"/>
  <c r="Z20" i="2"/>
  <c r="W20" i="18"/>
  <c r="AE19" i="18"/>
  <c r="AG19" i="18"/>
  <c r="AP19" i="18" s="1"/>
  <c r="AF19" i="18"/>
  <c r="AO19" i="18" s="1"/>
  <c r="AH18" i="70"/>
  <c r="AQ18" i="70" s="1"/>
  <c r="AE17" i="87"/>
  <c r="W18" i="87"/>
  <c r="AF17" i="87"/>
  <c r="AO17" i="87" s="1"/>
  <c r="AG17" i="87"/>
  <c r="AP17" i="87" s="1"/>
  <c r="Y19" i="75"/>
  <c r="X19" i="75"/>
  <c r="Z19" i="75" s="1"/>
  <c r="AR16" i="21"/>
  <c r="AI19" i="64"/>
  <c r="AN19" i="64"/>
  <c r="Z18" i="50"/>
  <c r="AF18" i="53"/>
  <c r="AO18" i="53" s="1"/>
  <c r="W19" i="53"/>
  <c r="AE18" i="53"/>
  <c r="AG18" i="53"/>
  <c r="AP18" i="53" s="1"/>
  <c r="AH17" i="51"/>
  <c r="AQ17" i="51" s="1"/>
  <c r="AH18" i="90"/>
  <c r="AQ18" i="90" s="1"/>
  <c r="X18" i="54"/>
  <c r="Y18" i="54"/>
  <c r="Z18" i="54" s="1"/>
  <c r="AG16" i="7"/>
  <c r="AP16" i="7" s="1"/>
  <c r="AF16" i="7"/>
  <c r="AO16" i="7" s="1"/>
  <c r="W17" i="7"/>
  <c r="AE16" i="7"/>
  <c r="AG17" i="27"/>
  <c r="AP17" i="27" s="1"/>
  <c r="AF17" i="27"/>
  <c r="AO17" i="27" s="1"/>
  <c r="AE17" i="27"/>
  <c r="W18" i="27"/>
  <c r="Z17" i="66"/>
  <c r="AR18" i="80"/>
  <c r="AH18" i="69"/>
  <c r="AQ18" i="69" s="1"/>
  <c r="Y18" i="25"/>
  <c r="X18" i="25"/>
  <c r="Z18" i="25" s="1"/>
  <c r="AR16" i="88"/>
  <c r="Z18" i="34"/>
  <c r="AR17" i="74"/>
  <c r="AR16" i="71"/>
  <c r="AH17" i="29"/>
  <c r="AQ17" i="29" s="1"/>
  <c r="Z16" i="82"/>
  <c r="Y16" i="82"/>
  <c r="X16" i="82"/>
  <c r="Y19" i="39"/>
  <c r="X19" i="39"/>
  <c r="Z19" i="39" s="1"/>
  <c r="AN17" i="61"/>
  <c r="AI17" i="61"/>
  <c r="AN16" i="68"/>
  <c r="AI16" i="68"/>
  <c r="AI17" i="93"/>
  <c r="AN17" i="93"/>
  <c r="Z17" i="9"/>
  <c r="Y17" i="9"/>
  <c r="X17" i="9"/>
  <c r="AI18" i="8"/>
  <c r="AN18" i="8"/>
  <c r="AG19" i="56"/>
  <c r="AP19" i="56" s="1"/>
  <c r="AF19" i="56"/>
  <c r="AO19" i="56" s="1"/>
  <c r="AE19" i="56"/>
  <c r="W20" i="56"/>
  <c r="AR16" i="62"/>
  <c r="AH17" i="71"/>
  <c r="AQ17" i="71" s="1"/>
  <c r="X17" i="36"/>
  <c r="Y17" i="36"/>
  <c r="AR16" i="29"/>
  <c r="AN18" i="37"/>
  <c r="AI18" i="37"/>
  <c r="AG18" i="70"/>
  <c r="AP18" i="70" s="1"/>
  <c r="W19" i="70"/>
  <c r="AF18" i="70"/>
  <c r="AO18" i="70" s="1"/>
  <c r="AE18" i="70"/>
  <c r="AR16" i="17"/>
  <c r="AH18" i="24"/>
  <c r="AQ18" i="24" s="1"/>
  <c r="AG18" i="58"/>
  <c r="AP18" i="58" s="1"/>
  <c r="AF18" i="58"/>
  <c r="AO18" i="58" s="1"/>
  <c r="AE18" i="58"/>
  <c r="W19" i="58"/>
  <c r="AN18" i="75"/>
  <c r="AI18" i="75"/>
  <c r="AG17" i="49"/>
  <c r="AP17" i="49" s="1"/>
  <c r="AF17" i="49"/>
  <c r="AO17" i="49" s="1"/>
  <c r="W18" i="49"/>
  <c r="AE17" i="49"/>
  <c r="AH20" i="4"/>
  <c r="AQ20" i="4" s="1"/>
  <c r="AH18" i="59"/>
  <c r="AQ18" i="59" s="1"/>
  <c r="AF16" i="76"/>
  <c r="AO16" i="76" s="1"/>
  <c r="W17" i="76"/>
  <c r="AE16" i="76"/>
  <c r="AG16" i="76"/>
  <c r="AP16" i="76" s="1"/>
  <c r="AR16" i="73"/>
  <c r="AR19" i="4"/>
  <c r="AR16" i="66"/>
  <c r="X18" i="42"/>
  <c r="Y18" i="42"/>
  <c r="AH18" i="92"/>
  <c r="AQ18" i="92" s="1"/>
  <c r="AH17" i="91"/>
  <c r="AQ17" i="91" s="1"/>
  <c r="AI17" i="25"/>
  <c r="AN17" i="25"/>
  <c r="AR17" i="77"/>
  <c r="AG17" i="62"/>
  <c r="AP17" i="62" s="1"/>
  <c r="AF17" i="62"/>
  <c r="AO17" i="62" s="1"/>
  <c r="W18" i="62"/>
  <c r="AE17" i="62"/>
  <c r="AH18" i="30"/>
  <c r="AQ18" i="30" s="1"/>
  <c r="W18" i="29"/>
  <c r="AF17" i="29"/>
  <c r="AO17" i="29" s="1"/>
  <c r="AE17" i="29"/>
  <c r="AG17" i="29"/>
  <c r="AP17" i="29" s="1"/>
  <c r="AH17" i="33"/>
  <c r="AQ17" i="33" s="1"/>
  <c r="AI18" i="39"/>
  <c r="AN18" i="39"/>
  <c r="Y17" i="95"/>
  <c r="X17" i="95"/>
  <c r="Y18" i="61"/>
  <c r="X18" i="61"/>
  <c r="AI17" i="12"/>
  <c r="AN17" i="12"/>
  <c r="Z17" i="68"/>
  <c r="X17" i="68"/>
  <c r="Y17" i="68"/>
  <c r="Y19" i="31"/>
  <c r="X19" i="31"/>
  <c r="Z19" i="31" s="1"/>
  <c r="AI19" i="32"/>
  <c r="AN19" i="32"/>
  <c r="X19" i="8"/>
  <c r="Y19" i="8"/>
  <c r="Z17" i="36" l="1"/>
  <c r="Z18" i="48"/>
  <c r="AE20" i="4"/>
  <c r="AG18" i="24"/>
  <c r="AP18" i="24" s="1"/>
  <c r="W18" i="71"/>
  <c r="Z17" i="95"/>
  <c r="AE17" i="95" s="1"/>
  <c r="Z19" i="45"/>
  <c r="AG19" i="31"/>
  <c r="AP19" i="31" s="1"/>
  <c r="AE19" i="31"/>
  <c r="W20" i="31"/>
  <c r="AF19" i="31"/>
  <c r="AO19" i="31" s="1"/>
  <c r="W19" i="54"/>
  <c r="AE18" i="54"/>
  <c r="AG18" i="54"/>
  <c r="AP18" i="54" s="1"/>
  <c r="AF18" i="54"/>
  <c r="AO18" i="54" s="1"/>
  <c r="W19" i="48"/>
  <c r="AG18" i="48"/>
  <c r="AP18" i="48" s="1"/>
  <c r="AF18" i="48"/>
  <c r="AO18" i="48" s="1"/>
  <c r="AE18" i="48"/>
  <c r="AE19" i="45"/>
  <c r="W20" i="45"/>
  <c r="AG19" i="45"/>
  <c r="AP19" i="45" s="1"/>
  <c r="AF19" i="45"/>
  <c r="AO19" i="45" s="1"/>
  <c r="AF19" i="26"/>
  <c r="AO19" i="26" s="1"/>
  <c r="AE19" i="26"/>
  <c r="W20" i="26"/>
  <c r="AG19" i="26"/>
  <c r="AP19" i="26" s="1"/>
  <c r="AF18" i="41"/>
  <c r="AO18" i="41" s="1"/>
  <c r="AE18" i="41"/>
  <c r="W19" i="41"/>
  <c r="AG18" i="41"/>
  <c r="AP18" i="41" s="1"/>
  <c r="AF19" i="55"/>
  <c r="AO19" i="55" s="1"/>
  <c r="W20" i="55"/>
  <c r="AE19" i="55"/>
  <c r="AG19" i="55"/>
  <c r="AP19" i="55" s="1"/>
  <c r="AG18" i="12"/>
  <c r="AP18" i="12" s="1"/>
  <c r="AF18" i="12"/>
  <c r="AO18" i="12" s="1"/>
  <c r="W19" i="12"/>
  <c r="AE18" i="12"/>
  <c r="W18" i="95"/>
  <c r="AG17" i="95"/>
  <c r="AP17" i="95" s="1"/>
  <c r="AF17" i="95"/>
  <c r="AO17" i="95" s="1"/>
  <c r="AF17" i="36"/>
  <c r="AO17" i="36" s="1"/>
  <c r="AG17" i="36"/>
  <c r="AP17" i="36" s="1"/>
  <c r="W18" i="36"/>
  <c r="AE17" i="36"/>
  <c r="AF18" i="13"/>
  <c r="AO18" i="13" s="1"/>
  <c r="W19" i="13"/>
  <c r="AE18" i="13"/>
  <c r="AG18" i="13"/>
  <c r="AP18" i="13" s="1"/>
  <c r="AR17" i="12"/>
  <c r="X18" i="29"/>
  <c r="Z18" i="29" s="1"/>
  <c r="Y18" i="29"/>
  <c r="AI17" i="62"/>
  <c r="AN17" i="62"/>
  <c r="Y17" i="76"/>
  <c r="X17" i="76"/>
  <c r="Z17" i="76" s="1"/>
  <c r="AN17" i="49"/>
  <c r="AI17" i="49"/>
  <c r="X19" i="58"/>
  <c r="Y19" i="58"/>
  <c r="AR18" i="37"/>
  <c r="AN19" i="56"/>
  <c r="AI19" i="56"/>
  <c r="AR17" i="61"/>
  <c r="AN17" i="27"/>
  <c r="AI17" i="27"/>
  <c r="AI18" i="53"/>
  <c r="AN18" i="53"/>
  <c r="AH18" i="13"/>
  <c r="AQ18" i="13" s="1"/>
  <c r="AR17" i="54"/>
  <c r="AF18" i="74"/>
  <c r="AO18" i="74" s="1"/>
  <c r="W19" i="74"/>
  <c r="AG18" i="74"/>
  <c r="AP18" i="74" s="1"/>
  <c r="AE18" i="74"/>
  <c r="AH19" i="28"/>
  <c r="AQ19" i="28" s="1"/>
  <c r="AH19" i="55"/>
  <c r="AQ19" i="55" s="1"/>
  <c r="AH18" i="67"/>
  <c r="AQ18" i="67" s="1"/>
  <c r="AF18" i="63"/>
  <c r="AO18" i="63" s="1"/>
  <c r="W19" i="63"/>
  <c r="AG18" i="63"/>
  <c r="AP18" i="63" s="1"/>
  <c r="AE18" i="63"/>
  <c r="AR18" i="28"/>
  <c r="AR18" i="45"/>
  <c r="AI17" i="33"/>
  <c r="AN17" i="33"/>
  <c r="AI17" i="88"/>
  <c r="AN17" i="88"/>
  <c r="X18" i="44"/>
  <c r="Z18" i="44" s="1"/>
  <c r="Y18" i="44"/>
  <c r="AH18" i="12"/>
  <c r="AQ18" i="12" s="1"/>
  <c r="AR17" i="42"/>
  <c r="AR16" i="36"/>
  <c r="AN18" i="89"/>
  <c r="AI18" i="89"/>
  <c r="AI20" i="4"/>
  <c r="AN20" i="4"/>
  <c r="AN18" i="77"/>
  <c r="AI18" i="77"/>
  <c r="X19" i="59"/>
  <c r="Y19" i="59"/>
  <c r="AH19" i="8"/>
  <c r="AQ19" i="8" s="1"/>
  <c r="AH18" i="61"/>
  <c r="AQ18" i="61" s="1"/>
  <c r="Y18" i="62"/>
  <c r="X18" i="62"/>
  <c r="AR17" i="25"/>
  <c r="AH18" i="42"/>
  <c r="AQ18" i="42" s="1"/>
  <c r="X18" i="49"/>
  <c r="Y18" i="49"/>
  <c r="Z18" i="49" s="1"/>
  <c r="AI18" i="58"/>
  <c r="AN18" i="58"/>
  <c r="AG17" i="9"/>
  <c r="AP17" i="9" s="1"/>
  <c r="AF17" i="9"/>
  <c r="AO17" i="9" s="1"/>
  <c r="W18" i="9"/>
  <c r="AE17" i="9"/>
  <c r="AE16" i="82"/>
  <c r="W17" i="82"/>
  <c r="AF16" i="82"/>
  <c r="AO16" i="82" s="1"/>
  <c r="AG16" i="82"/>
  <c r="AP16" i="82" s="1"/>
  <c r="Y19" i="53"/>
  <c r="X19" i="53"/>
  <c r="AR18" i="83"/>
  <c r="AH19" i="22"/>
  <c r="AQ19" i="22" s="1"/>
  <c r="W20" i="80"/>
  <c r="AG19" i="80"/>
  <c r="AP19" i="80" s="1"/>
  <c r="AF19" i="80"/>
  <c r="AO19" i="80" s="1"/>
  <c r="AE19" i="80"/>
  <c r="AH20" i="64"/>
  <c r="AQ20" i="64" s="1"/>
  <c r="AG19" i="94"/>
  <c r="AP19" i="94" s="1"/>
  <c r="AF19" i="94"/>
  <c r="AO19" i="94" s="1"/>
  <c r="W20" i="94"/>
  <c r="AE19" i="94"/>
  <c r="AG19" i="28"/>
  <c r="AP19" i="28" s="1"/>
  <c r="AF19" i="28"/>
  <c r="AO19" i="28" s="1"/>
  <c r="AE19" i="28"/>
  <c r="W20" i="28"/>
  <c r="AH20" i="32"/>
  <c r="AQ20" i="32" s="1"/>
  <c r="W19" i="67"/>
  <c r="AE18" i="67"/>
  <c r="AG18" i="67"/>
  <c r="AP18" i="67" s="1"/>
  <c r="AF18" i="67"/>
  <c r="AO18" i="67" s="1"/>
  <c r="Y17" i="40"/>
  <c r="X17" i="40"/>
  <c r="Z17" i="40" s="1"/>
  <c r="AR18" i="55"/>
  <c r="Y20" i="85"/>
  <c r="Z20" i="85" s="1"/>
  <c r="X20" i="85"/>
  <c r="AI18" i="57"/>
  <c r="AN18" i="57"/>
  <c r="AI19" i="72"/>
  <c r="AN19" i="72"/>
  <c r="AI17" i="44"/>
  <c r="AN17" i="44"/>
  <c r="Y19" i="69"/>
  <c r="X19" i="69"/>
  <c r="AI17" i="51"/>
  <c r="AN17" i="51"/>
  <c r="AH19" i="83"/>
  <c r="AQ19" i="83" s="1"/>
  <c r="Y19" i="35"/>
  <c r="X19" i="35"/>
  <c r="Z19" i="35" s="1"/>
  <c r="AI17" i="21"/>
  <c r="AN17" i="21"/>
  <c r="X21" i="4"/>
  <c r="Y21" i="4"/>
  <c r="Y18" i="71"/>
  <c r="X18" i="71"/>
  <c r="Y19" i="81"/>
  <c r="X19" i="81"/>
  <c r="Z19" i="8"/>
  <c r="AR18" i="39"/>
  <c r="Z18" i="42"/>
  <c r="AI18" i="70"/>
  <c r="AN18" i="70"/>
  <c r="AH19" i="39"/>
  <c r="AQ19" i="39" s="1"/>
  <c r="AH18" i="25"/>
  <c r="AQ18" i="25" s="1"/>
  <c r="AH18" i="54"/>
  <c r="AQ18" i="54" s="1"/>
  <c r="AH19" i="75"/>
  <c r="AQ19" i="75" s="1"/>
  <c r="Y18" i="87"/>
  <c r="X18" i="87"/>
  <c r="AI19" i="18"/>
  <c r="AN19" i="18"/>
  <c r="AH18" i="48"/>
  <c r="AQ18" i="48" s="1"/>
  <c r="AH19" i="37"/>
  <c r="AQ19" i="37" s="1"/>
  <c r="Y19" i="79"/>
  <c r="X19" i="79"/>
  <c r="Z19" i="22"/>
  <c r="AG19" i="11"/>
  <c r="AP19" i="11" s="1"/>
  <c r="AF19" i="11"/>
  <c r="AO19" i="11" s="1"/>
  <c r="W20" i="11"/>
  <c r="AE19" i="11"/>
  <c r="AI17" i="23"/>
  <c r="AN17" i="23"/>
  <c r="W18" i="43"/>
  <c r="AG17" i="43"/>
  <c r="AP17" i="43" s="1"/>
  <c r="AF17" i="43"/>
  <c r="AO17" i="43" s="1"/>
  <c r="AE17" i="43"/>
  <c r="AR18" i="46"/>
  <c r="Z20" i="32"/>
  <c r="Y18" i="65"/>
  <c r="X18" i="65"/>
  <c r="AI16" i="40"/>
  <c r="AN16" i="40"/>
  <c r="AH18" i="14"/>
  <c r="AQ18" i="14" s="1"/>
  <c r="AH18" i="52"/>
  <c r="AQ18" i="52" s="1"/>
  <c r="X18" i="78"/>
  <c r="Y18" i="78"/>
  <c r="AH19" i="46"/>
  <c r="AQ19" i="46" s="1"/>
  <c r="AN19" i="85"/>
  <c r="AI19" i="85"/>
  <c r="AI18" i="20"/>
  <c r="AN18" i="20"/>
  <c r="X20" i="72"/>
  <c r="Y20" i="72"/>
  <c r="X19" i="86"/>
  <c r="Y19" i="86"/>
  <c r="Y18" i="88"/>
  <c r="X18" i="88"/>
  <c r="Y18" i="91"/>
  <c r="X18" i="91"/>
  <c r="AH18" i="96"/>
  <c r="AQ18" i="96" s="1"/>
  <c r="X18" i="51"/>
  <c r="Z18" i="51" s="1"/>
  <c r="Y18" i="51"/>
  <c r="Z19" i="83"/>
  <c r="Y18" i="21"/>
  <c r="X18" i="21"/>
  <c r="AI18" i="24"/>
  <c r="AN18" i="24"/>
  <c r="AI17" i="71"/>
  <c r="AN17" i="71"/>
  <c r="AH17" i="68"/>
  <c r="AQ17" i="68" s="1"/>
  <c r="Z18" i="61"/>
  <c r="AI17" i="29"/>
  <c r="AN17" i="29"/>
  <c r="AR17" i="93"/>
  <c r="AG17" i="66"/>
  <c r="AP17" i="66" s="1"/>
  <c r="AF17" i="66"/>
  <c r="AO17" i="66" s="1"/>
  <c r="AE17" i="66"/>
  <c r="W18" i="66"/>
  <c r="AI16" i="7"/>
  <c r="AN16" i="7"/>
  <c r="AG18" i="50"/>
  <c r="AP18" i="50" s="1"/>
  <c r="AF18" i="50"/>
  <c r="AO18" i="50" s="1"/>
  <c r="W19" i="50"/>
  <c r="AE18" i="50"/>
  <c r="AI17" i="87"/>
  <c r="AN17" i="87"/>
  <c r="X20" i="18"/>
  <c r="Y20" i="18"/>
  <c r="Z20" i="18" s="1"/>
  <c r="AI18" i="79"/>
  <c r="AN18" i="79"/>
  <c r="Z20" i="64"/>
  <c r="X18" i="23"/>
  <c r="Z18" i="23" s="1"/>
  <c r="Y18" i="23"/>
  <c r="AG17" i="17"/>
  <c r="AP17" i="17" s="1"/>
  <c r="AF17" i="17"/>
  <c r="AO17" i="17" s="1"/>
  <c r="W18" i="17"/>
  <c r="AE17" i="17"/>
  <c r="AR18" i="22"/>
  <c r="AR18" i="5"/>
  <c r="AI17" i="65"/>
  <c r="AN17" i="65"/>
  <c r="Z18" i="14"/>
  <c r="Z18" i="52"/>
  <c r="Z19" i="46"/>
  <c r="AR17" i="67"/>
  <c r="Y18" i="33"/>
  <c r="X18" i="33"/>
  <c r="Z18" i="33" s="1"/>
  <c r="Y19" i="20"/>
  <c r="X19" i="20"/>
  <c r="Z19" i="20" s="1"/>
  <c r="X19" i="30"/>
  <c r="Z19" i="30" s="1"/>
  <c r="Y19" i="30"/>
  <c r="AI17" i="91"/>
  <c r="AN17" i="91"/>
  <c r="X19" i="90"/>
  <c r="Y19" i="90"/>
  <c r="AR17" i="14"/>
  <c r="AR17" i="52"/>
  <c r="AI16" i="15"/>
  <c r="AN16" i="15"/>
  <c r="AR17" i="48"/>
  <c r="AN18" i="35"/>
  <c r="AI18" i="35"/>
  <c r="AN19" i="3"/>
  <c r="AI19" i="3"/>
  <c r="Y19" i="24"/>
  <c r="X19" i="24"/>
  <c r="AI17" i="16"/>
  <c r="AN17" i="16"/>
  <c r="AR19" i="32"/>
  <c r="AF17" i="68"/>
  <c r="AO17" i="68" s="1"/>
  <c r="W18" i="68"/>
  <c r="AE17" i="68"/>
  <c r="AG17" i="68"/>
  <c r="AP17" i="68" s="1"/>
  <c r="AH17" i="95"/>
  <c r="AQ17" i="95" s="1"/>
  <c r="AR18" i="75"/>
  <c r="X19" i="70"/>
  <c r="Y19" i="70"/>
  <c r="AR18" i="8"/>
  <c r="AR16" i="68"/>
  <c r="AG19" i="39"/>
  <c r="AP19" i="39" s="1"/>
  <c r="AF19" i="39"/>
  <c r="AO19" i="39" s="1"/>
  <c r="AE19" i="39"/>
  <c r="W20" i="39"/>
  <c r="AG18" i="25"/>
  <c r="AP18" i="25" s="1"/>
  <c r="AF18" i="25"/>
  <c r="AO18" i="25" s="1"/>
  <c r="AE18" i="25"/>
  <c r="W19" i="25"/>
  <c r="Y17" i="7"/>
  <c r="X17" i="7"/>
  <c r="AF19" i="75"/>
  <c r="AO19" i="75" s="1"/>
  <c r="W20" i="75"/>
  <c r="AG19" i="75"/>
  <c r="AP19" i="75" s="1"/>
  <c r="AE19" i="75"/>
  <c r="W21" i="2"/>
  <c r="AE20" i="2"/>
  <c r="AG20" i="2"/>
  <c r="AP20" i="2" s="1"/>
  <c r="AF20" i="2"/>
  <c r="AO20" i="2" s="1"/>
  <c r="Z19" i="37"/>
  <c r="AN17" i="6"/>
  <c r="AI17" i="6"/>
  <c r="AH19" i="5"/>
  <c r="AQ19" i="5" s="1"/>
  <c r="AF18" i="47"/>
  <c r="AO18" i="47" s="1"/>
  <c r="W19" i="47"/>
  <c r="AG18" i="47"/>
  <c r="AP18" i="47" s="1"/>
  <c r="AE18" i="47"/>
  <c r="AG19" i="19"/>
  <c r="AP19" i="19" s="1"/>
  <c r="AF19" i="19"/>
  <c r="AO19" i="19" s="1"/>
  <c r="W20" i="19"/>
  <c r="AE19" i="19"/>
  <c r="AH19" i="45"/>
  <c r="AQ19" i="45" s="1"/>
  <c r="AH19" i="60"/>
  <c r="AQ19" i="60" s="1"/>
  <c r="AH18" i="93"/>
  <c r="AQ18" i="93" s="1"/>
  <c r="AR17" i="41"/>
  <c r="AI17" i="78"/>
  <c r="AN17" i="78"/>
  <c r="AR16" i="95"/>
  <c r="X19" i="57"/>
  <c r="Y19" i="57"/>
  <c r="X19" i="92"/>
  <c r="Z19" i="92" s="1"/>
  <c r="Y19" i="92"/>
  <c r="AI17" i="1"/>
  <c r="AN17" i="1"/>
  <c r="Z18" i="96"/>
  <c r="AN18" i="90"/>
  <c r="AI18" i="90"/>
  <c r="X19" i="84"/>
  <c r="Y19" i="84"/>
  <c r="Y17" i="15"/>
  <c r="Z17" i="15" s="1"/>
  <c r="X17" i="15"/>
  <c r="X20" i="3"/>
  <c r="Y20" i="3"/>
  <c r="Y18" i="73"/>
  <c r="X18" i="73"/>
  <c r="X19" i="77"/>
  <c r="Y19" i="77"/>
  <c r="AN18" i="81"/>
  <c r="AI18" i="81"/>
  <c r="X18" i="16"/>
  <c r="Y18" i="16"/>
  <c r="AH19" i="31"/>
  <c r="AQ19" i="31" s="1"/>
  <c r="AI16" i="76"/>
  <c r="AN16" i="76"/>
  <c r="AH17" i="36"/>
  <c r="AQ17" i="36" s="1"/>
  <c r="X20" i="56"/>
  <c r="Y20" i="56"/>
  <c r="AH17" i="9"/>
  <c r="AQ17" i="9" s="1"/>
  <c r="AH16" i="82"/>
  <c r="AQ16" i="82" s="1"/>
  <c r="AF18" i="34"/>
  <c r="AO18" i="34" s="1"/>
  <c r="AE18" i="34"/>
  <c r="W19" i="34"/>
  <c r="AG18" i="34"/>
  <c r="AP18" i="34" s="1"/>
  <c r="X18" i="27"/>
  <c r="Y18" i="27"/>
  <c r="AR19" i="64"/>
  <c r="Y18" i="6"/>
  <c r="X18" i="6"/>
  <c r="Z18" i="6" s="1"/>
  <c r="AR16" i="9"/>
  <c r="AF19" i="5"/>
  <c r="AO19" i="5" s="1"/>
  <c r="W20" i="5"/>
  <c r="AE19" i="5"/>
  <c r="AG19" i="5"/>
  <c r="AP19" i="5" s="1"/>
  <c r="AR17" i="96"/>
  <c r="W20" i="10"/>
  <c r="AE19" i="10"/>
  <c r="AG19" i="10"/>
  <c r="AP19" i="10" s="1"/>
  <c r="AF19" i="10"/>
  <c r="AO19" i="10" s="1"/>
  <c r="AR18" i="26"/>
  <c r="AF19" i="60"/>
  <c r="AO19" i="60" s="1"/>
  <c r="W20" i="60"/>
  <c r="AE19" i="60"/>
  <c r="AG19" i="60"/>
  <c r="AP19" i="60" s="1"/>
  <c r="AE18" i="93"/>
  <c r="W19" i="93"/>
  <c r="AG18" i="93"/>
  <c r="AP18" i="93" s="1"/>
  <c r="AF18" i="93"/>
  <c r="AO18" i="93" s="1"/>
  <c r="AR17" i="13"/>
  <c r="W18" i="38"/>
  <c r="AG17" i="38"/>
  <c r="AP17" i="38" s="1"/>
  <c r="AF17" i="38"/>
  <c r="AO17" i="38" s="1"/>
  <c r="AE17" i="38"/>
  <c r="AH19" i="26"/>
  <c r="AQ19" i="26" s="1"/>
  <c r="AR18" i="60"/>
  <c r="AR15" i="82"/>
  <c r="AN18" i="92"/>
  <c r="AI18" i="92"/>
  <c r="AN18" i="86"/>
  <c r="AI18" i="86"/>
  <c r="Y18" i="1"/>
  <c r="X18" i="1"/>
  <c r="AR18" i="31"/>
  <c r="AI18" i="30"/>
  <c r="AN18" i="30"/>
  <c r="AI18" i="69"/>
  <c r="AN18" i="69"/>
  <c r="AN18" i="84"/>
  <c r="AI18" i="84"/>
  <c r="AH18" i="41"/>
  <c r="AQ18" i="41" s="1"/>
  <c r="Y19" i="89"/>
  <c r="X19" i="89"/>
  <c r="AI17" i="73"/>
  <c r="AN17" i="73"/>
  <c r="AI18" i="59"/>
  <c r="AN18" i="59"/>
  <c r="Z18" i="73" l="1"/>
  <c r="Z19" i="81"/>
  <c r="Z18" i="1"/>
  <c r="AF18" i="1" s="1"/>
  <c r="AO18" i="1" s="1"/>
  <c r="AG17" i="15"/>
  <c r="AP17" i="15" s="1"/>
  <c r="AF17" i="15"/>
  <c r="AO17" i="15" s="1"/>
  <c r="W18" i="15"/>
  <c r="AE17" i="15"/>
  <c r="AG18" i="49"/>
  <c r="AP18" i="49" s="1"/>
  <c r="AF18" i="49"/>
  <c r="AO18" i="49" s="1"/>
  <c r="W19" i="49"/>
  <c r="AE18" i="49"/>
  <c r="AF19" i="81"/>
  <c r="AO19" i="81" s="1"/>
  <c r="AG19" i="81"/>
  <c r="AP19" i="81" s="1"/>
  <c r="AE19" i="81"/>
  <c r="W20" i="81"/>
  <c r="AG20" i="85"/>
  <c r="AP20" i="85" s="1"/>
  <c r="W21" i="85"/>
  <c r="AF20" i="85"/>
  <c r="AO20" i="85" s="1"/>
  <c r="AE20" i="85"/>
  <c r="AG18" i="73"/>
  <c r="AP18" i="73" s="1"/>
  <c r="AE18" i="73"/>
  <c r="W19" i="73"/>
  <c r="AF18" i="73"/>
  <c r="AO18" i="73" s="1"/>
  <c r="AG18" i="1"/>
  <c r="AP18" i="1" s="1"/>
  <c r="W19" i="1"/>
  <c r="AE18" i="1"/>
  <c r="AG18" i="6"/>
  <c r="AP18" i="6" s="1"/>
  <c r="AF18" i="6"/>
  <c r="AO18" i="6" s="1"/>
  <c r="W19" i="6"/>
  <c r="AE18" i="6"/>
  <c r="AR18" i="81"/>
  <c r="W20" i="92"/>
  <c r="AG19" i="92"/>
  <c r="AP19" i="92" s="1"/>
  <c r="AE19" i="92"/>
  <c r="AF19" i="92"/>
  <c r="AO19" i="92" s="1"/>
  <c r="X20" i="39"/>
  <c r="Y20" i="39"/>
  <c r="Z20" i="39" s="1"/>
  <c r="AR16" i="15"/>
  <c r="AH19" i="90"/>
  <c r="AQ19" i="90" s="1"/>
  <c r="AG19" i="30"/>
  <c r="AP19" i="30" s="1"/>
  <c r="AF19" i="30"/>
  <c r="AO19" i="30" s="1"/>
  <c r="W20" i="30"/>
  <c r="AE19" i="30"/>
  <c r="AF18" i="33"/>
  <c r="AO18" i="33" s="1"/>
  <c r="AE18" i="33"/>
  <c r="W19" i="33"/>
  <c r="AG18" i="33"/>
  <c r="AP18" i="33" s="1"/>
  <c r="AI17" i="17"/>
  <c r="AN17" i="17"/>
  <c r="AG18" i="23"/>
  <c r="AP18" i="23" s="1"/>
  <c r="AF18" i="23"/>
  <c r="AO18" i="23" s="1"/>
  <c r="W19" i="23"/>
  <c r="AE18" i="23"/>
  <c r="W21" i="18"/>
  <c r="AE20" i="18"/>
  <c r="AG20" i="18"/>
  <c r="AP20" i="18" s="1"/>
  <c r="AF20" i="18"/>
  <c r="AO20" i="18" s="1"/>
  <c r="AH18" i="21"/>
  <c r="AQ18" i="21" s="1"/>
  <c r="AG18" i="51"/>
  <c r="AP18" i="51" s="1"/>
  <c r="AF18" i="51"/>
  <c r="AO18" i="51" s="1"/>
  <c r="W19" i="51"/>
  <c r="AE18" i="51"/>
  <c r="AH18" i="91"/>
  <c r="AQ18" i="91" s="1"/>
  <c r="AH18" i="65"/>
  <c r="AQ18" i="65" s="1"/>
  <c r="AI17" i="43"/>
  <c r="AN17" i="43"/>
  <c r="AR17" i="23"/>
  <c r="AH19" i="79"/>
  <c r="AQ19" i="79" s="1"/>
  <c r="AR18" i="70"/>
  <c r="AH21" i="4"/>
  <c r="AQ21" i="4" s="1"/>
  <c r="W20" i="35"/>
  <c r="AG19" i="35"/>
  <c r="AP19" i="35" s="1"/>
  <c r="AF19" i="35"/>
  <c r="AO19" i="35" s="1"/>
  <c r="AE19" i="35"/>
  <c r="AR17" i="44"/>
  <c r="AG17" i="40"/>
  <c r="AP17" i="40" s="1"/>
  <c r="AF17" i="40"/>
  <c r="AO17" i="40" s="1"/>
  <c r="AE17" i="40"/>
  <c r="W18" i="40"/>
  <c r="AN19" i="28"/>
  <c r="AI19" i="28"/>
  <c r="AH18" i="44"/>
  <c r="AQ18" i="44" s="1"/>
  <c r="Z19" i="63"/>
  <c r="X19" i="63"/>
  <c r="Y19" i="63"/>
  <c r="AN18" i="74"/>
  <c r="AI18" i="74"/>
  <c r="AE18" i="29"/>
  <c r="AF18" i="29"/>
  <c r="AO18" i="29" s="1"/>
  <c r="AG18" i="29"/>
  <c r="AP18" i="29" s="1"/>
  <c r="W19" i="29"/>
  <c r="AI17" i="95"/>
  <c r="AN17" i="95"/>
  <c r="X19" i="12"/>
  <c r="Z19" i="12" s="1"/>
  <c r="Y19" i="12"/>
  <c r="Y19" i="54"/>
  <c r="X19" i="54"/>
  <c r="Z19" i="54" s="1"/>
  <c r="AR18" i="69"/>
  <c r="Y20" i="10"/>
  <c r="X20" i="10"/>
  <c r="AH20" i="56"/>
  <c r="AQ20" i="56" s="1"/>
  <c r="AF18" i="96"/>
  <c r="AO18" i="96" s="1"/>
  <c r="AE18" i="96"/>
  <c r="W19" i="96"/>
  <c r="AG18" i="96"/>
  <c r="AP18" i="96" s="1"/>
  <c r="AR17" i="78"/>
  <c r="X20" i="75"/>
  <c r="Y20" i="75"/>
  <c r="Y19" i="25"/>
  <c r="X19" i="25"/>
  <c r="Z19" i="25" s="1"/>
  <c r="AN19" i="39"/>
  <c r="AI19" i="39"/>
  <c r="AI17" i="68"/>
  <c r="AN17" i="68"/>
  <c r="AR17" i="16"/>
  <c r="AR18" i="35"/>
  <c r="Z19" i="90"/>
  <c r="AH19" i="20"/>
  <c r="AQ19" i="20" s="1"/>
  <c r="AR17" i="65"/>
  <c r="X18" i="17"/>
  <c r="Y18" i="17"/>
  <c r="AG20" i="64"/>
  <c r="AP20" i="64" s="1"/>
  <c r="AF20" i="64"/>
  <c r="AO20" i="64" s="1"/>
  <c r="AE20" i="64"/>
  <c r="W21" i="64"/>
  <c r="AH19" i="86"/>
  <c r="AQ19" i="86" s="1"/>
  <c r="AR18" i="20"/>
  <c r="AN19" i="11"/>
  <c r="AI19" i="11"/>
  <c r="AG18" i="42"/>
  <c r="AP18" i="42" s="1"/>
  <c r="W19" i="42"/>
  <c r="AF18" i="42"/>
  <c r="AO18" i="42" s="1"/>
  <c r="AE18" i="42"/>
  <c r="Z21" i="4"/>
  <c r="AR17" i="51"/>
  <c r="AH19" i="53"/>
  <c r="AQ19" i="53" s="1"/>
  <c r="X17" i="82"/>
  <c r="Z17" i="82" s="1"/>
  <c r="Y17" i="82"/>
  <c r="AH18" i="62"/>
  <c r="AQ18" i="62" s="1"/>
  <c r="AG18" i="44"/>
  <c r="AP18" i="44" s="1"/>
  <c r="AF18" i="44"/>
  <c r="AO18" i="44" s="1"/>
  <c r="AE18" i="44"/>
  <c r="W19" i="44"/>
  <c r="AH19" i="58"/>
  <c r="AQ19" i="58" s="1"/>
  <c r="AF17" i="76"/>
  <c r="AO17" i="76" s="1"/>
  <c r="W18" i="76"/>
  <c r="AE17" i="76"/>
  <c r="AG17" i="76"/>
  <c r="AP17" i="76" s="1"/>
  <c r="X18" i="38"/>
  <c r="Y18" i="38"/>
  <c r="Y19" i="93"/>
  <c r="X19" i="93"/>
  <c r="Y19" i="34"/>
  <c r="X19" i="34"/>
  <c r="Z20" i="56"/>
  <c r="AH19" i="57"/>
  <c r="AQ19" i="57" s="1"/>
  <c r="AI18" i="47"/>
  <c r="AN18" i="47"/>
  <c r="AI20" i="2"/>
  <c r="AN20" i="2"/>
  <c r="AN18" i="25"/>
  <c r="AI18" i="25"/>
  <c r="Y18" i="68"/>
  <c r="X18" i="68"/>
  <c r="AH19" i="24"/>
  <c r="AQ19" i="24" s="1"/>
  <c r="AR17" i="87"/>
  <c r="AR16" i="7"/>
  <c r="Z18" i="21"/>
  <c r="Z18" i="91"/>
  <c r="Z19" i="86"/>
  <c r="AR19" i="85"/>
  <c r="Z18" i="65"/>
  <c r="X20" i="11"/>
  <c r="Y20" i="11"/>
  <c r="Z19" i="79"/>
  <c r="AR19" i="18"/>
  <c r="AH18" i="71"/>
  <c r="AQ18" i="71" s="1"/>
  <c r="AH19" i="69"/>
  <c r="AQ19" i="69" s="1"/>
  <c r="AR19" i="72"/>
  <c r="X20" i="80"/>
  <c r="Y20" i="80"/>
  <c r="AI16" i="82"/>
  <c r="AN16" i="82"/>
  <c r="AR18" i="58"/>
  <c r="AR20" i="4"/>
  <c r="Y19" i="74"/>
  <c r="X19" i="74"/>
  <c r="AR19" i="56"/>
  <c r="Z19" i="58"/>
  <c r="AN17" i="36"/>
  <c r="AI17" i="36"/>
  <c r="Y20" i="26"/>
  <c r="X20" i="26"/>
  <c r="Z20" i="26" s="1"/>
  <c r="X20" i="45"/>
  <c r="Y20" i="45"/>
  <c r="Y19" i="48"/>
  <c r="X19" i="48"/>
  <c r="Z19" i="48" s="1"/>
  <c r="AH18" i="1"/>
  <c r="AQ18" i="1" s="1"/>
  <c r="AI19" i="10"/>
  <c r="AN19" i="10"/>
  <c r="AR17" i="73"/>
  <c r="AR18" i="30"/>
  <c r="AR18" i="86"/>
  <c r="AI18" i="93"/>
  <c r="AN18" i="93"/>
  <c r="AI18" i="34"/>
  <c r="AN18" i="34"/>
  <c r="AR16" i="76"/>
  <c r="AH19" i="77"/>
  <c r="AQ19" i="77" s="1"/>
  <c r="AH20" i="3"/>
  <c r="AQ20" i="3" s="1"/>
  <c r="AH19" i="84"/>
  <c r="AQ19" i="84" s="1"/>
  <c r="AR17" i="1"/>
  <c r="Z19" i="57"/>
  <c r="AR17" i="6"/>
  <c r="Y21" i="2"/>
  <c r="Z21" i="2" s="1"/>
  <c r="X21" i="2"/>
  <c r="AH17" i="7"/>
  <c r="AQ17" i="7" s="1"/>
  <c r="AH19" i="70"/>
  <c r="AQ19" i="70" s="1"/>
  <c r="AR17" i="91"/>
  <c r="AG19" i="20"/>
  <c r="AP19" i="20" s="1"/>
  <c r="AF19" i="20"/>
  <c r="AO19" i="20" s="1"/>
  <c r="W20" i="20"/>
  <c r="AE19" i="20"/>
  <c r="AG19" i="46"/>
  <c r="AP19" i="46" s="1"/>
  <c r="AE19" i="46"/>
  <c r="W20" i="46"/>
  <c r="AF19" i="46"/>
  <c r="AO19" i="46" s="1"/>
  <c r="AR18" i="79"/>
  <c r="AN18" i="50"/>
  <c r="AI18" i="50"/>
  <c r="Y18" i="66"/>
  <c r="X18" i="66"/>
  <c r="AR17" i="71"/>
  <c r="AG19" i="83"/>
  <c r="AP19" i="83" s="1"/>
  <c r="AE19" i="83"/>
  <c r="W20" i="83"/>
  <c r="AF19" i="83"/>
  <c r="AO19" i="83" s="1"/>
  <c r="AH18" i="88"/>
  <c r="AQ18" i="88" s="1"/>
  <c r="AG20" i="32"/>
  <c r="AP20" i="32" s="1"/>
  <c r="AF20" i="32"/>
  <c r="AO20" i="32" s="1"/>
  <c r="AE20" i="32"/>
  <c r="W21" i="32"/>
  <c r="AH18" i="87"/>
  <c r="AQ18" i="87" s="1"/>
  <c r="AR17" i="21"/>
  <c r="AI18" i="67"/>
  <c r="AN18" i="67"/>
  <c r="AN19" i="94"/>
  <c r="AI19" i="94"/>
  <c r="Z19" i="53"/>
  <c r="AI17" i="9"/>
  <c r="AN17" i="9"/>
  <c r="Z18" i="62"/>
  <c r="AH19" i="59"/>
  <c r="AQ19" i="59" s="1"/>
  <c r="AR18" i="89"/>
  <c r="AR17" i="88"/>
  <c r="AR18" i="53"/>
  <c r="AR17" i="49"/>
  <c r="AR17" i="62"/>
  <c r="X18" i="36"/>
  <c r="Y18" i="36"/>
  <c r="Y19" i="41"/>
  <c r="X19" i="41"/>
  <c r="Z19" i="41" s="1"/>
  <c r="AN19" i="26"/>
  <c r="AI19" i="26"/>
  <c r="AI19" i="45"/>
  <c r="AN19" i="45"/>
  <c r="Y20" i="31"/>
  <c r="X20" i="31"/>
  <c r="Y20" i="5"/>
  <c r="Z20" i="5" s="1"/>
  <c r="X20" i="5"/>
  <c r="AH18" i="6"/>
  <c r="AQ18" i="6" s="1"/>
  <c r="AH18" i="27"/>
  <c r="AQ18" i="27" s="1"/>
  <c r="AH18" i="16"/>
  <c r="AQ18" i="16" s="1"/>
  <c r="Z19" i="77"/>
  <c r="Z20" i="3"/>
  <c r="Z19" i="84"/>
  <c r="AN19" i="19"/>
  <c r="AI19" i="19"/>
  <c r="AI19" i="75"/>
  <c r="AN19" i="75"/>
  <c r="Z19" i="70"/>
  <c r="Z19" i="24"/>
  <c r="AH18" i="33"/>
  <c r="AQ18" i="33" s="1"/>
  <c r="AG18" i="52"/>
  <c r="AP18" i="52" s="1"/>
  <c r="AF18" i="52"/>
  <c r="AO18" i="52" s="1"/>
  <c r="W19" i="52"/>
  <c r="AE18" i="52"/>
  <c r="Y19" i="50"/>
  <c r="X19" i="50"/>
  <c r="AI17" i="66"/>
  <c r="AN17" i="66"/>
  <c r="AR17" i="29"/>
  <c r="AH20" i="72"/>
  <c r="AQ20" i="72" s="1"/>
  <c r="AH18" i="78"/>
  <c r="AQ18" i="78" s="1"/>
  <c r="Y18" i="43"/>
  <c r="X18" i="43"/>
  <c r="Z18" i="43" s="1"/>
  <c r="AF19" i="8"/>
  <c r="AO19" i="8" s="1"/>
  <c r="W20" i="8"/>
  <c r="AE19" i="8"/>
  <c r="AG19" i="8"/>
  <c r="AP19" i="8" s="1"/>
  <c r="Z18" i="71"/>
  <c r="AH19" i="35"/>
  <c r="AQ19" i="35" s="1"/>
  <c r="Z19" i="69"/>
  <c r="AR18" i="57"/>
  <c r="AH17" i="40"/>
  <c r="AQ17" i="40" s="1"/>
  <c r="Y19" i="67"/>
  <c r="X19" i="67"/>
  <c r="X20" i="94"/>
  <c r="Z20" i="94" s="1"/>
  <c r="Y20" i="94"/>
  <c r="AI19" i="80"/>
  <c r="AN19" i="80"/>
  <c r="Y18" i="9"/>
  <c r="X18" i="9"/>
  <c r="Z18" i="9" s="1"/>
  <c r="AH18" i="49"/>
  <c r="AQ18" i="49" s="1"/>
  <c r="Z19" i="59"/>
  <c r="AI18" i="63"/>
  <c r="AN18" i="63"/>
  <c r="AR17" i="27"/>
  <c r="AI18" i="13"/>
  <c r="AN18" i="13"/>
  <c r="X18" i="95"/>
  <c r="Y18" i="95"/>
  <c r="Z18" i="95" s="1"/>
  <c r="AI19" i="55"/>
  <c r="AN19" i="55"/>
  <c r="AI18" i="41"/>
  <c r="AN18" i="41"/>
  <c r="AI18" i="48"/>
  <c r="AN18" i="48"/>
  <c r="AN19" i="31"/>
  <c r="AI19" i="31"/>
  <c r="X20" i="60"/>
  <c r="Y20" i="60"/>
  <c r="AH19" i="89"/>
  <c r="AQ19" i="89" s="1"/>
  <c r="Z19" i="89"/>
  <c r="AR18" i="84"/>
  <c r="AI17" i="38"/>
  <c r="AN17" i="38"/>
  <c r="AR18" i="59"/>
  <c r="AR18" i="92"/>
  <c r="AI19" i="60"/>
  <c r="AN19" i="60"/>
  <c r="AI19" i="5"/>
  <c r="AN19" i="5"/>
  <c r="Z18" i="27"/>
  <c r="Z18" i="16"/>
  <c r="AH18" i="73"/>
  <c r="AQ18" i="73" s="1"/>
  <c r="AH17" i="15"/>
  <c r="AQ17" i="15" s="1"/>
  <c r="AR18" i="90"/>
  <c r="AH19" i="92"/>
  <c r="AQ19" i="92" s="1"/>
  <c r="X20" i="19"/>
  <c r="Y20" i="19"/>
  <c r="Z20" i="19" s="1"/>
  <c r="Y19" i="47"/>
  <c r="X19" i="47"/>
  <c r="AG19" i="37"/>
  <c r="AP19" i="37" s="1"/>
  <c r="W20" i="37"/>
  <c r="AE19" i="37"/>
  <c r="AF19" i="37"/>
  <c r="AO19" i="37" s="1"/>
  <c r="Z17" i="7"/>
  <c r="AR19" i="3"/>
  <c r="AH19" i="30"/>
  <c r="AQ19" i="30" s="1"/>
  <c r="AG18" i="14"/>
  <c r="AP18" i="14" s="1"/>
  <c r="AF18" i="14"/>
  <c r="AO18" i="14" s="1"/>
  <c r="W19" i="14"/>
  <c r="AE18" i="14"/>
  <c r="AH18" i="23"/>
  <c r="AQ18" i="23" s="1"/>
  <c r="AH20" i="18"/>
  <c r="AQ20" i="18" s="1"/>
  <c r="AG18" i="61"/>
  <c r="AP18" i="61" s="1"/>
  <c r="AF18" i="61"/>
  <c r="AO18" i="61" s="1"/>
  <c r="W19" i="61"/>
  <c r="AE18" i="61"/>
  <c r="AR18" i="24"/>
  <c r="AH18" i="51"/>
  <c r="AQ18" i="51" s="1"/>
  <c r="Z18" i="88"/>
  <c r="Z20" i="72"/>
  <c r="Z18" i="78"/>
  <c r="AR16" i="40"/>
  <c r="AG19" i="22"/>
  <c r="AP19" i="22" s="1"/>
  <c r="AF19" i="22"/>
  <c r="AO19" i="22" s="1"/>
  <c r="W20" i="22"/>
  <c r="AE19" i="22"/>
  <c r="Z18" i="87"/>
  <c r="AH19" i="81"/>
  <c r="AQ19" i="81" s="1"/>
  <c r="AH20" i="85"/>
  <c r="AQ20" i="85" s="1"/>
  <c r="Y20" i="28"/>
  <c r="X20" i="28"/>
  <c r="AR18" i="77"/>
  <c r="AR17" i="33"/>
  <c r="AH17" i="76"/>
  <c r="AQ17" i="76" s="1"/>
  <c r="AH18" i="29"/>
  <c r="AQ18" i="29" s="1"/>
  <c r="Z19" i="13"/>
  <c r="X19" i="13"/>
  <c r="Y19" i="13"/>
  <c r="AI18" i="12"/>
  <c r="AN18" i="12"/>
  <c r="X20" i="55"/>
  <c r="Y20" i="55"/>
  <c r="AN18" i="54"/>
  <c r="AI18" i="54"/>
  <c r="Z18" i="66" l="1"/>
  <c r="Z19" i="50"/>
  <c r="Z20" i="45"/>
  <c r="AG20" i="45" s="1"/>
  <c r="AP20" i="45" s="1"/>
  <c r="Z20" i="28"/>
  <c r="AG20" i="28" s="1"/>
  <c r="AP20" i="28" s="1"/>
  <c r="W21" i="39"/>
  <c r="AG20" i="39"/>
  <c r="AP20" i="39" s="1"/>
  <c r="AF20" i="39"/>
  <c r="AO20" i="39" s="1"/>
  <c r="AE20" i="39"/>
  <c r="W21" i="28"/>
  <c r="AF20" i="28"/>
  <c r="AO20" i="28" s="1"/>
  <c r="AE20" i="28"/>
  <c r="W20" i="54"/>
  <c r="AE19" i="54"/>
  <c r="AG19" i="54"/>
  <c r="AP19" i="54" s="1"/>
  <c r="AF19" i="54"/>
  <c r="AO19" i="54" s="1"/>
  <c r="AF20" i="5"/>
  <c r="AO20" i="5" s="1"/>
  <c r="W21" i="5"/>
  <c r="AE20" i="5"/>
  <c r="AG20" i="5"/>
  <c r="AP20" i="5" s="1"/>
  <c r="AG19" i="50"/>
  <c r="AP19" i="50" s="1"/>
  <c r="AF19" i="50"/>
  <c r="AO19" i="50" s="1"/>
  <c r="W20" i="50"/>
  <c r="AE19" i="50"/>
  <c r="AF20" i="45"/>
  <c r="AO20" i="45" s="1"/>
  <c r="AE20" i="45"/>
  <c r="AE18" i="43"/>
  <c r="AG18" i="43"/>
  <c r="AP18" i="43" s="1"/>
  <c r="W19" i="43"/>
  <c r="AF18" i="43"/>
  <c r="AO18" i="43" s="1"/>
  <c r="AF18" i="66"/>
  <c r="AO18" i="66" s="1"/>
  <c r="AE18" i="66"/>
  <c r="W19" i="66"/>
  <c r="AG18" i="66"/>
  <c r="AP18" i="66" s="1"/>
  <c r="AR19" i="5"/>
  <c r="AR19" i="45"/>
  <c r="AF19" i="53"/>
  <c r="AO19" i="53" s="1"/>
  <c r="W20" i="53"/>
  <c r="AE19" i="53"/>
  <c r="AG19" i="53"/>
  <c r="AP19" i="53" s="1"/>
  <c r="Y21" i="32"/>
  <c r="X21" i="32"/>
  <c r="AR19" i="10"/>
  <c r="Y20" i="35"/>
  <c r="X20" i="35"/>
  <c r="AR18" i="13"/>
  <c r="AR18" i="54"/>
  <c r="AH19" i="13"/>
  <c r="AQ19" i="13" s="1"/>
  <c r="AN19" i="22"/>
  <c r="AI19" i="22"/>
  <c r="AE18" i="78"/>
  <c r="W19" i="78"/>
  <c r="AG18" i="78"/>
  <c r="AP18" i="78" s="1"/>
  <c r="AF18" i="78"/>
  <c r="AO18" i="78" s="1"/>
  <c r="Y20" i="37"/>
  <c r="X20" i="37"/>
  <c r="Z20" i="37" s="1"/>
  <c r="AH20" i="19"/>
  <c r="AQ20" i="19" s="1"/>
  <c r="W20" i="89"/>
  <c r="AG19" i="89"/>
  <c r="AP19" i="89" s="1"/>
  <c r="AE19" i="89"/>
  <c r="AF19" i="89"/>
  <c r="AO19" i="89" s="1"/>
  <c r="AR18" i="48"/>
  <c r="AH18" i="95"/>
  <c r="AQ18" i="95" s="1"/>
  <c r="W21" i="94"/>
  <c r="AE20" i="94"/>
  <c r="AG20" i="94"/>
  <c r="AP20" i="94" s="1"/>
  <c r="AF20" i="94"/>
  <c r="AO20" i="94" s="1"/>
  <c r="AH19" i="50"/>
  <c r="AQ19" i="50" s="1"/>
  <c r="AF19" i="24"/>
  <c r="AO19" i="24" s="1"/>
  <c r="W20" i="24"/>
  <c r="AE19" i="24"/>
  <c r="AG19" i="24"/>
  <c r="AP19" i="24" s="1"/>
  <c r="W20" i="84"/>
  <c r="AG19" i="84"/>
  <c r="AP19" i="84" s="1"/>
  <c r="AE19" i="84"/>
  <c r="AF19" i="84"/>
  <c r="AO19" i="84" s="1"/>
  <c r="AH20" i="5"/>
  <c r="AQ20" i="5" s="1"/>
  <c r="AG19" i="41"/>
  <c r="AP19" i="41" s="1"/>
  <c r="AF19" i="41"/>
  <c r="AO19" i="41" s="1"/>
  <c r="AE19" i="41"/>
  <c r="W20" i="41"/>
  <c r="AR17" i="9"/>
  <c r="AH18" i="66"/>
  <c r="AQ18" i="66" s="1"/>
  <c r="AI19" i="20"/>
  <c r="AN19" i="20"/>
  <c r="W22" i="2"/>
  <c r="AE21" i="2"/>
  <c r="AG21" i="2"/>
  <c r="AP21" i="2" s="1"/>
  <c r="AF21" i="2"/>
  <c r="AO21" i="2" s="1"/>
  <c r="AE19" i="48"/>
  <c r="W20" i="48"/>
  <c r="AF19" i="48"/>
  <c r="AO19" i="48" s="1"/>
  <c r="AG19" i="48"/>
  <c r="AP19" i="48" s="1"/>
  <c r="AF20" i="26"/>
  <c r="AO20" i="26" s="1"/>
  <c r="AG20" i="26"/>
  <c r="AP20" i="26" s="1"/>
  <c r="W21" i="26"/>
  <c r="AE20" i="26"/>
  <c r="AH19" i="74"/>
  <c r="AQ19" i="74" s="1"/>
  <c r="AG18" i="65"/>
  <c r="AP18" i="65" s="1"/>
  <c r="AE18" i="65"/>
  <c r="W19" i="65"/>
  <c r="AF18" i="65"/>
  <c r="AO18" i="65" s="1"/>
  <c r="AH18" i="68"/>
  <c r="AQ18" i="68" s="1"/>
  <c r="AR20" i="2"/>
  <c r="AH19" i="34"/>
  <c r="AQ19" i="34" s="1"/>
  <c r="X18" i="76"/>
  <c r="Y18" i="76"/>
  <c r="AN18" i="44"/>
  <c r="AI18" i="44"/>
  <c r="AH17" i="82"/>
  <c r="AQ17" i="82" s="1"/>
  <c r="AG21" i="4"/>
  <c r="AP21" i="4" s="1"/>
  <c r="AF21" i="4"/>
  <c r="AO21" i="4" s="1"/>
  <c r="W22" i="4"/>
  <c r="AE21" i="4"/>
  <c r="AR19" i="11"/>
  <c r="AG19" i="12"/>
  <c r="AP19" i="12" s="1"/>
  <c r="AF19" i="12"/>
  <c r="AO19" i="12" s="1"/>
  <c r="W20" i="12"/>
  <c r="AE19" i="12"/>
  <c r="AF19" i="63"/>
  <c r="AO19" i="63" s="1"/>
  <c r="W20" i="63"/>
  <c r="AG19" i="63"/>
  <c r="AP19" i="63" s="1"/>
  <c r="AE19" i="63"/>
  <c r="AR19" i="28"/>
  <c r="AI20" i="18"/>
  <c r="AN20" i="18"/>
  <c r="X19" i="6"/>
  <c r="Z19" i="6" s="1"/>
  <c r="Y19" i="6"/>
  <c r="AN20" i="85"/>
  <c r="AI20" i="85"/>
  <c r="AH20" i="55"/>
  <c r="AQ20" i="55" s="1"/>
  <c r="AF19" i="13"/>
  <c r="AO19" i="13" s="1"/>
  <c r="W20" i="13"/>
  <c r="AE19" i="13"/>
  <c r="AG19" i="13"/>
  <c r="AP19" i="13" s="1"/>
  <c r="AH20" i="60"/>
  <c r="AQ20" i="60" s="1"/>
  <c r="AE18" i="95"/>
  <c r="W19" i="95"/>
  <c r="AF18" i="95"/>
  <c r="AO18" i="95" s="1"/>
  <c r="AG18" i="95"/>
  <c r="AP18" i="95" s="1"/>
  <c r="AH19" i="67"/>
  <c r="AQ19" i="67" s="1"/>
  <c r="AG19" i="70"/>
  <c r="AP19" i="70" s="1"/>
  <c r="W20" i="70"/>
  <c r="AF19" i="70"/>
  <c r="AO19" i="70" s="1"/>
  <c r="AE19" i="70"/>
  <c r="X20" i="20"/>
  <c r="Z20" i="20" s="1"/>
  <c r="Y20" i="20"/>
  <c r="AR17" i="36"/>
  <c r="AH18" i="38"/>
  <c r="AQ18" i="38" s="1"/>
  <c r="AI18" i="42"/>
  <c r="AN18" i="42"/>
  <c r="AR17" i="17"/>
  <c r="Z20" i="55"/>
  <c r="AF18" i="88"/>
  <c r="AO18" i="88" s="1"/>
  <c r="AE18" i="88"/>
  <c r="AG18" i="88"/>
  <c r="AP18" i="88" s="1"/>
  <c r="W19" i="88"/>
  <c r="Y19" i="61"/>
  <c r="X19" i="61"/>
  <c r="Z19" i="61" s="1"/>
  <c r="AG17" i="7"/>
  <c r="AP17" i="7" s="1"/>
  <c r="AF17" i="7"/>
  <c r="AO17" i="7" s="1"/>
  <c r="W18" i="7"/>
  <c r="AE17" i="7"/>
  <c r="AH19" i="47"/>
  <c r="AQ19" i="47" s="1"/>
  <c r="Z20" i="60"/>
  <c r="AR18" i="41"/>
  <c r="W20" i="59"/>
  <c r="AE19" i="59"/>
  <c r="AG19" i="59"/>
  <c r="AP19" i="59" s="1"/>
  <c r="AF19" i="59"/>
  <c r="AO19" i="59" s="1"/>
  <c r="X20" i="8"/>
  <c r="Y20" i="8"/>
  <c r="AF19" i="77"/>
  <c r="AO19" i="77" s="1"/>
  <c r="AG19" i="77"/>
  <c r="AP19" i="77" s="1"/>
  <c r="W20" i="77"/>
  <c r="AE19" i="77"/>
  <c r="AR19" i="26"/>
  <c r="AH18" i="36"/>
  <c r="AQ18" i="36" s="1"/>
  <c r="AR19" i="94"/>
  <c r="AN19" i="83"/>
  <c r="AI19" i="83"/>
  <c r="AH20" i="45"/>
  <c r="AQ20" i="45" s="1"/>
  <c r="Z19" i="74"/>
  <c r="AR16" i="82"/>
  <c r="AG19" i="79"/>
  <c r="AP19" i="79" s="1"/>
  <c r="AE19" i="79"/>
  <c r="AF19" i="79"/>
  <c r="AO19" i="79" s="1"/>
  <c r="W20" i="79"/>
  <c r="Z18" i="68"/>
  <c r="AR18" i="47"/>
  <c r="Z19" i="34"/>
  <c r="Z18" i="38"/>
  <c r="AH18" i="17"/>
  <c r="AQ18" i="17" s="1"/>
  <c r="W20" i="90"/>
  <c r="AG19" i="90"/>
  <c r="AP19" i="90" s="1"/>
  <c r="AF19" i="90"/>
  <c r="AO19" i="90" s="1"/>
  <c r="AE19" i="90"/>
  <c r="AR17" i="68"/>
  <c r="Y19" i="96"/>
  <c r="X19" i="96"/>
  <c r="Z19" i="96" s="1"/>
  <c r="AH20" i="10"/>
  <c r="AQ20" i="10" s="1"/>
  <c r="AR17" i="95"/>
  <c r="AR18" i="74"/>
  <c r="AR17" i="43"/>
  <c r="AI18" i="23"/>
  <c r="AN18" i="23"/>
  <c r="X20" i="30"/>
  <c r="Z20" i="30" s="1"/>
  <c r="Y20" i="30"/>
  <c r="AH20" i="39"/>
  <c r="AQ20" i="39" s="1"/>
  <c r="X20" i="92"/>
  <c r="Y20" i="92"/>
  <c r="Z20" i="92" s="1"/>
  <c r="Y19" i="73"/>
  <c r="Z19" i="73" s="1"/>
  <c r="X19" i="73"/>
  <c r="Y21" i="85"/>
  <c r="X21" i="85"/>
  <c r="AI17" i="15"/>
  <c r="AN17" i="15"/>
  <c r="AR19" i="80"/>
  <c r="Z19" i="67"/>
  <c r="AI18" i="52"/>
  <c r="AN18" i="52"/>
  <c r="AR19" i="75"/>
  <c r="AH20" i="31"/>
  <c r="AQ20" i="31" s="1"/>
  <c r="Z18" i="36"/>
  <c r="AN20" i="32"/>
  <c r="AI20" i="32"/>
  <c r="AR18" i="50"/>
  <c r="X20" i="46"/>
  <c r="Y20" i="46"/>
  <c r="W20" i="57"/>
  <c r="AG19" i="57"/>
  <c r="AP19" i="57" s="1"/>
  <c r="AF19" i="57"/>
  <c r="AO19" i="57" s="1"/>
  <c r="AE19" i="57"/>
  <c r="AR18" i="34"/>
  <c r="AG19" i="58"/>
  <c r="AP19" i="58" s="1"/>
  <c r="AF19" i="58"/>
  <c r="AO19" i="58" s="1"/>
  <c r="W20" i="58"/>
  <c r="AE19" i="58"/>
  <c r="AG19" i="86"/>
  <c r="AP19" i="86" s="1"/>
  <c r="AE19" i="86"/>
  <c r="AF19" i="86"/>
  <c r="AO19" i="86" s="1"/>
  <c r="W20" i="86"/>
  <c r="AR18" i="25"/>
  <c r="AH19" i="93"/>
  <c r="AQ19" i="93" s="1"/>
  <c r="X19" i="42"/>
  <c r="Y19" i="42"/>
  <c r="Y21" i="64"/>
  <c r="X21" i="64"/>
  <c r="Z18" i="17"/>
  <c r="AR19" i="39"/>
  <c r="AH20" i="75"/>
  <c r="AQ20" i="75" s="1"/>
  <c r="X19" i="29"/>
  <c r="Y19" i="29"/>
  <c r="Y18" i="40"/>
  <c r="X18" i="40"/>
  <c r="AI19" i="35"/>
  <c r="AN19" i="35"/>
  <c r="Y19" i="23"/>
  <c r="X19" i="23"/>
  <c r="Z19" i="23" s="1"/>
  <c r="AI18" i="1"/>
  <c r="AN18" i="1"/>
  <c r="X18" i="15"/>
  <c r="Y18" i="15"/>
  <c r="X20" i="22"/>
  <c r="Y20" i="22"/>
  <c r="W21" i="72"/>
  <c r="AE20" i="72"/>
  <c r="AF20" i="72"/>
  <c r="AO20" i="72" s="1"/>
  <c r="AG20" i="72"/>
  <c r="AP20" i="72" s="1"/>
  <c r="AN18" i="61"/>
  <c r="AI18" i="61"/>
  <c r="AG20" i="19"/>
  <c r="AP20" i="19" s="1"/>
  <c r="AF20" i="19"/>
  <c r="AO20" i="19" s="1"/>
  <c r="W21" i="19"/>
  <c r="AE20" i="19"/>
  <c r="AG18" i="9"/>
  <c r="AP18" i="9" s="1"/>
  <c r="AF18" i="9"/>
  <c r="AO18" i="9" s="1"/>
  <c r="W19" i="9"/>
  <c r="AE18" i="9"/>
  <c r="X21" i="18"/>
  <c r="Z21" i="18" s="1"/>
  <c r="Y21" i="18"/>
  <c r="AN19" i="30"/>
  <c r="AI19" i="30"/>
  <c r="AR18" i="12"/>
  <c r="AH20" i="28"/>
  <c r="AQ20" i="28" s="1"/>
  <c r="Y19" i="14"/>
  <c r="X19" i="14"/>
  <c r="Z19" i="47"/>
  <c r="AF18" i="16"/>
  <c r="AO18" i="16" s="1"/>
  <c r="W19" i="16"/>
  <c r="AE18" i="16"/>
  <c r="AG18" i="16"/>
  <c r="AP18" i="16" s="1"/>
  <c r="AR19" i="55"/>
  <c r="AH18" i="43"/>
  <c r="AQ18" i="43" s="1"/>
  <c r="Y19" i="52"/>
  <c r="X19" i="52"/>
  <c r="AR19" i="19"/>
  <c r="Z20" i="31"/>
  <c r="AH19" i="41"/>
  <c r="AQ19" i="41" s="1"/>
  <c r="AG18" i="62"/>
  <c r="AP18" i="62" s="1"/>
  <c r="AF18" i="62"/>
  <c r="AO18" i="62" s="1"/>
  <c r="W19" i="62"/>
  <c r="AE18" i="62"/>
  <c r="AN19" i="46"/>
  <c r="AI19" i="46"/>
  <c r="AH21" i="2"/>
  <c r="AQ21" i="2" s="1"/>
  <c r="AH19" i="48"/>
  <c r="AQ19" i="48" s="1"/>
  <c r="AH20" i="26"/>
  <c r="AQ20" i="26" s="1"/>
  <c r="AH20" i="80"/>
  <c r="AQ20" i="80" s="1"/>
  <c r="AH20" i="11"/>
  <c r="AQ20" i="11" s="1"/>
  <c r="AG18" i="91"/>
  <c r="AP18" i="91" s="1"/>
  <c r="AE18" i="91"/>
  <c r="AF18" i="91"/>
  <c r="AO18" i="91" s="1"/>
  <c r="W19" i="91"/>
  <c r="AI20" i="64"/>
  <c r="AN20" i="64"/>
  <c r="Z20" i="75"/>
  <c r="AI18" i="96"/>
  <c r="AN18" i="96"/>
  <c r="Z20" i="10"/>
  <c r="AN17" i="40"/>
  <c r="AI17" i="40"/>
  <c r="AI18" i="51"/>
  <c r="AN18" i="51"/>
  <c r="Y19" i="33"/>
  <c r="X19" i="33"/>
  <c r="Y19" i="1"/>
  <c r="X19" i="1"/>
  <c r="AN18" i="73"/>
  <c r="AI18" i="73"/>
  <c r="AN18" i="49"/>
  <c r="AI18" i="49"/>
  <c r="AR18" i="63"/>
  <c r="AI19" i="8"/>
  <c r="AN19" i="8"/>
  <c r="AG20" i="3"/>
  <c r="AP20" i="3" s="1"/>
  <c r="AF20" i="3"/>
  <c r="AO20" i="3" s="1"/>
  <c r="W21" i="3"/>
  <c r="AE20" i="3"/>
  <c r="Y20" i="83"/>
  <c r="X20" i="83"/>
  <c r="Z20" i="83" s="1"/>
  <c r="AG17" i="82"/>
  <c r="AP17" i="82" s="1"/>
  <c r="AE17" i="82"/>
  <c r="W18" i="82"/>
  <c r="AF17" i="82"/>
  <c r="AO17" i="82" s="1"/>
  <c r="W20" i="25"/>
  <c r="AG19" i="25"/>
  <c r="AP19" i="25" s="1"/>
  <c r="AF19" i="25"/>
  <c r="AO19" i="25" s="1"/>
  <c r="AE19" i="25"/>
  <c r="AH19" i="54"/>
  <c r="AQ19" i="54" s="1"/>
  <c r="AN18" i="29"/>
  <c r="AI18" i="29"/>
  <c r="AI19" i="81"/>
  <c r="AN19" i="81"/>
  <c r="AN18" i="14"/>
  <c r="AI18" i="14"/>
  <c r="AR19" i="60"/>
  <c r="AR17" i="38"/>
  <c r="AR19" i="31"/>
  <c r="AG18" i="87"/>
  <c r="AP18" i="87" s="1"/>
  <c r="AF18" i="87"/>
  <c r="AO18" i="87" s="1"/>
  <c r="AE18" i="87"/>
  <c r="W19" i="87"/>
  <c r="AN19" i="37"/>
  <c r="AI19" i="37"/>
  <c r="W19" i="27"/>
  <c r="AG18" i="27"/>
  <c r="AP18" i="27" s="1"/>
  <c r="AF18" i="27"/>
  <c r="AO18" i="27" s="1"/>
  <c r="AE18" i="27"/>
  <c r="AH18" i="9"/>
  <c r="AQ18" i="9" s="1"/>
  <c r="AH20" i="94"/>
  <c r="AQ20" i="94" s="1"/>
  <c r="AF19" i="69"/>
  <c r="AO19" i="69" s="1"/>
  <c r="W20" i="69"/>
  <c r="AG19" i="69"/>
  <c r="AP19" i="69" s="1"/>
  <c r="AE19" i="69"/>
  <c r="W19" i="71"/>
  <c r="AF18" i="71"/>
  <c r="AO18" i="71" s="1"/>
  <c r="AG18" i="71"/>
  <c r="AP18" i="71" s="1"/>
  <c r="AE18" i="71"/>
  <c r="AR17" i="66"/>
  <c r="AR18" i="67"/>
  <c r="AR18" i="93"/>
  <c r="Z20" i="80"/>
  <c r="Z20" i="11"/>
  <c r="AF18" i="21"/>
  <c r="AO18" i="21" s="1"/>
  <c r="W19" i="21"/>
  <c r="AE18" i="21"/>
  <c r="AG18" i="21"/>
  <c r="AP18" i="21" s="1"/>
  <c r="AG20" i="56"/>
  <c r="AP20" i="56" s="1"/>
  <c r="AF20" i="56"/>
  <c r="AO20" i="56" s="1"/>
  <c r="AE20" i="56"/>
  <c r="W21" i="56"/>
  <c r="Z19" i="93"/>
  <c r="AI17" i="76"/>
  <c r="AN17" i="76"/>
  <c r="X19" i="44"/>
  <c r="Y19" i="44"/>
  <c r="AH19" i="25"/>
  <c r="AQ19" i="25" s="1"/>
  <c r="AH19" i="12"/>
  <c r="AQ19" i="12" s="1"/>
  <c r="AH19" i="63"/>
  <c r="AQ19" i="63" s="1"/>
  <c r="X19" i="51"/>
  <c r="Y19" i="51"/>
  <c r="Z19" i="51" s="1"/>
  <c r="AI18" i="33"/>
  <c r="AN18" i="33"/>
  <c r="AI19" i="92"/>
  <c r="AN19" i="92"/>
  <c r="AN18" i="6"/>
  <c r="AI18" i="6"/>
  <c r="Y20" i="81"/>
  <c r="Z20" i="81" s="1"/>
  <c r="X20" i="81"/>
  <c r="Y19" i="49"/>
  <c r="X19" i="49"/>
  <c r="Z21" i="64" l="1"/>
  <c r="Z19" i="14"/>
  <c r="Z20" i="46"/>
  <c r="AF20" i="46" s="1"/>
  <c r="AO20" i="46" s="1"/>
  <c r="W21" i="45"/>
  <c r="Z19" i="44"/>
  <c r="Z19" i="33"/>
  <c r="Z18" i="40"/>
  <c r="Z18" i="76"/>
  <c r="AG19" i="6"/>
  <c r="AP19" i="6" s="1"/>
  <c r="AF19" i="6"/>
  <c r="AO19" i="6" s="1"/>
  <c r="W20" i="6"/>
  <c r="AE19" i="6"/>
  <c r="AG19" i="14"/>
  <c r="AP19" i="14" s="1"/>
  <c r="AF19" i="14"/>
  <c r="AO19" i="14" s="1"/>
  <c r="W20" i="14"/>
  <c r="AE19" i="14"/>
  <c r="W21" i="46"/>
  <c r="AG20" i="46"/>
  <c r="AP20" i="46" s="1"/>
  <c r="AF20" i="92"/>
  <c r="AO20" i="92" s="1"/>
  <c r="AE20" i="92"/>
  <c r="W21" i="92"/>
  <c r="AG20" i="92"/>
  <c r="AP20" i="92" s="1"/>
  <c r="AG20" i="20"/>
  <c r="AP20" i="20" s="1"/>
  <c r="AF20" i="20"/>
  <c r="AO20" i="20" s="1"/>
  <c r="W21" i="20"/>
  <c r="AE20" i="20"/>
  <c r="W21" i="37"/>
  <c r="AG20" i="37"/>
  <c r="AP20" i="37" s="1"/>
  <c r="AF20" i="37"/>
  <c r="AO20" i="37" s="1"/>
  <c r="AE20" i="37"/>
  <c r="AG19" i="33"/>
  <c r="AP19" i="33" s="1"/>
  <c r="AF19" i="33"/>
  <c r="AO19" i="33" s="1"/>
  <c r="AE19" i="33"/>
  <c r="W20" i="33"/>
  <c r="W19" i="40"/>
  <c r="AG18" i="40"/>
  <c r="AP18" i="40" s="1"/>
  <c r="AF18" i="40"/>
  <c r="AO18" i="40" s="1"/>
  <c r="AE18" i="40"/>
  <c r="W19" i="76"/>
  <c r="AG18" i="76"/>
  <c r="AP18" i="76" s="1"/>
  <c r="AF18" i="76"/>
  <c r="AO18" i="76" s="1"/>
  <c r="AE18" i="76"/>
  <c r="W22" i="18"/>
  <c r="AE21" i="18"/>
  <c r="AG21" i="18"/>
  <c r="AP21" i="18" s="1"/>
  <c r="AF21" i="18"/>
  <c r="AO21" i="18" s="1"/>
  <c r="W21" i="30"/>
  <c r="AE20" i="30"/>
  <c r="AG20" i="30"/>
  <c r="AP20" i="30" s="1"/>
  <c r="AF20" i="30"/>
  <c r="AO20" i="30" s="1"/>
  <c r="AF20" i="81"/>
  <c r="AO20" i="81" s="1"/>
  <c r="W21" i="81"/>
  <c r="AE20" i="81"/>
  <c r="AG20" i="81"/>
  <c r="AP20" i="81" s="1"/>
  <c r="W20" i="44"/>
  <c r="AG19" i="44"/>
  <c r="AP19" i="44" s="1"/>
  <c r="AF19" i="44"/>
  <c r="AO19" i="44" s="1"/>
  <c r="AE19" i="44"/>
  <c r="AG19" i="51"/>
  <c r="AP19" i="51" s="1"/>
  <c r="AF19" i="51"/>
  <c r="AO19" i="51" s="1"/>
  <c r="W20" i="51"/>
  <c r="AE19" i="51"/>
  <c r="AG21" i="64"/>
  <c r="AP21" i="64" s="1"/>
  <c r="AF21" i="64"/>
  <c r="AO21" i="64" s="1"/>
  <c r="AE21" i="64"/>
  <c r="W22" i="64"/>
  <c r="AG19" i="61"/>
  <c r="AP19" i="61" s="1"/>
  <c r="AF19" i="61"/>
  <c r="AO19" i="61" s="1"/>
  <c r="W20" i="61"/>
  <c r="AE19" i="61"/>
  <c r="AR19" i="81"/>
  <c r="AN20" i="3"/>
  <c r="AI20" i="3"/>
  <c r="AR18" i="96"/>
  <c r="AH19" i="52"/>
  <c r="AQ19" i="52" s="1"/>
  <c r="X19" i="16"/>
  <c r="Z19" i="16" s="1"/>
  <c r="Y19" i="16"/>
  <c r="AI18" i="9"/>
  <c r="AN18" i="9"/>
  <c r="AH18" i="15"/>
  <c r="AQ18" i="15" s="1"/>
  <c r="W20" i="73"/>
  <c r="AG19" i="73"/>
  <c r="AP19" i="73" s="1"/>
  <c r="AF19" i="73"/>
  <c r="AO19" i="73" s="1"/>
  <c r="AE19" i="73"/>
  <c r="AG19" i="96"/>
  <c r="AP19" i="96" s="1"/>
  <c r="W20" i="96"/>
  <c r="AE19" i="96"/>
  <c r="AF19" i="96"/>
  <c r="AO19" i="96" s="1"/>
  <c r="Y19" i="88"/>
  <c r="X19" i="88"/>
  <c r="AI18" i="95"/>
  <c r="AN18" i="95"/>
  <c r="AI20" i="5"/>
  <c r="AN20" i="5"/>
  <c r="AH20" i="81"/>
  <c r="AQ20" i="81" s="1"/>
  <c r="AR19" i="92"/>
  <c r="AF20" i="80"/>
  <c r="AO20" i="80" s="1"/>
  <c r="W21" i="80"/>
  <c r="AE20" i="80"/>
  <c r="AG20" i="80"/>
  <c r="AP20" i="80" s="1"/>
  <c r="AI19" i="25"/>
  <c r="AN19" i="25"/>
  <c r="W21" i="83"/>
  <c r="AG20" i="83"/>
  <c r="AP20" i="83" s="1"/>
  <c r="AF20" i="83"/>
  <c r="AO20" i="83" s="1"/>
  <c r="AE20" i="83"/>
  <c r="AR19" i="8"/>
  <c r="Y19" i="91"/>
  <c r="X19" i="91"/>
  <c r="Z19" i="91" s="1"/>
  <c r="AI18" i="16"/>
  <c r="AN18" i="16"/>
  <c r="Y21" i="19"/>
  <c r="X21" i="19"/>
  <c r="Z21" i="19" s="1"/>
  <c r="AH21" i="64"/>
  <c r="AQ21" i="64" s="1"/>
  <c r="AI19" i="58"/>
  <c r="AN19" i="58"/>
  <c r="AI19" i="57"/>
  <c r="AN19" i="57"/>
  <c r="AG19" i="34"/>
  <c r="AP19" i="34" s="1"/>
  <c r="AF19" i="34"/>
  <c r="AO19" i="34" s="1"/>
  <c r="AE19" i="34"/>
  <c r="W20" i="34"/>
  <c r="X20" i="77"/>
  <c r="Y20" i="77"/>
  <c r="AF20" i="60"/>
  <c r="AO20" i="60" s="1"/>
  <c r="W21" i="60"/>
  <c r="AE20" i="60"/>
  <c r="AG20" i="60"/>
  <c r="AP20" i="60" s="1"/>
  <c r="AI17" i="7"/>
  <c r="AN17" i="7"/>
  <c r="AF20" i="55"/>
  <c r="AO20" i="55" s="1"/>
  <c r="W21" i="55"/>
  <c r="AE20" i="55"/>
  <c r="AG20" i="55"/>
  <c r="AP20" i="55" s="1"/>
  <c r="X19" i="95"/>
  <c r="Y19" i="95"/>
  <c r="Y20" i="13"/>
  <c r="Z20" i="13" s="1"/>
  <c r="X20" i="13"/>
  <c r="X20" i="12"/>
  <c r="Y20" i="12"/>
  <c r="X22" i="4"/>
  <c r="Z22" i="4" s="1"/>
  <c r="Y22" i="4"/>
  <c r="AI18" i="65"/>
  <c r="AN18" i="65"/>
  <c r="AR19" i="22"/>
  <c r="Z20" i="53"/>
  <c r="Y20" i="53"/>
  <c r="X20" i="53"/>
  <c r="AI19" i="54"/>
  <c r="AN19" i="54"/>
  <c r="Y20" i="69"/>
  <c r="X20" i="69"/>
  <c r="X20" i="58"/>
  <c r="Y20" i="58"/>
  <c r="AN19" i="79"/>
  <c r="AI19" i="79"/>
  <c r="AN20" i="26"/>
  <c r="AI20" i="26"/>
  <c r="AI21" i="2"/>
  <c r="AN21" i="2"/>
  <c r="AH21" i="32"/>
  <c r="AQ21" i="32" s="1"/>
  <c r="X19" i="66"/>
  <c r="Z19" i="66" s="1"/>
  <c r="Y19" i="66"/>
  <c r="AR18" i="33"/>
  <c r="AG19" i="93"/>
  <c r="AP19" i="93" s="1"/>
  <c r="AF19" i="93"/>
  <c r="AO19" i="93" s="1"/>
  <c r="W20" i="93"/>
  <c r="AE19" i="93"/>
  <c r="AI18" i="21"/>
  <c r="AN18" i="21"/>
  <c r="X19" i="27"/>
  <c r="Z19" i="27" s="1"/>
  <c r="Y19" i="27"/>
  <c r="AR18" i="29"/>
  <c r="AN17" i="82"/>
  <c r="AI17" i="82"/>
  <c r="X21" i="3"/>
  <c r="Y21" i="3"/>
  <c r="AR18" i="51"/>
  <c r="AE20" i="75"/>
  <c r="AG20" i="75"/>
  <c r="AP20" i="75" s="1"/>
  <c r="AF20" i="75"/>
  <c r="AO20" i="75" s="1"/>
  <c r="W21" i="75"/>
  <c r="AN18" i="91"/>
  <c r="AI18" i="91"/>
  <c r="Y19" i="62"/>
  <c r="X19" i="62"/>
  <c r="AR19" i="30"/>
  <c r="Y19" i="9"/>
  <c r="X19" i="9"/>
  <c r="Z19" i="9" s="1"/>
  <c r="Y21" i="72"/>
  <c r="X21" i="72"/>
  <c r="Z18" i="15"/>
  <c r="AH19" i="29"/>
  <c r="AQ19" i="29" s="1"/>
  <c r="Y20" i="86"/>
  <c r="X20" i="86"/>
  <c r="Z20" i="86" s="1"/>
  <c r="AR18" i="52"/>
  <c r="AH21" i="85"/>
  <c r="AQ21" i="85" s="1"/>
  <c r="AR18" i="23"/>
  <c r="Y20" i="90"/>
  <c r="X20" i="90"/>
  <c r="Z20" i="90" s="1"/>
  <c r="AI19" i="59"/>
  <c r="AN19" i="59"/>
  <c r="AR18" i="44"/>
  <c r="Y22" i="2"/>
  <c r="Z22" i="2" s="1"/>
  <c r="X22" i="2"/>
  <c r="Y20" i="84"/>
  <c r="X20" i="84"/>
  <c r="Z20" i="84" s="1"/>
  <c r="AH20" i="35"/>
  <c r="AQ20" i="35" s="1"/>
  <c r="AI18" i="66"/>
  <c r="AN18" i="66"/>
  <c r="AI18" i="43"/>
  <c r="AN18" i="43"/>
  <c r="AN19" i="50"/>
  <c r="AI19" i="50"/>
  <c r="Y21" i="5"/>
  <c r="X21" i="5"/>
  <c r="Z21" i="5" s="1"/>
  <c r="AN20" i="28"/>
  <c r="AI20" i="28"/>
  <c r="AR17" i="76"/>
  <c r="Y18" i="82"/>
  <c r="X18" i="82"/>
  <c r="AH19" i="1"/>
  <c r="AQ19" i="1" s="1"/>
  <c r="AI20" i="72"/>
  <c r="AN20" i="72"/>
  <c r="AG19" i="23"/>
  <c r="AP19" i="23" s="1"/>
  <c r="AF19" i="23"/>
  <c r="AO19" i="23" s="1"/>
  <c r="W20" i="23"/>
  <c r="AE19" i="23"/>
  <c r="Z19" i="52"/>
  <c r="AF19" i="47"/>
  <c r="AO19" i="47" s="1"/>
  <c r="AE19" i="47"/>
  <c r="W20" i="47"/>
  <c r="AG19" i="47"/>
  <c r="AP19" i="47" s="1"/>
  <c r="AR18" i="61"/>
  <c r="AR19" i="35"/>
  <c r="Z19" i="29"/>
  <c r="X20" i="57"/>
  <c r="Z20" i="57" s="1"/>
  <c r="Y20" i="57"/>
  <c r="AR20" i="32"/>
  <c r="W20" i="67"/>
  <c r="AE19" i="67"/>
  <c r="AG19" i="67"/>
  <c r="AP19" i="67" s="1"/>
  <c r="AF19" i="67"/>
  <c r="AO19" i="67" s="1"/>
  <c r="AH20" i="92"/>
  <c r="AQ20" i="92" s="1"/>
  <c r="AF18" i="68"/>
  <c r="AO18" i="68" s="1"/>
  <c r="W19" i="68"/>
  <c r="AE18" i="68"/>
  <c r="AG18" i="68"/>
  <c r="AP18" i="68" s="1"/>
  <c r="X20" i="59"/>
  <c r="Z20" i="59" s="1"/>
  <c r="Y20" i="59"/>
  <c r="AI19" i="70"/>
  <c r="AN19" i="70"/>
  <c r="X20" i="63"/>
  <c r="Y20" i="63"/>
  <c r="Y21" i="26"/>
  <c r="Z21" i="26" s="1"/>
  <c r="X21" i="26"/>
  <c r="Y20" i="48"/>
  <c r="X20" i="48"/>
  <c r="Z20" i="48" s="1"/>
  <c r="Z21" i="32"/>
  <c r="AN20" i="45"/>
  <c r="AI20" i="45"/>
  <c r="Y20" i="50"/>
  <c r="X20" i="50"/>
  <c r="Z20" i="50" s="1"/>
  <c r="AI18" i="71"/>
  <c r="AN18" i="71"/>
  <c r="AR17" i="15"/>
  <c r="X18" i="7"/>
  <c r="Z18" i="7" s="1"/>
  <c r="Y18" i="7"/>
  <c r="X20" i="54"/>
  <c r="Z20" i="54" s="1"/>
  <c r="Y20" i="54"/>
  <c r="AR18" i="6"/>
  <c r="X21" i="56"/>
  <c r="Z21" i="56" s="1"/>
  <c r="Y21" i="56"/>
  <c r="Y19" i="21"/>
  <c r="X19" i="21"/>
  <c r="Z19" i="21" s="1"/>
  <c r="AR19" i="37"/>
  <c r="AR18" i="49"/>
  <c r="Z19" i="1"/>
  <c r="AR17" i="40"/>
  <c r="AH19" i="51"/>
  <c r="AQ19" i="51" s="1"/>
  <c r="AH19" i="44"/>
  <c r="AQ19" i="44" s="1"/>
  <c r="AN20" i="56"/>
  <c r="AI20" i="56"/>
  <c r="X19" i="71"/>
  <c r="Z19" i="71" s="1"/>
  <c r="Y19" i="71"/>
  <c r="AI18" i="27"/>
  <c r="AN18" i="27"/>
  <c r="AR18" i="14"/>
  <c r="Z20" i="25"/>
  <c r="Y20" i="25"/>
  <c r="X20" i="25"/>
  <c r="AH20" i="83"/>
  <c r="AQ20" i="83" s="1"/>
  <c r="AH19" i="33"/>
  <c r="AQ19" i="33" s="1"/>
  <c r="AR20" i="64"/>
  <c r="W21" i="31"/>
  <c r="AG20" i="31"/>
  <c r="AP20" i="31" s="1"/>
  <c r="AE20" i="31"/>
  <c r="AF20" i="31"/>
  <c r="AO20" i="31" s="1"/>
  <c r="AH19" i="14"/>
  <c r="AQ19" i="14" s="1"/>
  <c r="AH20" i="22"/>
  <c r="AQ20" i="22" s="1"/>
  <c r="AR18" i="1"/>
  <c r="AH18" i="40"/>
  <c r="AQ18" i="40" s="1"/>
  <c r="AH19" i="42"/>
  <c r="AQ19" i="42" s="1"/>
  <c r="AN19" i="86"/>
  <c r="AI19" i="86"/>
  <c r="Z21" i="85"/>
  <c r="AI19" i="90"/>
  <c r="AN19" i="90"/>
  <c r="X20" i="79"/>
  <c r="Y20" i="79"/>
  <c r="AH20" i="8"/>
  <c r="AQ20" i="8" s="1"/>
  <c r="AH19" i="61"/>
  <c r="AQ19" i="61" s="1"/>
  <c r="AN18" i="88"/>
  <c r="AI18" i="88"/>
  <c r="AR18" i="42"/>
  <c r="AR20" i="85"/>
  <c r="AR20" i="18"/>
  <c r="AI19" i="48"/>
  <c r="AN19" i="48"/>
  <c r="AR19" i="20"/>
  <c r="Y20" i="41"/>
  <c r="X20" i="41"/>
  <c r="Z20" i="41" s="1"/>
  <c r="AI19" i="24"/>
  <c r="AN19" i="24"/>
  <c r="AI19" i="89"/>
  <c r="AN19" i="89"/>
  <c r="AH20" i="37"/>
  <c r="AQ20" i="37" s="1"/>
  <c r="X19" i="78"/>
  <c r="Z19" i="78" s="1"/>
  <c r="Y19" i="78"/>
  <c r="Z20" i="35"/>
  <c r="AN18" i="87"/>
  <c r="AI18" i="87"/>
  <c r="AI18" i="62"/>
  <c r="AN18" i="62"/>
  <c r="AH20" i="20"/>
  <c r="AQ20" i="20" s="1"/>
  <c r="AH19" i="6"/>
  <c r="AQ19" i="6" s="1"/>
  <c r="AI19" i="63"/>
  <c r="AN19" i="63"/>
  <c r="Y21" i="94"/>
  <c r="X21" i="94"/>
  <c r="Z21" i="94" s="1"/>
  <c r="Y20" i="89"/>
  <c r="Z20" i="89" s="1"/>
  <c r="X20" i="89"/>
  <c r="AI20" i="39"/>
  <c r="AN20" i="39"/>
  <c r="AH19" i="49"/>
  <c r="AQ19" i="49" s="1"/>
  <c r="Z19" i="49"/>
  <c r="AG20" i="11"/>
  <c r="AP20" i="11" s="1"/>
  <c r="AF20" i="11"/>
  <c r="AO20" i="11" s="1"/>
  <c r="W21" i="11"/>
  <c r="AE20" i="11"/>
  <c r="AI19" i="69"/>
  <c r="AN19" i="69"/>
  <c r="Y19" i="87"/>
  <c r="X19" i="87"/>
  <c r="AR18" i="73"/>
  <c r="W21" i="10"/>
  <c r="AE20" i="10"/>
  <c r="AG20" i="10"/>
  <c r="AP20" i="10" s="1"/>
  <c r="AF20" i="10"/>
  <c r="AO20" i="10" s="1"/>
  <c r="AR19" i="46"/>
  <c r="AH21" i="18"/>
  <c r="AQ21" i="18" s="1"/>
  <c r="AN20" i="19"/>
  <c r="AI20" i="19"/>
  <c r="Z20" i="22"/>
  <c r="AH19" i="23"/>
  <c r="AQ19" i="23" s="1"/>
  <c r="AG18" i="17"/>
  <c r="AP18" i="17" s="1"/>
  <c r="AF18" i="17"/>
  <c r="AO18" i="17" s="1"/>
  <c r="W19" i="17"/>
  <c r="AE18" i="17"/>
  <c r="Z19" i="42"/>
  <c r="AH20" i="46"/>
  <c r="AQ20" i="46" s="1"/>
  <c r="W19" i="36"/>
  <c r="AG18" i="36"/>
  <c r="AP18" i="36" s="1"/>
  <c r="AF18" i="36"/>
  <c r="AO18" i="36" s="1"/>
  <c r="AE18" i="36"/>
  <c r="AH19" i="73"/>
  <c r="AQ19" i="73" s="1"/>
  <c r="AH20" i="30"/>
  <c r="AQ20" i="30" s="1"/>
  <c r="AH19" i="96"/>
  <c r="AQ19" i="96" s="1"/>
  <c r="AE18" i="38"/>
  <c r="W19" i="38"/>
  <c r="AG18" i="38"/>
  <c r="AP18" i="38" s="1"/>
  <c r="AF18" i="38"/>
  <c r="AO18" i="38" s="1"/>
  <c r="AF19" i="74"/>
  <c r="AO19" i="74" s="1"/>
  <c r="AG19" i="74"/>
  <c r="AP19" i="74" s="1"/>
  <c r="W20" i="74"/>
  <c r="AE19" i="74"/>
  <c r="AR19" i="83"/>
  <c r="AN19" i="77"/>
  <c r="AI19" i="77"/>
  <c r="Z20" i="8"/>
  <c r="X20" i="70"/>
  <c r="Y20" i="70"/>
  <c r="AI19" i="13"/>
  <c r="AN19" i="13"/>
  <c r="AI19" i="12"/>
  <c r="AN19" i="12"/>
  <c r="AI21" i="4"/>
  <c r="AN21" i="4"/>
  <c r="AH18" i="76"/>
  <c r="AQ18" i="76" s="1"/>
  <c r="Z19" i="65"/>
  <c r="Y19" i="65"/>
  <c r="X19" i="65"/>
  <c r="AN19" i="41"/>
  <c r="AI19" i="41"/>
  <c r="AI19" i="84"/>
  <c r="AN19" i="84"/>
  <c r="X20" i="24"/>
  <c r="Z20" i="24" s="1"/>
  <c r="Y20" i="24"/>
  <c r="AI20" i="94"/>
  <c r="AN20" i="94"/>
  <c r="AI18" i="78"/>
  <c r="AN18" i="78"/>
  <c r="AI19" i="53"/>
  <c r="AN19" i="53"/>
  <c r="Y19" i="43"/>
  <c r="X19" i="43"/>
  <c r="Z19" i="43" s="1"/>
  <c r="Y21" i="45"/>
  <c r="X21" i="45"/>
  <c r="Z21" i="45" s="1"/>
  <c r="Y21" i="28"/>
  <c r="X21" i="28"/>
  <c r="Y21" i="39"/>
  <c r="X21" i="39"/>
  <c r="Z21" i="39" s="1"/>
  <c r="Z19" i="62" l="1"/>
  <c r="Z20" i="69"/>
  <c r="Z19" i="87"/>
  <c r="AE19" i="87" s="1"/>
  <c r="Z18" i="82"/>
  <c r="W19" i="82" s="1"/>
  <c r="Z21" i="3"/>
  <c r="AF21" i="3" s="1"/>
  <c r="AO21" i="3" s="1"/>
  <c r="Z20" i="77"/>
  <c r="AE20" i="77" s="1"/>
  <c r="AE20" i="46"/>
  <c r="AF20" i="89"/>
  <c r="AO20" i="89" s="1"/>
  <c r="AE20" i="89"/>
  <c r="W21" i="89"/>
  <c r="AG20" i="89"/>
  <c r="AP20" i="89" s="1"/>
  <c r="AG18" i="7"/>
  <c r="AP18" i="7" s="1"/>
  <c r="AF18" i="7"/>
  <c r="AO18" i="7" s="1"/>
  <c r="W19" i="7"/>
  <c r="AE18" i="7"/>
  <c r="W20" i="87"/>
  <c r="AG19" i="87"/>
  <c r="AP19" i="87" s="1"/>
  <c r="AF19" i="87"/>
  <c r="AO19" i="87" s="1"/>
  <c r="AG18" i="82"/>
  <c r="AP18" i="82" s="1"/>
  <c r="AE18" i="82"/>
  <c r="AF18" i="82"/>
  <c r="AO18" i="82" s="1"/>
  <c r="AG21" i="3"/>
  <c r="AP21" i="3" s="1"/>
  <c r="AE21" i="3"/>
  <c r="W21" i="77"/>
  <c r="AG20" i="77"/>
  <c r="AP20" i="77" s="1"/>
  <c r="AF20" i="77"/>
  <c r="AO20" i="77" s="1"/>
  <c r="AG21" i="56"/>
  <c r="AP21" i="56" s="1"/>
  <c r="AF21" i="56"/>
  <c r="AO21" i="56" s="1"/>
  <c r="AE21" i="56"/>
  <c r="W22" i="56"/>
  <c r="AG22" i="4"/>
  <c r="AP22" i="4" s="1"/>
  <c r="AF22" i="4"/>
  <c r="AO22" i="4" s="1"/>
  <c r="W23" i="4"/>
  <c r="AE22" i="4"/>
  <c r="AF21" i="45"/>
  <c r="AO21" i="45" s="1"/>
  <c r="AG21" i="45"/>
  <c r="AP21" i="45" s="1"/>
  <c r="AE21" i="45"/>
  <c r="W22" i="45"/>
  <c r="AE20" i="84"/>
  <c r="W21" i="84"/>
  <c r="AF20" i="84"/>
  <c r="AO20" i="84" s="1"/>
  <c r="AG20" i="84"/>
  <c r="AP20" i="84" s="1"/>
  <c r="AF19" i="16"/>
  <c r="AO19" i="16" s="1"/>
  <c r="W20" i="16"/>
  <c r="AE19" i="16"/>
  <c r="AG19" i="16"/>
  <c r="AP19" i="16" s="1"/>
  <c r="AF20" i="24"/>
  <c r="AO20" i="24" s="1"/>
  <c r="W21" i="24"/>
  <c r="AE20" i="24"/>
  <c r="AG20" i="24"/>
  <c r="AP20" i="24" s="1"/>
  <c r="W21" i="57"/>
  <c r="AG20" i="57"/>
  <c r="AP20" i="57" s="1"/>
  <c r="AF20" i="57"/>
  <c r="AO20" i="57" s="1"/>
  <c r="AE20" i="57"/>
  <c r="AG19" i="62"/>
  <c r="AP19" i="62" s="1"/>
  <c r="AF19" i="62"/>
  <c r="AO19" i="62" s="1"/>
  <c r="W20" i="62"/>
  <c r="AE19" i="62"/>
  <c r="AF20" i="69"/>
  <c r="AO20" i="69" s="1"/>
  <c r="W21" i="69"/>
  <c r="AG20" i="69"/>
  <c r="AP20" i="69" s="1"/>
  <c r="AE20" i="69"/>
  <c r="W20" i="71"/>
  <c r="AG19" i="71"/>
  <c r="AP19" i="71" s="1"/>
  <c r="AE19" i="71"/>
  <c r="AF19" i="71"/>
  <c r="AO19" i="71" s="1"/>
  <c r="W21" i="59"/>
  <c r="AE20" i="59"/>
  <c r="AG20" i="59"/>
  <c r="AP20" i="59" s="1"/>
  <c r="AF20" i="59"/>
  <c r="AO20" i="59" s="1"/>
  <c r="AG20" i="48"/>
  <c r="AP20" i="48" s="1"/>
  <c r="AF20" i="48"/>
  <c r="AO20" i="48" s="1"/>
  <c r="AE20" i="48"/>
  <c r="W21" i="48"/>
  <c r="W22" i="26"/>
  <c r="AG21" i="26"/>
  <c r="AP21" i="26" s="1"/>
  <c r="AF21" i="26"/>
  <c r="AO21" i="26" s="1"/>
  <c r="AE21" i="26"/>
  <c r="AF21" i="39"/>
  <c r="AO21" i="39" s="1"/>
  <c r="AE21" i="39"/>
  <c r="W22" i="39"/>
  <c r="AG21" i="39"/>
  <c r="AP21" i="39" s="1"/>
  <c r="AG19" i="43"/>
  <c r="AP19" i="43" s="1"/>
  <c r="AE19" i="43"/>
  <c r="W20" i="43"/>
  <c r="AF19" i="43"/>
  <c r="AO19" i="43" s="1"/>
  <c r="AF19" i="21"/>
  <c r="AO19" i="21" s="1"/>
  <c r="W20" i="21"/>
  <c r="AE19" i="21"/>
  <c r="AG19" i="21"/>
  <c r="AP19" i="21" s="1"/>
  <c r="AG20" i="50"/>
  <c r="AP20" i="50" s="1"/>
  <c r="AF20" i="50"/>
  <c r="AO20" i="50" s="1"/>
  <c r="W21" i="50"/>
  <c r="AE20" i="50"/>
  <c r="W23" i="2"/>
  <c r="AE22" i="2"/>
  <c r="AG22" i="2"/>
  <c r="AP22" i="2" s="1"/>
  <c r="AF22" i="2"/>
  <c r="AO22" i="2" s="1"/>
  <c r="AF20" i="13"/>
  <c r="AO20" i="13" s="1"/>
  <c r="W21" i="13"/>
  <c r="AE20" i="13"/>
  <c r="AG20" i="13"/>
  <c r="AP20" i="13" s="1"/>
  <c r="AG19" i="49"/>
  <c r="AP19" i="49" s="1"/>
  <c r="AF19" i="49"/>
  <c r="AO19" i="49" s="1"/>
  <c r="W20" i="49"/>
  <c r="AE19" i="49"/>
  <c r="AG19" i="78"/>
  <c r="AP19" i="78" s="1"/>
  <c r="AE19" i="78"/>
  <c r="W20" i="78"/>
  <c r="AF19" i="78"/>
  <c r="AO19" i="78" s="1"/>
  <c r="W21" i="41"/>
  <c r="AG20" i="41"/>
  <c r="AP20" i="41" s="1"/>
  <c r="AF20" i="41"/>
  <c r="AO20" i="41" s="1"/>
  <c r="AE20" i="41"/>
  <c r="AH20" i="79"/>
  <c r="AQ20" i="79" s="1"/>
  <c r="AE20" i="25"/>
  <c r="W21" i="25"/>
  <c r="AG20" i="25"/>
  <c r="AP20" i="25" s="1"/>
  <c r="AF20" i="25"/>
  <c r="AO20" i="25" s="1"/>
  <c r="AR21" i="4"/>
  <c r="Z19" i="36"/>
  <c r="X19" i="36"/>
  <c r="Y19" i="36"/>
  <c r="AR19" i="69"/>
  <c r="AR19" i="89"/>
  <c r="AR19" i="13"/>
  <c r="AI18" i="38"/>
  <c r="AN18" i="38"/>
  <c r="AI20" i="10"/>
  <c r="AN20" i="10"/>
  <c r="AH20" i="89"/>
  <c r="AQ20" i="89" s="1"/>
  <c r="AH19" i="78"/>
  <c r="AQ19" i="78" s="1"/>
  <c r="AR18" i="88"/>
  <c r="AR19" i="86"/>
  <c r="AR18" i="71"/>
  <c r="W22" i="32"/>
  <c r="AF21" i="32"/>
  <c r="AO21" i="32" s="1"/>
  <c r="AE21" i="32"/>
  <c r="AG21" i="32"/>
  <c r="AP21" i="32" s="1"/>
  <c r="AH19" i="27"/>
  <c r="AQ19" i="27" s="1"/>
  <c r="X20" i="93"/>
  <c r="Y20" i="93"/>
  <c r="AH19" i="66"/>
  <c r="AQ19" i="66" s="1"/>
  <c r="X21" i="55"/>
  <c r="Y21" i="55"/>
  <c r="Y21" i="60"/>
  <c r="Z21" i="60" s="1"/>
  <c r="X21" i="60"/>
  <c r="Y20" i="34"/>
  <c r="X20" i="34"/>
  <c r="AG21" i="19"/>
  <c r="AP21" i="19" s="1"/>
  <c r="AF21" i="19"/>
  <c r="AO21" i="19" s="1"/>
  <c r="W22" i="19"/>
  <c r="AE21" i="19"/>
  <c r="Y21" i="83"/>
  <c r="X21" i="83"/>
  <c r="Y21" i="80"/>
  <c r="Z21" i="80" s="1"/>
  <c r="X21" i="80"/>
  <c r="AR18" i="95"/>
  <c r="Y20" i="61"/>
  <c r="Z20" i="61" s="1"/>
  <c r="X20" i="61"/>
  <c r="AN18" i="76"/>
  <c r="AI18" i="76"/>
  <c r="AN19" i="33"/>
  <c r="AI19" i="33"/>
  <c r="AE19" i="27"/>
  <c r="W20" i="27"/>
  <c r="AG19" i="27"/>
  <c r="AP19" i="27" s="1"/>
  <c r="AF19" i="27"/>
  <c r="AO19" i="27" s="1"/>
  <c r="AE19" i="66"/>
  <c r="W20" i="66"/>
  <c r="AG19" i="66"/>
  <c r="AP19" i="66" s="1"/>
  <c r="AF19" i="66"/>
  <c r="AO19" i="66" s="1"/>
  <c r="AR19" i="58"/>
  <c r="AH19" i="88"/>
  <c r="AQ19" i="88" s="1"/>
  <c r="AR20" i="3"/>
  <c r="AH20" i="70"/>
  <c r="AQ20" i="70" s="1"/>
  <c r="AF19" i="42"/>
  <c r="AO19" i="42" s="1"/>
  <c r="AG19" i="42"/>
  <c r="AP19" i="42" s="1"/>
  <c r="AE19" i="42"/>
  <c r="W20" i="42"/>
  <c r="AR18" i="87"/>
  <c r="Z20" i="79"/>
  <c r="AG19" i="1"/>
  <c r="AP19" i="1" s="1"/>
  <c r="AF19" i="1"/>
  <c r="AO19" i="1" s="1"/>
  <c r="W20" i="1"/>
  <c r="AE19" i="1"/>
  <c r="AH20" i="63"/>
  <c r="AQ20" i="63" s="1"/>
  <c r="AI19" i="67"/>
  <c r="AN19" i="67"/>
  <c r="AI19" i="23"/>
  <c r="AN19" i="23"/>
  <c r="AR19" i="50"/>
  <c r="AH21" i="72"/>
  <c r="AQ21" i="72" s="1"/>
  <c r="AR21" i="2"/>
  <c r="AH20" i="58"/>
  <c r="AQ20" i="58" s="1"/>
  <c r="AR19" i="54"/>
  <c r="AH20" i="12"/>
  <c r="AQ20" i="12" s="1"/>
  <c r="AH19" i="95"/>
  <c r="AQ19" i="95" s="1"/>
  <c r="AR18" i="16"/>
  <c r="AI20" i="83"/>
  <c r="AN20" i="83"/>
  <c r="AR19" i="25"/>
  <c r="Y20" i="51"/>
  <c r="X20" i="51"/>
  <c r="Z20" i="51" s="1"/>
  <c r="AI20" i="20"/>
  <c r="AN20" i="20"/>
  <c r="Y21" i="92"/>
  <c r="X21" i="92"/>
  <c r="Z21" i="92" s="1"/>
  <c r="AN19" i="6"/>
  <c r="AI19" i="6"/>
  <c r="AH21" i="28"/>
  <c r="AQ21" i="28" s="1"/>
  <c r="AR18" i="78"/>
  <c r="AR19" i="63"/>
  <c r="AH19" i="71"/>
  <c r="AQ19" i="71" s="1"/>
  <c r="AG19" i="52"/>
  <c r="AP19" i="52" s="1"/>
  <c r="AF19" i="52"/>
  <c r="AO19" i="52" s="1"/>
  <c r="W20" i="52"/>
  <c r="AE19" i="52"/>
  <c r="AR20" i="72"/>
  <c r="AR18" i="66"/>
  <c r="W21" i="86"/>
  <c r="AF20" i="86"/>
  <c r="AO20" i="86" s="1"/>
  <c r="AE20" i="86"/>
  <c r="AG20" i="86"/>
  <c r="AP20" i="86" s="1"/>
  <c r="AG19" i="9"/>
  <c r="AP19" i="9" s="1"/>
  <c r="AF19" i="9"/>
  <c r="AO19" i="9" s="1"/>
  <c r="W20" i="9"/>
  <c r="AE19" i="9"/>
  <c r="AR18" i="91"/>
  <c r="AR17" i="82"/>
  <c r="AN19" i="34"/>
  <c r="AI19" i="34"/>
  <c r="X20" i="96"/>
  <c r="Y20" i="96"/>
  <c r="X21" i="30"/>
  <c r="Z21" i="30" s="1"/>
  <c r="Y21" i="30"/>
  <c r="AR19" i="84"/>
  <c r="Z21" i="28"/>
  <c r="AR20" i="94"/>
  <c r="AR19" i="41"/>
  <c r="Z20" i="70"/>
  <c r="AI18" i="17"/>
  <c r="AN18" i="17"/>
  <c r="AG20" i="22"/>
  <c r="AP20" i="22" s="1"/>
  <c r="AF20" i="22"/>
  <c r="AO20" i="22" s="1"/>
  <c r="W21" i="22"/>
  <c r="AE20" i="22"/>
  <c r="AN20" i="11"/>
  <c r="AI20" i="11"/>
  <c r="AH21" i="94"/>
  <c r="AQ21" i="94" s="1"/>
  <c r="AR20" i="56"/>
  <c r="Z20" i="63"/>
  <c r="X20" i="67"/>
  <c r="Y20" i="67"/>
  <c r="AG19" i="29"/>
  <c r="AP19" i="29" s="1"/>
  <c r="W20" i="29"/>
  <c r="AE19" i="29"/>
  <c r="AF19" i="29"/>
  <c r="AO19" i="29" s="1"/>
  <c r="X20" i="23"/>
  <c r="Z20" i="23" s="1"/>
  <c r="Y20" i="23"/>
  <c r="AR20" i="28"/>
  <c r="Y21" i="75"/>
  <c r="X21" i="75"/>
  <c r="AR18" i="21"/>
  <c r="AR20" i="26"/>
  <c r="Z20" i="58"/>
  <c r="AH20" i="53"/>
  <c r="AQ20" i="53" s="1"/>
  <c r="AR18" i="65"/>
  <c r="Z20" i="12"/>
  <c r="Z19" i="95"/>
  <c r="AR17" i="7"/>
  <c r="AH20" i="77"/>
  <c r="AQ20" i="77" s="1"/>
  <c r="AH19" i="91"/>
  <c r="AQ19" i="91" s="1"/>
  <c r="Z19" i="88"/>
  <c r="AI19" i="73"/>
  <c r="AN19" i="73"/>
  <c r="Y22" i="64"/>
  <c r="Z22" i="64" s="1"/>
  <c r="X22" i="64"/>
  <c r="X20" i="44"/>
  <c r="Z20" i="44" s="1"/>
  <c r="Y20" i="44"/>
  <c r="Y19" i="40"/>
  <c r="X19" i="40"/>
  <c r="AI20" i="37"/>
  <c r="AN20" i="37"/>
  <c r="X21" i="20"/>
  <c r="Y21" i="20"/>
  <c r="AI20" i="92"/>
  <c r="AN20" i="92"/>
  <c r="X21" i="46"/>
  <c r="Z21" i="46" s="1"/>
  <c r="Y21" i="46"/>
  <c r="X20" i="6"/>
  <c r="Y20" i="6"/>
  <c r="AH19" i="43"/>
  <c r="AQ19" i="43" s="1"/>
  <c r="AG19" i="65"/>
  <c r="AP19" i="65" s="1"/>
  <c r="W20" i="65"/>
  <c r="AF19" i="65"/>
  <c r="AO19" i="65" s="1"/>
  <c r="AE19" i="65"/>
  <c r="X21" i="10"/>
  <c r="Y21" i="10"/>
  <c r="AR18" i="62"/>
  <c r="AI20" i="31"/>
  <c r="AN20" i="31"/>
  <c r="AH19" i="21"/>
  <c r="AQ19" i="21" s="1"/>
  <c r="AH18" i="7"/>
  <c r="AQ18" i="7" s="1"/>
  <c r="AH20" i="50"/>
  <c r="AQ20" i="50" s="1"/>
  <c r="AH20" i="48"/>
  <c r="AQ20" i="48" s="1"/>
  <c r="AH20" i="59"/>
  <c r="AQ20" i="59" s="1"/>
  <c r="AH20" i="57"/>
  <c r="AQ20" i="57" s="1"/>
  <c r="AF21" i="5"/>
  <c r="AO21" i="5" s="1"/>
  <c r="W22" i="5"/>
  <c r="AE21" i="5"/>
  <c r="AG21" i="5"/>
  <c r="AP21" i="5" s="1"/>
  <c r="AH20" i="84"/>
  <c r="AQ20" i="84" s="1"/>
  <c r="AE20" i="90"/>
  <c r="W21" i="90"/>
  <c r="AF20" i="90"/>
  <c r="AO20" i="90" s="1"/>
  <c r="AG20" i="90"/>
  <c r="AP20" i="90" s="1"/>
  <c r="AG18" i="15"/>
  <c r="AP18" i="15" s="1"/>
  <c r="AF18" i="15"/>
  <c r="AO18" i="15" s="1"/>
  <c r="W19" i="15"/>
  <c r="AE18" i="15"/>
  <c r="AI20" i="75"/>
  <c r="AN20" i="75"/>
  <c r="Y20" i="73"/>
  <c r="X20" i="73"/>
  <c r="AH19" i="16"/>
  <c r="AQ19" i="16" s="1"/>
  <c r="AI19" i="51"/>
  <c r="AN19" i="51"/>
  <c r="X21" i="81"/>
  <c r="Y21" i="81"/>
  <c r="Y21" i="37"/>
  <c r="X21" i="37"/>
  <c r="AH21" i="39"/>
  <c r="AQ21" i="39" s="1"/>
  <c r="AH21" i="45"/>
  <c r="AQ21" i="45" s="1"/>
  <c r="AR19" i="12"/>
  <c r="AF20" i="8"/>
  <c r="AO20" i="8" s="1"/>
  <c r="W21" i="8"/>
  <c r="AE20" i="8"/>
  <c r="AG20" i="8"/>
  <c r="AP20" i="8" s="1"/>
  <c r="AI19" i="74"/>
  <c r="AN19" i="74"/>
  <c r="AI18" i="36"/>
  <c r="AN18" i="36"/>
  <c r="X19" i="17"/>
  <c r="Y19" i="17"/>
  <c r="AR20" i="19"/>
  <c r="AH19" i="87"/>
  <c r="AQ19" i="87" s="1"/>
  <c r="Y21" i="11"/>
  <c r="Z21" i="11" s="1"/>
  <c r="X21" i="11"/>
  <c r="AE20" i="35"/>
  <c r="W21" i="35"/>
  <c r="AF20" i="35"/>
  <c r="AO20" i="35" s="1"/>
  <c r="AG20" i="35"/>
  <c r="AP20" i="35" s="1"/>
  <c r="AR19" i="24"/>
  <c r="AR19" i="90"/>
  <c r="Y21" i="31"/>
  <c r="X21" i="31"/>
  <c r="AH20" i="54"/>
  <c r="AQ20" i="54" s="1"/>
  <c r="AR20" i="45"/>
  <c r="AH21" i="26"/>
  <c r="AQ21" i="26" s="1"/>
  <c r="AN18" i="68"/>
  <c r="AI18" i="68"/>
  <c r="Y20" i="47"/>
  <c r="X20" i="47"/>
  <c r="AH18" i="82"/>
  <c r="AQ18" i="82" s="1"/>
  <c r="AH22" i="2"/>
  <c r="AQ22" i="2" s="1"/>
  <c r="AR19" i="59"/>
  <c r="Z21" i="72"/>
  <c r="AH19" i="62"/>
  <c r="AQ19" i="62" s="1"/>
  <c r="AH20" i="69"/>
  <c r="AQ20" i="69" s="1"/>
  <c r="AH20" i="13"/>
  <c r="AQ20" i="13" s="1"/>
  <c r="AH21" i="19"/>
  <c r="AQ21" i="19" s="1"/>
  <c r="AI20" i="80"/>
  <c r="AN20" i="80"/>
  <c r="AR20" i="5"/>
  <c r="AI21" i="64"/>
  <c r="AN21" i="64"/>
  <c r="AI21" i="18"/>
  <c r="AN21" i="18"/>
  <c r="X19" i="76"/>
  <c r="Z19" i="76" s="1"/>
  <c r="Y19" i="76"/>
  <c r="AN19" i="14"/>
  <c r="AI19" i="14"/>
  <c r="AR19" i="53"/>
  <c r="AH20" i="24"/>
  <c r="AQ20" i="24" s="1"/>
  <c r="AH19" i="65"/>
  <c r="AQ19" i="65" s="1"/>
  <c r="AR19" i="77"/>
  <c r="X20" i="74"/>
  <c r="Y20" i="74"/>
  <c r="X19" i="38"/>
  <c r="Y19" i="38"/>
  <c r="Z19" i="38" s="1"/>
  <c r="AR20" i="39"/>
  <c r="AE21" i="94"/>
  <c r="AF21" i="94"/>
  <c r="AO21" i="94" s="1"/>
  <c r="W22" i="94"/>
  <c r="AG21" i="94"/>
  <c r="AP21" i="94" s="1"/>
  <c r="AH20" i="41"/>
  <c r="AQ20" i="41" s="1"/>
  <c r="AR19" i="48"/>
  <c r="AF21" i="85"/>
  <c r="AO21" i="85" s="1"/>
  <c r="AG21" i="85"/>
  <c r="AP21" i="85" s="1"/>
  <c r="W22" i="85"/>
  <c r="AE21" i="85"/>
  <c r="AH20" i="25"/>
  <c r="AQ20" i="25" s="1"/>
  <c r="AR18" i="27"/>
  <c r="AH21" i="56"/>
  <c r="AQ21" i="56" s="1"/>
  <c r="W21" i="54"/>
  <c r="AE20" i="54"/>
  <c r="AG20" i="54"/>
  <c r="AP20" i="54" s="1"/>
  <c r="AF20" i="54"/>
  <c r="AO20" i="54" s="1"/>
  <c r="AR19" i="70"/>
  <c r="Y19" i="68"/>
  <c r="Z19" i="68" s="1"/>
  <c r="X19" i="68"/>
  <c r="AI19" i="47"/>
  <c r="AN19" i="47"/>
  <c r="AH21" i="5"/>
  <c r="AQ21" i="5" s="1"/>
  <c r="AR18" i="43"/>
  <c r="AH20" i="90"/>
  <c r="AQ20" i="90" s="1"/>
  <c r="AH20" i="86"/>
  <c r="AQ20" i="86" s="1"/>
  <c r="AH19" i="9"/>
  <c r="AQ19" i="9" s="1"/>
  <c r="AH21" i="3"/>
  <c r="AQ21" i="3" s="1"/>
  <c r="AN19" i="93"/>
  <c r="AI19" i="93"/>
  <c r="AR19" i="79"/>
  <c r="AF20" i="53"/>
  <c r="AO20" i="53" s="1"/>
  <c r="AE20" i="53"/>
  <c r="W21" i="53"/>
  <c r="AG20" i="53"/>
  <c r="AP20" i="53" s="1"/>
  <c r="AH22" i="4"/>
  <c r="AQ22" i="4" s="1"/>
  <c r="AN20" i="55"/>
  <c r="AI20" i="55"/>
  <c r="AI20" i="60"/>
  <c r="AN20" i="60"/>
  <c r="AR19" i="57"/>
  <c r="W20" i="91"/>
  <c r="AG19" i="91"/>
  <c r="AP19" i="91" s="1"/>
  <c r="AE19" i="91"/>
  <c r="AF19" i="91"/>
  <c r="AO19" i="91" s="1"/>
  <c r="AN19" i="96"/>
  <c r="AI19" i="96"/>
  <c r="AR18" i="9"/>
  <c r="AN19" i="61"/>
  <c r="AI19" i="61"/>
  <c r="AI19" i="44"/>
  <c r="AN19" i="44"/>
  <c r="AI20" i="81"/>
  <c r="AN20" i="81"/>
  <c r="AI20" i="30"/>
  <c r="AN20" i="30"/>
  <c r="X22" i="18"/>
  <c r="Y22" i="18"/>
  <c r="AI18" i="40"/>
  <c r="AN18" i="40"/>
  <c r="Y20" i="33"/>
  <c r="X20" i="33"/>
  <c r="Z20" i="33" s="1"/>
  <c r="AI20" i="46"/>
  <c r="AN20" i="46"/>
  <c r="X20" i="14"/>
  <c r="Z20" i="14" s="1"/>
  <c r="Y20" i="14"/>
  <c r="Z21" i="31" l="1"/>
  <c r="Z19" i="17"/>
  <c r="Z20" i="74"/>
  <c r="Z21" i="10"/>
  <c r="Z19" i="40"/>
  <c r="W22" i="3"/>
  <c r="Z20" i="47"/>
  <c r="Z20" i="6"/>
  <c r="Z21" i="20"/>
  <c r="W22" i="20" s="1"/>
  <c r="Z21" i="75"/>
  <c r="AF19" i="68"/>
  <c r="AO19" i="68" s="1"/>
  <c r="W20" i="68"/>
  <c r="AE19" i="68"/>
  <c r="AG19" i="68"/>
  <c r="AP19" i="68" s="1"/>
  <c r="AG20" i="47"/>
  <c r="AP20" i="47" s="1"/>
  <c r="AE20" i="47"/>
  <c r="W21" i="47"/>
  <c r="AF20" i="47"/>
  <c r="AO20" i="47" s="1"/>
  <c r="AG20" i="6"/>
  <c r="AP20" i="6" s="1"/>
  <c r="AF20" i="6"/>
  <c r="AO20" i="6" s="1"/>
  <c r="W21" i="6"/>
  <c r="AE20" i="6"/>
  <c r="AG21" i="20"/>
  <c r="AP21" i="20" s="1"/>
  <c r="AF21" i="20"/>
  <c r="AO21" i="20" s="1"/>
  <c r="AF21" i="75"/>
  <c r="AO21" i="75" s="1"/>
  <c r="AG21" i="75"/>
  <c r="AP21" i="75" s="1"/>
  <c r="AE21" i="75"/>
  <c r="W22" i="75"/>
  <c r="AF21" i="60"/>
  <c r="AO21" i="60" s="1"/>
  <c r="W22" i="60"/>
  <c r="AE21" i="60"/>
  <c r="AG21" i="60"/>
  <c r="AP21" i="60" s="1"/>
  <c r="AG20" i="14"/>
  <c r="AP20" i="14" s="1"/>
  <c r="AF20" i="14"/>
  <c r="AO20" i="14" s="1"/>
  <c r="W21" i="14"/>
  <c r="AE20" i="14"/>
  <c r="AG20" i="51"/>
  <c r="AP20" i="51" s="1"/>
  <c r="AF20" i="51"/>
  <c r="AO20" i="51" s="1"/>
  <c r="W21" i="51"/>
  <c r="AE20" i="51"/>
  <c r="AG19" i="38"/>
  <c r="AP19" i="38" s="1"/>
  <c r="AF19" i="38"/>
  <c r="AO19" i="38" s="1"/>
  <c r="AE19" i="38"/>
  <c r="W20" i="38"/>
  <c r="AF21" i="31"/>
  <c r="AO21" i="31" s="1"/>
  <c r="AE21" i="31"/>
  <c r="W22" i="31"/>
  <c r="AG21" i="31"/>
  <c r="AP21" i="31" s="1"/>
  <c r="AG19" i="17"/>
  <c r="AP19" i="17" s="1"/>
  <c r="AF19" i="17"/>
  <c r="AO19" i="17" s="1"/>
  <c r="W20" i="17"/>
  <c r="AE19" i="17"/>
  <c r="AE21" i="46"/>
  <c r="W22" i="46"/>
  <c r="AF21" i="46"/>
  <c r="AO21" i="46" s="1"/>
  <c r="AG21" i="46"/>
  <c r="AP21" i="46" s="1"/>
  <c r="AG21" i="11"/>
  <c r="AP21" i="11" s="1"/>
  <c r="AF21" i="11"/>
  <c r="AO21" i="11" s="1"/>
  <c r="W22" i="11"/>
  <c r="AE21" i="11"/>
  <c r="W23" i="64"/>
  <c r="AG22" i="64"/>
  <c r="AP22" i="64" s="1"/>
  <c r="AF22" i="64"/>
  <c r="AO22" i="64" s="1"/>
  <c r="AE22" i="64"/>
  <c r="AG20" i="23"/>
  <c r="AP20" i="23" s="1"/>
  <c r="AF20" i="23"/>
  <c r="AO20" i="23" s="1"/>
  <c r="W21" i="23"/>
  <c r="AE20" i="23"/>
  <c r="AG20" i="61"/>
  <c r="AP20" i="61" s="1"/>
  <c r="AF20" i="61"/>
  <c r="AO20" i="61" s="1"/>
  <c r="W21" i="61"/>
  <c r="AE20" i="61"/>
  <c r="W21" i="74"/>
  <c r="AG20" i="74"/>
  <c r="AP20" i="74" s="1"/>
  <c r="AF20" i="74"/>
  <c r="AO20" i="74" s="1"/>
  <c r="AE20" i="74"/>
  <c r="W22" i="10"/>
  <c r="AE21" i="10"/>
  <c r="AG21" i="10"/>
  <c r="AP21" i="10" s="1"/>
  <c r="AF21" i="10"/>
  <c r="AO21" i="10" s="1"/>
  <c r="AE19" i="40"/>
  <c r="W20" i="40"/>
  <c r="AG19" i="40"/>
  <c r="AP19" i="40" s="1"/>
  <c r="AF19" i="40"/>
  <c r="AO19" i="40" s="1"/>
  <c r="W21" i="33"/>
  <c r="AG20" i="33"/>
  <c r="AP20" i="33" s="1"/>
  <c r="AE20" i="33"/>
  <c r="AF20" i="33"/>
  <c r="AO20" i="33" s="1"/>
  <c r="AR19" i="61"/>
  <c r="X22" i="85"/>
  <c r="Y22" i="85"/>
  <c r="Z22" i="85" s="1"/>
  <c r="AH20" i="73"/>
  <c r="AQ20" i="73" s="1"/>
  <c r="X21" i="59"/>
  <c r="Y21" i="59"/>
  <c r="AR18" i="40"/>
  <c r="AR20" i="60"/>
  <c r="Y21" i="53"/>
  <c r="Z21" i="53" s="1"/>
  <c r="X21" i="53"/>
  <c r="AR20" i="80"/>
  <c r="AR20" i="46"/>
  <c r="AR20" i="81"/>
  <c r="AR20" i="55"/>
  <c r="AH20" i="33"/>
  <c r="AQ20" i="33" s="1"/>
  <c r="AH22" i="18"/>
  <c r="AQ22" i="18" s="1"/>
  <c r="AR19" i="96"/>
  <c r="Y20" i="91"/>
  <c r="X20" i="91"/>
  <c r="AR21" i="64"/>
  <c r="Z22" i="18"/>
  <c r="AR19" i="44"/>
  <c r="AH19" i="68"/>
  <c r="AQ19" i="68" s="1"/>
  <c r="AI21" i="85"/>
  <c r="AN21" i="85"/>
  <c r="AH19" i="76"/>
  <c r="AQ19" i="76" s="1"/>
  <c r="W22" i="72"/>
  <c r="AE21" i="72"/>
  <c r="AG21" i="72"/>
  <c r="AP21" i="72" s="1"/>
  <c r="AF21" i="72"/>
  <c r="AO21" i="72" s="1"/>
  <c r="AH21" i="31"/>
  <c r="AQ21" i="31" s="1"/>
  <c r="AH21" i="11"/>
  <c r="AQ21" i="11" s="1"/>
  <c r="AI20" i="8"/>
  <c r="AN20" i="8"/>
  <c r="AI18" i="15"/>
  <c r="AN18" i="15"/>
  <c r="Y20" i="65"/>
  <c r="X20" i="65"/>
  <c r="AH20" i="44"/>
  <c r="AQ20" i="44" s="1"/>
  <c r="AR19" i="73"/>
  <c r="X20" i="29"/>
  <c r="Z20" i="29" s="1"/>
  <c r="Y20" i="29"/>
  <c r="AH21" i="30"/>
  <c r="AQ21" i="30" s="1"/>
  <c r="Y20" i="9"/>
  <c r="X20" i="9"/>
  <c r="AI19" i="52"/>
  <c r="AN19" i="52"/>
  <c r="AI19" i="1"/>
  <c r="AN19" i="1"/>
  <c r="X20" i="27"/>
  <c r="Y20" i="27"/>
  <c r="Z20" i="27" s="1"/>
  <c r="AH20" i="61"/>
  <c r="AQ20" i="61" s="1"/>
  <c r="Y22" i="19"/>
  <c r="X22" i="19"/>
  <c r="AH21" i="60"/>
  <c r="AQ21" i="60" s="1"/>
  <c r="AH19" i="36"/>
  <c r="AQ19" i="36" s="1"/>
  <c r="Y21" i="41"/>
  <c r="X21" i="41"/>
  <c r="AN19" i="49"/>
  <c r="AI19" i="49"/>
  <c r="Y21" i="13"/>
  <c r="X21" i="13"/>
  <c r="Z21" i="13" s="1"/>
  <c r="AN20" i="50"/>
  <c r="AI20" i="50"/>
  <c r="X20" i="21"/>
  <c r="Y20" i="21"/>
  <c r="AI21" i="26"/>
  <c r="AN21" i="26"/>
  <c r="AI20" i="59"/>
  <c r="AN20" i="59"/>
  <c r="AI20" i="69"/>
  <c r="AN20" i="69"/>
  <c r="Y20" i="16"/>
  <c r="X20" i="16"/>
  <c r="Z20" i="16" s="1"/>
  <c r="AI20" i="84"/>
  <c r="AN20" i="84"/>
  <c r="AI22" i="4"/>
  <c r="AN22" i="4"/>
  <c r="X21" i="77"/>
  <c r="Y21" i="77"/>
  <c r="AI18" i="82"/>
  <c r="AN18" i="82"/>
  <c r="AR18" i="68"/>
  <c r="AH21" i="81"/>
  <c r="AQ21" i="81" s="1"/>
  <c r="Y19" i="15"/>
  <c r="X19" i="15"/>
  <c r="Z21" i="90"/>
  <c r="Y21" i="90"/>
  <c r="X21" i="90"/>
  <c r="AR20" i="37"/>
  <c r="AG19" i="88"/>
  <c r="AP19" i="88" s="1"/>
  <c r="AF19" i="88"/>
  <c r="AO19" i="88" s="1"/>
  <c r="W20" i="88"/>
  <c r="AE19" i="88"/>
  <c r="AG21" i="92"/>
  <c r="AP21" i="92" s="1"/>
  <c r="AF21" i="92"/>
  <c r="AO21" i="92" s="1"/>
  <c r="AE21" i="92"/>
  <c r="W22" i="92"/>
  <c r="AR19" i="23"/>
  <c r="Y20" i="1"/>
  <c r="Z20" i="1" s="1"/>
  <c r="X20" i="1"/>
  <c r="X20" i="66"/>
  <c r="Z20" i="66" s="1"/>
  <c r="Y20" i="66"/>
  <c r="AI19" i="27"/>
  <c r="AN19" i="27"/>
  <c r="AE19" i="36"/>
  <c r="W20" i="36"/>
  <c r="AG19" i="36"/>
  <c r="AP19" i="36" s="1"/>
  <c r="AF19" i="36"/>
  <c r="AO19" i="36" s="1"/>
  <c r="Z21" i="25"/>
  <c r="Y21" i="25"/>
  <c r="X21" i="25"/>
  <c r="Y20" i="49"/>
  <c r="X20" i="49"/>
  <c r="Y21" i="50"/>
  <c r="X21" i="50"/>
  <c r="Z21" i="50" s="1"/>
  <c r="AI20" i="24"/>
  <c r="AN20" i="24"/>
  <c r="Y22" i="45"/>
  <c r="Z22" i="45" s="1"/>
  <c r="X22" i="45"/>
  <c r="Z23" i="4"/>
  <c r="X23" i="4"/>
  <c r="Y23" i="4"/>
  <c r="AN21" i="3"/>
  <c r="AI21" i="3"/>
  <c r="AR20" i="30"/>
  <c r="AI19" i="91"/>
  <c r="AN19" i="91"/>
  <c r="AR19" i="93"/>
  <c r="X21" i="54"/>
  <c r="Y21" i="54"/>
  <c r="AH19" i="38"/>
  <c r="AQ19" i="38" s="1"/>
  <c r="AR18" i="36"/>
  <c r="Z21" i="81"/>
  <c r="AI20" i="90"/>
  <c r="AN20" i="90"/>
  <c r="AH21" i="10"/>
  <c r="AQ21" i="10" s="1"/>
  <c r="AH20" i="6"/>
  <c r="AQ20" i="6" s="1"/>
  <c r="AR20" i="92"/>
  <c r="AH19" i="40"/>
  <c r="AQ19" i="40" s="1"/>
  <c r="AH22" i="64"/>
  <c r="AQ22" i="64" s="1"/>
  <c r="AG19" i="95"/>
  <c r="AP19" i="95" s="1"/>
  <c r="AF19" i="95"/>
  <c r="AO19" i="95" s="1"/>
  <c r="AE19" i="95"/>
  <c r="W20" i="95"/>
  <c r="AG20" i="58"/>
  <c r="AP20" i="58" s="1"/>
  <c r="AF20" i="58"/>
  <c r="AO20" i="58" s="1"/>
  <c r="W21" i="58"/>
  <c r="AE20" i="58"/>
  <c r="AR18" i="17"/>
  <c r="W22" i="28"/>
  <c r="AF21" i="28"/>
  <c r="AO21" i="28" s="1"/>
  <c r="AE21" i="28"/>
  <c r="AG21" i="28"/>
  <c r="AP21" i="28" s="1"/>
  <c r="AI19" i="42"/>
  <c r="AN19" i="42"/>
  <c r="AI19" i="66"/>
  <c r="AN19" i="66"/>
  <c r="AR19" i="33"/>
  <c r="AH21" i="83"/>
  <c r="AQ21" i="83" s="1"/>
  <c r="Y22" i="32"/>
  <c r="X22" i="32"/>
  <c r="Z22" i="32" s="1"/>
  <c r="AR20" i="10"/>
  <c r="AI20" i="25"/>
  <c r="AN20" i="25"/>
  <c r="AI20" i="41"/>
  <c r="AN20" i="41"/>
  <c r="Y21" i="69"/>
  <c r="X21" i="69"/>
  <c r="AI20" i="57"/>
  <c r="AN20" i="57"/>
  <c r="Y21" i="24"/>
  <c r="X21" i="24"/>
  <c r="Z21" i="24" s="1"/>
  <c r="AN21" i="45"/>
  <c r="AI21" i="45"/>
  <c r="Y22" i="3"/>
  <c r="X22" i="3"/>
  <c r="Z22" i="3" s="1"/>
  <c r="Y20" i="87"/>
  <c r="X20" i="87"/>
  <c r="Z20" i="87" s="1"/>
  <c r="AH20" i="14"/>
  <c r="AQ20" i="14" s="1"/>
  <c r="Y21" i="8"/>
  <c r="X21" i="8"/>
  <c r="AH20" i="23"/>
  <c r="AQ20" i="23" s="1"/>
  <c r="AR20" i="11"/>
  <c r="Y21" i="86"/>
  <c r="X21" i="86"/>
  <c r="Z21" i="86" s="1"/>
  <c r="X20" i="52"/>
  <c r="Z20" i="52" s="1"/>
  <c r="Y20" i="52"/>
  <c r="AF21" i="80"/>
  <c r="AO21" i="80" s="1"/>
  <c r="W22" i="80"/>
  <c r="AG21" i="80"/>
  <c r="AP21" i="80" s="1"/>
  <c r="AE21" i="80"/>
  <c r="AI21" i="5"/>
  <c r="AN21" i="5"/>
  <c r="AG20" i="12"/>
  <c r="AP20" i="12" s="1"/>
  <c r="AF20" i="12"/>
  <c r="AO20" i="12" s="1"/>
  <c r="W21" i="12"/>
  <c r="AE20" i="12"/>
  <c r="AH20" i="67"/>
  <c r="AQ20" i="67" s="1"/>
  <c r="AN20" i="22"/>
  <c r="AI20" i="22"/>
  <c r="AG20" i="70"/>
  <c r="AP20" i="70" s="1"/>
  <c r="W21" i="70"/>
  <c r="AF20" i="70"/>
  <c r="AO20" i="70" s="1"/>
  <c r="AE20" i="70"/>
  <c r="AH20" i="96"/>
  <c r="AQ20" i="96" s="1"/>
  <c r="AR19" i="6"/>
  <c r="AR20" i="20"/>
  <c r="AR19" i="67"/>
  <c r="AH20" i="34"/>
  <c r="AQ20" i="34" s="1"/>
  <c r="AH20" i="93"/>
  <c r="AQ20" i="93" s="1"/>
  <c r="Y20" i="78"/>
  <c r="X20" i="78"/>
  <c r="Y22" i="39"/>
  <c r="X22" i="39"/>
  <c r="AI19" i="71"/>
  <c r="AN19" i="71"/>
  <c r="AI20" i="77"/>
  <c r="AN20" i="77"/>
  <c r="Y19" i="82"/>
  <c r="X19" i="82"/>
  <c r="Z19" i="82" s="1"/>
  <c r="AI18" i="7"/>
  <c r="AN18" i="7"/>
  <c r="Y21" i="89"/>
  <c r="Z21" i="89" s="1"/>
  <c r="X21" i="89"/>
  <c r="AN20" i="54"/>
  <c r="AI20" i="54"/>
  <c r="X22" i="94"/>
  <c r="Y22" i="94"/>
  <c r="AF19" i="76"/>
  <c r="AO19" i="76" s="1"/>
  <c r="W20" i="76"/>
  <c r="AG19" i="76"/>
  <c r="AP19" i="76" s="1"/>
  <c r="AE19" i="76"/>
  <c r="AE20" i="44"/>
  <c r="W21" i="44"/>
  <c r="AG20" i="44"/>
  <c r="AP20" i="44" s="1"/>
  <c r="AF20" i="44"/>
  <c r="AO20" i="44" s="1"/>
  <c r="AE21" i="30"/>
  <c r="AF21" i="30"/>
  <c r="AO21" i="30" s="1"/>
  <c r="W22" i="30"/>
  <c r="AG21" i="30"/>
  <c r="AP21" i="30" s="1"/>
  <c r="X20" i="42"/>
  <c r="Y20" i="42"/>
  <c r="Z20" i="42" s="1"/>
  <c r="AR19" i="14"/>
  <c r="AI20" i="53"/>
  <c r="AN20" i="53"/>
  <c r="AN21" i="94"/>
  <c r="AI21" i="94"/>
  <c r="AH20" i="47"/>
  <c r="AQ20" i="47" s="1"/>
  <c r="Y21" i="35"/>
  <c r="Z21" i="35" s="1"/>
  <c r="X21" i="35"/>
  <c r="AR19" i="74"/>
  <c r="AR19" i="51"/>
  <c r="Y22" i="5"/>
  <c r="Z22" i="5" s="1"/>
  <c r="X22" i="5"/>
  <c r="AR20" i="31"/>
  <c r="AI19" i="65"/>
  <c r="AN19" i="65"/>
  <c r="AH21" i="20"/>
  <c r="AQ21" i="20" s="1"/>
  <c r="Z20" i="67"/>
  <c r="X21" i="22"/>
  <c r="Y21" i="22"/>
  <c r="Z20" i="96"/>
  <c r="AI20" i="86"/>
  <c r="AN20" i="86"/>
  <c r="AH20" i="51"/>
  <c r="AQ20" i="51" s="1"/>
  <c r="AR20" i="83"/>
  <c r="W21" i="79"/>
  <c r="AG20" i="79"/>
  <c r="AP20" i="79" s="1"/>
  <c r="AE20" i="79"/>
  <c r="AF20" i="79"/>
  <c r="AO20" i="79" s="1"/>
  <c r="AR18" i="76"/>
  <c r="Z21" i="83"/>
  <c r="AH21" i="55"/>
  <c r="AQ21" i="55" s="1"/>
  <c r="Z20" i="93"/>
  <c r="AR18" i="38"/>
  <c r="AN19" i="78"/>
  <c r="AI19" i="78"/>
  <c r="AI22" i="2"/>
  <c r="AN22" i="2"/>
  <c r="Y20" i="43"/>
  <c r="X20" i="43"/>
  <c r="AI21" i="39"/>
  <c r="AN21" i="39"/>
  <c r="Y22" i="26"/>
  <c r="X22" i="26"/>
  <c r="AI19" i="62"/>
  <c r="AN19" i="62"/>
  <c r="Y22" i="56"/>
  <c r="X22" i="56"/>
  <c r="Z22" i="56" s="1"/>
  <c r="AI19" i="87"/>
  <c r="AN19" i="87"/>
  <c r="Y19" i="7"/>
  <c r="X19" i="7"/>
  <c r="AI20" i="89"/>
  <c r="AN20" i="89"/>
  <c r="AH21" i="75"/>
  <c r="AQ21" i="75" s="1"/>
  <c r="AN20" i="48"/>
  <c r="AI20" i="48"/>
  <c r="AR21" i="18"/>
  <c r="AH21" i="37"/>
  <c r="AQ21" i="37" s="1"/>
  <c r="Z20" i="73"/>
  <c r="AR19" i="47"/>
  <c r="AH20" i="74"/>
  <c r="AQ20" i="74" s="1"/>
  <c r="AI20" i="35"/>
  <c r="AN20" i="35"/>
  <c r="AH19" i="17"/>
  <c r="AQ19" i="17" s="1"/>
  <c r="Z21" i="37"/>
  <c r="AR20" i="75"/>
  <c r="AH21" i="46"/>
  <c r="AQ21" i="46" s="1"/>
  <c r="AN19" i="29"/>
  <c r="AI19" i="29"/>
  <c r="AF20" i="63"/>
  <c r="AO20" i="63" s="1"/>
  <c r="W21" i="63"/>
  <c r="AG20" i="63"/>
  <c r="AP20" i="63" s="1"/>
  <c r="AE20" i="63"/>
  <c r="AR19" i="34"/>
  <c r="AI19" i="9"/>
  <c r="AN19" i="9"/>
  <c r="AH21" i="92"/>
  <c r="AQ21" i="92" s="1"/>
  <c r="AH21" i="80"/>
  <c r="AQ21" i="80" s="1"/>
  <c r="AN21" i="19"/>
  <c r="AI21" i="19"/>
  <c r="Z20" i="34"/>
  <c r="Z21" i="55"/>
  <c r="AI21" i="32"/>
  <c r="AN21" i="32"/>
  <c r="AI20" i="13"/>
  <c r="AN20" i="13"/>
  <c r="Y23" i="2"/>
  <c r="X23" i="2"/>
  <c r="Z23" i="2" s="1"/>
  <c r="AI19" i="21"/>
  <c r="AN19" i="21"/>
  <c r="AN19" i="43"/>
  <c r="AI19" i="43"/>
  <c r="Y21" i="48"/>
  <c r="X21" i="48"/>
  <c r="X20" i="71"/>
  <c r="Y20" i="71"/>
  <c r="Y20" i="62"/>
  <c r="X20" i="62"/>
  <c r="X21" i="57"/>
  <c r="Y21" i="57"/>
  <c r="Z21" i="57" s="1"/>
  <c r="AI19" i="16"/>
  <c r="AN19" i="16"/>
  <c r="Y21" i="84"/>
  <c r="X21" i="84"/>
  <c r="AN21" i="56"/>
  <c r="AI21" i="56"/>
  <c r="Z21" i="59" l="1"/>
  <c r="Z22" i="26"/>
  <c r="Z22" i="39"/>
  <c r="Z21" i="41"/>
  <c r="Z20" i="62"/>
  <c r="AF20" i="62" s="1"/>
  <c r="AO20" i="62" s="1"/>
  <c r="Z22" i="94"/>
  <c r="Z21" i="54"/>
  <c r="AE21" i="20"/>
  <c r="Z21" i="48"/>
  <c r="W22" i="48" s="1"/>
  <c r="Z20" i="71"/>
  <c r="AE20" i="71" s="1"/>
  <c r="Z20" i="91"/>
  <c r="AG20" i="62"/>
  <c r="AP20" i="62" s="1"/>
  <c r="AG20" i="71"/>
  <c r="AP20" i="71" s="1"/>
  <c r="AF20" i="71"/>
  <c r="AO20" i="71" s="1"/>
  <c r="W21" i="71"/>
  <c r="AG21" i="48"/>
  <c r="AP21" i="48" s="1"/>
  <c r="AF21" i="48"/>
  <c r="AO21" i="48" s="1"/>
  <c r="AE21" i="48"/>
  <c r="AF22" i="5"/>
  <c r="AO22" i="5" s="1"/>
  <c r="W23" i="5"/>
  <c r="AE22" i="5"/>
  <c r="AG22" i="5"/>
  <c r="AP22" i="5" s="1"/>
  <c r="AE20" i="42"/>
  <c r="W21" i="42"/>
  <c r="AG20" i="42"/>
  <c r="AP20" i="42" s="1"/>
  <c r="AF20" i="42"/>
  <c r="AO20" i="42" s="1"/>
  <c r="AG22" i="39"/>
  <c r="AP22" i="39" s="1"/>
  <c r="AF22" i="39"/>
  <c r="AO22" i="39" s="1"/>
  <c r="AE22" i="39"/>
  <c r="W23" i="39"/>
  <c r="AF21" i="41"/>
  <c r="AO21" i="41" s="1"/>
  <c r="AE21" i="41"/>
  <c r="W22" i="41"/>
  <c r="AG21" i="41"/>
  <c r="AP21" i="41" s="1"/>
  <c r="AG21" i="89"/>
  <c r="AP21" i="89" s="1"/>
  <c r="AF21" i="89"/>
  <c r="AO21" i="89" s="1"/>
  <c r="AE21" i="89"/>
  <c r="W22" i="89"/>
  <c r="AG22" i="3"/>
  <c r="AP22" i="3" s="1"/>
  <c r="AF22" i="3"/>
  <c r="AO22" i="3" s="1"/>
  <c r="W23" i="3"/>
  <c r="AE22" i="3"/>
  <c r="AG22" i="45"/>
  <c r="AP22" i="45" s="1"/>
  <c r="AF22" i="45"/>
  <c r="AO22" i="45" s="1"/>
  <c r="AE22" i="45"/>
  <c r="W23" i="45"/>
  <c r="AG20" i="27"/>
  <c r="AP20" i="27" s="1"/>
  <c r="AF20" i="27"/>
  <c r="AO20" i="27" s="1"/>
  <c r="AE20" i="27"/>
  <c r="W21" i="27"/>
  <c r="W22" i="53"/>
  <c r="AG21" i="53"/>
  <c r="AP21" i="53" s="1"/>
  <c r="AF21" i="53"/>
  <c r="AO21" i="53" s="1"/>
  <c r="AE21" i="53"/>
  <c r="W23" i="85"/>
  <c r="AE22" i="85"/>
  <c r="AG22" i="85"/>
  <c r="AP22" i="85" s="1"/>
  <c r="AF22" i="85"/>
  <c r="AO22" i="85" s="1"/>
  <c r="AG22" i="94"/>
  <c r="AP22" i="94" s="1"/>
  <c r="W23" i="94"/>
  <c r="AE22" i="94"/>
  <c r="AF22" i="94"/>
  <c r="AO22" i="94" s="1"/>
  <c r="W22" i="54"/>
  <c r="AE21" i="54"/>
  <c r="AG21" i="54"/>
  <c r="AP21" i="54" s="1"/>
  <c r="AF21" i="54"/>
  <c r="AO21" i="54" s="1"/>
  <c r="AG20" i="52"/>
  <c r="AP20" i="52" s="1"/>
  <c r="AF20" i="52"/>
  <c r="AO20" i="52" s="1"/>
  <c r="W21" i="52"/>
  <c r="AE20" i="52"/>
  <c r="AE20" i="91"/>
  <c r="W21" i="91"/>
  <c r="AF20" i="91"/>
  <c r="AO20" i="91" s="1"/>
  <c r="AG20" i="91"/>
  <c r="AP20" i="91" s="1"/>
  <c r="AG20" i="1"/>
  <c r="AP20" i="1" s="1"/>
  <c r="AF20" i="1"/>
  <c r="AO20" i="1" s="1"/>
  <c r="W21" i="1"/>
  <c r="AE20" i="1"/>
  <c r="W22" i="59"/>
  <c r="AE21" i="59"/>
  <c r="AG21" i="59"/>
  <c r="AP21" i="59" s="1"/>
  <c r="AF21" i="59"/>
  <c r="AO21" i="59" s="1"/>
  <c r="AF21" i="86"/>
  <c r="AO21" i="86" s="1"/>
  <c r="AE21" i="86"/>
  <c r="AG21" i="86"/>
  <c r="AP21" i="86" s="1"/>
  <c r="W22" i="86"/>
  <c r="W22" i="57"/>
  <c r="AG21" i="57"/>
  <c r="AP21" i="57" s="1"/>
  <c r="AF21" i="57"/>
  <c r="AO21" i="57" s="1"/>
  <c r="AE21" i="57"/>
  <c r="AF22" i="26"/>
  <c r="AO22" i="26" s="1"/>
  <c r="AE22" i="26"/>
  <c r="W23" i="26"/>
  <c r="AG22" i="26"/>
  <c r="AP22" i="26" s="1"/>
  <c r="AE20" i="87"/>
  <c r="W21" i="87"/>
  <c r="AF20" i="87"/>
  <c r="AO20" i="87" s="1"/>
  <c r="AG20" i="87"/>
  <c r="AP20" i="87" s="1"/>
  <c r="W21" i="29"/>
  <c r="AG20" i="29"/>
  <c r="AP20" i="29" s="1"/>
  <c r="AF20" i="29"/>
  <c r="AO20" i="29" s="1"/>
  <c r="AE20" i="29"/>
  <c r="AR22" i="2"/>
  <c r="AG21" i="35"/>
  <c r="AP21" i="35" s="1"/>
  <c r="AF21" i="35"/>
  <c r="AO21" i="35" s="1"/>
  <c r="AE21" i="35"/>
  <c r="W22" i="35"/>
  <c r="AR21" i="94"/>
  <c r="AI20" i="44"/>
  <c r="AN20" i="44"/>
  <c r="AE19" i="82"/>
  <c r="W20" i="82"/>
  <c r="AF19" i="82"/>
  <c r="AO19" i="82" s="1"/>
  <c r="AG19" i="82"/>
  <c r="AP19" i="82" s="1"/>
  <c r="AR20" i="22"/>
  <c r="X22" i="80"/>
  <c r="Y22" i="80"/>
  <c r="AR21" i="45"/>
  <c r="AR19" i="9"/>
  <c r="AR21" i="56"/>
  <c r="AR19" i="16"/>
  <c r="AF21" i="55"/>
  <c r="AO21" i="55" s="1"/>
  <c r="W22" i="55"/>
  <c r="AE21" i="55"/>
  <c r="AG21" i="55"/>
  <c r="AP21" i="55" s="1"/>
  <c r="AI20" i="63"/>
  <c r="AN20" i="63"/>
  <c r="AH19" i="7"/>
  <c r="AQ19" i="7" s="1"/>
  <c r="W21" i="93"/>
  <c r="AG20" i="93"/>
  <c r="AP20" i="93" s="1"/>
  <c r="AF20" i="93"/>
  <c r="AO20" i="93" s="1"/>
  <c r="AE20" i="93"/>
  <c r="X21" i="44"/>
  <c r="Y21" i="44"/>
  <c r="AH21" i="89"/>
  <c r="AQ21" i="89" s="1"/>
  <c r="AH22" i="39"/>
  <c r="AQ22" i="39" s="1"/>
  <c r="X21" i="12"/>
  <c r="Y21" i="12"/>
  <c r="AR20" i="41"/>
  <c r="AR19" i="42"/>
  <c r="Y20" i="95"/>
  <c r="X20" i="95"/>
  <c r="Z20" i="95" s="1"/>
  <c r="AH22" i="45"/>
  <c r="AQ22" i="45" s="1"/>
  <c r="AN19" i="36"/>
  <c r="AI19" i="36"/>
  <c r="AH20" i="1"/>
  <c r="AQ20" i="1" s="1"/>
  <c r="X22" i="92"/>
  <c r="Z22" i="92" s="1"/>
  <c r="Y22" i="92"/>
  <c r="Y20" i="88"/>
  <c r="X20" i="88"/>
  <c r="AR22" i="4"/>
  <c r="AR18" i="15"/>
  <c r="AI21" i="72"/>
  <c r="AN21" i="72"/>
  <c r="AH21" i="53"/>
  <c r="AQ21" i="53" s="1"/>
  <c r="Y21" i="33"/>
  <c r="X21" i="33"/>
  <c r="Z21" i="33" s="1"/>
  <c r="AI19" i="17"/>
  <c r="AN19" i="17"/>
  <c r="Y22" i="31"/>
  <c r="Z22" i="31" s="1"/>
  <c r="X22" i="31"/>
  <c r="AN20" i="14"/>
  <c r="AI20" i="14"/>
  <c r="X22" i="60"/>
  <c r="Z22" i="60" s="1"/>
  <c r="Y22" i="60"/>
  <c r="Y21" i="6"/>
  <c r="X21" i="6"/>
  <c r="AN20" i="47"/>
  <c r="AI20" i="47"/>
  <c r="AI20" i="79"/>
  <c r="AN20" i="79"/>
  <c r="AH21" i="22"/>
  <c r="AQ21" i="22" s="1"/>
  <c r="AH20" i="21"/>
  <c r="AQ20" i="21" s="1"/>
  <c r="AF21" i="13"/>
  <c r="AO21" i="13" s="1"/>
  <c r="W22" i="13"/>
  <c r="AE21" i="13"/>
  <c r="AG21" i="13"/>
  <c r="AP21" i="13" s="1"/>
  <c r="X22" i="72"/>
  <c r="Y22" i="72"/>
  <c r="Z22" i="72" s="1"/>
  <c r="W23" i="18"/>
  <c r="AE22" i="18"/>
  <c r="AG22" i="18"/>
  <c r="AP22" i="18" s="1"/>
  <c r="AF22" i="18"/>
  <c r="AO22" i="18" s="1"/>
  <c r="AI20" i="23"/>
  <c r="AN20" i="23"/>
  <c r="X20" i="17"/>
  <c r="Y20" i="17"/>
  <c r="AI21" i="31"/>
  <c r="AN21" i="31"/>
  <c r="Y21" i="14"/>
  <c r="X21" i="14"/>
  <c r="Z21" i="14" s="1"/>
  <c r="AI21" i="20"/>
  <c r="AN21" i="20"/>
  <c r="AH21" i="84"/>
  <c r="AQ21" i="84" s="1"/>
  <c r="AH21" i="57"/>
  <c r="AQ21" i="57" s="1"/>
  <c r="AH20" i="71"/>
  <c r="AQ20" i="71" s="1"/>
  <c r="AR21" i="19"/>
  <c r="Y21" i="63"/>
  <c r="Z21" i="63" s="1"/>
  <c r="X21" i="63"/>
  <c r="Z19" i="7"/>
  <c r="AR21" i="39"/>
  <c r="AR19" i="78"/>
  <c r="Z21" i="22"/>
  <c r="AH20" i="42"/>
  <c r="AQ20" i="42" s="1"/>
  <c r="AN21" i="30"/>
  <c r="AI21" i="30"/>
  <c r="AN19" i="76"/>
  <c r="AI19" i="76"/>
  <c r="AH22" i="94"/>
  <c r="AQ22" i="94" s="1"/>
  <c r="AH21" i="8"/>
  <c r="AQ21" i="8" s="1"/>
  <c r="AH21" i="69"/>
  <c r="AQ21" i="69" s="1"/>
  <c r="AR20" i="25"/>
  <c r="AI21" i="28"/>
  <c r="AN21" i="28"/>
  <c r="AI20" i="58"/>
  <c r="AN20" i="58"/>
  <c r="AN19" i="95"/>
  <c r="AI19" i="95"/>
  <c r="AE21" i="81"/>
  <c r="AG21" i="81"/>
  <c r="AP21" i="81" s="1"/>
  <c r="AF21" i="81"/>
  <c r="AO21" i="81" s="1"/>
  <c r="W22" i="81"/>
  <c r="AH20" i="49"/>
  <c r="AQ20" i="49" s="1"/>
  <c r="AR19" i="27"/>
  <c r="AH19" i="15"/>
  <c r="AQ19" i="15" s="1"/>
  <c r="AR20" i="84"/>
  <c r="Z20" i="21"/>
  <c r="AR19" i="49"/>
  <c r="AH22" i="19"/>
  <c r="AQ22" i="19" s="1"/>
  <c r="AH20" i="27"/>
  <c r="AQ20" i="27" s="1"/>
  <c r="AH20" i="9"/>
  <c r="AQ20" i="9" s="1"/>
  <c r="AH20" i="65"/>
  <c r="AQ20" i="65" s="1"/>
  <c r="AR20" i="8"/>
  <c r="AR21" i="85"/>
  <c r="AH21" i="59"/>
  <c r="AQ21" i="59" s="1"/>
  <c r="AI21" i="10"/>
  <c r="AN21" i="10"/>
  <c r="Y21" i="74"/>
  <c r="X21" i="74"/>
  <c r="Y21" i="23"/>
  <c r="Z21" i="23" s="1"/>
  <c r="X21" i="23"/>
  <c r="X23" i="64"/>
  <c r="Y23" i="64"/>
  <c r="AI20" i="51"/>
  <c r="AN20" i="51"/>
  <c r="Y22" i="75"/>
  <c r="X22" i="75"/>
  <c r="X22" i="20"/>
  <c r="Z22" i="20" s="1"/>
  <c r="Y22" i="20"/>
  <c r="AG22" i="56"/>
  <c r="AP22" i="56" s="1"/>
  <c r="AF22" i="56"/>
  <c r="AO22" i="56" s="1"/>
  <c r="AE22" i="56"/>
  <c r="W23" i="56"/>
  <c r="AG21" i="50"/>
  <c r="AP21" i="50" s="1"/>
  <c r="AF21" i="50"/>
  <c r="AO21" i="50" s="1"/>
  <c r="W22" i="50"/>
  <c r="AE21" i="50"/>
  <c r="AG21" i="90"/>
  <c r="AP21" i="90" s="1"/>
  <c r="AF21" i="90"/>
  <c r="AO21" i="90" s="1"/>
  <c r="AE21" i="90"/>
  <c r="W22" i="90"/>
  <c r="AR18" i="82"/>
  <c r="AR20" i="69"/>
  <c r="AR19" i="52"/>
  <c r="AI20" i="70"/>
  <c r="AN20" i="70"/>
  <c r="AH21" i="24"/>
  <c r="AQ21" i="24" s="1"/>
  <c r="X21" i="58"/>
  <c r="Z21" i="58" s="1"/>
  <c r="Y21" i="58"/>
  <c r="AH21" i="77"/>
  <c r="AQ21" i="77" s="1"/>
  <c r="AH20" i="16"/>
  <c r="AQ20" i="16" s="1"/>
  <c r="AR20" i="59"/>
  <c r="AR20" i="50"/>
  <c r="AI20" i="33"/>
  <c r="AN20" i="33"/>
  <c r="X22" i="10"/>
  <c r="Z22" i="10" s="1"/>
  <c r="Y22" i="10"/>
  <c r="AN20" i="61"/>
  <c r="AI20" i="61"/>
  <c r="AN21" i="11"/>
  <c r="AI21" i="11"/>
  <c r="Y21" i="51"/>
  <c r="Z21" i="51" s="1"/>
  <c r="X21" i="51"/>
  <c r="AN21" i="75"/>
  <c r="AI21" i="75"/>
  <c r="AN19" i="68"/>
  <c r="AI19" i="68"/>
  <c r="AR20" i="90"/>
  <c r="AG21" i="25"/>
  <c r="AP21" i="25" s="1"/>
  <c r="AF21" i="25"/>
  <c r="AO21" i="25" s="1"/>
  <c r="AE21" i="25"/>
  <c r="W22" i="25"/>
  <c r="AN21" i="92"/>
  <c r="AI21" i="92"/>
  <c r="AR20" i="13"/>
  <c r="AR20" i="48"/>
  <c r="AR19" i="62"/>
  <c r="AH20" i="43"/>
  <c r="AQ20" i="43" s="1"/>
  <c r="AE21" i="83"/>
  <c r="W22" i="83"/>
  <c r="AF21" i="83"/>
  <c r="AO21" i="83" s="1"/>
  <c r="AG21" i="83"/>
  <c r="AP21" i="83" s="1"/>
  <c r="W21" i="67"/>
  <c r="AE20" i="67"/>
  <c r="AG20" i="67"/>
  <c r="AP20" i="67" s="1"/>
  <c r="AF20" i="67"/>
  <c r="AO20" i="67" s="1"/>
  <c r="AR20" i="77"/>
  <c r="AH20" i="78"/>
  <c r="AQ20" i="78" s="1"/>
  <c r="Z21" i="84"/>
  <c r="AH20" i="62"/>
  <c r="AQ20" i="62" s="1"/>
  <c r="AH21" i="48"/>
  <c r="AQ21" i="48" s="1"/>
  <c r="AR19" i="21"/>
  <c r="AR19" i="29"/>
  <c r="AR19" i="87"/>
  <c r="AH22" i="26"/>
  <c r="AQ22" i="26" s="1"/>
  <c r="X21" i="79"/>
  <c r="Y21" i="79"/>
  <c r="AR20" i="86"/>
  <c r="AH22" i="5"/>
  <c r="AQ22" i="5" s="1"/>
  <c r="AR20" i="53"/>
  <c r="AR20" i="54"/>
  <c r="AR18" i="7"/>
  <c r="AR21" i="5"/>
  <c r="Z21" i="8"/>
  <c r="AH22" i="3"/>
  <c r="AQ22" i="3" s="1"/>
  <c r="Z21" i="69"/>
  <c r="AR19" i="66"/>
  <c r="AR19" i="91"/>
  <c r="AH23" i="4"/>
  <c r="AQ23" i="4" s="1"/>
  <c r="AQ25" i="4" s="1"/>
  <c r="AZ3" i="4"/>
  <c r="AR20" i="24"/>
  <c r="Z20" i="49"/>
  <c r="Z20" i="36"/>
  <c r="X20" i="36"/>
  <c r="Y20" i="36"/>
  <c r="AH20" i="66"/>
  <c r="AQ20" i="66" s="1"/>
  <c r="AN19" i="88"/>
  <c r="AI19" i="88"/>
  <c r="Z19" i="15"/>
  <c r="Z21" i="77"/>
  <c r="AH21" i="41"/>
  <c r="AQ21" i="41" s="1"/>
  <c r="Z22" i="19"/>
  <c r="Z20" i="9"/>
  <c r="Z20" i="65"/>
  <c r="AH20" i="91"/>
  <c r="AQ20" i="91" s="1"/>
  <c r="AH22" i="85"/>
  <c r="AQ22" i="85" s="1"/>
  <c r="X20" i="40"/>
  <c r="Y20" i="40"/>
  <c r="AI20" i="74"/>
  <c r="AN20" i="74"/>
  <c r="Y21" i="61"/>
  <c r="X21" i="61"/>
  <c r="Y22" i="11"/>
  <c r="X22" i="11"/>
  <c r="X22" i="46"/>
  <c r="Y22" i="46"/>
  <c r="X20" i="38"/>
  <c r="Z20" i="38" s="1"/>
  <c r="Y20" i="38"/>
  <c r="Y20" i="68"/>
  <c r="X20" i="68"/>
  <c r="AR19" i="43"/>
  <c r="AE23" i="2"/>
  <c r="AG23" i="2"/>
  <c r="AP23" i="2" s="1"/>
  <c r="AP25" i="2" s="1"/>
  <c r="AF23" i="2"/>
  <c r="AO23" i="2" s="1"/>
  <c r="AO25" i="2" s="1"/>
  <c r="W21" i="34"/>
  <c r="AG20" i="34"/>
  <c r="AP20" i="34" s="1"/>
  <c r="AE20" i="34"/>
  <c r="AF20" i="34"/>
  <c r="AO20" i="34" s="1"/>
  <c r="AE21" i="37"/>
  <c r="AF21" i="37"/>
  <c r="AO21" i="37" s="1"/>
  <c r="AG21" i="37"/>
  <c r="AP21" i="37" s="1"/>
  <c r="W22" i="37"/>
  <c r="AE20" i="73"/>
  <c r="W21" i="73"/>
  <c r="AF20" i="73"/>
  <c r="AO20" i="73" s="1"/>
  <c r="AG20" i="73"/>
  <c r="AP20" i="73" s="1"/>
  <c r="AR19" i="65"/>
  <c r="AH21" i="86"/>
  <c r="AQ21" i="86" s="1"/>
  <c r="AH20" i="87"/>
  <c r="AQ20" i="87" s="1"/>
  <c r="AR20" i="57"/>
  <c r="AE22" i="32"/>
  <c r="AF22" i="32"/>
  <c r="AO22" i="32" s="1"/>
  <c r="W23" i="32"/>
  <c r="AG22" i="32"/>
  <c r="AP22" i="32" s="1"/>
  <c r="AR21" i="3"/>
  <c r="AH23" i="2"/>
  <c r="AQ23" i="2" s="1"/>
  <c r="AQ25" i="2" s="1"/>
  <c r="AZ3" i="2"/>
  <c r="AX22" i="2" s="1"/>
  <c r="S22" i="2" s="1"/>
  <c r="AC22" i="2" s="1"/>
  <c r="AB23" i="2" s="1"/>
  <c r="AR21" i="32"/>
  <c r="AR20" i="35"/>
  <c r="AR20" i="89"/>
  <c r="AH22" i="56"/>
  <c r="AQ22" i="56" s="1"/>
  <c r="Z20" i="43"/>
  <c r="W21" i="96"/>
  <c r="AE20" i="96"/>
  <c r="AF20" i="96"/>
  <c r="AO20" i="96" s="1"/>
  <c r="AG20" i="96"/>
  <c r="AP20" i="96" s="1"/>
  <c r="AH21" i="35"/>
  <c r="AQ21" i="35" s="1"/>
  <c r="X22" i="30"/>
  <c r="Y22" i="30"/>
  <c r="Y20" i="76"/>
  <c r="Z20" i="76" s="1"/>
  <c r="X20" i="76"/>
  <c r="AH19" i="82"/>
  <c r="AQ19" i="82" s="1"/>
  <c r="AR19" i="71"/>
  <c r="Z20" i="78"/>
  <c r="Z21" i="70"/>
  <c r="Y21" i="70"/>
  <c r="X21" i="70"/>
  <c r="AI20" i="12"/>
  <c r="AN20" i="12"/>
  <c r="AI21" i="80"/>
  <c r="AN21" i="80"/>
  <c r="AH20" i="52"/>
  <c r="AQ20" i="52" s="1"/>
  <c r="AF21" i="24"/>
  <c r="AO21" i="24" s="1"/>
  <c r="W22" i="24"/>
  <c r="AE21" i="24"/>
  <c r="AG21" i="24"/>
  <c r="AP21" i="24" s="1"/>
  <c r="AH22" i="32"/>
  <c r="AQ22" i="32" s="1"/>
  <c r="X22" i="28"/>
  <c r="Y22" i="28"/>
  <c r="Z22" i="28" s="1"/>
  <c r="AH21" i="54"/>
  <c r="AQ21" i="54" s="1"/>
  <c r="AG23" i="4"/>
  <c r="AP23" i="4" s="1"/>
  <c r="AP25" i="4" s="1"/>
  <c r="AF23" i="4"/>
  <c r="AO23" i="4" s="1"/>
  <c r="AO25" i="4" s="1"/>
  <c r="AE23" i="4"/>
  <c r="AH21" i="50"/>
  <c r="AQ21" i="50" s="1"/>
  <c r="AH21" i="25"/>
  <c r="AQ21" i="25" s="1"/>
  <c r="W21" i="66"/>
  <c r="AG20" i="66"/>
  <c r="AP20" i="66" s="1"/>
  <c r="AF20" i="66"/>
  <c r="AO20" i="66" s="1"/>
  <c r="AE20" i="66"/>
  <c r="AH21" i="90"/>
  <c r="AQ21" i="90" s="1"/>
  <c r="AF20" i="16"/>
  <c r="AO20" i="16" s="1"/>
  <c r="W21" i="16"/>
  <c r="AE20" i="16"/>
  <c r="AG20" i="16"/>
  <c r="AP20" i="16" s="1"/>
  <c r="AR21" i="26"/>
  <c r="AH21" i="13"/>
  <c r="AQ21" i="13" s="1"/>
  <c r="AR19" i="1"/>
  <c r="AH20" i="29"/>
  <c r="AQ20" i="29" s="1"/>
  <c r="AI19" i="40"/>
  <c r="AN19" i="40"/>
  <c r="AI22" i="64"/>
  <c r="AN22" i="64"/>
  <c r="AI21" i="46"/>
  <c r="AN21" i="46"/>
  <c r="AN19" i="38"/>
  <c r="AI19" i="38"/>
  <c r="AI21" i="60"/>
  <c r="AN21" i="60"/>
  <c r="AN20" i="6"/>
  <c r="AI20" i="6"/>
  <c r="Y21" i="47"/>
  <c r="X21" i="47"/>
  <c r="AE20" i="62" l="1"/>
  <c r="Z22" i="11"/>
  <c r="W21" i="62"/>
  <c r="Z22" i="30"/>
  <c r="AE22" i="30" s="1"/>
  <c r="AG22" i="30"/>
  <c r="AP22" i="30" s="1"/>
  <c r="W23" i="30"/>
  <c r="AF20" i="76"/>
  <c r="AO20" i="76" s="1"/>
  <c r="AG20" i="76"/>
  <c r="AP20" i="76" s="1"/>
  <c r="AE20" i="76"/>
  <c r="W21" i="76"/>
  <c r="AG21" i="51"/>
  <c r="AP21" i="51" s="1"/>
  <c r="AF21" i="51"/>
  <c r="AO21" i="51" s="1"/>
  <c r="W22" i="51"/>
  <c r="AE21" i="51"/>
  <c r="AG22" i="11"/>
  <c r="AP22" i="11" s="1"/>
  <c r="AF22" i="11"/>
  <c r="AO22" i="11" s="1"/>
  <c r="W23" i="11"/>
  <c r="AE22" i="11"/>
  <c r="AK23" i="2"/>
  <c r="AT23" i="2" s="1"/>
  <c r="W21" i="38"/>
  <c r="AG20" i="38"/>
  <c r="AP20" i="38" s="1"/>
  <c r="AF20" i="38"/>
  <c r="AO20" i="38" s="1"/>
  <c r="AE20" i="38"/>
  <c r="AG21" i="23"/>
  <c r="AP21" i="23" s="1"/>
  <c r="AF21" i="23"/>
  <c r="AO21" i="23" s="1"/>
  <c r="W22" i="23"/>
  <c r="AE21" i="23"/>
  <c r="AG22" i="31"/>
  <c r="AP22" i="31" s="1"/>
  <c r="AE22" i="31"/>
  <c r="W23" i="31"/>
  <c r="AF22" i="31"/>
  <c r="AO22" i="31" s="1"/>
  <c r="AR20" i="6"/>
  <c r="AR21" i="46"/>
  <c r="Y21" i="16"/>
  <c r="X21" i="16"/>
  <c r="AI23" i="4"/>
  <c r="AN23" i="4"/>
  <c r="AN25" i="4" s="1"/>
  <c r="AH22" i="28"/>
  <c r="AQ22" i="28" s="1"/>
  <c r="X23" i="32"/>
  <c r="Y23" i="32"/>
  <c r="Z23" i="32" s="1"/>
  <c r="AG20" i="49"/>
  <c r="AP20" i="49" s="1"/>
  <c r="AF20" i="49"/>
  <c r="AO20" i="49" s="1"/>
  <c r="W21" i="49"/>
  <c r="AE20" i="49"/>
  <c r="Y22" i="25"/>
  <c r="X22" i="25"/>
  <c r="AR19" i="68"/>
  <c r="AH22" i="10"/>
  <c r="AQ22" i="10" s="1"/>
  <c r="AN21" i="90"/>
  <c r="AI21" i="90"/>
  <c r="AH22" i="20"/>
  <c r="AQ22" i="20" s="1"/>
  <c r="AR20" i="51"/>
  <c r="AR20" i="58"/>
  <c r="AR20" i="23"/>
  <c r="AH22" i="72"/>
  <c r="AQ22" i="72" s="1"/>
  <c r="AR20" i="47"/>
  <c r="AH22" i="60"/>
  <c r="AQ22" i="60" s="1"/>
  <c r="AH22" i="92"/>
  <c r="AQ22" i="92" s="1"/>
  <c r="AR20" i="63"/>
  <c r="AR20" i="44"/>
  <c r="Y21" i="87"/>
  <c r="Z21" i="87" s="1"/>
  <c r="X21" i="87"/>
  <c r="AI21" i="59"/>
  <c r="AN21" i="59"/>
  <c r="X21" i="52"/>
  <c r="Y21" i="52"/>
  <c r="X22" i="54"/>
  <c r="Y22" i="54"/>
  <c r="Y22" i="89"/>
  <c r="X22" i="89"/>
  <c r="Y22" i="41"/>
  <c r="X22" i="41"/>
  <c r="Z22" i="41" s="1"/>
  <c r="AI20" i="42"/>
  <c r="AN20" i="42"/>
  <c r="AG21" i="70"/>
  <c r="AP21" i="70" s="1"/>
  <c r="W22" i="70"/>
  <c r="AF21" i="70"/>
  <c r="AO21" i="70" s="1"/>
  <c r="AE21" i="70"/>
  <c r="AF21" i="8"/>
  <c r="AO21" i="8" s="1"/>
  <c r="W22" i="8"/>
  <c r="AE21" i="8"/>
  <c r="AG21" i="8"/>
  <c r="AP21" i="8" s="1"/>
  <c r="AN21" i="25"/>
  <c r="AI21" i="25"/>
  <c r="AR21" i="11"/>
  <c r="W23" i="10"/>
  <c r="AE22" i="10"/>
  <c r="AG22" i="10"/>
  <c r="AP22" i="10" s="1"/>
  <c r="AF22" i="10"/>
  <c r="AO22" i="10" s="1"/>
  <c r="Y23" i="56"/>
  <c r="X23" i="56"/>
  <c r="AG22" i="20"/>
  <c r="AP22" i="20" s="1"/>
  <c r="AF22" i="20"/>
  <c r="AO22" i="20" s="1"/>
  <c r="W23" i="20"/>
  <c r="AE22" i="20"/>
  <c r="AH21" i="74"/>
  <c r="AQ21" i="74" s="1"/>
  <c r="AF20" i="21"/>
  <c r="AO20" i="21" s="1"/>
  <c r="W21" i="21"/>
  <c r="AE20" i="21"/>
  <c r="AG20" i="21"/>
  <c r="AP20" i="21" s="1"/>
  <c r="AF21" i="63"/>
  <c r="AO21" i="63" s="1"/>
  <c r="W22" i="63"/>
  <c r="AG21" i="63"/>
  <c r="AP21" i="63" s="1"/>
  <c r="AE21" i="63"/>
  <c r="AR21" i="31"/>
  <c r="W23" i="72"/>
  <c r="AE22" i="72"/>
  <c r="AG22" i="72"/>
  <c r="AP22" i="72" s="1"/>
  <c r="AF22" i="72"/>
  <c r="AO22" i="72" s="1"/>
  <c r="AF22" i="60"/>
  <c r="AO22" i="60" s="1"/>
  <c r="W23" i="60"/>
  <c r="AE22" i="60"/>
  <c r="AG22" i="60"/>
  <c r="AP22" i="60" s="1"/>
  <c r="W23" i="92"/>
  <c r="AG22" i="92"/>
  <c r="AP22" i="92" s="1"/>
  <c r="AE22" i="92"/>
  <c r="AF22" i="92"/>
  <c r="AO22" i="92" s="1"/>
  <c r="W21" i="95"/>
  <c r="AG20" i="95"/>
  <c r="AP20" i="95" s="1"/>
  <c r="AE20" i="95"/>
  <c r="AF20" i="95"/>
  <c r="AO20" i="95" s="1"/>
  <c r="AH21" i="12"/>
  <c r="AQ21" i="12" s="1"/>
  <c r="AI20" i="87"/>
  <c r="AN20" i="87"/>
  <c r="AI21" i="57"/>
  <c r="AN21" i="57"/>
  <c r="X22" i="59"/>
  <c r="Y22" i="59"/>
  <c r="AN22" i="3"/>
  <c r="AI22" i="3"/>
  <c r="AN21" i="89"/>
  <c r="AI21" i="89"/>
  <c r="AI21" i="41"/>
  <c r="AN21" i="41"/>
  <c r="AE22" i="28"/>
  <c r="AG22" i="28"/>
  <c r="AP22" i="28" s="1"/>
  <c r="W23" i="28"/>
  <c r="AF22" i="28"/>
  <c r="AO22" i="28" s="1"/>
  <c r="AH20" i="68"/>
  <c r="AQ20" i="68" s="1"/>
  <c r="AH20" i="40"/>
  <c r="AQ20" i="40" s="1"/>
  <c r="AH21" i="47"/>
  <c r="AQ21" i="47" s="1"/>
  <c r="AR22" i="64"/>
  <c r="W21" i="78"/>
  <c r="AG20" i="78"/>
  <c r="AP20" i="78" s="1"/>
  <c r="AF20" i="78"/>
  <c r="AO20" i="78" s="1"/>
  <c r="AE20" i="78"/>
  <c r="Y21" i="73"/>
  <c r="X21" i="73"/>
  <c r="AN21" i="37"/>
  <c r="AI21" i="37"/>
  <c r="AH22" i="46"/>
  <c r="AQ22" i="46" s="1"/>
  <c r="Z20" i="40"/>
  <c r="AG20" i="9"/>
  <c r="AP20" i="9" s="1"/>
  <c r="AF20" i="9"/>
  <c r="AO20" i="9" s="1"/>
  <c r="W21" i="9"/>
  <c r="AE20" i="9"/>
  <c r="Y22" i="83"/>
  <c r="X22" i="83"/>
  <c r="AR21" i="75"/>
  <c r="AN22" i="56"/>
  <c r="AI22" i="56"/>
  <c r="AH22" i="75"/>
  <c r="AQ22" i="75" s="1"/>
  <c r="AH23" i="64"/>
  <c r="AQ23" i="64" s="1"/>
  <c r="AQ25" i="64" s="1"/>
  <c r="AZ3" i="64"/>
  <c r="AI21" i="81"/>
  <c r="AN21" i="81"/>
  <c r="AR21" i="28"/>
  <c r="AR19" i="76"/>
  <c r="AR21" i="20"/>
  <c r="AH21" i="6"/>
  <c r="AQ21" i="6" s="1"/>
  <c r="AR20" i="14"/>
  <c r="AR19" i="17"/>
  <c r="AH20" i="88"/>
  <c r="AQ20" i="88" s="1"/>
  <c r="Z21" i="12"/>
  <c r="AH21" i="44"/>
  <c r="AQ21" i="44" s="1"/>
  <c r="Z21" i="93"/>
  <c r="Y21" i="93"/>
  <c r="X21" i="93"/>
  <c r="AN21" i="55"/>
  <c r="AI21" i="55"/>
  <c r="AH22" i="80"/>
  <c r="AQ22" i="80" s="1"/>
  <c r="X21" i="29"/>
  <c r="Y21" i="29"/>
  <c r="AN21" i="86"/>
  <c r="AI21" i="86"/>
  <c r="AI20" i="1"/>
  <c r="AN20" i="1"/>
  <c r="X22" i="53"/>
  <c r="Y22" i="53"/>
  <c r="X23" i="45"/>
  <c r="Y23" i="45"/>
  <c r="Y23" i="3"/>
  <c r="X23" i="3"/>
  <c r="AI22" i="5"/>
  <c r="AN22" i="5"/>
  <c r="AI20" i="62"/>
  <c r="AN20" i="62"/>
  <c r="AI20" i="66"/>
  <c r="AN20" i="66"/>
  <c r="Y21" i="34"/>
  <c r="X21" i="34"/>
  <c r="AH21" i="61"/>
  <c r="AQ21" i="61" s="1"/>
  <c r="AG20" i="65"/>
  <c r="AP20" i="65" s="1"/>
  <c r="W21" i="65"/>
  <c r="AF20" i="65"/>
  <c r="AO20" i="65" s="1"/>
  <c r="AE20" i="65"/>
  <c r="W21" i="43"/>
  <c r="AG20" i="43"/>
  <c r="AP20" i="43" s="1"/>
  <c r="AF20" i="43"/>
  <c r="AO20" i="43" s="1"/>
  <c r="AE20" i="43"/>
  <c r="AN22" i="32"/>
  <c r="AI22" i="32"/>
  <c r="AR19" i="38"/>
  <c r="Y22" i="24"/>
  <c r="X22" i="24"/>
  <c r="AI20" i="73"/>
  <c r="AN20" i="73"/>
  <c r="Z20" i="68"/>
  <c r="Z22" i="46"/>
  <c r="Z21" i="61"/>
  <c r="AG22" i="19"/>
  <c r="AP22" i="19" s="1"/>
  <c r="AF22" i="19"/>
  <c r="AO22" i="19" s="1"/>
  <c r="W23" i="19"/>
  <c r="AE22" i="19"/>
  <c r="AF21" i="77"/>
  <c r="AO21" i="77" s="1"/>
  <c r="W22" i="77"/>
  <c r="AG21" i="77"/>
  <c r="AP21" i="77" s="1"/>
  <c r="AE21" i="77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H21" i="79"/>
  <c r="AQ21" i="79" s="1"/>
  <c r="AI20" i="67"/>
  <c r="AN20" i="67"/>
  <c r="AI21" i="83"/>
  <c r="AN21" i="83"/>
  <c r="AR21" i="92"/>
  <c r="AR20" i="61"/>
  <c r="AR20" i="33"/>
  <c r="AR20" i="70"/>
  <c r="AN21" i="50"/>
  <c r="AI21" i="50"/>
  <c r="Z23" i="64"/>
  <c r="Z21" i="74"/>
  <c r="AR19" i="95"/>
  <c r="AH21" i="14"/>
  <c r="AQ21" i="14" s="1"/>
  <c r="AH20" i="17"/>
  <c r="AQ20" i="17" s="1"/>
  <c r="AI22" i="18"/>
  <c r="AN22" i="18"/>
  <c r="AI21" i="13"/>
  <c r="AN21" i="13"/>
  <c r="AH21" i="33"/>
  <c r="AQ21" i="33" s="1"/>
  <c r="AR21" i="72"/>
  <c r="Z21" i="44"/>
  <c r="Y22" i="55"/>
  <c r="X22" i="55"/>
  <c r="Z22" i="55" s="1"/>
  <c r="Z22" i="80"/>
  <c r="Y20" i="82"/>
  <c r="X20" i="82"/>
  <c r="X22" i="35"/>
  <c r="Y22" i="35"/>
  <c r="Y21" i="1"/>
  <c r="X21" i="1"/>
  <c r="Y21" i="91"/>
  <c r="X21" i="91"/>
  <c r="Z21" i="91" s="1"/>
  <c r="AN22" i="94"/>
  <c r="AI22" i="94"/>
  <c r="AI22" i="85"/>
  <c r="AN22" i="85"/>
  <c r="AI22" i="45"/>
  <c r="AN22" i="45"/>
  <c r="X23" i="5"/>
  <c r="Y23" i="5"/>
  <c r="Z23" i="5" s="1"/>
  <c r="Y22" i="48"/>
  <c r="X22" i="48"/>
  <c r="Y21" i="62"/>
  <c r="X21" i="62"/>
  <c r="Z21" i="62" s="1"/>
  <c r="Y21" i="96"/>
  <c r="X21" i="96"/>
  <c r="Z21" i="96" s="1"/>
  <c r="AR21" i="60"/>
  <c r="AI21" i="24"/>
  <c r="AN21" i="24"/>
  <c r="AR21" i="80"/>
  <c r="AH22" i="30"/>
  <c r="AQ22" i="30" s="1"/>
  <c r="Z21" i="47"/>
  <c r="AR19" i="40"/>
  <c r="X21" i="66"/>
  <c r="Y21" i="66"/>
  <c r="Z21" i="66" s="1"/>
  <c r="AR20" i="12"/>
  <c r="AH20" i="76"/>
  <c r="AQ20" i="76" s="1"/>
  <c r="Y22" i="37"/>
  <c r="X22" i="37"/>
  <c r="AI20" i="34"/>
  <c r="AN20" i="34"/>
  <c r="AI23" i="2"/>
  <c r="AN23" i="2"/>
  <c r="AN25" i="2" s="1"/>
  <c r="AH22" i="11"/>
  <c r="AQ22" i="11" s="1"/>
  <c r="AG19" i="15"/>
  <c r="AP19" i="15" s="1"/>
  <c r="AF19" i="15"/>
  <c r="AO19" i="15" s="1"/>
  <c r="W20" i="15"/>
  <c r="AE19" i="15"/>
  <c r="AH20" i="36"/>
  <c r="AQ20" i="36" s="1"/>
  <c r="AX22" i="4"/>
  <c r="S22" i="4" s="1"/>
  <c r="AC22" i="4" s="1"/>
  <c r="AB23" i="4" s="1"/>
  <c r="AF21" i="69"/>
  <c r="AO21" i="69" s="1"/>
  <c r="W22" i="69"/>
  <c r="AG21" i="69"/>
  <c r="AP21" i="69" s="1"/>
  <c r="AE21" i="69"/>
  <c r="Z21" i="79"/>
  <c r="X21" i="67"/>
  <c r="Y21" i="67"/>
  <c r="AH21" i="51"/>
  <c r="AQ21" i="51" s="1"/>
  <c r="AH21" i="58"/>
  <c r="AQ21" i="58" s="1"/>
  <c r="Y22" i="90"/>
  <c r="X22" i="90"/>
  <c r="X22" i="50"/>
  <c r="Y22" i="50"/>
  <c r="Z22" i="75"/>
  <c r="AH21" i="23"/>
  <c r="AQ21" i="23" s="1"/>
  <c r="AR21" i="30"/>
  <c r="AG19" i="7"/>
  <c r="AP19" i="7" s="1"/>
  <c r="AF19" i="7"/>
  <c r="AO19" i="7" s="1"/>
  <c r="W20" i="7"/>
  <c r="AE19" i="7"/>
  <c r="Z20" i="17"/>
  <c r="X23" i="18"/>
  <c r="Y23" i="18"/>
  <c r="Z22" i="13"/>
  <c r="X22" i="13"/>
  <c r="Y22" i="13"/>
  <c r="Z21" i="6"/>
  <c r="AH22" i="31"/>
  <c r="AQ22" i="31" s="1"/>
  <c r="Z20" i="88"/>
  <c r="AR19" i="36"/>
  <c r="AI20" i="93"/>
  <c r="AN20" i="93"/>
  <c r="AI19" i="82"/>
  <c r="AN19" i="82"/>
  <c r="AI20" i="29"/>
  <c r="AN20" i="29"/>
  <c r="Y23" i="26"/>
  <c r="X23" i="26"/>
  <c r="Z23" i="26" s="1"/>
  <c r="X22" i="57"/>
  <c r="Y22" i="57"/>
  <c r="AI20" i="91"/>
  <c r="AN20" i="91"/>
  <c r="X23" i="94"/>
  <c r="Y23" i="94"/>
  <c r="Z23" i="94" s="1"/>
  <c r="X23" i="85"/>
  <c r="Y23" i="85"/>
  <c r="Y21" i="27"/>
  <c r="X21" i="27"/>
  <c r="Y23" i="39"/>
  <c r="X23" i="39"/>
  <c r="AI20" i="71"/>
  <c r="AN20" i="71"/>
  <c r="AI20" i="16"/>
  <c r="AN20" i="16"/>
  <c r="AH21" i="70"/>
  <c r="AQ21" i="70" s="1"/>
  <c r="AI20" i="96"/>
  <c r="AN20" i="96"/>
  <c r="AX23" i="2"/>
  <c r="S23" i="2" s="1"/>
  <c r="AC23" i="2" s="1"/>
  <c r="AJ23" i="2" s="1"/>
  <c r="AS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H20" i="38"/>
  <c r="AQ20" i="38" s="1"/>
  <c r="AR20" i="74"/>
  <c r="AR19" i="88"/>
  <c r="AF20" i="36"/>
  <c r="AO20" i="36" s="1"/>
  <c r="AG20" i="36"/>
  <c r="AP20" i="36" s="1"/>
  <c r="W21" i="36"/>
  <c r="AE20" i="36"/>
  <c r="AG21" i="84"/>
  <c r="AP21" i="84" s="1"/>
  <c r="AE21" i="84"/>
  <c r="W22" i="84"/>
  <c r="AF21" i="84"/>
  <c r="AO21" i="84" s="1"/>
  <c r="AG21" i="58"/>
  <c r="AP21" i="58" s="1"/>
  <c r="AF21" i="58"/>
  <c r="AO21" i="58" s="1"/>
  <c r="AE21" i="58"/>
  <c r="W22" i="58"/>
  <c r="AR21" i="10"/>
  <c r="X22" i="81"/>
  <c r="Y22" i="81"/>
  <c r="AG21" i="22"/>
  <c r="AP21" i="22" s="1"/>
  <c r="AF21" i="22"/>
  <c r="AO21" i="22" s="1"/>
  <c r="W22" i="22"/>
  <c r="AE21" i="22"/>
  <c r="AH21" i="63"/>
  <c r="AQ21" i="63" s="1"/>
  <c r="AG21" i="14"/>
  <c r="AP21" i="14" s="1"/>
  <c r="AF21" i="14"/>
  <c r="AO21" i="14" s="1"/>
  <c r="W22" i="14"/>
  <c r="AE21" i="14"/>
  <c r="AR20" i="79"/>
  <c r="AF21" i="33"/>
  <c r="AO21" i="33" s="1"/>
  <c r="AE21" i="33"/>
  <c r="W22" i="33"/>
  <c r="AG21" i="33"/>
  <c r="AP21" i="33" s="1"/>
  <c r="AH20" i="95"/>
  <c r="AQ20" i="95" s="1"/>
  <c r="AN21" i="35"/>
  <c r="AI21" i="35"/>
  <c r="AN22" i="26"/>
  <c r="AI22" i="26"/>
  <c r="X22" i="86"/>
  <c r="Z22" i="86" s="1"/>
  <c r="Y22" i="86"/>
  <c r="AI20" i="52"/>
  <c r="AN20" i="52"/>
  <c r="AN21" i="54"/>
  <c r="AI21" i="54"/>
  <c r="AI21" i="53"/>
  <c r="AN21" i="53"/>
  <c r="AN20" i="27"/>
  <c r="AI20" i="27"/>
  <c r="AN22" i="39"/>
  <c r="AI22" i="39"/>
  <c r="Y21" i="42"/>
  <c r="X21" i="42"/>
  <c r="AI21" i="48"/>
  <c r="AN21" i="48"/>
  <c r="Y21" i="71"/>
  <c r="X21" i="71"/>
  <c r="Z21" i="71" s="1"/>
  <c r="Z21" i="29" l="1"/>
  <c r="Z21" i="73"/>
  <c r="Z22" i="90"/>
  <c r="AE22" i="90" s="1"/>
  <c r="Z22" i="35"/>
  <c r="W23" i="35" s="1"/>
  <c r="Z22" i="54"/>
  <c r="AE22" i="54" s="1"/>
  <c r="Z23" i="39"/>
  <c r="W24" i="39" s="1"/>
  <c r="Z23" i="3"/>
  <c r="AF22" i="30"/>
  <c r="AO22" i="30" s="1"/>
  <c r="Z21" i="42"/>
  <c r="Z22" i="50"/>
  <c r="Z21" i="67"/>
  <c r="W22" i="67" s="1"/>
  <c r="Z22" i="37"/>
  <c r="Z22" i="48"/>
  <c r="Z21" i="1"/>
  <c r="Z23" i="45"/>
  <c r="W23" i="90"/>
  <c r="AG22" i="90"/>
  <c r="AP22" i="90" s="1"/>
  <c r="AF22" i="90"/>
  <c r="AO22" i="90" s="1"/>
  <c r="AG22" i="35"/>
  <c r="AP22" i="35" s="1"/>
  <c r="AF22" i="35"/>
  <c r="AO22" i="35" s="1"/>
  <c r="AE22" i="35"/>
  <c r="W23" i="54"/>
  <c r="AF22" i="54"/>
  <c r="AO22" i="54" s="1"/>
  <c r="W24" i="94"/>
  <c r="AG23" i="94"/>
  <c r="AP23" i="94" s="1"/>
  <c r="AF23" i="94"/>
  <c r="AO23" i="94" s="1"/>
  <c r="AE23" i="94"/>
  <c r="AG23" i="39"/>
  <c r="AP23" i="39" s="1"/>
  <c r="AF23" i="39"/>
  <c r="AO23" i="39" s="1"/>
  <c r="AE23" i="39"/>
  <c r="AG23" i="3"/>
  <c r="AP23" i="3" s="1"/>
  <c r="AP25" i="3" s="1"/>
  <c r="AF23" i="3"/>
  <c r="AO23" i="3" s="1"/>
  <c r="AO25" i="3" s="1"/>
  <c r="AE23" i="3"/>
  <c r="AG22" i="41"/>
  <c r="AP22" i="41" s="1"/>
  <c r="AF22" i="41"/>
  <c r="AO22" i="41" s="1"/>
  <c r="AE22" i="41"/>
  <c r="W23" i="41"/>
  <c r="AG21" i="62"/>
  <c r="AP21" i="62" s="1"/>
  <c r="AF21" i="62"/>
  <c r="AO21" i="62" s="1"/>
  <c r="W22" i="62"/>
  <c r="AE21" i="62"/>
  <c r="AG21" i="87"/>
  <c r="AP21" i="87" s="1"/>
  <c r="AF21" i="87"/>
  <c r="AO21" i="87" s="1"/>
  <c r="AE21" i="87"/>
  <c r="W22" i="87"/>
  <c r="AG22" i="50"/>
  <c r="AP22" i="50" s="1"/>
  <c r="AF22" i="50"/>
  <c r="AO22" i="50" s="1"/>
  <c r="W23" i="50"/>
  <c r="AE22" i="50"/>
  <c r="AG21" i="67"/>
  <c r="AP21" i="67" s="1"/>
  <c r="AF21" i="67"/>
  <c r="AO21" i="67" s="1"/>
  <c r="AG22" i="37"/>
  <c r="AP22" i="37" s="1"/>
  <c r="AF22" i="37"/>
  <c r="AO22" i="37" s="1"/>
  <c r="W23" i="37"/>
  <c r="AE22" i="37"/>
  <c r="AE22" i="48"/>
  <c r="W23" i="48"/>
  <c r="AF22" i="48"/>
  <c r="AO22" i="48" s="1"/>
  <c r="AG22" i="48"/>
  <c r="AP22" i="48" s="1"/>
  <c r="AG21" i="1"/>
  <c r="AP21" i="1" s="1"/>
  <c r="AF21" i="1"/>
  <c r="AO21" i="1" s="1"/>
  <c r="W22" i="1"/>
  <c r="AE21" i="1"/>
  <c r="AE23" i="45"/>
  <c r="AG23" i="45"/>
  <c r="AP23" i="45" s="1"/>
  <c r="W24" i="45"/>
  <c r="AF23" i="45"/>
  <c r="AO23" i="45" s="1"/>
  <c r="AG21" i="91"/>
  <c r="AP21" i="91" s="1"/>
  <c r="AE21" i="91"/>
  <c r="W22" i="91"/>
  <c r="AF21" i="91"/>
  <c r="AO21" i="91" s="1"/>
  <c r="AG23" i="32"/>
  <c r="AP23" i="32" s="1"/>
  <c r="AF23" i="32"/>
  <c r="AO23" i="32" s="1"/>
  <c r="W24" i="32"/>
  <c r="AE23" i="32"/>
  <c r="AG21" i="42"/>
  <c r="AP21" i="42" s="1"/>
  <c r="W22" i="42"/>
  <c r="AF21" i="42"/>
  <c r="AO21" i="42" s="1"/>
  <c r="AE21" i="42"/>
  <c r="AF21" i="96"/>
  <c r="AO21" i="96" s="1"/>
  <c r="AE21" i="96"/>
  <c r="AG21" i="96"/>
  <c r="AP21" i="96" s="1"/>
  <c r="W22" i="96"/>
  <c r="AF23" i="5"/>
  <c r="AO23" i="5" s="1"/>
  <c r="AO25" i="5" s="1"/>
  <c r="AE23" i="5"/>
  <c r="AG23" i="5"/>
  <c r="AP23" i="5" s="1"/>
  <c r="AP25" i="5" s="1"/>
  <c r="AE21" i="29"/>
  <c r="AF21" i="29"/>
  <c r="AO21" i="29" s="1"/>
  <c r="AG21" i="29"/>
  <c r="AP21" i="29" s="1"/>
  <c r="W22" i="29"/>
  <c r="AG21" i="73"/>
  <c r="AP21" i="73" s="1"/>
  <c r="AE21" i="73"/>
  <c r="W22" i="73"/>
  <c r="AF21" i="73"/>
  <c r="AO21" i="73" s="1"/>
  <c r="AG21" i="71"/>
  <c r="AP21" i="71" s="1"/>
  <c r="AF21" i="71"/>
  <c r="AO21" i="71" s="1"/>
  <c r="AE21" i="71"/>
  <c r="W22" i="71"/>
  <c r="AJ11" i="2"/>
  <c r="AK11" i="2"/>
  <c r="AT11" i="2" s="1"/>
  <c r="AH23" i="85"/>
  <c r="AQ23" i="85" s="1"/>
  <c r="W22" i="66"/>
  <c r="AG21" i="66"/>
  <c r="AP21" i="66" s="1"/>
  <c r="AF21" i="66"/>
  <c r="AO21" i="66" s="1"/>
  <c r="AE21" i="66"/>
  <c r="AR21" i="24"/>
  <c r="AR22" i="85"/>
  <c r="AF22" i="55"/>
  <c r="AO22" i="55" s="1"/>
  <c r="W23" i="55"/>
  <c r="AE22" i="55"/>
  <c r="AG22" i="55"/>
  <c r="AP22" i="55" s="1"/>
  <c r="AR22" i="18"/>
  <c r="AJ14" i="4"/>
  <c r="AK14" i="4"/>
  <c r="AT14" i="4" s="1"/>
  <c r="Y21" i="78"/>
  <c r="X21" i="78"/>
  <c r="AJ23" i="4"/>
  <c r="AS23" i="4" s="1"/>
  <c r="AK23" i="4"/>
  <c r="AT23" i="4" s="1"/>
  <c r="AH22" i="81"/>
  <c r="AQ22" i="81" s="1"/>
  <c r="AJ19" i="2"/>
  <c r="AK19" i="2"/>
  <c r="AT19" i="2" s="1"/>
  <c r="AR21" i="53"/>
  <c r="AH22" i="86"/>
  <c r="AQ22" i="86" s="1"/>
  <c r="AN21" i="14"/>
  <c r="AI21" i="14"/>
  <c r="AN21" i="22"/>
  <c r="AI21" i="22"/>
  <c r="Z22" i="81"/>
  <c r="AN20" i="36"/>
  <c r="AI20" i="36"/>
  <c r="AJ18" i="2"/>
  <c r="AK18" i="2"/>
  <c r="AT18" i="2" s="1"/>
  <c r="AJ12" i="2"/>
  <c r="AK12" i="2"/>
  <c r="AT12" i="2" s="1"/>
  <c r="AJ6" i="2"/>
  <c r="AK6" i="2"/>
  <c r="AT6" i="2" s="1"/>
  <c r="AH23" i="39"/>
  <c r="AQ23" i="39" s="1"/>
  <c r="AH22" i="13"/>
  <c r="AQ22" i="13" s="1"/>
  <c r="AI19" i="7"/>
  <c r="AN19" i="7"/>
  <c r="AH22" i="90"/>
  <c r="AQ22" i="90" s="1"/>
  <c r="AR20" i="34"/>
  <c r="AH21" i="66"/>
  <c r="AQ21" i="66" s="1"/>
  <c r="AJ21" i="4"/>
  <c r="AK21" i="4"/>
  <c r="AT21" i="4" s="1"/>
  <c r="AJ15" i="4"/>
  <c r="AK15" i="4"/>
  <c r="AT15" i="4" s="1"/>
  <c r="AJ9" i="4"/>
  <c r="AK9" i="4"/>
  <c r="AT9" i="4" s="1"/>
  <c r="AN22" i="19"/>
  <c r="AI22" i="19"/>
  <c r="AF20" i="68"/>
  <c r="AO20" i="68" s="1"/>
  <c r="W21" i="68"/>
  <c r="AE20" i="68"/>
  <c r="AG20" i="68"/>
  <c r="AP20" i="68" s="1"/>
  <c r="AH23" i="3"/>
  <c r="AQ23" i="3" s="1"/>
  <c r="AQ25" i="3" s="1"/>
  <c r="AZ3" i="3"/>
  <c r="AX22" i="3" s="1"/>
  <c r="S22" i="3" s="1"/>
  <c r="AC22" i="3" s="1"/>
  <c r="AB23" i="3" s="1"/>
  <c r="AI20" i="9"/>
  <c r="AN20" i="9"/>
  <c r="AH21" i="73"/>
  <c r="AQ21" i="73" s="1"/>
  <c r="AI22" i="92"/>
  <c r="AN22" i="92"/>
  <c r="X23" i="60"/>
  <c r="Z23" i="60" s="1"/>
  <c r="Y23" i="60"/>
  <c r="AI22" i="10"/>
  <c r="AN22" i="10"/>
  <c r="X22" i="70"/>
  <c r="Y22" i="70"/>
  <c r="AH21" i="87"/>
  <c r="AQ21" i="87" s="1"/>
  <c r="Y21" i="49"/>
  <c r="X21" i="49"/>
  <c r="Z21" i="49" s="1"/>
  <c r="AL23" i="4"/>
  <c r="AU23" i="4" s="1"/>
  <c r="AR23" i="4"/>
  <c r="AR25" i="4" s="1"/>
  <c r="AN22" i="11"/>
  <c r="AI22" i="11"/>
  <c r="AR22" i="39"/>
  <c r="AJ17" i="2"/>
  <c r="AK17" i="2"/>
  <c r="AT17" i="2" s="1"/>
  <c r="AF23" i="26"/>
  <c r="AO23" i="26" s="1"/>
  <c r="AG23" i="26"/>
  <c r="AP23" i="26" s="1"/>
  <c r="W24" i="26"/>
  <c r="AE23" i="26"/>
  <c r="AH20" i="82"/>
  <c r="AQ20" i="82" s="1"/>
  <c r="AJ20" i="4"/>
  <c r="AK20" i="4"/>
  <c r="AT20" i="4" s="1"/>
  <c r="AR20" i="66"/>
  <c r="AH22" i="53"/>
  <c r="AQ22" i="53" s="1"/>
  <c r="AE21" i="93"/>
  <c r="W22" i="93"/>
  <c r="AG21" i="93"/>
  <c r="AP21" i="93" s="1"/>
  <c r="AF21" i="93"/>
  <c r="AO21" i="93" s="1"/>
  <c r="AR22" i="3"/>
  <c r="AR21" i="57"/>
  <c r="AI20" i="95"/>
  <c r="AN20" i="95"/>
  <c r="AI20" i="21"/>
  <c r="AN20" i="21"/>
  <c r="AH23" i="56"/>
  <c r="AQ23" i="56" s="1"/>
  <c r="AQ25" i="56" s="1"/>
  <c r="AZ3" i="56"/>
  <c r="AX22" i="56" s="1"/>
  <c r="S22" i="56" s="1"/>
  <c r="AC22" i="56" s="1"/>
  <c r="AB23" i="56" s="1"/>
  <c r="Y23" i="10"/>
  <c r="X23" i="10"/>
  <c r="AI21" i="8"/>
  <c r="AN21" i="8"/>
  <c r="AH22" i="89"/>
  <c r="AQ22" i="89" s="1"/>
  <c r="AH21" i="16"/>
  <c r="AQ21" i="16" s="1"/>
  <c r="AI21" i="23"/>
  <c r="AN21" i="23"/>
  <c r="Y23" i="11"/>
  <c r="X23" i="11"/>
  <c r="AR22" i="26"/>
  <c r="AI21" i="33"/>
  <c r="AN21" i="33"/>
  <c r="AJ22" i="2"/>
  <c r="AK22" i="2"/>
  <c r="AT22" i="2" s="1"/>
  <c r="AJ16" i="2"/>
  <c r="AK16" i="2"/>
  <c r="AT16" i="2" s="1"/>
  <c r="AJ10" i="2"/>
  <c r="AK10" i="2"/>
  <c r="AT10" i="2" s="1"/>
  <c r="AJ3" i="2"/>
  <c r="AB4" i="2"/>
  <c r="Z23" i="85"/>
  <c r="AF22" i="75"/>
  <c r="AO22" i="75" s="1"/>
  <c r="W23" i="75"/>
  <c r="AG22" i="75"/>
  <c r="AP22" i="75" s="1"/>
  <c r="AE22" i="75"/>
  <c r="AH21" i="67"/>
  <c r="AQ21" i="67" s="1"/>
  <c r="AH23" i="5"/>
  <c r="AQ23" i="5" s="1"/>
  <c r="AQ25" i="5" s="1"/>
  <c r="AZ3" i="5"/>
  <c r="AX22" i="5" s="1"/>
  <c r="S22" i="5" s="1"/>
  <c r="AC22" i="5" s="1"/>
  <c r="AB23" i="5" s="1"/>
  <c r="AR22" i="94"/>
  <c r="AG21" i="44"/>
  <c r="AP21" i="44" s="1"/>
  <c r="AF21" i="44"/>
  <c r="AO21" i="44" s="1"/>
  <c r="AE21" i="44"/>
  <c r="W22" i="44"/>
  <c r="AF21" i="74"/>
  <c r="AO21" i="74" s="1"/>
  <c r="W22" i="74"/>
  <c r="AG21" i="74"/>
  <c r="AP21" i="74" s="1"/>
  <c r="AE21" i="74"/>
  <c r="AJ19" i="4"/>
  <c r="AK19" i="4"/>
  <c r="AT19" i="4" s="1"/>
  <c r="AJ13" i="4"/>
  <c r="AK13" i="4"/>
  <c r="AT13" i="4" s="1"/>
  <c r="AJ7" i="4"/>
  <c r="AK7" i="4"/>
  <c r="AT7" i="4" s="1"/>
  <c r="AR20" i="73"/>
  <c r="AR22" i="32"/>
  <c r="Y21" i="43"/>
  <c r="X21" i="43"/>
  <c r="Z22" i="53"/>
  <c r="AH21" i="29"/>
  <c r="AQ21" i="29" s="1"/>
  <c r="AR21" i="81"/>
  <c r="AN22" i="28"/>
  <c r="AI22" i="28"/>
  <c r="AI21" i="63"/>
  <c r="AN21" i="63"/>
  <c r="X21" i="21"/>
  <c r="Z21" i="21" s="1"/>
  <c r="Y21" i="21"/>
  <c r="X22" i="8"/>
  <c r="Y22" i="8"/>
  <c r="AH21" i="52"/>
  <c r="AQ21" i="52" s="1"/>
  <c r="AR21" i="90"/>
  <c r="AH22" i="25"/>
  <c r="AQ22" i="25" s="1"/>
  <c r="Y22" i="23"/>
  <c r="X22" i="23"/>
  <c r="X21" i="76"/>
  <c r="Z21" i="76" s="1"/>
  <c r="Y21" i="76"/>
  <c r="AR21" i="54"/>
  <c r="AJ5" i="2"/>
  <c r="AK5" i="2"/>
  <c r="AT5" i="2" s="1"/>
  <c r="AR20" i="91"/>
  <c r="AJ9" i="2"/>
  <c r="AK9" i="2"/>
  <c r="AT9" i="2" s="1"/>
  <c r="AH22" i="57"/>
  <c r="AQ22" i="57" s="1"/>
  <c r="AJ12" i="4"/>
  <c r="AK12" i="4"/>
  <c r="AT12" i="4" s="1"/>
  <c r="AJ6" i="4"/>
  <c r="AK6" i="4"/>
  <c r="AT6" i="4" s="1"/>
  <c r="AH22" i="24"/>
  <c r="AQ22" i="24" s="1"/>
  <c r="AI20" i="65"/>
  <c r="AN20" i="65"/>
  <c r="AH21" i="34"/>
  <c r="AQ21" i="34" s="1"/>
  <c r="AR20" i="62"/>
  <c r="AR21" i="55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H22" i="83"/>
  <c r="AQ22" i="83" s="1"/>
  <c r="AI20" i="78"/>
  <c r="AN20" i="78"/>
  <c r="AR20" i="87"/>
  <c r="X23" i="92"/>
  <c r="Z23" i="92" s="1"/>
  <c r="Y23" i="92"/>
  <c r="AI22" i="20"/>
  <c r="AN22" i="20"/>
  <c r="Z23" i="56"/>
  <c r="AR20" i="42"/>
  <c r="Z22" i="89"/>
  <c r="Z21" i="52"/>
  <c r="Z21" i="16"/>
  <c r="Y21" i="38"/>
  <c r="X21" i="38"/>
  <c r="AI20" i="76"/>
  <c r="AN20" i="76"/>
  <c r="AN22" i="30"/>
  <c r="AI22" i="30"/>
  <c r="AG22" i="86"/>
  <c r="AP22" i="86" s="1"/>
  <c r="AE22" i="86"/>
  <c r="AF22" i="86"/>
  <c r="AO22" i="86" s="1"/>
  <c r="W23" i="86"/>
  <c r="Y22" i="33"/>
  <c r="X22" i="33"/>
  <c r="X22" i="14"/>
  <c r="Y22" i="14"/>
  <c r="Z22" i="14" s="1"/>
  <c r="X22" i="22"/>
  <c r="Y22" i="22"/>
  <c r="Y21" i="36"/>
  <c r="X21" i="36"/>
  <c r="AR20" i="93"/>
  <c r="AJ8" i="4"/>
  <c r="AK8" i="4"/>
  <c r="AT8" i="4" s="1"/>
  <c r="AI21" i="77"/>
  <c r="AN21" i="77"/>
  <c r="Y23" i="19"/>
  <c r="X23" i="19"/>
  <c r="AG21" i="12"/>
  <c r="AP21" i="12" s="1"/>
  <c r="AF21" i="12"/>
  <c r="AO21" i="12" s="1"/>
  <c r="W22" i="12"/>
  <c r="AE21" i="12"/>
  <c r="Y21" i="9"/>
  <c r="X21" i="9"/>
  <c r="Z21" i="9" s="1"/>
  <c r="AR21" i="48"/>
  <c r="X22" i="84"/>
  <c r="Y22" i="84"/>
  <c r="AJ21" i="2"/>
  <c r="AK21" i="2"/>
  <c r="AT21" i="2" s="1"/>
  <c r="AH21" i="27"/>
  <c r="AQ21" i="27" s="1"/>
  <c r="AR20" i="29"/>
  <c r="AH23" i="18"/>
  <c r="AQ23" i="18" s="1"/>
  <c r="AQ25" i="18" s="1"/>
  <c r="AZ3" i="18"/>
  <c r="AX22" i="18" s="1"/>
  <c r="S22" i="18" s="1"/>
  <c r="AC22" i="18" s="1"/>
  <c r="AB23" i="18" s="1"/>
  <c r="AI19" i="15"/>
  <c r="AN19" i="15"/>
  <c r="Z20" i="82"/>
  <c r="AF23" i="64"/>
  <c r="AO23" i="64" s="1"/>
  <c r="AO25" i="64" s="1"/>
  <c r="AE23" i="64"/>
  <c r="AG23" i="64"/>
  <c r="AP23" i="64" s="1"/>
  <c r="AP25" i="64" s="1"/>
  <c r="AR21" i="83"/>
  <c r="AJ18" i="4"/>
  <c r="AK18" i="4"/>
  <c r="AT18" i="4" s="1"/>
  <c r="AH21" i="42"/>
  <c r="AQ21" i="42" s="1"/>
  <c r="AR20" i="52"/>
  <c r="AR21" i="35"/>
  <c r="AI21" i="58"/>
  <c r="AN21" i="58"/>
  <c r="AN21" i="84"/>
  <c r="AI21" i="84"/>
  <c r="AJ20" i="2"/>
  <c r="AK20" i="2"/>
  <c r="AT20" i="2" s="1"/>
  <c r="AJ14" i="2"/>
  <c r="AK14" i="2"/>
  <c r="AT14" i="2" s="1"/>
  <c r="AJ8" i="2"/>
  <c r="AK8" i="2"/>
  <c r="AT8" i="2" s="1"/>
  <c r="AH23" i="94"/>
  <c r="AQ23" i="94" s="1"/>
  <c r="Z22" i="57"/>
  <c r="W21" i="88"/>
  <c r="AE20" i="88"/>
  <c r="AG20" i="88"/>
  <c r="AP20" i="88" s="1"/>
  <c r="AF20" i="88"/>
  <c r="AO20" i="88" s="1"/>
  <c r="AG21" i="6"/>
  <c r="AP21" i="6" s="1"/>
  <c r="AF21" i="6"/>
  <c r="AO21" i="6" s="1"/>
  <c r="W22" i="6"/>
  <c r="AE21" i="6"/>
  <c r="Z23" i="18"/>
  <c r="AH22" i="50"/>
  <c r="AQ22" i="50" s="1"/>
  <c r="AE21" i="79"/>
  <c r="W22" i="79"/>
  <c r="AF21" i="79"/>
  <c r="AO21" i="79" s="1"/>
  <c r="AG21" i="79"/>
  <c r="AP21" i="79" s="1"/>
  <c r="X20" i="15"/>
  <c r="Z20" i="15" s="1"/>
  <c r="Y20" i="15"/>
  <c r="AR23" i="2"/>
  <c r="AR25" i="2" s="1"/>
  <c r="AL23" i="2"/>
  <c r="AU23" i="2" s="1"/>
  <c r="AF21" i="47"/>
  <c r="AO21" i="47" s="1"/>
  <c r="W22" i="47"/>
  <c r="AG21" i="47"/>
  <c r="AP21" i="47" s="1"/>
  <c r="AE21" i="47"/>
  <c r="AH21" i="96"/>
  <c r="AQ21" i="96" s="1"/>
  <c r="AH22" i="48"/>
  <c r="AQ22" i="48" s="1"/>
  <c r="AH21" i="91"/>
  <c r="AQ21" i="91" s="1"/>
  <c r="AE22" i="80"/>
  <c r="AF22" i="80"/>
  <c r="AO22" i="80" s="1"/>
  <c r="W23" i="80"/>
  <c r="AG22" i="80"/>
  <c r="AP22" i="80" s="1"/>
  <c r="AR21" i="50"/>
  <c r="AJ17" i="4"/>
  <c r="AK17" i="4"/>
  <c r="AT17" i="4" s="1"/>
  <c r="AJ11" i="4"/>
  <c r="AK11" i="4"/>
  <c r="AT11" i="4" s="1"/>
  <c r="AJ5" i="4"/>
  <c r="AK5" i="4"/>
  <c r="AT5" i="4" s="1"/>
  <c r="X22" i="77"/>
  <c r="Y22" i="77"/>
  <c r="AG21" i="61"/>
  <c r="AP21" i="61" s="1"/>
  <c r="AF21" i="61"/>
  <c r="AO21" i="61" s="1"/>
  <c r="W22" i="61"/>
  <c r="AE21" i="61"/>
  <c r="AI20" i="43"/>
  <c r="AN20" i="43"/>
  <c r="AH23" i="45"/>
  <c r="AQ23" i="45" s="1"/>
  <c r="AR20" i="1"/>
  <c r="AX22" i="64"/>
  <c r="S22" i="64" s="1"/>
  <c r="AC22" i="64" s="1"/>
  <c r="AB23" i="64" s="1"/>
  <c r="AG20" i="40"/>
  <c r="AP20" i="40" s="1"/>
  <c r="AF20" i="40"/>
  <c r="AO20" i="40" s="1"/>
  <c r="AE20" i="40"/>
  <c r="W21" i="40"/>
  <c r="AR21" i="37"/>
  <c r="AR21" i="41"/>
  <c r="AH22" i="59"/>
  <c r="AQ22" i="59" s="1"/>
  <c r="Z21" i="95"/>
  <c r="Y21" i="95"/>
  <c r="X21" i="95"/>
  <c r="AI22" i="72"/>
  <c r="AN22" i="72"/>
  <c r="Y22" i="63"/>
  <c r="X22" i="63"/>
  <c r="X23" i="20"/>
  <c r="Y23" i="20"/>
  <c r="Z23" i="20" s="1"/>
  <c r="AR21" i="25"/>
  <c r="AI21" i="70"/>
  <c r="AN21" i="70"/>
  <c r="AH22" i="41"/>
  <c r="AQ22" i="41" s="1"/>
  <c r="Z22" i="25"/>
  <c r="AH23" i="32"/>
  <c r="AQ23" i="32" s="1"/>
  <c r="Y23" i="31"/>
  <c r="X23" i="31"/>
  <c r="Z23" i="31" s="1"/>
  <c r="AI21" i="51"/>
  <c r="AN21" i="51"/>
  <c r="X23" i="30"/>
  <c r="Z23" i="30" s="1"/>
  <c r="Y23" i="30"/>
  <c r="AF22" i="13"/>
  <c r="AO22" i="13" s="1"/>
  <c r="W23" i="13"/>
  <c r="AE22" i="13"/>
  <c r="AG22" i="13"/>
  <c r="AP22" i="13" s="1"/>
  <c r="X20" i="7"/>
  <c r="Y20" i="7"/>
  <c r="Z20" i="7" s="1"/>
  <c r="X22" i="69"/>
  <c r="Y22" i="69"/>
  <c r="AH22" i="37"/>
  <c r="AQ22" i="37" s="1"/>
  <c r="AH21" i="62"/>
  <c r="AQ21" i="62" s="1"/>
  <c r="AH21" i="1"/>
  <c r="AQ21" i="1" s="1"/>
  <c r="AR20" i="27"/>
  <c r="X22" i="58"/>
  <c r="Y22" i="58"/>
  <c r="Z22" i="58" s="1"/>
  <c r="AJ15" i="2"/>
  <c r="AK15" i="2"/>
  <c r="AT15" i="2" s="1"/>
  <c r="AR20" i="16"/>
  <c r="AH21" i="71"/>
  <c r="AQ21" i="71" s="1"/>
  <c r="AJ13" i="2"/>
  <c r="AK13" i="2"/>
  <c r="AT13" i="2" s="1"/>
  <c r="AJ7" i="2"/>
  <c r="AK7" i="2"/>
  <c r="AT7" i="2" s="1"/>
  <c r="AR20" i="96"/>
  <c r="AR20" i="71"/>
  <c r="Z21" i="27"/>
  <c r="AH23" i="26"/>
  <c r="AQ23" i="26" s="1"/>
  <c r="AR19" i="82"/>
  <c r="AG20" i="17"/>
  <c r="AP20" i="17" s="1"/>
  <c r="AF20" i="17"/>
  <c r="AO20" i="17" s="1"/>
  <c r="W21" i="17"/>
  <c r="AE20" i="17"/>
  <c r="AI21" i="69"/>
  <c r="AN21" i="69"/>
  <c r="AR22" i="45"/>
  <c r="AH22" i="35"/>
  <c r="AQ22" i="35" s="1"/>
  <c r="AH22" i="55"/>
  <c r="AQ22" i="55" s="1"/>
  <c r="AR21" i="13"/>
  <c r="AR20" i="67"/>
  <c r="AJ22" i="4"/>
  <c r="AK22" i="4"/>
  <c r="AT22" i="4" s="1"/>
  <c r="AJ16" i="4"/>
  <c r="AK16" i="4"/>
  <c r="AT16" i="4" s="1"/>
  <c r="AJ10" i="4"/>
  <c r="AK10" i="4"/>
  <c r="AT10" i="4" s="1"/>
  <c r="AJ3" i="4"/>
  <c r="AB4" i="4"/>
  <c r="AG22" i="46"/>
  <c r="AP22" i="46" s="1"/>
  <c r="AE22" i="46"/>
  <c r="W23" i="46"/>
  <c r="AF22" i="46"/>
  <c r="AO22" i="46" s="1"/>
  <c r="Z22" i="24"/>
  <c r="X21" i="65"/>
  <c r="Y21" i="65"/>
  <c r="Z21" i="34"/>
  <c r="AR22" i="5"/>
  <c r="AR21" i="86"/>
  <c r="AH21" i="93"/>
  <c r="AQ21" i="93" s="1"/>
  <c r="AR22" i="56"/>
  <c r="Z22" i="83"/>
  <c r="X23" i="28"/>
  <c r="Z23" i="28" s="1"/>
  <c r="Y23" i="28"/>
  <c r="AR21" i="89"/>
  <c r="Z22" i="59"/>
  <c r="AI22" i="60"/>
  <c r="AN22" i="60"/>
  <c r="X23" i="72"/>
  <c r="Y23" i="72"/>
  <c r="AH22" i="54"/>
  <c r="AQ22" i="54" s="1"/>
  <c r="AR21" i="59"/>
  <c r="AN20" i="49"/>
  <c r="AI20" i="49"/>
  <c r="AN22" i="31"/>
  <c r="AI22" i="31"/>
  <c r="AI20" i="38"/>
  <c r="AN20" i="38"/>
  <c r="X22" i="51"/>
  <c r="Z22" i="51" s="1"/>
  <c r="Y22" i="51"/>
  <c r="Z22" i="8" l="1"/>
  <c r="Z22" i="84"/>
  <c r="AE21" i="67"/>
  <c r="AG22" i="54"/>
  <c r="AP22" i="54" s="1"/>
  <c r="Z22" i="77"/>
  <c r="AG22" i="77" s="1"/>
  <c r="AP22" i="77" s="1"/>
  <c r="AG20" i="7"/>
  <c r="AP20" i="7" s="1"/>
  <c r="AF20" i="7"/>
  <c r="AO20" i="7" s="1"/>
  <c r="W21" i="7"/>
  <c r="AE20" i="7"/>
  <c r="AG23" i="20"/>
  <c r="AP23" i="20" s="1"/>
  <c r="AP25" i="20" s="1"/>
  <c r="AF23" i="20"/>
  <c r="AO23" i="20" s="1"/>
  <c r="AO25" i="20" s="1"/>
  <c r="AE23" i="20"/>
  <c r="W23" i="84"/>
  <c r="AG22" i="84"/>
  <c r="AP22" i="84" s="1"/>
  <c r="AE22" i="84"/>
  <c r="AF22" i="84"/>
  <c r="AO22" i="84" s="1"/>
  <c r="AK23" i="3"/>
  <c r="AT23" i="3" s="1"/>
  <c r="AF22" i="77"/>
  <c r="AO22" i="77" s="1"/>
  <c r="AG22" i="14"/>
  <c r="AP22" i="14" s="1"/>
  <c r="AF22" i="14"/>
  <c r="AO22" i="14" s="1"/>
  <c r="W23" i="14"/>
  <c r="AE22" i="14"/>
  <c r="AF22" i="8"/>
  <c r="AO22" i="8" s="1"/>
  <c r="W23" i="8"/>
  <c r="AE22" i="8"/>
  <c r="AG22" i="8"/>
  <c r="AP22" i="8" s="1"/>
  <c r="AG21" i="49"/>
  <c r="AP21" i="49" s="1"/>
  <c r="AF21" i="49"/>
  <c r="AO21" i="49" s="1"/>
  <c r="W22" i="49"/>
  <c r="AE21" i="49"/>
  <c r="AG23" i="28"/>
  <c r="AP23" i="28" s="1"/>
  <c r="AF23" i="28"/>
  <c r="AO23" i="28" s="1"/>
  <c r="AE23" i="28"/>
  <c r="W24" i="28"/>
  <c r="W24" i="31"/>
  <c r="AG23" i="31"/>
  <c r="AP23" i="31" s="1"/>
  <c r="AE23" i="31"/>
  <c r="AF23" i="31"/>
  <c r="AO23" i="31" s="1"/>
  <c r="AH22" i="69"/>
  <c r="AQ22" i="69" s="1"/>
  <c r="AI22" i="13"/>
  <c r="AN22" i="13"/>
  <c r="AE21" i="95"/>
  <c r="W22" i="95"/>
  <c r="AF21" i="95"/>
  <c r="AO21" i="95" s="1"/>
  <c r="AG21" i="95"/>
  <c r="AP21" i="95" s="1"/>
  <c r="AJ4" i="2"/>
  <c r="AK4" i="2"/>
  <c r="AT4" i="2" s="1"/>
  <c r="AT25" i="2" s="1"/>
  <c r="AF22" i="24"/>
  <c r="AO22" i="24" s="1"/>
  <c r="W23" i="24"/>
  <c r="AE22" i="24"/>
  <c r="AG22" i="24"/>
  <c r="AP22" i="24" s="1"/>
  <c r="X21" i="17"/>
  <c r="Y21" i="17"/>
  <c r="Z21" i="17" s="1"/>
  <c r="AS13" i="2"/>
  <c r="AL13" i="2"/>
  <c r="AU13" i="2" s="1"/>
  <c r="Y21" i="40"/>
  <c r="Z21" i="40" s="1"/>
  <c r="X21" i="40"/>
  <c r="X23" i="80"/>
  <c r="Z23" i="80" s="1"/>
  <c r="Y23" i="80"/>
  <c r="AH22" i="51"/>
  <c r="AQ22" i="51" s="1"/>
  <c r="AR20" i="49"/>
  <c r="AS10" i="4"/>
  <c r="AL10" i="4"/>
  <c r="AU10" i="4" s="1"/>
  <c r="AG22" i="58"/>
  <c r="AP22" i="58" s="1"/>
  <c r="AF22" i="58"/>
  <c r="AO22" i="58" s="1"/>
  <c r="W23" i="58"/>
  <c r="AE22" i="58"/>
  <c r="W24" i="30"/>
  <c r="AG23" i="30"/>
  <c r="AP23" i="30" s="1"/>
  <c r="AF23" i="30"/>
  <c r="AO23" i="30" s="1"/>
  <c r="AE23" i="30"/>
  <c r="AR21" i="70"/>
  <c r="AH22" i="63"/>
  <c r="AQ22" i="63" s="1"/>
  <c r="Y22" i="61"/>
  <c r="X22" i="61"/>
  <c r="AN22" i="80"/>
  <c r="AI22" i="80"/>
  <c r="AH20" i="15"/>
  <c r="AQ20" i="15" s="1"/>
  <c r="AI21" i="79"/>
  <c r="AN21" i="79"/>
  <c r="X21" i="88"/>
  <c r="Z21" i="88" s="1"/>
  <c r="Y21" i="88"/>
  <c r="AS20" i="2"/>
  <c r="AL20" i="2"/>
  <c r="AU20" i="2" s="1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H23" i="19"/>
  <c r="AQ23" i="19" s="1"/>
  <c r="AQ25" i="19" s="1"/>
  <c r="AZ3" i="19"/>
  <c r="AS8" i="4"/>
  <c r="AL8" i="4"/>
  <c r="AU8" i="4" s="1"/>
  <c r="AH22" i="33"/>
  <c r="AQ22" i="33" s="1"/>
  <c r="AN22" i="86"/>
  <c r="AI22" i="86"/>
  <c r="AH21" i="38"/>
  <c r="AQ21" i="38" s="1"/>
  <c r="AH23" i="92"/>
  <c r="AQ23" i="92" s="1"/>
  <c r="AJ21" i="64"/>
  <c r="AK21" i="64"/>
  <c r="AT21" i="64" s="1"/>
  <c r="AJ15" i="64"/>
  <c r="AK15" i="64"/>
  <c r="AT15" i="64" s="1"/>
  <c r="AJ9" i="64"/>
  <c r="AK9" i="64"/>
  <c r="AT9" i="64" s="1"/>
  <c r="AE21" i="76"/>
  <c r="AF21" i="76"/>
  <c r="AO21" i="76" s="1"/>
  <c r="AG21" i="76"/>
  <c r="AP21" i="76" s="1"/>
  <c r="W22" i="76"/>
  <c r="AF21" i="21"/>
  <c r="AO21" i="21" s="1"/>
  <c r="W22" i="21"/>
  <c r="AE21" i="21"/>
  <c r="AG21" i="21"/>
  <c r="AP21" i="21" s="1"/>
  <c r="W23" i="53"/>
  <c r="AG22" i="53"/>
  <c r="AP22" i="53" s="1"/>
  <c r="AF22" i="53"/>
  <c r="AO22" i="53" s="1"/>
  <c r="AE22" i="53"/>
  <c r="W24" i="85"/>
  <c r="AF23" i="85"/>
  <c r="AO23" i="85" s="1"/>
  <c r="AE23" i="85"/>
  <c r="AG23" i="85"/>
  <c r="AP23" i="85" s="1"/>
  <c r="AS16" i="2"/>
  <c r="AL16" i="2"/>
  <c r="AU16" i="2" s="1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R20" i="95"/>
  <c r="AR22" i="11"/>
  <c r="AH23" i="60"/>
  <c r="AQ23" i="60" s="1"/>
  <c r="AQ25" i="60" s="1"/>
  <c r="AZ3" i="60"/>
  <c r="AR22" i="19"/>
  <c r="AR19" i="7"/>
  <c r="Y22" i="29"/>
  <c r="Z22" i="29" s="1"/>
  <c r="X22" i="29"/>
  <c r="AI23" i="5"/>
  <c r="AN23" i="5"/>
  <c r="AN25" i="5" s="1"/>
  <c r="AI21" i="62"/>
  <c r="AN21" i="62"/>
  <c r="AN22" i="41"/>
  <c r="AI22" i="41"/>
  <c r="AI23" i="39"/>
  <c r="AN23" i="39"/>
  <c r="AI22" i="54"/>
  <c r="AN22" i="54"/>
  <c r="Y23" i="35"/>
  <c r="X23" i="35"/>
  <c r="AH23" i="72"/>
  <c r="AQ23" i="72" s="1"/>
  <c r="AQ25" i="72" s="1"/>
  <c r="AZ3" i="72"/>
  <c r="AH21" i="65"/>
  <c r="AQ21" i="65" s="1"/>
  <c r="AN22" i="46"/>
  <c r="AI22" i="46"/>
  <c r="AR21" i="69"/>
  <c r="AS7" i="2"/>
  <c r="AL7" i="2"/>
  <c r="AU7" i="2" s="1"/>
  <c r="AG20" i="15"/>
  <c r="AP20" i="15" s="1"/>
  <c r="AF20" i="15"/>
  <c r="AO20" i="15" s="1"/>
  <c r="W21" i="15"/>
  <c r="AE20" i="15"/>
  <c r="W23" i="57"/>
  <c r="AG22" i="57"/>
  <c r="AP22" i="57" s="1"/>
  <c r="AF22" i="57"/>
  <c r="AO22" i="57" s="1"/>
  <c r="AE22" i="57"/>
  <c r="AG21" i="9"/>
  <c r="AP21" i="9" s="1"/>
  <c r="AF21" i="9"/>
  <c r="AO21" i="9" s="1"/>
  <c r="W22" i="9"/>
  <c r="AE21" i="9"/>
  <c r="AH22" i="22"/>
  <c r="AQ22" i="22" s="1"/>
  <c r="AF23" i="92"/>
  <c r="AO23" i="92" s="1"/>
  <c r="AE23" i="92"/>
  <c r="W24" i="92"/>
  <c r="AG23" i="92"/>
  <c r="AP23" i="92" s="1"/>
  <c r="AS5" i="2"/>
  <c r="AL5" i="2"/>
  <c r="AU5" i="2" s="1"/>
  <c r="AH22" i="23"/>
  <c r="AQ22" i="23" s="1"/>
  <c r="AH22" i="70"/>
  <c r="AQ22" i="70" s="1"/>
  <c r="AF23" i="60"/>
  <c r="AO23" i="60" s="1"/>
  <c r="AO25" i="60" s="1"/>
  <c r="AE23" i="60"/>
  <c r="AG23" i="60"/>
  <c r="AP23" i="60" s="1"/>
  <c r="AP25" i="60" s="1"/>
  <c r="AS18" i="2"/>
  <c r="AL18" i="2"/>
  <c r="AU18" i="2" s="1"/>
  <c r="AR21" i="14"/>
  <c r="AH21" i="78"/>
  <c r="AQ21" i="78" s="1"/>
  <c r="X22" i="66"/>
  <c r="Y22" i="66"/>
  <c r="AN21" i="42"/>
  <c r="AI21" i="42"/>
  <c r="AN23" i="32"/>
  <c r="AI23" i="32"/>
  <c r="Y22" i="91"/>
  <c r="X22" i="91"/>
  <c r="AN22" i="37"/>
  <c r="AI22" i="37"/>
  <c r="AI21" i="67"/>
  <c r="AN21" i="67"/>
  <c r="Y22" i="87"/>
  <c r="Z22" i="87" s="1"/>
  <c r="X22" i="87"/>
  <c r="Y22" i="62"/>
  <c r="Z22" i="62" s="1"/>
  <c r="X22" i="62"/>
  <c r="X23" i="54"/>
  <c r="Y23" i="54"/>
  <c r="AI22" i="90"/>
  <c r="AN22" i="90"/>
  <c r="Z23" i="72"/>
  <c r="Z21" i="65"/>
  <c r="AS16" i="4"/>
  <c r="AL16" i="4"/>
  <c r="AU16" i="4" s="1"/>
  <c r="AI20" i="17"/>
  <c r="AN20" i="17"/>
  <c r="Z22" i="69"/>
  <c r="X23" i="13"/>
  <c r="Y23" i="13"/>
  <c r="AR21" i="51"/>
  <c r="Z22" i="63"/>
  <c r="AS8" i="2"/>
  <c r="AL8" i="2"/>
  <c r="AU8" i="2" s="1"/>
  <c r="AI21" i="12"/>
  <c r="AN21" i="12"/>
  <c r="Z23" i="19"/>
  <c r="Z22" i="22"/>
  <c r="Z22" i="33"/>
  <c r="AR22" i="30"/>
  <c r="Z21" i="38"/>
  <c r="AG23" i="56"/>
  <c r="AP23" i="56" s="1"/>
  <c r="AP25" i="56" s="1"/>
  <c r="AF23" i="56"/>
  <c r="AO23" i="56" s="1"/>
  <c r="AO25" i="56" s="1"/>
  <c r="AE23" i="56"/>
  <c r="AJ19" i="64"/>
  <c r="AK19" i="64"/>
  <c r="AT19" i="64" s="1"/>
  <c r="AJ13" i="64"/>
  <c r="AK13" i="64"/>
  <c r="AT13" i="64" s="1"/>
  <c r="AJ7" i="64"/>
  <c r="AK7" i="64"/>
  <c r="AT7" i="64" s="1"/>
  <c r="AH22" i="8"/>
  <c r="AQ22" i="8" s="1"/>
  <c r="AR21" i="63"/>
  <c r="AI21" i="74"/>
  <c r="AN21" i="74"/>
  <c r="X22" i="44"/>
  <c r="Y22" i="44"/>
  <c r="Z22" i="44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3" i="2"/>
  <c r="AL3" i="2"/>
  <c r="AU3" i="2" s="1"/>
  <c r="AS22" i="2"/>
  <c r="AL22" i="2"/>
  <c r="AU22" i="2" s="1"/>
  <c r="AR21" i="8"/>
  <c r="Z22" i="70"/>
  <c r="AR20" i="36"/>
  <c r="AS11" i="2"/>
  <c r="AL11" i="2"/>
  <c r="AU11" i="2" s="1"/>
  <c r="Y22" i="73"/>
  <c r="X22" i="73"/>
  <c r="X24" i="32"/>
  <c r="Y24" i="32"/>
  <c r="AN21" i="91"/>
  <c r="AI21" i="91"/>
  <c r="AI23" i="45"/>
  <c r="AN23" i="45"/>
  <c r="Z23" i="37"/>
  <c r="X23" i="37"/>
  <c r="Y23" i="37"/>
  <c r="X22" i="67"/>
  <c r="Y22" i="67"/>
  <c r="AI22" i="35"/>
  <c r="AN22" i="35"/>
  <c r="Y22" i="47"/>
  <c r="X22" i="47"/>
  <c r="AR21" i="84"/>
  <c r="AN23" i="64"/>
  <c r="AN25" i="64" s="1"/>
  <c r="AI23" i="64"/>
  <c r="AH22" i="84"/>
  <c r="AQ22" i="84" s="1"/>
  <c r="AJ20" i="64"/>
  <c r="AK20" i="64"/>
  <c r="AT20" i="64" s="1"/>
  <c r="AH21" i="43"/>
  <c r="AQ21" i="43" s="1"/>
  <c r="AS19" i="4"/>
  <c r="AL19" i="4"/>
  <c r="AU19" i="4" s="1"/>
  <c r="AI22" i="75"/>
  <c r="AN22" i="75"/>
  <c r="AH23" i="11"/>
  <c r="AQ23" i="11" s="1"/>
  <c r="AQ25" i="11" s="1"/>
  <c r="AZ3" i="11"/>
  <c r="AX22" i="11" s="1"/>
  <c r="S22" i="11" s="1"/>
  <c r="AC22" i="11" s="1"/>
  <c r="AB23" i="11" s="1"/>
  <c r="AS21" i="4"/>
  <c r="AL21" i="4"/>
  <c r="AU21" i="4" s="1"/>
  <c r="AR20" i="38"/>
  <c r="AS15" i="2"/>
  <c r="AL15" i="2"/>
  <c r="AU15" i="2" s="1"/>
  <c r="AS18" i="4"/>
  <c r="AL18" i="4"/>
  <c r="AU18" i="4" s="1"/>
  <c r="AG20" i="82"/>
  <c r="AP20" i="82" s="1"/>
  <c r="AE20" i="82"/>
  <c r="W21" i="82"/>
  <c r="AF20" i="82"/>
  <c r="AO20" i="82" s="1"/>
  <c r="X22" i="12"/>
  <c r="Y22" i="12"/>
  <c r="AH21" i="36"/>
  <c r="AQ21" i="36" s="1"/>
  <c r="AF21" i="16"/>
  <c r="AO21" i="16" s="1"/>
  <c r="W22" i="16"/>
  <c r="AE21" i="16"/>
  <c r="AG21" i="16"/>
  <c r="AP21" i="16" s="1"/>
  <c r="AJ18" i="64"/>
  <c r="AK18" i="64"/>
  <c r="AT18" i="64" s="1"/>
  <c r="AJ12" i="64"/>
  <c r="AK12" i="64"/>
  <c r="AT12" i="64" s="1"/>
  <c r="AJ6" i="64"/>
  <c r="AK6" i="64"/>
  <c r="AT6" i="64" s="1"/>
  <c r="AS6" i="4"/>
  <c r="AL6" i="4"/>
  <c r="AU6" i="4" s="1"/>
  <c r="AS9" i="2"/>
  <c r="AL9" i="2"/>
  <c r="AU9" i="2" s="1"/>
  <c r="Z22" i="23"/>
  <c r="AR22" i="28"/>
  <c r="Z21" i="43"/>
  <c r="AS7" i="4"/>
  <c r="AL7" i="4"/>
  <c r="AU7" i="4" s="1"/>
  <c r="AN21" i="44"/>
  <c r="AI21" i="44"/>
  <c r="AJ23" i="5"/>
  <c r="AS23" i="5" s="1"/>
  <c r="AK23" i="5"/>
  <c r="AT23" i="5" s="1"/>
  <c r="Z23" i="11"/>
  <c r="AH23" i="10"/>
  <c r="AQ23" i="10" s="1"/>
  <c r="AQ25" i="10" s="1"/>
  <c r="AZ3" i="10"/>
  <c r="AN21" i="93"/>
  <c r="AI21" i="93"/>
  <c r="AS20" i="4"/>
  <c r="AL20" i="4"/>
  <c r="AU20" i="4" s="1"/>
  <c r="AN23" i="26"/>
  <c r="AI23" i="26"/>
  <c r="AS17" i="2"/>
  <c r="AL17" i="2"/>
  <c r="AU17" i="2" s="1"/>
  <c r="AR22" i="92"/>
  <c r="AI20" i="68"/>
  <c r="AN20" i="68"/>
  <c r="AS9" i="4"/>
  <c r="AL9" i="4"/>
  <c r="AU9" i="4" s="1"/>
  <c r="AS6" i="2"/>
  <c r="AL6" i="2"/>
  <c r="AU6" i="2" s="1"/>
  <c r="Z21" i="78"/>
  <c r="AN22" i="55"/>
  <c r="AI22" i="55"/>
  <c r="Y22" i="71"/>
  <c r="X22" i="71"/>
  <c r="Z22" i="71" s="1"/>
  <c r="Y22" i="96"/>
  <c r="X22" i="96"/>
  <c r="X22" i="42"/>
  <c r="Z22" i="42" s="1"/>
  <c r="Y22" i="42"/>
  <c r="AI21" i="1"/>
  <c r="AN21" i="1"/>
  <c r="AN22" i="50"/>
  <c r="AI22" i="50"/>
  <c r="AN21" i="87"/>
  <c r="AI21" i="87"/>
  <c r="AN23" i="3"/>
  <c r="AN25" i="3" s="1"/>
  <c r="AI23" i="3"/>
  <c r="Y24" i="94"/>
  <c r="X24" i="94"/>
  <c r="Z24" i="94" s="1"/>
  <c r="W22" i="27"/>
  <c r="AG21" i="27"/>
  <c r="AP21" i="27" s="1"/>
  <c r="AF21" i="27"/>
  <c r="AO21" i="27" s="1"/>
  <c r="AE21" i="27"/>
  <c r="AJ23" i="64"/>
  <c r="AS23" i="64" s="1"/>
  <c r="AK23" i="64"/>
  <c r="AT23" i="64" s="1"/>
  <c r="AS5" i="4"/>
  <c r="AL5" i="4"/>
  <c r="AU5" i="4" s="1"/>
  <c r="AJ14" i="64"/>
  <c r="AK14" i="64"/>
  <c r="AT14" i="64" s="1"/>
  <c r="AJ23" i="56"/>
  <c r="AS23" i="56" s="1"/>
  <c r="AK23" i="56"/>
  <c r="AT23" i="56" s="1"/>
  <c r="X22" i="93"/>
  <c r="Y22" i="93"/>
  <c r="AR22" i="31"/>
  <c r="AR22" i="60"/>
  <c r="AS3" i="4"/>
  <c r="AL3" i="4"/>
  <c r="AU3" i="4" s="1"/>
  <c r="AS22" i="4"/>
  <c r="AL22" i="4"/>
  <c r="AU22" i="4" s="1"/>
  <c r="AH20" i="7"/>
  <c r="AQ20" i="7" s="1"/>
  <c r="AH23" i="20"/>
  <c r="AQ23" i="20" s="1"/>
  <c r="AQ25" i="20" s="1"/>
  <c r="AZ3" i="20"/>
  <c r="AX22" i="20" s="1"/>
  <c r="S22" i="20" s="1"/>
  <c r="AC22" i="20" s="1"/>
  <c r="AB23" i="20" s="1"/>
  <c r="AR22" i="72"/>
  <c r="AN20" i="40"/>
  <c r="AI20" i="40"/>
  <c r="AR20" i="43"/>
  <c r="AH22" i="77"/>
  <c r="AQ22" i="77" s="1"/>
  <c r="AI21" i="47"/>
  <c r="AN21" i="47"/>
  <c r="AN21" i="6"/>
  <c r="AI21" i="6"/>
  <c r="AI20" i="88"/>
  <c r="AN20" i="88"/>
  <c r="AS14" i="2"/>
  <c r="AL14" i="2"/>
  <c r="AU14" i="2" s="1"/>
  <c r="AR21" i="58"/>
  <c r="AR21" i="77"/>
  <c r="AH22" i="14"/>
  <c r="AQ22" i="14" s="1"/>
  <c r="X23" i="86"/>
  <c r="Y23" i="86"/>
  <c r="AG21" i="52"/>
  <c r="AP21" i="52" s="1"/>
  <c r="AF21" i="52"/>
  <c r="AO21" i="52" s="1"/>
  <c r="W22" i="52"/>
  <c r="AE21" i="52"/>
  <c r="AR22" i="20"/>
  <c r="AJ17" i="64"/>
  <c r="AK17" i="64"/>
  <c r="AT17" i="64" s="1"/>
  <c r="AJ11" i="64"/>
  <c r="AK11" i="64"/>
  <c r="AT11" i="64" s="1"/>
  <c r="AJ5" i="64"/>
  <c r="AK5" i="64"/>
  <c r="AT5" i="64" s="1"/>
  <c r="Y23" i="75"/>
  <c r="X23" i="75"/>
  <c r="AS10" i="2"/>
  <c r="AL10" i="2"/>
  <c r="AU10" i="2" s="1"/>
  <c r="AR21" i="33"/>
  <c r="AR20" i="21"/>
  <c r="AH21" i="49"/>
  <c r="AQ21" i="49" s="1"/>
  <c r="AR22" i="10"/>
  <c r="AR20" i="9"/>
  <c r="X21" i="68"/>
  <c r="Y21" i="68"/>
  <c r="Z21" i="68" s="1"/>
  <c r="AF22" i="81"/>
  <c r="AO22" i="81" s="1"/>
  <c r="AG22" i="81"/>
  <c r="AP22" i="81" s="1"/>
  <c r="W23" i="81"/>
  <c r="AE22" i="81"/>
  <c r="Y23" i="55"/>
  <c r="X23" i="55"/>
  <c r="AI21" i="66"/>
  <c r="AN21" i="66"/>
  <c r="AI21" i="71"/>
  <c r="AN21" i="71"/>
  <c r="AN21" i="73"/>
  <c r="AI21" i="73"/>
  <c r="AN21" i="29"/>
  <c r="AI21" i="29"/>
  <c r="Y22" i="1"/>
  <c r="Z22" i="1" s="1"/>
  <c r="X22" i="1"/>
  <c r="Y23" i="48"/>
  <c r="Z23" i="48" s="1"/>
  <c r="X23" i="48"/>
  <c r="Y23" i="50"/>
  <c r="X23" i="50"/>
  <c r="Y24" i="39"/>
  <c r="X24" i="39"/>
  <c r="Z24" i="39" s="1"/>
  <c r="AG22" i="51"/>
  <c r="AP22" i="51" s="1"/>
  <c r="AF22" i="51"/>
  <c r="AO22" i="51" s="1"/>
  <c r="W23" i="51"/>
  <c r="AE22" i="51"/>
  <c r="AJ8" i="64"/>
  <c r="AK8" i="64"/>
  <c r="AT8" i="64" s="1"/>
  <c r="AH23" i="28"/>
  <c r="AQ23" i="28" s="1"/>
  <c r="AJ4" i="4"/>
  <c r="AK4" i="4"/>
  <c r="AT4" i="4" s="1"/>
  <c r="AT25" i="4" s="1"/>
  <c r="AH23" i="31"/>
  <c r="AQ23" i="31" s="1"/>
  <c r="AS11" i="4"/>
  <c r="AL11" i="4"/>
  <c r="AU11" i="4" s="1"/>
  <c r="AE23" i="18"/>
  <c r="AG23" i="18"/>
  <c r="AP23" i="18" s="1"/>
  <c r="AP25" i="18" s="1"/>
  <c r="AF23" i="18"/>
  <c r="AO23" i="18" s="1"/>
  <c r="AO25" i="18" s="1"/>
  <c r="W23" i="59"/>
  <c r="AE22" i="59"/>
  <c r="AG22" i="59"/>
  <c r="AP22" i="59" s="1"/>
  <c r="AF22" i="59"/>
  <c r="AO22" i="59" s="1"/>
  <c r="AG22" i="83"/>
  <c r="AP22" i="83" s="1"/>
  <c r="AE22" i="83"/>
  <c r="AF22" i="83"/>
  <c r="AO22" i="83" s="1"/>
  <c r="W23" i="83"/>
  <c r="AF21" i="34"/>
  <c r="AO21" i="34" s="1"/>
  <c r="AE21" i="34"/>
  <c r="W22" i="34"/>
  <c r="AG21" i="34"/>
  <c r="AP21" i="34" s="1"/>
  <c r="X23" i="46"/>
  <c r="Z23" i="46" s="1"/>
  <c r="Y23" i="46"/>
  <c r="AH22" i="58"/>
  <c r="AQ22" i="58" s="1"/>
  <c r="AH23" i="30"/>
  <c r="AQ23" i="30" s="1"/>
  <c r="W23" i="25"/>
  <c r="AG22" i="25"/>
  <c r="AP22" i="25" s="1"/>
  <c r="AF22" i="25"/>
  <c r="AO22" i="25" s="1"/>
  <c r="AE22" i="25"/>
  <c r="AH21" i="95"/>
  <c r="AQ21" i="95" s="1"/>
  <c r="AN21" i="61"/>
  <c r="AI21" i="61"/>
  <c r="AS17" i="4"/>
  <c r="AL17" i="4"/>
  <c r="AU17" i="4" s="1"/>
  <c r="Z22" i="79"/>
  <c r="Y22" i="79"/>
  <c r="X22" i="79"/>
  <c r="X22" i="6"/>
  <c r="Z22" i="6" s="1"/>
  <c r="Y22" i="6"/>
  <c r="AR19" i="15"/>
  <c r="AS21" i="2"/>
  <c r="AL21" i="2"/>
  <c r="AU21" i="2" s="1"/>
  <c r="AH21" i="9"/>
  <c r="AQ21" i="9" s="1"/>
  <c r="Z21" i="36"/>
  <c r="AR20" i="76"/>
  <c r="W23" i="89"/>
  <c r="AG22" i="89"/>
  <c r="AP22" i="89" s="1"/>
  <c r="AE22" i="89"/>
  <c r="AF22" i="89"/>
  <c r="AO22" i="89" s="1"/>
  <c r="AR20" i="78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R20" i="65"/>
  <c r="AS12" i="4"/>
  <c r="AL12" i="4"/>
  <c r="AU12" i="4" s="1"/>
  <c r="AH21" i="76"/>
  <c r="AQ21" i="76" s="1"/>
  <c r="AH21" i="21"/>
  <c r="AQ21" i="21" s="1"/>
  <c r="AS13" i="4"/>
  <c r="AL13" i="4"/>
  <c r="AU13" i="4" s="1"/>
  <c r="X22" i="74"/>
  <c r="Y22" i="74"/>
  <c r="AR21" i="23"/>
  <c r="Z23" i="10"/>
  <c r="X24" i="26"/>
  <c r="Y24" i="26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S15" i="4"/>
  <c r="AL15" i="4"/>
  <c r="AU15" i="4" s="1"/>
  <c r="AS12" i="2"/>
  <c r="AL12" i="2"/>
  <c r="AU12" i="2" s="1"/>
  <c r="AR21" i="22"/>
  <c r="AS19" i="2"/>
  <c r="AL19" i="2"/>
  <c r="AU19" i="2" s="1"/>
  <c r="AS14" i="4"/>
  <c r="AL14" i="4"/>
  <c r="AU14" i="4" s="1"/>
  <c r="AN21" i="96"/>
  <c r="AI21" i="96"/>
  <c r="Y24" i="45"/>
  <c r="X24" i="45"/>
  <c r="Z24" i="45" s="1"/>
  <c r="AI22" i="48"/>
  <c r="AN22" i="48"/>
  <c r="Y23" i="41"/>
  <c r="Z23" i="41" s="1"/>
  <c r="X23" i="41"/>
  <c r="AI23" i="94"/>
  <c r="AN23" i="94"/>
  <c r="Y23" i="90"/>
  <c r="X23" i="90"/>
  <c r="Z22" i="66" l="1"/>
  <c r="W23" i="77"/>
  <c r="Z23" i="50"/>
  <c r="Z23" i="75"/>
  <c r="AF23" i="75" s="1"/>
  <c r="AO23" i="75" s="1"/>
  <c r="Z23" i="86"/>
  <c r="Z23" i="35"/>
  <c r="AE22" i="77"/>
  <c r="W22" i="40"/>
  <c r="AG21" i="40"/>
  <c r="AP21" i="40" s="1"/>
  <c r="AF21" i="40"/>
  <c r="AO21" i="40" s="1"/>
  <c r="AE21" i="40"/>
  <c r="W23" i="44"/>
  <c r="AG22" i="44"/>
  <c r="AP22" i="44" s="1"/>
  <c r="AF22" i="44"/>
  <c r="AO22" i="44" s="1"/>
  <c r="AE22" i="44"/>
  <c r="AG22" i="6"/>
  <c r="AP22" i="6" s="1"/>
  <c r="AF22" i="6"/>
  <c r="AO22" i="6" s="1"/>
  <c r="W23" i="6"/>
  <c r="AE22" i="6"/>
  <c r="AG22" i="1"/>
  <c r="AP22" i="1" s="1"/>
  <c r="AF22" i="1"/>
  <c r="AO22" i="1" s="1"/>
  <c r="W23" i="1"/>
  <c r="AE22" i="1"/>
  <c r="W23" i="87"/>
  <c r="AG22" i="87"/>
  <c r="AP22" i="87" s="1"/>
  <c r="AE22" i="87"/>
  <c r="AF22" i="87"/>
  <c r="AO22" i="87" s="1"/>
  <c r="AG22" i="66"/>
  <c r="AP22" i="66" s="1"/>
  <c r="AF22" i="66"/>
  <c r="AO22" i="66" s="1"/>
  <c r="AE22" i="66"/>
  <c r="W23" i="66"/>
  <c r="AG23" i="50"/>
  <c r="AP23" i="50" s="1"/>
  <c r="AP25" i="50" s="1"/>
  <c r="AF23" i="50"/>
  <c r="AO23" i="50" s="1"/>
  <c r="AO25" i="50" s="1"/>
  <c r="AE23" i="50"/>
  <c r="AE23" i="75"/>
  <c r="AG23" i="75"/>
  <c r="AP23" i="75" s="1"/>
  <c r="W24" i="75"/>
  <c r="W24" i="86"/>
  <c r="AF23" i="86"/>
  <c r="AO23" i="86" s="1"/>
  <c r="AE23" i="86"/>
  <c r="AG23" i="86"/>
  <c r="AP23" i="86" s="1"/>
  <c r="AK23" i="20"/>
  <c r="AT23" i="20" s="1"/>
  <c r="AE23" i="35"/>
  <c r="W24" i="35"/>
  <c r="AF23" i="35"/>
  <c r="AO23" i="35" s="1"/>
  <c r="AG23" i="35"/>
  <c r="AP23" i="35" s="1"/>
  <c r="AG21" i="17"/>
  <c r="AP21" i="17" s="1"/>
  <c r="AF21" i="17"/>
  <c r="AO21" i="17" s="1"/>
  <c r="W22" i="17"/>
  <c r="AE21" i="17"/>
  <c r="W24" i="41"/>
  <c r="AG23" i="41"/>
  <c r="AP23" i="41" s="1"/>
  <c r="AF23" i="41"/>
  <c r="AO23" i="41" s="1"/>
  <c r="AE23" i="41"/>
  <c r="AG22" i="29"/>
  <c r="AP22" i="29" s="1"/>
  <c r="AF22" i="29"/>
  <c r="AO22" i="29" s="1"/>
  <c r="W23" i="29"/>
  <c r="AE22" i="29"/>
  <c r="AF21" i="68"/>
  <c r="AO21" i="68" s="1"/>
  <c r="W22" i="68"/>
  <c r="AE21" i="68"/>
  <c r="AG21" i="68"/>
  <c r="AP21" i="68" s="1"/>
  <c r="AH23" i="90"/>
  <c r="AQ23" i="90" s="1"/>
  <c r="AJ11" i="3"/>
  <c r="AK11" i="3"/>
  <c r="AT11" i="3" s="1"/>
  <c r="AE23" i="10"/>
  <c r="AG23" i="10"/>
  <c r="AP23" i="10" s="1"/>
  <c r="AP25" i="10" s="1"/>
  <c r="AF23" i="10"/>
  <c r="AO23" i="10" s="1"/>
  <c r="AO25" i="10" s="1"/>
  <c r="AI22" i="89"/>
  <c r="AN22" i="89"/>
  <c r="AG22" i="79"/>
  <c r="AP22" i="79" s="1"/>
  <c r="AE22" i="79"/>
  <c r="AF22" i="79"/>
  <c r="AO22" i="79" s="1"/>
  <c r="W23" i="79"/>
  <c r="W24" i="46"/>
  <c r="AG23" i="46"/>
  <c r="AP23" i="46" s="1"/>
  <c r="AF23" i="46"/>
  <c r="AO23" i="46" s="1"/>
  <c r="AE23" i="46"/>
  <c r="AG23" i="48"/>
  <c r="AP23" i="48" s="1"/>
  <c r="AF23" i="48"/>
  <c r="AO23" i="48" s="1"/>
  <c r="AE23" i="48"/>
  <c r="W24" i="48"/>
  <c r="AF22" i="71"/>
  <c r="AO22" i="71" s="1"/>
  <c r="AE22" i="71"/>
  <c r="W23" i="71"/>
  <c r="AG22" i="71"/>
  <c r="AP22" i="71" s="1"/>
  <c r="AJ9" i="18"/>
  <c r="AK9" i="18"/>
  <c r="AT9" i="18" s="1"/>
  <c r="AJ21" i="3"/>
  <c r="AK21" i="3"/>
  <c r="AT21" i="3" s="1"/>
  <c r="Y23" i="25"/>
  <c r="X23" i="25"/>
  <c r="Z23" i="25" s="1"/>
  <c r="AX3" i="10"/>
  <c r="S3" i="10" s="1"/>
  <c r="AC3" i="10" s="1"/>
  <c r="AX23" i="10"/>
  <c r="S23" i="10" s="1"/>
  <c r="AC2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R21" i="44"/>
  <c r="AR23" i="94"/>
  <c r="AH24" i="45"/>
  <c r="AQ24" i="45" s="1"/>
  <c r="AJ19" i="3"/>
  <c r="AK19" i="3"/>
  <c r="AT19" i="3" s="1"/>
  <c r="AJ7" i="3"/>
  <c r="AK7" i="3"/>
  <c r="AT7" i="3" s="1"/>
  <c r="AH24" i="26"/>
  <c r="AQ24" i="26" s="1"/>
  <c r="AH22" i="74"/>
  <c r="AQ22" i="74" s="1"/>
  <c r="AH23" i="41"/>
  <c r="AQ23" i="41" s="1"/>
  <c r="AJ18" i="3"/>
  <c r="AK18" i="3"/>
  <c r="AT18" i="3" s="1"/>
  <c r="AJ12" i="3"/>
  <c r="AK12" i="3"/>
  <c r="AT12" i="3" s="1"/>
  <c r="AJ6" i="3"/>
  <c r="AK6" i="3"/>
  <c r="AT6" i="3" s="1"/>
  <c r="Z24" i="26"/>
  <c r="Z22" i="74"/>
  <c r="AH23" i="46"/>
  <c r="AQ23" i="46" s="1"/>
  <c r="AI23" i="18"/>
  <c r="AN23" i="18"/>
  <c r="AN25" i="18" s="1"/>
  <c r="AR21" i="66"/>
  <c r="Z23" i="81"/>
  <c r="Y23" i="81"/>
  <c r="X23" i="81"/>
  <c r="AH23" i="75"/>
  <c r="AQ23" i="75" s="1"/>
  <c r="AS11" i="64"/>
  <c r="AL11" i="64"/>
  <c r="AU11" i="64" s="1"/>
  <c r="Y22" i="52"/>
  <c r="X22" i="52"/>
  <c r="AH24" i="94"/>
  <c r="AQ24" i="94" s="1"/>
  <c r="AH22" i="42"/>
  <c r="AQ22" i="42" s="1"/>
  <c r="AG23" i="11"/>
  <c r="AP23" i="11" s="1"/>
  <c r="AP25" i="11" s="1"/>
  <c r="AF23" i="11"/>
  <c r="AO23" i="11" s="1"/>
  <c r="AO25" i="11" s="1"/>
  <c r="AE23" i="11"/>
  <c r="AS12" i="64"/>
  <c r="AL12" i="64"/>
  <c r="AU12" i="64" s="1"/>
  <c r="AN20" i="82"/>
  <c r="AI20" i="82"/>
  <c r="AH23" i="37"/>
  <c r="AQ23" i="37" s="1"/>
  <c r="AJ21" i="5"/>
  <c r="AK21" i="5"/>
  <c r="AT21" i="5" s="1"/>
  <c r="AJ15" i="5"/>
  <c r="AK15" i="5"/>
  <c r="AT15" i="5" s="1"/>
  <c r="AJ9" i="5"/>
  <c r="AK9" i="5"/>
  <c r="AT9" i="5" s="1"/>
  <c r="AG23" i="19"/>
  <c r="AP23" i="19" s="1"/>
  <c r="AP25" i="19" s="1"/>
  <c r="AF23" i="19"/>
  <c r="AO23" i="19" s="1"/>
  <c r="AO25" i="19" s="1"/>
  <c r="AE23" i="19"/>
  <c r="AR21" i="67"/>
  <c r="AR23" i="32"/>
  <c r="AI22" i="57"/>
  <c r="AN22" i="57"/>
  <c r="AR22" i="46"/>
  <c r="AJ20" i="56"/>
  <c r="AK20" i="56"/>
  <c r="AT20" i="56" s="1"/>
  <c r="AJ14" i="56"/>
  <c r="AK14" i="56"/>
  <c r="AT14" i="56" s="1"/>
  <c r="AJ8" i="56"/>
  <c r="AK8" i="56"/>
  <c r="AT8" i="56" s="1"/>
  <c r="Y24" i="85"/>
  <c r="X24" i="85"/>
  <c r="AI21" i="21"/>
  <c r="AN21" i="21"/>
  <c r="AR22" i="86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F21" i="88"/>
  <c r="AO21" i="88" s="1"/>
  <c r="AE21" i="88"/>
  <c r="AG21" i="88"/>
  <c r="AP21" i="88" s="1"/>
  <c r="W22" i="88"/>
  <c r="X24" i="30"/>
  <c r="Z24" i="30" s="1"/>
  <c r="Y24" i="30"/>
  <c r="AH23" i="80"/>
  <c r="AQ23" i="80" s="1"/>
  <c r="Y23" i="24"/>
  <c r="X23" i="24"/>
  <c r="X24" i="28"/>
  <c r="Y24" i="28"/>
  <c r="Y22" i="49"/>
  <c r="X22" i="49"/>
  <c r="AI22" i="77"/>
  <c r="AN22" i="77"/>
  <c r="AJ17" i="3"/>
  <c r="AK17" i="3"/>
  <c r="AT17" i="3" s="1"/>
  <c r="AI22" i="51"/>
  <c r="AN22" i="51"/>
  <c r="AH23" i="55"/>
  <c r="AQ23" i="55" s="1"/>
  <c r="AQ25" i="55" s="1"/>
  <c r="AZ3" i="55"/>
  <c r="AX22" i="55" s="1"/>
  <c r="S22" i="55" s="1"/>
  <c r="AC22" i="55" s="1"/>
  <c r="AB23" i="55" s="1"/>
  <c r="AR21" i="47"/>
  <c r="AI21" i="27"/>
  <c r="AN21" i="27"/>
  <c r="AF22" i="42"/>
  <c r="AO22" i="42" s="1"/>
  <c r="AG22" i="42"/>
  <c r="AP22" i="42" s="1"/>
  <c r="AE22" i="42"/>
  <c r="W23" i="42"/>
  <c r="AE21" i="43"/>
  <c r="AG21" i="43"/>
  <c r="AP21" i="43" s="1"/>
  <c r="W22" i="43"/>
  <c r="AF21" i="43"/>
  <c r="AO21" i="43" s="1"/>
  <c r="AH22" i="12"/>
  <c r="AQ22" i="12" s="1"/>
  <c r="AH24" i="32"/>
  <c r="AQ24" i="32" s="1"/>
  <c r="AJ14" i="5"/>
  <c r="AK14" i="5"/>
  <c r="AT14" i="5" s="1"/>
  <c r="AE21" i="38"/>
  <c r="W22" i="38"/>
  <c r="AG21" i="38"/>
  <c r="AP21" i="38" s="1"/>
  <c r="AF21" i="38"/>
  <c r="AO21" i="38" s="1"/>
  <c r="AR20" i="17"/>
  <c r="AR22" i="90"/>
  <c r="AR22" i="37"/>
  <c r="AR23" i="39"/>
  <c r="AJ7" i="56"/>
  <c r="AK7" i="56"/>
  <c r="AT7" i="56" s="1"/>
  <c r="AN21" i="76"/>
  <c r="AI21" i="76"/>
  <c r="AJ21" i="18"/>
  <c r="AK21" i="18"/>
  <c r="AT21" i="18" s="1"/>
  <c r="AJ15" i="18"/>
  <c r="AK15" i="18"/>
  <c r="AT15" i="18" s="1"/>
  <c r="AH22" i="61"/>
  <c r="AQ22" i="61" s="1"/>
  <c r="AI22" i="58"/>
  <c r="AN22" i="58"/>
  <c r="AF23" i="80"/>
  <c r="AO23" i="80" s="1"/>
  <c r="AE23" i="80"/>
  <c r="AG23" i="80"/>
  <c r="AP23" i="80" s="1"/>
  <c r="W24" i="80"/>
  <c r="Y22" i="95"/>
  <c r="X22" i="95"/>
  <c r="Z22" i="95" s="1"/>
  <c r="AN23" i="28"/>
  <c r="AI23" i="28"/>
  <c r="AN22" i="14"/>
  <c r="AI22" i="14"/>
  <c r="AI22" i="84"/>
  <c r="AN22" i="84"/>
  <c r="AR21" i="96"/>
  <c r="AJ22" i="3"/>
  <c r="AK22" i="3"/>
  <c r="AT22" i="3" s="1"/>
  <c r="AJ16" i="3"/>
  <c r="AK16" i="3"/>
  <c r="AT16" i="3" s="1"/>
  <c r="AJ10" i="3"/>
  <c r="AK10" i="3"/>
  <c r="AT10" i="3" s="1"/>
  <c r="AJ3" i="3"/>
  <c r="AB4" i="3"/>
  <c r="AJ4" i="64"/>
  <c r="AK4" i="64"/>
  <c r="AT4" i="64" s="1"/>
  <c r="AT25" i="64" s="1"/>
  <c r="AI22" i="59"/>
  <c r="AN22" i="59"/>
  <c r="Z23" i="51"/>
  <c r="X23" i="51"/>
  <c r="Y23" i="51"/>
  <c r="AH23" i="50"/>
  <c r="AQ23" i="50" s="1"/>
  <c r="AQ25" i="50" s="1"/>
  <c r="AZ3" i="50"/>
  <c r="AX22" i="50" s="1"/>
  <c r="S22" i="50" s="1"/>
  <c r="AC22" i="50" s="1"/>
  <c r="AB23" i="50" s="1"/>
  <c r="AH22" i="1"/>
  <c r="AQ22" i="1" s="1"/>
  <c r="AS17" i="64"/>
  <c r="AL17" i="64"/>
  <c r="AU17" i="64" s="1"/>
  <c r="AS14" i="64"/>
  <c r="AL14" i="64"/>
  <c r="AU14" i="64" s="1"/>
  <c r="AH22" i="96"/>
  <c r="AQ22" i="96" s="1"/>
  <c r="AR22" i="55"/>
  <c r="AS18" i="64"/>
  <c r="AL18" i="64"/>
  <c r="AU18" i="64" s="1"/>
  <c r="Z22" i="12"/>
  <c r="AR22" i="75"/>
  <c r="Z24" i="32"/>
  <c r="AJ19" i="5"/>
  <c r="AK19" i="5"/>
  <c r="AT19" i="5" s="1"/>
  <c r="AJ13" i="5"/>
  <c r="AK13" i="5"/>
  <c r="AT13" i="5" s="1"/>
  <c r="AJ7" i="5"/>
  <c r="AK7" i="5"/>
  <c r="AT7" i="5" s="1"/>
  <c r="AH22" i="44"/>
  <c r="AQ22" i="44" s="1"/>
  <c r="AR21" i="12"/>
  <c r="AH22" i="87"/>
  <c r="AQ22" i="87" s="1"/>
  <c r="AR21" i="42"/>
  <c r="AI21" i="9"/>
  <c r="AN21" i="9"/>
  <c r="AR22" i="41"/>
  <c r="AH22" i="29"/>
  <c r="AQ22" i="29" s="1"/>
  <c r="AJ18" i="56"/>
  <c r="AK18" i="56"/>
  <c r="AT18" i="56" s="1"/>
  <c r="AJ12" i="56"/>
  <c r="AK12" i="56"/>
  <c r="AT12" i="56" s="1"/>
  <c r="AJ6" i="56"/>
  <c r="AK6" i="56"/>
  <c r="AT6" i="56" s="1"/>
  <c r="AJ20" i="18"/>
  <c r="AK20" i="18"/>
  <c r="AT20" i="18" s="1"/>
  <c r="AJ14" i="18"/>
  <c r="AK14" i="18"/>
  <c r="AT14" i="18" s="1"/>
  <c r="AJ8" i="18"/>
  <c r="AK8" i="18"/>
  <c r="AT8" i="18" s="1"/>
  <c r="AR21" i="79"/>
  <c r="AI23" i="30"/>
  <c r="AN23" i="30"/>
  <c r="X23" i="58"/>
  <c r="Y23" i="58"/>
  <c r="AH21" i="40"/>
  <c r="AQ21" i="40" s="1"/>
  <c r="AH21" i="17"/>
  <c r="AQ21" i="17" s="1"/>
  <c r="AI21" i="95"/>
  <c r="AN21" i="95"/>
  <c r="AI23" i="31"/>
  <c r="AN23" i="31"/>
  <c r="Y23" i="14"/>
  <c r="X23" i="14"/>
  <c r="Z23" i="14" s="1"/>
  <c r="AI20" i="7"/>
  <c r="AN20" i="7"/>
  <c r="AJ5" i="3"/>
  <c r="AK5" i="3"/>
  <c r="AT5" i="3" s="1"/>
  <c r="AS16" i="64"/>
  <c r="AL16" i="64"/>
  <c r="AU16" i="64" s="1"/>
  <c r="W22" i="36"/>
  <c r="AE21" i="36"/>
  <c r="AG21" i="36"/>
  <c r="AP21" i="36" s="1"/>
  <c r="AF21" i="36"/>
  <c r="AO21" i="36" s="1"/>
  <c r="X23" i="83"/>
  <c r="Y23" i="83"/>
  <c r="AF24" i="39"/>
  <c r="AO24" i="39" s="1"/>
  <c r="AE24" i="39"/>
  <c r="W25" i="39"/>
  <c r="AG24" i="39"/>
  <c r="AP24" i="39" s="1"/>
  <c r="W24" i="37"/>
  <c r="AG23" i="37"/>
  <c r="AP23" i="37" s="1"/>
  <c r="AF23" i="37"/>
  <c r="AO23" i="37" s="1"/>
  <c r="AE23" i="37"/>
  <c r="AJ8" i="5"/>
  <c r="AK8" i="5"/>
  <c r="AT8" i="5" s="1"/>
  <c r="AS13" i="64"/>
  <c r="AL13" i="64"/>
  <c r="AU13" i="64" s="1"/>
  <c r="AG22" i="62"/>
  <c r="AP22" i="62" s="1"/>
  <c r="AF22" i="62"/>
  <c r="AO22" i="62" s="1"/>
  <c r="W23" i="62"/>
  <c r="AE22" i="62"/>
  <c r="AL23" i="5"/>
  <c r="AU23" i="5" s="1"/>
  <c r="AR23" i="5"/>
  <c r="AR25" i="5" s="1"/>
  <c r="AJ13" i="56"/>
  <c r="AK13" i="56"/>
  <c r="AT13" i="56" s="1"/>
  <c r="Y22" i="21"/>
  <c r="X22" i="21"/>
  <c r="AS4" i="4"/>
  <c r="AS25" i="4" s="1"/>
  <c r="AL4" i="4"/>
  <c r="AU4" i="4" s="1"/>
  <c r="AU25" i="4" s="1"/>
  <c r="C11" i="4" s="1"/>
  <c r="AR20" i="40"/>
  <c r="AR23" i="26"/>
  <c r="AH22" i="47"/>
  <c r="AQ22" i="47" s="1"/>
  <c r="AH22" i="67"/>
  <c r="AQ22" i="67" s="1"/>
  <c r="AR23" i="45"/>
  <c r="AH22" i="73"/>
  <c r="AQ22" i="73" s="1"/>
  <c r="AJ18" i="5"/>
  <c r="AK18" i="5"/>
  <c r="AT18" i="5" s="1"/>
  <c r="AJ12" i="5"/>
  <c r="AK12" i="5"/>
  <c r="AT12" i="5" s="1"/>
  <c r="AJ6" i="5"/>
  <c r="AK6" i="5"/>
  <c r="AT6" i="5" s="1"/>
  <c r="AS19" i="64"/>
  <c r="AL19" i="64"/>
  <c r="AU19" i="64" s="1"/>
  <c r="AH23" i="13"/>
  <c r="AQ23" i="13" s="1"/>
  <c r="AQ25" i="13" s="1"/>
  <c r="AZ3" i="13"/>
  <c r="AX22" i="13" s="1"/>
  <c r="S22" i="13" s="1"/>
  <c r="AC22" i="13" s="1"/>
  <c r="AB23" i="13" s="1"/>
  <c r="AH23" i="54"/>
  <c r="AQ23" i="54" s="1"/>
  <c r="AQ25" i="54" s="1"/>
  <c r="AZ3" i="54"/>
  <c r="AX22" i="54" s="1"/>
  <c r="S22" i="54" s="1"/>
  <c r="AC22" i="54" s="1"/>
  <c r="AB23" i="54" s="1"/>
  <c r="AH22" i="91"/>
  <c r="AQ22" i="91" s="1"/>
  <c r="Y24" i="92"/>
  <c r="Z24" i="92" s="1"/>
  <c r="X24" i="92"/>
  <c r="X22" i="9"/>
  <c r="Y22" i="9"/>
  <c r="X23" i="57"/>
  <c r="Y23" i="57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J17" i="56"/>
  <c r="AK17" i="56"/>
  <c r="AT17" i="56" s="1"/>
  <c r="AJ11" i="56"/>
  <c r="AK11" i="56"/>
  <c r="AT11" i="56" s="1"/>
  <c r="AJ5" i="56"/>
  <c r="AK5" i="56"/>
  <c r="AT5" i="56" s="1"/>
  <c r="AS9" i="64"/>
  <c r="AL9" i="64"/>
  <c r="AU9" i="64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J19" i="18"/>
  <c r="AK19" i="18"/>
  <c r="AT19" i="18" s="1"/>
  <c r="AJ13" i="18"/>
  <c r="AK13" i="18"/>
  <c r="AT13" i="18" s="1"/>
  <c r="AJ7" i="18"/>
  <c r="AK7" i="18"/>
  <c r="AT7" i="18" s="1"/>
  <c r="Z22" i="61"/>
  <c r="AS4" i="2"/>
  <c r="AL4" i="2"/>
  <c r="AU4" i="2" s="1"/>
  <c r="AU25" i="2" s="1"/>
  <c r="C11" i="2" s="1"/>
  <c r="Y21" i="7"/>
  <c r="X21" i="7"/>
  <c r="AF24" i="45"/>
  <c r="AO24" i="45" s="1"/>
  <c r="AE24" i="45"/>
  <c r="W25" i="45"/>
  <c r="AG24" i="45"/>
  <c r="AP24" i="45" s="1"/>
  <c r="AX23" i="20"/>
  <c r="S23" i="20" s="1"/>
  <c r="AC23" i="20" s="1"/>
  <c r="AJ23" i="20" s="1"/>
  <c r="AS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E24" i="94"/>
  <c r="AF24" i="94"/>
  <c r="AO24" i="94" s="1"/>
  <c r="W25" i="94"/>
  <c r="AG24" i="94"/>
  <c r="AP24" i="94" s="1"/>
  <c r="AR22" i="50"/>
  <c r="AR21" i="93"/>
  <c r="AJ20" i="5"/>
  <c r="AK20" i="5"/>
  <c r="AT20" i="5" s="1"/>
  <c r="AH23" i="35"/>
  <c r="AQ23" i="35" s="1"/>
  <c r="AJ19" i="56"/>
  <c r="AK19" i="56"/>
  <c r="AT19" i="56" s="1"/>
  <c r="AN22" i="53"/>
  <c r="AI22" i="53"/>
  <c r="AS21" i="64"/>
  <c r="AL21" i="64"/>
  <c r="AU21" i="64" s="1"/>
  <c r="Z23" i="90"/>
  <c r="AJ15" i="3"/>
  <c r="AK15" i="3"/>
  <c r="AT15" i="3" s="1"/>
  <c r="AS3" i="64"/>
  <c r="AL3" i="64"/>
  <c r="AU3" i="64" s="1"/>
  <c r="AH22" i="93"/>
  <c r="AQ22" i="93" s="1"/>
  <c r="AR22" i="48"/>
  <c r="AJ20" i="3"/>
  <c r="AK20" i="3"/>
  <c r="AT20" i="3" s="1"/>
  <c r="AJ14" i="3"/>
  <c r="AK14" i="3"/>
  <c r="AT14" i="3" s="1"/>
  <c r="AJ8" i="3"/>
  <c r="AK8" i="3"/>
  <c r="AT8" i="3" s="1"/>
  <c r="Y23" i="89"/>
  <c r="X23" i="89"/>
  <c r="Z23" i="89" s="1"/>
  <c r="AR21" i="61"/>
  <c r="Y22" i="34"/>
  <c r="X22" i="34"/>
  <c r="Z22" i="34" s="1"/>
  <c r="AN22" i="83"/>
  <c r="AI22" i="83"/>
  <c r="AS8" i="64"/>
  <c r="AL8" i="64"/>
  <c r="AU8" i="64" s="1"/>
  <c r="AR21" i="71"/>
  <c r="AH21" i="68"/>
  <c r="AQ21" i="68" s="1"/>
  <c r="AS5" i="64"/>
  <c r="AL5" i="64"/>
  <c r="AU5" i="64" s="1"/>
  <c r="AH23" i="86"/>
  <c r="AQ23" i="86" s="1"/>
  <c r="AR21" i="6"/>
  <c r="Z22" i="93"/>
  <c r="AR21" i="1"/>
  <c r="Z22" i="96"/>
  <c r="AE21" i="78"/>
  <c r="W22" i="78"/>
  <c r="AF21" i="78"/>
  <c r="AO21" i="78" s="1"/>
  <c r="AG21" i="78"/>
  <c r="AP21" i="78" s="1"/>
  <c r="AR20" i="68"/>
  <c r="AX22" i="10"/>
  <c r="S22" i="10" s="1"/>
  <c r="AC22" i="10" s="1"/>
  <c r="AB23" i="10" s="1"/>
  <c r="AG22" i="23"/>
  <c r="AP22" i="23" s="1"/>
  <c r="AF22" i="23"/>
  <c r="AO22" i="23" s="1"/>
  <c r="W23" i="23"/>
  <c r="AE22" i="23"/>
  <c r="AS6" i="64"/>
  <c r="AL6" i="64"/>
  <c r="AU6" i="64" s="1"/>
  <c r="AI21" i="16"/>
  <c r="AN21" i="16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Z22" i="67"/>
  <c r="AR21" i="91"/>
  <c r="AG22" i="70"/>
  <c r="AP22" i="70" s="1"/>
  <c r="W23" i="70"/>
  <c r="AF22" i="70"/>
  <c r="AO22" i="70" s="1"/>
  <c r="AE22" i="70"/>
  <c r="AS25" i="2"/>
  <c r="AJ17" i="5"/>
  <c r="AK17" i="5"/>
  <c r="AT17" i="5" s="1"/>
  <c r="AJ11" i="5"/>
  <c r="AK11" i="5"/>
  <c r="AT11" i="5" s="1"/>
  <c r="AJ5" i="5"/>
  <c r="AK5" i="5"/>
  <c r="AT5" i="5" s="1"/>
  <c r="AN23" i="56"/>
  <c r="AN25" i="56" s="1"/>
  <c r="AI23" i="56"/>
  <c r="AG22" i="33"/>
  <c r="AP22" i="33" s="1"/>
  <c r="AF22" i="33"/>
  <c r="AO22" i="33" s="1"/>
  <c r="AE22" i="33"/>
  <c r="W23" i="33"/>
  <c r="Z23" i="13"/>
  <c r="AG21" i="65"/>
  <c r="AP21" i="65" s="1"/>
  <c r="AF21" i="65"/>
  <c r="AO21" i="65" s="1"/>
  <c r="AE21" i="65"/>
  <c r="W22" i="65"/>
  <c r="Z23" i="54"/>
  <c r="AI23" i="92"/>
  <c r="AN23" i="92"/>
  <c r="AI20" i="15"/>
  <c r="AN20" i="15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X22" i="60"/>
  <c r="S22" i="60" s="1"/>
  <c r="AC22" i="60" s="1"/>
  <c r="AB23" i="60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N23" i="85"/>
  <c r="AI23" i="85"/>
  <c r="X23" i="53"/>
  <c r="Y23" i="53"/>
  <c r="Z23" i="53" s="1"/>
  <c r="X22" i="76"/>
  <c r="Y22" i="76"/>
  <c r="AX22" i="19"/>
  <c r="S22" i="19" s="1"/>
  <c r="AC22" i="19" s="1"/>
  <c r="AB23" i="19" s="1"/>
  <c r="AJ18" i="18"/>
  <c r="AK18" i="18"/>
  <c r="AT18" i="18" s="1"/>
  <c r="AJ12" i="18"/>
  <c r="AK12" i="18"/>
  <c r="AT12" i="18" s="1"/>
  <c r="AJ6" i="18"/>
  <c r="AK6" i="18"/>
  <c r="AT6" i="18" s="1"/>
  <c r="AR22" i="13"/>
  <c r="AI22" i="8"/>
  <c r="AN22" i="8"/>
  <c r="X23" i="84"/>
  <c r="Y23" i="84"/>
  <c r="AR21" i="73"/>
  <c r="AR22" i="35"/>
  <c r="AJ9" i="3"/>
  <c r="AK9" i="3"/>
  <c r="AT9" i="3" s="1"/>
  <c r="AS22" i="64"/>
  <c r="AL22" i="64"/>
  <c r="AU22" i="64" s="1"/>
  <c r="AH22" i="6"/>
  <c r="AQ22" i="6" s="1"/>
  <c r="Y23" i="59"/>
  <c r="X23" i="59"/>
  <c r="Z23" i="55"/>
  <c r="AR20" i="88"/>
  <c r="AL23" i="3"/>
  <c r="AU23" i="3" s="1"/>
  <c r="AR23" i="3"/>
  <c r="AR25" i="3" s="1"/>
  <c r="AJ13" i="3"/>
  <c r="AK13" i="3"/>
  <c r="AT13" i="3" s="1"/>
  <c r="AS10" i="64"/>
  <c r="AL10" i="64"/>
  <c r="AU10" i="64" s="1"/>
  <c r="AH22" i="79"/>
  <c r="AQ22" i="79" s="1"/>
  <c r="AI22" i="25"/>
  <c r="AN22" i="25"/>
  <c r="AI21" i="34"/>
  <c r="AN21" i="34"/>
  <c r="AK23" i="18"/>
  <c r="AT23" i="18" s="1"/>
  <c r="AH24" i="39"/>
  <c r="AQ24" i="39" s="1"/>
  <c r="AH23" i="48"/>
  <c r="AQ23" i="48" s="1"/>
  <c r="AR21" i="29"/>
  <c r="AN22" i="81"/>
  <c r="AI22" i="81"/>
  <c r="AI21" i="52"/>
  <c r="AN21" i="52"/>
  <c r="X22" i="27"/>
  <c r="Z22" i="27" s="1"/>
  <c r="Y22" i="27"/>
  <c r="AR21" i="87"/>
  <c r="AH22" i="71"/>
  <c r="AQ22" i="71" s="1"/>
  <c r="X22" i="16"/>
  <c r="Y22" i="16"/>
  <c r="Y21" i="82"/>
  <c r="X21" i="82"/>
  <c r="AJ23" i="11"/>
  <c r="AS23" i="11" s="1"/>
  <c r="AK23" i="11"/>
  <c r="AT23" i="11" s="1"/>
  <c r="AS20" i="64"/>
  <c r="AL20" i="64"/>
  <c r="AU20" i="64" s="1"/>
  <c r="AL23" i="64"/>
  <c r="AU23" i="64" s="1"/>
  <c r="AR23" i="64"/>
  <c r="AR25" i="64" s="1"/>
  <c r="Z22" i="47"/>
  <c r="Z22" i="73"/>
  <c r="AJ22" i="5"/>
  <c r="AK22" i="5"/>
  <c r="AT22" i="5" s="1"/>
  <c r="AJ16" i="5"/>
  <c r="AK16" i="5"/>
  <c r="AT16" i="5" s="1"/>
  <c r="AJ10" i="5"/>
  <c r="AK10" i="5"/>
  <c r="AT10" i="5" s="1"/>
  <c r="AJ3" i="5"/>
  <c r="AB4" i="5"/>
  <c r="AR21" i="74"/>
  <c r="AS7" i="64"/>
  <c r="AL7" i="64"/>
  <c r="AU7" i="64" s="1"/>
  <c r="AG22" i="22"/>
  <c r="AP22" i="22" s="1"/>
  <c r="AF22" i="22"/>
  <c r="AO22" i="22" s="1"/>
  <c r="W23" i="22"/>
  <c r="AE22" i="22"/>
  <c r="AF22" i="63"/>
  <c r="AO22" i="63" s="1"/>
  <c r="W23" i="63"/>
  <c r="AG22" i="63"/>
  <c r="AP22" i="63" s="1"/>
  <c r="AE22" i="63"/>
  <c r="AF22" i="69"/>
  <c r="AO22" i="69" s="1"/>
  <c r="W23" i="69"/>
  <c r="AG22" i="69"/>
  <c r="AP22" i="69" s="1"/>
  <c r="AE22" i="69"/>
  <c r="AE23" i="72"/>
  <c r="AF23" i="72"/>
  <c r="AO23" i="72" s="1"/>
  <c r="AO25" i="72" s="1"/>
  <c r="AG23" i="72"/>
  <c r="AP23" i="72" s="1"/>
  <c r="AP25" i="72" s="1"/>
  <c r="AH22" i="62"/>
  <c r="AQ22" i="62" s="1"/>
  <c r="Z22" i="91"/>
  <c r="AH22" i="66"/>
  <c r="AQ22" i="66" s="1"/>
  <c r="AI23" i="60"/>
  <c r="AN23" i="60"/>
  <c r="AN25" i="60" s="1"/>
  <c r="Y21" i="15"/>
  <c r="Z21" i="15" s="1"/>
  <c r="X21" i="15"/>
  <c r="AX22" i="72"/>
  <c r="S22" i="72" s="1"/>
  <c r="AC22" i="72" s="1"/>
  <c r="AB23" i="72" s="1"/>
  <c r="AR22" i="54"/>
  <c r="AR21" i="62"/>
  <c r="AJ21" i="56"/>
  <c r="AK21" i="56"/>
  <c r="AT21" i="56" s="1"/>
  <c r="AJ15" i="56"/>
  <c r="AK15" i="56"/>
  <c r="AT15" i="56" s="1"/>
  <c r="AJ9" i="56"/>
  <c r="AK9" i="56"/>
  <c r="AT9" i="56" s="1"/>
  <c r="AS15" i="64"/>
  <c r="AL15" i="64"/>
  <c r="AU15" i="64" s="1"/>
  <c r="AJ17" i="18"/>
  <c r="AK17" i="18"/>
  <c r="AT17" i="18" s="1"/>
  <c r="AJ11" i="18"/>
  <c r="AK11" i="18"/>
  <c r="AT11" i="18" s="1"/>
  <c r="AJ5" i="18"/>
  <c r="AK5" i="18"/>
  <c r="AT5" i="18" s="1"/>
  <c r="AH21" i="88"/>
  <c r="AQ21" i="88" s="1"/>
  <c r="AR22" i="80"/>
  <c r="AI22" i="24"/>
  <c r="AN22" i="24"/>
  <c r="Z24" i="31"/>
  <c r="Y24" i="31"/>
  <c r="X24" i="31"/>
  <c r="AN21" i="49"/>
  <c r="AI21" i="49"/>
  <c r="Y23" i="8"/>
  <c r="X23" i="8"/>
  <c r="X23" i="77"/>
  <c r="Y23" i="77"/>
  <c r="AI23" i="20"/>
  <c r="AN23" i="20"/>
  <c r="AN25" i="20" s="1"/>
  <c r="Z22" i="52" l="1"/>
  <c r="Z23" i="8"/>
  <c r="Z21" i="7"/>
  <c r="Z23" i="77"/>
  <c r="AE23" i="77" s="1"/>
  <c r="Z22" i="21"/>
  <c r="Z24" i="85"/>
  <c r="AF24" i="85" s="1"/>
  <c r="AO24" i="85" s="1"/>
  <c r="AG23" i="77"/>
  <c r="AP23" i="77" s="1"/>
  <c r="AF23" i="77"/>
  <c r="AO23" i="77" s="1"/>
  <c r="AE22" i="27"/>
  <c r="W23" i="27"/>
  <c r="AG22" i="27"/>
  <c r="AP22" i="27" s="1"/>
  <c r="AF22" i="27"/>
  <c r="AO22" i="27" s="1"/>
  <c r="AF22" i="21"/>
  <c r="AO22" i="21" s="1"/>
  <c r="W23" i="21"/>
  <c r="AE22" i="21"/>
  <c r="AG22" i="21"/>
  <c r="AP22" i="21" s="1"/>
  <c r="AE24" i="85"/>
  <c r="AG22" i="52"/>
  <c r="AP22" i="52" s="1"/>
  <c r="AF22" i="52"/>
  <c r="AO22" i="52" s="1"/>
  <c r="W23" i="52"/>
  <c r="AE22" i="52"/>
  <c r="AG21" i="15"/>
  <c r="AP21" i="15" s="1"/>
  <c r="AF21" i="15"/>
  <c r="AO21" i="15" s="1"/>
  <c r="W22" i="15"/>
  <c r="AE21" i="15"/>
  <c r="AF23" i="8"/>
  <c r="AO23" i="8" s="1"/>
  <c r="AO25" i="8" s="1"/>
  <c r="AE23" i="8"/>
  <c r="AG23" i="8"/>
  <c r="AP23" i="8" s="1"/>
  <c r="AP25" i="8" s="1"/>
  <c r="AG23" i="53"/>
  <c r="AP23" i="53" s="1"/>
  <c r="AP25" i="53" s="1"/>
  <c r="AF23" i="53"/>
  <c r="AO23" i="53" s="1"/>
  <c r="AO25" i="53" s="1"/>
  <c r="AE23" i="53"/>
  <c r="AK23" i="50"/>
  <c r="AT23" i="50" s="1"/>
  <c r="AG24" i="92"/>
  <c r="AP24" i="92" s="1"/>
  <c r="AF24" i="92"/>
  <c r="AO24" i="92" s="1"/>
  <c r="AE24" i="92"/>
  <c r="W25" i="92"/>
  <c r="AG21" i="7"/>
  <c r="AP21" i="7" s="1"/>
  <c r="AF21" i="7"/>
  <c r="AO21" i="7" s="1"/>
  <c r="W22" i="7"/>
  <c r="AE21" i="7"/>
  <c r="AE23" i="25"/>
  <c r="W24" i="25"/>
  <c r="AG23" i="25"/>
  <c r="AP23" i="25" s="1"/>
  <c r="AF23" i="25"/>
  <c r="AO23" i="25" s="1"/>
  <c r="AR21" i="49"/>
  <c r="AH21" i="82"/>
  <c r="AQ21" i="82" s="1"/>
  <c r="AS13" i="3"/>
  <c r="AL13" i="3"/>
  <c r="AU13" i="3" s="1"/>
  <c r="AH23" i="59"/>
  <c r="AQ23" i="59" s="1"/>
  <c r="AQ25" i="59" s="1"/>
  <c r="AZ3" i="59"/>
  <c r="AX22" i="59" s="1"/>
  <c r="S22" i="59" s="1"/>
  <c r="AC22" i="59" s="1"/>
  <c r="AB23" i="59" s="1"/>
  <c r="AS3" i="56"/>
  <c r="AL3" i="56"/>
  <c r="AU3" i="56" s="1"/>
  <c r="AS22" i="56"/>
  <c r="AL22" i="56"/>
  <c r="AU22" i="56" s="1"/>
  <c r="AJ18" i="72"/>
  <c r="AK18" i="72"/>
  <c r="AT18" i="72" s="1"/>
  <c r="AJ12" i="72"/>
  <c r="AK12" i="72"/>
  <c r="AT12" i="72" s="1"/>
  <c r="AJ6" i="72"/>
  <c r="AK6" i="72"/>
  <c r="AT6" i="72" s="1"/>
  <c r="AS11" i="5"/>
  <c r="AL11" i="5"/>
  <c r="AU11" i="5" s="1"/>
  <c r="Z23" i="70"/>
  <c r="X23" i="70"/>
  <c r="Y23" i="70"/>
  <c r="AJ21" i="11"/>
  <c r="AK21" i="11"/>
  <c r="AT21" i="11" s="1"/>
  <c r="AJ15" i="11"/>
  <c r="AK15" i="11"/>
  <c r="AT15" i="11" s="1"/>
  <c r="AJ9" i="11"/>
  <c r="AK9" i="11"/>
  <c r="AT9" i="11" s="1"/>
  <c r="Z23" i="23"/>
  <c r="X23" i="23"/>
  <c r="Y23" i="23"/>
  <c r="AR22" i="83"/>
  <c r="AR22" i="53"/>
  <c r="AJ18" i="20"/>
  <c r="AK18" i="20"/>
  <c r="AT18" i="20" s="1"/>
  <c r="AJ12" i="20"/>
  <c r="AK12" i="20"/>
  <c r="AT12" i="20" s="1"/>
  <c r="AJ6" i="20"/>
  <c r="AK6" i="20"/>
  <c r="AT6" i="20" s="1"/>
  <c r="Y25" i="45"/>
  <c r="X25" i="45"/>
  <c r="AS13" i="18"/>
  <c r="AL13" i="18"/>
  <c r="AU13" i="18" s="1"/>
  <c r="AJ19" i="19"/>
  <c r="AK19" i="19"/>
  <c r="AT19" i="19" s="1"/>
  <c r="AJ13" i="19"/>
  <c r="AK13" i="19"/>
  <c r="AT13" i="19" s="1"/>
  <c r="AJ7" i="19"/>
  <c r="AK7" i="19"/>
  <c r="AT7" i="19" s="1"/>
  <c r="AS17" i="56"/>
  <c r="AL17" i="56"/>
  <c r="AU17" i="56" s="1"/>
  <c r="AJ17" i="60"/>
  <c r="AK17" i="60"/>
  <c r="AT17" i="60" s="1"/>
  <c r="AJ11" i="60"/>
  <c r="AK11" i="60"/>
  <c r="AT11" i="60" s="1"/>
  <c r="AJ5" i="60"/>
  <c r="AK5" i="60"/>
  <c r="AT5" i="60" s="1"/>
  <c r="AS18" i="5"/>
  <c r="AL18" i="5"/>
  <c r="AU18" i="5" s="1"/>
  <c r="X23" i="62"/>
  <c r="Y23" i="62"/>
  <c r="AS8" i="5"/>
  <c r="AL8" i="5"/>
  <c r="AU8" i="5" s="1"/>
  <c r="AH23" i="83"/>
  <c r="AQ23" i="83" s="1"/>
  <c r="Z22" i="36"/>
  <c r="Y22" i="36"/>
  <c r="X22" i="36"/>
  <c r="AR20" i="7"/>
  <c r="AR21" i="9"/>
  <c r="AS13" i="5"/>
  <c r="AL13" i="5"/>
  <c r="AU13" i="5" s="1"/>
  <c r="AG22" i="12"/>
  <c r="AP22" i="12" s="1"/>
  <c r="AF22" i="12"/>
  <c r="AO22" i="12" s="1"/>
  <c r="W23" i="12"/>
  <c r="AE22" i="12"/>
  <c r="AR22" i="59"/>
  <c r="AS10" i="3"/>
  <c r="AL10" i="3"/>
  <c r="AU10" i="3" s="1"/>
  <c r="X23" i="42"/>
  <c r="Z23" i="42" s="1"/>
  <c r="Y23" i="42"/>
  <c r="AR21" i="27"/>
  <c r="AH22" i="49"/>
  <c r="AQ22" i="49" s="1"/>
  <c r="AH23" i="24"/>
  <c r="AQ23" i="24" s="1"/>
  <c r="AQ25" i="24" s="1"/>
  <c r="AZ3" i="24"/>
  <c r="X22" i="88"/>
  <c r="Z22" i="88" s="1"/>
  <c r="Y22" i="88"/>
  <c r="AS20" i="56"/>
  <c r="AL20" i="56"/>
  <c r="AU20" i="56" s="1"/>
  <c r="AJ18" i="10"/>
  <c r="AK18" i="10"/>
  <c r="AT18" i="10" s="1"/>
  <c r="AJ12" i="10"/>
  <c r="AK12" i="10"/>
  <c r="AT12" i="10" s="1"/>
  <c r="AJ6" i="10"/>
  <c r="AK6" i="10"/>
  <c r="AT6" i="10" s="1"/>
  <c r="AN23" i="48"/>
  <c r="AI23" i="48"/>
  <c r="AN22" i="29"/>
  <c r="AI22" i="29"/>
  <c r="Y24" i="86"/>
  <c r="X24" i="86"/>
  <c r="Z24" i="86" s="1"/>
  <c r="AN23" i="50"/>
  <c r="AN25" i="50" s="1"/>
  <c r="AI23" i="50"/>
  <c r="AI22" i="1"/>
  <c r="AN22" i="1"/>
  <c r="X23" i="44"/>
  <c r="Y23" i="44"/>
  <c r="W23" i="91"/>
  <c r="AG22" i="91"/>
  <c r="AP22" i="91" s="1"/>
  <c r="AE22" i="91"/>
  <c r="AF22" i="91"/>
  <c r="AO22" i="91" s="1"/>
  <c r="AN22" i="22"/>
  <c r="AI22" i="22"/>
  <c r="AH23" i="77"/>
  <c r="AQ23" i="77" s="1"/>
  <c r="AS17" i="18"/>
  <c r="AL17" i="18"/>
  <c r="AU17" i="18" s="1"/>
  <c r="AS15" i="56"/>
  <c r="AL15" i="56"/>
  <c r="AU15" i="56" s="1"/>
  <c r="AR23" i="60"/>
  <c r="AR25" i="60" s="1"/>
  <c r="Y23" i="22"/>
  <c r="X23" i="22"/>
  <c r="AS16" i="5"/>
  <c r="AL16" i="5"/>
  <c r="AU16" i="5" s="1"/>
  <c r="AR21" i="34"/>
  <c r="AS18" i="18"/>
  <c r="AL18" i="18"/>
  <c r="AU18" i="18" s="1"/>
  <c r="AH23" i="53"/>
  <c r="AQ23" i="53" s="1"/>
  <c r="AQ25" i="53" s="1"/>
  <c r="AZ3" i="53"/>
  <c r="AX22" i="53" s="1"/>
  <c r="S22" i="53" s="1"/>
  <c r="AC22" i="53" s="1"/>
  <c r="AB23" i="53" s="1"/>
  <c r="AJ23" i="60"/>
  <c r="AS23" i="60" s="1"/>
  <c r="AK23" i="60"/>
  <c r="AT23" i="60" s="1"/>
  <c r="AJ17" i="72"/>
  <c r="AK17" i="72"/>
  <c r="AT17" i="72" s="1"/>
  <c r="AJ11" i="72"/>
  <c r="AK11" i="72"/>
  <c r="AT11" i="72" s="1"/>
  <c r="AJ5" i="72"/>
  <c r="AK5" i="72"/>
  <c r="AT5" i="72" s="1"/>
  <c r="AR23" i="92"/>
  <c r="AF23" i="13"/>
  <c r="AO23" i="13" s="1"/>
  <c r="AO25" i="13" s="1"/>
  <c r="AE23" i="13"/>
  <c r="AG23" i="13"/>
  <c r="AP23" i="13" s="1"/>
  <c r="AP25" i="13" s="1"/>
  <c r="AL23" i="56"/>
  <c r="AU23" i="56" s="1"/>
  <c r="AR23" i="56"/>
  <c r="AR25" i="56" s="1"/>
  <c r="AJ20" i="11"/>
  <c r="AK20" i="11"/>
  <c r="AT20" i="11" s="1"/>
  <c r="AJ14" i="11"/>
  <c r="AK14" i="11"/>
  <c r="AT14" i="11" s="1"/>
  <c r="AJ8" i="11"/>
  <c r="AK8" i="11"/>
  <c r="AT8" i="11" s="1"/>
  <c r="AH23" i="89"/>
  <c r="AQ23" i="89" s="1"/>
  <c r="AS14" i="3"/>
  <c r="AL14" i="3"/>
  <c r="AU14" i="3" s="1"/>
  <c r="AN24" i="94"/>
  <c r="AI24" i="94"/>
  <c r="AJ17" i="20"/>
  <c r="AK17" i="20"/>
  <c r="AT17" i="20" s="1"/>
  <c r="AJ11" i="20"/>
  <c r="AK11" i="20"/>
  <c r="AT11" i="20" s="1"/>
  <c r="AJ5" i="20"/>
  <c r="AK5" i="20"/>
  <c r="AT5" i="20" s="1"/>
  <c r="AN24" i="45"/>
  <c r="AI24" i="45"/>
  <c r="AJ18" i="19"/>
  <c r="AK18" i="19"/>
  <c r="AT18" i="19" s="1"/>
  <c r="AJ12" i="19"/>
  <c r="AK12" i="19"/>
  <c r="AT12" i="19" s="1"/>
  <c r="AJ6" i="19"/>
  <c r="AK6" i="19"/>
  <c r="AT6" i="19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H22" i="9"/>
  <c r="AQ22" i="9" s="1"/>
  <c r="AI23" i="37"/>
  <c r="AN23" i="37"/>
  <c r="Z23" i="83"/>
  <c r="AH23" i="14"/>
  <c r="AQ23" i="14" s="1"/>
  <c r="AQ25" i="14" s="1"/>
  <c r="AZ3" i="14"/>
  <c r="AX22" i="14" s="1"/>
  <c r="S22" i="14" s="1"/>
  <c r="AC22" i="14" s="1"/>
  <c r="AB23" i="14" s="1"/>
  <c r="AR21" i="95"/>
  <c r="AR23" i="30"/>
  <c r="AS14" i="18"/>
  <c r="AL14" i="18"/>
  <c r="AU14" i="18" s="1"/>
  <c r="AS12" i="56"/>
  <c r="AL12" i="56"/>
  <c r="AU12" i="56" s="1"/>
  <c r="AH22" i="95"/>
  <c r="AQ22" i="95" s="1"/>
  <c r="AN23" i="80"/>
  <c r="AI23" i="80"/>
  <c r="AN22" i="42"/>
  <c r="AI22" i="42"/>
  <c r="AR22" i="51"/>
  <c r="AS10" i="18"/>
  <c r="AL10" i="18"/>
  <c r="AU10" i="18" s="1"/>
  <c r="AS9" i="5"/>
  <c r="AL9" i="5"/>
  <c r="AU9" i="5" s="1"/>
  <c r="AS12" i="3"/>
  <c r="AL12" i="3"/>
  <c r="AU12" i="3" s="1"/>
  <c r="AJ17" i="10"/>
  <c r="AK17" i="10"/>
  <c r="AT17" i="10" s="1"/>
  <c r="AJ11" i="10"/>
  <c r="AK11" i="10"/>
  <c r="AT11" i="10" s="1"/>
  <c r="AJ5" i="10"/>
  <c r="AK5" i="10"/>
  <c r="AT5" i="10" s="1"/>
  <c r="Z23" i="71"/>
  <c r="X23" i="71"/>
  <c r="Y23" i="71"/>
  <c r="X24" i="46"/>
  <c r="Y24" i="46"/>
  <c r="Z24" i="46" s="1"/>
  <c r="AS11" i="3"/>
  <c r="AL11" i="3"/>
  <c r="AU11" i="3" s="1"/>
  <c r="X23" i="29"/>
  <c r="Y23" i="29"/>
  <c r="X24" i="75"/>
  <c r="Z24" i="75" s="1"/>
  <c r="Y24" i="75"/>
  <c r="Y23" i="1"/>
  <c r="X23" i="1"/>
  <c r="AI21" i="40"/>
  <c r="AN21" i="40"/>
  <c r="AF24" i="31"/>
  <c r="AO24" i="31" s="1"/>
  <c r="AE24" i="31"/>
  <c r="W25" i="31"/>
  <c r="AG24" i="31"/>
  <c r="AP24" i="31" s="1"/>
  <c r="AR22" i="24"/>
  <c r="X23" i="69"/>
  <c r="Y23" i="69"/>
  <c r="AH24" i="31"/>
  <c r="AQ24" i="31" s="1"/>
  <c r="AJ23" i="72"/>
  <c r="AS23" i="72" s="1"/>
  <c r="AK23" i="72"/>
  <c r="AT23" i="72" s="1"/>
  <c r="AI22" i="63"/>
  <c r="AN22" i="63"/>
  <c r="AJ4" i="5"/>
  <c r="AK4" i="5"/>
  <c r="AT4" i="5" s="1"/>
  <c r="AT25" i="5" s="1"/>
  <c r="Z21" i="82"/>
  <c r="AR21" i="52"/>
  <c r="Z23" i="59"/>
  <c r="AS9" i="3"/>
  <c r="AL9" i="3"/>
  <c r="AU9" i="3" s="1"/>
  <c r="AH23" i="84"/>
  <c r="AQ23" i="84" s="1"/>
  <c r="AJ23" i="19"/>
  <c r="AS23" i="19" s="1"/>
  <c r="AK23" i="19"/>
  <c r="AT23" i="19" s="1"/>
  <c r="AS10" i="56"/>
  <c r="AL10" i="56"/>
  <c r="AU10" i="56" s="1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E23" i="54"/>
  <c r="AG23" i="54"/>
  <c r="AP23" i="54" s="1"/>
  <c r="AP25" i="54" s="1"/>
  <c r="AF23" i="54"/>
  <c r="AO23" i="54" s="1"/>
  <c r="AO25" i="54" s="1"/>
  <c r="AS17" i="5"/>
  <c r="AL17" i="5"/>
  <c r="AU17" i="5" s="1"/>
  <c r="AJ19" i="11"/>
  <c r="AK19" i="11"/>
  <c r="AT19" i="11" s="1"/>
  <c r="AJ13" i="11"/>
  <c r="AK13" i="11"/>
  <c r="AT13" i="11" s="1"/>
  <c r="AJ7" i="11"/>
  <c r="AK7" i="11"/>
  <c r="AT7" i="11" s="1"/>
  <c r="AR21" i="16"/>
  <c r="AG22" i="93"/>
  <c r="AP22" i="93" s="1"/>
  <c r="AF22" i="93"/>
  <c r="AO22" i="93" s="1"/>
  <c r="W23" i="93"/>
  <c r="AE22" i="93"/>
  <c r="AH22" i="34"/>
  <c r="AQ22" i="34" s="1"/>
  <c r="AS15" i="3"/>
  <c r="AL15" i="3"/>
  <c r="AU15" i="3" s="1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G22" i="61"/>
  <c r="AP22" i="61" s="1"/>
  <c r="AF22" i="61"/>
  <c r="AO22" i="61" s="1"/>
  <c r="W23" i="61"/>
  <c r="AE22" i="61"/>
  <c r="AS19" i="18"/>
  <c r="AL19" i="18"/>
  <c r="AU19" i="18" s="1"/>
  <c r="AJ17" i="19"/>
  <c r="AK17" i="19"/>
  <c r="AT17" i="19" s="1"/>
  <c r="AJ11" i="19"/>
  <c r="AK11" i="19"/>
  <c r="AT11" i="19" s="1"/>
  <c r="AJ5" i="19"/>
  <c r="AK5" i="19"/>
  <c r="AT5" i="19" s="1"/>
  <c r="AS5" i="56"/>
  <c r="AL5" i="56"/>
  <c r="AU5" i="56" s="1"/>
  <c r="AJ21" i="60"/>
  <c r="AK21" i="60"/>
  <c r="AT21" i="60" s="1"/>
  <c r="AJ15" i="60"/>
  <c r="AK15" i="60"/>
  <c r="AT15" i="60" s="1"/>
  <c r="AJ9" i="60"/>
  <c r="AK9" i="60"/>
  <c r="AT9" i="60" s="1"/>
  <c r="Z22" i="9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S6" i="5"/>
  <c r="AL6" i="5"/>
  <c r="AU6" i="5" s="1"/>
  <c r="AS13" i="56"/>
  <c r="AL13" i="56"/>
  <c r="AU13" i="56" s="1"/>
  <c r="Y25" i="39"/>
  <c r="Z25" i="39" s="1"/>
  <c r="X25" i="39"/>
  <c r="AS19" i="5"/>
  <c r="AL19" i="5"/>
  <c r="AU19" i="5" s="1"/>
  <c r="AS4" i="64"/>
  <c r="AS25" i="64" s="1"/>
  <c r="AL4" i="64"/>
  <c r="AU4" i="64" s="1"/>
  <c r="AS16" i="3"/>
  <c r="AL16" i="3"/>
  <c r="AU16" i="3" s="1"/>
  <c r="AR22" i="84"/>
  <c r="AS15" i="18"/>
  <c r="AL15" i="18"/>
  <c r="AU15" i="18" s="1"/>
  <c r="AS7" i="56"/>
  <c r="AL7" i="56"/>
  <c r="AU7" i="56" s="1"/>
  <c r="X22" i="38"/>
  <c r="Y22" i="38"/>
  <c r="Y22" i="43"/>
  <c r="X22" i="43"/>
  <c r="Z22" i="49"/>
  <c r="Z23" i="24"/>
  <c r="AN21" i="88"/>
  <c r="AI21" i="88"/>
  <c r="AS8" i="56"/>
  <c r="AL8" i="56"/>
  <c r="AU8" i="56" s="1"/>
  <c r="AH23" i="81"/>
  <c r="AQ23" i="81" s="1"/>
  <c r="AR23" i="18"/>
  <c r="AR25" i="18" s="1"/>
  <c r="AL23" i="18"/>
  <c r="AU23" i="18" s="1"/>
  <c r="AF22" i="74"/>
  <c r="AO22" i="74" s="1"/>
  <c r="AG22" i="74"/>
  <c r="AP22" i="74" s="1"/>
  <c r="W23" i="74"/>
  <c r="AE22" i="74"/>
  <c r="AS7" i="3"/>
  <c r="AL7" i="3"/>
  <c r="AU7" i="3" s="1"/>
  <c r="AJ22" i="10"/>
  <c r="AK22" i="10"/>
  <c r="AT22" i="10" s="1"/>
  <c r="AJ16" i="10"/>
  <c r="AK16" i="10"/>
  <c r="AT16" i="10" s="1"/>
  <c r="AJ10" i="10"/>
  <c r="AK10" i="10"/>
  <c r="AT10" i="10" s="1"/>
  <c r="AI22" i="71"/>
  <c r="AN22" i="71"/>
  <c r="X23" i="79"/>
  <c r="Z23" i="79" s="1"/>
  <c r="Y23" i="79"/>
  <c r="AR22" i="89"/>
  <c r="AN21" i="68"/>
  <c r="AI21" i="68"/>
  <c r="Y24" i="41"/>
  <c r="X24" i="41"/>
  <c r="Z24" i="41" s="1"/>
  <c r="AI22" i="87"/>
  <c r="AN22" i="87"/>
  <c r="AI22" i="44"/>
  <c r="AN22" i="44"/>
  <c r="AI22" i="69"/>
  <c r="AN22" i="69"/>
  <c r="AH23" i="8"/>
  <c r="AQ23" i="8" s="1"/>
  <c r="AQ25" i="8" s="1"/>
  <c r="AZ3" i="8"/>
  <c r="AX22" i="8" s="1"/>
  <c r="S22" i="8" s="1"/>
  <c r="AC22" i="8" s="1"/>
  <c r="AB23" i="8" s="1"/>
  <c r="AS5" i="18"/>
  <c r="AL5" i="18"/>
  <c r="AU5" i="18" s="1"/>
  <c r="AS21" i="56"/>
  <c r="AL21" i="56"/>
  <c r="AU21" i="56" s="1"/>
  <c r="AH21" i="15"/>
  <c r="AQ21" i="15" s="1"/>
  <c r="AI23" i="72"/>
  <c r="AN23" i="72"/>
  <c r="AN25" i="72" s="1"/>
  <c r="AS3" i="5"/>
  <c r="AL3" i="5"/>
  <c r="AU3" i="5" s="1"/>
  <c r="AS22" i="5"/>
  <c r="AL22" i="5"/>
  <c r="AU22" i="5" s="1"/>
  <c r="AR22" i="81"/>
  <c r="AR22" i="25"/>
  <c r="Z23" i="84"/>
  <c r="AS6" i="18"/>
  <c r="AL6" i="18"/>
  <c r="AU6" i="18" s="1"/>
  <c r="AR23" i="85"/>
  <c r="AJ21" i="72"/>
  <c r="AK21" i="72"/>
  <c r="AT21" i="72" s="1"/>
  <c r="AJ15" i="72"/>
  <c r="AK15" i="72"/>
  <c r="AT15" i="72" s="1"/>
  <c r="AJ9" i="72"/>
  <c r="AK9" i="72"/>
  <c r="AT9" i="72" s="1"/>
  <c r="X22" i="65"/>
  <c r="Y22" i="65"/>
  <c r="Y23" i="33"/>
  <c r="Z23" i="33" s="1"/>
  <c r="X23" i="33"/>
  <c r="AJ18" i="11"/>
  <c r="AK18" i="11"/>
  <c r="AT18" i="11" s="1"/>
  <c r="AJ12" i="11"/>
  <c r="AK12" i="11"/>
  <c r="AT12" i="11" s="1"/>
  <c r="AJ6" i="11"/>
  <c r="AK6" i="11"/>
  <c r="AT6" i="11" s="1"/>
  <c r="AJ23" i="10"/>
  <c r="AS23" i="10" s="1"/>
  <c r="AK23" i="10"/>
  <c r="AT23" i="10" s="1"/>
  <c r="Y22" i="78"/>
  <c r="X22" i="78"/>
  <c r="Z22" i="78" s="1"/>
  <c r="AF23" i="89"/>
  <c r="AO23" i="89" s="1"/>
  <c r="AE23" i="89"/>
  <c r="W24" i="89"/>
  <c r="AG23" i="89"/>
  <c r="AP23" i="89" s="1"/>
  <c r="AS20" i="3"/>
  <c r="AL20" i="3"/>
  <c r="AU20" i="3" s="1"/>
  <c r="W24" i="90"/>
  <c r="AE23" i="90"/>
  <c r="AF23" i="90"/>
  <c r="AO23" i="90" s="1"/>
  <c r="AG23" i="90"/>
  <c r="AP23" i="90" s="1"/>
  <c r="AS19" i="56"/>
  <c r="AL19" i="56"/>
  <c r="AU19" i="56" s="1"/>
  <c r="AJ21" i="20"/>
  <c r="AK21" i="20"/>
  <c r="AT21" i="20" s="1"/>
  <c r="AJ15" i="20"/>
  <c r="AK15" i="20"/>
  <c r="AT15" i="20" s="1"/>
  <c r="AJ9" i="20"/>
  <c r="AK9" i="20"/>
  <c r="AT9" i="20" s="1"/>
  <c r="AH21" i="7"/>
  <c r="AQ21" i="7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J20" i="60"/>
  <c r="AK20" i="60"/>
  <c r="AT20" i="60" s="1"/>
  <c r="AJ14" i="60"/>
  <c r="AK14" i="60"/>
  <c r="AT14" i="60" s="1"/>
  <c r="AJ8" i="60"/>
  <c r="AK8" i="60"/>
  <c r="AT8" i="60" s="1"/>
  <c r="AH24" i="92"/>
  <c r="AQ24" i="92" s="1"/>
  <c r="AJ23" i="13"/>
  <c r="AS23" i="13" s="1"/>
  <c r="AK23" i="13"/>
  <c r="AT23" i="13" s="1"/>
  <c r="AI24" i="39"/>
  <c r="AN24" i="39"/>
  <c r="AG23" i="14"/>
  <c r="AP23" i="14" s="1"/>
  <c r="AP25" i="14" s="1"/>
  <c r="AF23" i="14"/>
  <c r="AO23" i="14" s="1"/>
  <c r="AO25" i="14" s="1"/>
  <c r="AE23" i="14"/>
  <c r="AS20" i="18"/>
  <c r="AL20" i="18"/>
  <c r="AU20" i="18" s="1"/>
  <c r="AS18" i="56"/>
  <c r="AL18" i="56"/>
  <c r="AU18" i="56" s="1"/>
  <c r="W25" i="32"/>
  <c r="AF24" i="32"/>
  <c r="AO24" i="32" s="1"/>
  <c r="AG24" i="32"/>
  <c r="AP24" i="32" s="1"/>
  <c r="AE24" i="32"/>
  <c r="AH23" i="51"/>
  <c r="AQ23" i="51" s="1"/>
  <c r="AQ25" i="51" s="1"/>
  <c r="AX22" i="51"/>
  <c r="S22" i="51" s="1"/>
  <c r="AC22" i="51" s="1"/>
  <c r="AB23" i="51" s="1"/>
  <c r="AZ3" i="51"/>
  <c r="AJ4" i="3"/>
  <c r="AK4" i="3"/>
  <c r="AT4" i="3" s="1"/>
  <c r="AT25" i="3" s="1"/>
  <c r="AR22" i="14"/>
  <c r="AG22" i="95"/>
  <c r="AP22" i="95" s="1"/>
  <c r="AF22" i="95"/>
  <c r="AO22" i="95" s="1"/>
  <c r="AE22" i="95"/>
  <c r="W23" i="95"/>
  <c r="AI21" i="38"/>
  <c r="AN21" i="38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S17" i="3"/>
  <c r="AL17" i="3"/>
  <c r="AU17" i="3" s="1"/>
  <c r="AH24" i="30"/>
  <c r="AQ24" i="30" s="1"/>
  <c r="AS16" i="18"/>
  <c r="AL16" i="18"/>
  <c r="AU16" i="18" s="1"/>
  <c r="AR21" i="21"/>
  <c r="AN23" i="19"/>
  <c r="AN25" i="19" s="1"/>
  <c r="AI23" i="19"/>
  <c r="AS15" i="5"/>
  <c r="AL15" i="5"/>
  <c r="AU15" i="5" s="1"/>
  <c r="AN23" i="11"/>
  <c r="AN25" i="11" s="1"/>
  <c r="AI23" i="11"/>
  <c r="W25" i="26"/>
  <c r="AG24" i="26"/>
  <c r="AP24" i="26" s="1"/>
  <c r="AF24" i="26"/>
  <c r="AO24" i="26" s="1"/>
  <c r="AE24" i="26"/>
  <c r="AS18" i="3"/>
  <c r="AL18" i="3"/>
  <c r="AU18" i="3" s="1"/>
  <c r="AJ21" i="10"/>
  <c r="AK21" i="10"/>
  <c r="AT21" i="10" s="1"/>
  <c r="AJ15" i="10"/>
  <c r="AK15" i="10"/>
  <c r="AT15" i="10" s="1"/>
  <c r="AJ9" i="10"/>
  <c r="AK9" i="10"/>
  <c r="AT9" i="10" s="1"/>
  <c r="AJ3" i="10"/>
  <c r="AB4" i="10"/>
  <c r="AS21" i="3"/>
  <c r="AL21" i="3"/>
  <c r="AU21" i="3" s="1"/>
  <c r="AI23" i="46"/>
  <c r="AN23" i="46"/>
  <c r="X22" i="68"/>
  <c r="Y22" i="68"/>
  <c r="AI21" i="17"/>
  <c r="AN21" i="17"/>
  <c r="AI23" i="86"/>
  <c r="AN23" i="86"/>
  <c r="Y23" i="66"/>
  <c r="X23" i="66"/>
  <c r="X23" i="63"/>
  <c r="Y23" i="63"/>
  <c r="W23" i="73"/>
  <c r="AG22" i="73"/>
  <c r="AP22" i="73" s="1"/>
  <c r="AF22" i="73"/>
  <c r="AO22" i="73" s="1"/>
  <c r="AE22" i="73"/>
  <c r="AH22" i="16"/>
  <c r="AQ22" i="16" s="1"/>
  <c r="AH22" i="76"/>
  <c r="AQ22" i="76" s="1"/>
  <c r="AS16" i="56"/>
  <c r="AL16" i="56"/>
  <c r="AU16" i="56" s="1"/>
  <c r="AJ20" i="72"/>
  <c r="AK20" i="72"/>
  <c r="AT20" i="72" s="1"/>
  <c r="AJ14" i="72"/>
  <c r="AK14" i="72"/>
  <c r="AT14" i="72" s="1"/>
  <c r="AJ8" i="72"/>
  <c r="AK8" i="72"/>
  <c r="AT8" i="72" s="1"/>
  <c r="AI21" i="65"/>
  <c r="AN21" i="65"/>
  <c r="AN22" i="33"/>
  <c r="AI22" i="33"/>
  <c r="AS5" i="5"/>
  <c r="AL5" i="5"/>
  <c r="AU5" i="5" s="1"/>
  <c r="AI22" i="70"/>
  <c r="AN22" i="70"/>
  <c r="W23" i="67"/>
  <c r="AE22" i="67"/>
  <c r="AG22" i="67"/>
  <c r="AP22" i="67" s="1"/>
  <c r="AF22" i="67"/>
  <c r="AO22" i="67" s="1"/>
  <c r="AJ17" i="11"/>
  <c r="AK17" i="11"/>
  <c r="AT17" i="11" s="1"/>
  <c r="AJ11" i="11"/>
  <c r="AK11" i="11"/>
  <c r="AT11" i="11" s="1"/>
  <c r="AJ5" i="11"/>
  <c r="AK5" i="11"/>
  <c r="AT5" i="11" s="1"/>
  <c r="AI21" i="78"/>
  <c r="AN21" i="78"/>
  <c r="AG22" i="34"/>
  <c r="AP22" i="34" s="1"/>
  <c r="AF22" i="34"/>
  <c r="AO22" i="34" s="1"/>
  <c r="AE22" i="34"/>
  <c r="W23" i="34"/>
  <c r="AS20" i="5"/>
  <c r="AL20" i="5"/>
  <c r="AU20" i="5" s="1"/>
  <c r="AJ20" i="20"/>
  <c r="AK20" i="20"/>
  <c r="AT20" i="20" s="1"/>
  <c r="AJ14" i="20"/>
  <c r="AK14" i="20"/>
  <c r="AT14" i="20" s="1"/>
  <c r="AJ8" i="20"/>
  <c r="AK8" i="20"/>
  <c r="AT8" i="20" s="1"/>
  <c r="AS7" i="18"/>
  <c r="AL7" i="18"/>
  <c r="AU7" i="18" s="1"/>
  <c r="AJ21" i="19"/>
  <c r="AK21" i="19"/>
  <c r="AT21" i="19" s="1"/>
  <c r="AJ15" i="19"/>
  <c r="AK15" i="19"/>
  <c r="AT15" i="19" s="1"/>
  <c r="AJ9" i="19"/>
  <c r="AK9" i="19"/>
  <c r="AT9" i="19" s="1"/>
  <c r="AS11" i="56"/>
  <c r="AL11" i="56"/>
  <c r="AU11" i="56" s="1"/>
  <c r="AJ19" i="60"/>
  <c r="AK19" i="60"/>
  <c r="AT19" i="60" s="1"/>
  <c r="AJ13" i="60"/>
  <c r="AK13" i="60"/>
  <c r="AT13" i="60" s="1"/>
  <c r="AJ7" i="60"/>
  <c r="AK7" i="60"/>
  <c r="AT7" i="60" s="1"/>
  <c r="AH23" i="57"/>
  <c r="AQ23" i="57" s="1"/>
  <c r="AQ25" i="57" s="1"/>
  <c r="AZ3" i="57"/>
  <c r="AX22" i="57" s="1"/>
  <c r="S22" i="57" s="1"/>
  <c r="AC22" i="57" s="1"/>
  <c r="AB23" i="57" s="1"/>
  <c r="AS12" i="5"/>
  <c r="AL12" i="5"/>
  <c r="AU12" i="5" s="1"/>
  <c r="AH22" i="21"/>
  <c r="AQ22" i="21" s="1"/>
  <c r="AI21" i="36"/>
  <c r="AN21" i="36"/>
  <c r="AS5" i="3"/>
  <c r="AL5" i="3"/>
  <c r="AU5" i="3" s="1"/>
  <c r="AH23" i="58"/>
  <c r="AQ23" i="58" s="1"/>
  <c r="AQ25" i="58" s="1"/>
  <c r="AZ3" i="58"/>
  <c r="AS7" i="5"/>
  <c r="AL7" i="5"/>
  <c r="AU7" i="5" s="1"/>
  <c r="AG23" i="51"/>
  <c r="AP23" i="51" s="1"/>
  <c r="AP25" i="51" s="1"/>
  <c r="AF23" i="51"/>
  <c r="AO23" i="51" s="1"/>
  <c r="AO25" i="51" s="1"/>
  <c r="AE23" i="51"/>
  <c r="AS3" i="3"/>
  <c r="AL3" i="3"/>
  <c r="AU3" i="3" s="1"/>
  <c r="AS22" i="3"/>
  <c r="AL22" i="3"/>
  <c r="AU22" i="3" s="1"/>
  <c r="Y24" i="80"/>
  <c r="X24" i="80"/>
  <c r="Z24" i="80" s="1"/>
  <c r="AR22" i="58"/>
  <c r="AS21" i="18"/>
  <c r="AL21" i="18"/>
  <c r="AU21" i="18" s="1"/>
  <c r="AJ23" i="55"/>
  <c r="AS23" i="55" s="1"/>
  <c r="AH24" i="28"/>
  <c r="AQ24" i="28" s="1"/>
  <c r="AE24" i="30"/>
  <c r="AF24" i="30"/>
  <c r="AO24" i="30" s="1"/>
  <c r="W25" i="30"/>
  <c r="AG24" i="30"/>
  <c r="AP24" i="30" s="1"/>
  <c r="AJ4" i="18"/>
  <c r="AK4" i="18"/>
  <c r="AT4" i="18" s="1"/>
  <c r="AT25" i="18" s="1"/>
  <c r="AH24" i="85"/>
  <c r="AQ24" i="85" s="1"/>
  <c r="AS14" i="56"/>
  <c r="AL14" i="56"/>
  <c r="AU14" i="56" s="1"/>
  <c r="AR22" i="57"/>
  <c r="AH22" i="52"/>
  <c r="AQ22" i="52" s="1"/>
  <c r="AF23" i="81"/>
  <c r="AO23" i="81" s="1"/>
  <c r="W24" i="81"/>
  <c r="AE23" i="81"/>
  <c r="AG23" i="81"/>
  <c r="AP23" i="81" s="1"/>
  <c r="AS19" i="3"/>
  <c r="AL19" i="3"/>
  <c r="AU19" i="3" s="1"/>
  <c r="AJ20" i="10"/>
  <c r="AK20" i="10"/>
  <c r="AT20" i="10" s="1"/>
  <c r="AJ14" i="10"/>
  <c r="AK14" i="10"/>
  <c r="AT14" i="10" s="1"/>
  <c r="AJ8" i="10"/>
  <c r="AK8" i="10"/>
  <c r="AT8" i="10" s="1"/>
  <c r="X24" i="48"/>
  <c r="Y24" i="48"/>
  <c r="AI23" i="41"/>
  <c r="AN23" i="41"/>
  <c r="X22" i="17"/>
  <c r="Y22" i="17"/>
  <c r="Y24" i="35"/>
  <c r="Z24" i="35" s="1"/>
  <c r="X24" i="35"/>
  <c r="AI22" i="66"/>
  <c r="AN22" i="66"/>
  <c r="AN22" i="6"/>
  <c r="AI22" i="6"/>
  <c r="AL23" i="20"/>
  <c r="AU23" i="20" s="1"/>
  <c r="AR23" i="20"/>
  <c r="AR25" i="20" s="1"/>
  <c r="AS11" i="18"/>
  <c r="AL11" i="18"/>
  <c r="AU11" i="18" s="1"/>
  <c r="AS9" i="56"/>
  <c r="AL9" i="56"/>
  <c r="AU9" i="56" s="1"/>
  <c r="AS10" i="5"/>
  <c r="AL10" i="5"/>
  <c r="AU10" i="5" s="1"/>
  <c r="AF22" i="47"/>
  <c r="AO22" i="47" s="1"/>
  <c r="AE22" i="47"/>
  <c r="W23" i="47"/>
  <c r="AG22" i="47"/>
  <c r="AP22" i="47" s="1"/>
  <c r="Z22" i="16"/>
  <c r="AH22" i="27"/>
  <c r="AQ22" i="27" s="1"/>
  <c r="AF23" i="55"/>
  <c r="AO23" i="55" s="1"/>
  <c r="AO25" i="55" s="1"/>
  <c r="AE23" i="55"/>
  <c r="AG23" i="55"/>
  <c r="AP23" i="55" s="1"/>
  <c r="AP25" i="55" s="1"/>
  <c r="AR22" i="8"/>
  <c r="AS12" i="18"/>
  <c r="AL12" i="18"/>
  <c r="AU12" i="18" s="1"/>
  <c r="Z22" i="76"/>
  <c r="AJ4" i="56"/>
  <c r="AK4" i="56"/>
  <c r="AT4" i="56" s="1"/>
  <c r="AT25" i="56" s="1"/>
  <c r="AJ19" i="72"/>
  <c r="AK19" i="72"/>
  <c r="AT19" i="72" s="1"/>
  <c r="AJ13" i="72"/>
  <c r="AK13" i="72"/>
  <c r="AT13" i="72" s="1"/>
  <c r="AJ7" i="72"/>
  <c r="AK7" i="72"/>
  <c r="AT7" i="72" s="1"/>
  <c r="AR20" i="15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I22" i="23"/>
  <c r="AN22" i="23"/>
  <c r="AG22" i="96"/>
  <c r="AP22" i="96" s="1"/>
  <c r="W23" i="96"/>
  <c r="AE22" i="96"/>
  <c r="AF22" i="96"/>
  <c r="AO22" i="96" s="1"/>
  <c r="AS8" i="3"/>
  <c r="AL8" i="3"/>
  <c r="AU8" i="3" s="1"/>
  <c r="AU25" i="64"/>
  <c r="C11" i="64" s="1"/>
  <c r="F17" i="97" s="1"/>
  <c r="X25" i="94"/>
  <c r="Z25" i="94" s="1"/>
  <c r="Y25" i="94"/>
  <c r="AJ19" i="20"/>
  <c r="AK19" i="20"/>
  <c r="AT19" i="20" s="1"/>
  <c r="AJ13" i="20"/>
  <c r="AK13" i="20"/>
  <c r="AT13" i="20" s="1"/>
  <c r="AJ7" i="20"/>
  <c r="AK7" i="20"/>
  <c r="AT7" i="20" s="1"/>
  <c r="AJ20" i="19"/>
  <c r="AK20" i="19"/>
  <c r="AT20" i="19" s="1"/>
  <c r="AJ14" i="19"/>
  <c r="AK14" i="19"/>
  <c r="AT14" i="19" s="1"/>
  <c r="AJ8" i="19"/>
  <c r="AK8" i="19"/>
  <c r="AT8" i="19" s="1"/>
  <c r="AJ18" i="60"/>
  <c r="AK18" i="60"/>
  <c r="AT18" i="60" s="1"/>
  <c r="AJ12" i="60"/>
  <c r="AK12" i="60"/>
  <c r="AT12" i="60" s="1"/>
  <c r="AJ6" i="60"/>
  <c r="AK6" i="60"/>
  <c r="AT6" i="60" s="1"/>
  <c r="Z23" i="57"/>
  <c r="AX23" i="54"/>
  <c r="S23" i="54" s="1"/>
  <c r="AC23" i="54" s="1"/>
  <c r="AJ23" i="54" s="1"/>
  <c r="AS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I22" i="62"/>
  <c r="AN22" i="62"/>
  <c r="Y24" i="37"/>
  <c r="X24" i="37"/>
  <c r="Z24" i="37" s="1"/>
  <c r="AR23" i="31"/>
  <c r="Z23" i="58"/>
  <c r="AS8" i="18"/>
  <c r="AL8" i="18"/>
  <c r="AU8" i="18" s="1"/>
  <c r="AS6" i="56"/>
  <c r="AL6" i="56"/>
  <c r="AU6" i="56" s="1"/>
  <c r="AX23" i="50"/>
  <c r="S23" i="50" s="1"/>
  <c r="AC23" i="50" s="1"/>
  <c r="AJ23" i="50" s="1"/>
  <c r="AS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R23" i="28"/>
  <c r="AR21" i="76"/>
  <c r="AS14" i="5"/>
  <c r="AL14" i="5"/>
  <c r="AU14" i="5" s="1"/>
  <c r="AI21" i="43"/>
  <c r="AN21" i="43"/>
  <c r="AR22" i="77"/>
  <c r="Z24" i="28"/>
  <c r="AS3" i="18"/>
  <c r="AL3" i="18"/>
  <c r="AU3" i="18" s="1"/>
  <c r="AS22" i="18"/>
  <c r="AL22" i="18"/>
  <c r="AU22" i="18" s="1"/>
  <c r="AS21" i="5"/>
  <c r="AL21" i="5"/>
  <c r="AU21" i="5" s="1"/>
  <c r="AR20" i="82"/>
  <c r="AS6" i="3"/>
  <c r="AL6" i="3"/>
  <c r="AU6" i="3" s="1"/>
  <c r="AJ19" i="10"/>
  <c r="AK19" i="10"/>
  <c r="AT19" i="10" s="1"/>
  <c r="AJ13" i="10"/>
  <c r="AK13" i="10"/>
  <c r="AT13" i="10" s="1"/>
  <c r="AJ7" i="10"/>
  <c r="AK7" i="10"/>
  <c r="AT7" i="10" s="1"/>
  <c r="AH23" i="25"/>
  <c r="AQ23" i="25" s="1"/>
  <c r="AS9" i="18"/>
  <c r="AL9" i="18"/>
  <c r="AU9" i="18" s="1"/>
  <c r="AN22" i="79"/>
  <c r="AI22" i="79"/>
  <c r="AI23" i="10"/>
  <c r="AN23" i="10"/>
  <c r="AN25" i="10" s="1"/>
  <c r="AI23" i="35"/>
  <c r="AN23" i="35"/>
  <c r="AI23" i="75"/>
  <c r="AN23" i="75"/>
  <c r="X23" i="87"/>
  <c r="Y23" i="87"/>
  <c r="X23" i="6"/>
  <c r="Z23" i="6" s="1"/>
  <c r="Y23" i="6"/>
  <c r="Y22" i="40"/>
  <c r="X22" i="40"/>
  <c r="Z22" i="40" s="1"/>
  <c r="Z22" i="17" l="1"/>
  <c r="Z25" i="45"/>
  <c r="W25" i="85"/>
  <c r="Z23" i="66"/>
  <c r="AG23" i="66" s="1"/>
  <c r="AP23" i="66" s="1"/>
  <c r="AP25" i="66" s="1"/>
  <c r="Z22" i="43"/>
  <c r="AE22" i="43" s="1"/>
  <c r="AG24" i="85"/>
  <c r="AP24" i="85" s="1"/>
  <c r="W24" i="77"/>
  <c r="Z23" i="1"/>
  <c r="Z23" i="62"/>
  <c r="AG22" i="17"/>
  <c r="AP22" i="17" s="1"/>
  <c r="AF22" i="17"/>
  <c r="AO22" i="17" s="1"/>
  <c r="W23" i="17"/>
  <c r="AE22" i="17"/>
  <c r="AG25" i="39"/>
  <c r="AP25" i="39" s="1"/>
  <c r="AF25" i="39"/>
  <c r="AO25" i="39" s="1"/>
  <c r="AE25" i="39"/>
  <c r="W26" i="39"/>
  <c r="AE22" i="40"/>
  <c r="W23" i="40"/>
  <c r="AG22" i="40"/>
  <c r="AP22" i="40" s="1"/>
  <c r="AF22" i="40"/>
  <c r="AO22" i="40" s="1"/>
  <c r="AK23" i="53"/>
  <c r="AT23" i="53" s="1"/>
  <c r="AG25" i="45"/>
  <c r="AP25" i="45" s="1"/>
  <c r="AF25" i="45"/>
  <c r="AO25" i="45" s="1"/>
  <c r="AE25" i="45"/>
  <c r="W26" i="45"/>
  <c r="AE24" i="37"/>
  <c r="AF24" i="37"/>
  <c r="AO24" i="37" s="1"/>
  <c r="W25" i="37"/>
  <c r="AG24" i="37"/>
  <c r="AP24" i="37" s="1"/>
  <c r="AK23" i="14"/>
  <c r="AT23" i="14" s="1"/>
  <c r="AF23" i="66"/>
  <c r="AO23" i="66" s="1"/>
  <c r="AO25" i="66" s="1"/>
  <c r="AE23" i="66"/>
  <c r="AG22" i="43"/>
  <c r="AP22" i="43" s="1"/>
  <c r="AF22" i="43"/>
  <c r="AO22" i="43" s="1"/>
  <c r="AK23" i="8"/>
  <c r="AT23" i="8" s="1"/>
  <c r="AG23" i="1"/>
  <c r="AP23" i="1" s="1"/>
  <c r="AP25" i="1" s="1"/>
  <c r="AF23" i="1"/>
  <c r="AO23" i="1" s="1"/>
  <c r="AO25" i="1" s="1"/>
  <c r="AE23" i="1"/>
  <c r="AG23" i="62"/>
  <c r="AP23" i="62" s="1"/>
  <c r="AP25" i="62" s="1"/>
  <c r="AF23" i="62"/>
  <c r="AO23" i="62" s="1"/>
  <c r="AO25" i="62" s="1"/>
  <c r="AE23" i="62"/>
  <c r="AS7" i="10"/>
  <c r="AL7" i="10"/>
  <c r="AU7" i="10" s="1"/>
  <c r="AJ12" i="50"/>
  <c r="AK12" i="50"/>
  <c r="AT12" i="50" s="1"/>
  <c r="AJ6" i="50"/>
  <c r="AK6" i="50"/>
  <c r="AT6" i="50" s="1"/>
  <c r="AJ20" i="54"/>
  <c r="AK20" i="54"/>
  <c r="AT20" i="54" s="1"/>
  <c r="AJ14" i="54"/>
  <c r="AK14" i="54"/>
  <c r="AT14" i="54" s="1"/>
  <c r="AK8" i="54"/>
  <c r="AT8" i="54" s="1"/>
  <c r="AJ8" i="54"/>
  <c r="AG23" i="57"/>
  <c r="AP23" i="57" s="1"/>
  <c r="AP25" i="57" s="1"/>
  <c r="AF23" i="57"/>
  <c r="AO23" i="57" s="1"/>
  <c r="AO25" i="57" s="1"/>
  <c r="AE23" i="57"/>
  <c r="AS18" i="60"/>
  <c r="AL18" i="60"/>
  <c r="AU18" i="60" s="1"/>
  <c r="AS20" i="19"/>
  <c r="AL20" i="19"/>
  <c r="AU20" i="19" s="1"/>
  <c r="AS19" i="20"/>
  <c r="AL19" i="20"/>
  <c r="AU19" i="20" s="1"/>
  <c r="Y23" i="47"/>
  <c r="X23" i="47"/>
  <c r="Z23" i="47" s="1"/>
  <c r="AH24" i="48"/>
  <c r="AQ24" i="48" s="1"/>
  <c r="X25" i="30"/>
  <c r="Y25" i="30"/>
  <c r="AN22" i="34"/>
  <c r="AI22" i="34"/>
  <c r="AS5" i="11"/>
  <c r="AL5" i="11"/>
  <c r="AU5" i="11" s="1"/>
  <c r="AS8" i="72"/>
  <c r="AL8" i="72"/>
  <c r="AU8" i="72" s="1"/>
  <c r="Y23" i="73"/>
  <c r="X23" i="73"/>
  <c r="Z23" i="73" s="1"/>
  <c r="AH22" i="68"/>
  <c r="AQ22" i="68" s="1"/>
  <c r="AJ4" i="10"/>
  <c r="AK4" i="10"/>
  <c r="AT4" i="10" s="1"/>
  <c r="AT25" i="10" s="1"/>
  <c r="AJ18" i="55"/>
  <c r="AK18" i="55"/>
  <c r="AT18" i="55" s="1"/>
  <c r="AJ12" i="55"/>
  <c r="AK12" i="55"/>
  <c r="AT12" i="55" s="1"/>
  <c r="AJ6" i="55"/>
  <c r="AK6" i="55"/>
  <c r="AT6" i="55" s="1"/>
  <c r="AI24" i="32"/>
  <c r="AN24" i="32"/>
  <c r="AS14" i="60"/>
  <c r="AL14" i="60"/>
  <c r="AU14" i="60" s="1"/>
  <c r="AS10" i="19"/>
  <c r="AL10" i="19"/>
  <c r="AU10" i="19" s="1"/>
  <c r="AS21" i="20"/>
  <c r="AL21" i="20"/>
  <c r="AU21" i="20" s="1"/>
  <c r="AI23" i="90"/>
  <c r="AN23" i="90"/>
  <c r="Y24" i="89"/>
  <c r="X24" i="89"/>
  <c r="AH22" i="65"/>
  <c r="AQ22" i="65" s="1"/>
  <c r="AE23" i="84"/>
  <c r="W24" i="84"/>
  <c r="AF23" i="84"/>
  <c r="AO23" i="84" s="1"/>
  <c r="AG23" i="84"/>
  <c r="AP23" i="84" s="1"/>
  <c r="AR21" i="88"/>
  <c r="AJ21" i="13"/>
  <c r="AK21" i="13"/>
  <c r="AT21" i="13" s="1"/>
  <c r="AJ15" i="13"/>
  <c r="AK15" i="13"/>
  <c r="AT15" i="13" s="1"/>
  <c r="AJ9" i="13"/>
  <c r="AK9" i="13"/>
  <c r="AT9" i="13" s="1"/>
  <c r="AN22" i="61"/>
  <c r="AI22" i="61"/>
  <c r="AN23" i="54"/>
  <c r="AN25" i="54" s="1"/>
  <c r="AI23" i="54"/>
  <c r="AS16" i="72"/>
  <c r="AL16" i="72"/>
  <c r="AU16" i="72" s="1"/>
  <c r="AH23" i="69"/>
  <c r="AQ23" i="69" s="1"/>
  <c r="AQ25" i="69" s="1"/>
  <c r="AZ3" i="69"/>
  <c r="AX22" i="69" s="1"/>
  <c r="S22" i="69" s="1"/>
  <c r="AC22" i="69" s="1"/>
  <c r="AB23" i="69" s="1"/>
  <c r="Y25" i="31"/>
  <c r="X25" i="31"/>
  <c r="AH23" i="29"/>
  <c r="AQ23" i="29" s="1"/>
  <c r="AE24" i="46"/>
  <c r="W25" i="46"/>
  <c r="AF24" i="46"/>
  <c r="AO24" i="46" s="1"/>
  <c r="AG24" i="46"/>
  <c r="AP24" i="46" s="1"/>
  <c r="AR22" i="42"/>
  <c r="AS16" i="60"/>
  <c r="AL16" i="60"/>
  <c r="AU16" i="60" s="1"/>
  <c r="AS12" i="19"/>
  <c r="AL12" i="19"/>
  <c r="AU12" i="19" s="1"/>
  <c r="AS5" i="20"/>
  <c r="AL5" i="20"/>
  <c r="AU5" i="20" s="1"/>
  <c r="AS11" i="72"/>
  <c r="AL11" i="72"/>
  <c r="AU11" i="72" s="1"/>
  <c r="AL23" i="60"/>
  <c r="AU23" i="60" s="1"/>
  <c r="AH23" i="44"/>
  <c r="AQ23" i="44" s="1"/>
  <c r="AH24" i="86"/>
  <c r="AQ24" i="86" s="1"/>
  <c r="AS18" i="10"/>
  <c r="AL18" i="10"/>
  <c r="AU18" i="10" s="1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H22" i="36"/>
  <c r="AQ22" i="36" s="1"/>
  <c r="AS11" i="60"/>
  <c r="AL11" i="60"/>
  <c r="AU11" i="60" s="1"/>
  <c r="AS7" i="19"/>
  <c r="AL7" i="19"/>
  <c r="AU7" i="19" s="1"/>
  <c r="AS6" i="72"/>
  <c r="AL6" i="72"/>
  <c r="AU6" i="72" s="1"/>
  <c r="Y24" i="25"/>
  <c r="X24" i="25"/>
  <c r="AN24" i="85"/>
  <c r="AI24" i="85"/>
  <c r="Y23" i="21"/>
  <c r="X23" i="21"/>
  <c r="AI22" i="27"/>
  <c r="AN22" i="27"/>
  <c r="AH23" i="87"/>
  <c r="AQ23" i="87" s="1"/>
  <c r="AJ18" i="50"/>
  <c r="AK18" i="50"/>
  <c r="AT18" i="50" s="1"/>
  <c r="Z23" i="87"/>
  <c r="AR23" i="10"/>
  <c r="AR25" i="10" s="1"/>
  <c r="AL23" i="10"/>
  <c r="AU23" i="10" s="1"/>
  <c r="AR21" i="43"/>
  <c r="AJ17" i="50"/>
  <c r="AK17" i="50"/>
  <c r="AT17" i="50" s="1"/>
  <c r="AJ11" i="50"/>
  <c r="AK11" i="50"/>
  <c r="AT11" i="50" s="1"/>
  <c r="AJ5" i="50"/>
  <c r="AK5" i="50"/>
  <c r="AT5" i="50" s="1"/>
  <c r="AJ19" i="54"/>
  <c r="AK19" i="54"/>
  <c r="AT19" i="54" s="1"/>
  <c r="AJ13" i="54"/>
  <c r="AK13" i="54"/>
  <c r="AT13" i="54" s="1"/>
  <c r="AJ7" i="54"/>
  <c r="AK7" i="54"/>
  <c r="AT7" i="54" s="1"/>
  <c r="AR22" i="23"/>
  <c r="AS16" i="11"/>
  <c r="AL16" i="11"/>
  <c r="AU16" i="11" s="1"/>
  <c r="AS7" i="72"/>
  <c r="AL7" i="72"/>
  <c r="AU7" i="72" s="1"/>
  <c r="AS4" i="56"/>
  <c r="AL4" i="56"/>
  <c r="AU4" i="56" s="1"/>
  <c r="AI22" i="47"/>
  <c r="AN22" i="47"/>
  <c r="AH22" i="17"/>
  <c r="AQ22" i="17" s="1"/>
  <c r="Z24" i="48"/>
  <c r="AS20" i="10"/>
  <c r="AL20" i="10"/>
  <c r="AU20" i="10" s="1"/>
  <c r="X24" i="81"/>
  <c r="Y24" i="8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S13" i="60"/>
  <c r="AL13" i="60"/>
  <c r="AU13" i="60" s="1"/>
  <c r="AS9" i="19"/>
  <c r="AL9" i="19"/>
  <c r="AU9" i="19" s="1"/>
  <c r="AS20" i="20"/>
  <c r="AL20" i="20"/>
  <c r="AU20" i="20" s="1"/>
  <c r="AI22" i="67"/>
  <c r="AN22" i="67"/>
  <c r="AR22" i="33"/>
  <c r="Z22" i="68"/>
  <c r="AS3" i="10"/>
  <c r="AL3" i="10"/>
  <c r="AU3" i="10" s="1"/>
  <c r="AS21" i="10"/>
  <c r="AL21" i="10"/>
  <c r="AU21" i="10" s="1"/>
  <c r="AL23" i="19"/>
  <c r="AU23" i="19" s="1"/>
  <c r="AR23" i="19"/>
  <c r="AR25" i="19" s="1"/>
  <c r="AJ17" i="55"/>
  <c r="AK17" i="55"/>
  <c r="AT17" i="55" s="1"/>
  <c r="AJ11" i="55"/>
  <c r="AK11" i="55"/>
  <c r="AT11" i="55" s="1"/>
  <c r="AJ5" i="55"/>
  <c r="AK5" i="55"/>
  <c r="AT5" i="55" s="1"/>
  <c r="Y23" i="95"/>
  <c r="X23" i="95"/>
  <c r="AR24" i="39"/>
  <c r="Y24" i="90"/>
  <c r="Z24" i="90" s="1"/>
  <c r="X24" i="90"/>
  <c r="AI23" i="89"/>
  <c r="AN23" i="89"/>
  <c r="AS18" i="11"/>
  <c r="AL18" i="11"/>
  <c r="AU18" i="11" s="1"/>
  <c r="Z22" i="65"/>
  <c r="AS21" i="72"/>
  <c r="AL21" i="72"/>
  <c r="AU21" i="72" s="1"/>
  <c r="AU25" i="5"/>
  <c r="C11" i="5" s="1"/>
  <c r="AR22" i="87"/>
  <c r="AR22" i="71"/>
  <c r="AS22" i="10"/>
  <c r="AL22" i="10"/>
  <c r="AU22" i="10" s="1"/>
  <c r="AJ20" i="13"/>
  <c r="AK20" i="13"/>
  <c r="AT20" i="13" s="1"/>
  <c r="AJ14" i="13"/>
  <c r="AK14" i="13"/>
  <c r="AT14" i="13" s="1"/>
  <c r="AJ8" i="13"/>
  <c r="AK8" i="13"/>
  <c r="AT8" i="13" s="1"/>
  <c r="AG22" i="9"/>
  <c r="AP22" i="9" s="1"/>
  <c r="AF22" i="9"/>
  <c r="AO22" i="9" s="1"/>
  <c r="W23" i="9"/>
  <c r="AE22" i="9"/>
  <c r="AS21" i="60"/>
  <c r="AL21" i="60"/>
  <c r="AU21" i="60" s="1"/>
  <c r="AS11" i="19"/>
  <c r="AL11" i="19"/>
  <c r="AU11" i="19" s="1"/>
  <c r="Y23" i="61"/>
  <c r="X23" i="61"/>
  <c r="AS10" i="20"/>
  <c r="AL10" i="20"/>
  <c r="AU10" i="20" s="1"/>
  <c r="AS19" i="11"/>
  <c r="AL19" i="11"/>
  <c r="AU19" i="11" s="1"/>
  <c r="AS3" i="72"/>
  <c r="AL3" i="72"/>
  <c r="AU3" i="72" s="1"/>
  <c r="AS4" i="5"/>
  <c r="AL4" i="5"/>
  <c r="AU4" i="5" s="1"/>
  <c r="Z23" i="69"/>
  <c r="AI24" i="31"/>
  <c r="AN24" i="31"/>
  <c r="Z23" i="29"/>
  <c r="AS11" i="10"/>
  <c r="AL11" i="10"/>
  <c r="AU11" i="10" s="1"/>
  <c r="AS3" i="60"/>
  <c r="AL3" i="60"/>
  <c r="AU3" i="60" s="1"/>
  <c r="AS20" i="11"/>
  <c r="AL20" i="11"/>
  <c r="AU20" i="11" s="1"/>
  <c r="AI22" i="91"/>
  <c r="AN22" i="91"/>
  <c r="Z23" i="44"/>
  <c r="AX22" i="24"/>
  <c r="S22" i="24" s="1"/>
  <c r="AC22" i="24" s="1"/>
  <c r="AB23" i="24" s="1"/>
  <c r="AH25" i="45"/>
  <c r="AQ25" i="45" s="1"/>
  <c r="AS12" i="20"/>
  <c r="AL12" i="20"/>
  <c r="AU12" i="20" s="1"/>
  <c r="AS9" i="11"/>
  <c r="AL9" i="11"/>
  <c r="AU9" i="11" s="1"/>
  <c r="AH23" i="70"/>
  <c r="AQ23" i="70" s="1"/>
  <c r="AQ25" i="70" s="1"/>
  <c r="AZ3" i="70"/>
  <c r="AU25" i="56"/>
  <c r="C11" i="56" s="1"/>
  <c r="F9" i="97" s="1"/>
  <c r="AI23" i="25"/>
  <c r="AN23" i="25"/>
  <c r="X25" i="92"/>
  <c r="Y25" i="92"/>
  <c r="AK23" i="54"/>
  <c r="AT23" i="54" s="1"/>
  <c r="AI23" i="8"/>
  <c r="AN23" i="8"/>
  <c r="AN25" i="8" s="1"/>
  <c r="AI22" i="52"/>
  <c r="AN22" i="52"/>
  <c r="AR22" i="79"/>
  <c r="AS13" i="10"/>
  <c r="AL13" i="10"/>
  <c r="AU13" i="10" s="1"/>
  <c r="AJ22" i="50"/>
  <c r="AK22" i="50"/>
  <c r="AT22" i="50" s="1"/>
  <c r="AJ16" i="50"/>
  <c r="AK16" i="50"/>
  <c r="AT16" i="50" s="1"/>
  <c r="AJ10" i="50"/>
  <c r="AK10" i="50"/>
  <c r="AT10" i="50" s="1"/>
  <c r="AJ3" i="50"/>
  <c r="AB4" i="50"/>
  <c r="AG23" i="58"/>
  <c r="AP23" i="58" s="1"/>
  <c r="AP25" i="58" s="1"/>
  <c r="AF23" i="58"/>
  <c r="AO23" i="58" s="1"/>
  <c r="AO25" i="58" s="1"/>
  <c r="AE23" i="58"/>
  <c r="AJ18" i="54"/>
  <c r="AK18" i="54"/>
  <c r="AT18" i="54" s="1"/>
  <c r="AJ12" i="54"/>
  <c r="AK12" i="54"/>
  <c r="AT12" i="54" s="1"/>
  <c r="AJ6" i="54"/>
  <c r="AK6" i="54"/>
  <c r="AT6" i="54" s="1"/>
  <c r="AS6" i="60"/>
  <c r="AL6" i="60"/>
  <c r="AU6" i="60" s="1"/>
  <c r="AS8" i="19"/>
  <c r="AL8" i="19"/>
  <c r="AU8" i="19" s="1"/>
  <c r="AS7" i="20"/>
  <c r="AL7" i="20"/>
  <c r="AU7" i="20" s="1"/>
  <c r="AH25" i="94"/>
  <c r="AQ25" i="94" s="1"/>
  <c r="AN22" i="96"/>
  <c r="AI22" i="96"/>
  <c r="AJ4" i="11"/>
  <c r="AK4" i="11"/>
  <c r="AT4" i="11" s="1"/>
  <c r="AT25" i="11" s="1"/>
  <c r="AF22" i="76"/>
  <c r="AO22" i="76" s="1"/>
  <c r="AE22" i="76"/>
  <c r="AG22" i="76"/>
  <c r="AP22" i="76" s="1"/>
  <c r="W23" i="76"/>
  <c r="AN23" i="55"/>
  <c r="AN25" i="55" s="1"/>
  <c r="AI23" i="55"/>
  <c r="AR22" i="66"/>
  <c r="AN24" i="30"/>
  <c r="AI24" i="30"/>
  <c r="AK23" i="55"/>
  <c r="AT23" i="55" s="1"/>
  <c r="AH24" i="80"/>
  <c r="AQ24" i="80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R21" i="36"/>
  <c r="AJ23" i="57"/>
  <c r="AS23" i="57" s="1"/>
  <c r="AS11" i="11"/>
  <c r="AL11" i="11"/>
  <c r="AU11" i="11" s="1"/>
  <c r="Y23" i="67"/>
  <c r="Z23" i="67" s="1"/>
  <c r="X23" i="67"/>
  <c r="AS14" i="72"/>
  <c r="AL14" i="72"/>
  <c r="AU14" i="72" s="1"/>
  <c r="AI22" i="73"/>
  <c r="AN22" i="73"/>
  <c r="AH23" i="63"/>
  <c r="AQ23" i="63" s="1"/>
  <c r="AQ25" i="63" s="1"/>
  <c r="AZ3" i="63"/>
  <c r="AR23" i="86"/>
  <c r="Y25" i="26"/>
  <c r="X25" i="26"/>
  <c r="Z25" i="26" s="1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N22" i="95"/>
  <c r="AI22" i="95"/>
  <c r="AS4" i="3"/>
  <c r="AS25" i="3" s="1"/>
  <c r="AL4" i="3"/>
  <c r="AU4" i="3" s="1"/>
  <c r="AU25" i="3" s="1"/>
  <c r="C11" i="3" s="1"/>
  <c r="AS20" i="60"/>
  <c r="AL20" i="60"/>
  <c r="AU20" i="60" s="1"/>
  <c r="AS16" i="19"/>
  <c r="AL16" i="19"/>
  <c r="AU16" i="19" s="1"/>
  <c r="AS9" i="20"/>
  <c r="AL9" i="20"/>
  <c r="AU9" i="20" s="1"/>
  <c r="AH23" i="33"/>
  <c r="AQ23" i="33" s="1"/>
  <c r="AS25" i="5"/>
  <c r="AH24" i="41"/>
  <c r="AQ24" i="41" s="1"/>
  <c r="AF23" i="24"/>
  <c r="AO23" i="24" s="1"/>
  <c r="AO25" i="24" s="1"/>
  <c r="AE23" i="24"/>
  <c r="AG23" i="24"/>
  <c r="AP23" i="24" s="1"/>
  <c r="AP25" i="24" s="1"/>
  <c r="AH22" i="38"/>
  <c r="AQ22" i="38" s="1"/>
  <c r="AJ19" i="13"/>
  <c r="AK19" i="13"/>
  <c r="AT19" i="13" s="1"/>
  <c r="AJ13" i="13"/>
  <c r="AK13" i="13"/>
  <c r="AT13" i="13" s="1"/>
  <c r="AJ7" i="13"/>
  <c r="AK7" i="13"/>
  <c r="AT7" i="13" s="1"/>
  <c r="AN22" i="93"/>
  <c r="AI22" i="93"/>
  <c r="AJ4" i="72"/>
  <c r="AK4" i="72"/>
  <c r="AT4" i="72" s="1"/>
  <c r="AT25" i="72" s="1"/>
  <c r="AS22" i="72"/>
  <c r="AL22" i="72"/>
  <c r="AU22" i="72" s="1"/>
  <c r="AE23" i="59"/>
  <c r="AG23" i="59"/>
  <c r="AP23" i="59" s="1"/>
  <c r="AP25" i="59" s="1"/>
  <c r="AF23" i="59"/>
  <c r="AO23" i="59" s="1"/>
  <c r="AO25" i="59" s="1"/>
  <c r="AH23" i="71"/>
  <c r="AQ23" i="71" s="1"/>
  <c r="AQ25" i="71" s="1"/>
  <c r="AZ3" i="71"/>
  <c r="AX22" i="71" s="1"/>
  <c r="S22" i="71" s="1"/>
  <c r="AC22" i="71" s="1"/>
  <c r="AB23" i="71" s="1"/>
  <c r="AR23" i="80"/>
  <c r="W24" i="83"/>
  <c r="AG23" i="83"/>
  <c r="AP23" i="83" s="1"/>
  <c r="AE23" i="83"/>
  <c r="AF23" i="83"/>
  <c r="AO23" i="83" s="1"/>
  <c r="AJ4" i="60"/>
  <c r="AK4" i="60"/>
  <c r="AT4" i="60" s="1"/>
  <c r="AT25" i="60" s="1"/>
  <c r="AS22" i="60"/>
  <c r="AL22" i="60"/>
  <c r="AU22" i="60" s="1"/>
  <c r="AS18" i="19"/>
  <c r="AL18" i="19"/>
  <c r="AU18" i="19" s="1"/>
  <c r="AS11" i="20"/>
  <c r="AL11" i="20"/>
  <c r="AU11" i="20" s="1"/>
  <c r="AS17" i="72"/>
  <c r="AL17" i="72"/>
  <c r="AU17" i="72" s="1"/>
  <c r="AH23" i="22"/>
  <c r="AQ23" i="22" s="1"/>
  <c r="AQ25" i="22" s="1"/>
  <c r="AZ3" i="22"/>
  <c r="AX22" i="22" s="1"/>
  <c r="S22" i="22" s="1"/>
  <c r="AC22" i="22" s="1"/>
  <c r="AB23" i="22" s="1"/>
  <c r="AF24" i="86"/>
  <c r="AO24" i="86" s="1"/>
  <c r="AE24" i="86"/>
  <c r="AG24" i="86"/>
  <c r="AP24" i="86" s="1"/>
  <c r="W25" i="86"/>
  <c r="AS6" i="10"/>
  <c r="AL6" i="10"/>
  <c r="AU6" i="10" s="1"/>
  <c r="AH23" i="42"/>
  <c r="AQ23" i="42" s="1"/>
  <c r="AI22" i="12"/>
  <c r="AN22" i="12"/>
  <c r="AE22" i="36"/>
  <c r="AG22" i="36"/>
  <c r="AP22" i="36" s="1"/>
  <c r="AF22" i="36"/>
  <c r="AO22" i="36" s="1"/>
  <c r="W23" i="36"/>
  <c r="AS17" i="60"/>
  <c r="AL17" i="60"/>
  <c r="AU17" i="60" s="1"/>
  <c r="AS13" i="19"/>
  <c r="AL13" i="19"/>
  <c r="AU13" i="19" s="1"/>
  <c r="AG23" i="70"/>
  <c r="AP23" i="70" s="1"/>
  <c r="AP25" i="70" s="1"/>
  <c r="AF23" i="70"/>
  <c r="AO23" i="70" s="1"/>
  <c r="AO25" i="70" s="1"/>
  <c r="AE23" i="70"/>
  <c r="AS12" i="72"/>
  <c r="AL12" i="72"/>
  <c r="AU12" i="72" s="1"/>
  <c r="AS25" i="56"/>
  <c r="AI21" i="7"/>
  <c r="AN21" i="7"/>
  <c r="AN24" i="92"/>
  <c r="AI24" i="92"/>
  <c r="X23" i="52"/>
  <c r="Y23" i="52"/>
  <c r="Z23" i="52" s="1"/>
  <c r="AH23" i="6"/>
  <c r="AQ23" i="6" s="1"/>
  <c r="AQ25" i="6" s="1"/>
  <c r="AZ3" i="6"/>
  <c r="AR23" i="75"/>
  <c r="W25" i="28"/>
  <c r="AG24" i="28"/>
  <c r="AP24" i="28" s="1"/>
  <c r="AF24" i="28"/>
  <c r="AO24" i="28" s="1"/>
  <c r="AE24" i="28"/>
  <c r="AJ21" i="50"/>
  <c r="AK21" i="50"/>
  <c r="AT21" i="50" s="1"/>
  <c r="AJ15" i="50"/>
  <c r="AK15" i="50"/>
  <c r="AT15" i="50" s="1"/>
  <c r="AJ9" i="50"/>
  <c r="AK9" i="50"/>
  <c r="AT9" i="50" s="1"/>
  <c r="AR22" i="62"/>
  <c r="AJ17" i="54"/>
  <c r="AK17" i="54"/>
  <c r="AT17" i="54" s="1"/>
  <c r="AJ11" i="54"/>
  <c r="AK11" i="54"/>
  <c r="AT11" i="54" s="1"/>
  <c r="AJ5" i="54"/>
  <c r="AK5" i="54"/>
  <c r="AT5" i="54" s="1"/>
  <c r="AG25" i="94"/>
  <c r="AP25" i="94" s="1"/>
  <c r="AF25" i="94"/>
  <c r="AO25" i="94" s="1"/>
  <c r="W26" i="94"/>
  <c r="AE25" i="94"/>
  <c r="AS3" i="11"/>
  <c r="AL3" i="11"/>
  <c r="AU3" i="11" s="1"/>
  <c r="AS22" i="11"/>
  <c r="AL22" i="11"/>
  <c r="AU22" i="11" s="1"/>
  <c r="AS13" i="72"/>
  <c r="AL13" i="72"/>
  <c r="AU13" i="72" s="1"/>
  <c r="AF22" i="16"/>
  <c r="AO22" i="16" s="1"/>
  <c r="W23" i="16"/>
  <c r="AE22" i="16"/>
  <c r="AG22" i="16"/>
  <c r="AP22" i="16" s="1"/>
  <c r="AH24" i="35"/>
  <c r="AQ24" i="35" s="1"/>
  <c r="AS8" i="10"/>
  <c r="AL8" i="10"/>
  <c r="AU8" i="10" s="1"/>
  <c r="AS4" i="18"/>
  <c r="AS25" i="18" s="1"/>
  <c r="AL4" i="18"/>
  <c r="AU4" i="18" s="1"/>
  <c r="AU25" i="18" s="1"/>
  <c r="C11" i="18" s="1"/>
  <c r="AI23" i="51"/>
  <c r="AN23" i="51"/>
  <c r="AN25" i="51" s="1"/>
  <c r="AX22" i="58"/>
  <c r="S22" i="58" s="1"/>
  <c r="AC22" i="58" s="1"/>
  <c r="AB23" i="58" s="1"/>
  <c r="AS19" i="60"/>
  <c r="AL19" i="60"/>
  <c r="AU19" i="60" s="1"/>
  <c r="AS15" i="19"/>
  <c r="AL15" i="19"/>
  <c r="AU15" i="19" s="1"/>
  <c r="AS8" i="20"/>
  <c r="AL8" i="20"/>
  <c r="AU8" i="20" s="1"/>
  <c r="Z23" i="63"/>
  <c r="AR23" i="46"/>
  <c r="AS9" i="10"/>
  <c r="AL9" i="10"/>
  <c r="AU9" i="10" s="1"/>
  <c r="AL23" i="11"/>
  <c r="AU23" i="11" s="1"/>
  <c r="AR23" i="11"/>
  <c r="AR25" i="11" s="1"/>
  <c r="AJ21" i="55"/>
  <c r="AK21" i="55"/>
  <c r="AT21" i="55" s="1"/>
  <c r="AJ15" i="55"/>
  <c r="AK15" i="55"/>
  <c r="AT15" i="55" s="1"/>
  <c r="AJ9" i="55"/>
  <c r="AK9" i="55"/>
  <c r="AT9" i="55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N23" i="14"/>
  <c r="AN25" i="14" s="1"/>
  <c r="AI23" i="14"/>
  <c r="AJ4" i="19"/>
  <c r="AK4" i="19"/>
  <c r="AT4" i="19" s="1"/>
  <c r="AT25" i="19" s="1"/>
  <c r="AH22" i="78"/>
  <c r="AQ22" i="78" s="1"/>
  <c r="AS6" i="11"/>
  <c r="AL6" i="11"/>
  <c r="AU6" i="11" s="1"/>
  <c r="AS9" i="72"/>
  <c r="AL9" i="72"/>
  <c r="AU9" i="72" s="1"/>
  <c r="AR22" i="69"/>
  <c r="AS10" i="10"/>
  <c r="AL10" i="10"/>
  <c r="AU10" i="10" s="1"/>
  <c r="AG22" i="49"/>
  <c r="AP22" i="49" s="1"/>
  <c r="AF22" i="49"/>
  <c r="AO22" i="49" s="1"/>
  <c r="W23" i="49"/>
  <c r="AE22" i="49"/>
  <c r="Z22" i="38"/>
  <c r="AJ18" i="13"/>
  <c r="AK18" i="13"/>
  <c r="AT18" i="13" s="1"/>
  <c r="AJ12" i="13"/>
  <c r="AK12" i="13"/>
  <c r="AT12" i="13" s="1"/>
  <c r="AJ6" i="13"/>
  <c r="AK6" i="13"/>
  <c r="AT6" i="13" s="1"/>
  <c r="AS9" i="60"/>
  <c r="AL9" i="60"/>
  <c r="AU9" i="60" s="1"/>
  <c r="AS17" i="19"/>
  <c r="AL17" i="19"/>
  <c r="AU17" i="19" s="1"/>
  <c r="AS16" i="20"/>
  <c r="AL16" i="20"/>
  <c r="AU16" i="20" s="1"/>
  <c r="Y23" i="93"/>
  <c r="X23" i="93"/>
  <c r="AS7" i="11"/>
  <c r="AL7" i="11"/>
  <c r="AU7" i="11" s="1"/>
  <c r="AR22" i="63"/>
  <c r="AH24" i="75"/>
  <c r="AQ24" i="75" s="1"/>
  <c r="AE23" i="71"/>
  <c r="AG23" i="71"/>
  <c r="AP23" i="71" s="1"/>
  <c r="AP25" i="71" s="1"/>
  <c r="AF23" i="71"/>
  <c r="AO23" i="71" s="1"/>
  <c r="AO25" i="71" s="1"/>
  <c r="AS17" i="10"/>
  <c r="AL17" i="10"/>
  <c r="AU17" i="10" s="1"/>
  <c r="AR24" i="45"/>
  <c r="AS8" i="11"/>
  <c r="AL8" i="11"/>
  <c r="AU8" i="11" s="1"/>
  <c r="AR22" i="1"/>
  <c r="AR22" i="29"/>
  <c r="AG23" i="42"/>
  <c r="AP23" i="42" s="1"/>
  <c r="AF23" i="42"/>
  <c r="AO23" i="42" s="1"/>
  <c r="AE23" i="42"/>
  <c r="W24" i="42"/>
  <c r="X23" i="12"/>
  <c r="Y23" i="12"/>
  <c r="AS18" i="20"/>
  <c r="AL18" i="20"/>
  <c r="AU18" i="20" s="1"/>
  <c r="AS15" i="11"/>
  <c r="AL15" i="11"/>
  <c r="AU15" i="11" s="1"/>
  <c r="AX23" i="59"/>
  <c r="S23" i="59" s="1"/>
  <c r="AC23" i="59" s="1"/>
  <c r="AJ23" i="59" s="1"/>
  <c r="AS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Y22" i="7"/>
  <c r="X22" i="7"/>
  <c r="AN23" i="53"/>
  <c r="AN25" i="53" s="1"/>
  <c r="AI23" i="53"/>
  <c r="AI21" i="15"/>
  <c r="AN21" i="15"/>
  <c r="X24" i="77"/>
  <c r="Y24" i="77"/>
  <c r="AG23" i="6"/>
  <c r="AP23" i="6" s="1"/>
  <c r="AP25" i="6" s="1"/>
  <c r="AF23" i="6"/>
  <c r="AO23" i="6" s="1"/>
  <c r="AO25" i="6" s="1"/>
  <c r="AE23" i="6"/>
  <c r="AS19" i="10"/>
  <c r="AL19" i="10"/>
  <c r="AU19" i="10" s="1"/>
  <c r="AJ20" i="50"/>
  <c r="AK20" i="50"/>
  <c r="AT20" i="50" s="1"/>
  <c r="AJ14" i="50"/>
  <c r="AK14" i="50"/>
  <c r="AT14" i="50" s="1"/>
  <c r="AJ8" i="50"/>
  <c r="AK8" i="50"/>
  <c r="AT8" i="50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S12" i="60"/>
  <c r="AL12" i="60"/>
  <c r="AU12" i="60" s="1"/>
  <c r="AS14" i="19"/>
  <c r="AL14" i="19"/>
  <c r="AU14" i="19" s="1"/>
  <c r="AS13" i="20"/>
  <c r="AL13" i="20"/>
  <c r="AU13" i="20" s="1"/>
  <c r="Z23" i="96"/>
  <c r="X23" i="96"/>
  <c r="Y23" i="96"/>
  <c r="AR23" i="41"/>
  <c r="AF24" i="80"/>
  <c r="AO24" i="80" s="1"/>
  <c r="W25" i="80"/>
  <c r="AE24" i="80"/>
  <c r="AG24" i="80"/>
  <c r="AP24" i="80" s="1"/>
  <c r="AR21" i="78"/>
  <c r="AS17" i="11"/>
  <c r="AL17" i="11"/>
  <c r="AU17" i="11" s="1"/>
  <c r="AR22" i="70"/>
  <c r="AR21" i="65"/>
  <c r="AS20" i="72"/>
  <c r="AL20" i="72"/>
  <c r="AU20" i="72" s="1"/>
  <c r="AH23" i="66"/>
  <c r="AQ23" i="66" s="1"/>
  <c r="AQ25" i="66" s="1"/>
  <c r="AZ3" i="66"/>
  <c r="AX22" i="66" s="1"/>
  <c r="S22" i="66" s="1"/>
  <c r="AC22" i="66" s="1"/>
  <c r="AB23" i="66" s="1"/>
  <c r="AR21" i="17"/>
  <c r="AI24" i="26"/>
  <c r="AN24" i="26"/>
  <c r="AJ20" i="55"/>
  <c r="AK20" i="55"/>
  <c r="AT20" i="55" s="1"/>
  <c r="AJ14" i="55"/>
  <c r="AK14" i="55"/>
  <c r="AT14" i="55" s="1"/>
  <c r="AJ8" i="55"/>
  <c r="AK8" i="55"/>
  <c r="AT8" i="55" s="1"/>
  <c r="AJ23" i="51"/>
  <c r="AS23" i="51" s="1"/>
  <c r="AK23" i="51"/>
  <c r="AT23" i="51" s="1"/>
  <c r="Y25" i="32"/>
  <c r="Z25" i="32" s="1"/>
  <c r="X25" i="32"/>
  <c r="AS8" i="60"/>
  <c r="AL8" i="60"/>
  <c r="AU8" i="60" s="1"/>
  <c r="AS3" i="19"/>
  <c r="AL3" i="19"/>
  <c r="AU3" i="19" s="1"/>
  <c r="AS22" i="19"/>
  <c r="AL22" i="19"/>
  <c r="AU22" i="19" s="1"/>
  <c r="AS15" i="20"/>
  <c r="AL15" i="20"/>
  <c r="AU15" i="20" s="1"/>
  <c r="W24" i="33"/>
  <c r="AG23" i="33"/>
  <c r="AP23" i="33" s="1"/>
  <c r="AE23" i="33"/>
  <c r="AF23" i="33"/>
  <c r="AO23" i="33" s="1"/>
  <c r="AR23" i="72"/>
  <c r="AR25" i="72" s="1"/>
  <c r="AL23" i="72"/>
  <c r="AU23" i="72" s="1"/>
  <c r="AF24" i="41"/>
  <c r="AO24" i="41" s="1"/>
  <c r="AE24" i="41"/>
  <c r="W25" i="41"/>
  <c r="AG24" i="41"/>
  <c r="AP24" i="41" s="1"/>
  <c r="AH23" i="79"/>
  <c r="AQ23" i="79" s="1"/>
  <c r="AI22" i="74"/>
  <c r="AN22" i="74"/>
  <c r="AH22" i="43"/>
  <c r="AQ22" i="43" s="1"/>
  <c r="AH25" i="39"/>
  <c r="AQ25" i="39" s="1"/>
  <c r="AJ17" i="13"/>
  <c r="AK17" i="13"/>
  <c r="AT17" i="13" s="1"/>
  <c r="AJ11" i="13"/>
  <c r="AK11" i="13"/>
  <c r="AT11" i="13" s="1"/>
  <c r="AJ5" i="13"/>
  <c r="AK5" i="13"/>
  <c r="AT5" i="13" s="1"/>
  <c r="AJ4" i="20"/>
  <c r="AK4" i="20"/>
  <c r="AT4" i="20" s="1"/>
  <c r="AT25" i="20" s="1"/>
  <c r="AS10" i="72"/>
  <c r="AL10" i="72"/>
  <c r="AU10" i="72" s="1"/>
  <c r="AR21" i="40"/>
  <c r="AF24" i="75"/>
  <c r="AO24" i="75" s="1"/>
  <c r="AG24" i="75"/>
  <c r="AP24" i="75" s="1"/>
  <c r="AE24" i="75"/>
  <c r="W25" i="75"/>
  <c r="AR23" i="37"/>
  <c r="AS10" i="60"/>
  <c r="AL10" i="60"/>
  <c r="AU10" i="60" s="1"/>
  <c r="AS6" i="19"/>
  <c r="AL6" i="19"/>
  <c r="AU6" i="19" s="1"/>
  <c r="AS17" i="20"/>
  <c r="AL17" i="20"/>
  <c r="AU17" i="20" s="1"/>
  <c r="AS5" i="72"/>
  <c r="AL5" i="72"/>
  <c r="AU5" i="72" s="1"/>
  <c r="Z23" i="22"/>
  <c r="AR22" i="22"/>
  <c r="Y23" i="91"/>
  <c r="X23" i="91"/>
  <c r="AL23" i="50"/>
  <c r="AU23" i="50" s="1"/>
  <c r="AR23" i="50"/>
  <c r="AR25" i="50" s="1"/>
  <c r="AS12" i="10"/>
  <c r="AL12" i="10"/>
  <c r="AU12" i="10" s="1"/>
  <c r="AH22" i="88"/>
  <c r="AQ22" i="88" s="1"/>
  <c r="AS5" i="60"/>
  <c r="AL5" i="60"/>
  <c r="AU5" i="60" s="1"/>
  <c r="AS19" i="19"/>
  <c r="AL19" i="19"/>
  <c r="AU19" i="19" s="1"/>
  <c r="AH23" i="23"/>
  <c r="AQ23" i="23" s="1"/>
  <c r="AQ25" i="23" s="1"/>
  <c r="AZ3" i="23"/>
  <c r="AS18" i="72"/>
  <c r="AL18" i="72"/>
  <c r="AU18" i="72" s="1"/>
  <c r="AK23" i="59"/>
  <c r="AT23" i="59" s="1"/>
  <c r="Y22" i="15"/>
  <c r="Z22" i="15" s="1"/>
  <c r="X22" i="15"/>
  <c r="AI23" i="77"/>
  <c r="AN23" i="77"/>
  <c r="AH22" i="40"/>
  <c r="AQ22" i="40" s="1"/>
  <c r="AR23" i="35"/>
  <c r="AJ19" i="50"/>
  <c r="AK19" i="50"/>
  <c r="AT19" i="50" s="1"/>
  <c r="AJ13" i="50"/>
  <c r="AK13" i="50"/>
  <c r="AT13" i="50" s="1"/>
  <c r="AJ7" i="50"/>
  <c r="AK7" i="50"/>
  <c r="AT7" i="50" s="1"/>
  <c r="AH24" i="37"/>
  <c r="AQ24" i="37" s="1"/>
  <c r="AJ21" i="54"/>
  <c r="AK21" i="54"/>
  <c r="AT21" i="54" s="1"/>
  <c r="AJ15" i="54"/>
  <c r="AK15" i="54"/>
  <c r="AT15" i="54" s="1"/>
  <c r="AK9" i="54"/>
  <c r="AT9" i="54" s="1"/>
  <c r="AJ9" i="54"/>
  <c r="AS10" i="11"/>
  <c r="AL10" i="11"/>
  <c r="AU10" i="11" s="1"/>
  <c r="AS19" i="72"/>
  <c r="AL19" i="72"/>
  <c r="AU19" i="72" s="1"/>
  <c r="AR22" i="6"/>
  <c r="AG24" i="35"/>
  <c r="AP24" i="35" s="1"/>
  <c r="AF24" i="35"/>
  <c r="AO24" i="35" s="1"/>
  <c r="AE24" i="35"/>
  <c r="W25" i="35"/>
  <c r="AS14" i="10"/>
  <c r="AL14" i="10"/>
  <c r="AU14" i="10" s="1"/>
  <c r="AI23" i="81"/>
  <c r="AN23" i="81"/>
  <c r="AS7" i="60"/>
  <c r="AL7" i="60"/>
  <c r="AU7" i="60" s="1"/>
  <c r="AS21" i="19"/>
  <c r="AL21" i="19"/>
  <c r="AU21" i="19" s="1"/>
  <c r="AS14" i="20"/>
  <c r="AL14" i="20"/>
  <c r="AU14" i="20" s="1"/>
  <c r="X23" i="34"/>
  <c r="Z23" i="34" s="1"/>
  <c r="Y23" i="34"/>
  <c r="AS15" i="10"/>
  <c r="AL15" i="10"/>
  <c r="AU15" i="10" s="1"/>
  <c r="AJ19" i="55"/>
  <c r="AK19" i="55"/>
  <c r="AT19" i="55" s="1"/>
  <c r="AJ13" i="55"/>
  <c r="AK13" i="55"/>
  <c r="AT13" i="55" s="1"/>
  <c r="AJ7" i="55"/>
  <c r="AK7" i="55"/>
  <c r="AT7" i="55" s="1"/>
  <c r="AR21" i="38"/>
  <c r="AG22" i="78"/>
  <c r="AP22" i="78" s="1"/>
  <c r="AE22" i="78"/>
  <c r="AF22" i="78"/>
  <c r="AO22" i="78" s="1"/>
  <c r="W23" i="78"/>
  <c r="AS12" i="11"/>
  <c r="AL12" i="11"/>
  <c r="AU12" i="11" s="1"/>
  <c r="AS15" i="72"/>
  <c r="AL15" i="72"/>
  <c r="AU15" i="72" s="1"/>
  <c r="AX23" i="8"/>
  <c r="S23" i="8" s="1"/>
  <c r="AC23" i="8" s="1"/>
  <c r="AJ23" i="8" s="1"/>
  <c r="AS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R22" i="44"/>
  <c r="AR21" i="68"/>
  <c r="W24" i="79"/>
  <c r="AG23" i="79"/>
  <c r="AP23" i="79" s="1"/>
  <c r="AE23" i="79"/>
  <c r="AF23" i="79"/>
  <c r="AO23" i="79" s="1"/>
  <c r="AS16" i="10"/>
  <c r="AL16" i="10"/>
  <c r="AU16" i="10" s="1"/>
  <c r="X23" i="74"/>
  <c r="Y23" i="74"/>
  <c r="Z23" i="74" s="1"/>
  <c r="AJ22" i="13"/>
  <c r="AK22" i="13"/>
  <c r="AT22" i="13" s="1"/>
  <c r="AJ16" i="13"/>
  <c r="AK16" i="13"/>
  <c r="AT16" i="13" s="1"/>
  <c r="AJ10" i="13"/>
  <c r="AK10" i="13"/>
  <c r="AT10" i="13" s="1"/>
  <c r="AJ3" i="13"/>
  <c r="AB4" i="13"/>
  <c r="AS15" i="60"/>
  <c r="AL15" i="60"/>
  <c r="AU15" i="60" s="1"/>
  <c r="AS5" i="19"/>
  <c r="AL5" i="19"/>
  <c r="AU5" i="19" s="1"/>
  <c r="AS3" i="20"/>
  <c r="AL3" i="20"/>
  <c r="AU3" i="20" s="1"/>
  <c r="AS22" i="20"/>
  <c r="AL22" i="20"/>
  <c r="AU22" i="20" s="1"/>
  <c r="AS13" i="11"/>
  <c r="AL13" i="11"/>
  <c r="AU13" i="11" s="1"/>
  <c r="W22" i="82"/>
  <c r="AG21" i="82"/>
  <c r="AP21" i="82" s="1"/>
  <c r="AF21" i="82"/>
  <c r="AO21" i="82" s="1"/>
  <c r="AE21" i="82"/>
  <c r="AH23" i="1"/>
  <c r="AQ23" i="1" s="1"/>
  <c r="AQ25" i="1" s="1"/>
  <c r="AZ3" i="1"/>
  <c r="AX22" i="1" s="1"/>
  <c r="AH24" i="46"/>
  <c r="AQ24" i="46" s="1"/>
  <c r="AS5" i="10"/>
  <c r="AL5" i="10"/>
  <c r="AU5" i="10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R24" i="94"/>
  <c r="AS14" i="11"/>
  <c r="AL14" i="11"/>
  <c r="AU14" i="11" s="1"/>
  <c r="AI23" i="13"/>
  <c r="AN23" i="13"/>
  <c r="AN25" i="13" s="1"/>
  <c r="AX3" i="53"/>
  <c r="S3" i="53" s="1"/>
  <c r="AC3" i="53" s="1"/>
  <c r="AX23" i="53"/>
  <c r="S23" i="53" s="1"/>
  <c r="AC23" i="53" s="1"/>
  <c r="AJ23" i="53" s="1"/>
  <c r="AS2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R23" i="48"/>
  <c r="AG22" i="88"/>
  <c r="AP22" i="88" s="1"/>
  <c r="AF22" i="88"/>
  <c r="AO22" i="88" s="1"/>
  <c r="W23" i="88"/>
  <c r="AE22" i="88"/>
  <c r="AH23" i="62"/>
  <c r="AQ23" i="62" s="1"/>
  <c r="AQ25" i="62" s="1"/>
  <c r="AZ3" i="62"/>
  <c r="AX22" i="62" s="1"/>
  <c r="S22" i="62" s="1"/>
  <c r="AC22" i="62" s="1"/>
  <c r="AB23" i="62" s="1"/>
  <c r="AS6" i="20"/>
  <c r="AL6" i="20"/>
  <c r="AU6" i="20" s="1"/>
  <c r="AG23" i="23"/>
  <c r="AP23" i="23" s="1"/>
  <c r="AP25" i="23" s="1"/>
  <c r="AF23" i="23"/>
  <c r="AO23" i="23" s="1"/>
  <c r="AO25" i="23" s="1"/>
  <c r="AE23" i="23"/>
  <c r="AS21" i="11"/>
  <c r="AL21" i="11"/>
  <c r="AU21" i="11" s="1"/>
  <c r="X25" i="85"/>
  <c r="Z25" i="85" s="1"/>
  <c r="Y25" i="85"/>
  <c r="AI22" i="21"/>
  <c r="AN22" i="21"/>
  <c r="X23" i="27"/>
  <c r="Y23" i="27"/>
  <c r="Z23" i="27" s="1"/>
  <c r="W23" i="43" l="1"/>
  <c r="AE23" i="74"/>
  <c r="AF23" i="74"/>
  <c r="AO23" i="74" s="1"/>
  <c r="W24" i="74"/>
  <c r="AG23" i="74"/>
  <c r="AP23" i="74" s="1"/>
  <c r="W24" i="34"/>
  <c r="AG23" i="34"/>
  <c r="AP23" i="34" s="1"/>
  <c r="AE23" i="34"/>
  <c r="AF23" i="34"/>
  <c r="AO23" i="34" s="1"/>
  <c r="AG23" i="52"/>
  <c r="AP23" i="52" s="1"/>
  <c r="AP25" i="52" s="1"/>
  <c r="AF23" i="52"/>
  <c r="AO23" i="52" s="1"/>
  <c r="AO25" i="52" s="1"/>
  <c r="AE23" i="52"/>
  <c r="AG22" i="15"/>
  <c r="AP22" i="15" s="1"/>
  <c r="AF22" i="15"/>
  <c r="AO22" i="15" s="1"/>
  <c r="W23" i="15"/>
  <c r="AE22" i="15"/>
  <c r="AG24" i="90"/>
  <c r="AP24" i="90" s="1"/>
  <c r="AE24" i="90"/>
  <c r="W25" i="90"/>
  <c r="AF24" i="90"/>
  <c r="AO24" i="90" s="1"/>
  <c r="AK23" i="71"/>
  <c r="AT23" i="71" s="1"/>
  <c r="AJ21" i="53"/>
  <c r="AK21" i="53"/>
  <c r="AT21" i="53" s="1"/>
  <c r="AJ17" i="14"/>
  <c r="AK17" i="14"/>
  <c r="AT17" i="14" s="1"/>
  <c r="AJ9" i="59"/>
  <c r="AK9" i="59"/>
  <c r="AT9" i="59" s="1"/>
  <c r="AH23" i="12"/>
  <c r="AQ23" i="12" s="1"/>
  <c r="AQ25" i="12" s="1"/>
  <c r="AZ3" i="12"/>
  <c r="AX22" i="12" s="1"/>
  <c r="S22" i="12" s="1"/>
  <c r="AC22" i="12" s="1"/>
  <c r="AB23" i="12" s="1"/>
  <c r="AJ3" i="51"/>
  <c r="AB4" i="51"/>
  <c r="AS16" i="55"/>
  <c r="AL16" i="55"/>
  <c r="AU16" i="55" s="1"/>
  <c r="AR22" i="73"/>
  <c r="AH23" i="27"/>
  <c r="AQ23" i="27" s="1"/>
  <c r="AG25" i="85"/>
  <c r="AP25" i="85" s="1"/>
  <c r="AF25" i="85"/>
  <c r="AO25" i="85" s="1"/>
  <c r="AE25" i="85"/>
  <c r="W26" i="85"/>
  <c r="AJ22" i="53"/>
  <c r="AK22" i="53"/>
  <c r="AT22" i="53" s="1"/>
  <c r="AJ16" i="53"/>
  <c r="AK16" i="53"/>
  <c r="AT16" i="53" s="1"/>
  <c r="AJ10" i="53"/>
  <c r="AK10" i="53"/>
  <c r="AT10" i="53" s="1"/>
  <c r="AJ18" i="14"/>
  <c r="AK18" i="14"/>
  <c r="AT18" i="14" s="1"/>
  <c r="AJ12" i="14"/>
  <c r="AK12" i="14"/>
  <c r="AT12" i="14" s="1"/>
  <c r="AJ6" i="14"/>
  <c r="AK6" i="14"/>
  <c r="AT6" i="14" s="1"/>
  <c r="S22" i="1"/>
  <c r="AC21" i="1"/>
  <c r="AB22" i="1" s="1"/>
  <c r="Y22" i="82"/>
  <c r="X22" i="82"/>
  <c r="AS3" i="13"/>
  <c r="AL3" i="13"/>
  <c r="AU3" i="13" s="1"/>
  <c r="AS22" i="13"/>
  <c r="AL22" i="13"/>
  <c r="AU22" i="13" s="1"/>
  <c r="AJ19" i="8"/>
  <c r="AK19" i="8"/>
  <c r="AT19" i="8" s="1"/>
  <c r="AJ13" i="8"/>
  <c r="AK13" i="8"/>
  <c r="AT13" i="8" s="1"/>
  <c r="AJ7" i="8"/>
  <c r="AK7" i="8"/>
  <c r="AT7" i="8" s="1"/>
  <c r="AN22" i="78"/>
  <c r="AI22" i="78"/>
  <c r="AS9" i="54"/>
  <c r="AL9" i="54"/>
  <c r="AU9" i="54" s="1"/>
  <c r="AS7" i="50"/>
  <c r="AL7" i="50"/>
  <c r="AU7" i="50" s="1"/>
  <c r="AG23" i="22"/>
  <c r="AP23" i="22" s="1"/>
  <c r="AP25" i="22" s="1"/>
  <c r="AF23" i="22"/>
  <c r="AO23" i="22" s="1"/>
  <c r="AO25" i="22" s="1"/>
  <c r="AE23" i="22"/>
  <c r="AN24" i="75"/>
  <c r="AI24" i="75"/>
  <c r="AI24" i="41"/>
  <c r="AN24" i="41"/>
  <c r="X25" i="80"/>
  <c r="Y25" i="80"/>
  <c r="Z25" i="80" s="1"/>
  <c r="W24" i="96"/>
  <c r="AE23" i="96"/>
  <c r="AF23" i="96"/>
  <c r="AO23" i="96" s="1"/>
  <c r="AG23" i="96"/>
  <c r="AP23" i="96" s="1"/>
  <c r="AS16" i="54"/>
  <c r="AL16" i="54"/>
  <c r="AU16" i="54" s="1"/>
  <c r="AS14" i="50"/>
  <c r="AL14" i="50"/>
  <c r="AU14" i="50" s="1"/>
  <c r="AR21" i="15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H23" i="93"/>
  <c r="AQ23" i="93" s="1"/>
  <c r="AS12" i="13"/>
  <c r="AL12" i="13"/>
  <c r="AU12" i="13" s="1"/>
  <c r="AJ17" i="51"/>
  <c r="AK17" i="51"/>
  <c r="AT17" i="51" s="1"/>
  <c r="AJ11" i="51"/>
  <c r="AK11" i="51"/>
  <c r="AT11" i="51" s="1"/>
  <c r="AJ5" i="51"/>
  <c r="AK5" i="51"/>
  <c r="AT5" i="51" s="1"/>
  <c r="AS15" i="55"/>
  <c r="AL15" i="55"/>
  <c r="AU15" i="55" s="1"/>
  <c r="AL23" i="51"/>
  <c r="AU23" i="51" s="1"/>
  <c r="AR23" i="51"/>
  <c r="AR25" i="51" s="1"/>
  <c r="X23" i="16"/>
  <c r="Y23" i="16"/>
  <c r="AS17" i="54"/>
  <c r="AL17" i="54"/>
  <c r="AU17" i="54" s="1"/>
  <c r="AS15" i="50"/>
  <c r="AL15" i="50"/>
  <c r="AU15" i="50" s="1"/>
  <c r="X23" i="36"/>
  <c r="Y23" i="36"/>
  <c r="AR22" i="12"/>
  <c r="X24" i="83"/>
  <c r="Y24" i="83"/>
  <c r="AS4" i="72"/>
  <c r="AL4" i="72"/>
  <c r="AU4" i="72" s="1"/>
  <c r="AU25" i="72" s="1"/>
  <c r="C11" i="72" s="1"/>
  <c r="F25" i="97" s="1"/>
  <c r="AS13" i="13"/>
  <c r="AL13" i="13"/>
  <c r="AU13" i="13" s="1"/>
  <c r="AR22" i="95"/>
  <c r="AF25" i="26"/>
  <c r="AO25" i="26" s="1"/>
  <c r="AE25" i="26"/>
  <c r="W26" i="26"/>
  <c r="AG25" i="26"/>
  <c r="AP25" i="26" s="1"/>
  <c r="AE23" i="67"/>
  <c r="AG23" i="67"/>
  <c r="AP23" i="67" s="1"/>
  <c r="AP25" i="67" s="1"/>
  <c r="AF23" i="67"/>
  <c r="AO23" i="67" s="1"/>
  <c r="AO25" i="67" s="1"/>
  <c r="AJ17" i="58"/>
  <c r="AK17" i="58"/>
  <c r="AT17" i="58" s="1"/>
  <c r="AJ11" i="58"/>
  <c r="AK11" i="58"/>
  <c r="AT11" i="58" s="1"/>
  <c r="AJ5" i="58"/>
  <c r="AK5" i="58"/>
  <c r="AT5" i="58" s="1"/>
  <c r="AI23" i="58"/>
  <c r="AN23" i="58"/>
  <c r="AN25" i="58" s="1"/>
  <c r="AS10" i="50"/>
  <c r="AL10" i="50"/>
  <c r="AU10" i="50" s="1"/>
  <c r="AR22" i="91"/>
  <c r="AJ19" i="57"/>
  <c r="AK19" i="57"/>
  <c r="AT19" i="57" s="1"/>
  <c r="AJ13" i="57"/>
  <c r="AK13" i="57"/>
  <c r="AT13" i="57" s="1"/>
  <c r="AJ7" i="57"/>
  <c r="AK7" i="57"/>
  <c r="AT7" i="57" s="1"/>
  <c r="AR24" i="85"/>
  <c r="AJ20" i="24"/>
  <c r="AK20" i="24"/>
  <c r="AT20" i="24" s="1"/>
  <c r="AJ14" i="24"/>
  <c r="AK14" i="24"/>
  <c r="AT14" i="24" s="1"/>
  <c r="AJ8" i="24"/>
  <c r="AK8" i="24"/>
  <c r="AT8" i="24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S15" i="13"/>
  <c r="AL15" i="13"/>
  <c r="AU15" i="13" s="1"/>
  <c r="AH24" i="89"/>
  <c r="AQ24" i="89" s="1"/>
  <c r="AR24" i="32"/>
  <c r="AS18" i="55"/>
  <c r="AL18" i="55"/>
  <c r="AU18" i="55" s="1"/>
  <c r="AR22" i="34"/>
  <c r="AG23" i="47"/>
  <c r="AP23" i="47" s="1"/>
  <c r="AE23" i="47"/>
  <c r="W24" i="47"/>
  <c r="AF23" i="47"/>
  <c r="AO23" i="47" s="1"/>
  <c r="X23" i="43"/>
  <c r="Z23" i="43" s="1"/>
  <c r="Y23" i="43"/>
  <c r="Y25" i="37"/>
  <c r="X25" i="37"/>
  <c r="AG23" i="27"/>
  <c r="AP23" i="27" s="1"/>
  <c r="AF23" i="27"/>
  <c r="AO23" i="27" s="1"/>
  <c r="AE23" i="27"/>
  <c r="W24" i="27"/>
  <c r="AJ9" i="53"/>
  <c r="AK9" i="53"/>
  <c r="AT9" i="53" s="1"/>
  <c r="AJ11" i="14"/>
  <c r="AK11" i="14"/>
  <c r="AT11" i="14" s="1"/>
  <c r="AJ12" i="8"/>
  <c r="AK12" i="8"/>
  <c r="AT12" i="8" s="1"/>
  <c r="AS13" i="55"/>
  <c r="AL13" i="55"/>
  <c r="AU13" i="55" s="1"/>
  <c r="AS11" i="13"/>
  <c r="AL11" i="13"/>
  <c r="AU11" i="13" s="1"/>
  <c r="AS14" i="55"/>
  <c r="AL14" i="55"/>
  <c r="AU14" i="55" s="1"/>
  <c r="AJ21" i="59"/>
  <c r="AK21" i="59"/>
  <c r="AT21" i="59" s="1"/>
  <c r="AJ10" i="51"/>
  <c r="AK10" i="51"/>
  <c r="AT10" i="51" s="1"/>
  <c r="AJ16" i="58"/>
  <c r="AK16" i="58"/>
  <c r="AT16" i="58" s="1"/>
  <c r="AJ3" i="58"/>
  <c r="AB4" i="58"/>
  <c r="AS6" i="54"/>
  <c r="AL6" i="54"/>
  <c r="AU6" i="54" s="1"/>
  <c r="AL23" i="8"/>
  <c r="AU23" i="8" s="1"/>
  <c r="AR23" i="8"/>
  <c r="AR25" i="8" s="1"/>
  <c r="AR23" i="25"/>
  <c r="W24" i="29"/>
  <c r="AG23" i="29"/>
  <c r="AP23" i="29" s="1"/>
  <c r="AF23" i="29"/>
  <c r="AO23" i="29" s="1"/>
  <c r="AE23" i="29"/>
  <c r="AH23" i="61"/>
  <c r="AQ23" i="61" s="1"/>
  <c r="AQ25" i="61" s="1"/>
  <c r="AZ3" i="61"/>
  <c r="AX22" i="61" s="1"/>
  <c r="S22" i="61" s="1"/>
  <c r="AC22" i="61" s="1"/>
  <c r="AB23" i="61" s="1"/>
  <c r="AR23" i="89"/>
  <c r="AH23" i="95"/>
  <c r="AQ23" i="95" s="1"/>
  <c r="AS11" i="55"/>
  <c r="AL11" i="55"/>
  <c r="AU11" i="55" s="1"/>
  <c r="AJ18" i="57"/>
  <c r="AK18" i="57"/>
  <c r="AT18" i="57" s="1"/>
  <c r="AJ12" i="57"/>
  <c r="AK12" i="57"/>
  <c r="AT12" i="57" s="1"/>
  <c r="AJ6" i="57"/>
  <c r="AK6" i="57"/>
  <c r="AT6" i="57" s="1"/>
  <c r="AH24" i="81"/>
  <c r="AQ24" i="81" s="1"/>
  <c r="AS7" i="54"/>
  <c r="AL7" i="54"/>
  <c r="AU7" i="54" s="1"/>
  <c r="AS5" i="50"/>
  <c r="AL5" i="50"/>
  <c r="AU5" i="50" s="1"/>
  <c r="AS18" i="50"/>
  <c r="AL18" i="50"/>
  <c r="AU18" i="50" s="1"/>
  <c r="AJ19" i="24"/>
  <c r="AK19" i="24"/>
  <c r="AT19" i="24" s="1"/>
  <c r="AJ13" i="24"/>
  <c r="AK13" i="24"/>
  <c r="AT13" i="24" s="1"/>
  <c r="AJ7" i="24"/>
  <c r="AK7" i="24"/>
  <c r="AT7" i="24" s="1"/>
  <c r="AJ23" i="69"/>
  <c r="AS23" i="69" s="1"/>
  <c r="AR22" i="61"/>
  <c r="AE23" i="73"/>
  <c r="W24" i="73"/>
  <c r="AF23" i="73"/>
  <c r="AO23" i="73" s="1"/>
  <c r="AG23" i="73"/>
  <c r="AP23" i="73" s="1"/>
  <c r="AI23" i="57"/>
  <c r="AN23" i="57"/>
  <c r="AN25" i="57" s="1"/>
  <c r="AS14" i="54"/>
  <c r="AL14" i="54"/>
  <c r="AU14" i="54" s="1"/>
  <c r="AS12" i="50"/>
  <c r="AL12" i="50"/>
  <c r="AU12" i="50" s="1"/>
  <c r="AI23" i="1"/>
  <c r="AN23" i="1"/>
  <c r="AN25" i="1" s="1"/>
  <c r="AN22" i="43"/>
  <c r="AI22" i="43"/>
  <c r="X23" i="40"/>
  <c r="Z23" i="40" s="1"/>
  <c r="Y23" i="40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J20" i="53"/>
  <c r="AK20" i="53"/>
  <c r="AT20" i="53" s="1"/>
  <c r="AJ14" i="53"/>
  <c r="AK14" i="53"/>
  <c r="AT14" i="53" s="1"/>
  <c r="AJ8" i="53"/>
  <c r="AK8" i="53"/>
  <c r="AT8" i="53" s="1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AI21" i="82"/>
  <c r="AN21" i="82"/>
  <c r="AS10" i="13"/>
  <c r="AL10" i="13"/>
  <c r="AU10" i="13" s="1"/>
  <c r="AH23" i="74"/>
  <c r="AQ23" i="74" s="1"/>
  <c r="AJ17" i="8"/>
  <c r="AK17" i="8"/>
  <c r="AT17" i="8" s="1"/>
  <c r="AJ11" i="8"/>
  <c r="AK11" i="8"/>
  <c r="AT11" i="8" s="1"/>
  <c r="AJ5" i="8"/>
  <c r="AK5" i="8"/>
  <c r="AT5" i="8" s="1"/>
  <c r="AS13" i="50"/>
  <c r="AL13" i="50"/>
  <c r="AU13" i="50" s="1"/>
  <c r="AH22" i="15"/>
  <c r="AQ22" i="15" s="1"/>
  <c r="Y24" i="33"/>
  <c r="X24" i="33"/>
  <c r="AX23" i="66"/>
  <c r="S23" i="66" s="1"/>
  <c r="AC23" i="66" s="1"/>
  <c r="AJ23" i="66" s="1"/>
  <c r="AS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S3" i="54"/>
  <c r="AL3" i="54"/>
  <c r="AU3" i="54" s="1"/>
  <c r="AS22" i="54"/>
  <c r="AL22" i="54"/>
  <c r="AU22" i="54" s="1"/>
  <c r="AS20" i="50"/>
  <c r="AL20" i="50"/>
  <c r="AU20" i="50" s="1"/>
  <c r="AJ20" i="59"/>
  <c r="AK20" i="59"/>
  <c r="AT20" i="59" s="1"/>
  <c r="AJ14" i="59"/>
  <c r="AK14" i="59"/>
  <c r="AT14" i="59" s="1"/>
  <c r="AJ8" i="59"/>
  <c r="AK8" i="59"/>
  <c r="AT8" i="59" s="1"/>
  <c r="Z23" i="12"/>
  <c r="AI23" i="71"/>
  <c r="AN23" i="71"/>
  <c r="AN25" i="71" s="1"/>
  <c r="Z23" i="93"/>
  <c r="AS18" i="13"/>
  <c r="AL18" i="13"/>
  <c r="AU18" i="13" s="1"/>
  <c r="AJ21" i="51"/>
  <c r="AK21" i="51"/>
  <c r="AT21" i="51" s="1"/>
  <c r="AJ15" i="51"/>
  <c r="AK15" i="51"/>
  <c r="AT15" i="51" s="1"/>
  <c r="AJ9" i="51"/>
  <c r="AK9" i="51"/>
  <c r="AT9" i="51" s="1"/>
  <c r="AS21" i="55"/>
  <c r="AL21" i="55"/>
  <c r="AU21" i="55" s="1"/>
  <c r="AS5" i="54"/>
  <c r="AL5" i="54"/>
  <c r="AU5" i="54" s="1"/>
  <c r="AS21" i="50"/>
  <c r="AL21" i="50"/>
  <c r="AU21" i="50" s="1"/>
  <c r="AH23" i="52"/>
  <c r="AQ23" i="52" s="1"/>
  <c r="AQ25" i="52" s="1"/>
  <c r="AZ3" i="52"/>
  <c r="X25" i="86"/>
  <c r="Z25" i="86" s="1"/>
  <c r="Y25" i="86"/>
  <c r="AI23" i="59"/>
  <c r="AN23" i="59"/>
  <c r="AN25" i="59" s="1"/>
  <c r="AS19" i="13"/>
  <c r="AL19" i="13"/>
  <c r="AU19" i="13" s="1"/>
  <c r="AS3" i="55"/>
  <c r="AL3" i="55"/>
  <c r="AU3" i="55" s="1"/>
  <c r="AJ21" i="58"/>
  <c r="AK21" i="58"/>
  <c r="AT21" i="58" s="1"/>
  <c r="AJ15" i="58"/>
  <c r="AK15" i="58"/>
  <c r="AT15" i="58" s="1"/>
  <c r="AK9" i="58"/>
  <c r="AT9" i="58" s="1"/>
  <c r="AJ9" i="58"/>
  <c r="AL23" i="55"/>
  <c r="AU23" i="55" s="1"/>
  <c r="AR23" i="55"/>
  <c r="AR25" i="55" s="1"/>
  <c r="AS16" i="50"/>
  <c r="AL16" i="50"/>
  <c r="AU16" i="50" s="1"/>
  <c r="AS25" i="72"/>
  <c r="AI22" i="9"/>
  <c r="AN22" i="9"/>
  <c r="AH24" i="90"/>
  <c r="AQ24" i="90" s="1"/>
  <c r="AR22" i="67"/>
  <c r="AJ17" i="57"/>
  <c r="AK17" i="57"/>
  <c r="AT17" i="57" s="1"/>
  <c r="AJ11" i="57"/>
  <c r="AK11" i="57"/>
  <c r="AT11" i="57" s="1"/>
  <c r="AJ5" i="57"/>
  <c r="AK5" i="57"/>
  <c r="AT5" i="57" s="1"/>
  <c r="Z24" i="81"/>
  <c r="AR22" i="27"/>
  <c r="AH24" i="25"/>
  <c r="AQ24" i="25" s="1"/>
  <c r="AJ18" i="24"/>
  <c r="AK18" i="24"/>
  <c r="AT18" i="24" s="1"/>
  <c r="AJ12" i="24"/>
  <c r="AK12" i="24"/>
  <c r="AT12" i="24" s="1"/>
  <c r="AJ6" i="24"/>
  <c r="AK6" i="24"/>
  <c r="AT6" i="24" s="1"/>
  <c r="X25" i="46"/>
  <c r="Z25" i="46" s="1"/>
  <c r="Y25" i="46"/>
  <c r="AS21" i="13"/>
  <c r="AL21" i="13"/>
  <c r="AU21" i="13" s="1"/>
  <c r="Y24" i="84"/>
  <c r="X24" i="84"/>
  <c r="Z24" i="84" s="1"/>
  <c r="Z24" i="89"/>
  <c r="AS6" i="55"/>
  <c r="AL6" i="55"/>
  <c r="AU6" i="55" s="1"/>
  <c r="AS4" i="10"/>
  <c r="AS25" i="10" s="1"/>
  <c r="AL4" i="10"/>
  <c r="AU4" i="10" s="1"/>
  <c r="AU25" i="10" s="1"/>
  <c r="C11" i="10" s="1"/>
  <c r="AI24" i="37"/>
  <c r="AN24" i="37"/>
  <c r="AI22" i="40"/>
  <c r="AN22" i="40"/>
  <c r="AI22" i="17"/>
  <c r="AN22" i="17"/>
  <c r="AJ22" i="51"/>
  <c r="AK22" i="51"/>
  <c r="AT22" i="51" s="1"/>
  <c r="AR22" i="93"/>
  <c r="AS20" i="55"/>
  <c r="AL20" i="55"/>
  <c r="AU20" i="55" s="1"/>
  <c r="AH22" i="7"/>
  <c r="AQ22" i="7" s="1"/>
  <c r="AJ13" i="59"/>
  <c r="AK13" i="59"/>
  <c r="AT13" i="59" s="1"/>
  <c r="Z24" i="42"/>
  <c r="X24" i="42"/>
  <c r="Y24" i="42"/>
  <c r="AG22" i="38"/>
  <c r="AP22" i="38" s="1"/>
  <c r="AF22" i="38"/>
  <c r="AO22" i="38" s="1"/>
  <c r="AE22" i="38"/>
  <c r="W23" i="38"/>
  <c r="AJ14" i="51"/>
  <c r="AK14" i="51"/>
  <c r="AT14" i="51" s="1"/>
  <c r="AN25" i="94"/>
  <c r="AI25" i="94"/>
  <c r="AI24" i="28"/>
  <c r="AN24" i="28"/>
  <c r="AI23" i="24"/>
  <c r="AN23" i="24"/>
  <c r="AN25" i="24" s="1"/>
  <c r="AJ4" i="55"/>
  <c r="AK4" i="55"/>
  <c r="AT4" i="55" s="1"/>
  <c r="AT25" i="55" s="1"/>
  <c r="AS22" i="55"/>
  <c r="AL22" i="55"/>
  <c r="AU22" i="55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K23" i="57"/>
  <c r="AT23" i="57" s="1"/>
  <c r="AJ20" i="58"/>
  <c r="AK20" i="58"/>
  <c r="AT20" i="58" s="1"/>
  <c r="AJ14" i="58"/>
  <c r="AK14" i="58"/>
  <c r="AT14" i="58" s="1"/>
  <c r="AK8" i="58"/>
  <c r="AT8" i="58" s="1"/>
  <c r="AJ8" i="58"/>
  <c r="AS12" i="54"/>
  <c r="AL12" i="54"/>
  <c r="AU12" i="54" s="1"/>
  <c r="AJ4" i="50"/>
  <c r="AK4" i="50"/>
  <c r="AT4" i="50" s="1"/>
  <c r="AT25" i="50" s="1"/>
  <c r="AX3" i="70"/>
  <c r="S3" i="70" s="1"/>
  <c r="AC3" i="70" s="1"/>
  <c r="AX23" i="70"/>
  <c r="S23" i="70" s="1"/>
  <c r="AC2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J23" i="24"/>
  <c r="AS23" i="24" s="1"/>
  <c r="AK23" i="24"/>
  <c r="AT23" i="24" s="1"/>
  <c r="AR24" i="31"/>
  <c r="Z23" i="61"/>
  <c r="Y23" i="9"/>
  <c r="X23" i="9"/>
  <c r="AS14" i="13"/>
  <c r="AL14" i="13"/>
  <c r="AU14" i="13" s="1"/>
  <c r="AG22" i="65"/>
  <c r="AP22" i="65" s="1"/>
  <c r="AF22" i="65"/>
  <c r="AO22" i="65" s="1"/>
  <c r="AE22" i="65"/>
  <c r="W23" i="65"/>
  <c r="Z23" i="95"/>
  <c r="AS17" i="55"/>
  <c r="AL17" i="55"/>
  <c r="AU17" i="55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R22" i="47"/>
  <c r="AS13" i="54"/>
  <c r="AL13" i="54"/>
  <c r="AU13" i="54" s="1"/>
  <c r="AS11" i="50"/>
  <c r="AL11" i="50"/>
  <c r="AU11" i="50" s="1"/>
  <c r="AH23" i="21"/>
  <c r="AQ23" i="21" s="1"/>
  <c r="AQ25" i="21" s="1"/>
  <c r="AZ3" i="21"/>
  <c r="AJ17" i="24"/>
  <c r="AK17" i="24"/>
  <c r="AT17" i="24" s="1"/>
  <c r="AJ11" i="24"/>
  <c r="AK11" i="24"/>
  <c r="AT11" i="24" s="1"/>
  <c r="AJ5" i="24"/>
  <c r="AK5" i="24"/>
  <c r="AT5" i="24" s="1"/>
  <c r="AI24" i="46"/>
  <c r="AN24" i="46"/>
  <c r="AH25" i="31"/>
  <c r="AQ25" i="31" s="1"/>
  <c r="AI23" i="84"/>
  <c r="AN23" i="84"/>
  <c r="AH25" i="30"/>
  <c r="AQ25" i="30" s="1"/>
  <c r="AS20" i="54"/>
  <c r="AL20" i="54"/>
  <c r="AU20" i="54" s="1"/>
  <c r="X26" i="45"/>
  <c r="Y26" i="45"/>
  <c r="Y23" i="17"/>
  <c r="X23" i="17"/>
  <c r="Z23" i="17" s="1"/>
  <c r="AJ3" i="53"/>
  <c r="AB4" i="53"/>
  <c r="AJ5" i="14"/>
  <c r="AK5" i="14"/>
  <c r="AT5" i="14" s="1"/>
  <c r="AJ18" i="8"/>
  <c r="AK18" i="8"/>
  <c r="AT18" i="8" s="1"/>
  <c r="AH23" i="91"/>
  <c r="AQ23" i="91" s="1"/>
  <c r="AE25" i="32"/>
  <c r="AF25" i="32"/>
  <c r="AO25" i="32" s="1"/>
  <c r="AG25" i="32"/>
  <c r="AP25" i="32" s="1"/>
  <c r="W26" i="32"/>
  <c r="AL23" i="53"/>
  <c r="AU23" i="53" s="1"/>
  <c r="AR23" i="53"/>
  <c r="AR25" i="53" s="1"/>
  <c r="Y25" i="28"/>
  <c r="X25" i="28"/>
  <c r="AR21" i="7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4" i="60"/>
  <c r="AS25" i="60" s="1"/>
  <c r="AL4" i="60"/>
  <c r="AU4" i="60" s="1"/>
  <c r="AU25" i="60" s="1"/>
  <c r="C11" i="60" s="1"/>
  <c r="F13" i="97" s="1"/>
  <c r="AJ10" i="58"/>
  <c r="AK10" i="58"/>
  <c r="AT10" i="58" s="1"/>
  <c r="AI22" i="76"/>
  <c r="AN22" i="76"/>
  <c r="AR22" i="21"/>
  <c r="AJ19" i="53"/>
  <c r="AK19" i="53"/>
  <c r="AT19" i="53" s="1"/>
  <c r="AJ7" i="53"/>
  <c r="AK7" i="53"/>
  <c r="AT7" i="53" s="1"/>
  <c r="AL23" i="13"/>
  <c r="AU23" i="13" s="1"/>
  <c r="AR23" i="13"/>
  <c r="AR25" i="13" s="1"/>
  <c r="AJ15" i="14"/>
  <c r="AK15" i="14"/>
  <c r="AT15" i="14" s="1"/>
  <c r="AJ16" i="8"/>
  <c r="AK16" i="8"/>
  <c r="AT16" i="8" s="1"/>
  <c r="AB4" i="8"/>
  <c r="AJ3" i="8"/>
  <c r="X23" i="78"/>
  <c r="Z23" i="78" s="1"/>
  <c r="Y23" i="78"/>
  <c r="AS19" i="55"/>
  <c r="AL19" i="55"/>
  <c r="AU19" i="55" s="1"/>
  <c r="AN24" i="35"/>
  <c r="AI24" i="35"/>
  <c r="AS15" i="54"/>
  <c r="AL15" i="54"/>
  <c r="AU15" i="54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17" i="13"/>
  <c r="AL17" i="13"/>
  <c r="AU17" i="13" s="1"/>
  <c r="AK23" i="66"/>
  <c r="AT23" i="66" s="1"/>
  <c r="AH24" i="77"/>
  <c r="AQ24" i="77" s="1"/>
  <c r="AJ7" i="59"/>
  <c r="AK7" i="59"/>
  <c r="AT7" i="59" s="1"/>
  <c r="AJ20" i="51"/>
  <c r="AK20" i="51"/>
  <c r="AT20" i="51" s="1"/>
  <c r="AI23" i="83"/>
  <c r="AN23" i="83"/>
  <c r="AJ18" i="53"/>
  <c r="AK18" i="53"/>
  <c r="AT18" i="53" s="1"/>
  <c r="AJ12" i="53"/>
  <c r="AK12" i="53"/>
  <c r="AT12" i="53" s="1"/>
  <c r="AJ6" i="53"/>
  <c r="AK6" i="53"/>
  <c r="AT6" i="53" s="1"/>
  <c r="AJ20" i="14"/>
  <c r="AK20" i="14"/>
  <c r="AT20" i="14" s="1"/>
  <c r="AJ14" i="14"/>
  <c r="AK14" i="14"/>
  <c r="AT14" i="14" s="1"/>
  <c r="AJ8" i="14"/>
  <c r="AK8" i="14"/>
  <c r="AT8" i="14" s="1"/>
  <c r="AS16" i="13"/>
  <c r="AL16" i="13"/>
  <c r="AU16" i="13" s="1"/>
  <c r="Y24" i="79"/>
  <c r="X24" i="79"/>
  <c r="AJ21" i="8"/>
  <c r="AK21" i="8"/>
  <c r="AT21" i="8" s="1"/>
  <c r="AJ15" i="8"/>
  <c r="AK15" i="8"/>
  <c r="AT15" i="8" s="1"/>
  <c r="AJ9" i="8"/>
  <c r="AK9" i="8"/>
  <c r="AT9" i="8" s="1"/>
  <c r="AR23" i="81"/>
  <c r="AS19" i="50"/>
  <c r="AL19" i="50"/>
  <c r="AU19" i="50" s="1"/>
  <c r="AX22" i="23"/>
  <c r="S22" i="23" s="1"/>
  <c r="AC22" i="23" s="1"/>
  <c r="AB23" i="23" s="1"/>
  <c r="AS10" i="54"/>
  <c r="AL10" i="54"/>
  <c r="AU10" i="54" s="1"/>
  <c r="AS8" i="50"/>
  <c r="AL8" i="50"/>
  <c r="AU8" i="50" s="1"/>
  <c r="Z24" i="77"/>
  <c r="AJ18" i="59"/>
  <c r="AK18" i="59"/>
  <c r="AT18" i="59" s="1"/>
  <c r="AJ12" i="59"/>
  <c r="AK12" i="59"/>
  <c r="AT12" i="59" s="1"/>
  <c r="AJ6" i="59"/>
  <c r="AK6" i="59"/>
  <c r="AT6" i="59" s="1"/>
  <c r="AI23" i="42"/>
  <c r="AN23" i="42"/>
  <c r="AS6" i="13"/>
  <c r="AL6" i="13"/>
  <c r="AU6" i="13" s="1"/>
  <c r="AN22" i="49"/>
  <c r="AI22" i="49"/>
  <c r="AS4" i="19"/>
  <c r="AS25" i="19" s="1"/>
  <c r="AL4" i="19"/>
  <c r="AU4" i="19" s="1"/>
  <c r="AJ19" i="51"/>
  <c r="AK19" i="51"/>
  <c r="AT19" i="51" s="1"/>
  <c r="AJ13" i="51"/>
  <c r="AK13" i="51"/>
  <c r="AT13" i="51" s="1"/>
  <c r="AJ7" i="51"/>
  <c r="AK7" i="51"/>
  <c r="AT7" i="51" s="1"/>
  <c r="AS9" i="55"/>
  <c r="AL9" i="55"/>
  <c r="AU9" i="55" s="1"/>
  <c r="AJ23" i="58"/>
  <c r="AS23" i="58" s="1"/>
  <c r="AK23" i="58"/>
  <c r="AT23" i="58" s="1"/>
  <c r="Z26" i="94"/>
  <c r="X26" i="94"/>
  <c r="Y26" i="94"/>
  <c r="AS11" i="54"/>
  <c r="AL11" i="54"/>
  <c r="AU11" i="54" s="1"/>
  <c r="AS9" i="50"/>
  <c r="AL9" i="50"/>
  <c r="AU9" i="50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R24" i="92"/>
  <c r="AN22" i="36"/>
  <c r="AI22" i="36"/>
  <c r="AS7" i="13"/>
  <c r="AL7" i="13"/>
  <c r="AU7" i="13" s="1"/>
  <c r="AH25" i="26"/>
  <c r="AQ25" i="26" s="1"/>
  <c r="AX22" i="63"/>
  <c r="S22" i="63" s="1"/>
  <c r="AC22" i="63" s="1"/>
  <c r="AB23" i="63" s="1"/>
  <c r="AH23" i="67"/>
  <c r="AQ23" i="67" s="1"/>
  <c r="AQ25" i="67" s="1"/>
  <c r="AZ3" i="67"/>
  <c r="AX22" i="67" s="1"/>
  <c r="S22" i="67" s="1"/>
  <c r="AC22" i="67" s="1"/>
  <c r="AB23" i="67" s="1"/>
  <c r="AJ19" i="58"/>
  <c r="AK19" i="58"/>
  <c r="AT19" i="58" s="1"/>
  <c r="AJ13" i="58"/>
  <c r="AK13" i="58"/>
  <c r="AT13" i="58" s="1"/>
  <c r="AJ7" i="58"/>
  <c r="AK7" i="58"/>
  <c r="AT7" i="58" s="1"/>
  <c r="AR24" i="30"/>
  <c r="AS4" i="11"/>
  <c r="AS25" i="11" s="1"/>
  <c r="AL4" i="11"/>
  <c r="AU4" i="11" s="1"/>
  <c r="AU25" i="11" s="1"/>
  <c r="C11" i="11" s="1"/>
  <c r="AS3" i="50"/>
  <c r="AL3" i="50"/>
  <c r="AU3" i="50" s="1"/>
  <c r="AS22" i="50"/>
  <c r="AL22" i="50"/>
  <c r="AU22" i="50" s="1"/>
  <c r="AH25" i="92"/>
  <c r="AQ25" i="92" s="1"/>
  <c r="AX22" i="70"/>
  <c r="S22" i="70" s="1"/>
  <c r="AC22" i="70" s="1"/>
  <c r="AB23" i="70" s="1"/>
  <c r="AE23" i="44"/>
  <c r="W24" i="44"/>
  <c r="AG23" i="44"/>
  <c r="AP23" i="44" s="1"/>
  <c r="AF23" i="44"/>
  <c r="AO23" i="44" s="1"/>
  <c r="AF23" i="69"/>
  <c r="AO23" i="69" s="1"/>
  <c r="AO25" i="69" s="1"/>
  <c r="AG23" i="69"/>
  <c r="AP23" i="69" s="1"/>
  <c r="AP25" i="69" s="1"/>
  <c r="AE23" i="69"/>
  <c r="AF22" i="68"/>
  <c r="AO22" i="68" s="1"/>
  <c r="W23" i="68"/>
  <c r="AE22" i="68"/>
  <c r="AG22" i="68"/>
  <c r="AP22" i="68" s="1"/>
  <c r="AJ21" i="57"/>
  <c r="AK21" i="57"/>
  <c r="AT21" i="57" s="1"/>
  <c r="AJ15" i="57"/>
  <c r="AK15" i="57"/>
  <c r="AT15" i="57" s="1"/>
  <c r="AJ9" i="57"/>
  <c r="AK9" i="57"/>
  <c r="AT9" i="57" s="1"/>
  <c r="Z24" i="25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AS9" i="13"/>
  <c r="AL9" i="13"/>
  <c r="AU9" i="13" s="1"/>
  <c r="AR23" i="90"/>
  <c r="AS12" i="55"/>
  <c r="AL12" i="55"/>
  <c r="AU12" i="55" s="1"/>
  <c r="Z25" i="30"/>
  <c r="AH23" i="47"/>
  <c r="AQ23" i="47" s="1"/>
  <c r="AS8" i="54"/>
  <c r="AL8" i="54"/>
  <c r="AU8" i="54" s="1"/>
  <c r="AI23" i="62"/>
  <c r="AN23" i="62"/>
  <c r="AN25" i="62" s="1"/>
  <c r="AN25" i="45"/>
  <c r="AI25" i="45"/>
  <c r="Y26" i="39"/>
  <c r="X26" i="39"/>
  <c r="Z26" i="39" s="1"/>
  <c r="Y23" i="88"/>
  <c r="X23" i="88"/>
  <c r="AJ15" i="53"/>
  <c r="AK15" i="53"/>
  <c r="AT15" i="53" s="1"/>
  <c r="AI23" i="79"/>
  <c r="AN23" i="79"/>
  <c r="AJ6" i="8"/>
  <c r="AK6" i="8"/>
  <c r="AT6" i="8" s="1"/>
  <c r="AH23" i="34"/>
  <c r="AQ23" i="34" s="1"/>
  <c r="Y25" i="35"/>
  <c r="X25" i="35"/>
  <c r="AR23" i="77"/>
  <c r="AU25" i="19"/>
  <c r="C11" i="19" s="1"/>
  <c r="AJ4" i="54"/>
  <c r="AK4" i="54"/>
  <c r="AT4" i="54" s="1"/>
  <c r="AT25" i="54" s="1"/>
  <c r="AJ15" i="59"/>
  <c r="AK15" i="59"/>
  <c r="AT15" i="59" s="1"/>
  <c r="AJ16" i="51"/>
  <c r="AK16" i="51"/>
  <c r="AT16" i="51" s="1"/>
  <c r="AJ22" i="58"/>
  <c r="AK22" i="58"/>
  <c r="AT22" i="58" s="1"/>
  <c r="AS8" i="13"/>
  <c r="AL8" i="13"/>
  <c r="AU8" i="13" s="1"/>
  <c r="AI23" i="23"/>
  <c r="AN23" i="23"/>
  <c r="AN25" i="23" s="1"/>
  <c r="AJ23" i="62"/>
  <c r="AS23" i="62" s="1"/>
  <c r="AK23" i="62"/>
  <c r="AT23" i="62" s="1"/>
  <c r="AJ13" i="53"/>
  <c r="AK13" i="53"/>
  <c r="AT13" i="53" s="1"/>
  <c r="AJ21" i="14"/>
  <c r="AK21" i="14"/>
  <c r="AT21" i="14" s="1"/>
  <c r="AJ9" i="14"/>
  <c r="AK9" i="14"/>
  <c r="AT9" i="14" s="1"/>
  <c r="AJ22" i="8"/>
  <c r="AK22" i="8"/>
  <c r="AT22" i="8" s="1"/>
  <c r="AJ10" i="8"/>
  <c r="AK10" i="8"/>
  <c r="AT10" i="8" s="1"/>
  <c r="Z23" i="91"/>
  <c r="AS4" i="20"/>
  <c r="AS25" i="20" s="1"/>
  <c r="AL4" i="20"/>
  <c r="AU4" i="20" s="1"/>
  <c r="AR22" i="74"/>
  <c r="AJ19" i="59"/>
  <c r="AK19" i="59"/>
  <c r="AT19" i="59" s="1"/>
  <c r="AJ8" i="51"/>
  <c r="AK8" i="51"/>
  <c r="AT8" i="51" s="1"/>
  <c r="AF23" i="63"/>
  <c r="AO23" i="63" s="1"/>
  <c r="AO25" i="63" s="1"/>
  <c r="AG23" i="63"/>
  <c r="AP23" i="63" s="1"/>
  <c r="AP25" i="63" s="1"/>
  <c r="AE23" i="63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H25" i="85"/>
  <c r="AQ25" i="85" s="1"/>
  <c r="AN22" i="88"/>
  <c r="AI22" i="88"/>
  <c r="AJ17" i="53"/>
  <c r="AK17" i="53"/>
  <c r="AT17" i="53" s="1"/>
  <c r="AJ11" i="53"/>
  <c r="AK11" i="53"/>
  <c r="AT11" i="53" s="1"/>
  <c r="AJ5" i="53"/>
  <c r="AK5" i="53"/>
  <c r="AT5" i="53" s="1"/>
  <c r="AJ19" i="14"/>
  <c r="AK19" i="14"/>
  <c r="AT19" i="14" s="1"/>
  <c r="AJ13" i="14"/>
  <c r="AK13" i="14"/>
  <c r="AT13" i="14" s="1"/>
  <c r="AJ7" i="14"/>
  <c r="AK7" i="14"/>
  <c r="AT7" i="14" s="1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U25" i="20"/>
  <c r="C11" i="20" s="1"/>
  <c r="AJ4" i="13"/>
  <c r="AK4" i="13"/>
  <c r="AT4" i="13" s="1"/>
  <c r="AT25" i="13" s="1"/>
  <c r="AJ20" i="8"/>
  <c r="AK20" i="8"/>
  <c r="AT20" i="8" s="1"/>
  <c r="AJ14" i="8"/>
  <c r="AK14" i="8"/>
  <c r="AT14" i="8" s="1"/>
  <c r="AJ8" i="8"/>
  <c r="AK8" i="8"/>
  <c r="AT8" i="8" s="1"/>
  <c r="AS7" i="55"/>
  <c r="AL7" i="55"/>
  <c r="AU7" i="55" s="1"/>
  <c r="AS21" i="54"/>
  <c r="AL21" i="54"/>
  <c r="AU21" i="54" s="1"/>
  <c r="Y25" i="75"/>
  <c r="X25" i="75"/>
  <c r="AS5" i="13"/>
  <c r="AL5" i="13"/>
  <c r="AU5" i="13" s="1"/>
  <c r="Y25" i="41"/>
  <c r="X25" i="41"/>
  <c r="AI23" i="33"/>
  <c r="AN23" i="33"/>
  <c r="AH25" i="32"/>
  <c r="AQ25" i="32" s="1"/>
  <c r="AS8" i="55"/>
  <c r="AL8" i="55"/>
  <c r="AU8" i="55" s="1"/>
  <c r="AR24" i="26"/>
  <c r="AN24" i="80"/>
  <c r="AI24" i="80"/>
  <c r="AH23" i="96"/>
  <c r="AQ23" i="96" s="1"/>
  <c r="AN23" i="6"/>
  <c r="AN25" i="6" s="1"/>
  <c r="AI23" i="6"/>
  <c r="Z22" i="7"/>
  <c r="AJ17" i="59"/>
  <c r="AK17" i="59"/>
  <c r="AT17" i="59" s="1"/>
  <c r="AJ11" i="59"/>
  <c r="AK11" i="59"/>
  <c r="AT11" i="59" s="1"/>
  <c r="AJ5" i="59"/>
  <c r="AK5" i="59"/>
  <c r="AT5" i="59" s="1"/>
  <c r="Y23" i="49"/>
  <c r="X23" i="49"/>
  <c r="Z23" i="49" s="1"/>
  <c r="AL23" i="14"/>
  <c r="AU23" i="14" s="1"/>
  <c r="AR23" i="14"/>
  <c r="AR25" i="14" s="1"/>
  <c r="AJ18" i="51"/>
  <c r="AK18" i="51"/>
  <c r="AT18" i="51" s="1"/>
  <c r="AJ12" i="51"/>
  <c r="AK12" i="51"/>
  <c r="AT12" i="51" s="1"/>
  <c r="AJ6" i="51"/>
  <c r="AK6" i="51"/>
  <c r="AT6" i="51" s="1"/>
  <c r="AI22" i="16"/>
  <c r="AN22" i="16"/>
  <c r="AX22" i="6"/>
  <c r="S22" i="6" s="1"/>
  <c r="AC22" i="6" s="1"/>
  <c r="AB23" i="6" s="1"/>
  <c r="AI23" i="70"/>
  <c r="AN23" i="70"/>
  <c r="AN25" i="70" s="1"/>
  <c r="AN24" i="86"/>
  <c r="AI24" i="86"/>
  <c r="AS10" i="55"/>
  <c r="AL10" i="55"/>
  <c r="AU10" i="55" s="1"/>
  <c r="AJ18" i="58"/>
  <c r="AK18" i="58"/>
  <c r="AT18" i="58" s="1"/>
  <c r="AJ12" i="58"/>
  <c r="AK12" i="58"/>
  <c r="AT12" i="58" s="1"/>
  <c r="AJ6" i="58"/>
  <c r="AK6" i="58"/>
  <c r="AT6" i="58" s="1"/>
  <c r="Y23" i="76"/>
  <c r="X23" i="76"/>
  <c r="Z23" i="76" s="1"/>
  <c r="AR22" i="96"/>
  <c r="AS18" i="54"/>
  <c r="AL18" i="54"/>
  <c r="AU18" i="54" s="1"/>
  <c r="AR22" i="52"/>
  <c r="Z25" i="92"/>
  <c r="AS20" i="13"/>
  <c r="AL20" i="13"/>
  <c r="AU20" i="13" s="1"/>
  <c r="AS5" i="55"/>
  <c r="AL5" i="55"/>
  <c r="AU5" i="55" s="1"/>
  <c r="AJ20" i="57"/>
  <c r="AK20" i="57"/>
  <c r="AT20" i="57" s="1"/>
  <c r="AJ14" i="57"/>
  <c r="AK14" i="57"/>
  <c r="AT14" i="57" s="1"/>
  <c r="AK8" i="57"/>
  <c r="AT8" i="57" s="1"/>
  <c r="AJ8" i="57"/>
  <c r="W25" i="48"/>
  <c r="AG24" i="48"/>
  <c r="AP24" i="48" s="1"/>
  <c r="AF24" i="48"/>
  <c r="AO24" i="48" s="1"/>
  <c r="AE24" i="48"/>
  <c r="AS19" i="54"/>
  <c r="AL19" i="54"/>
  <c r="AU19" i="54" s="1"/>
  <c r="AS17" i="50"/>
  <c r="AL17" i="50"/>
  <c r="AU17" i="50" s="1"/>
  <c r="AE23" i="87"/>
  <c r="W24" i="87"/>
  <c r="AF23" i="87"/>
  <c r="AO23" i="87" s="1"/>
  <c r="AG23" i="87"/>
  <c r="AP23" i="87" s="1"/>
  <c r="Z23" i="21"/>
  <c r="AJ21" i="24"/>
  <c r="AK21" i="24"/>
  <c r="AT21" i="24" s="1"/>
  <c r="AJ15" i="24"/>
  <c r="AK15" i="24"/>
  <c r="AT15" i="24" s="1"/>
  <c r="AJ9" i="24"/>
  <c r="AK9" i="24"/>
  <c r="AT9" i="24" s="1"/>
  <c r="Z25" i="31"/>
  <c r="AR23" i="54"/>
  <c r="AR25" i="54" s="1"/>
  <c r="AL23" i="54"/>
  <c r="AU23" i="54" s="1"/>
  <c r="AH23" i="73"/>
  <c r="AQ23" i="73" s="1"/>
  <c r="AS6" i="50"/>
  <c r="AL6" i="50"/>
  <c r="AU6" i="50" s="1"/>
  <c r="AI23" i="66"/>
  <c r="AN23" i="66"/>
  <c r="AN25" i="66" s="1"/>
  <c r="AN25" i="39"/>
  <c r="AI25" i="39"/>
  <c r="Z25" i="35" l="1"/>
  <c r="Z24" i="79"/>
  <c r="Z23" i="16"/>
  <c r="Z25" i="75"/>
  <c r="AF25" i="75" s="1"/>
  <c r="AO25" i="75" s="1"/>
  <c r="Z25" i="41"/>
  <c r="Z23" i="9"/>
  <c r="AK23" i="69"/>
  <c r="AT23" i="69" s="1"/>
  <c r="Z22" i="82"/>
  <c r="AE22" i="82" s="1"/>
  <c r="W24" i="78"/>
  <c r="AG23" i="78"/>
  <c r="AP23" i="78" s="1"/>
  <c r="AE23" i="78"/>
  <c r="AF23" i="78"/>
  <c r="AO23" i="78" s="1"/>
  <c r="W23" i="82"/>
  <c r="AF22" i="82"/>
  <c r="AO22" i="82" s="1"/>
  <c r="AG22" i="82"/>
  <c r="AP22" i="82" s="1"/>
  <c r="AG23" i="49"/>
  <c r="AP23" i="49" s="1"/>
  <c r="AP25" i="49" s="1"/>
  <c r="AF23" i="49"/>
  <c r="AO23" i="49" s="1"/>
  <c r="AO25" i="49" s="1"/>
  <c r="AE23" i="49"/>
  <c r="W26" i="35"/>
  <c r="AG25" i="35"/>
  <c r="AP25" i="35" s="1"/>
  <c r="AF25" i="35"/>
  <c r="AO25" i="35" s="1"/>
  <c r="AE25" i="35"/>
  <c r="AE24" i="79"/>
  <c r="W25" i="79"/>
  <c r="AF24" i="79"/>
  <c r="AO24" i="79" s="1"/>
  <c r="AG24" i="79"/>
  <c r="AP24" i="79" s="1"/>
  <c r="AG25" i="46"/>
  <c r="AP25" i="46" s="1"/>
  <c r="AE25" i="46"/>
  <c r="W26" i="46"/>
  <c r="AF25" i="46"/>
  <c r="AO25" i="46" s="1"/>
  <c r="W26" i="75"/>
  <c r="AG25" i="75"/>
  <c r="AP25" i="75" s="1"/>
  <c r="AE25" i="75"/>
  <c r="W24" i="43"/>
  <c r="AE23" i="43"/>
  <c r="AG23" i="43"/>
  <c r="AP23" i="43" s="1"/>
  <c r="AF23" i="43"/>
  <c r="AO23" i="43" s="1"/>
  <c r="AF23" i="16"/>
  <c r="AO23" i="16" s="1"/>
  <c r="AO25" i="16" s="1"/>
  <c r="AE23" i="16"/>
  <c r="AG23" i="16"/>
  <c r="AP23" i="16" s="1"/>
  <c r="AP25" i="16" s="1"/>
  <c r="AG25" i="41"/>
  <c r="AP25" i="41" s="1"/>
  <c r="AF25" i="41"/>
  <c r="AO25" i="41" s="1"/>
  <c r="AE25" i="41"/>
  <c r="W26" i="41"/>
  <c r="AG23" i="9"/>
  <c r="AP23" i="9" s="1"/>
  <c r="AP25" i="9" s="1"/>
  <c r="AF23" i="9"/>
  <c r="AO23" i="9" s="1"/>
  <c r="AO25" i="9" s="1"/>
  <c r="AE23" i="9"/>
  <c r="W26" i="80"/>
  <c r="AG25" i="80"/>
  <c r="AP25" i="80" s="1"/>
  <c r="AF25" i="80"/>
  <c r="AO25" i="80" s="1"/>
  <c r="AE25" i="80"/>
  <c r="AG25" i="86"/>
  <c r="AP25" i="86" s="1"/>
  <c r="AE25" i="86"/>
  <c r="AF25" i="86"/>
  <c r="AO25" i="86" s="1"/>
  <c r="W26" i="86"/>
  <c r="AC5" i="1"/>
  <c r="AB6" i="1" s="1"/>
  <c r="S6" i="1"/>
  <c r="AJ3" i="71"/>
  <c r="AB4" i="71"/>
  <c r="AS15" i="53"/>
  <c r="AL15" i="53"/>
  <c r="AU15" i="53" s="1"/>
  <c r="AS19" i="58"/>
  <c r="AL19" i="58"/>
  <c r="AU19" i="58" s="1"/>
  <c r="AR22" i="36"/>
  <c r="AJ23" i="23"/>
  <c r="AS23" i="23" s="1"/>
  <c r="AK23" i="23"/>
  <c r="AT23" i="23" s="1"/>
  <c r="AJ11" i="23"/>
  <c r="AK11" i="23"/>
  <c r="AT11" i="23" s="1"/>
  <c r="AJ6" i="22"/>
  <c r="AK6" i="22"/>
  <c r="AT6" i="22" s="1"/>
  <c r="AS3" i="57"/>
  <c r="AL3" i="57"/>
  <c r="AU3" i="57" s="1"/>
  <c r="AJ7" i="63"/>
  <c r="AK7" i="63"/>
  <c r="AT7" i="63" s="1"/>
  <c r="AJ21" i="66"/>
  <c r="AK21" i="66"/>
  <c r="AT21" i="66" s="1"/>
  <c r="AJ4" i="14"/>
  <c r="AK4" i="14"/>
  <c r="AT4" i="14" s="1"/>
  <c r="AT25" i="14" s="1"/>
  <c r="AJ18" i="62"/>
  <c r="AK18" i="62"/>
  <c r="AT18" i="62" s="1"/>
  <c r="AG23" i="40"/>
  <c r="AP23" i="40" s="1"/>
  <c r="AF23" i="40"/>
  <c r="AO23" i="40" s="1"/>
  <c r="AE23" i="40"/>
  <c r="W24" i="40"/>
  <c r="AS10" i="51"/>
  <c r="AL10" i="51"/>
  <c r="AU10" i="51" s="1"/>
  <c r="AS11" i="14"/>
  <c r="AL11" i="14"/>
  <c r="AU11" i="14" s="1"/>
  <c r="AJ6" i="69"/>
  <c r="AK6" i="69"/>
  <c r="AT6" i="69" s="1"/>
  <c r="AN25" i="26"/>
  <c r="AI25" i="26"/>
  <c r="AS3" i="59"/>
  <c r="AL3" i="59"/>
  <c r="AU3" i="59" s="1"/>
  <c r="AF23" i="21"/>
  <c r="AO23" i="21" s="1"/>
  <c r="AO25" i="21" s="1"/>
  <c r="AE23" i="21"/>
  <c r="AG23" i="21"/>
  <c r="AP23" i="21" s="1"/>
  <c r="AP25" i="21" s="1"/>
  <c r="AS17" i="59"/>
  <c r="AL17" i="59"/>
  <c r="AU17" i="59" s="1"/>
  <c r="AS18" i="51"/>
  <c r="AL18" i="51"/>
  <c r="AU18" i="51" s="1"/>
  <c r="AC8" i="1"/>
  <c r="AB9" i="1" s="1"/>
  <c r="S9" i="1"/>
  <c r="AS15" i="24"/>
  <c r="AL15" i="24"/>
  <c r="AU15" i="24" s="1"/>
  <c r="AS8" i="57"/>
  <c r="AL8" i="57"/>
  <c r="AU8" i="57" s="1"/>
  <c r="AS6" i="51"/>
  <c r="AL6" i="51"/>
  <c r="AU6" i="51" s="1"/>
  <c r="AR24" i="80"/>
  <c r="AR23" i="33"/>
  <c r="AH25" i="75"/>
  <c r="AQ25" i="75" s="1"/>
  <c r="AS20" i="8"/>
  <c r="AL20" i="8"/>
  <c r="AU20" i="8" s="1"/>
  <c r="S19" i="1"/>
  <c r="AC18" i="1"/>
  <c r="AB19" i="1" s="1"/>
  <c r="S13" i="1"/>
  <c r="AC12" i="1"/>
  <c r="AB13" i="1" s="1"/>
  <c r="AC6" i="1"/>
  <c r="AB7" i="1" s="1"/>
  <c r="S7" i="1"/>
  <c r="AR22" i="88"/>
  <c r="AJ17" i="71"/>
  <c r="AK17" i="71"/>
  <c r="AT17" i="71" s="1"/>
  <c r="AJ11" i="71"/>
  <c r="AK11" i="71"/>
  <c r="AT11" i="71" s="1"/>
  <c r="AJ5" i="71"/>
  <c r="AK5" i="71"/>
  <c r="AT5" i="71" s="1"/>
  <c r="AS22" i="8"/>
  <c r="AL22" i="8"/>
  <c r="AU22" i="8" s="1"/>
  <c r="AS13" i="53"/>
  <c r="AL13" i="53"/>
  <c r="AU13" i="53" s="1"/>
  <c r="AS15" i="59"/>
  <c r="AL15" i="59"/>
  <c r="AU15" i="59" s="1"/>
  <c r="AH25" i="35"/>
  <c r="AQ25" i="35" s="1"/>
  <c r="AS9" i="57"/>
  <c r="AL9" i="57"/>
  <c r="AU9" i="57" s="1"/>
  <c r="AN22" i="68"/>
  <c r="AI22" i="68"/>
  <c r="AJ23" i="70"/>
  <c r="AS23" i="70" s="1"/>
  <c r="AK23" i="70"/>
  <c r="AT23" i="70" s="1"/>
  <c r="AJ21" i="6"/>
  <c r="AK21" i="6"/>
  <c r="AT21" i="6" s="1"/>
  <c r="AJ15" i="6"/>
  <c r="AK15" i="6"/>
  <c r="AT15" i="6" s="1"/>
  <c r="AJ9" i="6"/>
  <c r="AK9" i="6"/>
  <c r="AT9" i="6" s="1"/>
  <c r="AH26" i="94"/>
  <c r="AQ26" i="94" s="1"/>
  <c r="AH24" i="79"/>
  <c r="AQ24" i="79" s="1"/>
  <c r="AS8" i="14"/>
  <c r="AL8" i="14"/>
  <c r="AU8" i="14" s="1"/>
  <c r="AS6" i="53"/>
  <c r="AL6" i="53"/>
  <c r="AU6" i="53" s="1"/>
  <c r="AR23" i="83"/>
  <c r="AJ18" i="23"/>
  <c r="AK18" i="23"/>
  <c r="AT18" i="23" s="1"/>
  <c r="AJ12" i="23"/>
  <c r="AK12" i="23"/>
  <c r="AT12" i="23" s="1"/>
  <c r="AJ6" i="23"/>
  <c r="AK6" i="23"/>
  <c r="AT6" i="23" s="1"/>
  <c r="AR24" i="35"/>
  <c r="AS15" i="14"/>
  <c r="AL15" i="14"/>
  <c r="AU15" i="14" s="1"/>
  <c r="AS19" i="53"/>
  <c r="AL19" i="53"/>
  <c r="AU19" i="53" s="1"/>
  <c r="AS10" i="58"/>
  <c r="AL10" i="58"/>
  <c r="AU10" i="58" s="1"/>
  <c r="AJ19" i="22"/>
  <c r="AK19" i="22"/>
  <c r="AT19" i="22" s="1"/>
  <c r="AJ13" i="22"/>
  <c r="AK13" i="22"/>
  <c r="AT13" i="22" s="1"/>
  <c r="AJ7" i="22"/>
  <c r="AK7" i="22"/>
  <c r="AT7" i="22" s="1"/>
  <c r="AS18" i="8"/>
  <c r="AL18" i="8"/>
  <c r="AU18" i="8" s="1"/>
  <c r="AS11" i="24"/>
  <c r="AL11" i="24"/>
  <c r="AU11" i="24" s="1"/>
  <c r="AJ4" i="57"/>
  <c r="AK4" i="57"/>
  <c r="AT4" i="57" s="1"/>
  <c r="AT25" i="57" s="1"/>
  <c r="X23" i="65"/>
  <c r="Y23" i="65"/>
  <c r="AH23" i="9"/>
  <c r="AQ23" i="9" s="1"/>
  <c r="AQ25" i="9" s="1"/>
  <c r="AZ3" i="9"/>
  <c r="AJ19" i="70"/>
  <c r="AK19" i="70"/>
  <c r="AT19" i="70" s="1"/>
  <c r="AJ13" i="70"/>
  <c r="AK13" i="70"/>
  <c r="AT13" i="70" s="1"/>
  <c r="AJ7" i="70"/>
  <c r="AK7" i="70"/>
  <c r="AT7" i="70" s="1"/>
  <c r="AS4" i="50"/>
  <c r="AL4" i="50"/>
  <c r="AU4" i="50" s="1"/>
  <c r="AU25" i="50" s="1"/>
  <c r="C11" i="50" s="1"/>
  <c r="F3" i="97" s="1"/>
  <c r="AS14" i="58"/>
  <c r="AL14" i="58"/>
  <c r="AU14" i="58" s="1"/>
  <c r="AJ20" i="63"/>
  <c r="AK20" i="63"/>
  <c r="AT20" i="63" s="1"/>
  <c r="AJ14" i="63"/>
  <c r="AK14" i="63"/>
  <c r="AT14" i="63" s="1"/>
  <c r="AJ8" i="63"/>
  <c r="AK8" i="63"/>
  <c r="AT8" i="63" s="1"/>
  <c r="AH24" i="42"/>
  <c r="AQ24" i="42" s="1"/>
  <c r="AS18" i="24"/>
  <c r="AL18" i="24"/>
  <c r="AU18" i="24" s="1"/>
  <c r="AS11" i="57"/>
  <c r="AL11" i="57"/>
  <c r="AU11" i="57" s="1"/>
  <c r="AR22" i="9"/>
  <c r="AS9" i="58"/>
  <c r="AL9" i="58"/>
  <c r="AU9" i="58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R21" i="82"/>
  <c r="AS16" i="14"/>
  <c r="AL16" i="14"/>
  <c r="AU16" i="14" s="1"/>
  <c r="AS14" i="53"/>
  <c r="AL14" i="53"/>
  <c r="AU14" i="53" s="1"/>
  <c r="AJ19" i="62"/>
  <c r="AK19" i="62"/>
  <c r="AT19" i="62" s="1"/>
  <c r="AJ13" i="62"/>
  <c r="AK13" i="62"/>
  <c r="AT13" i="62" s="1"/>
  <c r="AJ7" i="62"/>
  <c r="AK7" i="62"/>
  <c r="AT7" i="62" s="1"/>
  <c r="AH23" i="40"/>
  <c r="AQ23" i="40" s="1"/>
  <c r="AS13" i="24"/>
  <c r="AL13" i="24"/>
  <c r="AU13" i="24" s="1"/>
  <c r="AN23" i="27"/>
  <c r="AI23" i="27"/>
  <c r="AN23" i="47"/>
  <c r="AI23" i="47"/>
  <c r="AJ19" i="69"/>
  <c r="AK19" i="69"/>
  <c r="AT19" i="69" s="1"/>
  <c r="AJ13" i="69"/>
  <c r="AK13" i="69"/>
  <c r="AT13" i="69" s="1"/>
  <c r="AK7" i="69"/>
  <c r="AT7" i="69" s="1"/>
  <c r="AJ7" i="69"/>
  <c r="AS8" i="24"/>
  <c r="AL8" i="24"/>
  <c r="AU8" i="24" s="1"/>
  <c r="AS19" i="57"/>
  <c r="AL19" i="57"/>
  <c r="AU19" i="57" s="1"/>
  <c r="AL23" i="58"/>
  <c r="AU23" i="58" s="1"/>
  <c r="AR23" i="58"/>
  <c r="AR25" i="58" s="1"/>
  <c r="AS17" i="58"/>
  <c r="AL17" i="58"/>
  <c r="AU17" i="58" s="1"/>
  <c r="X26" i="26"/>
  <c r="Y26" i="26"/>
  <c r="AS5" i="51"/>
  <c r="AL5" i="51"/>
  <c r="AU5" i="51" s="1"/>
  <c r="AJ4" i="59"/>
  <c r="AK4" i="59"/>
  <c r="AT4" i="59" s="1"/>
  <c r="AT25" i="59" s="1"/>
  <c r="Y24" i="96"/>
  <c r="Z24" i="96" s="1"/>
  <c r="X24" i="96"/>
  <c r="AR24" i="75"/>
  <c r="AS7" i="8"/>
  <c r="AL7" i="8"/>
  <c r="AU7" i="8" s="1"/>
  <c r="AS12" i="14"/>
  <c r="AL12" i="14"/>
  <c r="AU12" i="14" s="1"/>
  <c r="AS16" i="53"/>
  <c r="AL16" i="53"/>
  <c r="AU16" i="53" s="1"/>
  <c r="AS3" i="51"/>
  <c r="AL3" i="51"/>
  <c r="AU3" i="51" s="1"/>
  <c r="X24" i="34"/>
  <c r="Z24" i="34" s="1"/>
  <c r="Y24" i="34"/>
  <c r="AJ14" i="6"/>
  <c r="AK14" i="6"/>
  <c r="AT14" i="6" s="1"/>
  <c r="AS7" i="51"/>
  <c r="AL7" i="51"/>
  <c r="AU7" i="51" s="1"/>
  <c r="AR23" i="42"/>
  <c r="AJ17" i="23"/>
  <c r="AK17" i="23"/>
  <c r="AT17" i="23" s="1"/>
  <c r="AJ12" i="22"/>
  <c r="AK12" i="22"/>
  <c r="AT12" i="22" s="1"/>
  <c r="AH25" i="28"/>
  <c r="AQ25" i="28" s="1"/>
  <c r="AG23" i="17"/>
  <c r="AP23" i="17" s="1"/>
  <c r="AP25" i="17" s="1"/>
  <c r="AF23" i="17"/>
  <c r="AO23" i="17" s="1"/>
  <c r="AO25" i="17" s="1"/>
  <c r="AE23" i="17"/>
  <c r="AS22" i="57"/>
  <c r="AL22" i="57"/>
  <c r="AU22" i="57" s="1"/>
  <c r="AI22" i="65"/>
  <c r="AN22" i="65"/>
  <c r="AG25" i="31"/>
  <c r="AP25" i="31" s="1"/>
  <c r="AE25" i="31"/>
  <c r="W26" i="31"/>
  <c r="AF25" i="31"/>
  <c r="AO25" i="31" s="1"/>
  <c r="AS21" i="24"/>
  <c r="AL21" i="24"/>
  <c r="AU21" i="24" s="1"/>
  <c r="AI23" i="87"/>
  <c r="AN23" i="87"/>
  <c r="AJ23" i="6"/>
  <c r="AS23" i="6" s="1"/>
  <c r="AK23" i="6"/>
  <c r="AT23" i="6" s="1"/>
  <c r="AS12" i="51"/>
  <c r="AL12" i="51"/>
  <c r="AU12" i="51" s="1"/>
  <c r="AS8" i="8"/>
  <c r="AL8" i="8"/>
  <c r="AU8" i="8" s="1"/>
  <c r="AS4" i="13"/>
  <c r="AL4" i="13"/>
  <c r="AU4" i="13" s="1"/>
  <c r="S17" i="1"/>
  <c r="AC16" i="1"/>
  <c r="AB17" i="1" s="1"/>
  <c r="AC10" i="1"/>
  <c r="AB11" i="1" s="1"/>
  <c r="S11" i="1"/>
  <c r="AC4" i="1"/>
  <c r="AB5" i="1" s="1"/>
  <c r="S5" i="1"/>
  <c r="AJ21" i="71"/>
  <c r="AK21" i="71"/>
  <c r="AT21" i="71" s="1"/>
  <c r="AJ15" i="71"/>
  <c r="AK15" i="71"/>
  <c r="AT15" i="71" s="1"/>
  <c r="AJ9" i="71"/>
  <c r="AK9" i="71"/>
  <c r="AT9" i="71" s="1"/>
  <c r="AE23" i="91"/>
  <c r="W24" i="91"/>
  <c r="AF23" i="91"/>
  <c r="AO23" i="91" s="1"/>
  <c r="AG23" i="91"/>
  <c r="AP23" i="91" s="1"/>
  <c r="AS9" i="14"/>
  <c r="AL9" i="14"/>
  <c r="AU9" i="14" s="1"/>
  <c r="AS22" i="58"/>
  <c r="AL22" i="58"/>
  <c r="AU22" i="58" s="1"/>
  <c r="AS4" i="54"/>
  <c r="AL4" i="54"/>
  <c r="AU4" i="54" s="1"/>
  <c r="AH23" i="88"/>
  <c r="AQ23" i="88" s="1"/>
  <c r="AR25" i="45"/>
  <c r="AS3" i="24"/>
  <c r="AL3" i="24"/>
  <c r="AU3" i="24" s="1"/>
  <c r="AS15" i="57"/>
  <c r="AL15" i="57"/>
  <c r="AU15" i="57" s="1"/>
  <c r="AX23" i="67"/>
  <c r="S23" i="67" s="1"/>
  <c r="AC23" i="67" s="1"/>
  <c r="AJ23" i="67" s="1"/>
  <c r="AS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19" i="6"/>
  <c r="AK19" i="6"/>
  <c r="AT19" i="6" s="1"/>
  <c r="AJ13" i="6"/>
  <c r="AK13" i="6"/>
  <c r="AT13" i="6" s="1"/>
  <c r="AJ7" i="6"/>
  <c r="AK7" i="6"/>
  <c r="AT7" i="6" s="1"/>
  <c r="AR22" i="49"/>
  <c r="AF24" i="77"/>
  <c r="AO24" i="77" s="1"/>
  <c r="AE24" i="77"/>
  <c r="AG24" i="77"/>
  <c r="AP24" i="77" s="1"/>
  <c r="W25" i="77"/>
  <c r="AS14" i="14"/>
  <c r="AL14" i="14"/>
  <c r="AU14" i="14" s="1"/>
  <c r="AS12" i="53"/>
  <c r="AL12" i="53"/>
  <c r="AU12" i="53" s="1"/>
  <c r="AS20" i="51"/>
  <c r="AL20" i="51"/>
  <c r="AU20" i="51" s="1"/>
  <c r="AJ22" i="23"/>
  <c r="AK22" i="23"/>
  <c r="AT22" i="23" s="1"/>
  <c r="AJ16" i="23"/>
  <c r="AK16" i="23"/>
  <c r="AT16" i="23" s="1"/>
  <c r="AJ10" i="23"/>
  <c r="AK10" i="23"/>
  <c r="AT10" i="23" s="1"/>
  <c r="AJ3" i="23"/>
  <c r="AB4" i="23"/>
  <c r="AJ4" i="8"/>
  <c r="AK4" i="8"/>
  <c r="AT4" i="8" s="1"/>
  <c r="AT25" i="8" s="1"/>
  <c r="AJ17" i="22"/>
  <c r="AK17" i="22"/>
  <c r="AT17" i="22" s="1"/>
  <c r="AJ11" i="22"/>
  <c r="AK11" i="22"/>
  <c r="AT11" i="22" s="1"/>
  <c r="AJ5" i="22"/>
  <c r="AK5" i="22"/>
  <c r="AT5" i="22" s="1"/>
  <c r="X26" i="32"/>
  <c r="Y26" i="32"/>
  <c r="Z26" i="32" s="1"/>
  <c r="AS5" i="14"/>
  <c r="AL5" i="14"/>
  <c r="AU5" i="14" s="1"/>
  <c r="AR24" i="46"/>
  <c r="AS17" i="24"/>
  <c r="AL17" i="24"/>
  <c r="AU17" i="24" s="1"/>
  <c r="AJ17" i="70"/>
  <c r="AK17" i="70"/>
  <c r="AT17" i="70" s="1"/>
  <c r="AJ11" i="70"/>
  <c r="AK11" i="70"/>
  <c r="AT11" i="70" s="1"/>
  <c r="AJ5" i="70"/>
  <c r="AK5" i="70"/>
  <c r="AT5" i="70" s="1"/>
  <c r="AS20" i="58"/>
  <c r="AL20" i="58"/>
  <c r="AU20" i="58" s="1"/>
  <c r="AJ18" i="63"/>
  <c r="AK18" i="63"/>
  <c r="AT18" i="63" s="1"/>
  <c r="AJ12" i="63"/>
  <c r="AK12" i="63"/>
  <c r="AT12" i="63" s="1"/>
  <c r="AJ6" i="63"/>
  <c r="AK6" i="63"/>
  <c r="AT6" i="63" s="1"/>
  <c r="AR25" i="94"/>
  <c r="AN22" i="38"/>
  <c r="AI22" i="38"/>
  <c r="AS6" i="24"/>
  <c r="AL6" i="24"/>
  <c r="AU6" i="24" s="1"/>
  <c r="AE24" i="81"/>
  <c r="AF24" i="81"/>
  <c r="AO24" i="81" s="1"/>
  <c r="W25" i="81"/>
  <c r="AG24" i="81"/>
  <c r="AP24" i="81" s="1"/>
  <c r="AS17" i="57"/>
  <c r="AL17" i="57"/>
  <c r="AU17" i="57" s="1"/>
  <c r="W24" i="93"/>
  <c r="AG23" i="93"/>
  <c r="AP23" i="93" s="1"/>
  <c r="AF23" i="93"/>
  <c r="AO23" i="93" s="1"/>
  <c r="AE23" i="93"/>
  <c r="AJ20" i="66"/>
  <c r="AK20" i="66"/>
  <c r="AT20" i="66" s="1"/>
  <c r="AJ14" i="66"/>
  <c r="AK14" i="66"/>
  <c r="AT14" i="66" s="1"/>
  <c r="AJ8" i="66"/>
  <c r="AK8" i="66"/>
  <c r="AT8" i="66" s="1"/>
  <c r="AS3" i="14"/>
  <c r="AL3" i="14"/>
  <c r="AU3" i="14" s="1"/>
  <c r="AS22" i="14"/>
  <c r="AL22" i="14"/>
  <c r="AU22" i="14" s="1"/>
  <c r="AS20" i="53"/>
  <c r="AL20" i="53"/>
  <c r="AU20" i="53" s="1"/>
  <c r="AJ17" i="62"/>
  <c r="AK17" i="62"/>
  <c r="AT17" i="62" s="1"/>
  <c r="AJ11" i="62"/>
  <c r="AK11" i="62"/>
  <c r="AT11" i="62" s="1"/>
  <c r="AJ5" i="62"/>
  <c r="AK5" i="62"/>
  <c r="AT5" i="62" s="1"/>
  <c r="AR22" i="43"/>
  <c r="AS19" i="24"/>
  <c r="AL19" i="24"/>
  <c r="AU19" i="24" s="1"/>
  <c r="AJ4" i="58"/>
  <c r="AK4" i="58"/>
  <c r="AT4" i="58" s="1"/>
  <c r="AT25" i="58" s="1"/>
  <c r="AJ17" i="69"/>
  <c r="AK17" i="69"/>
  <c r="AT17" i="69" s="1"/>
  <c r="AK11" i="69"/>
  <c r="AT11" i="69" s="1"/>
  <c r="AJ11" i="69"/>
  <c r="AK5" i="69"/>
  <c r="AT5" i="69" s="1"/>
  <c r="AJ5" i="69"/>
  <c r="AS14" i="24"/>
  <c r="AL14" i="24"/>
  <c r="AU14" i="24" s="1"/>
  <c r="AS7" i="57"/>
  <c r="AL7" i="57"/>
  <c r="AU7" i="57" s="1"/>
  <c r="AS5" i="58"/>
  <c r="AL5" i="58"/>
  <c r="AU5" i="58" s="1"/>
  <c r="AS11" i="51"/>
  <c r="AL11" i="51"/>
  <c r="AU11" i="51" s="1"/>
  <c r="AH25" i="80"/>
  <c r="AQ25" i="80" s="1"/>
  <c r="AN23" i="22"/>
  <c r="AN25" i="22" s="1"/>
  <c r="AI23" i="22"/>
  <c r="AS13" i="8"/>
  <c r="AL13" i="8"/>
  <c r="AU13" i="8" s="1"/>
  <c r="AS25" i="13"/>
  <c r="AS18" i="14"/>
  <c r="AL18" i="14"/>
  <c r="AU18" i="14" s="1"/>
  <c r="AS22" i="53"/>
  <c r="AL22" i="53"/>
  <c r="AU22" i="53" s="1"/>
  <c r="Y23" i="15"/>
  <c r="X23" i="15"/>
  <c r="X24" i="74"/>
  <c r="Z24" i="74" s="1"/>
  <c r="Y24" i="74"/>
  <c r="AS18" i="58"/>
  <c r="AL18" i="58"/>
  <c r="AU18" i="58" s="1"/>
  <c r="AS11" i="59"/>
  <c r="AL11" i="59"/>
  <c r="AU11" i="59" s="1"/>
  <c r="AS7" i="14"/>
  <c r="AL7" i="14"/>
  <c r="AU7" i="14" s="1"/>
  <c r="AJ10" i="71"/>
  <c r="AK10" i="71"/>
  <c r="AT10" i="71" s="1"/>
  <c r="AJ18" i="22"/>
  <c r="AK18" i="22"/>
  <c r="AT18" i="22" s="1"/>
  <c r="AR23" i="84"/>
  <c r="AJ12" i="70"/>
  <c r="AK12" i="70"/>
  <c r="AT12" i="70" s="1"/>
  <c r="AJ13" i="63"/>
  <c r="AK13" i="63"/>
  <c r="AT13" i="63" s="1"/>
  <c r="AH25" i="86"/>
  <c r="AQ25" i="86" s="1"/>
  <c r="AS8" i="59"/>
  <c r="AL8" i="59"/>
  <c r="AU8" i="59" s="1"/>
  <c r="AJ9" i="66"/>
  <c r="AK9" i="66"/>
  <c r="AT9" i="66" s="1"/>
  <c r="AJ6" i="62"/>
  <c r="AK6" i="62"/>
  <c r="AT6" i="62" s="1"/>
  <c r="AS18" i="57"/>
  <c r="AL18" i="57"/>
  <c r="AU18" i="57" s="1"/>
  <c r="X24" i="29"/>
  <c r="Y24" i="29"/>
  <c r="AJ12" i="69"/>
  <c r="AK12" i="69"/>
  <c r="AT12" i="69" s="1"/>
  <c r="AK22" i="1"/>
  <c r="AT22" i="1" s="1"/>
  <c r="AI22" i="15"/>
  <c r="AN22" i="15"/>
  <c r="AS14" i="57"/>
  <c r="AL14" i="57"/>
  <c r="AU14" i="57" s="1"/>
  <c r="AS6" i="58"/>
  <c r="AL6" i="58"/>
  <c r="AU6" i="58" s="1"/>
  <c r="S16" i="1"/>
  <c r="AC15" i="1"/>
  <c r="AB16" i="1" s="1"/>
  <c r="AC9" i="1"/>
  <c r="AB10" i="1" s="1"/>
  <c r="S10" i="1"/>
  <c r="AC3" i="1"/>
  <c r="S4" i="1"/>
  <c r="AS13" i="14"/>
  <c r="AL13" i="14"/>
  <c r="AU13" i="14" s="1"/>
  <c r="AS11" i="53"/>
  <c r="AL11" i="53"/>
  <c r="AU11" i="53" s="1"/>
  <c r="AJ20" i="71"/>
  <c r="AK20" i="71"/>
  <c r="AT20" i="71" s="1"/>
  <c r="AJ14" i="71"/>
  <c r="AK14" i="71"/>
  <c r="AT14" i="71" s="1"/>
  <c r="AJ8" i="71"/>
  <c r="AK8" i="71"/>
  <c r="AT8" i="71" s="1"/>
  <c r="AI23" i="63"/>
  <c r="AN23" i="63"/>
  <c r="AN25" i="63" s="1"/>
  <c r="AS19" i="59"/>
  <c r="AL19" i="59"/>
  <c r="AU19" i="59" s="1"/>
  <c r="AS6" i="8"/>
  <c r="AL6" i="8"/>
  <c r="AU6" i="8" s="1"/>
  <c r="AJ4" i="24"/>
  <c r="AK4" i="24"/>
  <c r="AT4" i="24" s="1"/>
  <c r="AT25" i="24" s="1"/>
  <c r="AS22" i="24"/>
  <c r="AL22" i="24"/>
  <c r="AU22" i="24" s="1"/>
  <c r="AI23" i="69"/>
  <c r="AN23" i="69"/>
  <c r="AN25" i="69" s="1"/>
  <c r="AS25" i="50"/>
  <c r="AS7" i="58"/>
  <c r="AL7" i="58"/>
  <c r="AU7" i="58" s="1"/>
  <c r="AK23" i="67"/>
  <c r="AT23" i="67" s="1"/>
  <c r="AJ18" i="6"/>
  <c r="AK18" i="6"/>
  <c r="AT18" i="6" s="1"/>
  <c r="AJ12" i="6"/>
  <c r="AK12" i="6"/>
  <c r="AT12" i="6" s="1"/>
  <c r="AJ6" i="6"/>
  <c r="AK6" i="6"/>
  <c r="AT6" i="6" s="1"/>
  <c r="AS13" i="51"/>
  <c r="AL13" i="51"/>
  <c r="AU13" i="51" s="1"/>
  <c r="AS6" i="59"/>
  <c r="AL6" i="59"/>
  <c r="AU6" i="59" s="1"/>
  <c r="AS15" i="8"/>
  <c r="AL15" i="8"/>
  <c r="AU15" i="8" s="1"/>
  <c r="AJ21" i="23"/>
  <c r="AK21" i="23"/>
  <c r="AT21" i="23" s="1"/>
  <c r="AJ15" i="23"/>
  <c r="AK15" i="23"/>
  <c r="AT15" i="23" s="1"/>
  <c r="AJ9" i="23"/>
  <c r="AK9" i="23"/>
  <c r="AT9" i="23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Z25" i="28"/>
  <c r="AJ4" i="53"/>
  <c r="AK4" i="53"/>
  <c r="AT4" i="53" s="1"/>
  <c r="AT25" i="53" s="1"/>
  <c r="AH26" i="45"/>
  <c r="AQ26" i="45" s="1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S10" i="57"/>
  <c r="AL10" i="57"/>
  <c r="AU10" i="57" s="1"/>
  <c r="AG23" i="61"/>
  <c r="AP23" i="61" s="1"/>
  <c r="AP25" i="61" s="1"/>
  <c r="AF23" i="61"/>
  <c r="AO23" i="61" s="1"/>
  <c r="AO25" i="61" s="1"/>
  <c r="AE23" i="61"/>
  <c r="AJ22" i="70"/>
  <c r="AK22" i="70"/>
  <c r="AT22" i="70" s="1"/>
  <c r="AJ16" i="70"/>
  <c r="AK16" i="70"/>
  <c r="AT16" i="70" s="1"/>
  <c r="AJ10" i="70"/>
  <c r="AK10" i="70"/>
  <c r="AT10" i="70" s="1"/>
  <c r="AS8" i="58"/>
  <c r="AL8" i="58"/>
  <c r="AU8" i="58" s="1"/>
  <c r="AJ17" i="63"/>
  <c r="AK17" i="63"/>
  <c r="AT17" i="63" s="1"/>
  <c r="AJ11" i="63"/>
  <c r="AK11" i="63"/>
  <c r="AT11" i="63" s="1"/>
  <c r="AJ5" i="63"/>
  <c r="AK5" i="63"/>
  <c r="AT5" i="63" s="1"/>
  <c r="AS4" i="55"/>
  <c r="AL4" i="55"/>
  <c r="AU4" i="55" s="1"/>
  <c r="AU25" i="55" s="1"/>
  <c r="C11" i="55" s="1"/>
  <c r="F8" i="97" s="1"/>
  <c r="AS13" i="59"/>
  <c r="AL13" i="59"/>
  <c r="AU13" i="59" s="1"/>
  <c r="AR22" i="40"/>
  <c r="AS15" i="58"/>
  <c r="AL15" i="58"/>
  <c r="AU15" i="58" s="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15" i="51"/>
  <c r="AL15" i="51"/>
  <c r="AU15" i="51" s="1"/>
  <c r="AS14" i="59"/>
  <c r="AL14" i="59"/>
  <c r="AU14" i="59" s="1"/>
  <c r="AJ19" i="66"/>
  <c r="AK19" i="66"/>
  <c r="AT19" i="66" s="1"/>
  <c r="AJ13" i="66"/>
  <c r="AK13" i="66"/>
  <c r="AT13" i="66" s="1"/>
  <c r="AJ7" i="66"/>
  <c r="AK7" i="66"/>
  <c r="AT7" i="66" s="1"/>
  <c r="AH24" i="33"/>
  <c r="AQ24" i="33" s="1"/>
  <c r="AS17" i="8"/>
  <c r="AL17" i="8"/>
  <c r="AU17" i="8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Y24" i="73"/>
  <c r="X24" i="73"/>
  <c r="Z24" i="73" s="1"/>
  <c r="AS6" i="57"/>
  <c r="AL6" i="57"/>
  <c r="AU6" i="57" s="1"/>
  <c r="AI23" i="29"/>
  <c r="AN23" i="29"/>
  <c r="AS3" i="58"/>
  <c r="AL3" i="58"/>
  <c r="AU3" i="58" s="1"/>
  <c r="AS21" i="59"/>
  <c r="AL21" i="59"/>
  <c r="AU21" i="59" s="1"/>
  <c r="AS9" i="53"/>
  <c r="AL9" i="53"/>
  <c r="AU9" i="53" s="1"/>
  <c r="AH25" i="37"/>
  <c r="AQ25" i="3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I23" i="67"/>
  <c r="AN23" i="67"/>
  <c r="AN25" i="67" s="1"/>
  <c r="AH23" i="36"/>
  <c r="AQ23" i="36" s="1"/>
  <c r="AS10" i="59"/>
  <c r="AL10" i="59"/>
  <c r="AU10" i="59" s="1"/>
  <c r="AR22" i="78"/>
  <c r="Y26" i="85"/>
  <c r="X26" i="85"/>
  <c r="Z26" i="85" s="1"/>
  <c r="AS21" i="53"/>
  <c r="AL21" i="53"/>
  <c r="AU21" i="53" s="1"/>
  <c r="AI23" i="34"/>
  <c r="AN23" i="34"/>
  <c r="AI24" i="48"/>
  <c r="AN24" i="48"/>
  <c r="AF23" i="76"/>
  <c r="AO23" i="76" s="1"/>
  <c r="W24" i="76"/>
  <c r="AE23" i="76"/>
  <c r="AG23" i="76"/>
  <c r="AP23" i="76" s="1"/>
  <c r="AR23" i="70"/>
  <c r="AR25" i="70" s="1"/>
  <c r="AH23" i="49"/>
  <c r="AQ23" i="49" s="1"/>
  <c r="AQ25" i="49" s="1"/>
  <c r="AZ3" i="49"/>
  <c r="AX22" i="49" s="1"/>
  <c r="AH25" i="41"/>
  <c r="AQ25" i="41" s="1"/>
  <c r="S18" i="1"/>
  <c r="AC17" i="1"/>
  <c r="AB18" i="1" s="1"/>
  <c r="AJ16" i="71"/>
  <c r="AK16" i="71"/>
  <c r="AT16" i="71" s="1"/>
  <c r="W27" i="39"/>
  <c r="AG26" i="39"/>
  <c r="AP26" i="39" s="1"/>
  <c r="AF26" i="39"/>
  <c r="AO26" i="39" s="1"/>
  <c r="AE26" i="39"/>
  <c r="AJ8" i="6"/>
  <c r="AK8" i="6"/>
  <c r="AT8" i="6" s="1"/>
  <c r="W27" i="94"/>
  <c r="AG26" i="94"/>
  <c r="AP26" i="94" s="1"/>
  <c r="AF26" i="94"/>
  <c r="AO26" i="94" s="1"/>
  <c r="AE26" i="94"/>
  <c r="AS18" i="59"/>
  <c r="AL18" i="59"/>
  <c r="AU18" i="59" s="1"/>
  <c r="AS9" i="8"/>
  <c r="AL9" i="8"/>
  <c r="AU9" i="8" s="1"/>
  <c r="AS3" i="8"/>
  <c r="AL3" i="8"/>
  <c r="AU3" i="8" s="1"/>
  <c r="AJ18" i="70"/>
  <c r="AK18" i="70"/>
  <c r="AT18" i="70" s="1"/>
  <c r="AS17" i="14"/>
  <c r="AL17" i="14"/>
  <c r="AU17" i="14" s="1"/>
  <c r="AR23" i="66"/>
  <c r="AR25" i="66" s="1"/>
  <c r="AL23" i="66"/>
  <c r="AU23" i="66" s="1"/>
  <c r="W26" i="92"/>
  <c r="AG25" i="92"/>
  <c r="AP25" i="92" s="1"/>
  <c r="AE25" i="92"/>
  <c r="AF25" i="92"/>
  <c r="AO25" i="92" s="1"/>
  <c r="AS14" i="8"/>
  <c r="AL14" i="8"/>
  <c r="AU14" i="8" s="1"/>
  <c r="S15" i="1"/>
  <c r="AC14" i="1"/>
  <c r="AB15" i="1" s="1"/>
  <c r="AJ19" i="71"/>
  <c r="AK19" i="71"/>
  <c r="AT19" i="71" s="1"/>
  <c r="AJ13" i="71"/>
  <c r="AK13" i="71"/>
  <c r="AT13" i="71" s="1"/>
  <c r="AJ7" i="71"/>
  <c r="AK7" i="71"/>
  <c r="AT7" i="71" s="1"/>
  <c r="AS10" i="8"/>
  <c r="AL10" i="8"/>
  <c r="AU10" i="8" s="1"/>
  <c r="AS21" i="14"/>
  <c r="AL21" i="14"/>
  <c r="AU21" i="14" s="1"/>
  <c r="AL23" i="23"/>
  <c r="AU23" i="23" s="1"/>
  <c r="AR23" i="23"/>
  <c r="AR25" i="23" s="1"/>
  <c r="AS16" i="51"/>
  <c r="AL16" i="51"/>
  <c r="AU16" i="51" s="1"/>
  <c r="Z23" i="88"/>
  <c r="AG24" i="25"/>
  <c r="AP24" i="25" s="1"/>
  <c r="AF24" i="25"/>
  <c r="AO24" i="25" s="1"/>
  <c r="AE24" i="25"/>
  <c r="W25" i="25"/>
  <c r="AS21" i="57"/>
  <c r="AL21" i="57"/>
  <c r="AU21" i="57" s="1"/>
  <c r="X24" i="44"/>
  <c r="Z24" i="44" s="1"/>
  <c r="Y24" i="44"/>
  <c r="AJ17" i="6"/>
  <c r="AK17" i="6"/>
  <c r="AT17" i="6" s="1"/>
  <c r="AJ11" i="6"/>
  <c r="AK11" i="6"/>
  <c r="AT11" i="6" s="1"/>
  <c r="AJ5" i="6"/>
  <c r="AK5" i="6"/>
  <c r="AT5" i="6" s="1"/>
  <c r="AS20" i="14"/>
  <c r="AL20" i="14"/>
  <c r="AU20" i="14" s="1"/>
  <c r="AS18" i="53"/>
  <c r="AL18" i="53"/>
  <c r="AU18" i="53" s="1"/>
  <c r="AS7" i="59"/>
  <c r="AL7" i="59"/>
  <c r="AU7" i="59" s="1"/>
  <c r="AJ20" i="23"/>
  <c r="AK20" i="23"/>
  <c r="AT20" i="23" s="1"/>
  <c r="AJ14" i="23"/>
  <c r="AK14" i="23"/>
  <c r="AT14" i="23" s="1"/>
  <c r="AJ8" i="23"/>
  <c r="AK8" i="23"/>
  <c r="AT8" i="23" s="1"/>
  <c r="AS16" i="8"/>
  <c r="AL16" i="8"/>
  <c r="AU16" i="8" s="1"/>
  <c r="AS7" i="53"/>
  <c r="AL7" i="53"/>
  <c r="AU7" i="53" s="1"/>
  <c r="AR22" i="76"/>
  <c r="AJ21" i="22"/>
  <c r="AK21" i="22"/>
  <c r="AT21" i="22" s="1"/>
  <c r="AJ15" i="22"/>
  <c r="AK15" i="22"/>
  <c r="AT15" i="22" s="1"/>
  <c r="AJ9" i="22"/>
  <c r="AK9" i="22"/>
  <c r="AT9" i="22" s="1"/>
  <c r="AS3" i="53"/>
  <c r="AL3" i="53"/>
  <c r="AU3" i="53" s="1"/>
  <c r="Z26" i="45"/>
  <c r="AS5" i="24"/>
  <c r="AL5" i="24"/>
  <c r="AU5" i="24" s="1"/>
  <c r="AX22" i="21"/>
  <c r="S22" i="21" s="1"/>
  <c r="AC22" i="21" s="1"/>
  <c r="AB23" i="21" s="1"/>
  <c r="AJ21" i="70"/>
  <c r="AK21" i="70"/>
  <c r="AT21" i="70" s="1"/>
  <c r="AJ15" i="70"/>
  <c r="AK15" i="70"/>
  <c r="AT15" i="70" s="1"/>
  <c r="AJ9" i="70"/>
  <c r="AK9" i="70"/>
  <c r="AT9" i="70" s="1"/>
  <c r="AJ3" i="70"/>
  <c r="AB4" i="70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G24" i="89"/>
  <c r="AP24" i="89" s="1"/>
  <c r="AF24" i="89"/>
  <c r="AO24" i="89" s="1"/>
  <c r="AE24" i="89"/>
  <c r="W25" i="89"/>
  <c r="AS12" i="24"/>
  <c r="AL12" i="24"/>
  <c r="AU12" i="24" s="1"/>
  <c r="AS5" i="57"/>
  <c r="AL5" i="57"/>
  <c r="AU5" i="57" s="1"/>
  <c r="AX22" i="52"/>
  <c r="S22" i="52" s="1"/>
  <c r="AC22" i="52" s="1"/>
  <c r="AB23" i="52" s="1"/>
  <c r="AR23" i="71"/>
  <c r="AR25" i="71" s="1"/>
  <c r="AL23" i="71"/>
  <c r="AU23" i="71" s="1"/>
  <c r="AU25" i="54"/>
  <c r="C11" i="54" s="1"/>
  <c r="F7" i="97" s="1"/>
  <c r="AJ18" i="66"/>
  <c r="AK18" i="66"/>
  <c r="AT18" i="66" s="1"/>
  <c r="AJ12" i="66"/>
  <c r="AK12" i="66"/>
  <c r="AT12" i="66" s="1"/>
  <c r="AJ6" i="66"/>
  <c r="AK6" i="66"/>
  <c r="AT6" i="66" s="1"/>
  <c r="AS10" i="14"/>
  <c r="AL10" i="14"/>
  <c r="AU10" i="14" s="1"/>
  <c r="AS8" i="53"/>
  <c r="AL8" i="53"/>
  <c r="AU8" i="53" s="1"/>
  <c r="AJ21" i="62"/>
  <c r="AK21" i="62"/>
  <c r="AT21" i="62" s="1"/>
  <c r="AJ15" i="62"/>
  <c r="AK15" i="62"/>
  <c r="AT15" i="62" s="1"/>
  <c r="AJ9" i="62"/>
  <c r="AK9" i="62"/>
  <c r="AT9" i="62" s="1"/>
  <c r="AI23" i="73"/>
  <c r="AN23" i="73"/>
  <c r="AS7" i="24"/>
  <c r="AL7" i="24"/>
  <c r="AU7" i="24" s="1"/>
  <c r="AJ21" i="69"/>
  <c r="AK21" i="69"/>
  <c r="AT21" i="69" s="1"/>
  <c r="AJ15" i="69"/>
  <c r="AK15" i="69"/>
  <c r="AT15" i="69" s="1"/>
  <c r="AJ9" i="69"/>
  <c r="AK9" i="69"/>
  <c r="AT9" i="69" s="1"/>
  <c r="AS20" i="24"/>
  <c r="AL20" i="24"/>
  <c r="AU20" i="24" s="1"/>
  <c r="AS13" i="57"/>
  <c r="AL13" i="57"/>
  <c r="AU13" i="57" s="1"/>
  <c r="AS11" i="58"/>
  <c r="AL11" i="58"/>
  <c r="AU11" i="58" s="1"/>
  <c r="AH24" i="83"/>
  <c r="AQ24" i="83" s="1"/>
  <c r="Z23" i="36"/>
  <c r="AS17" i="51"/>
  <c r="AL17" i="51"/>
  <c r="AU17" i="51" s="1"/>
  <c r="AI23" i="96"/>
  <c r="AN23" i="96"/>
  <c r="AS19" i="8"/>
  <c r="AL19" i="8"/>
  <c r="AU19" i="8" s="1"/>
  <c r="AH22" i="82"/>
  <c r="AQ22" i="82" s="1"/>
  <c r="AS6" i="14"/>
  <c r="AL6" i="14"/>
  <c r="AU6" i="14" s="1"/>
  <c r="AS10" i="53"/>
  <c r="AL10" i="53"/>
  <c r="AU10" i="53" s="1"/>
  <c r="AI25" i="85"/>
  <c r="AN25" i="85"/>
  <c r="AK23" i="22"/>
  <c r="AT23" i="22" s="1"/>
  <c r="X25" i="90"/>
  <c r="Y25" i="90"/>
  <c r="AR25" i="39"/>
  <c r="Y24" i="87"/>
  <c r="X24" i="87"/>
  <c r="S12" i="1"/>
  <c r="AC11" i="1"/>
  <c r="AB12" i="1" s="1"/>
  <c r="AS5" i="53"/>
  <c r="AL5" i="53"/>
  <c r="AU5" i="53" s="1"/>
  <c r="AJ22" i="71"/>
  <c r="AK22" i="71"/>
  <c r="AT22" i="71" s="1"/>
  <c r="AS8" i="51"/>
  <c r="AL8" i="51"/>
  <c r="AU8" i="51" s="1"/>
  <c r="AG25" i="30"/>
  <c r="AP25" i="30" s="1"/>
  <c r="AF25" i="30"/>
  <c r="AO25" i="30" s="1"/>
  <c r="W26" i="30"/>
  <c r="AE25" i="30"/>
  <c r="AS16" i="24"/>
  <c r="AL16" i="24"/>
  <c r="AU16" i="24" s="1"/>
  <c r="X23" i="68"/>
  <c r="Y23" i="68"/>
  <c r="Z23" i="68" s="1"/>
  <c r="AJ20" i="6"/>
  <c r="AK20" i="6"/>
  <c r="AT20" i="6" s="1"/>
  <c r="AJ5" i="23"/>
  <c r="AK5" i="23"/>
  <c r="AT5" i="23" s="1"/>
  <c r="AK6" i="70"/>
  <c r="AT6" i="70" s="1"/>
  <c r="AJ6" i="70"/>
  <c r="AJ19" i="63"/>
  <c r="AK19" i="63"/>
  <c r="AT19" i="63" s="1"/>
  <c r="AR24" i="28"/>
  <c r="X23" i="38"/>
  <c r="Y23" i="38"/>
  <c r="AE24" i="42"/>
  <c r="AG24" i="42"/>
  <c r="AP24" i="42" s="1"/>
  <c r="W25" i="42"/>
  <c r="AF24" i="42"/>
  <c r="AO24" i="42" s="1"/>
  <c r="AR22" i="17"/>
  <c r="AG24" i="84"/>
  <c r="AP24" i="84" s="1"/>
  <c r="AE24" i="84"/>
  <c r="W25" i="84"/>
  <c r="AF24" i="84"/>
  <c r="AO24" i="84" s="1"/>
  <c r="AS25" i="55"/>
  <c r="AS9" i="51"/>
  <c r="AL9" i="51"/>
  <c r="AU9" i="51" s="1"/>
  <c r="AJ15" i="66"/>
  <c r="AK15" i="66"/>
  <c r="AT15" i="66" s="1"/>
  <c r="AS11" i="8"/>
  <c r="AL11" i="8"/>
  <c r="AU11" i="8" s="1"/>
  <c r="AJ12" i="62"/>
  <c r="AK12" i="62"/>
  <c r="AT12" i="62" s="1"/>
  <c r="AH23" i="43"/>
  <c r="AQ23" i="43" s="1"/>
  <c r="AJ18" i="69"/>
  <c r="AK18" i="69"/>
  <c r="AT18" i="69" s="1"/>
  <c r="AS22" i="59"/>
  <c r="AL22" i="59"/>
  <c r="AU22" i="59" s="1"/>
  <c r="AU25" i="13"/>
  <c r="C11" i="13" s="1"/>
  <c r="AX23" i="12"/>
  <c r="S23" i="12" s="1"/>
  <c r="AC23" i="12" s="1"/>
  <c r="AJ23" i="12" s="1"/>
  <c r="AS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9" i="24"/>
  <c r="AL9" i="24"/>
  <c r="AU9" i="24" s="1"/>
  <c r="AR24" i="86"/>
  <c r="AR22" i="16"/>
  <c r="AG22" i="7"/>
  <c r="AP22" i="7" s="1"/>
  <c r="AF22" i="7"/>
  <c r="AO22" i="7" s="1"/>
  <c r="W23" i="7"/>
  <c r="AE22" i="7"/>
  <c r="S21" i="1"/>
  <c r="AC20" i="1"/>
  <c r="AB21" i="1" s="1"/>
  <c r="Y25" i="48"/>
  <c r="X25" i="48"/>
  <c r="Z25" i="48" s="1"/>
  <c r="AS20" i="57"/>
  <c r="AL20" i="57"/>
  <c r="AU20" i="57" s="1"/>
  <c r="AH23" i="76"/>
  <c r="AQ23" i="76" s="1"/>
  <c r="AS12" i="58"/>
  <c r="AL12" i="58"/>
  <c r="AU12" i="58" s="1"/>
  <c r="AS5" i="59"/>
  <c r="AL5" i="59"/>
  <c r="AU5" i="59" s="1"/>
  <c r="AL23" i="6"/>
  <c r="AU23" i="6" s="1"/>
  <c r="AR23" i="6"/>
  <c r="AR25" i="6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AS19" i="14"/>
  <c r="AL19" i="14"/>
  <c r="AU19" i="14" s="1"/>
  <c r="AS17" i="53"/>
  <c r="AL17" i="53"/>
  <c r="AU17" i="53" s="1"/>
  <c r="AJ18" i="71"/>
  <c r="AK18" i="71"/>
  <c r="AT18" i="71" s="1"/>
  <c r="AJ12" i="71"/>
  <c r="AK12" i="71"/>
  <c r="AT12" i="71" s="1"/>
  <c r="AJ6" i="71"/>
  <c r="AK6" i="71"/>
  <c r="AT6" i="71" s="1"/>
  <c r="AR23" i="79"/>
  <c r="AH26" i="39"/>
  <c r="AQ26" i="39" s="1"/>
  <c r="AL23" i="62"/>
  <c r="AU23" i="62" s="1"/>
  <c r="AR23" i="62"/>
  <c r="AR25" i="62" s="1"/>
  <c r="AS10" i="24"/>
  <c r="AL10" i="24"/>
  <c r="AU10" i="24" s="1"/>
  <c r="AI23" i="44"/>
  <c r="AN23" i="44"/>
  <c r="AS13" i="58"/>
  <c r="AL13" i="58"/>
  <c r="AU13" i="58" s="1"/>
  <c r="AJ23" i="63"/>
  <c r="AS23" i="63" s="1"/>
  <c r="AK23" i="63"/>
  <c r="AT23" i="63" s="1"/>
  <c r="AJ22" i="6"/>
  <c r="AK22" i="6"/>
  <c r="AT22" i="6" s="1"/>
  <c r="AJ16" i="6"/>
  <c r="AK16" i="6"/>
  <c r="AT16" i="6" s="1"/>
  <c r="AJ10" i="6"/>
  <c r="AK10" i="6"/>
  <c r="AT10" i="6" s="1"/>
  <c r="AJ3" i="6"/>
  <c r="AB4" i="6"/>
  <c r="AS19" i="51"/>
  <c r="AL19" i="51"/>
  <c r="AU19" i="51" s="1"/>
  <c r="AS12" i="59"/>
  <c r="AL12" i="59"/>
  <c r="AU12" i="59" s="1"/>
  <c r="AS21" i="8"/>
  <c r="AL21" i="8"/>
  <c r="AU21" i="8" s="1"/>
  <c r="AJ19" i="23"/>
  <c r="AK19" i="23"/>
  <c r="AT19" i="23" s="1"/>
  <c r="AJ13" i="23"/>
  <c r="AK13" i="23"/>
  <c r="AT13" i="23" s="1"/>
  <c r="AJ7" i="23"/>
  <c r="AK7" i="23"/>
  <c r="AT7" i="23" s="1"/>
  <c r="AH23" i="78"/>
  <c r="AQ23" i="78" s="1"/>
  <c r="AJ20" i="22"/>
  <c r="AK20" i="22"/>
  <c r="AT20" i="22" s="1"/>
  <c r="AJ14" i="22"/>
  <c r="AK14" i="22"/>
  <c r="AT14" i="22" s="1"/>
  <c r="AJ8" i="22"/>
  <c r="AK8" i="22"/>
  <c r="AT8" i="22" s="1"/>
  <c r="AN25" i="32"/>
  <c r="AI25" i="32"/>
  <c r="AH23" i="17"/>
  <c r="AQ23" i="17" s="1"/>
  <c r="AQ25" i="17" s="1"/>
  <c r="AZ3" i="17"/>
  <c r="AS16" i="57"/>
  <c r="AL16" i="57"/>
  <c r="AU16" i="57" s="1"/>
  <c r="W24" i="95"/>
  <c r="AG23" i="95"/>
  <c r="AP23" i="95" s="1"/>
  <c r="AF23" i="95"/>
  <c r="AO23" i="95" s="1"/>
  <c r="AE23" i="95"/>
  <c r="AJ20" i="70"/>
  <c r="AK20" i="70"/>
  <c r="AT20" i="70" s="1"/>
  <c r="AJ14" i="70"/>
  <c r="AK14" i="70"/>
  <c r="AT14" i="70" s="1"/>
  <c r="AJ8" i="70"/>
  <c r="AK8" i="70"/>
  <c r="AT8" i="70" s="1"/>
  <c r="AJ21" i="63"/>
  <c r="AK21" i="63"/>
  <c r="AT21" i="63" s="1"/>
  <c r="AJ15" i="63"/>
  <c r="AK15" i="63"/>
  <c r="AT15" i="63" s="1"/>
  <c r="AJ9" i="63"/>
  <c r="AK9" i="63"/>
  <c r="AT9" i="63" s="1"/>
  <c r="AL23" i="24"/>
  <c r="AU23" i="24" s="1"/>
  <c r="AR23" i="24"/>
  <c r="AR25" i="24" s="1"/>
  <c r="AS14" i="51"/>
  <c r="AL14" i="51"/>
  <c r="AU14" i="51" s="1"/>
  <c r="AS22" i="51"/>
  <c r="AL22" i="51"/>
  <c r="AU22" i="51" s="1"/>
  <c r="AR24" i="37"/>
  <c r="AH24" i="84"/>
  <c r="AQ24" i="84" s="1"/>
  <c r="AH25" i="46"/>
  <c r="AQ25" i="46" s="1"/>
  <c r="AS21" i="58"/>
  <c r="AL21" i="58"/>
  <c r="AU21" i="58" s="1"/>
  <c r="AR23" i="59"/>
  <c r="AR25" i="59" s="1"/>
  <c r="AL23" i="59"/>
  <c r="AU23" i="59" s="1"/>
  <c r="AS21" i="51"/>
  <c r="AL21" i="51"/>
  <c r="AU21" i="51" s="1"/>
  <c r="AG23" i="12"/>
  <c r="AP23" i="12" s="1"/>
  <c r="AP25" i="12" s="1"/>
  <c r="AF23" i="12"/>
  <c r="AO23" i="12" s="1"/>
  <c r="AO25" i="12" s="1"/>
  <c r="AE23" i="12"/>
  <c r="AS20" i="59"/>
  <c r="AL20" i="59"/>
  <c r="AU20" i="59" s="1"/>
  <c r="AS25" i="54"/>
  <c r="AJ17" i="66"/>
  <c r="AK17" i="66"/>
  <c r="AT17" i="66" s="1"/>
  <c r="AJ11" i="66"/>
  <c r="AK11" i="66"/>
  <c r="AT11" i="66" s="1"/>
  <c r="AJ5" i="66"/>
  <c r="AK5" i="66"/>
  <c r="AT5" i="66" s="1"/>
  <c r="Z24" i="33"/>
  <c r="AS5" i="8"/>
  <c r="AL5" i="8"/>
  <c r="AU5" i="8" s="1"/>
  <c r="AJ20" i="62"/>
  <c r="AK20" i="62"/>
  <c r="AT20" i="62" s="1"/>
  <c r="AJ14" i="62"/>
  <c r="AK14" i="62"/>
  <c r="AT14" i="62" s="1"/>
  <c r="AJ8" i="62"/>
  <c r="AK8" i="62"/>
  <c r="AT8" i="62" s="1"/>
  <c r="AR23" i="1"/>
  <c r="AR25" i="1" s="1"/>
  <c r="AR23" i="57"/>
  <c r="AR25" i="57" s="1"/>
  <c r="AL23" i="57"/>
  <c r="AU23" i="57" s="1"/>
  <c r="AS12" i="57"/>
  <c r="AL12" i="57"/>
  <c r="AU12" i="57" s="1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6" i="58"/>
  <c r="AL16" i="58"/>
  <c r="AU16" i="58" s="1"/>
  <c r="AS12" i="8"/>
  <c r="AL12" i="8"/>
  <c r="AU12" i="8" s="1"/>
  <c r="X24" i="27"/>
  <c r="Y24" i="27"/>
  <c r="Z25" i="37"/>
  <c r="Y24" i="47"/>
  <c r="X24" i="47"/>
  <c r="AJ20" i="69"/>
  <c r="AK20" i="69"/>
  <c r="AT20" i="69" s="1"/>
  <c r="AK14" i="69"/>
  <c r="AT14" i="69" s="1"/>
  <c r="AJ14" i="69"/>
  <c r="AJ8" i="69"/>
  <c r="AK8" i="69"/>
  <c r="AT8" i="69" s="1"/>
  <c r="Z24" i="83"/>
  <c r="AH23" i="16"/>
  <c r="AQ23" i="16" s="1"/>
  <c r="AQ25" i="16" s="1"/>
  <c r="AZ3" i="16"/>
  <c r="AS16" i="59"/>
  <c r="AL16" i="59"/>
  <c r="AU16" i="59" s="1"/>
  <c r="AR24" i="41"/>
  <c r="AJ4" i="51"/>
  <c r="AK4" i="51"/>
  <c r="AT4" i="51" s="1"/>
  <c r="AT25" i="51" s="1"/>
  <c r="AS9" i="59"/>
  <c r="AL9" i="59"/>
  <c r="AU9" i="59" s="1"/>
  <c r="AN24" i="90"/>
  <c r="AI24" i="90"/>
  <c r="AI23" i="52"/>
  <c r="AN23" i="52"/>
  <c r="AN25" i="52" s="1"/>
  <c r="AN23" i="74"/>
  <c r="AI23" i="74"/>
  <c r="Z24" i="27" l="1"/>
  <c r="Z25" i="90"/>
  <c r="AK23" i="61"/>
  <c r="AT23" i="61" s="1"/>
  <c r="Z23" i="65"/>
  <c r="AG23" i="65" s="1"/>
  <c r="AP23" i="65" s="1"/>
  <c r="AP25" i="65" s="1"/>
  <c r="W26" i="90"/>
  <c r="AG25" i="90"/>
  <c r="AP25" i="90" s="1"/>
  <c r="AF25" i="90"/>
  <c r="AO25" i="90" s="1"/>
  <c r="AE25" i="90"/>
  <c r="AF23" i="65"/>
  <c r="AO23" i="65" s="1"/>
  <c r="AO25" i="65" s="1"/>
  <c r="AE23" i="65"/>
  <c r="AE25" i="48"/>
  <c r="W26" i="48"/>
  <c r="AF25" i="48"/>
  <c r="AO25" i="48" s="1"/>
  <c r="AG25" i="48"/>
  <c r="AP25" i="48" s="1"/>
  <c r="AF23" i="68"/>
  <c r="AO23" i="68" s="1"/>
  <c r="AO25" i="68" s="1"/>
  <c r="AE23" i="68"/>
  <c r="AG23" i="68"/>
  <c r="AP23" i="68" s="1"/>
  <c r="AP25" i="68" s="1"/>
  <c r="AF24" i="96"/>
  <c r="AO24" i="96" s="1"/>
  <c r="AE24" i="96"/>
  <c r="AG24" i="96"/>
  <c r="AP24" i="96" s="1"/>
  <c r="W25" i="96"/>
  <c r="W25" i="27"/>
  <c r="AG24" i="27"/>
  <c r="AP24" i="27" s="1"/>
  <c r="AF24" i="27"/>
  <c r="AO24" i="27" s="1"/>
  <c r="AE24" i="27"/>
  <c r="AE26" i="85"/>
  <c r="W27" i="85"/>
  <c r="AF26" i="85"/>
  <c r="AO26" i="85" s="1"/>
  <c r="AG26" i="85"/>
  <c r="AP26" i="85" s="1"/>
  <c r="AJ22" i="61"/>
  <c r="AK22" i="61"/>
  <c r="AT22" i="61" s="1"/>
  <c r="AS6" i="71"/>
  <c r="AL6" i="71"/>
  <c r="AU6" i="71" s="1"/>
  <c r="AJ19" i="12"/>
  <c r="AK19" i="12"/>
  <c r="AT19" i="12" s="1"/>
  <c r="AN23" i="76"/>
  <c r="AI23" i="76"/>
  <c r="AJ6" i="52"/>
  <c r="AK6" i="52"/>
  <c r="AT6" i="52" s="1"/>
  <c r="AJ5" i="21"/>
  <c r="AK5" i="21"/>
  <c r="AT5" i="21" s="1"/>
  <c r="X24" i="93"/>
  <c r="Z24" i="93" s="1"/>
  <c r="Y24" i="93"/>
  <c r="AJ21" i="61"/>
  <c r="AK21" i="61"/>
  <c r="AT21" i="61" s="1"/>
  <c r="AJ14" i="61"/>
  <c r="AK14" i="61"/>
  <c r="AT14" i="61" s="1"/>
  <c r="AR24" i="90"/>
  <c r="AJ17" i="61"/>
  <c r="AK17" i="61"/>
  <c r="AT17" i="61" s="1"/>
  <c r="AJ11" i="61"/>
  <c r="AK11" i="61"/>
  <c r="AT11" i="61" s="1"/>
  <c r="AJ5" i="61"/>
  <c r="AK5" i="61"/>
  <c r="AT5" i="61" s="1"/>
  <c r="AS14" i="62"/>
  <c r="AL14" i="62"/>
  <c r="AU14" i="62" s="1"/>
  <c r="AI23" i="95"/>
  <c r="AN23" i="95"/>
  <c r="AS7" i="23"/>
  <c r="AL7" i="23"/>
  <c r="AU7" i="23" s="1"/>
  <c r="AS3" i="6"/>
  <c r="AL3" i="6"/>
  <c r="AU3" i="6" s="1"/>
  <c r="AS22" i="6"/>
  <c r="AL22" i="6"/>
  <c r="AU22" i="6" s="1"/>
  <c r="AR23" i="44"/>
  <c r="AI22" i="7"/>
  <c r="AN22" i="7"/>
  <c r="AJ20" i="12"/>
  <c r="AK20" i="12"/>
  <c r="AT20" i="12" s="1"/>
  <c r="AJ14" i="12"/>
  <c r="AK14" i="12"/>
  <c r="AT14" i="12" s="1"/>
  <c r="AJ8" i="12"/>
  <c r="AK8" i="12"/>
  <c r="AT8" i="12" s="1"/>
  <c r="AI24" i="42"/>
  <c r="AN24" i="42"/>
  <c r="AJ12" i="1"/>
  <c r="AK12" i="1"/>
  <c r="AT12" i="1" s="1"/>
  <c r="AR25" i="85"/>
  <c r="AS16" i="63"/>
  <c r="AL16" i="63"/>
  <c r="AU16" i="63" s="1"/>
  <c r="AS9" i="70"/>
  <c r="AL9" i="70"/>
  <c r="AU9" i="70" s="1"/>
  <c r="AS9" i="22"/>
  <c r="AL9" i="22"/>
  <c r="AU9" i="22" s="1"/>
  <c r="AS8" i="23"/>
  <c r="AL8" i="23"/>
  <c r="AU8" i="23" s="1"/>
  <c r="AS5" i="6"/>
  <c r="AL5" i="6"/>
  <c r="AU5" i="6" s="1"/>
  <c r="AH24" i="44"/>
  <c r="AQ24" i="44" s="1"/>
  <c r="AN24" i="25"/>
  <c r="AI24" i="25"/>
  <c r="AJ15" i="1"/>
  <c r="AK15" i="1"/>
  <c r="AT15" i="1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J4" i="69"/>
  <c r="AK4" i="69"/>
  <c r="AT4" i="69" s="1"/>
  <c r="AT25" i="69" s="1"/>
  <c r="AS7" i="66"/>
  <c r="AL7" i="66"/>
  <c r="AU7" i="66" s="1"/>
  <c r="AJ19" i="52"/>
  <c r="AK19" i="52"/>
  <c r="AT19" i="52" s="1"/>
  <c r="AJ13" i="52"/>
  <c r="AK13" i="52"/>
  <c r="AT13" i="52" s="1"/>
  <c r="AJ7" i="52"/>
  <c r="AK7" i="52"/>
  <c r="AT7" i="52" s="1"/>
  <c r="AS17" i="63"/>
  <c r="AL17" i="63"/>
  <c r="AU17" i="63" s="1"/>
  <c r="AS16" i="70"/>
  <c r="AL16" i="70"/>
  <c r="AU16" i="70" s="1"/>
  <c r="AJ18" i="21"/>
  <c r="AK18" i="21"/>
  <c r="AT18" i="21" s="1"/>
  <c r="AJ12" i="21"/>
  <c r="AK12" i="21"/>
  <c r="AT12" i="21" s="1"/>
  <c r="AJ6" i="21"/>
  <c r="AK6" i="21"/>
  <c r="AT6" i="21" s="1"/>
  <c r="AJ4" i="22"/>
  <c r="AK4" i="22"/>
  <c r="AT4" i="22" s="1"/>
  <c r="AT25" i="22" s="1"/>
  <c r="AS4" i="24"/>
  <c r="AL4" i="24"/>
  <c r="AU4" i="24" s="1"/>
  <c r="AL23" i="63"/>
  <c r="AU23" i="63" s="1"/>
  <c r="AR23" i="63"/>
  <c r="AR25" i="63" s="1"/>
  <c r="AS20" i="71"/>
  <c r="AL20" i="71"/>
  <c r="AU20" i="71" s="1"/>
  <c r="AJ3" i="1"/>
  <c r="AB4" i="1"/>
  <c r="AJ22" i="1"/>
  <c r="AH24" i="74"/>
  <c r="AQ24" i="74" s="1"/>
  <c r="AL23" i="22"/>
  <c r="AU23" i="22" s="1"/>
  <c r="AR23" i="22"/>
  <c r="AR25" i="22" s="1"/>
  <c r="AS11" i="62"/>
  <c r="AL11" i="62"/>
  <c r="AU11" i="62" s="1"/>
  <c r="AS14" i="66"/>
  <c r="AL14" i="66"/>
  <c r="AU14" i="66" s="1"/>
  <c r="X25" i="81"/>
  <c r="Z25" i="81" s="1"/>
  <c r="Y25" i="81"/>
  <c r="AS12" i="63"/>
  <c r="AL12" i="63"/>
  <c r="AU12" i="63" s="1"/>
  <c r="AS5" i="70"/>
  <c r="AL5" i="70"/>
  <c r="AU5" i="70" s="1"/>
  <c r="AH26" i="32"/>
  <c r="AQ26" i="32" s="1"/>
  <c r="Z25" i="77"/>
  <c r="X25" i="77"/>
  <c r="Y25" i="77"/>
  <c r="AS19" i="6"/>
  <c r="AL19" i="6"/>
  <c r="AU19" i="6" s="1"/>
  <c r="AJ17" i="67"/>
  <c r="AK17" i="67"/>
  <c r="AT17" i="67" s="1"/>
  <c r="AJ11" i="67"/>
  <c r="AK11" i="67"/>
  <c r="AT11" i="67" s="1"/>
  <c r="AJ5" i="67"/>
  <c r="AK5" i="67"/>
  <c r="AT5" i="67" s="1"/>
  <c r="AU25" i="24"/>
  <c r="C11" i="24" s="1"/>
  <c r="Z24" i="91"/>
  <c r="Y24" i="91"/>
  <c r="X24" i="91"/>
  <c r="AJ17" i="1"/>
  <c r="AK17" i="1"/>
  <c r="AT17" i="1" s="1"/>
  <c r="AH24" i="34"/>
  <c r="AQ24" i="34" s="1"/>
  <c r="AH24" i="96"/>
  <c r="AQ24" i="96" s="1"/>
  <c r="AS7" i="69"/>
  <c r="AL7" i="69"/>
  <c r="AU7" i="69" s="1"/>
  <c r="AR23" i="47"/>
  <c r="AS7" i="62"/>
  <c r="AL7" i="62"/>
  <c r="AU7" i="62" s="1"/>
  <c r="AJ4" i="66"/>
  <c r="AK4" i="66"/>
  <c r="AT4" i="66" s="1"/>
  <c r="AT25" i="66" s="1"/>
  <c r="AS22" i="66"/>
  <c r="AL22" i="66"/>
  <c r="AU22" i="66" s="1"/>
  <c r="AS14" i="63"/>
  <c r="AL14" i="63"/>
  <c r="AU14" i="63" s="1"/>
  <c r="AS19" i="70"/>
  <c r="AL19" i="70"/>
  <c r="AU19" i="70" s="1"/>
  <c r="AS19" i="22"/>
  <c r="AL19" i="22"/>
  <c r="AU19" i="22" s="1"/>
  <c r="AS12" i="23"/>
  <c r="AL12" i="23"/>
  <c r="AU12" i="23" s="1"/>
  <c r="AS21" i="6"/>
  <c r="AL21" i="6"/>
  <c r="AU21" i="6" s="1"/>
  <c r="AJ19" i="1"/>
  <c r="AK19" i="1"/>
  <c r="AT19" i="1" s="1"/>
  <c r="AR25" i="26"/>
  <c r="AS21" i="66"/>
  <c r="AL21" i="66"/>
  <c r="AU21" i="66" s="1"/>
  <c r="AS6" i="22"/>
  <c r="AL6" i="22"/>
  <c r="AU6" i="22" s="1"/>
  <c r="AS3" i="71"/>
  <c r="AL3" i="71"/>
  <c r="AU3" i="71" s="1"/>
  <c r="AN25" i="86"/>
  <c r="AI25" i="86"/>
  <c r="Y26" i="80"/>
  <c r="X26" i="80"/>
  <c r="AN25" i="41"/>
  <c r="AI25" i="41"/>
  <c r="X26" i="46"/>
  <c r="Y26" i="46"/>
  <c r="Z26" i="46" s="1"/>
  <c r="Y25" i="79"/>
  <c r="X25" i="79"/>
  <c r="Y26" i="35"/>
  <c r="X26" i="35"/>
  <c r="AI22" i="82"/>
  <c r="AN22" i="82"/>
  <c r="AS20" i="69"/>
  <c r="AL20" i="69"/>
  <c r="AU20" i="69" s="1"/>
  <c r="AS8" i="70"/>
  <c r="AL8" i="70"/>
  <c r="AU8" i="70" s="1"/>
  <c r="AS8" i="22"/>
  <c r="AL8" i="22"/>
  <c r="AU8" i="22" s="1"/>
  <c r="AJ7" i="12"/>
  <c r="AK7" i="12"/>
  <c r="AT7" i="12" s="1"/>
  <c r="AS21" i="62"/>
  <c r="AL21" i="62"/>
  <c r="AU21" i="62" s="1"/>
  <c r="AS3" i="69"/>
  <c r="AL3" i="69"/>
  <c r="AU3" i="69" s="1"/>
  <c r="AG24" i="73"/>
  <c r="AP24" i="73" s="1"/>
  <c r="AE24" i="73"/>
  <c r="W25" i="73"/>
  <c r="AF24" i="73"/>
  <c r="AO24" i="73" s="1"/>
  <c r="AS16" i="62"/>
  <c r="AL16" i="62"/>
  <c r="AU16" i="62" s="1"/>
  <c r="AS3" i="22"/>
  <c r="AL3" i="22"/>
  <c r="AU3" i="22" s="1"/>
  <c r="AS22" i="22"/>
  <c r="AL22" i="22"/>
  <c r="AU22" i="22" s="1"/>
  <c r="AS21" i="23"/>
  <c r="AL21" i="23"/>
  <c r="AU21" i="23" s="1"/>
  <c r="AS18" i="6"/>
  <c r="AL18" i="6"/>
  <c r="AU18" i="6" s="1"/>
  <c r="AF24" i="74"/>
  <c r="AO24" i="74" s="1"/>
  <c r="AE24" i="74"/>
  <c r="AG24" i="74"/>
  <c r="AP24" i="74" s="1"/>
  <c r="W25" i="74"/>
  <c r="AG26" i="32"/>
  <c r="AP26" i="32" s="1"/>
  <c r="AF26" i="32"/>
  <c r="AO26" i="32" s="1"/>
  <c r="AE26" i="32"/>
  <c r="W27" i="32"/>
  <c r="AS17" i="22"/>
  <c r="AL17" i="22"/>
  <c r="AU17" i="22" s="1"/>
  <c r="AS10" i="23"/>
  <c r="AL10" i="23"/>
  <c r="AU10" i="23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AS25" i="24"/>
  <c r="AI23" i="91"/>
  <c r="AN23" i="91"/>
  <c r="AS21" i="71"/>
  <c r="AL21" i="71"/>
  <c r="AU21" i="71" s="1"/>
  <c r="AF24" i="34"/>
  <c r="AO24" i="34" s="1"/>
  <c r="AE24" i="34"/>
  <c r="W25" i="34"/>
  <c r="AG24" i="34"/>
  <c r="AP24" i="34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S5" i="71"/>
  <c r="AL5" i="71"/>
  <c r="AU5" i="71" s="1"/>
  <c r="AI23" i="9"/>
  <c r="AN23" i="9"/>
  <c r="AN25" i="9" s="1"/>
  <c r="AN25" i="46"/>
  <c r="AI25" i="46"/>
  <c r="AI24" i="79"/>
  <c r="AN24" i="79"/>
  <c r="AN23" i="49"/>
  <c r="AN25" i="49" s="1"/>
  <c r="AI23" i="49"/>
  <c r="AJ16" i="61"/>
  <c r="AK16" i="61"/>
  <c r="AT16" i="61" s="1"/>
  <c r="AS5" i="66"/>
  <c r="AL5" i="66"/>
  <c r="AU5" i="66" s="1"/>
  <c r="AS9" i="63"/>
  <c r="AL9" i="63"/>
  <c r="AU9" i="63" s="1"/>
  <c r="AR23" i="73"/>
  <c r="AG24" i="44"/>
  <c r="AP24" i="44" s="1"/>
  <c r="AF24" i="44"/>
  <c r="AO24" i="44" s="1"/>
  <c r="AE24" i="44"/>
  <c r="W25" i="44"/>
  <c r="AS7" i="71"/>
  <c r="AL7" i="71"/>
  <c r="AU7" i="71" s="1"/>
  <c r="Z27" i="94"/>
  <c r="Y27" i="94"/>
  <c r="X27" i="94"/>
  <c r="AR23" i="34"/>
  <c r="AJ12" i="52"/>
  <c r="AK12" i="52"/>
  <c r="AT12" i="52" s="1"/>
  <c r="AJ11" i="21"/>
  <c r="AK11" i="21"/>
  <c r="AT11" i="21" s="1"/>
  <c r="AH24" i="47"/>
  <c r="AQ24" i="47" s="1"/>
  <c r="AS20" i="62"/>
  <c r="AL20" i="62"/>
  <c r="AU20" i="62" s="1"/>
  <c r="AJ14" i="1"/>
  <c r="AK14" i="1"/>
  <c r="AT14" i="1" s="1"/>
  <c r="AJ6" i="12"/>
  <c r="AK6" i="12"/>
  <c r="AT6" i="12" s="1"/>
  <c r="AH23" i="38"/>
  <c r="AQ23" i="38" s="1"/>
  <c r="AS6" i="70"/>
  <c r="AL6" i="70"/>
  <c r="AU6" i="70" s="1"/>
  <c r="AN25" i="30"/>
  <c r="AI25" i="30"/>
  <c r="AH24" i="87"/>
  <c r="AQ24" i="87" s="1"/>
  <c r="AS3" i="63"/>
  <c r="AL3" i="63"/>
  <c r="AU3" i="63" s="1"/>
  <c r="AS22" i="63"/>
  <c r="AL22" i="63"/>
  <c r="AU22" i="63" s="1"/>
  <c r="AS15" i="70"/>
  <c r="AL15" i="70"/>
  <c r="AU15" i="70" s="1"/>
  <c r="AG26" i="45"/>
  <c r="AP26" i="45" s="1"/>
  <c r="W27" i="45"/>
  <c r="AF26" i="45"/>
  <c r="AO26" i="45" s="1"/>
  <c r="AE26" i="45"/>
  <c r="AS15" i="22"/>
  <c r="AL15" i="22"/>
  <c r="AU15" i="22" s="1"/>
  <c r="AS14" i="23"/>
  <c r="AL14" i="23"/>
  <c r="AU14" i="23" s="1"/>
  <c r="AS11" i="6"/>
  <c r="AL11" i="6"/>
  <c r="AU11" i="6" s="1"/>
  <c r="X26" i="92"/>
  <c r="Y26" i="92"/>
  <c r="AS18" i="70"/>
  <c r="AL18" i="70"/>
  <c r="AU18" i="70" s="1"/>
  <c r="Y27" i="39"/>
  <c r="X27" i="39"/>
  <c r="Z27" i="39" s="1"/>
  <c r="X24" i="76"/>
  <c r="Y24" i="76"/>
  <c r="AR23" i="29"/>
  <c r="AJ4" i="62"/>
  <c r="AK4" i="62"/>
  <c r="AT4" i="62" s="1"/>
  <c r="AT25" i="62" s="1"/>
  <c r="AS13" i="66"/>
  <c r="AL13" i="66"/>
  <c r="AU13" i="66" s="1"/>
  <c r="AJ17" i="52"/>
  <c r="AK17" i="52"/>
  <c r="AT17" i="52" s="1"/>
  <c r="AJ11" i="52"/>
  <c r="AK11" i="52"/>
  <c r="AT11" i="52" s="1"/>
  <c r="AJ5" i="52"/>
  <c r="AK5" i="52"/>
  <c r="AT5" i="52" s="1"/>
  <c r="AS5" i="63"/>
  <c r="AL5" i="63"/>
  <c r="AU5" i="63" s="1"/>
  <c r="AS22" i="70"/>
  <c r="AL22" i="70"/>
  <c r="AU22" i="70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L23" i="69"/>
  <c r="AU23" i="69" s="1"/>
  <c r="AR23" i="69"/>
  <c r="AR25" i="69" s="1"/>
  <c r="AS8" i="71"/>
  <c r="AL8" i="71"/>
  <c r="AU8" i="71" s="1"/>
  <c r="AJ10" i="1"/>
  <c r="AK10" i="1"/>
  <c r="AT10" i="1" s="1"/>
  <c r="AS12" i="69"/>
  <c r="AL12" i="69"/>
  <c r="AU12" i="69" s="1"/>
  <c r="AS13" i="63"/>
  <c r="AL13" i="63"/>
  <c r="AU13" i="63" s="1"/>
  <c r="AS18" i="22"/>
  <c r="AL18" i="22"/>
  <c r="AU18" i="22" s="1"/>
  <c r="AH23" i="15"/>
  <c r="AQ23" i="15" s="1"/>
  <c r="AQ25" i="15" s="1"/>
  <c r="AZ3" i="15"/>
  <c r="AS17" i="69"/>
  <c r="AL17" i="69"/>
  <c r="AU17" i="69" s="1"/>
  <c r="AS17" i="62"/>
  <c r="AL17" i="62"/>
  <c r="AU17" i="62" s="1"/>
  <c r="AS20" i="66"/>
  <c r="AL20" i="66"/>
  <c r="AU20" i="66" s="1"/>
  <c r="AN24" i="81"/>
  <c r="AI24" i="81"/>
  <c r="AS18" i="63"/>
  <c r="AL18" i="63"/>
  <c r="AU18" i="63" s="1"/>
  <c r="AS11" i="70"/>
  <c r="AL11" i="70"/>
  <c r="AU11" i="70" s="1"/>
  <c r="AN24" i="77"/>
  <c r="AI24" i="77"/>
  <c r="AS7" i="6"/>
  <c r="AL7" i="6"/>
  <c r="AU7" i="6" s="1"/>
  <c r="AJ21" i="67"/>
  <c r="AK21" i="67"/>
  <c r="AT21" i="67" s="1"/>
  <c r="AJ15" i="67"/>
  <c r="AK15" i="67"/>
  <c r="AT15" i="67" s="1"/>
  <c r="AJ9" i="67"/>
  <c r="AK9" i="67"/>
  <c r="AT9" i="67" s="1"/>
  <c r="AR22" i="65"/>
  <c r="AS12" i="22"/>
  <c r="AL12" i="22"/>
  <c r="AU12" i="22" s="1"/>
  <c r="AH26" i="26"/>
  <c r="AQ26" i="26" s="1"/>
  <c r="AR23" i="27"/>
  <c r="AS13" i="62"/>
  <c r="AL13" i="62"/>
  <c r="AU13" i="62" s="1"/>
  <c r="AS10" i="66"/>
  <c r="AL10" i="66"/>
  <c r="AU10" i="66" s="1"/>
  <c r="AS20" i="63"/>
  <c r="AL20" i="63"/>
  <c r="AU20" i="63" s="1"/>
  <c r="AS7" i="70"/>
  <c r="AL7" i="70"/>
  <c r="AU7" i="70" s="1"/>
  <c r="AX22" i="9"/>
  <c r="S22" i="9" s="1"/>
  <c r="AC22" i="9" s="1"/>
  <c r="AB23" i="9" s="1"/>
  <c r="AS4" i="57"/>
  <c r="AL4" i="57"/>
  <c r="AU4" i="57" s="1"/>
  <c r="AU25" i="57" s="1"/>
  <c r="C11" i="57" s="1"/>
  <c r="F10" i="97" s="1"/>
  <c r="AS7" i="22"/>
  <c r="AL7" i="22"/>
  <c r="AU7" i="22" s="1"/>
  <c r="AS18" i="23"/>
  <c r="AL18" i="23"/>
  <c r="AU18" i="23" s="1"/>
  <c r="AS9" i="6"/>
  <c r="AL9" i="6"/>
  <c r="AU9" i="6" s="1"/>
  <c r="AJ9" i="1"/>
  <c r="AK9" i="1"/>
  <c r="AT9" i="1" s="1"/>
  <c r="AI23" i="21"/>
  <c r="AN23" i="21"/>
  <c r="AN25" i="21" s="1"/>
  <c r="AS18" i="62"/>
  <c r="AL18" i="62"/>
  <c r="AU18" i="62" s="1"/>
  <c r="AS7" i="63"/>
  <c r="AL7" i="63"/>
  <c r="AU7" i="63" s="1"/>
  <c r="AS11" i="23"/>
  <c r="AL11" i="23"/>
  <c r="AU11" i="23" s="1"/>
  <c r="AJ6" i="1"/>
  <c r="AK6" i="1"/>
  <c r="AT6" i="1" s="1"/>
  <c r="AI23" i="43"/>
  <c r="AN23" i="43"/>
  <c r="X26" i="75"/>
  <c r="Y26" i="75"/>
  <c r="AI25" i="35"/>
  <c r="AN25" i="35"/>
  <c r="AI23" i="78"/>
  <c r="AN23" i="78"/>
  <c r="AJ3" i="61"/>
  <c r="AB4" i="61"/>
  <c r="AJ8" i="1"/>
  <c r="AK8" i="1"/>
  <c r="AT8" i="1" s="1"/>
  <c r="AJ13" i="12"/>
  <c r="AK13" i="12"/>
  <c r="AT13" i="12" s="1"/>
  <c r="AS19" i="63"/>
  <c r="AL19" i="63"/>
  <c r="AU19" i="63" s="1"/>
  <c r="AS20" i="6"/>
  <c r="AL20" i="6"/>
  <c r="AU20" i="6" s="1"/>
  <c r="AR23" i="96"/>
  <c r="AS15" i="69"/>
  <c r="AL15" i="69"/>
  <c r="AU15" i="69" s="1"/>
  <c r="AJ4" i="63"/>
  <c r="AK4" i="63"/>
  <c r="AT4" i="63" s="1"/>
  <c r="AT25" i="63" s="1"/>
  <c r="AC21" i="49"/>
  <c r="AB22" i="49" s="1"/>
  <c r="S22" i="49"/>
  <c r="AJ18" i="52"/>
  <c r="AK18" i="52"/>
  <c r="AT18" i="52" s="1"/>
  <c r="AJ9" i="61"/>
  <c r="AK9" i="61"/>
  <c r="AT9" i="61" s="1"/>
  <c r="AS8" i="69"/>
  <c r="AL8" i="69"/>
  <c r="AU8" i="69" s="1"/>
  <c r="AJ8" i="61"/>
  <c r="AK8" i="61"/>
  <c r="AT8" i="61" s="1"/>
  <c r="AS11" i="66"/>
  <c r="AL11" i="66"/>
  <c r="AU11" i="66" s="1"/>
  <c r="AI23" i="12"/>
  <c r="AN23" i="12"/>
  <c r="AN25" i="12" s="1"/>
  <c r="AS15" i="63"/>
  <c r="AL15" i="63"/>
  <c r="AU15" i="63" s="1"/>
  <c r="AS14" i="70"/>
  <c r="AL14" i="70"/>
  <c r="AU14" i="70" s="1"/>
  <c r="AS14" i="22"/>
  <c r="AL14" i="22"/>
  <c r="AU14" i="22" s="1"/>
  <c r="AS12" i="71"/>
  <c r="AL12" i="71"/>
  <c r="AU12" i="71" s="1"/>
  <c r="AJ17" i="12"/>
  <c r="AK17" i="12"/>
  <c r="AT17" i="12" s="1"/>
  <c r="AJ11" i="12"/>
  <c r="AK11" i="12"/>
  <c r="AT11" i="12" s="1"/>
  <c r="AJ5" i="12"/>
  <c r="AK5" i="12"/>
  <c r="AT5" i="12" s="1"/>
  <c r="AS15" i="66"/>
  <c r="AL15" i="66"/>
  <c r="AU15" i="66" s="1"/>
  <c r="X25" i="84"/>
  <c r="Z25" i="84" s="1"/>
  <c r="Y25" i="84"/>
  <c r="X25" i="42"/>
  <c r="Y25" i="42"/>
  <c r="Z23" i="38"/>
  <c r="AH23" i="68"/>
  <c r="AQ23" i="68" s="1"/>
  <c r="AQ25" i="68" s="1"/>
  <c r="AX22" i="68"/>
  <c r="S22" i="68" s="1"/>
  <c r="AC22" i="68" s="1"/>
  <c r="AB23" i="68" s="1"/>
  <c r="AZ3" i="68"/>
  <c r="X26" i="30"/>
  <c r="Z26" i="30" s="1"/>
  <c r="Y26" i="30"/>
  <c r="AS22" i="71"/>
  <c r="AL22" i="71"/>
  <c r="AU22" i="71" s="1"/>
  <c r="AS21" i="69"/>
  <c r="AL21" i="69"/>
  <c r="AU21" i="69" s="1"/>
  <c r="AS9" i="62"/>
  <c r="AL9" i="62"/>
  <c r="AU9" i="62" s="1"/>
  <c r="AS12" i="66"/>
  <c r="AL12" i="66"/>
  <c r="AU12" i="66" s="1"/>
  <c r="AJ23" i="52"/>
  <c r="AS23" i="52" s="1"/>
  <c r="AK23" i="52"/>
  <c r="AT23" i="52" s="1"/>
  <c r="Y25" i="89"/>
  <c r="X25" i="89"/>
  <c r="AJ4" i="70"/>
  <c r="AK4" i="70"/>
  <c r="AT4" i="70" s="1"/>
  <c r="AT25" i="70" s="1"/>
  <c r="W24" i="88"/>
  <c r="AE23" i="88"/>
  <c r="AF23" i="88"/>
  <c r="AO23" i="88" s="1"/>
  <c r="AG23" i="88"/>
  <c r="AP23" i="88" s="1"/>
  <c r="AS13" i="71"/>
  <c r="AL13" i="71"/>
  <c r="AU13" i="71" s="1"/>
  <c r="AU25" i="8"/>
  <c r="C11" i="8" s="1"/>
  <c r="AI26" i="94"/>
  <c r="AN26" i="94"/>
  <c r="AS8" i="6"/>
  <c r="AL8" i="6"/>
  <c r="AU8" i="6" s="1"/>
  <c r="AL23" i="70"/>
  <c r="AU23" i="70" s="1"/>
  <c r="AS10" i="69"/>
  <c r="AL10" i="69"/>
  <c r="AU10" i="69" s="1"/>
  <c r="AS3" i="62"/>
  <c r="AL3" i="62"/>
  <c r="AU3" i="62" s="1"/>
  <c r="AS22" i="62"/>
  <c r="AL22" i="62"/>
  <c r="AU22" i="62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N23" i="61"/>
  <c r="AN25" i="61" s="1"/>
  <c r="AI23" i="61"/>
  <c r="AJ21" i="21"/>
  <c r="AK21" i="21"/>
  <c r="AT21" i="21" s="1"/>
  <c r="AJ15" i="21"/>
  <c r="AK15" i="21"/>
  <c r="AT15" i="21" s="1"/>
  <c r="AJ9" i="21"/>
  <c r="AK9" i="21"/>
  <c r="AT9" i="21" s="1"/>
  <c r="AS10" i="22"/>
  <c r="AL10" i="22"/>
  <c r="AU10" i="22" s="1"/>
  <c r="AS9" i="23"/>
  <c r="AL9" i="23"/>
  <c r="AU9" i="23" s="1"/>
  <c r="AS6" i="6"/>
  <c r="AL6" i="6"/>
  <c r="AU6" i="6" s="1"/>
  <c r="AJ16" i="1"/>
  <c r="AK16" i="1"/>
  <c r="AT16" i="1" s="1"/>
  <c r="AS6" i="62"/>
  <c r="AL6" i="62"/>
  <c r="AU6" i="62" s="1"/>
  <c r="AS5" i="69"/>
  <c r="AL5" i="69"/>
  <c r="AU5" i="69" s="1"/>
  <c r="AI23" i="93"/>
  <c r="AN23" i="93"/>
  <c r="AS5" i="22"/>
  <c r="AL5" i="22"/>
  <c r="AU5" i="22" s="1"/>
  <c r="AS4" i="8"/>
  <c r="AS25" i="8" s="1"/>
  <c r="AL4" i="8"/>
  <c r="AU4" i="8" s="1"/>
  <c r="AS16" i="23"/>
  <c r="AL16" i="23"/>
  <c r="AU16" i="23" s="1"/>
  <c r="AJ20" i="67"/>
  <c r="AK20" i="67"/>
  <c r="AT20" i="67" s="1"/>
  <c r="AJ14" i="67"/>
  <c r="AK14" i="67"/>
  <c r="AT14" i="67" s="1"/>
  <c r="AJ8" i="67"/>
  <c r="AK8" i="67"/>
  <c r="AT8" i="67" s="1"/>
  <c r="AS9" i="71"/>
  <c r="AL9" i="71"/>
  <c r="AU9" i="71" s="1"/>
  <c r="AJ5" i="1"/>
  <c r="AK5" i="1"/>
  <c r="AT5" i="1" s="1"/>
  <c r="Z26" i="26"/>
  <c r="AS13" i="69"/>
  <c r="AL13" i="69"/>
  <c r="AU13" i="69" s="1"/>
  <c r="AR22" i="68"/>
  <c r="AS11" i="71"/>
  <c r="AL11" i="71"/>
  <c r="AU11" i="71" s="1"/>
  <c r="AJ7" i="1"/>
  <c r="AK7" i="1"/>
  <c r="AT7" i="1" s="1"/>
  <c r="AS6" i="69"/>
  <c r="AL6" i="69"/>
  <c r="AU6" i="69" s="1"/>
  <c r="Z24" i="40"/>
  <c r="Y24" i="40"/>
  <c r="X24" i="40"/>
  <c r="AN25" i="80"/>
  <c r="AI25" i="80"/>
  <c r="AE24" i="83"/>
  <c r="W25" i="83"/>
  <c r="AG24" i="83"/>
  <c r="AP24" i="83" s="1"/>
  <c r="AF24" i="83"/>
  <c r="AO24" i="83" s="1"/>
  <c r="AH24" i="27"/>
  <c r="AQ24" i="27" s="1"/>
  <c r="Y23" i="7"/>
  <c r="X23" i="7"/>
  <c r="Z23" i="7" s="1"/>
  <c r="AS6" i="66"/>
  <c r="AL6" i="66"/>
  <c r="AU6" i="66" s="1"/>
  <c r="AS22" i="69"/>
  <c r="AL22" i="69"/>
  <c r="AU22" i="69" s="1"/>
  <c r="AX23" i="16"/>
  <c r="S23" i="16" s="1"/>
  <c r="AC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S14" i="69"/>
  <c r="AL14" i="69"/>
  <c r="AU14" i="69" s="1"/>
  <c r="Z24" i="47"/>
  <c r="AJ19" i="61"/>
  <c r="AK19" i="61"/>
  <c r="AT19" i="61" s="1"/>
  <c r="AJ7" i="61"/>
  <c r="AK7" i="61"/>
  <c r="AT7" i="61" s="1"/>
  <c r="AS8" i="62"/>
  <c r="AL8" i="62"/>
  <c r="AU8" i="62" s="1"/>
  <c r="Y24" i="95"/>
  <c r="X24" i="95"/>
  <c r="Z24" i="95" s="1"/>
  <c r="AR25" i="32"/>
  <c r="AS19" i="23"/>
  <c r="AL19" i="23"/>
  <c r="AU19" i="23" s="1"/>
  <c r="AS16" i="6"/>
  <c r="AL16" i="6"/>
  <c r="AU16" i="6" s="1"/>
  <c r="AJ23" i="1"/>
  <c r="AK23" i="1"/>
  <c r="AT23" i="1" s="1"/>
  <c r="AJ20" i="1"/>
  <c r="AK20" i="1"/>
  <c r="AT20" i="1" s="1"/>
  <c r="AJ21" i="1"/>
  <c r="AK21" i="1"/>
  <c r="AT21" i="1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S18" i="69"/>
  <c r="AL18" i="69"/>
  <c r="AU18" i="69" s="1"/>
  <c r="AN24" i="84"/>
  <c r="AI24" i="84"/>
  <c r="Z24" i="87"/>
  <c r="AF23" i="36"/>
  <c r="AO23" i="36" s="1"/>
  <c r="AG23" i="36"/>
  <c r="AP23" i="36" s="1"/>
  <c r="W24" i="36"/>
  <c r="AE23" i="36"/>
  <c r="AN24" i="89"/>
  <c r="AI24" i="89"/>
  <c r="AS10" i="63"/>
  <c r="AL10" i="63"/>
  <c r="AU10" i="63" s="1"/>
  <c r="AS3" i="70"/>
  <c r="AL3" i="70"/>
  <c r="AU3" i="70" s="1"/>
  <c r="AS21" i="70"/>
  <c r="AL21" i="70"/>
  <c r="AU21" i="70" s="1"/>
  <c r="AS21" i="22"/>
  <c r="AL21" i="22"/>
  <c r="AU21" i="22" s="1"/>
  <c r="AS20" i="23"/>
  <c r="AL20" i="23"/>
  <c r="AU20" i="23" s="1"/>
  <c r="AS17" i="6"/>
  <c r="AL17" i="6"/>
  <c r="AU17" i="6" s="1"/>
  <c r="AI26" i="39"/>
  <c r="AN26" i="39"/>
  <c r="AS16" i="71"/>
  <c r="AL16" i="71"/>
  <c r="AU16" i="71" s="1"/>
  <c r="AH26" i="85"/>
  <c r="AQ26" i="85" s="1"/>
  <c r="AS19" i="66"/>
  <c r="AL19" i="66"/>
  <c r="AU19" i="66" s="1"/>
  <c r="AJ21" i="52"/>
  <c r="AK21" i="52"/>
  <c r="AT21" i="52" s="1"/>
  <c r="AJ15" i="52"/>
  <c r="AK15" i="52"/>
  <c r="AT15" i="52" s="1"/>
  <c r="AJ9" i="52"/>
  <c r="AK9" i="52"/>
  <c r="AT9" i="52" s="1"/>
  <c r="AS11" i="63"/>
  <c r="AL11" i="63"/>
  <c r="AU11" i="63" s="1"/>
  <c r="AS10" i="70"/>
  <c r="AL10" i="70"/>
  <c r="AU10" i="70" s="1"/>
  <c r="AJ20" i="21"/>
  <c r="AK20" i="21"/>
  <c r="AT20" i="21" s="1"/>
  <c r="AJ14" i="21"/>
  <c r="AK14" i="21"/>
  <c r="AT14" i="21" s="1"/>
  <c r="AJ8" i="21"/>
  <c r="AK8" i="21"/>
  <c r="AT8" i="21" s="1"/>
  <c r="AS4" i="53"/>
  <c r="AS25" i="53" s="1"/>
  <c r="AL4" i="53"/>
  <c r="AU4" i="53" s="1"/>
  <c r="AU25" i="53" s="1"/>
  <c r="C11" i="53" s="1"/>
  <c r="F6" i="97" s="1"/>
  <c r="AS14" i="71"/>
  <c r="AL14" i="71"/>
  <c r="AU14" i="71" s="1"/>
  <c r="AR22" i="15"/>
  <c r="AH24" i="29"/>
  <c r="AQ24" i="29" s="1"/>
  <c r="AS12" i="70"/>
  <c r="AL12" i="70"/>
  <c r="AU12" i="70" s="1"/>
  <c r="AS10" i="71"/>
  <c r="AL10" i="71"/>
  <c r="AU10" i="71" s="1"/>
  <c r="Z23" i="15"/>
  <c r="AS4" i="58"/>
  <c r="AS25" i="58" s="1"/>
  <c r="AL4" i="58"/>
  <c r="AU4" i="58" s="1"/>
  <c r="AS5" i="62"/>
  <c r="AL5" i="62"/>
  <c r="AU5" i="62" s="1"/>
  <c r="AS8" i="66"/>
  <c r="AL8" i="66"/>
  <c r="AU8" i="66" s="1"/>
  <c r="AS6" i="63"/>
  <c r="AL6" i="63"/>
  <c r="AU6" i="63" s="1"/>
  <c r="AS17" i="70"/>
  <c r="AL17" i="70"/>
  <c r="AU17" i="70" s="1"/>
  <c r="AJ4" i="23"/>
  <c r="AK4" i="23"/>
  <c r="AT4" i="23" s="1"/>
  <c r="AT25" i="23" s="1"/>
  <c r="AS13" i="6"/>
  <c r="AL13" i="6"/>
  <c r="AU13" i="6" s="1"/>
  <c r="AJ19" i="67"/>
  <c r="AK19" i="67"/>
  <c r="AT19" i="67" s="1"/>
  <c r="AJ13" i="67"/>
  <c r="AK13" i="67"/>
  <c r="AT13" i="67" s="1"/>
  <c r="AJ7" i="67"/>
  <c r="AK7" i="67"/>
  <c r="AT7" i="67" s="1"/>
  <c r="Y26" i="31"/>
  <c r="X26" i="31"/>
  <c r="AS17" i="23"/>
  <c r="AL17" i="23"/>
  <c r="AU17" i="23" s="1"/>
  <c r="AS14" i="6"/>
  <c r="AL14" i="6"/>
  <c r="AU14" i="6" s="1"/>
  <c r="AS4" i="59"/>
  <c r="AL4" i="59"/>
  <c r="AU4" i="59" s="1"/>
  <c r="AU25" i="59" s="1"/>
  <c r="C11" i="59" s="1"/>
  <c r="F12" i="97" s="1"/>
  <c r="AS19" i="62"/>
  <c r="AL19" i="62"/>
  <c r="AU19" i="62" s="1"/>
  <c r="AS16" i="66"/>
  <c r="AL16" i="66"/>
  <c r="AU16" i="66" s="1"/>
  <c r="AS8" i="63"/>
  <c r="AL8" i="63"/>
  <c r="AU8" i="63" s="1"/>
  <c r="AS13" i="70"/>
  <c r="AL13" i="70"/>
  <c r="AU13" i="70" s="1"/>
  <c r="AS13" i="22"/>
  <c r="AL13" i="22"/>
  <c r="AU13" i="22" s="1"/>
  <c r="AS6" i="23"/>
  <c r="AL6" i="23"/>
  <c r="AU6" i="23" s="1"/>
  <c r="AS15" i="6"/>
  <c r="AL15" i="6"/>
  <c r="AU15" i="6" s="1"/>
  <c r="AJ13" i="1"/>
  <c r="AK13" i="1"/>
  <c r="AT13" i="1" s="1"/>
  <c r="AN23" i="40"/>
  <c r="AI23" i="40"/>
  <c r="AS4" i="14"/>
  <c r="AS25" i="14" s="1"/>
  <c r="AL4" i="14"/>
  <c r="AU4" i="14" s="1"/>
  <c r="AU25" i="14" s="1"/>
  <c r="C11" i="14" s="1"/>
  <c r="AS25" i="57"/>
  <c r="X26" i="86"/>
  <c r="Y26" i="86"/>
  <c r="AI23" i="16"/>
  <c r="AN23" i="16"/>
  <c r="AN25" i="16" s="1"/>
  <c r="Y24" i="43"/>
  <c r="X24" i="43"/>
  <c r="AK23" i="12"/>
  <c r="AT23" i="12" s="1"/>
  <c r="AJ10" i="61"/>
  <c r="AK10" i="61"/>
  <c r="AT10" i="61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5" i="48"/>
  <c r="AQ25" i="48" s="1"/>
  <c r="AJ17" i="21"/>
  <c r="AK17" i="21"/>
  <c r="AT17" i="21" s="1"/>
  <c r="AR23" i="74"/>
  <c r="AJ15" i="61"/>
  <c r="AK15" i="61"/>
  <c r="AT15" i="61" s="1"/>
  <c r="AX22" i="17"/>
  <c r="S22" i="17" s="1"/>
  <c r="AC22" i="17" s="1"/>
  <c r="AB23" i="17" s="1"/>
  <c r="AS13" i="23"/>
  <c r="AL13" i="23"/>
  <c r="AU13" i="23" s="1"/>
  <c r="AS10" i="6"/>
  <c r="AL10" i="6"/>
  <c r="AU10" i="6" s="1"/>
  <c r="AJ18" i="12"/>
  <c r="AK18" i="12"/>
  <c r="AT18" i="12" s="1"/>
  <c r="AJ12" i="12"/>
  <c r="AK12" i="12"/>
  <c r="AT12" i="12" s="1"/>
  <c r="AH25" i="90"/>
  <c r="AQ25" i="90" s="1"/>
  <c r="AJ20" i="61"/>
  <c r="AK20" i="61"/>
  <c r="AT20" i="61" s="1"/>
  <c r="AJ13" i="61"/>
  <c r="AK13" i="61"/>
  <c r="AT13" i="61" s="1"/>
  <c r="AL23" i="52"/>
  <c r="AU23" i="52" s="1"/>
  <c r="AR23" i="52"/>
  <c r="AR25" i="52" s="1"/>
  <c r="AS4" i="51"/>
  <c r="AS25" i="51" s="1"/>
  <c r="AL4" i="51"/>
  <c r="AU4" i="51" s="1"/>
  <c r="AU25" i="51" s="1"/>
  <c r="C11" i="51" s="1"/>
  <c r="F4" i="97" s="1"/>
  <c r="AX22" i="16"/>
  <c r="S22" i="16" s="1"/>
  <c r="AC22" i="16" s="1"/>
  <c r="AB23" i="16" s="1"/>
  <c r="AG25" i="37"/>
  <c r="AP25" i="37" s="1"/>
  <c r="AF25" i="37"/>
  <c r="AO25" i="37" s="1"/>
  <c r="W26" i="37"/>
  <c r="AE25" i="37"/>
  <c r="AJ18" i="61"/>
  <c r="AK18" i="61"/>
  <c r="AT18" i="61" s="1"/>
  <c r="AJ12" i="61"/>
  <c r="AK12" i="61"/>
  <c r="AT12" i="61" s="1"/>
  <c r="AJ6" i="61"/>
  <c r="AK6" i="61"/>
  <c r="AT6" i="61" s="1"/>
  <c r="AF24" i="33"/>
  <c r="AO24" i="33" s="1"/>
  <c r="AE24" i="33"/>
  <c r="W25" i="33"/>
  <c r="AG24" i="33"/>
  <c r="AP24" i="33" s="1"/>
  <c r="AS17" i="66"/>
  <c r="AL17" i="66"/>
  <c r="AU17" i="66" s="1"/>
  <c r="AS21" i="63"/>
  <c r="AL21" i="63"/>
  <c r="AU21" i="63" s="1"/>
  <c r="AS20" i="70"/>
  <c r="AL20" i="70"/>
  <c r="AU20" i="70" s="1"/>
  <c r="AS20" i="22"/>
  <c r="AL20" i="22"/>
  <c r="AU20" i="22" s="1"/>
  <c r="AJ4" i="6"/>
  <c r="AK4" i="6"/>
  <c r="AT4" i="6" s="1"/>
  <c r="AT25" i="6" s="1"/>
  <c r="AS18" i="71"/>
  <c r="AL18" i="71"/>
  <c r="AU18" i="71" s="1"/>
  <c r="AJ21" i="12"/>
  <c r="AK21" i="12"/>
  <c r="AT21" i="12" s="1"/>
  <c r="AJ15" i="12"/>
  <c r="AK15" i="12"/>
  <c r="AT15" i="12" s="1"/>
  <c r="AJ9" i="12"/>
  <c r="AK9" i="12"/>
  <c r="AT9" i="12" s="1"/>
  <c r="AS12" i="62"/>
  <c r="AL12" i="62"/>
  <c r="AU12" i="62" s="1"/>
  <c r="AS5" i="23"/>
  <c r="AL5" i="23"/>
  <c r="AU5" i="23" s="1"/>
  <c r="AS9" i="69"/>
  <c r="AL9" i="69"/>
  <c r="AU9" i="69" s="1"/>
  <c r="AS15" i="62"/>
  <c r="AL15" i="62"/>
  <c r="AU15" i="62" s="1"/>
  <c r="AS18" i="66"/>
  <c r="AL18" i="66"/>
  <c r="AU18" i="66" s="1"/>
  <c r="AJ23" i="21"/>
  <c r="AS23" i="21" s="1"/>
  <c r="AK23" i="21"/>
  <c r="AT23" i="21" s="1"/>
  <c r="Y25" i="25"/>
  <c r="X25" i="25"/>
  <c r="Z25" i="25" s="1"/>
  <c r="AS19" i="71"/>
  <c r="AL19" i="71"/>
  <c r="AU19" i="71" s="1"/>
  <c r="AI25" i="92"/>
  <c r="AN25" i="92"/>
  <c r="AJ18" i="1"/>
  <c r="AK18" i="1"/>
  <c r="AT18" i="1" s="1"/>
  <c r="AR24" i="48"/>
  <c r="AR23" i="67"/>
  <c r="AR25" i="67" s="1"/>
  <c r="AL23" i="67"/>
  <c r="AU23" i="67" s="1"/>
  <c r="AS16" i="69"/>
  <c r="AL16" i="69"/>
  <c r="AU16" i="69" s="1"/>
  <c r="AU25" i="58"/>
  <c r="C11" i="58" s="1"/>
  <c r="F11" i="97" s="1"/>
  <c r="AH24" i="73"/>
  <c r="AQ24" i="73" s="1"/>
  <c r="AS10" i="62"/>
  <c r="AL10" i="62"/>
  <c r="AU10" i="62" s="1"/>
  <c r="AJ20" i="52"/>
  <c r="AK20" i="52"/>
  <c r="AT20" i="52" s="1"/>
  <c r="AJ14" i="52"/>
  <c r="AK14" i="52"/>
  <c r="AT14" i="52" s="1"/>
  <c r="AJ8" i="52"/>
  <c r="AK8" i="52"/>
  <c r="AT8" i="52" s="1"/>
  <c r="AJ19" i="21"/>
  <c r="AK19" i="21"/>
  <c r="AT19" i="21" s="1"/>
  <c r="AJ13" i="21"/>
  <c r="AK13" i="21"/>
  <c r="AT13" i="21" s="1"/>
  <c r="AJ7" i="21"/>
  <c r="AK7" i="21"/>
  <c r="AT7" i="21" s="1"/>
  <c r="AE25" i="28"/>
  <c r="W26" i="28"/>
  <c r="AF25" i="28"/>
  <c r="AO25" i="28" s="1"/>
  <c r="AG25" i="28"/>
  <c r="AP25" i="28" s="1"/>
  <c r="AS16" i="22"/>
  <c r="AL16" i="22"/>
  <c r="AU16" i="22" s="1"/>
  <c r="AS15" i="23"/>
  <c r="AL15" i="23"/>
  <c r="AU15" i="23" s="1"/>
  <c r="AS12" i="6"/>
  <c r="AL12" i="6"/>
  <c r="AU12" i="6" s="1"/>
  <c r="Z24" i="29"/>
  <c r="AS9" i="66"/>
  <c r="AL9" i="66"/>
  <c r="AU9" i="66" s="1"/>
  <c r="AS11" i="69"/>
  <c r="AL11" i="69"/>
  <c r="AU11" i="69" s="1"/>
  <c r="AR22" i="38"/>
  <c r="AS11" i="22"/>
  <c r="AL11" i="22"/>
  <c r="AU11" i="22" s="1"/>
  <c r="AS3" i="23"/>
  <c r="AL3" i="23"/>
  <c r="AU3" i="23" s="1"/>
  <c r="AS22" i="23"/>
  <c r="AL22" i="23"/>
  <c r="AU22" i="23" s="1"/>
  <c r="AJ18" i="67"/>
  <c r="AK18" i="67"/>
  <c r="AT18" i="67" s="1"/>
  <c r="AJ12" i="67"/>
  <c r="AK12" i="67"/>
  <c r="AT12" i="67" s="1"/>
  <c r="AJ6" i="67"/>
  <c r="AK6" i="67"/>
  <c r="AT6" i="67" s="1"/>
  <c r="AS15" i="71"/>
  <c r="AL15" i="71"/>
  <c r="AU15" i="71" s="1"/>
  <c r="AJ11" i="1"/>
  <c r="AK11" i="1"/>
  <c r="AT11" i="1" s="1"/>
  <c r="AR23" i="87"/>
  <c r="AN25" i="31"/>
  <c r="AI25" i="31"/>
  <c r="AI23" i="17"/>
  <c r="AN23" i="17"/>
  <c r="AN25" i="17" s="1"/>
  <c r="AS19" i="69"/>
  <c r="AL19" i="69"/>
  <c r="AU19" i="69" s="1"/>
  <c r="AS3" i="66"/>
  <c r="AL3" i="66"/>
  <c r="AU3" i="66" s="1"/>
  <c r="AH23" i="65"/>
  <c r="AQ23" i="65" s="1"/>
  <c r="AQ25" i="65" s="1"/>
  <c r="AZ3" i="65"/>
  <c r="AX22" i="65" s="1"/>
  <c r="S22" i="65" s="1"/>
  <c r="AC22" i="65" s="1"/>
  <c r="AB23" i="65" s="1"/>
  <c r="AS17" i="71"/>
  <c r="AL17" i="71"/>
  <c r="AU17" i="71" s="1"/>
  <c r="AS25" i="59"/>
  <c r="AJ4" i="71"/>
  <c r="AK4" i="71"/>
  <c r="AT4" i="71" s="1"/>
  <c r="AT25" i="71" s="1"/>
  <c r="X26" i="41"/>
  <c r="Y26" i="41"/>
  <c r="AI25" i="75"/>
  <c r="AN25" i="75"/>
  <c r="X23" i="82"/>
  <c r="Y23" i="82"/>
  <c r="Z23" i="82" s="1"/>
  <c r="Y24" i="78"/>
  <c r="X24" i="78"/>
  <c r="Z25" i="89" l="1"/>
  <c r="Z24" i="78"/>
  <c r="Z25" i="42"/>
  <c r="W26" i="42" s="1"/>
  <c r="Z25" i="79"/>
  <c r="AG25" i="79" s="1"/>
  <c r="AP25" i="79" s="1"/>
  <c r="AG23" i="82"/>
  <c r="AP23" i="82" s="1"/>
  <c r="AE23" i="82"/>
  <c r="W24" i="82"/>
  <c r="AF23" i="82"/>
  <c r="AO23" i="82" s="1"/>
  <c r="W26" i="84"/>
  <c r="AG25" i="84"/>
  <c r="AP25" i="84" s="1"/>
  <c r="AF25" i="84"/>
  <c r="AO25" i="84" s="1"/>
  <c r="AE25" i="84"/>
  <c r="W26" i="79"/>
  <c r="W26" i="89"/>
  <c r="AG25" i="89"/>
  <c r="AP25" i="89" s="1"/>
  <c r="AE25" i="89"/>
  <c r="AF25" i="89"/>
  <c r="AO25" i="89" s="1"/>
  <c r="W27" i="46"/>
  <c r="AG26" i="46"/>
  <c r="AP26" i="46" s="1"/>
  <c r="AF26" i="46"/>
  <c r="AO26" i="46" s="1"/>
  <c r="AE26" i="46"/>
  <c r="AE24" i="78"/>
  <c r="W25" i="78"/>
  <c r="AG24" i="78"/>
  <c r="AP24" i="78" s="1"/>
  <c r="AF24" i="78"/>
  <c r="AO24" i="78" s="1"/>
  <c r="AF25" i="42"/>
  <c r="AO25" i="42" s="1"/>
  <c r="AE25" i="42"/>
  <c r="AG25" i="42"/>
  <c r="AP25" i="42" s="1"/>
  <c r="AE24" i="29"/>
  <c r="AF24" i="29"/>
  <c r="AO24" i="29" s="1"/>
  <c r="W25" i="29"/>
  <c r="AG24" i="29"/>
  <c r="AP24" i="29" s="1"/>
  <c r="Y26" i="37"/>
  <c r="X26" i="37"/>
  <c r="Z26" i="37" s="1"/>
  <c r="AS12" i="12"/>
  <c r="AL12" i="12"/>
  <c r="AU12" i="12" s="1"/>
  <c r="AJ5" i="17"/>
  <c r="AK5" i="17"/>
  <c r="AT5" i="17" s="1"/>
  <c r="AH26" i="86"/>
  <c r="AQ26" i="86" s="1"/>
  <c r="AH26" i="31"/>
  <c r="AQ26" i="31" s="1"/>
  <c r="AS4" i="23"/>
  <c r="AL4" i="23"/>
  <c r="AU4" i="23" s="1"/>
  <c r="AU25" i="23" s="1"/>
  <c r="C11" i="23" s="1"/>
  <c r="AS14" i="21"/>
  <c r="AL14" i="21"/>
  <c r="AU14" i="21" s="1"/>
  <c r="AS21" i="52"/>
  <c r="AL21" i="52"/>
  <c r="AU21" i="52" s="1"/>
  <c r="AE24" i="95"/>
  <c r="W25" i="95"/>
  <c r="AF24" i="95"/>
  <c r="AO24" i="95" s="1"/>
  <c r="AG24" i="95"/>
  <c r="AP24" i="95" s="1"/>
  <c r="AJ20" i="16"/>
  <c r="AK20" i="16"/>
  <c r="AT20" i="16" s="1"/>
  <c r="AK23" i="68"/>
  <c r="AT23" i="68" s="1"/>
  <c r="AS5" i="12"/>
  <c r="AL5" i="12"/>
  <c r="AU5" i="12" s="1"/>
  <c r="AJ18" i="9"/>
  <c r="AK18" i="9"/>
  <c r="AT18" i="9" s="1"/>
  <c r="AR25" i="75"/>
  <c r="AR25" i="31"/>
  <c r="W26" i="25"/>
  <c r="AG25" i="25"/>
  <c r="AP25" i="25" s="1"/>
  <c r="AF25" i="25"/>
  <c r="AO25" i="25" s="1"/>
  <c r="AE25" i="25"/>
  <c r="AS21" i="12"/>
  <c r="AL21" i="12"/>
  <c r="AU21" i="12" s="1"/>
  <c r="AJ19" i="17"/>
  <c r="AK19" i="17"/>
  <c r="AT19" i="17" s="1"/>
  <c r="AJ13" i="17"/>
  <c r="AK13" i="17"/>
  <c r="AT13" i="17" s="1"/>
  <c r="AS10" i="61"/>
  <c r="AL10" i="61"/>
  <c r="AU10" i="61" s="1"/>
  <c r="AS8" i="21"/>
  <c r="AL8" i="21"/>
  <c r="AU8" i="21" s="1"/>
  <c r="AS15" i="52"/>
  <c r="AL15" i="52"/>
  <c r="AU15" i="52" s="1"/>
  <c r="AJ16" i="16"/>
  <c r="AK16" i="16"/>
  <c r="AT16" i="16" s="1"/>
  <c r="AS18" i="67"/>
  <c r="AL18" i="67"/>
  <c r="AU18" i="67" s="1"/>
  <c r="AN25" i="28"/>
  <c r="AI25" i="28"/>
  <c r="AS19" i="21"/>
  <c r="AL19" i="21"/>
  <c r="AU19" i="21" s="1"/>
  <c r="AS20" i="52"/>
  <c r="AL20" i="52"/>
  <c r="AU20" i="52" s="1"/>
  <c r="AR25" i="92"/>
  <c r="AS6" i="61"/>
  <c r="AL6" i="61"/>
  <c r="AU6" i="61" s="1"/>
  <c r="AN25" i="37"/>
  <c r="AI25" i="37"/>
  <c r="AS20" i="61"/>
  <c r="AL20" i="61"/>
  <c r="AU20" i="61" s="1"/>
  <c r="AJ18" i="17"/>
  <c r="AK18" i="17"/>
  <c r="AT18" i="17" s="1"/>
  <c r="AJ12" i="17"/>
  <c r="AK12" i="17"/>
  <c r="AT12" i="17" s="1"/>
  <c r="AJ6" i="17"/>
  <c r="AK6" i="17"/>
  <c r="AT6" i="17" s="1"/>
  <c r="AR23" i="40"/>
  <c r="AG23" i="15"/>
  <c r="AP23" i="15" s="1"/>
  <c r="AP25" i="15" s="1"/>
  <c r="AF23" i="15"/>
  <c r="AO23" i="15" s="1"/>
  <c r="AO25" i="15" s="1"/>
  <c r="AE23" i="15"/>
  <c r="AR26" i="39"/>
  <c r="AN23" i="36"/>
  <c r="AI23" i="36"/>
  <c r="AS10" i="12"/>
  <c r="AL10" i="12"/>
  <c r="AU10" i="12" s="1"/>
  <c r="AS21" i="1"/>
  <c r="AL21" i="1"/>
  <c r="AU21" i="1" s="1"/>
  <c r="AJ21" i="16"/>
  <c r="AK21" i="16"/>
  <c r="AT21" i="16" s="1"/>
  <c r="AJ15" i="16"/>
  <c r="AK15" i="16"/>
  <c r="AT15" i="16" s="1"/>
  <c r="AJ9" i="16"/>
  <c r="AK9" i="16"/>
  <c r="AT9" i="16" s="1"/>
  <c r="AR25" i="80"/>
  <c r="AL23" i="61"/>
  <c r="AU23" i="61" s="1"/>
  <c r="AR23" i="61"/>
  <c r="AR25" i="61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4" i="61"/>
  <c r="AK4" i="61"/>
  <c r="AT4" i="61" s="1"/>
  <c r="AT25" i="61" s="1"/>
  <c r="AS6" i="1"/>
  <c r="AL6" i="1"/>
  <c r="AU6" i="1" s="1"/>
  <c r="AR24" i="77"/>
  <c r="AR24" i="81"/>
  <c r="AJ4" i="21"/>
  <c r="AK4" i="21"/>
  <c r="AT4" i="21" s="1"/>
  <c r="AT25" i="21" s="1"/>
  <c r="AS11" i="21"/>
  <c r="AL11" i="21"/>
  <c r="AU11" i="21" s="1"/>
  <c r="AN24" i="44"/>
  <c r="AI24" i="44"/>
  <c r="AR23" i="9"/>
  <c r="AR25" i="9" s="1"/>
  <c r="AJ19" i="9"/>
  <c r="AK19" i="9"/>
  <c r="AT19" i="9" s="1"/>
  <c r="AJ13" i="9"/>
  <c r="AK13" i="9"/>
  <c r="AT13" i="9" s="1"/>
  <c r="AJ7" i="9"/>
  <c r="AK7" i="9"/>
  <c r="AT7" i="9" s="1"/>
  <c r="AS10" i="67"/>
  <c r="AL10" i="67"/>
  <c r="AU10" i="67" s="1"/>
  <c r="AN24" i="74"/>
  <c r="AI24" i="74"/>
  <c r="AR22" i="82"/>
  <c r="AH26" i="80"/>
  <c r="AQ26" i="80" s="1"/>
  <c r="AS11" i="67"/>
  <c r="AL11" i="67"/>
  <c r="AU11" i="67" s="1"/>
  <c r="AH25" i="77"/>
  <c r="AQ25" i="77" s="1"/>
  <c r="AH25" i="81"/>
  <c r="AQ25" i="81" s="1"/>
  <c r="AC17" i="49"/>
  <c r="AB18" i="49" s="1"/>
  <c r="S18" i="49"/>
  <c r="AC11" i="49"/>
  <c r="AB12" i="49" s="1"/>
  <c r="S12" i="49"/>
  <c r="AC5" i="49"/>
  <c r="AB6" i="49" s="1"/>
  <c r="S6" i="49"/>
  <c r="AS15" i="1"/>
  <c r="AL15" i="1"/>
  <c r="AU15" i="1" s="1"/>
  <c r="AS5" i="21"/>
  <c r="AL5" i="21"/>
  <c r="AU5" i="21" s="1"/>
  <c r="AS19" i="12"/>
  <c r="AL19" i="12"/>
  <c r="AU19" i="12" s="1"/>
  <c r="AN24" i="96"/>
  <c r="AI24" i="96"/>
  <c r="AH26" i="41"/>
  <c r="AQ26" i="41" s="1"/>
  <c r="AJ17" i="17"/>
  <c r="AK17" i="17"/>
  <c r="AT17" i="17" s="1"/>
  <c r="AH24" i="43"/>
  <c r="AQ24" i="43" s="1"/>
  <c r="AS13" i="67"/>
  <c r="AL13" i="67"/>
  <c r="AU13" i="67" s="1"/>
  <c r="AJ8" i="16"/>
  <c r="AK8" i="16"/>
  <c r="AT8" i="16" s="1"/>
  <c r="AS14" i="67"/>
  <c r="AL14" i="67"/>
  <c r="AU14" i="67" s="1"/>
  <c r="AS9" i="21"/>
  <c r="AL9" i="21"/>
  <c r="AU9" i="21" s="1"/>
  <c r="AS16" i="52"/>
  <c r="AL16" i="52"/>
  <c r="AU16" i="52" s="1"/>
  <c r="AS8" i="61"/>
  <c r="AL8" i="61"/>
  <c r="AU8" i="61" s="1"/>
  <c r="AS3" i="61"/>
  <c r="AL3" i="61"/>
  <c r="AU3" i="61" s="1"/>
  <c r="AH26" i="75"/>
  <c r="AQ26" i="75" s="1"/>
  <c r="AJ23" i="9"/>
  <c r="AS23" i="9" s="1"/>
  <c r="AK23" i="9"/>
  <c r="AT23" i="9" s="1"/>
  <c r="AS10" i="1"/>
  <c r="AL10" i="1"/>
  <c r="AU10" i="1" s="1"/>
  <c r="AS22" i="21"/>
  <c r="AL22" i="21"/>
  <c r="AU22" i="21" s="1"/>
  <c r="AS5" i="52"/>
  <c r="AL5" i="52"/>
  <c r="AU5" i="52" s="1"/>
  <c r="AH24" i="76"/>
  <c r="AQ24" i="76" s="1"/>
  <c r="Y27" i="45"/>
  <c r="X27" i="45"/>
  <c r="Z27" i="45" s="1"/>
  <c r="AS6" i="12"/>
  <c r="AL6" i="12"/>
  <c r="AU6" i="12" s="1"/>
  <c r="AJ6" i="9"/>
  <c r="AK6" i="9"/>
  <c r="AT6" i="9" s="1"/>
  <c r="AH26" i="35"/>
  <c r="AQ26" i="35" s="1"/>
  <c r="AG24" i="91"/>
  <c r="AP24" i="91" s="1"/>
  <c r="AE24" i="91"/>
  <c r="W25" i="91"/>
  <c r="AF24" i="91"/>
  <c r="AO24" i="91" s="1"/>
  <c r="AF25" i="77"/>
  <c r="AO25" i="77" s="1"/>
  <c r="W26" i="77"/>
  <c r="AE25" i="77"/>
  <c r="AG25" i="77"/>
  <c r="AP25" i="77" s="1"/>
  <c r="AS13" i="52"/>
  <c r="AL13" i="52"/>
  <c r="AU13" i="52" s="1"/>
  <c r="S11" i="49"/>
  <c r="AC10" i="49"/>
  <c r="AB11" i="49" s="1"/>
  <c r="AC4" i="49"/>
  <c r="AB5" i="49" s="1"/>
  <c r="S5" i="49"/>
  <c r="AR24" i="25"/>
  <c r="AS8" i="12"/>
  <c r="AL8" i="12"/>
  <c r="AU8" i="12" s="1"/>
  <c r="AR22" i="7"/>
  <c r="AS17" i="61"/>
  <c r="AL17" i="61"/>
  <c r="AU17" i="61" s="1"/>
  <c r="AS21" i="61"/>
  <c r="AL21" i="61"/>
  <c r="AU21" i="61" s="1"/>
  <c r="AI25" i="90"/>
  <c r="AN25" i="90"/>
  <c r="AH23" i="82"/>
  <c r="AQ23" i="82" s="1"/>
  <c r="Z26" i="4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6" i="67"/>
  <c r="AL6" i="67"/>
  <c r="AU6" i="67" s="1"/>
  <c r="AS7" i="21"/>
  <c r="AL7" i="21"/>
  <c r="AU7" i="21" s="1"/>
  <c r="AS8" i="52"/>
  <c r="AL8" i="52"/>
  <c r="AU8" i="52" s="1"/>
  <c r="X25" i="33"/>
  <c r="Y25" i="33"/>
  <c r="AS12" i="61"/>
  <c r="AL12" i="61"/>
  <c r="AU12" i="61" s="1"/>
  <c r="AJ23" i="17"/>
  <c r="AS23" i="17" s="1"/>
  <c r="AK23" i="17"/>
  <c r="AT23" i="17" s="1"/>
  <c r="AS17" i="21"/>
  <c r="AL17" i="21"/>
  <c r="AU17" i="21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Z26" i="86"/>
  <c r="Z26" i="31"/>
  <c r="AS16" i="12"/>
  <c r="AL16" i="12"/>
  <c r="AU16" i="12" s="1"/>
  <c r="AS20" i="1"/>
  <c r="AL20" i="1"/>
  <c r="AU20" i="1" s="1"/>
  <c r="AF24" i="47"/>
  <c r="AO24" i="47" s="1"/>
  <c r="W25" i="47"/>
  <c r="AG24" i="47"/>
  <c r="AP24" i="47" s="1"/>
  <c r="AE24" i="47"/>
  <c r="AJ19" i="16"/>
  <c r="AK19" i="16"/>
  <c r="AT19" i="16" s="1"/>
  <c r="AJ13" i="16"/>
  <c r="AK13" i="16"/>
  <c r="AT13" i="16" s="1"/>
  <c r="AJ7" i="16"/>
  <c r="AK7" i="16"/>
  <c r="AT7" i="16" s="1"/>
  <c r="AJ4" i="52"/>
  <c r="AK4" i="52"/>
  <c r="AT4" i="52" s="1"/>
  <c r="AT25" i="52" s="1"/>
  <c r="AR26" i="94"/>
  <c r="AI23" i="88"/>
  <c r="AN23" i="88"/>
  <c r="AH25" i="89"/>
  <c r="AQ25" i="89" s="1"/>
  <c r="Z26" i="75"/>
  <c r="AL23" i="21"/>
  <c r="AU23" i="21" s="1"/>
  <c r="AR23" i="21"/>
  <c r="AR25" i="21" s="1"/>
  <c r="Z24" i="76"/>
  <c r="AS12" i="52"/>
  <c r="AL12" i="52"/>
  <c r="AU12" i="52" s="1"/>
  <c r="AR24" i="79"/>
  <c r="AJ17" i="9"/>
  <c r="AK17" i="9"/>
  <c r="AT17" i="9" s="1"/>
  <c r="AJ11" i="9"/>
  <c r="AK11" i="9"/>
  <c r="AT11" i="9" s="1"/>
  <c r="AJ5" i="9"/>
  <c r="AK5" i="9"/>
  <c r="AT5" i="9" s="1"/>
  <c r="AI24" i="34"/>
  <c r="AN24" i="34"/>
  <c r="AS16" i="67"/>
  <c r="AL16" i="67"/>
  <c r="AU16" i="67" s="1"/>
  <c r="AH26" i="46"/>
  <c r="AQ26" i="46" s="1"/>
  <c r="Z26" i="80"/>
  <c r="AS19" i="1"/>
  <c r="AL19" i="1"/>
  <c r="AU19" i="1" s="1"/>
  <c r="AS17" i="67"/>
  <c r="AL17" i="67"/>
  <c r="AU17" i="67" s="1"/>
  <c r="AJ4" i="1"/>
  <c r="AK4" i="1"/>
  <c r="AT4" i="1" s="1"/>
  <c r="AT25" i="1" s="1"/>
  <c r="AS4" i="69"/>
  <c r="AS25" i="69" s="1"/>
  <c r="AL4" i="69"/>
  <c r="AU4" i="69" s="1"/>
  <c r="AC15" i="49"/>
  <c r="AB16" i="49" s="1"/>
  <c r="S16" i="49"/>
  <c r="S10" i="49"/>
  <c r="AC9" i="49"/>
  <c r="AB10" i="49" s="1"/>
  <c r="AC3" i="49"/>
  <c r="S4" i="49"/>
  <c r="AS6" i="52"/>
  <c r="AL6" i="52"/>
  <c r="AU6" i="52" s="1"/>
  <c r="Y27" i="85"/>
  <c r="X27" i="85"/>
  <c r="X25" i="27"/>
  <c r="Y25" i="27"/>
  <c r="Y26" i="48"/>
  <c r="X26" i="48"/>
  <c r="AJ11" i="17"/>
  <c r="AK11" i="17"/>
  <c r="AT11" i="17" s="1"/>
  <c r="X24" i="36"/>
  <c r="Z24" i="36" s="1"/>
  <c r="Y24" i="36"/>
  <c r="AS19" i="61"/>
  <c r="AL19" i="61"/>
  <c r="AU19" i="61" s="1"/>
  <c r="AS4" i="70"/>
  <c r="AS25" i="70" s="1"/>
  <c r="AL4" i="70"/>
  <c r="AU4" i="70" s="1"/>
  <c r="AH25" i="25"/>
  <c r="AQ25" i="25" s="1"/>
  <c r="AS15" i="12"/>
  <c r="AL15" i="12"/>
  <c r="AU15" i="12" s="1"/>
  <c r="AS4" i="6"/>
  <c r="AS25" i="6" s="1"/>
  <c r="AL4" i="6"/>
  <c r="AU4" i="6" s="1"/>
  <c r="AU25" i="6" s="1"/>
  <c r="C11" i="6" s="1"/>
  <c r="AI24" i="33"/>
  <c r="AN24" i="33"/>
  <c r="AS18" i="12"/>
  <c r="AL18" i="12"/>
  <c r="AU18" i="12" s="1"/>
  <c r="AJ21" i="17"/>
  <c r="AK21" i="17"/>
  <c r="AT21" i="17" s="1"/>
  <c r="AJ15" i="17"/>
  <c r="AK15" i="17"/>
  <c r="AT15" i="17" s="1"/>
  <c r="AJ9" i="17"/>
  <c r="AK9" i="17"/>
  <c r="AT9" i="17" s="1"/>
  <c r="Z24" i="43"/>
  <c r="AS19" i="67"/>
  <c r="AL19" i="67"/>
  <c r="AU19" i="67" s="1"/>
  <c r="AS20" i="21"/>
  <c r="AL20" i="21"/>
  <c r="AU20" i="21" s="1"/>
  <c r="AS9" i="52"/>
  <c r="AL9" i="52"/>
  <c r="AU9" i="52" s="1"/>
  <c r="AR24" i="89"/>
  <c r="AJ4" i="12"/>
  <c r="AK4" i="12"/>
  <c r="AT4" i="12" s="1"/>
  <c r="AT25" i="12" s="1"/>
  <c r="AJ18" i="16"/>
  <c r="AK18" i="16"/>
  <c r="AT18" i="16" s="1"/>
  <c r="AJ12" i="16"/>
  <c r="AK12" i="16"/>
  <c r="AT12" i="16" s="1"/>
  <c r="AJ6" i="16"/>
  <c r="AK6" i="16"/>
  <c r="AT6" i="16" s="1"/>
  <c r="AH24" i="40"/>
  <c r="AQ24" i="40" s="1"/>
  <c r="AS7" i="1"/>
  <c r="AL7" i="1"/>
  <c r="AU7" i="1" s="1"/>
  <c r="AS20" i="67"/>
  <c r="AL20" i="67"/>
  <c r="AU20" i="67" s="1"/>
  <c r="AS15" i="21"/>
  <c r="AL15" i="21"/>
  <c r="AU15" i="21" s="1"/>
  <c r="AS3" i="52"/>
  <c r="AL3" i="52"/>
  <c r="AU3" i="52" s="1"/>
  <c r="AS22" i="52"/>
  <c r="AL22" i="52"/>
  <c r="AU22" i="52" s="1"/>
  <c r="W24" i="38"/>
  <c r="AG23" i="38"/>
  <c r="AP23" i="38" s="1"/>
  <c r="AF23" i="38"/>
  <c r="AO23" i="38" s="1"/>
  <c r="AE23" i="38"/>
  <c r="AH25" i="84"/>
  <c r="AQ25" i="84" s="1"/>
  <c r="AS11" i="12"/>
  <c r="AL11" i="12"/>
  <c r="AU11" i="12" s="1"/>
  <c r="AL23" i="12"/>
  <c r="AU23" i="12" s="1"/>
  <c r="AR23" i="12"/>
  <c r="AR25" i="12" s="1"/>
  <c r="AK22" i="49"/>
  <c r="AT22" i="49" s="1"/>
  <c r="AS13" i="12"/>
  <c r="AL13" i="12"/>
  <c r="AU13" i="12" s="1"/>
  <c r="AR23" i="78"/>
  <c r="AS21" i="67"/>
  <c r="AL21" i="67"/>
  <c r="AU21" i="67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S10" i="21"/>
  <c r="AL10" i="21"/>
  <c r="AU10" i="21" s="1"/>
  <c r="AS11" i="52"/>
  <c r="AL11" i="52"/>
  <c r="AU11" i="52" s="1"/>
  <c r="AS4" i="62"/>
  <c r="AL4" i="62"/>
  <c r="AU4" i="62" s="1"/>
  <c r="AU25" i="62" s="1"/>
  <c r="C11" i="62" s="1"/>
  <c r="F15" i="97" s="1"/>
  <c r="AH27" i="39"/>
  <c r="AQ27" i="39" s="1"/>
  <c r="AH26" i="92"/>
  <c r="AQ26" i="92" s="1"/>
  <c r="AR25" i="30"/>
  <c r="AS14" i="1"/>
  <c r="AL14" i="1"/>
  <c r="AU14" i="1" s="1"/>
  <c r="AR25" i="46"/>
  <c r="AJ22" i="9"/>
  <c r="AK22" i="9"/>
  <c r="AT22" i="9" s="1"/>
  <c r="AJ16" i="9"/>
  <c r="AK16" i="9"/>
  <c r="AT16" i="9" s="1"/>
  <c r="AJ10" i="9"/>
  <c r="AK10" i="9"/>
  <c r="AT10" i="9" s="1"/>
  <c r="AJ3" i="9"/>
  <c r="AB4" i="9"/>
  <c r="AS3" i="67"/>
  <c r="AL3" i="67"/>
  <c r="AU3" i="67" s="1"/>
  <c r="X27" i="32"/>
  <c r="Y27" i="32"/>
  <c r="X25" i="74"/>
  <c r="Z25" i="74" s="1"/>
  <c r="Y25" i="74"/>
  <c r="AN24" i="73"/>
  <c r="AI24" i="73"/>
  <c r="Z26" i="35"/>
  <c r="AR25" i="86"/>
  <c r="AS3" i="1"/>
  <c r="AL3" i="1"/>
  <c r="AU3" i="1" s="1"/>
  <c r="AS12" i="21"/>
  <c r="AL12" i="21"/>
  <c r="AU12" i="21" s="1"/>
  <c r="AS19" i="52"/>
  <c r="AL19" i="52"/>
  <c r="AU19" i="52" s="1"/>
  <c r="AC20" i="49"/>
  <c r="AB21" i="49" s="1"/>
  <c r="S21" i="49"/>
  <c r="AC14" i="49"/>
  <c r="AB15" i="49" s="1"/>
  <c r="S15" i="49"/>
  <c r="S9" i="49"/>
  <c r="AC8" i="49"/>
  <c r="AB9" i="49" s="1"/>
  <c r="AS12" i="1"/>
  <c r="AL12" i="1"/>
  <c r="AU12" i="1" s="1"/>
  <c r="AS14" i="12"/>
  <c r="AL14" i="12"/>
  <c r="AU14" i="12" s="1"/>
  <c r="AS5" i="61"/>
  <c r="AL5" i="61"/>
  <c r="AU5" i="61" s="1"/>
  <c r="AH24" i="93"/>
  <c r="AQ24" i="93" s="1"/>
  <c r="AR23" i="76"/>
  <c r="AI26" i="85"/>
  <c r="AN26" i="85"/>
  <c r="Y25" i="96"/>
  <c r="X25" i="96"/>
  <c r="Z25" i="96" s="1"/>
  <c r="AI23" i="68"/>
  <c r="AN23" i="68"/>
  <c r="AN25" i="68" s="1"/>
  <c r="AI25" i="48"/>
  <c r="AN25" i="48"/>
  <c r="AS9" i="12"/>
  <c r="AL9" i="12"/>
  <c r="AU9" i="12" s="1"/>
  <c r="AJ14" i="16"/>
  <c r="AK14" i="16"/>
  <c r="AT14" i="16" s="1"/>
  <c r="AG23" i="7"/>
  <c r="AP23" i="7" s="1"/>
  <c r="AP25" i="7" s="1"/>
  <c r="AF23" i="7"/>
  <c r="AO23" i="7" s="1"/>
  <c r="AO25" i="7" s="1"/>
  <c r="AE23" i="7"/>
  <c r="AS5" i="1"/>
  <c r="AL5" i="1"/>
  <c r="AU5" i="1" s="1"/>
  <c r="AS25" i="62"/>
  <c r="AS18" i="52"/>
  <c r="AL18" i="52"/>
  <c r="AU18" i="52" s="1"/>
  <c r="AS15" i="67"/>
  <c r="AL15" i="67"/>
  <c r="AU15" i="67" s="1"/>
  <c r="AS3" i="21"/>
  <c r="AL3" i="21"/>
  <c r="AU3" i="21" s="1"/>
  <c r="AE27" i="94"/>
  <c r="AF27" i="94"/>
  <c r="AO27" i="94" s="1"/>
  <c r="AG27" i="94"/>
  <c r="AP27" i="94" s="1"/>
  <c r="W28" i="94"/>
  <c r="AJ12" i="9"/>
  <c r="AK12" i="9"/>
  <c r="AT12" i="9" s="1"/>
  <c r="X25" i="34"/>
  <c r="Y25" i="34"/>
  <c r="AR23" i="91"/>
  <c r="Z25" i="73"/>
  <c r="Y25" i="73"/>
  <c r="X25" i="73"/>
  <c r="AF25" i="81"/>
  <c r="AO25" i="81" s="1"/>
  <c r="AG25" i="81"/>
  <c r="AP25" i="81" s="1"/>
  <c r="W26" i="81"/>
  <c r="AE25" i="81"/>
  <c r="AS22" i="1"/>
  <c r="AL22" i="1"/>
  <c r="AU22" i="1" s="1"/>
  <c r="AS6" i="21"/>
  <c r="AL6" i="21"/>
  <c r="AU6" i="21" s="1"/>
  <c r="AC16" i="49"/>
  <c r="AB17" i="49" s="1"/>
  <c r="S17" i="49"/>
  <c r="AJ23" i="65"/>
  <c r="AS23" i="65" s="1"/>
  <c r="AK23" i="65"/>
  <c r="AT23" i="65" s="1"/>
  <c r="AH24" i="78"/>
  <c r="AQ24" i="78" s="1"/>
  <c r="AS4" i="71"/>
  <c r="AS25" i="71" s="1"/>
  <c r="AL4" i="71"/>
  <c r="AU4" i="71" s="1"/>
  <c r="AR23" i="17"/>
  <c r="AR25" i="17" s="1"/>
  <c r="AS11" i="1"/>
  <c r="AL11" i="1"/>
  <c r="AU11" i="1" s="1"/>
  <c r="AS12" i="67"/>
  <c r="AL12" i="67"/>
  <c r="AU12" i="67" s="1"/>
  <c r="AS25" i="23"/>
  <c r="AS13" i="21"/>
  <c r="AL13" i="21"/>
  <c r="AU13" i="21" s="1"/>
  <c r="AS14" i="52"/>
  <c r="AL14" i="52"/>
  <c r="AU14" i="52" s="1"/>
  <c r="AS18" i="1"/>
  <c r="AL18" i="1"/>
  <c r="AU18" i="1" s="1"/>
  <c r="AS18" i="61"/>
  <c r="AL18" i="61"/>
  <c r="AU18" i="61" s="1"/>
  <c r="AJ23" i="16"/>
  <c r="AS23" i="16" s="1"/>
  <c r="AK23" i="16"/>
  <c r="AT23" i="16" s="1"/>
  <c r="AS13" i="61"/>
  <c r="AL13" i="61"/>
  <c r="AU13" i="61" s="1"/>
  <c r="AS15" i="61"/>
  <c r="AL15" i="61"/>
  <c r="AU15" i="61" s="1"/>
  <c r="AJ20" i="17"/>
  <c r="AK20" i="17"/>
  <c r="AT20" i="17" s="1"/>
  <c r="AJ14" i="17"/>
  <c r="AK14" i="17"/>
  <c r="AT14" i="17" s="1"/>
  <c r="AJ8" i="17"/>
  <c r="AK8" i="17"/>
  <c r="AT8" i="17" s="1"/>
  <c r="AS13" i="1"/>
  <c r="AL13" i="1"/>
  <c r="AU13" i="1" s="1"/>
  <c r="AG24" i="87"/>
  <c r="AP24" i="87" s="1"/>
  <c r="AF24" i="87"/>
  <c r="AO24" i="87" s="1"/>
  <c r="AE24" i="87"/>
  <c r="W25" i="87"/>
  <c r="AS3" i="12"/>
  <c r="AL3" i="12"/>
  <c r="AU3" i="12" s="1"/>
  <c r="AS22" i="12"/>
  <c r="AL22" i="12"/>
  <c r="AU22" i="12" s="1"/>
  <c r="AS23" i="1"/>
  <c r="AL23" i="1"/>
  <c r="AU23" i="1" s="1"/>
  <c r="AJ17" i="16"/>
  <c r="AK17" i="16"/>
  <c r="AT17" i="16" s="1"/>
  <c r="AJ11" i="16"/>
  <c r="AK11" i="16"/>
  <c r="AT11" i="16" s="1"/>
  <c r="AJ5" i="16"/>
  <c r="AK5" i="16"/>
  <c r="AT5" i="16" s="1"/>
  <c r="X25" i="83"/>
  <c r="Y25" i="83"/>
  <c r="AF26" i="26"/>
  <c r="AO26" i="26" s="1"/>
  <c r="AG26" i="26"/>
  <c r="AP26" i="26" s="1"/>
  <c r="W27" i="26"/>
  <c r="AE26" i="26"/>
  <c r="Z24" i="88"/>
  <c r="X24" i="88"/>
  <c r="Y24" i="88"/>
  <c r="AH26" i="30"/>
  <c r="AQ26" i="30" s="1"/>
  <c r="AR23" i="43"/>
  <c r="AS9" i="1"/>
  <c r="AL9" i="1"/>
  <c r="AU9" i="1" s="1"/>
  <c r="AX22" i="15"/>
  <c r="S22" i="15" s="1"/>
  <c r="AC22" i="15" s="1"/>
  <c r="AB23" i="15" s="1"/>
  <c r="Z26" i="92"/>
  <c r="AS16" i="61"/>
  <c r="AL16" i="61"/>
  <c r="AU16" i="61" s="1"/>
  <c r="AJ21" i="9"/>
  <c r="AK21" i="9"/>
  <c r="AT21" i="9" s="1"/>
  <c r="AJ15" i="9"/>
  <c r="AK15" i="9"/>
  <c r="AT15" i="9" s="1"/>
  <c r="AJ9" i="9"/>
  <c r="AK9" i="9"/>
  <c r="AT9" i="9" s="1"/>
  <c r="AJ4" i="67"/>
  <c r="AK4" i="67"/>
  <c r="AT4" i="67" s="1"/>
  <c r="AT25" i="67" s="1"/>
  <c r="AS22" i="67"/>
  <c r="AL22" i="67"/>
  <c r="AU22" i="67" s="1"/>
  <c r="AS7" i="12"/>
  <c r="AL7" i="12"/>
  <c r="AU7" i="12" s="1"/>
  <c r="AH25" i="79"/>
  <c r="AQ25" i="79" s="1"/>
  <c r="AR25" i="41"/>
  <c r="AS4" i="66"/>
  <c r="AS25" i="66" s="1"/>
  <c r="AL4" i="66"/>
  <c r="AU4" i="66" s="1"/>
  <c r="AU25" i="66" s="1"/>
  <c r="C11" i="66" s="1"/>
  <c r="F19" i="97" s="1"/>
  <c r="AS17" i="1"/>
  <c r="AL17" i="1"/>
  <c r="AU17" i="1" s="1"/>
  <c r="AS5" i="67"/>
  <c r="AL5" i="67"/>
  <c r="AU5" i="67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E24" i="93"/>
  <c r="AF24" i="93"/>
  <c r="AO24" i="93" s="1"/>
  <c r="W25" i="93"/>
  <c r="AG24" i="93"/>
  <c r="AP24" i="93" s="1"/>
  <c r="AS22" i="61"/>
  <c r="AL22" i="61"/>
  <c r="AU22" i="61" s="1"/>
  <c r="AI24" i="27"/>
  <c r="AN24" i="27"/>
  <c r="AI23" i="65"/>
  <c r="AN23" i="65"/>
  <c r="AN25" i="65" s="1"/>
  <c r="Y26" i="28"/>
  <c r="X26" i="28"/>
  <c r="Z26" i="28" s="1"/>
  <c r="AJ7" i="17"/>
  <c r="AK7" i="17"/>
  <c r="AT7" i="17" s="1"/>
  <c r="AR23" i="16"/>
  <c r="AR25" i="16" s="1"/>
  <c r="AS7" i="67"/>
  <c r="AL7" i="67"/>
  <c r="AU7" i="67" s="1"/>
  <c r="AU25" i="70"/>
  <c r="C11" i="70" s="1"/>
  <c r="F23" i="97" s="1"/>
  <c r="AR24" i="84"/>
  <c r="AH24" i="95"/>
  <c r="AQ24" i="95" s="1"/>
  <c r="AS7" i="61"/>
  <c r="AL7" i="61"/>
  <c r="AU7" i="61" s="1"/>
  <c r="AJ22" i="16"/>
  <c r="AK22" i="16"/>
  <c r="AT22" i="16" s="1"/>
  <c r="AJ10" i="16"/>
  <c r="AK10" i="16"/>
  <c r="AT10" i="16" s="1"/>
  <c r="AB4" i="16"/>
  <c r="AJ3" i="16"/>
  <c r="AH23" i="7"/>
  <c r="AQ23" i="7" s="1"/>
  <c r="AQ25" i="7" s="1"/>
  <c r="AZ3" i="7"/>
  <c r="AI24" i="83"/>
  <c r="AN24" i="83"/>
  <c r="W25" i="40"/>
  <c r="AG24" i="40"/>
  <c r="AP24" i="40" s="1"/>
  <c r="AF24" i="40"/>
  <c r="AO24" i="40" s="1"/>
  <c r="AE24" i="40"/>
  <c r="AS8" i="67"/>
  <c r="AL8" i="67"/>
  <c r="AU8" i="67" s="1"/>
  <c r="AR23" i="93"/>
  <c r="AS16" i="1"/>
  <c r="AL16" i="1"/>
  <c r="AU16" i="1" s="1"/>
  <c r="AS21" i="21"/>
  <c r="AL21" i="21"/>
  <c r="AU21" i="21" s="1"/>
  <c r="AS10" i="52"/>
  <c r="AL10" i="52"/>
  <c r="AU10" i="52" s="1"/>
  <c r="W27" i="30"/>
  <c r="AG26" i="30"/>
  <c r="AP26" i="30" s="1"/>
  <c r="AF26" i="30"/>
  <c r="AO26" i="30" s="1"/>
  <c r="AE26" i="30"/>
  <c r="AH25" i="42"/>
  <c r="AQ25" i="42" s="1"/>
  <c r="AS17" i="12"/>
  <c r="AL17" i="12"/>
  <c r="AU17" i="12" s="1"/>
  <c r="AS9" i="61"/>
  <c r="AL9" i="61"/>
  <c r="AU9" i="61" s="1"/>
  <c r="AS4" i="63"/>
  <c r="AS25" i="63" s="1"/>
  <c r="AL4" i="63"/>
  <c r="AU4" i="63" s="1"/>
  <c r="AU25" i="63" s="1"/>
  <c r="C11" i="63" s="1"/>
  <c r="F16" i="97" s="1"/>
  <c r="AS8" i="1"/>
  <c r="AL8" i="1"/>
  <c r="AU8" i="1" s="1"/>
  <c r="AR25" i="35"/>
  <c r="AS9" i="67"/>
  <c r="AL9" i="67"/>
  <c r="AU9" i="67" s="1"/>
  <c r="AS16" i="21"/>
  <c r="AL16" i="21"/>
  <c r="AU16" i="21" s="1"/>
  <c r="AS17" i="52"/>
  <c r="AL17" i="52"/>
  <c r="AU17" i="52" s="1"/>
  <c r="AF27" i="39"/>
  <c r="AO27" i="39" s="1"/>
  <c r="AE27" i="39"/>
  <c r="W28" i="39"/>
  <c r="AG27" i="39"/>
  <c r="AP27" i="39" s="1"/>
  <c r="AI26" i="45"/>
  <c r="AN26" i="45"/>
  <c r="AH27" i="94"/>
  <c r="AQ27" i="94" s="1"/>
  <c r="X25" i="44"/>
  <c r="Y25" i="44"/>
  <c r="AR23" i="49"/>
  <c r="AR25" i="49" s="1"/>
  <c r="AJ20" i="9"/>
  <c r="AK20" i="9"/>
  <c r="AT20" i="9" s="1"/>
  <c r="AJ14" i="9"/>
  <c r="AK14" i="9"/>
  <c r="AT14" i="9" s="1"/>
  <c r="AJ8" i="9"/>
  <c r="AK8" i="9"/>
  <c r="AT8" i="9" s="1"/>
  <c r="AN26" i="32"/>
  <c r="AI26" i="32"/>
  <c r="AU25" i="69"/>
  <c r="C11" i="69" s="1"/>
  <c r="F22" i="97" s="1"/>
  <c r="AU25" i="71"/>
  <c r="C11" i="71" s="1"/>
  <c r="F24" i="97" s="1"/>
  <c r="AH24" i="91"/>
  <c r="AQ24" i="91" s="1"/>
  <c r="AS4" i="22"/>
  <c r="AS25" i="22" s="1"/>
  <c r="AL4" i="22"/>
  <c r="AU4" i="22" s="1"/>
  <c r="AU25" i="22" s="1"/>
  <c r="C11" i="22" s="1"/>
  <c r="AS18" i="21"/>
  <c r="AL18" i="21"/>
  <c r="AU18" i="21" s="1"/>
  <c r="AS7" i="52"/>
  <c r="AL7" i="52"/>
  <c r="AU7" i="52" s="1"/>
  <c r="AC18" i="49"/>
  <c r="AB19" i="49" s="1"/>
  <c r="S19" i="49"/>
  <c r="AC12" i="49"/>
  <c r="AB13" i="49" s="1"/>
  <c r="S13" i="49"/>
  <c r="AC6" i="49"/>
  <c r="AB7" i="49" s="1"/>
  <c r="S7" i="49"/>
  <c r="AR24" i="42"/>
  <c r="AS20" i="12"/>
  <c r="AL20" i="12"/>
  <c r="AU20" i="12" s="1"/>
  <c r="AR23" i="95"/>
  <c r="AS11" i="61"/>
  <c r="AL11" i="61"/>
  <c r="AU11" i="61" s="1"/>
  <c r="AS14" i="61"/>
  <c r="AL14" i="61"/>
  <c r="AU14" i="61" s="1"/>
  <c r="Y26" i="90"/>
  <c r="X26" i="90"/>
  <c r="Z25" i="27" l="1"/>
  <c r="Z25" i="44"/>
  <c r="AJ22" i="49"/>
  <c r="AF25" i="79"/>
  <c r="AO25" i="79" s="1"/>
  <c r="Z25" i="34"/>
  <c r="AG25" i="34" s="1"/>
  <c r="AP25" i="34" s="1"/>
  <c r="Z26" i="48"/>
  <c r="AF26" i="48" s="1"/>
  <c r="AO26" i="48" s="1"/>
  <c r="Z25" i="33"/>
  <c r="AE25" i="79"/>
  <c r="AL23" i="17"/>
  <c r="AU23" i="17" s="1"/>
  <c r="W26" i="44"/>
  <c r="AG25" i="44"/>
  <c r="AP25" i="44" s="1"/>
  <c r="AF25" i="44"/>
  <c r="AO25" i="44" s="1"/>
  <c r="AE25" i="44"/>
  <c r="W26" i="34"/>
  <c r="AG26" i="48"/>
  <c r="AP26" i="48" s="1"/>
  <c r="AG25" i="33"/>
  <c r="AP25" i="33" s="1"/>
  <c r="AF25" i="33"/>
  <c r="AO25" i="33" s="1"/>
  <c r="AE25" i="33"/>
  <c r="W26" i="33"/>
  <c r="AF25" i="74"/>
  <c r="AO25" i="74" s="1"/>
  <c r="W26" i="74"/>
  <c r="AE25" i="74"/>
  <c r="AG25" i="74"/>
  <c r="AP25" i="74" s="1"/>
  <c r="AG25" i="96"/>
  <c r="AP25" i="96" s="1"/>
  <c r="W26" i="96"/>
  <c r="AE25" i="96"/>
  <c r="AF25" i="96"/>
  <c r="AO25" i="96" s="1"/>
  <c r="AE25" i="27"/>
  <c r="W26" i="27"/>
  <c r="AG25" i="27"/>
  <c r="AP25" i="27" s="1"/>
  <c r="AF25" i="27"/>
  <c r="AO25" i="27" s="1"/>
  <c r="AS14" i="9"/>
  <c r="AL14" i="9"/>
  <c r="AU14" i="9" s="1"/>
  <c r="AJ17" i="49"/>
  <c r="AK17" i="49"/>
  <c r="AT17" i="49" s="1"/>
  <c r="AI27" i="94"/>
  <c r="AN27" i="94"/>
  <c r="AR25" i="48"/>
  <c r="AJ15" i="49"/>
  <c r="AK15" i="49"/>
  <c r="AT15" i="49" s="1"/>
  <c r="AS22" i="9"/>
  <c r="AL22" i="9"/>
  <c r="AU22" i="9" s="1"/>
  <c r="AJ16" i="15"/>
  <c r="AK16" i="15"/>
  <c r="AT16" i="15" s="1"/>
  <c r="AS12" i="16"/>
  <c r="AL12" i="16"/>
  <c r="AU12" i="16" s="1"/>
  <c r="AS8" i="16"/>
  <c r="AL8" i="16"/>
  <c r="AU8" i="16" s="1"/>
  <c r="AH26" i="90"/>
  <c r="AQ26" i="90" s="1"/>
  <c r="AJ19" i="49"/>
  <c r="AK19" i="49"/>
  <c r="AT19" i="49" s="1"/>
  <c r="Y28" i="39"/>
  <c r="X28" i="39"/>
  <c r="AI26" i="30"/>
  <c r="AN26" i="30"/>
  <c r="AS22" i="16"/>
  <c r="AL22" i="16"/>
  <c r="AU22" i="16" s="1"/>
  <c r="AN24" i="93"/>
  <c r="AI24" i="93"/>
  <c r="AJ14" i="49"/>
  <c r="AK14" i="49"/>
  <c r="AT14" i="49" s="1"/>
  <c r="AF26" i="92"/>
  <c r="AO26" i="92" s="1"/>
  <c r="AE26" i="92"/>
  <c r="W27" i="92"/>
  <c r="AG26" i="92"/>
  <c r="AP26" i="92" s="1"/>
  <c r="AH24" i="88"/>
  <c r="AQ24" i="88" s="1"/>
  <c r="AN24" i="87"/>
  <c r="AI24" i="87"/>
  <c r="AS8" i="17"/>
  <c r="AL8" i="17"/>
  <c r="AU8" i="17" s="1"/>
  <c r="AN25" i="81"/>
  <c r="AI25" i="81"/>
  <c r="AE26" i="35"/>
  <c r="W27" i="35"/>
  <c r="AF26" i="35"/>
  <c r="AO26" i="35" s="1"/>
  <c r="AG26" i="35"/>
  <c r="AP26" i="35" s="1"/>
  <c r="AJ4" i="9"/>
  <c r="AK4" i="9"/>
  <c r="AT4" i="9" s="1"/>
  <c r="AT25" i="9" s="1"/>
  <c r="AJ17" i="15"/>
  <c r="AK17" i="15"/>
  <c r="AT17" i="15" s="1"/>
  <c r="AJ11" i="15"/>
  <c r="AK11" i="15"/>
  <c r="AT11" i="15" s="1"/>
  <c r="AJ5" i="15"/>
  <c r="AK5" i="15"/>
  <c r="AT5" i="15" s="1"/>
  <c r="X24" i="38"/>
  <c r="Z24" i="38" s="1"/>
  <c r="Y24" i="38"/>
  <c r="AS15" i="17"/>
  <c r="AL15" i="17"/>
  <c r="AU15" i="17" s="1"/>
  <c r="AR24" i="33"/>
  <c r="AS11" i="17"/>
  <c r="AL11" i="17"/>
  <c r="AU11" i="17" s="1"/>
  <c r="AR24" i="34"/>
  <c r="AS17" i="9"/>
  <c r="AL17" i="9"/>
  <c r="AU17" i="9" s="1"/>
  <c r="W25" i="76"/>
  <c r="AG24" i="76"/>
  <c r="AP24" i="76" s="1"/>
  <c r="AE24" i="76"/>
  <c r="AF24" i="76"/>
  <c r="AO24" i="76" s="1"/>
  <c r="AS13" i="16"/>
  <c r="AL13" i="16"/>
  <c r="AU13" i="16" s="1"/>
  <c r="Y25" i="47"/>
  <c r="X25" i="47"/>
  <c r="W27" i="31"/>
  <c r="AG26" i="31"/>
  <c r="AP26" i="31" s="1"/>
  <c r="AE26" i="31"/>
  <c r="AF26" i="31"/>
  <c r="AO26" i="31" s="1"/>
  <c r="AJ17" i="65"/>
  <c r="AK17" i="65"/>
  <c r="AT17" i="65" s="1"/>
  <c r="AJ11" i="65"/>
  <c r="AK11" i="65"/>
  <c r="AT11" i="65" s="1"/>
  <c r="AK5" i="65"/>
  <c r="AT5" i="65" s="1"/>
  <c r="AJ5" i="65"/>
  <c r="AJ11" i="49"/>
  <c r="AK11" i="49"/>
  <c r="AT11" i="49" s="1"/>
  <c r="X26" i="77"/>
  <c r="Z26" i="77" s="1"/>
  <c r="Y26" i="77"/>
  <c r="AN24" i="91"/>
  <c r="AI24" i="91"/>
  <c r="AJ18" i="49"/>
  <c r="AK18" i="49"/>
  <c r="AT18" i="49" s="1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S21" i="16"/>
  <c r="AL21" i="16"/>
  <c r="AU21" i="16" s="1"/>
  <c r="AS12" i="17"/>
  <c r="AL12" i="17"/>
  <c r="AU12" i="17" s="1"/>
  <c r="AI24" i="29"/>
  <c r="AN24" i="29"/>
  <c r="AN25" i="79"/>
  <c r="AI25" i="79"/>
  <c r="Y26" i="84"/>
  <c r="X26" i="84"/>
  <c r="Z26" i="84" s="1"/>
  <c r="AG26" i="28"/>
  <c r="AP26" i="28" s="1"/>
  <c r="AF26" i="28"/>
  <c r="AO26" i="28" s="1"/>
  <c r="AE26" i="28"/>
  <c r="W27" i="28"/>
  <c r="AS15" i="9"/>
  <c r="AL15" i="9"/>
  <c r="AU15" i="9" s="1"/>
  <c r="AS11" i="16"/>
  <c r="AL11" i="16"/>
  <c r="AU11" i="16" s="1"/>
  <c r="W26" i="73"/>
  <c r="AG25" i="73"/>
  <c r="AP25" i="73" s="1"/>
  <c r="AF25" i="73"/>
  <c r="AO25" i="73" s="1"/>
  <c r="AE25" i="73"/>
  <c r="AJ3" i="49"/>
  <c r="AB4" i="49"/>
  <c r="AJ22" i="65"/>
  <c r="AK22" i="65"/>
  <c r="AT22" i="65" s="1"/>
  <c r="AJ15" i="68"/>
  <c r="AK15" i="68"/>
  <c r="AT15" i="68" s="1"/>
  <c r="AS3" i="16"/>
  <c r="AL3" i="16"/>
  <c r="AU3" i="16" s="1"/>
  <c r="AJ23" i="15"/>
  <c r="AS23" i="15" s="1"/>
  <c r="AK23" i="15"/>
  <c r="AT23" i="15" s="1"/>
  <c r="AS3" i="9"/>
  <c r="AL3" i="9"/>
  <c r="AU3" i="9" s="1"/>
  <c r="AH27" i="85"/>
  <c r="AQ27" i="85" s="1"/>
  <c r="W27" i="86"/>
  <c r="AF26" i="86"/>
  <c r="AO26" i="86" s="1"/>
  <c r="AE26" i="86"/>
  <c r="AG26" i="86"/>
  <c r="AP26" i="86" s="1"/>
  <c r="AJ10" i="65"/>
  <c r="AK10" i="65"/>
  <c r="AT10" i="65" s="1"/>
  <c r="AJ9" i="68"/>
  <c r="AK9" i="68"/>
  <c r="AT9" i="68" s="1"/>
  <c r="Y25" i="95"/>
  <c r="X25" i="95"/>
  <c r="Z25" i="95" s="1"/>
  <c r="W27" i="37"/>
  <c r="AG26" i="37"/>
  <c r="AP26" i="37" s="1"/>
  <c r="AF26" i="37"/>
  <c r="AO26" i="37" s="1"/>
  <c r="AE26" i="37"/>
  <c r="Z26" i="90"/>
  <c r="AJ7" i="49"/>
  <c r="AK7" i="49"/>
  <c r="AT7" i="49" s="1"/>
  <c r="AR26" i="32"/>
  <c r="AJ4" i="16"/>
  <c r="AK4" i="16"/>
  <c r="AT4" i="16" s="1"/>
  <c r="AT25" i="16" s="1"/>
  <c r="AL23" i="16"/>
  <c r="AU23" i="16" s="1"/>
  <c r="AJ23" i="49"/>
  <c r="AK23" i="49"/>
  <c r="AT23" i="49" s="1"/>
  <c r="AJ20" i="49"/>
  <c r="AK20" i="49"/>
  <c r="AT20" i="49" s="1"/>
  <c r="AN26" i="26"/>
  <c r="AI26" i="26"/>
  <c r="AH25" i="83"/>
  <c r="AQ25" i="83" s="1"/>
  <c r="AS14" i="17"/>
  <c r="AL14" i="17"/>
  <c r="AU14" i="17" s="1"/>
  <c r="Z26" i="81"/>
  <c r="X26" i="81"/>
  <c r="Y26" i="81"/>
  <c r="AS12" i="9"/>
  <c r="AL12" i="9"/>
  <c r="AU12" i="9" s="1"/>
  <c r="AR26" i="85"/>
  <c r="AH27" i="32"/>
  <c r="AQ27" i="32" s="1"/>
  <c r="AJ21" i="15"/>
  <c r="AK21" i="15"/>
  <c r="AT21" i="15" s="1"/>
  <c r="AJ15" i="15"/>
  <c r="AK15" i="15"/>
  <c r="AT15" i="15" s="1"/>
  <c r="AJ9" i="15"/>
  <c r="AK9" i="15"/>
  <c r="AT9" i="15" s="1"/>
  <c r="AI23" i="38"/>
  <c r="AN23" i="38"/>
  <c r="AE24" i="43"/>
  <c r="AG24" i="43"/>
  <c r="AP24" i="43" s="1"/>
  <c r="W25" i="43"/>
  <c r="AF24" i="43"/>
  <c r="AO24" i="43" s="1"/>
  <c r="AS21" i="17"/>
  <c r="AL21" i="17"/>
  <c r="AU21" i="17" s="1"/>
  <c r="AJ10" i="49"/>
  <c r="AK10" i="49"/>
  <c r="AT10" i="49" s="1"/>
  <c r="AF26" i="80"/>
  <c r="AO26" i="80" s="1"/>
  <c r="W27" i="80"/>
  <c r="AG26" i="80"/>
  <c r="AP26" i="80" s="1"/>
  <c r="AE26" i="80"/>
  <c r="AS5" i="9"/>
  <c r="AL5" i="9"/>
  <c r="AU5" i="9" s="1"/>
  <c r="AS4" i="52"/>
  <c r="AL4" i="52"/>
  <c r="AU4" i="52" s="1"/>
  <c r="AS19" i="16"/>
  <c r="AL19" i="16"/>
  <c r="AU19" i="16" s="1"/>
  <c r="AJ4" i="17"/>
  <c r="AK4" i="17"/>
  <c r="AT4" i="17" s="1"/>
  <c r="AT25" i="17" s="1"/>
  <c r="AJ21" i="65"/>
  <c r="AK21" i="65"/>
  <c r="AT21" i="65" s="1"/>
  <c r="AJ15" i="65"/>
  <c r="AK15" i="65"/>
  <c r="AT15" i="65" s="1"/>
  <c r="AJ9" i="65"/>
  <c r="AK9" i="65"/>
  <c r="AT9" i="65" s="1"/>
  <c r="AS6" i="9"/>
  <c r="AL6" i="9"/>
  <c r="AU6" i="9" s="1"/>
  <c r="AJ6" i="49"/>
  <c r="AK6" i="49"/>
  <c r="AT6" i="49" s="1"/>
  <c r="AJ20" i="68"/>
  <c r="AK20" i="68"/>
  <c r="AT20" i="68" s="1"/>
  <c r="AJ14" i="68"/>
  <c r="AK14" i="68"/>
  <c r="AT14" i="68" s="1"/>
  <c r="AJ8" i="68"/>
  <c r="AK8" i="68"/>
  <c r="AT8" i="68" s="1"/>
  <c r="AS9" i="16"/>
  <c r="AL9" i="16"/>
  <c r="AU9" i="16" s="1"/>
  <c r="AS18" i="17"/>
  <c r="AL18" i="17"/>
  <c r="AU18" i="17" s="1"/>
  <c r="Y26" i="25"/>
  <c r="X26" i="25"/>
  <c r="AI24" i="95"/>
  <c r="AN24" i="95"/>
  <c r="AS5" i="17"/>
  <c r="AL5" i="17"/>
  <c r="AU5" i="17" s="1"/>
  <c r="Y26" i="89"/>
  <c r="X26" i="89"/>
  <c r="Z26" i="89" s="1"/>
  <c r="AI25" i="84"/>
  <c r="AN25" i="84"/>
  <c r="AH25" i="44"/>
  <c r="AQ25" i="44" s="1"/>
  <c r="AJ22" i="15"/>
  <c r="AK22" i="15"/>
  <c r="AT22" i="15" s="1"/>
  <c r="AS16" i="17"/>
  <c r="AL16" i="17"/>
  <c r="AU16" i="17" s="1"/>
  <c r="AJ16" i="65"/>
  <c r="AK16" i="65"/>
  <c r="AT16" i="65" s="1"/>
  <c r="AJ3" i="65"/>
  <c r="AB4" i="65"/>
  <c r="AF27" i="45"/>
  <c r="AO27" i="45" s="1"/>
  <c r="AG27" i="45"/>
  <c r="AP27" i="45" s="1"/>
  <c r="AE27" i="45"/>
  <c r="W28" i="45"/>
  <c r="AS19" i="9"/>
  <c r="AL19" i="9"/>
  <c r="AU19" i="9" s="1"/>
  <c r="AJ21" i="68"/>
  <c r="AK21" i="68"/>
  <c r="AT21" i="68" s="1"/>
  <c r="AS19" i="17"/>
  <c r="AL19" i="17"/>
  <c r="AU19" i="17" s="1"/>
  <c r="AS20" i="9"/>
  <c r="AL20" i="9"/>
  <c r="AU20" i="9" s="1"/>
  <c r="AR26" i="45"/>
  <c r="AI24" i="40"/>
  <c r="AN24" i="40"/>
  <c r="AR24" i="83"/>
  <c r="AR23" i="65"/>
  <c r="AR25" i="65" s="1"/>
  <c r="AL23" i="65"/>
  <c r="AU23" i="65" s="1"/>
  <c r="X25" i="93"/>
  <c r="Y25" i="93"/>
  <c r="AJ8" i="49"/>
  <c r="AK8" i="49"/>
  <c r="AT8" i="49" s="1"/>
  <c r="AS4" i="67"/>
  <c r="AL4" i="67"/>
  <c r="AU4" i="67" s="1"/>
  <c r="AS21" i="9"/>
  <c r="AL21" i="9"/>
  <c r="AU21" i="9" s="1"/>
  <c r="Z25" i="83"/>
  <c r="AS17" i="16"/>
  <c r="AL17" i="16"/>
  <c r="AU17" i="16" s="1"/>
  <c r="X28" i="94"/>
  <c r="Y28" i="94"/>
  <c r="AS14" i="16"/>
  <c r="AL14" i="16"/>
  <c r="AU14" i="16" s="1"/>
  <c r="AL23" i="68"/>
  <c r="AU23" i="68" s="1"/>
  <c r="AR23" i="68"/>
  <c r="AR25" i="68" s="1"/>
  <c r="AJ21" i="49"/>
  <c r="AK21" i="49"/>
  <c r="AT21" i="49" s="1"/>
  <c r="Z27" i="32"/>
  <c r="AS10" i="9"/>
  <c r="AL10" i="9"/>
  <c r="AU10" i="9" s="1"/>
  <c r="AJ20" i="15"/>
  <c r="AK20" i="15"/>
  <c r="AT20" i="15" s="1"/>
  <c r="AJ14" i="15"/>
  <c r="AK14" i="15"/>
  <c r="AT14" i="15" s="1"/>
  <c r="AJ8" i="15"/>
  <c r="AK8" i="15"/>
  <c r="AT8" i="15" s="1"/>
  <c r="AU25" i="52"/>
  <c r="C11" i="52" s="1"/>
  <c r="F5" i="97" s="1"/>
  <c r="AS18" i="16"/>
  <c r="AL18" i="16"/>
  <c r="AU18" i="16" s="1"/>
  <c r="AH24" i="36"/>
  <c r="AQ24" i="36" s="1"/>
  <c r="Z27" i="85"/>
  <c r="AS4" i="1"/>
  <c r="AS25" i="1" s="1"/>
  <c r="AL4" i="1"/>
  <c r="AU4" i="1" s="1"/>
  <c r="AU25" i="1" s="1"/>
  <c r="C11" i="1" s="1"/>
  <c r="AE26" i="75"/>
  <c r="AG26" i="75"/>
  <c r="AP26" i="75" s="1"/>
  <c r="AF26" i="75"/>
  <c r="AO26" i="75" s="1"/>
  <c r="W27" i="75"/>
  <c r="AI24" i="47"/>
  <c r="AN24" i="47"/>
  <c r="AS3" i="17"/>
  <c r="AL3" i="17"/>
  <c r="AU3" i="17" s="1"/>
  <c r="AS22" i="17"/>
  <c r="AL22" i="17"/>
  <c r="AU22" i="17" s="1"/>
  <c r="AK20" i="65"/>
  <c r="AT20" i="65" s="1"/>
  <c r="AJ20" i="65"/>
  <c r="AK14" i="65"/>
  <c r="AT14" i="65" s="1"/>
  <c r="AJ14" i="65"/>
  <c r="AJ8" i="65"/>
  <c r="AK8" i="65"/>
  <c r="AT8" i="65" s="1"/>
  <c r="W27" i="41"/>
  <c r="AG26" i="41"/>
  <c r="AP26" i="41" s="1"/>
  <c r="AF26" i="41"/>
  <c r="AO26" i="41" s="1"/>
  <c r="AE26" i="41"/>
  <c r="AS7" i="9"/>
  <c r="AL7" i="9"/>
  <c r="AU7" i="9" s="1"/>
  <c r="AL23" i="9"/>
  <c r="AU23" i="9" s="1"/>
  <c r="AS4" i="21"/>
  <c r="AS25" i="21" s="1"/>
  <c r="AL4" i="21"/>
  <c r="AU4" i="21" s="1"/>
  <c r="AU25" i="21" s="1"/>
  <c r="C11" i="21" s="1"/>
  <c r="AJ19" i="68"/>
  <c r="AK19" i="68"/>
  <c r="AT19" i="68" s="1"/>
  <c r="AJ13" i="68"/>
  <c r="AK13" i="68"/>
  <c r="AT13" i="68" s="1"/>
  <c r="AJ7" i="68"/>
  <c r="AK7" i="68"/>
  <c r="AT7" i="68" s="1"/>
  <c r="AR25" i="28"/>
  <c r="AS16" i="16"/>
  <c r="AL16" i="16"/>
  <c r="AU16" i="16" s="1"/>
  <c r="AS18" i="9"/>
  <c r="AL18" i="9"/>
  <c r="AU18" i="9" s="1"/>
  <c r="AS20" i="16"/>
  <c r="AL20" i="16"/>
  <c r="AU20" i="16" s="1"/>
  <c r="X26" i="42"/>
  <c r="Y26" i="42"/>
  <c r="X25" i="78"/>
  <c r="Y25" i="78"/>
  <c r="X27" i="46"/>
  <c r="Y27" i="46"/>
  <c r="Y24" i="82"/>
  <c r="X24" i="82"/>
  <c r="Y25" i="40"/>
  <c r="X25" i="40"/>
  <c r="AR24" i="73"/>
  <c r="AJ10" i="15"/>
  <c r="AK10" i="15"/>
  <c r="AT10" i="15" s="1"/>
  <c r="AH26" i="48"/>
  <c r="AQ26" i="48" s="1"/>
  <c r="AJ13" i="49"/>
  <c r="AK13" i="49"/>
  <c r="AT13" i="49" s="1"/>
  <c r="Y27" i="30"/>
  <c r="X27" i="30"/>
  <c r="Z27" i="30" s="1"/>
  <c r="AX3" i="7"/>
  <c r="S3" i="7" s="1"/>
  <c r="AC3" i="7" s="1"/>
  <c r="AX23" i="7"/>
  <c r="S23" i="7" s="1"/>
  <c r="AC2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S10" i="16"/>
  <c r="AL10" i="16"/>
  <c r="AU10" i="16" s="1"/>
  <c r="AS7" i="17"/>
  <c r="AL7" i="17"/>
  <c r="AU7" i="17" s="1"/>
  <c r="Y27" i="26"/>
  <c r="X27" i="26"/>
  <c r="X25" i="87"/>
  <c r="Y25" i="87"/>
  <c r="AS20" i="17"/>
  <c r="AL20" i="17"/>
  <c r="AU20" i="17" s="1"/>
  <c r="AH25" i="96"/>
  <c r="AQ25" i="96" s="1"/>
  <c r="AJ9" i="49"/>
  <c r="AK9" i="49"/>
  <c r="AT9" i="49" s="1"/>
  <c r="AU25" i="67"/>
  <c r="C11" i="67" s="1"/>
  <c r="F20" i="97" s="1"/>
  <c r="AJ19" i="15"/>
  <c r="AK19" i="15"/>
  <c r="AT19" i="15" s="1"/>
  <c r="AJ13" i="15"/>
  <c r="AK13" i="15"/>
  <c r="AT13" i="15" s="1"/>
  <c r="AJ7" i="15"/>
  <c r="AK7" i="15"/>
  <c r="AT7" i="15" s="1"/>
  <c r="AS22" i="49"/>
  <c r="AL22" i="49"/>
  <c r="AU22" i="49" s="1"/>
  <c r="AS25" i="52"/>
  <c r="AS9" i="17"/>
  <c r="AL9" i="17"/>
  <c r="AU9" i="17" s="1"/>
  <c r="W25" i="36"/>
  <c r="AG24" i="36"/>
  <c r="AP24" i="36" s="1"/>
  <c r="AF24" i="36"/>
  <c r="AO24" i="36" s="1"/>
  <c r="AE24" i="36"/>
  <c r="AS11" i="9"/>
  <c r="AL11" i="9"/>
  <c r="AU11" i="9" s="1"/>
  <c r="AR23" i="88"/>
  <c r="AS7" i="16"/>
  <c r="AL7" i="16"/>
  <c r="AU7" i="16" s="1"/>
  <c r="AJ19" i="65"/>
  <c r="AK19" i="65"/>
  <c r="AT19" i="65" s="1"/>
  <c r="AJ13" i="65"/>
  <c r="AK13" i="65"/>
  <c r="AT13" i="65" s="1"/>
  <c r="AJ7" i="65"/>
  <c r="AK7" i="65"/>
  <c r="AT7" i="65" s="1"/>
  <c r="AR25" i="90"/>
  <c r="AS17" i="17"/>
  <c r="AL17" i="17"/>
  <c r="AU17" i="17" s="1"/>
  <c r="AR24" i="96"/>
  <c r="AJ12" i="49"/>
  <c r="AK12" i="49"/>
  <c r="AT12" i="49" s="1"/>
  <c r="AR24" i="74"/>
  <c r="AR24" i="44"/>
  <c r="AJ18" i="68"/>
  <c r="AK18" i="68"/>
  <c r="AT18" i="68" s="1"/>
  <c r="AJ12" i="68"/>
  <c r="AK12" i="68"/>
  <c r="AT12" i="68" s="1"/>
  <c r="AJ6" i="68"/>
  <c r="AK6" i="68"/>
  <c r="AT6" i="68" s="1"/>
  <c r="AS15" i="16"/>
  <c r="AL15" i="16"/>
  <c r="AU15" i="16" s="1"/>
  <c r="AI23" i="15"/>
  <c r="AN23" i="15"/>
  <c r="AN25" i="15" s="1"/>
  <c r="AS6" i="17"/>
  <c r="AL6" i="17"/>
  <c r="AU6" i="17" s="1"/>
  <c r="AI25" i="25"/>
  <c r="AN25" i="25"/>
  <c r="Y25" i="29"/>
  <c r="X25" i="29"/>
  <c r="AN25" i="42"/>
  <c r="AI25" i="42"/>
  <c r="AI24" i="78"/>
  <c r="AN24" i="78"/>
  <c r="Y26" i="79"/>
  <c r="X26" i="79"/>
  <c r="AN23" i="82"/>
  <c r="AI23" i="82"/>
  <c r="AI27" i="39"/>
  <c r="AN27" i="39"/>
  <c r="AF24" i="88"/>
  <c r="AO24" i="88" s="1"/>
  <c r="AE24" i="88"/>
  <c r="AG24" i="88"/>
  <c r="AP24" i="88" s="1"/>
  <c r="W25" i="88"/>
  <c r="AJ3" i="15"/>
  <c r="AB4" i="15"/>
  <c r="AS8" i="9"/>
  <c r="AL8" i="9"/>
  <c r="AU8" i="9" s="1"/>
  <c r="AX22" i="7"/>
  <c r="S22" i="7" s="1"/>
  <c r="AC22" i="7" s="1"/>
  <c r="AB23" i="7" s="1"/>
  <c r="AH26" i="28"/>
  <c r="AQ26" i="28" s="1"/>
  <c r="AR24" i="27"/>
  <c r="AS9" i="9"/>
  <c r="AL9" i="9"/>
  <c r="AU9" i="9" s="1"/>
  <c r="AS5" i="16"/>
  <c r="AL5" i="16"/>
  <c r="AU5" i="16" s="1"/>
  <c r="AH25" i="73"/>
  <c r="AQ25" i="73" s="1"/>
  <c r="AH25" i="34"/>
  <c r="AQ25" i="34" s="1"/>
  <c r="AI23" i="7"/>
  <c r="AN23" i="7"/>
  <c r="AN25" i="7" s="1"/>
  <c r="AH25" i="74"/>
  <c r="AQ25" i="74" s="1"/>
  <c r="AS25" i="67"/>
  <c r="AS16" i="9"/>
  <c r="AL16" i="9"/>
  <c r="AU16" i="9" s="1"/>
  <c r="AJ18" i="15"/>
  <c r="AK18" i="15"/>
  <c r="AT18" i="15" s="1"/>
  <c r="AJ12" i="15"/>
  <c r="AK12" i="15"/>
  <c r="AT12" i="15" s="1"/>
  <c r="AJ6" i="15"/>
  <c r="AK6" i="15"/>
  <c r="AT6" i="15" s="1"/>
  <c r="AS6" i="16"/>
  <c r="AL6" i="16"/>
  <c r="AU6" i="16" s="1"/>
  <c r="AS4" i="12"/>
  <c r="AS25" i="12" s="1"/>
  <c r="AL4" i="12"/>
  <c r="AU4" i="12" s="1"/>
  <c r="AU25" i="12" s="1"/>
  <c r="C11" i="12" s="1"/>
  <c r="AH25" i="27"/>
  <c r="AQ25" i="27" s="1"/>
  <c r="AJ16" i="49"/>
  <c r="AK16" i="49"/>
  <c r="AT16" i="49" s="1"/>
  <c r="AS10" i="17"/>
  <c r="AL10" i="17"/>
  <c r="AU10" i="17" s="1"/>
  <c r="AH25" i="33"/>
  <c r="AQ25" i="33" s="1"/>
  <c r="AK18" i="65"/>
  <c r="AT18" i="65" s="1"/>
  <c r="AJ18" i="65"/>
  <c r="AJ12" i="65"/>
  <c r="AK12" i="65"/>
  <c r="AT12" i="65" s="1"/>
  <c r="AJ6" i="65"/>
  <c r="AK6" i="65"/>
  <c r="AT6" i="65" s="1"/>
  <c r="AJ5" i="49"/>
  <c r="AK5" i="49"/>
  <c r="AT5" i="49" s="1"/>
  <c r="AN25" i="77"/>
  <c r="AI25" i="77"/>
  <c r="Y25" i="91"/>
  <c r="X25" i="91"/>
  <c r="Z25" i="91" s="1"/>
  <c r="AH27" i="45"/>
  <c r="AQ27" i="45" s="1"/>
  <c r="AS13" i="9"/>
  <c r="AL13" i="9"/>
  <c r="AU13" i="9" s="1"/>
  <c r="AS4" i="61"/>
  <c r="AS25" i="61" s="1"/>
  <c r="AL4" i="61"/>
  <c r="AU4" i="61" s="1"/>
  <c r="AU25" i="61" s="1"/>
  <c r="C11" i="61" s="1"/>
  <c r="F14" i="97" s="1"/>
  <c r="AJ17" i="68"/>
  <c r="AK17" i="68"/>
  <c r="AT17" i="68" s="1"/>
  <c r="AJ11" i="68"/>
  <c r="AK11" i="68"/>
  <c r="AT11" i="68" s="1"/>
  <c r="AJ5" i="68"/>
  <c r="AK5" i="68"/>
  <c r="AT5" i="68" s="1"/>
  <c r="AR23" i="36"/>
  <c r="AR25" i="37"/>
  <c r="AS13" i="17"/>
  <c r="AL13" i="17"/>
  <c r="AU13" i="17" s="1"/>
  <c r="AH26" i="37"/>
  <c r="AQ26" i="37" s="1"/>
  <c r="AI26" i="46"/>
  <c r="AN26" i="46"/>
  <c r="AI25" i="89"/>
  <c r="AN25" i="89"/>
  <c r="AE25" i="34" l="1"/>
  <c r="W27" i="48"/>
  <c r="AF25" i="34"/>
  <c r="AO25" i="34" s="1"/>
  <c r="Z25" i="87"/>
  <c r="AE25" i="87" s="1"/>
  <c r="Z26" i="25"/>
  <c r="AE26" i="25" s="1"/>
  <c r="AE26" i="48"/>
  <c r="Z25" i="40"/>
  <c r="AE25" i="40" s="1"/>
  <c r="W26" i="40"/>
  <c r="AG25" i="40"/>
  <c r="AP25" i="40" s="1"/>
  <c r="AF25" i="40"/>
  <c r="AO25" i="40" s="1"/>
  <c r="W26" i="91"/>
  <c r="AG25" i="91"/>
  <c r="AP25" i="91" s="1"/>
  <c r="AF25" i="91"/>
  <c r="AO25" i="91" s="1"/>
  <c r="AE25" i="91"/>
  <c r="W26" i="87"/>
  <c r="AG25" i="87"/>
  <c r="AP25" i="87" s="1"/>
  <c r="AF25" i="87"/>
  <c r="AO25" i="87" s="1"/>
  <c r="AG26" i="25"/>
  <c r="AP26" i="25" s="1"/>
  <c r="AF26" i="25"/>
  <c r="AO26" i="25" s="1"/>
  <c r="AE27" i="30"/>
  <c r="AF27" i="30"/>
  <c r="AO27" i="30" s="1"/>
  <c r="W28" i="30"/>
  <c r="AG27" i="30"/>
  <c r="AP27" i="30" s="1"/>
  <c r="AR26" i="46"/>
  <c r="AS17" i="68"/>
  <c r="AL17" i="68"/>
  <c r="AU17" i="68" s="1"/>
  <c r="AS6" i="65"/>
  <c r="AL6" i="65"/>
  <c r="AU6" i="65" s="1"/>
  <c r="AS6" i="15"/>
  <c r="AL6" i="15"/>
  <c r="AU6" i="15" s="1"/>
  <c r="AJ23" i="7"/>
  <c r="AS23" i="7" s="1"/>
  <c r="AK23" i="7"/>
  <c r="AT23" i="7" s="1"/>
  <c r="AR23" i="82"/>
  <c r="AR24" i="78"/>
  <c r="X25" i="36"/>
  <c r="Y25" i="36"/>
  <c r="AJ18" i="7"/>
  <c r="AK18" i="7"/>
  <c r="AT18" i="7" s="1"/>
  <c r="AJ12" i="7"/>
  <c r="AK12" i="7"/>
  <c r="AT12" i="7" s="1"/>
  <c r="AJ6" i="7"/>
  <c r="AK6" i="7"/>
  <c r="AT6" i="7" s="1"/>
  <c r="AH25" i="40"/>
  <c r="AQ25" i="40" s="1"/>
  <c r="AS7" i="68"/>
  <c r="AL7" i="68"/>
  <c r="AU7" i="68" s="1"/>
  <c r="AS14" i="65"/>
  <c r="AL14" i="65"/>
  <c r="AU14" i="65" s="1"/>
  <c r="AS21" i="68"/>
  <c r="AL21" i="68"/>
  <c r="AU21" i="68" s="1"/>
  <c r="AH26" i="25"/>
  <c r="AQ26" i="25" s="1"/>
  <c r="AS20" i="68"/>
  <c r="AL20" i="68"/>
  <c r="AU20" i="68" s="1"/>
  <c r="Y25" i="43"/>
  <c r="X25" i="43"/>
  <c r="AH26" i="81"/>
  <c r="AQ26" i="81" s="1"/>
  <c r="AS4" i="16"/>
  <c r="AL4" i="16"/>
  <c r="AU4" i="16" s="1"/>
  <c r="AU25" i="16" s="1"/>
  <c r="C11" i="16" s="1"/>
  <c r="AI26" i="37"/>
  <c r="AN26" i="37"/>
  <c r="AH26" i="84"/>
  <c r="AQ26" i="84" s="1"/>
  <c r="AR24" i="29"/>
  <c r="AJ4" i="68"/>
  <c r="AK4" i="68"/>
  <c r="AT4" i="68" s="1"/>
  <c r="AT25" i="68" s="1"/>
  <c r="AS22" i="68"/>
  <c r="AL22" i="68"/>
  <c r="AU22" i="68" s="1"/>
  <c r="AH26" i="77"/>
  <c r="AQ26" i="77" s="1"/>
  <c r="Y25" i="76"/>
  <c r="X25" i="76"/>
  <c r="AH24" i="38"/>
  <c r="AQ24" i="38" s="1"/>
  <c r="AS16" i="15"/>
  <c r="AL16" i="15"/>
  <c r="AU16" i="15" s="1"/>
  <c r="AN25" i="33"/>
  <c r="AI25" i="33"/>
  <c r="AS16" i="49"/>
  <c r="AL16" i="49"/>
  <c r="AU16" i="49" s="1"/>
  <c r="AR25" i="42"/>
  <c r="AR25" i="25"/>
  <c r="AS18" i="68"/>
  <c r="AL18" i="68"/>
  <c r="AU18" i="68" s="1"/>
  <c r="AS12" i="49"/>
  <c r="AL12" i="49"/>
  <c r="AU12" i="49" s="1"/>
  <c r="AS19" i="65"/>
  <c r="AL19" i="65"/>
  <c r="AU19" i="65" s="1"/>
  <c r="AS7" i="15"/>
  <c r="AL7" i="15"/>
  <c r="AU7" i="15" s="1"/>
  <c r="AH27" i="26"/>
  <c r="AQ27" i="26" s="1"/>
  <c r="AJ17" i="7"/>
  <c r="AK17" i="7"/>
  <c r="AT17" i="7" s="1"/>
  <c r="AJ11" i="7"/>
  <c r="AK11" i="7"/>
  <c r="AT11" i="7" s="1"/>
  <c r="AJ5" i="7"/>
  <c r="AK5" i="7"/>
  <c r="AT5" i="7" s="1"/>
  <c r="AH27" i="46"/>
  <c r="AQ27" i="46" s="1"/>
  <c r="AH26" i="42"/>
  <c r="AQ26" i="42" s="1"/>
  <c r="AS25" i="17"/>
  <c r="AS20" i="15"/>
  <c r="AL20" i="15"/>
  <c r="AU20" i="15" s="1"/>
  <c r="AS21" i="49"/>
  <c r="AL21" i="49"/>
  <c r="AU21" i="49" s="1"/>
  <c r="AG25" i="83"/>
  <c r="AP25" i="83" s="1"/>
  <c r="AE25" i="83"/>
  <c r="W26" i="83"/>
  <c r="AF25" i="83"/>
  <c r="AO25" i="83" s="1"/>
  <c r="AS8" i="49"/>
  <c r="AL8" i="49"/>
  <c r="AU8" i="49" s="1"/>
  <c r="AF26" i="89"/>
  <c r="AO26" i="89" s="1"/>
  <c r="AE26" i="89"/>
  <c r="W27" i="89"/>
  <c r="AG26" i="89"/>
  <c r="AP26" i="89" s="1"/>
  <c r="AS9" i="65"/>
  <c r="AL9" i="65"/>
  <c r="AU9" i="65" s="1"/>
  <c r="AS4" i="17"/>
  <c r="AL4" i="17"/>
  <c r="AU4" i="17" s="1"/>
  <c r="AU25" i="17" s="1"/>
  <c r="C11" i="17" s="1"/>
  <c r="AS9" i="15"/>
  <c r="AL9" i="15"/>
  <c r="AU9" i="15" s="1"/>
  <c r="AF26" i="81"/>
  <c r="AO26" i="81" s="1"/>
  <c r="W27" i="81"/>
  <c r="AG26" i="81"/>
  <c r="AP26" i="81" s="1"/>
  <c r="AE26" i="81"/>
  <c r="AS20" i="49"/>
  <c r="AL20" i="49"/>
  <c r="AU20" i="49" s="1"/>
  <c r="AG25" i="95"/>
  <c r="AP25" i="95" s="1"/>
  <c r="AF25" i="95"/>
  <c r="AO25" i="95" s="1"/>
  <c r="AE25" i="95"/>
  <c r="W26" i="95"/>
  <c r="AI26" i="86"/>
  <c r="AN26" i="86"/>
  <c r="AS22" i="65"/>
  <c r="AL22" i="65"/>
  <c r="AU22" i="65" s="1"/>
  <c r="Y27" i="28"/>
  <c r="X27" i="28"/>
  <c r="Z27" i="28" s="1"/>
  <c r="AE26" i="84"/>
  <c r="W27" i="84"/>
  <c r="AF26" i="84"/>
  <c r="AO26" i="84" s="1"/>
  <c r="AG26" i="84"/>
  <c r="AP26" i="84" s="1"/>
  <c r="AF26" i="77"/>
  <c r="AO26" i="77" s="1"/>
  <c r="AE26" i="77"/>
  <c r="W27" i="77"/>
  <c r="AG26" i="77"/>
  <c r="AP26" i="77" s="1"/>
  <c r="AS11" i="65"/>
  <c r="AL11" i="65"/>
  <c r="AU11" i="65" s="1"/>
  <c r="AE24" i="38"/>
  <c r="W25" i="38"/>
  <c r="AG24" i="38"/>
  <c r="AP24" i="38" s="1"/>
  <c r="AF24" i="38"/>
  <c r="AO24" i="38" s="1"/>
  <c r="AS17" i="15"/>
  <c r="AL17" i="15"/>
  <c r="AU17" i="15" s="1"/>
  <c r="Y27" i="35"/>
  <c r="X27" i="35"/>
  <c r="AR24" i="87"/>
  <c r="AS19" i="49"/>
  <c r="AL19" i="49"/>
  <c r="AU19" i="49" s="1"/>
  <c r="AN25" i="96"/>
  <c r="AI25" i="96"/>
  <c r="AN25" i="74"/>
  <c r="AI25" i="74"/>
  <c r="AI25" i="44"/>
  <c r="AN25" i="44"/>
  <c r="AS5" i="68"/>
  <c r="AL5" i="68"/>
  <c r="AU5" i="68" s="1"/>
  <c r="AS12" i="65"/>
  <c r="AL12" i="65"/>
  <c r="AU12" i="65" s="1"/>
  <c r="AS12" i="15"/>
  <c r="AL12" i="15"/>
  <c r="AU12" i="15" s="1"/>
  <c r="AR23" i="7"/>
  <c r="AR25" i="7" s="1"/>
  <c r="AN24" i="88"/>
  <c r="AI24" i="88"/>
  <c r="AH26" i="79"/>
  <c r="AQ26" i="79" s="1"/>
  <c r="AI24" i="36"/>
  <c r="AN24" i="36"/>
  <c r="AS9" i="49"/>
  <c r="AL9" i="49"/>
  <c r="AU9" i="49" s="1"/>
  <c r="AJ22" i="7"/>
  <c r="AK22" i="7"/>
  <c r="AT22" i="7" s="1"/>
  <c r="AJ16" i="7"/>
  <c r="AK16" i="7"/>
  <c r="AT16" i="7" s="1"/>
  <c r="AJ10" i="7"/>
  <c r="AK10" i="7"/>
  <c r="AT10" i="7" s="1"/>
  <c r="AS13" i="49"/>
  <c r="AL13" i="49"/>
  <c r="AU13" i="49" s="1"/>
  <c r="Z27" i="46"/>
  <c r="Z26" i="42"/>
  <c r="AS13" i="68"/>
  <c r="AL13" i="68"/>
  <c r="AU13" i="68" s="1"/>
  <c r="AS20" i="65"/>
  <c r="AL20" i="65"/>
  <c r="AU20" i="65" s="1"/>
  <c r="AI26" i="75"/>
  <c r="AN26" i="75"/>
  <c r="AH28" i="94"/>
  <c r="AQ28" i="94" s="1"/>
  <c r="AJ4" i="65"/>
  <c r="AK4" i="65"/>
  <c r="AT4" i="65" s="1"/>
  <c r="AT25" i="65" s="1"/>
  <c r="AS8" i="68"/>
  <c r="AL8" i="68"/>
  <c r="AU8" i="68" s="1"/>
  <c r="AS6" i="49"/>
  <c r="AL6" i="49"/>
  <c r="AU6" i="49" s="1"/>
  <c r="AS10" i="49"/>
  <c r="AL10" i="49"/>
  <c r="AU10" i="49" s="1"/>
  <c r="AJ4" i="49"/>
  <c r="AK4" i="49"/>
  <c r="AT4" i="49" s="1"/>
  <c r="AT25" i="49" s="1"/>
  <c r="Y26" i="73"/>
  <c r="Z26" i="73" s="1"/>
  <c r="X26" i="73"/>
  <c r="AN26" i="28"/>
  <c r="AI26" i="28"/>
  <c r="AS10" i="68"/>
  <c r="AL10" i="68"/>
  <c r="AU10" i="68" s="1"/>
  <c r="AS18" i="49"/>
  <c r="AL18" i="49"/>
  <c r="AU18" i="49" s="1"/>
  <c r="Y27" i="31"/>
  <c r="X27" i="31"/>
  <c r="AI26" i="35"/>
  <c r="AN26" i="35"/>
  <c r="AS14" i="49"/>
  <c r="AL14" i="49"/>
  <c r="AU14" i="49" s="1"/>
  <c r="AR26" i="30"/>
  <c r="AR27" i="94"/>
  <c r="X26" i="74"/>
  <c r="Y26" i="74"/>
  <c r="Z26" i="74" s="1"/>
  <c r="AS18" i="65"/>
  <c r="AL18" i="65"/>
  <c r="AU18" i="65" s="1"/>
  <c r="AJ4" i="15"/>
  <c r="AK4" i="15"/>
  <c r="AT4" i="15" s="1"/>
  <c r="AT25" i="15" s="1"/>
  <c r="AH25" i="29"/>
  <c r="AQ25" i="29" s="1"/>
  <c r="AS6" i="68"/>
  <c r="AL6" i="68"/>
  <c r="AU6" i="68" s="1"/>
  <c r="AS7" i="65"/>
  <c r="AL7" i="65"/>
  <c r="AU7" i="65" s="1"/>
  <c r="AS13" i="15"/>
  <c r="AL13" i="15"/>
  <c r="AU13" i="15" s="1"/>
  <c r="Z27" i="26"/>
  <c r="AJ21" i="7"/>
  <c r="AK21" i="7"/>
  <c r="AT21" i="7" s="1"/>
  <c r="AJ15" i="7"/>
  <c r="AK15" i="7"/>
  <c r="AT15" i="7" s="1"/>
  <c r="AJ9" i="7"/>
  <c r="AK9" i="7"/>
  <c r="AT9" i="7" s="1"/>
  <c r="AJ3" i="7"/>
  <c r="AB4" i="7"/>
  <c r="AS10" i="15"/>
  <c r="AL10" i="15"/>
  <c r="AU10" i="15" s="1"/>
  <c r="AH24" i="82"/>
  <c r="AQ24" i="82" s="1"/>
  <c r="Y27" i="41"/>
  <c r="Z27" i="41" s="1"/>
  <c r="X27" i="41"/>
  <c r="AR24" i="47"/>
  <c r="AS8" i="15"/>
  <c r="AL8" i="15"/>
  <c r="AU8" i="15" s="1"/>
  <c r="Z28" i="94"/>
  <c r="AH25" i="93"/>
  <c r="AQ25" i="93" s="1"/>
  <c r="Y28" i="45"/>
  <c r="X28" i="45"/>
  <c r="Z28" i="45" s="1"/>
  <c r="AS3" i="65"/>
  <c r="AL3" i="65"/>
  <c r="AU3" i="65" s="1"/>
  <c r="AS22" i="15"/>
  <c r="AL22" i="15"/>
  <c r="AU22" i="15" s="1"/>
  <c r="AS15" i="65"/>
  <c r="AL15" i="65"/>
  <c r="AU15" i="65" s="1"/>
  <c r="AI26" i="80"/>
  <c r="AN26" i="80"/>
  <c r="AN24" i="43"/>
  <c r="AI24" i="43"/>
  <c r="AS15" i="15"/>
  <c r="AL15" i="15"/>
  <c r="AU15" i="15" s="1"/>
  <c r="AS23" i="49"/>
  <c r="AL23" i="49"/>
  <c r="AU23" i="49" s="1"/>
  <c r="AS9" i="68"/>
  <c r="AL9" i="68"/>
  <c r="AU9" i="68" s="1"/>
  <c r="AS25" i="16"/>
  <c r="AS3" i="49"/>
  <c r="AL3" i="49"/>
  <c r="AU3" i="49" s="1"/>
  <c r="AR25" i="79"/>
  <c r="AR24" i="91"/>
  <c r="AS11" i="49"/>
  <c r="AL11" i="49"/>
  <c r="AU11" i="49" s="1"/>
  <c r="AS17" i="65"/>
  <c r="AL17" i="65"/>
  <c r="AU17" i="65" s="1"/>
  <c r="AH25" i="47"/>
  <c r="AQ25" i="47" s="1"/>
  <c r="AS5" i="15"/>
  <c r="AL5" i="15"/>
  <c r="AU5" i="15" s="1"/>
  <c r="AS4" i="9"/>
  <c r="AL4" i="9"/>
  <c r="AU4" i="9" s="1"/>
  <c r="AR25" i="81"/>
  <c r="AR24" i="93"/>
  <c r="AH28" i="39"/>
  <c r="AQ28" i="39" s="1"/>
  <c r="X26" i="96"/>
  <c r="Y26" i="96"/>
  <c r="Z26" i="96" s="1"/>
  <c r="X26" i="34"/>
  <c r="Z26" i="34" s="1"/>
  <c r="Y26" i="34"/>
  <c r="AS11" i="68"/>
  <c r="AL11" i="68"/>
  <c r="AU11" i="68" s="1"/>
  <c r="AH25" i="91"/>
  <c r="AQ25" i="91" s="1"/>
  <c r="AS5" i="49"/>
  <c r="AL5" i="49"/>
  <c r="AU5" i="49" s="1"/>
  <c r="AS18" i="15"/>
  <c r="AL18" i="15"/>
  <c r="AU18" i="15" s="1"/>
  <c r="AS3" i="15"/>
  <c r="AL3" i="15"/>
  <c r="AU3" i="15" s="1"/>
  <c r="Z26" i="79"/>
  <c r="AJ20" i="7"/>
  <c r="AK20" i="7"/>
  <c r="AT20" i="7" s="1"/>
  <c r="AJ14" i="7"/>
  <c r="AK14" i="7"/>
  <c r="AT14" i="7" s="1"/>
  <c r="AJ8" i="7"/>
  <c r="AK8" i="7"/>
  <c r="AT8" i="7" s="1"/>
  <c r="AH27" i="30"/>
  <c r="AQ27" i="30" s="1"/>
  <c r="AH25" i="78"/>
  <c r="AQ25" i="78" s="1"/>
  <c r="AS19" i="68"/>
  <c r="AL19" i="68"/>
  <c r="AU19" i="68" s="1"/>
  <c r="X27" i="75"/>
  <c r="Y27" i="75"/>
  <c r="W28" i="32"/>
  <c r="AF27" i="32"/>
  <c r="AO27" i="32" s="1"/>
  <c r="AG27" i="32"/>
  <c r="AP27" i="32" s="1"/>
  <c r="AE27" i="32"/>
  <c r="Z25" i="93"/>
  <c r="AR24" i="40"/>
  <c r="AI27" i="45"/>
  <c r="AN27" i="45"/>
  <c r="AR25" i="84"/>
  <c r="AS14" i="68"/>
  <c r="AL14" i="68"/>
  <c r="AU14" i="68" s="1"/>
  <c r="AR26" i="26"/>
  <c r="AS7" i="49"/>
  <c r="AL7" i="49"/>
  <c r="AU7" i="49" s="1"/>
  <c r="Y27" i="37"/>
  <c r="Z27" i="37" s="1"/>
  <c r="X27" i="37"/>
  <c r="Y27" i="86"/>
  <c r="X27" i="86"/>
  <c r="AU25" i="9"/>
  <c r="C11" i="9" s="1"/>
  <c r="AI25" i="73"/>
  <c r="AN25" i="73"/>
  <c r="AS16" i="68"/>
  <c r="AL16" i="68"/>
  <c r="AU16" i="68" s="1"/>
  <c r="AS5" i="65"/>
  <c r="AL5" i="65"/>
  <c r="AU5" i="65" s="1"/>
  <c r="AN24" i="76"/>
  <c r="AI24" i="76"/>
  <c r="Y27" i="92"/>
  <c r="X27" i="92"/>
  <c r="AS15" i="49"/>
  <c r="AL15" i="49"/>
  <c r="AU15" i="49" s="1"/>
  <c r="AS17" i="49"/>
  <c r="AL17" i="49"/>
  <c r="AU17" i="49" s="1"/>
  <c r="X26" i="27"/>
  <c r="Y26" i="27"/>
  <c r="Y27" i="48"/>
  <c r="X27" i="48"/>
  <c r="Z27" i="48" s="1"/>
  <c r="AN25" i="34"/>
  <c r="AI25" i="34"/>
  <c r="AR25" i="77"/>
  <c r="AR25" i="89"/>
  <c r="X25" i="88"/>
  <c r="Y25" i="88"/>
  <c r="AR27" i="39"/>
  <c r="Z25" i="29"/>
  <c r="AL23" i="15"/>
  <c r="AU23" i="15" s="1"/>
  <c r="AR23" i="15"/>
  <c r="AR25" i="15" s="1"/>
  <c r="AS12" i="68"/>
  <c r="AL12" i="68"/>
  <c r="AU12" i="68" s="1"/>
  <c r="AS13" i="65"/>
  <c r="AL13" i="65"/>
  <c r="AU13" i="65" s="1"/>
  <c r="AS19" i="15"/>
  <c r="AL19" i="15"/>
  <c r="AU19" i="15" s="1"/>
  <c r="AH25" i="87"/>
  <c r="AQ25" i="87" s="1"/>
  <c r="AJ19" i="7"/>
  <c r="AK19" i="7"/>
  <c r="AT19" i="7" s="1"/>
  <c r="AJ13" i="7"/>
  <c r="AK13" i="7"/>
  <c r="AT13" i="7" s="1"/>
  <c r="AJ7" i="7"/>
  <c r="AK7" i="7"/>
  <c r="AT7" i="7" s="1"/>
  <c r="Z24" i="82"/>
  <c r="Z25" i="78"/>
  <c r="AI26" i="41"/>
  <c r="AN26" i="41"/>
  <c r="AS8" i="65"/>
  <c r="AL8" i="65"/>
  <c r="AU8" i="65" s="1"/>
  <c r="AF27" i="85"/>
  <c r="AO27" i="85" s="1"/>
  <c r="W28" i="85"/>
  <c r="AE27" i="85"/>
  <c r="AG27" i="85"/>
  <c r="AP27" i="85" s="1"/>
  <c r="AS14" i="15"/>
  <c r="AL14" i="15"/>
  <c r="AU14" i="15" s="1"/>
  <c r="AS16" i="65"/>
  <c r="AL16" i="65"/>
  <c r="AU16" i="65" s="1"/>
  <c r="AH26" i="89"/>
  <c r="AQ26" i="89" s="1"/>
  <c r="AR24" i="95"/>
  <c r="AS21" i="65"/>
  <c r="AL21" i="65"/>
  <c r="AU21" i="65" s="1"/>
  <c r="Y27" i="80"/>
  <c r="X27" i="80"/>
  <c r="AR23" i="38"/>
  <c r="AS21" i="15"/>
  <c r="AL21" i="15"/>
  <c r="AU21" i="15" s="1"/>
  <c r="AE26" i="90"/>
  <c r="W27" i="90"/>
  <c r="AF26" i="90"/>
  <c r="AO26" i="90" s="1"/>
  <c r="AG26" i="90"/>
  <c r="AP26" i="90" s="1"/>
  <c r="AH25" i="95"/>
  <c r="AQ25" i="95" s="1"/>
  <c r="AS10" i="65"/>
  <c r="AL10" i="65"/>
  <c r="AU10" i="65" s="1"/>
  <c r="AS25" i="9"/>
  <c r="AS15" i="68"/>
  <c r="AL15" i="68"/>
  <c r="AU15" i="68" s="1"/>
  <c r="AS3" i="68"/>
  <c r="AL3" i="68"/>
  <c r="AU3" i="68" s="1"/>
  <c r="AI26" i="31"/>
  <c r="AN26" i="31"/>
  <c r="Z25" i="47"/>
  <c r="AS11" i="15"/>
  <c r="AL11" i="15"/>
  <c r="AU11" i="15" s="1"/>
  <c r="AI26" i="92"/>
  <c r="AN26" i="92"/>
  <c r="Z28" i="39"/>
  <c r="AI25" i="27"/>
  <c r="AN25" i="27"/>
  <c r="Y26" i="33"/>
  <c r="X26" i="33"/>
  <c r="AN26" i="48"/>
  <c r="AI26" i="48"/>
  <c r="X26" i="44"/>
  <c r="Y26" i="44"/>
  <c r="Z26" i="44" s="1"/>
  <c r="Z25" i="76" l="1"/>
  <c r="Z25" i="88"/>
  <c r="Z27" i="35"/>
  <c r="W27" i="25"/>
  <c r="AF27" i="41"/>
  <c r="AO27" i="41" s="1"/>
  <c r="AE27" i="41"/>
  <c r="W28" i="41"/>
  <c r="AG27" i="41"/>
  <c r="AP27" i="41" s="1"/>
  <c r="AE27" i="37"/>
  <c r="AF27" i="37"/>
  <c r="AO27" i="37" s="1"/>
  <c r="W28" i="37"/>
  <c r="AG27" i="37"/>
  <c r="AP27" i="37" s="1"/>
  <c r="AE26" i="73"/>
  <c r="W27" i="73"/>
  <c r="AF26" i="73"/>
  <c r="AO26" i="73" s="1"/>
  <c r="AG26" i="73"/>
  <c r="AP26" i="73" s="1"/>
  <c r="AG25" i="88"/>
  <c r="AP25" i="88" s="1"/>
  <c r="AF25" i="88"/>
  <c r="AO25" i="88" s="1"/>
  <c r="W26" i="88"/>
  <c r="AE25" i="88"/>
  <c r="AG27" i="35"/>
  <c r="AP27" i="35" s="1"/>
  <c r="AF27" i="35"/>
  <c r="AO27" i="35" s="1"/>
  <c r="AE27" i="35"/>
  <c r="W28" i="35"/>
  <c r="AF25" i="76"/>
  <c r="AO25" i="76" s="1"/>
  <c r="W26" i="76"/>
  <c r="AE25" i="76"/>
  <c r="AG25" i="76"/>
  <c r="AP25" i="76" s="1"/>
  <c r="W27" i="74"/>
  <c r="AG26" i="74"/>
  <c r="AP26" i="74" s="1"/>
  <c r="AF26" i="74"/>
  <c r="AO26" i="74" s="1"/>
  <c r="AE26" i="74"/>
  <c r="W28" i="48"/>
  <c r="AG27" i="48"/>
  <c r="AP27" i="48" s="1"/>
  <c r="AF27" i="48"/>
  <c r="AO27" i="48" s="1"/>
  <c r="AE27" i="48"/>
  <c r="AR25" i="73"/>
  <c r="AR24" i="43"/>
  <c r="AG28" i="94"/>
  <c r="AP28" i="94" s="1"/>
  <c r="W29" i="94"/>
  <c r="AE28" i="94"/>
  <c r="AF28" i="94"/>
  <c r="AO28" i="94" s="1"/>
  <c r="AS9" i="7"/>
  <c r="AL9" i="7"/>
  <c r="AU9" i="7" s="1"/>
  <c r="AG26" i="42"/>
  <c r="AP26" i="42" s="1"/>
  <c r="AF26" i="42"/>
  <c r="AO26" i="42" s="1"/>
  <c r="AE26" i="42"/>
  <c r="W27" i="42"/>
  <c r="AI24" i="38"/>
  <c r="AN24" i="38"/>
  <c r="AE26" i="44"/>
  <c r="W27" i="44"/>
  <c r="AG26" i="44"/>
  <c r="AP26" i="44" s="1"/>
  <c r="AF26" i="44"/>
  <c r="AO26" i="44" s="1"/>
  <c r="AR24" i="76"/>
  <c r="AH27" i="37"/>
  <c r="AQ27" i="37" s="1"/>
  <c r="AR27" i="45"/>
  <c r="W27" i="79"/>
  <c r="AG26" i="79"/>
  <c r="AP26" i="79" s="1"/>
  <c r="AE26" i="79"/>
  <c r="AF26" i="79"/>
  <c r="AO26" i="79" s="1"/>
  <c r="AH26" i="96"/>
  <c r="AQ26" i="96" s="1"/>
  <c r="AH27" i="41"/>
  <c r="AQ27" i="41" s="1"/>
  <c r="W28" i="26"/>
  <c r="AG27" i="26"/>
  <c r="AP27" i="26" s="1"/>
  <c r="AF27" i="26"/>
  <c r="AO27" i="26" s="1"/>
  <c r="AE27" i="26"/>
  <c r="AH26" i="73"/>
  <c r="AQ26" i="73" s="1"/>
  <c r="AS10" i="7"/>
  <c r="AL10" i="7"/>
  <c r="AU10" i="7" s="1"/>
  <c r="X25" i="38"/>
  <c r="Y25" i="38"/>
  <c r="Y27" i="84"/>
  <c r="X27" i="84"/>
  <c r="AI26" i="89"/>
  <c r="AN26" i="89"/>
  <c r="Y26" i="83"/>
  <c r="Z26" i="83" s="1"/>
  <c r="X26" i="83"/>
  <c r="AR26" i="37"/>
  <c r="Y26" i="91"/>
  <c r="Z26" i="91" s="1"/>
  <c r="X26" i="91"/>
  <c r="AR25" i="27"/>
  <c r="AI27" i="85"/>
  <c r="AN27" i="85"/>
  <c r="AS4" i="65"/>
  <c r="AL4" i="65"/>
  <c r="AU4" i="65" s="1"/>
  <c r="AU25" i="65" s="1"/>
  <c r="C11" i="65" s="1"/>
  <c r="F18" i="97" s="1"/>
  <c r="AS5" i="7"/>
  <c r="AL5" i="7"/>
  <c r="AU5" i="7" s="1"/>
  <c r="AR25" i="33"/>
  <c r="AS6" i="7"/>
  <c r="AL6" i="7"/>
  <c r="AU6" i="7" s="1"/>
  <c r="AH25" i="36"/>
  <c r="AQ25" i="36" s="1"/>
  <c r="X28" i="30"/>
  <c r="Y28" i="30"/>
  <c r="Z28" i="30" s="1"/>
  <c r="Y27" i="25"/>
  <c r="X27" i="25"/>
  <c r="X26" i="87"/>
  <c r="Y26" i="87"/>
  <c r="Z26" i="87" s="1"/>
  <c r="AG28" i="39"/>
  <c r="AP28" i="39" s="1"/>
  <c r="AF28" i="39"/>
  <c r="AO28" i="39" s="1"/>
  <c r="AE28" i="39"/>
  <c r="W29" i="39"/>
  <c r="AI26" i="90"/>
  <c r="AN26" i="90"/>
  <c r="Y28" i="85"/>
  <c r="X28" i="85"/>
  <c r="AG25" i="78"/>
  <c r="AP25" i="78" s="1"/>
  <c r="AE25" i="78"/>
  <c r="W26" i="78"/>
  <c r="AF25" i="78"/>
  <c r="AO25" i="78" s="1"/>
  <c r="Y28" i="32"/>
  <c r="X28" i="32"/>
  <c r="AR26" i="35"/>
  <c r="AR26" i="75"/>
  <c r="AE27" i="46"/>
  <c r="W28" i="46"/>
  <c r="AF27" i="46"/>
  <c r="AO27" i="46" s="1"/>
  <c r="AG27" i="46"/>
  <c r="AP27" i="46" s="1"/>
  <c r="AS16" i="7"/>
  <c r="AL16" i="7"/>
  <c r="AU16" i="7" s="1"/>
  <c r="AR24" i="36"/>
  <c r="AR24" i="88"/>
  <c r="AR25" i="74"/>
  <c r="AH27" i="28"/>
  <c r="AQ27" i="28" s="1"/>
  <c r="AR26" i="86"/>
  <c r="AH25" i="43"/>
  <c r="AQ25" i="43" s="1"/>
  <c r="Z25" i="36"/>
  <c r="AI26" i="25"/>
  <c r="AN26" i="25"/>
  <c r="AI25" i="91"/>
  <c r="AN25" i="91"/>
  <c r="AH26" i="34"/>
  <c r="AQ26" i="34" s="1"/>
  <c r="AS15" i="7"/>
  <c r="AL15" i="7"/>
  <c r="AU15" i="7" s="1"/>
  <c r="AH27" i="31"/>
  <c r="AQ27" i="31" s="1"/>
  <c r="X26" i="95"/>
  <c r="Y26" i="95"/>
  <c r="AS11" i="7"/>
  <c r="AL11" i="7"/>
  <c r="AU11" i="7" s="1"/>
  <c r="AS4" i="68"/>
  <c r="AL4" i="68"/>
  <c r="AU4" i="68" s="1"/>
  <c r="AS12" i="7"/>
  <c r="AL12" i="7"/>
  <c r="AU12" i="7" s="1"/>
  <c r="AI27" i="30"/>
  <c r="AN27" i="30"/>
  <c r="AI25" i="87"/>
  <c r="AN25" i="87"/>
  <c r="AE28" i="45"/>
  <c r="W29" i="45"/>
  <c r="AG28" i="45"/>
  <c r="AP28" i="45" s="1"/>
  <c r="AF28" i="45"/>
  <c r="AO28" i="45" s="1"/>
  <c r="AS19" i="7"/>
  <c r="AL19" i="7"/>
  <c r="AU19" i="7" s="1"/>
  <c r="AR25" i="34"/>
  <c r="AH26" i="27"/>
  <c r="AQ26" i="27" s="1"/>
  <c r="AH27" i="92"/>
  <c r="AQ27" i="92" s="1"/>
  <c r="AH27" i="86"/>
  <c r="AQ27" i="86" s="1"/>
  <c r="AG25" i="93"/>
  <c r="AP25" i="93" s="1"/>
  <c r="AF25" i="93"/>
  <c r="AO25" i="93" s="1"/>
  <c r="AE25" i="93"/>
  <c r="W26" i="93"/>
  <c r="AS14" i="7"/>
  <c r="AL14" i="7"/>
  <c r="AU14" i="7" s="1"/>
  <c r="AU25" i="68"/>
  <c r="C11" i="68" s="1"/>
  <c r="F21" i="97" s="1"/>
  <c r="Z26" i="27"/>
  <c r="AI27" i="32"/>
  <c r="AN27" i="32"/>
  <c r="AH27" i="75"/>
  <c r="AQ27" i="75" s="1"/>
  <c r="W27" i="34"/>
  <c r="AG26" i="34"/>
  <c r="AP26" i="34" s="1"/>
  <c r="AE26" i="34"/>
  <c r="AF26" i="34"/>
  <c r="AO26" i="34" s="1"/>
  <c r="AR26" i="80"/>
  <c r="AS25" i="65"/>
  <c r="AJ4" i="7"/>
  <c r="AK4" i="7"/>
  <c r="AT4" i="7" s="1"/>
  <c r="AT25" i="7" s="1"/>
  <c r="AR26" i="28"/>
  <c r="AS4" i="49"/>
  <c r="AL4" i="49"/>
  <c r="AU4" i="49" s="1"/>
  <c r="AU25" i="49" s="1"/>
  <c r="C11" i="49" s="1"/>
  <c r="F2" i="97" s="1"/>
  <c r="AS22" i="7"/>
  <c r="AL22" i="7"/>
  <c r="AU22" i="7" s="1"/>
  <c r="AR25" i="96"/>
  <c r="AH27" i="35"/>
  <c r="AQ27" i="35" s="1"/>
  <c r="W28" i="28"/>
  <c r="AG27" i="28"/>
  <c r="AP27" i="28" s="1"/>
  <c r="AF27" i="28"/>
  <c r="AO27" i="28" s="1"/>
  <c r="AE27" i="28"/>
  <c r="AI26" i="81"/>
  <c r="AN26" i="81"/>
  <c r="AH25" i="76"/>
  <c r="AQ25" i="76" s="1"/>
  <c r="Z25" i="43"/>
  <c r="X26" i="40"/>
  <c r="Y26" i="40"/>
  <c r="AR26" i="48"/>
  <c r="AF25" i="47"/>
  <c r="AO25" i="47" s="1"/>
  <c r="AE25" i="47"/>
  <c r="W26" i="47"/>
  <c r="AG25" i="47"/>
  <c r="AP25" i="47" s="1"/>
  <c r="Y27" i="90"/>
  <c r="X27" i="90"/>
  <c r="Z27" i="90" s="1"/>
  <c r="AH27" i="80"/>
  <c r="AQ27" i="80" s="1"/>
  <c r="AR26" i="41"/>
  <c r="AS13" i="7"/>
  <c r="AL13" i="7"/>
  <c r="AU13" i="7" s="1"/>
  <c r="AS8" i="7"/>
  <c r="AL8" i="7"/>
  <c r="AU8" i="7" s="1"/>
  <c r="W27" i="96"/>
  <c r="AE26" i="96"/>
  <c r="AF26" i="96"/>
  <c r="AO26" i="96" s="1"/>
  <c r="AG26" i="96"/>
  <c r="AP26" i="96" s="1"/>
  <c r="AS4" i="15"/>
  <c r="AS25" i="15" s="1"/>
  <c r="AL4" i="15"/>
  <c r="AU4" i="15" s="1"/>
  <c r="AU25" i="15" s="1"/>
  <c r="C11" i="15" s="1"/>
  <c r="AR25" i="44"/>
  <c r="AN26" i="77"/>
  <c r="AI26" i="77"/>
  <c r="AI26" i="84"/>
  <c r="AN26" i="84"/>
  <c r="Y27" i="81"/>
  <c r="X27" i="81"/>
  <c r="AN25" i="83"/>
  <c r="AI25" i="83"/>
  <c r="AH26" i="33"/>
  <c r="AQ26" i="33" s="1"/>
  <c r="AR26" i="31"/>
  <c r="Z27" i="80"/>
  <c r="W25" i="82"/>
  <c r="AG24" i="82"/>
  <c r="AP24" i="82" s="1"/>
  <c r="AF24" i="82"/>
  <c r="AO24" i="82" s="1"/>
  <c r="AE24" i="82"/>
  <c r="AH25" i="88"/>
  <c r="AQ25" i="88" s="1"/>
  <c r="AR26" i="92"/>
  <c r="AH26" i="44"/>
  <c r="AQ26" i="44" s="1"/>
  <c r="Z26" i="33"/>
  <c r="AS25" i="68"/>
  <c r="AS7" i="7"/>
  <c r="AL7" i="7"/>
  <c r="AU7" i="7" s="1"/>
  <c r="AG25" i="29"/>
  <c r="AP25" i="29" s="1"/>
  <c r="AF25" i="29"/>
  <c r="AO25" i="29" s="1"/>
  <c r="W26" i="29"/>
  <c r="AE25" i="29"/>
  <c r="AH27" i="48"/>
  <c r="AQ27" i="48" s="1"/>
  <c r="Z27" i="92"/>
  <c r="Z27" i="86"/>
  <c r="Z27" i="75"/>
  <c r="AS20" i="7"/>
  <c r="AL20" i="7"/>
  <c r="AU20" i="7" s="1"/>
  <c r="AS25" i="49"/>
  <c r="AH28" i="45"/>
  <c r="AQ28" i="45" s="1"/>
  <c r="AS3" i="7"/>
  <c r="AL3" i="7"/>
  <c r="AU3" i="7" s="1"/>
  <c r="AS21" i="7"/>
  <c r="AL21" i="7"/>
  <c r="AU21" i="7" s="1"/>
  <c r="AH26" i="74"/>
  <c r="AQ26" i="74" s="1"/>
  <c r="Z27" i="31"/>
  <c r="AL23" i="7"/>
  <c r="AU23" i="7" s="1"/>
  <c r="Y27" i="77"/>
  <c r="X27" i="77"/>
  <c r="AN25" i="95"/>
  <c r="AI25" i="95"/>
  <c r="Y27" i="89"/>
  <c r="X27" i="89"/>
  <c r="AS17" i="7"/>
  <c r="AL17" i="7"/>
  <c r="AU17" i="7" s="1"/>
  <c r="AS18" i="7"/>
  <c r="AL18" i="7"/>
  <c r="AU18" i="7" s="1"/>
  <c r="AI25" i="40"/>
  <c r="AN25" i="40"/>
  <c r="Z27" i="81" l="1"/>
  <c r="Z28" i="85"/>
  <c r="Z27" i="77"/>
  <c r="Z27" i="25"/>
  <c r="AG27" i="25" s="1"/>
  <c r="AP27" i="25" s="1"/>
  <c r="AG28" i="85"/>
  <c r="AP28" i="85" s="1"/>
  <c r="AF28" i="85"/>
  <c r="AO28" i="85" s="1"/>
  <c r="W29" i="85"/>
  <c r="AE28" i="85"/>
  <c r="AF27" i="25"/>
  <c r="AO27" i="25" s="1"/>
  <c r="AE27" i="25"/>
  <c r="W28" i="25"/>
  <c r="AE26" i="91"/>
  <c r="AF26" i="91"/>
  <c r="AO26" i="91" s="1"/>
  <c r="W27" i="91"/>
  <c r="AG26" i="91"/>
  <c r="AP26" i="91" s="1"/>
  <c r="AE26" i="87"/>
  <c r="W27" i="87"/>
  <c r="AF26" i="87"/>
  <c r="AO26" i="87" s="1"/>
  <c r="AG26" i="87"/>
  <c r="AP26" i="87" s="1"/>
  <c r="AF27" i="77"/>
  <c r="AO27" i="77" s="1"/>
  <c r="AG27" i="77"/>
  <c r="AP27" i="77" s="1"/>
  <c r="AE27" i="77"/>
  <c r="W28" i="77"/>
  <c r="AE27" i="81"/>
  <c r="W28" i="81"/>
  <c r="AF27" i="81"/>
  <c r="AO27" i="81" s="1"/>
  <c r="AG27" i="81"/>
  <c r="AP27" i="81" s="1"/>
  <c r="AG28" i="30"/>
  <c r="AP28" i="30" s="1"/>
  <c r="AF28" i="30"/>
  <c r="AO28" i="30" s="1"/>
  <c r="W29" i="30"/>
  <c r="AE28" i="30"/>
  <c r="AN25" i="29"/>
  <c r="AI25" i="29"/>
  <c r="AR25" i="40"/>
  <c r="X26" i="29"/>
  <c r="Y26" i="29"/>
  <c r="W27" i="33"/>
  <c r="AG26" i="33"/>
  <c r="AP26" i="33" s="1"/>
  <c r="AE26" i="33"/>
  <c r="AF26" i="33"/>
  <c r="AO26" i="33" s="1"/>
  <c r="AF27" i="80"/>
  <c r="AO27" i="80" s="1"/>
  <c r="AG27" i="80"/>
  <c r="AP27" i="80" s="1"/>
  <c r="W28" i="80"/>
  <c r="AE27" i="80"/>
  <c r="Y26" i="47"/>
  <c r="X26" i="47"/>
  <c r="Z26" i="47" s="1"/>
  <c r="AH26" i="40"/>
  <c r="AQ26" i="40" s="1"/>
  <c r="AI28" i="45"/>
  <c r="AN28" i="45"/>
  <c r="AH26" i="95"/>
  <c r="AQ26" i="95" s="1"/>
  <c r="AR26" i="25"/>
  <c r="AH25" i="38"/>
  <c r="AQ25" i="38" s="1"/>
  <c r="AI26" i="44"/>
  <c r="AN26" i="44"/>
  <c r="AN28" i="94"/>
  <c r="AI28" i="94"/>
  <c r="Y28" i="48"/>
  <c r="X28" i="48"/>
  <c r="X26" i="88"/>
  <c r="Y26" i="88"/>
  <c r="Y27" i="73"/>
  <c r="X27" i="73"/>
  <c r="AI27" i="37"/>
  <c r="AN27" i="37"/>
  <c r="AH27" i="89"/>
  <c r="AQ27" i="89" s="1"/>
  <c r="Z27" i="89"/>
  <c r="AI24" i="82"/>
  <c r="AN24" i="82"/>
  <c r="Y27" i="96"/>
  <c r="X27" i="96"/>
  <c r="AH27" i="90"/>
  <c r="AQ27" i="90" s="1"/>
  <c r="AI25" i="47"/>
  <c r="AN25" i="47"/>
  <c r="Z26" i="40"/>
  <c r="Z26" i="95"/>
  <c r="AE25" i="36"/>
  <c r="W26" i="36"/>
  <c r="AG25" i="36"/>
  <c r="AP25" i="36" s="1"/>
  <c r="AF25" i="36"/>
  <c r="AO25" i="36" s="1"/>
  <c r="X28" i="46"/>
  <c r="Y28" i="46"/>
  <c r="Y26" i="78"/>
  <c r="X26" i="78"/>
  <c r="AR27" i="85"/>
  <c r="AR26" i="89"/>
  <c r="Z25" i="38"/>
  <c r="X28" i="26"/>
  <c r="Z28" i="26" s="1"/>
  <c r="Y28" i="26"/>
  <c r="AI26" i="79"/>
  <c r="AN26" i="79"/>
  <c r="X29" i="94"/>
  <c r="Z29" i="94" s="1"/>
  <c r="Y29" i="94"/>
  <c r="AN27" i="35"/>
  <c r="AI27" i="35"/>
  <c r="AI26" i="73"/>
  <c r="AN26" i="73"/>
  <c r="AR25" i="95"/>
  <c r="AF27" i="31"/>
  <c r="AO27" i="31" s="1"/>
  <c r="AE27" i="31"/>
  <c r="W28" i="31"/>
  <c r="AG27" i="31"/>
  <c r="AP27" i="31" s="1"/>
  <c r="AF27" i="75"/>
  <c r="AO27" i="75" s="1"/>
  <c r="AG27" i="75"/>
  <c r="AP27" i="75" s="1"/>
  <c r="AE27" i="75"/>
  <c r="W28" i="75"/>
  <c r="AR25" i="83"/>
  <c r="AR26" i="84"/>
  <c r="AG25" i="43"/>
  <c r="AP25" i="43" s="1"/>
  <c r="AF25" i="43"/>
  <c r="AO25" i="43" s="1"/>
  <c r="AE25" i="43"/>
  <c r="W26" i="43"/>
  <c r="X28" i="28"/>
  <c r="Y28" i="28"/>
  <c r="Z28" i="28" s="1"/>
  <c r="Y27" i="34"/>
  <c r="X27" i="34"/>
  <c r="Z27" i="34" s="1"/>
  <c r="Y26" i="93"/>
  <c r="X26" i="93"/>
  <c r="AR25" i="87"/>
  <c r="AI27" i="46"/>
  <c r="AN27" i="46"/>
  <c r="AH28" i="32"/>
  <c r="AQ28" i="32" s="1"/>
  <c r="AN25" i="78"/>
  <c r="AI25" i="78"/>
  <c r="AR26" i="90"/>
  <c r="AH27" i="84"/>
  <c r="AQ27" i="84" s="1"/>
  <c r="AR24" i="38"/>
  <c r="AI27" i="48"/>
  <c r="AN27" i="48"/>
  <c r="AN26" i="74"/>
  <c r="AI26" i="74"/>
  <c r="AI25" i="76"/>
  <c r="AN25" i="76"/>
  <c r="AF27" i="86"/>
  <c r="AO27" i="86" s="1"/>
  <c r="AE27" i="86"/>
  <c r="AG27" i="86"/>
  <c r="AP27" i="86" s="1"/>
  <c r="W28" i="86"/>
  <c r="AR26" i="77"/>
  <c r="AG27" i="90"/>
  <c r="AP27" i="90" s="1"/>
  <c r="AE27" i="90"/>
  <c r="AF27" i="90"/>
  <c r="AO27" i="90" s="1"/>
  <c r="W28" i="90"/>
  <c r="AR26" i="81"/>
  <c r="AR27" i="32"/>
  <c r="AN25" i="93"/>
  <c r="AI25" i="93"/>
  <c r="AH26" i="87"/>
  <c r="AQ26" i="87" s="1"/>
  <c r="AH28" i="30"/>
  <c r="AQ28" i="30" s="1"/>
  <c r="AH26" i="83"/>
  <c r="AQ26" i="83" s="1"/>
  <c r="AI27" i="26"/>
  <c r="AN27" i="26"/>
  <c r="X27" i="42"/>
  <c r="Y27" i="42"/>
  <c r="X26" i="76"/>
  <c r="Y26" i="76"/>
  <c r="Y28" i="41"/>
  <c r="X28" i="41"/>
  <c r="AH27" i="77"/>
  <c r="AQ27" i="77" s="1"/>
  <c r="AG27" i="92"/>
  <c r="AP27" i="92" s="1"/>
  <c r="AF27" i="92"/>
  <c r="AO27" i="92" s="1"/>
  <c r="AE27" i="92"/>
  <c r="W28" i="92"/>
  <c r="AH27" i="81"/>
  <c r="AQ27" i="81" s="1"/>
  <c r="AI27" i="28"/>
  <c r="AN27" i="28"/>
  <c r="AG26" i="27"/>
  <c r="AP26" i="27" s="1"/>
  <c r="AF26" i="27"/>
  <c r="AO26" i="27" s="1"/>
  <c r="AE26" i="27"/>
  <c r="W27" i="27"/>
  <c r="AR27" i="30"/>
  <c r="AR25" i="91"/>
  <c r="Z28" i="32"/>
  <c r="AH28" i="85"/>
  <c r="AQ28" i="85" s="1"/>
  <c r="X29" i="39"/>
  <c r="Y29" i="39"/>
  <c r="AH26" i="91"/>
  <c r="AQ26" i="91" s="1"/>
  <c r="Z27" i="84"/>
  <c r="Y27" i="79"/>
  <c r="X27" i="79"/>
  <c r="AN26" i="42"/>
  <c r="AI26" i="42"/>
  <c r="AN25" i="88"/>
  <c r="AI25" i="88"/>
  <c r="Y28" i="37"/>
  <c r="X28" i="37"/>
  <c r="AI27" i="41"/>
  <c r="AN27" i="41"/>
  <c r="Y25" i="82"/>
  <c r="X25" i="82"/>
  <c r="Z25" i="82" s="1"/>
  <c r="AI26" i="96"/>
  <c r="AN26" i="96"/>
  <c r="AS4" i="7"/>
  <c r="AS25" i="7" s="1"/>
  <c r="AL4" i="7"/>
  <c r="AU4" i="7" s="1"/>
  <c r="AU25" i="7" s="1"/>
  <c r="C11" i="7" s="1"/>
  <c r="AI26" i="34"/>
  <c r="AN26" i="34"/>
  <c r="Y29" i="45"/>
  <c r="X29" i="45"/>
  <c r="Z29" i="45" s="1"/>
  <c r="AN28" i="39"/>
  <c r="AI28" i="39"/>
  <c r="AH27" i="25"/>
  <c r="AQ27" i="25" s="1"/>
  <c r="W27" i="83"/>
  <c r="AG26" i="83"/>
  <c r="AP26" i="83" s="1"/>
  <c r="AF26" i="83"/>
  <c r="AO26" i="83" s="1"/>
  <c r="AE26" i="83"/>
  <c r="X27" i="44"/>
  <c r="Y27" i="44"/>
  <c r="X27" i="74"/>
  <c r="Z27" i="74" s="1"/>
  <c r="Y27" i="74"/>
  <c r="X28" i="35"/>
  <c r="Y28" i="35"/>
  <c r="Z28" i="37" l="1"/>
  <c r="AE28" i="28"/>
  <c r="AG28" i="28"/>
  <c r="AP28" i="28" s="1"/>
  <c r="W29" i="28"/>
  <c r="AF28" i="28"/>
  <c r="AO28" i="28" s="1"/>
  <c r="AG28" i="37"/>
  <c r="AP28" i="37" s="1"/>
  <c r="AF28" i="37"/>
  <c r="AO28" i="37" s="1"/>
  <c r="W29" i="37"/>
  <c r="AE28" i="37"/>
  <c r="AH28" i="35"/>
  <c r="AQ28" i="35" s="1"/>
  <c r="AH27" i="44"/>
  <c r="AQ27" i="44" s="1"/>
  <c r="X27" i="83"/>
  <c r="Y27" i="83"/>
  <c r="AR28" i="39"/>
  <c r="AR26" i="34"/>
  <c r="AE25" i="82"/>
  <c r="W26" i="82"/>
  <c r="AF25" i="82"/>
  <c r="AO25" i="82" s="1"/>
  <c r="AG25" i="82"/>
  <c r="AP25" i="82" s="1"/>
  <c r="AH27" i="79"/>
  <c r="AQ27" i="79" s="1"/>
  <c r="AN26" i="27"/>
  <c r="AI26" i="27"/>
  <c r="AN27" i="92"/>
  <c r="AI27" i="92"/>
  <c r="X28" i="86"/>
  <c r="Z28" i="86" s="1"/>
  <c r="Y28" i="86"/>
  <c r="AR25" i="76"/>
  <c r="AF27" i="34"/>
  <c r="AO27" i="34" s="1"/>
  <c r="AE27" i="34"/>
  <c r="W28" i="34"/>
  <c r="AG27" i="34"/>
  <c r="AP27" i="34" s="1"/>
  <c r="AH29" i="94"/>
  <c r="AQ29" i="94" s="1"/>
  <c r="AF28" i="26"/>
  <c r="AO28" i="26" s="1"/>
  <c r="AE28" i="26"/>
  <c r="W29" i="26"/>
  <c r="AG28" i="26"/>
  <c r="AP28" i="26" s="1"/>
  <c r="AH26" i="78"/>
  <c r="AQ26" i="78" s="1"/>
  <c r="AG26" i="40"/>
  <c r="AP26" i="40" s="1"/>
  <c r="AF26" i="40"/>
  <c r="AO26" i="40" s="1"/>
  <c r="AE26" i="40"/>
  <c r="W27" i="40"/>
  <c r="AR24" i="82"/>
  <c r="AR28" i="94"/>
  <c r="Z28" i="35"/>
  <c r="AR26" i="74"/>
  <c r="AH26" i="93"/>
  <c r="AQ26" i="93" s="1"/>
  <c r="Z28" i="75"/>
  <c r="Y28" i="75"/>
  <c r="X28" i="75"/>
  <c r="W30" i="94"/>
  <c r="AG29" i="94"/>
  <c r="AP29" i="94" s="1"/>
  <c r="AE29" i="94"/>
  <c r="AF29" i="94"/>
  <c r="AO29" i="94" s="1"/>
  <c r="AG25" i="38"/>
  <c r="AP25" i="38" s="1"/>
  <c r="AF25" i="38"/>
  <c r="AO25" i="38" s="1"/>
  <c r="AE25" i="38"/>
  <c r="W26" i="38"/>
  <c r="AG27" i="89"/>
  <c r="AP27" i="89" s="1"/>
  <c r="AF27" i="89"/>
  <c r="AO27" i="89" s="1"/>
  <c r="AE27" i="89"/>
  <c r="W28" i="89"/>
  <c r="AH26" i="88"/>
  <c r="AQ26" i="88" s="1"/>
  <c r="AG26" i="47"/>
  <c r="AP26" i="47" s="1"/>
  <c r="AE26" i="47"/>
  <c r="W27" i="47"/>
  <c r="AF26" i="47"/>
  <c r="AO26" i="47" s="1"/>
  <c r="AH26" i="29"/>
  <c r="AQ26" i="29" s="1"/>
  <c r="AN28" i="30"/>
  <c r="AI28" i="30"/>
  <c r="AN27" i="77"/>
  <c r="AI27" i="77"/>
  <c r="X27" i="87"/>
  <c r="Y27" i="87"/>
  <c r="AI26" i="91"/>
  <c r="AN26" i="91"/>
  <c r="AH26" i="76"/>
  <c r="AQ26" i="76" s="1"/>
  <c r="AI26" i="83"/>
  <c r="AN26" i="83"/>
  <c r="AH29" i="45"/>
  <c r="AQ29" i="45" s="1"/>
  <c r="AR25" i="88"/>
  <c r="Z27" i="79"/>
  <c r="Z26" i="76"/>
  <c r="AN27" i="90"/>
  <c r="AI27" i="90"/>
  <c r="AR25" i="78"/>
  <c r="AH28" i="28"/>
  <c r="AQ28" i="28" s="1"/>
  <c r="AN27" i="75"/>
  <c r="AI27" i="75"/>
  <c r="Y28" i="31"/>
  <c r="X28" i="31"/>
  <c r="AR26" i="73"/>
  <c r="Z26" i="78"/>
  <c r="AR25" i="47"/>
  <c r="AH27" i="96"/>
  <c r="AQ27" i="96" s="1"/>
  <c r="AR27" i="37"/>
  <c r="Z26" i="88"/>
  <c r="AI26" i="33"/>
  <c r="AN26" i="33"/>
  <c r="Z26" i="29"/>
  <c r="X29" i="30"/>
  <c r="Y29" i="30"/>
  <c r="AI26" i="87"/>
  <c r="AN26" i="87"/>
  <c r="AN28" i="85"/>
  <c r="AI28" i="85"/>
  <c r="AH27" i="74"/>
  <c r="AQ27" i="74" s="1"/>
  <c r="AG27" i="84"/>
  <c r="AP27" i="84" s="1"/>
  <c r="AE27" i="84"/>
  <c r="AF27" i="84"/>
  <c r="AO27" i="84" s="1"/>
  <c r="W28" i="84"/>
  <c r="AH28" i="41"/>
  <c r="AQ28" i="41" s="1"/>
  <c r="AN27" i="86"/>
  <c r="AI27" i="86"/>
  <c r="Z26" i="93"/>
  <c r="AI27" i="31"/>
  <c r="AN27" i="31"/>
  <c r="AR27" i="35"/>
  <c r="AR26" i="79"/>
  <c r="Z26" i="36"/>
  <c r="X26" i="36"/>
  <c r="Y26" i="36"/>
  <c r="AH27" i="73"/>
  <c r="AQ27" i="73" s="1"/>
  <c r="AH28" i="48"/>
  <c r="AQ28" i="48" s="1"/>
  <c r="AR26" i="44"/>
  <c r="AI27" i="80"/>
  <c r="AN27" i="80"/>
  <c r="X28" i="81"/>
  <c r="Y28" i="81"/>
  <c r="Y28" i="25"/>
  <c r="X28" i="25"/>
  <c r="X29" i="85"/>
  <c r="Y29" i="85"/>
  <c r="AR27" i="26"/>
  <c r="AF27" i="74"/>
  <c r="AO27" i="74" s="1"/>
  <c r="W28" i="74"/>
  <c r="AG27" i="74"/>
  <c r="AP27" i="74" s="1"/>
  <c r="AE27" i="74"/>
  <c r="AH29" i="39"/>
  <c r="AQ29" i="39" s="1"/>
  <c r="AR27" i="28"/>
  <c r="AH27" i="42"/>
  <c r="AQ27" i="42" s="1"/>
  <c r="AR27" i="48"/>
  <c r="AR27" i="46"/>
  <c r="AH27" i="34"/>
  <c r="AQ27" i="34" s="1"/>
  <c r="Y26" i="43"/>
  <c r="X26" i="43"/>
  <c r="Z26" i="43" s="1"/>
  <c r="AH28" i="46"/>
  <c r="AQ28" i="46" s="1"/>
  <c r="AI25" i="36"/>
  <c r="AN25" i="36"/>
  <c r="Z27" i="96"/>
  <c r="X28" i="80"/>
  <c r="Y28" i="80"/>
  <c r="AN27" i="81"/>
  <c r="AI27" i="81"/>
  <c r="X27" i="91"/>
  <c r="Y27" i="91"/>
  <c r="AN27" i="25"/>
  <c r="AI27" i="25"/>
  <c r="Z27" i="44"/>
  <c r="AG29" i="45"/>
  <c r="AP29" i="45" s="1"/>
  <c r="W30" i="45"/>
  <c r="AF29" i="45"/>
  <c r="AO29" i="45" s="1"/>
  <c r="AE29" i="45"/>
  <c r="AR26" i="96"/>
  <c r="AR27" i="41"/>
  <c r="AR26" i="42"/>
  <c r="AH25" i="82"/>
  <c r="AQ25" i="82" s="1"/>
  <c r="AH28" i="37"/>
  <c r="AQ28" i="37" s="1"/>
  <c r="Z29" i="39"/>
  <c r="AE28" i="32"/>
  <c r="AF28" i="32"/>
  <c r="AO28" i="32" s="1"/>
  <c r="AG28" i="32"/>
  <c r="AP28" i="32" s="1"/>
  <c r="W29" i="32"/>
  <c r="Y27" i="27"/>
  <c r="X27" i="27"/>
  <c r="Z27" i="27" s="1"/>
  <c r="X28" i="92"/>
  <c r="Y28" i="92"/>
  <c r="Z28" i="41"/>
  <c r="Z27" i="42"/>
  <c r="AR25" i="93"/>
  <c r="Y28" i="90"/>
  <c r="X28" i="90"/>
  <c r="AN25" i="43"/>
  <c r="AI25" i="43"/>
  <c r="AH28" i="26"/>
  <c r="AQ28" i="26" s="1"/>
  <c r="Z28" i="46"/>
  <c r="W27" i="95"/>
  <c r="AG26" i="95"/>
  <c r="AP26" i="95" s="1"/>
  <c r="AF26" i="95"/>
  <c r="AO26" i="95" s="1"/>
  <c r="AE26" i="95"/>
  <c r="Z27" i="73"/>
  <c r="Z28" i="48"/>
  <c r="AR28" i="45"/>
  <c r="AH26" i="47"/>
  <c r="AQ26" i="47" s="1"/>
  <c r="Y27" i="33"/>
  <c r="Z27" i="33" s="1"/>
  <c r="X27" i="33"/>
  <c r="AR25" i="29"/>
  <c r="X28" i="77"/>
  <c r="Y28" i="77"/>
  <c r="Z29" i="30" l="1"/>
  <c r="Z28" i="77"/>
  <c r="Z28" i="92"/>
  <c r="Z28" i="90"/>
  <c r="AE28" i="90" s="1"/>
  <c r="W30" i="30"/>
  <c r="AE29" i="30"/>
  <c r="AG29" i="30"/>
  <c r="AP29" i="30" s="1"/>
  <c r="AF29" i="30"/>
  <c r="AO29" i="30" s="1"/>
  <c r="W29" i="92"/>
  <c r="AG28" i="92"/>
  <c r="AP28" i="92" s="1"/>
  <c r="AE28" i="92"/>
  <c r="AF28" i="92"/>
  <c r="AO28" i="92" s="1"/>
  <c r="AF28" i="77"/>
  <c r="AO28" i="77" s="1"/>
  <c r="AG28" i="77"/>
  <c r="AP28" i="77" s="1"/>
  <c r="W29" i="77"/>
  <c r="AE28" i="77"/>
  <c r="W29" i="90"/>
  <c r="AG28" i="90"/>
  <c r="AP28" i="90" s="1"/>
  <c r="AH28" i="80"/>
  <c r="AQ28" i="80" s="1"/>
  <c r="AH28" i="81"/>
  <c r="AQ28" i="81" s="1"/>
  <c r="AH28" i="90"/>
  <c r="AQ28" i="90" s="1"/>
  <c r="AG28" i="41"/>
  <c r="AP28" i="41" s="1"/>
  <c r="AF28" i="41"/>
  <c r="AO28" i="41" s="1"/>
  <c r="AE28" i="41"/>
  <c r="W29" i="41"/>
  <c r="W28" i="27"/>
  <c r="AG27" i="27"/>
  <c r="AP27" i="27" s="1"/>
  <c r="AF27" i="27"/>
  <c r="AO27" i="27" s="1"/>
  <c r="AE27" i="27"/>
  <c r="W30" i="39"/>
  <c r="AG29" i="39"/>
  <c r="AP29" i="39" s="1"/>
  <c r="AF29" i="39"/>
  <c r="AO29" i="39" s="1"/>
  <c r="AE29" i="39"/>
  <c r="AN27" i="74"/>
  <c r="AI27" i="74"/>
  <c r="AH26" i="36"/>
  <c r="AQ26" i="36" s="1"/>
  <c r="W27" i="88"/>
  <c r="AE26" i="88"/>
  <c r="AG26" i="88"/>
  <c r="AP26" i="88" s="1"/>
  <c r="AF26" i="88"/>
  <c r="AO26" i="88" s="1"/>
  <c r="AR27" i="77"/>
  <c r="AN26" i="47"/>
  <c r="AI26" i="47"/>
  <c r="AI29" i="94"/>
  <c r="AN29" i="94"/>
  <c r="AF28" i="75"/>
  <c r="AO28" i="75" s="1"/>
  <c r="W29" i="75"/>
  <c r="AG28" i="75"/>
  <c r="AP28" i="75" s="1"/>
  <c r="AE28" i="75"/>
  <c r="AI27" i="34"/>
  <c r="AN27" i="34"/>
  <c r="AG28" i="86"/>
  <c r="AP28" i="86" s="1"/>
  <c r="AF28" i="86"/>
  <c r="AO28" i="86" s="1"/>
  <c r="AE28" i="86"/>
  <c r="W29" i="86"/>
  <c r="AH29" i="85"/>
  <c r="AQ29" i="85" s="1"/>
  <c r="AF26" i="36"/>
  <c r="AO26" i="36" s="1"/>
  <c r="AG26" i="36"/>
  <c r="AP26" i="36" s="1"/>
  <c r="W27" i="36"/>
  <c r="AE26" i="36"/>
  <c r="AH28" i="31"/>
  <c r="AQ28" i="31" s="1"/>
  <c r="Z28" i="81"/>
  <c r="W29" i="35"/>
  <c r="AG28" i="35"/>
  <c r="AP28" i="35" s="1"/>
  <c r="AF28" i="35"/>
  <c r="AO28" i="35" s="1"/>
  <c r="AE28" i="35"/>
  <c r="AI25" i="82"/>
  <c r="AN25" i="82"/>
  <c r="AH27" i="83"/>
  <c r="AQ27" i="83" s="1"/>
  <c r="X29" i="28"/>
  <c r="Y29" i="28"/>
  <c r="AF27" i="33"/>
  <c r="AO27" i="33" s="1"/>
  <c r="AE27" i="33"/>
  <c r="W28" i="33"/>
  <c r="AG27" i="33"/>
  <c r="AP27" i="33" s="1"/>
  <c r="Y30" i="45"/>
  <c r="X30" i="45"/>
  <c r="AR26" i="83"/>
  <c r="Y26" i="38"/>
  <c r="X26" i="38"/>
  <c r="Y26" i="82"/>
  <c r="Z26" i="82" s="1"/>
  <c r="X26" i="82"/>
  <c r="AH27" i="91"/>
  <c r="AQ27" i="91" s="1"/>
  <c r="Z28" i="80"/>
  <c r="X28" i="74"/>
  <c r="Y28" i="74"/>
  <c r="Z29" i="85"/>
  <c r="AR28" i="85"/>
  <c r="X27" i="40"/>
  <c r="Y27" i="40"/>
  <c r="AE28" i="48"/>
  <c r="W29" i="48"/>
  <c r="AF28" i="48"/>
  <c r="AO28" i="48" s="1"/>
  <c r="AG28" i="48"/>
  <c r="AP28" i="48" s="1"/>
  <c r="X27" i="95"/>
  <c r="Y27" i="95"/>
  <c r="Z27" i="91"/>
  <c r="AF27" i="96"/>
  <c r="AO27" i="96" s="1"/>
  <c r="AE27" i="96"/>
  <c r="AG27" i="96"/>
  <c r="AP27" i="96" s="1"/>
  <c r="W28" i="96"/>
  <c r="AH28" i="25"/>
  <c r="AQ28" i="25" s="1"/>
  <c r="AR27" i="86"/>
  <c r="W27" i="29"/>
  <c r="AG26" i="29"/>
  <c r="AP26" i="29" s="1"/>
  <c r="AF26" i="29"/>
  <c r="AO26" i="29" s="1"/>
  <c r="AE26" i="29"/>
  <c r="Z28" i="31"/>
  <c r="AF26" i="76"/>
  <c r="AO26" i="76" s="1"/>
  <c r="W27" i="76"/>
  <c r="AE26" i="76"/>
  <c r="AG26" i="76"/>
  <c r="AP26" i="76" s="1"/>
  <c r="X30" i="94"/>
  <c r="Y30" i="94"/>
  <c r="AN26" i="40"/>
  <c r="AI26" i="40"/>
  <c r="AR26" i="27"/>
  <c r="Z27" i="83"/>
  <c r="AN28" i="37"/>
  <c r="AI28" i="37"/>
  <c r="X28" i="89"/>
  <c r="Z28" i="89" s="1"/>
  <c r="Y28" i="89"/>
  <c r="Y29" i="26"/>
  <c r="X29" i="26"/>
  <c r="AR27" i="92"/>
  <c r="AN25" i="38"/>
  <c r="AI25" i="38"/>
  <c r="AN28" i="26"/>
  <c r="AI28" i="26"/>
  <c r="AG27" i="73"/>
  <c r="AP27" i="73" s="1"/>
  <c r="AE27" i="73"/>
  <c r="W28" i="73"/>
  <c r="AF27" i="73"/>
  <c r="AO27" i="73" s="1"/>
  <c r="AG28" i="46"/>
  <c r="AP28" i="46" s="1"/>
  <c r="AE28" i="46"/>
  <c r="W29" i="46"/>
  <c r="AF28" i="46"/>
  <c r="AO28" i="46" s="1"/>
  <c r="AR25" i="43"/>
  <c r="AH27" i="27"/>
  <c r="AQ27" i="27" s="1"/>
  <c r="AG27" i="44"/>
  <c r="AP27" i="44" s="1"/>
  <c r="AF27" i="44"/>
  <c r="AO27" i="44" s="1"/>
  <c r="AE27" i="44"/>
  <c r="W28" i="44"/>
  <c r="AR27" i="81"/>
  <c r="AR27" i="80"/>
  <c r="X28" i="84"/>
  <c r="Z28" i="84" s="1"/>
  <c r="Y28" i="84"/>
  <c r="W27" i="78"/>
  <c r="AG26" i="78"/>
  <c r="AP26" i="78" s="1"/>
  <c r="AF26" i="78"/>
  <c r="AO26" i="78" s="1"/>
  <c r="AE26" i="78"/>
  <c r="AR27" i="75"/>
  <c r="AE27" i="79"/>
  <c r="W28" i="79"/>
  <c r="AF27" i="79"/>
  <c r="AO27" i="79" s="1"/>
  <c r="AG27" i="79"/>
  <c r="AP27" i="79" s="1"/>
  <c r="AH27" i="87"/>
  <c r="AQ27" i="87" s="1"/>
  <c r="Y27" i="47"/>
  <c r="X27" i="47"/>
  <c r="AH28" i="75"/>
  <c r="AQ28" i="75" s="1"/>
  <c r="X29" i="37"/>
  <c r="Z29" i="37" s="1"/>
  <c r="Y29" i="37"/>
  <c r="AH28" i="77"/>
  <c r="AQ28" i="77" s="1"/>
  <c r="W27" i="43"/>
  <c r="AG26" i="43"/>
  <c r="AP26" i="43" s="1"/>
  <c r="AF26" i="43"/>
  <c r="AO26" i="43" s="1"/>
  <c r="AE26" i="43"/>
  <c r="AR27" i="31"/>
  <c r="AN27" i="84"/>
  <c r="AI27" i="84"/>
  <c r="AH29" i="30"/>
  <c r="AQ29" i="30" s="1"/>
  <c r="AR27" i="90"/>
  <c r="AH28" i="92"/>
  <c r="AQ28" i="92" s="1"/>
  <c r="Y29" i="32"/>
  <c r="Z29" i="32" s="1"/>
  <c r="X29" i="32"/>
  <c r="W27" i="93"/>
  <c r="AE26" i="93"/>
  <c r="AG26" i="93"/>
  <c r="AP26" i="93" s="1"/>
  <c r="AF26" i="93"/>
  <c r="AO26" i="93" s="1"/>
  <c r="AR26" i="91"/>
  <c r="AR28" i="30"/>
  <c r="AI27" i="89"/>
  <c r="AN27" i="89"/>
  <c r="AH27" i="33"/>
  <c r="AQ27" i="33" s="1"/>
  <c r="AI26" i="95"/>
  <c r="AN26" i="95"/>
  <c r="AG27" i="42"/>
  <c r="AP27" i="42" s="1"/>
  <c r="W28" i="42"/>
  <c r="AF27" i="42"/>
  <c r="AO27" i="42" s="1"/>
  <c r="AE27" i="42"/>
  <c r="AI28" i="32"/>
  <c r="AN28" i="32"/>
  <c r="AN29" i="45"/>
  <c r="AI29" i="45"/>
  <c r="AR27" i="25"/>
  <c r="AR25" i="36"/>
  <c r="AH26" i="43"/>
  <c r="AQ26" i="43" s="1"/>
  <c r="Z28" i="25"/>
  <c r="AR26" i="87"/>
  <c r="AR26" i="33"/>
  <c r="Z27" i="87"/>
  <c r="Y28" i="34"/>
  <c r="X28" i="34"/>
  <c r="AH28" i="86"/>
  <c r="AQ28" i="86" s="1"/>
  <c r="AI28" i="28"/>
  <c r="AN28" i="28"/>
  <c r="AF28" i="90" l="1"/>
  <c r="AO28" i="90" s="1"/>
  <c r="Z30" i="45"/>
  <c r="AF30" i="45"/>
  <c r="AO30" i="45" s="1"/>
  <c r="AG30" i="45"/>
  <c r="AP30" i="45" s="1"/>
  <c r="AE30" i="45"/>
  <c r="W31" i="45"/>
  <c r="AG29" i="32"/>
  <c r="AP29" i="32" s="1"/>
  <c r="AF29" i="32"/>
  <c r="AO29" i="32" s="1"/>
  <c r="AE29" i="32"/>
  <c r="W30" i="32"/>
  <c r="AH27" i="95"/>
  <c r="AQ27" i="95" s="1"/>
  <c r="AG26" i="82"/>
  <c r="AP26" i="82" s="1"/>
  <c r="AE26" i="82"/>
  <c r="AF26" i="82"/>
  <c r="AO26" i="82" s="1"/>
  <c r="W27" i="82"/>
  <c r="AR27" i="89"/>
  <c r="AG27" i="87"/>
  <c r="AP27" i="87" s="1"/>
  <c r="AF27" i="87"/>
  <c r="AO27" i="87" s="1"/>
  <c r="AE27" i="87"/>
  <c r="W28" i="87"/>
  <c r="AR28" i="32"/>
  <c r="AH29" i="32"/>
  <c r="AQ29" i="32" s="1"/>
  <c r="AH29" i="37"/>
  <c r="AQ29" i="37" s="1"/>
  <c r="Y28" i="79"/>
  <c r="Z28" i="79" s="1"/>
  <c r="X28" i="79"/>
  <c r="AN27" i="44"/>
  <c r="AI27" i="44"/>
  <c r="AN27" i="73"/>
  <c r="AI27" i="73"/>
  <c r="AH28" i="89"/>
  <c r="AQ28" i="89" s="1"/>
  <c r="AI26" i="29"/>
  <c r="AN26" i="29"/>
  <c r="Y28" i="96"/>
  <c r="X28" i="96"/>
  <c r="Z28" i="96" s="1"/>
  <c r="Y29" i="48"/>
  <c r="X29" i="48"/>
  <c r="Y28" i="33"/>
  <c r="X28" i="33"/>
  <c r="Z28" i="33" s="1"/>
  <c r="AR25" i="82"/>
  <c r="AF28" i="81"/>
  <c r="AO28" i="81" s="1"/>
  <c r="AG28" i="81"/>
  <c r="AP28" i="81" s="1"/>
  <c r="W29" i="81"/>
  <c r="AE28" i="81"/>
  <c r="AN28" i="86"/>
  <c r="AI28" i="86"/>
  <c r="AR26" i="47"/>
  <c r="AI26" i="88"/>
  <c r="AN26" i="88"/>
  <c r="X29" i="92"/>
  <c r="Y29" i="92"/>
  <c r="AI26" i="43"/>
  <c r="AN26" i="43"/>
  <c r="AH27" i="47"/>
  <c r="AQ27" i="47" s="1"/>
  <c r="AI27" i="79"/>
  <c r="AN27" i="79"/>
  <c r="AN28" i="46"/>
  <c r="AI28" i="46"/>
  <c r="AI28" i="35"/>
  <c r="AN28" i="35"/>
  <c r="X28" i="27"/>
  <c r="Y28" i="27"/>
  <c r="AH29" i="26"/>
  <c r="AQ29" i="26" s="1"/>
  <c r="Z27" i="95"/>
  <c r="AH26" i="38"/>
  <c r="AQ26" i="38" s="1"/>
  <c r="X27" i="36"/>
  <c r="Y27" i="36"/>
  <c r="X29" i="75"/>
  <c r="Y29" i="75"/>
  <c r="X27" i="88"/>
  <c r="Y27" i="88"/>
  <c r="AR27" i="74"/>
  <c r="Y30" i="39"/>
  <c r="X30" i="39"/>
  <c r="X29" i="90"/>
  <c r="Z29" i="90" s="1"/>
  <c r="Y29" i="90"/>
  <c r="W30" i="85"/>
  <c r="AG29" i="85"/>
  <c r="AP29" i="85" s="1"/>
  <c r="AF29" i="85"/>
  <c r="AO29" i="85" s="1"/>
  <c r="AE29" i="85"/>
  <c r="X27" i="78"/>
  <c r="Y27" i="78"/>
  <c r="Z27" i="78" s="1"/>
  <c r="AR28" i="26"/>
  <c r="AR28" i="37"/>
  <c r="AI26" i="76"/>
  <c r="AN26" i="76"/>
  <c r="AR28" i="28"/>
  <c r="AH28" i="34"/>
  <c r="AQ28" i="34" s="1"/>
  <c r="AR29" i="45"/>
  <c r="X28" i="42"/>
  <c r="Y28" i="42"/>
  <c r="AI26" i="93"/>
  <c r="AN26" i="93"/>
  <c r="AR27" i="84"/>
  <c r="Z27" i="47"/>
  <c r="Y27" i="76"/>
  <c r="Z27" i="76" s="1"/>
  <c r="X27" i="76"/>
  <c r="AN27" i="96"/>
  <c r="AI27" i="96"/>
  <c r="AH27" i="40"/>
  <c r="AQ27" i="40" s="1"/>
  <c r="AH28" i="74"/>
  <c r="AQ28" i="74" s="1"/>
  <c r="AI27" i="27"/>
  <c r="AN27" i="27"/>
  <c r="Y29" i="41"/>
  <c r="X29" i="41"/>
  <c r="AI28" i="92"/>
  <c r="AN28" i="92"/>
  <c r="AI29" i="30"/>
  <c r="AN29" i="30"/>
  <c r="AI27" i="42"/>
  <c r="AN27" i="42"/>
  <c r="AR26" i="95"/>
  <c r="W30" i="37"/>
  <c r="AG29" i="37"/>
  <c r="AP29" i="37" s="1"/>
  <c r="AF29" i="37"/>
  <c r="AO29" i="37" s="1"/>
  <c r="AE29" i="37"/>
  <c r="AH30" i="45"/>
  <c r="AQ30" i="45" s="1"/>
  <c r="AI27" i="33"/>
  <c r="AN27" i="33"/>
  <c r="AI26" i="78"/>
  <c r="AN26" i="78"/>
  <c r="W29" i="84"/>
  <c r="AG28" i="84"/>
  <c r="AP28" i="84" s="1"/>
  <c r="AF28" i="84"/>
  <c r="AO28" i="84" s="1"/>
  <c r="AE28" i="84"/>
  <c r="X28" i="73"/>
  <c r="Y28" i="73"/>
  <c r="AR25" i="38"/>
  <c r="Z29" i="26"/>
  <c r="AE27" i="83"/>
  <c r="W28" i="83"/>
  <c r="AG27" i="83"/>
  <c r="AP27" i="83" s="1"/>
  <c r="AF27" i="83"/>
  <c r="AO27" i="83" s="1"/>
  <c r="AH30" i="94"/>
  <c r="AQ30" i="94" s="1"/>
  <c r="Y27" i="29"/>
  <c r="X27" i="29"/>
  <c r="Z27" i="40"/>
  <c r="Z28" i="74"/>
  <c r="Z26" i="38"/>
  <c r="AH29" i="28"/>
  <c r="AQ29" i="28" s="1"/>
  <c r="X29" i="86"/>
  <c r="Z29" i="86" s="1"/>
  <c r="Y29" i="86"/>
  <c r="AR27" i="34"/>
  <c r="AI29" i="39"/>
  <c r="AN29" i="39"/>
  <c r="AN28" i="41"/>
  <c r="AI28" i="41"/>
  <c r="AN28" i="77"/>
  <c r="AI28" i="77"/>
  <c r="AG28" i="89"/>
  <c r="AP28" i="89" s="1"/>
  <c r="AE28" i="89"/>
  <c r="AF28" i="89"/>
  <c r="AO28" i="89" s="1"/>
  <c r="W29" i="89"/>
  <c r="AR26" i="40"/>
  <c r="AI28" i="48"/>
  <c r="AN28" i="48"/>
  <c r="AN26" i="36"/>
  <c r="AI26" i="36"/>
  <c r="Z28" i="34"/>
  <c r="W29" i="25"/>
  <c r="AG28" i="25"/>
  <c r="AP28" i="25" s="1"/>
  <c r="AF28" i="25"/>
  <c r="AO28" i="25" s="1"/>
  <c r="AE28" i="25"/>
  <c r="X27" i="93"/>
  <c r="Y27" i="93"/>
  <c r="Y27" i="43"/>
  <c r="X27" i="43"/>
  <c r="AH28" i="84"/>
  <c r="AQ28" i="84" s="1"/>
  <c r="X28" i="44"/>
  <c r="Y28" i="44"/>
  <c r="X29" i="46"/>
  <c r="Y29" i="46"/>
  <c r="Z29" i="46" s="1"/>
  <c r="Z30" i="94"/>
  <c r="AG28" i="31"/>
  <c r="AP28" i="31" s="1"/>
  <c r="AE28" i="31"/>
  <c r="W29" i="31"/>
  <c r="AF28" i="31"/>
  <c r="AO28" i="31" s="1"/>
  <c r="AE27" i="91"/>
  <c r="W28" i="91"/>
  <c r="AF27" i="91"/>
  <c r="AO27" i="91" s="1"/>
  <c r="AG27" i="91"/>
  <c r="AP27" i="91" s="1"/>
  <c r="W29" i="80"/>
  <c r="AG28" i="80"/>
  <c r="AP28" i="80" s="1"/>
  <c r="AF28" i="80"/>
  <c r="AO28" i="80" s="1"/>
  <c r="AE28" i="80"/>
  <c r="AH26" i="82"/>
  <c r="AQ26" i="82" s="1"/>
  <c r="Z29" i="28"/>
  <c r="Y29" i="35"/>
  <c r="X29" i="35"/>
  <c r="AI28" i="75"/>
  <c r="AN28" i="75"/>
  <c r="AR29" i="94"/>
  <c r="AI28" i="90"/>
  <c r="AN28" i="90"/>
  <c r="X29" i="77"/>
  <c r="Y29" i="77"/>
  <c r="X30" i="30"/>
  <c r="Y30" i="30"/>
  <c r="Z28" i="44" l="1"/>
  <c r="Z27" i="93"/>
  <c r="Z28" i="42"/>
  <c r="AF28" i="42" s="1"/>
  <c r="AO28" i="42" s="1"/>
  <c r="Z28" i="27"/>
  <c r="W29" i="27" s="1"/>
  <c r="Z29" i="92"/>
  <c r="AG29" i="92" s="1"/>
  <c r="AP29" i="92" s="1"/>
  <c r="W29" i="44"/>
  <c r="AG28" i="44"/>
  <c r="AP28" i="44" s="1"/>
  <c r="AF28" i="44"/>
  <c r="AO28" i="44" s="1"/>
  <c r="AE28" i="44"/>
  <c r="AG28" i="33"/>
  <c r="AP28" i="33" s="1"/>
  <c r="AF28" i="33"/>
  <c r="AO28" i="33" s="1"/>
  <c r="AE28" i="33"/>
  <c r="W29" i="33"/>
  <c r="AG28" i="42"/>
  <c r="AP28" i="42" s="1"/>
  <c r="AE28" i="42"/>
  <c r="W29" i="42"/>
  <c r="AE28" i="27"/>
  <c r="AF28" i="27"/>
  <c r="AO28" i="27" s="1"/>
  <c r="AF29" i="92"/>
  <c r="AO29" i="92" s="1"/>
  <c r="AE29" i="92"/>
  <c r="W30" i="92"/>
  <c r="W28" i="76"/>
  <c r="AG27" i="76"/>
  <c r="AP27" i="76" s="1"/>
  <c r="AF27" i="76"/>
  <c r="AO27" i="76" s="1"/>
  <c r="AE27" i="76"/>
  <c r="AG28" i="79"/>
  <c r="AP28" i="79" s="1"/>
  <c r="AE28" i="79"/>
  <c r="AF28" i="79"/>
  <c r="AO28" i="79" s="1"/>
  <c r="W29" i="79"/>
  <c r="AE27" i="78"/>
  <c r="W28" i="78"/>
  <c r="AG27" i="78"/>
  <c r="AP27" i="78" s="1"/>
  <c r="AF27" i="78"/>
  <c r="AO27" i="78" s="1"/>
  <c r="AF28" i="96"/>
  <c r="AO28" i="96" s="1"/>
  <c r="W29" i="96"/>
  <c r="AE28" i="96"/>
  <c r="AG28" i="96"/>
  <c r="AP28" i="96" s="1"/>
  <c r="AE27" i="93"/>
  <c r="AF27" i="93"/>
  <c r="AO27" i="93" s="1"/>
  <c r="AG27" i="93"/>
  <c r="AP27" i="93" s="1"/>
  <c r="W28" i="93"/>
  <c r="AH29" i="77"/>
  <c r="AQ29" i="77" s="1"/>
  <c r="AN28" i="31"/>
  <c r="AI28" i="31"/>
  <c r="AH29" i="41"/>
  <c r="AQ29" i="41" s="1"/>
  <c r="AR26" i="93"/>
  <c r="AH27" i="36"/>
  <c r="AQ27" i="36" s="1"/>
  <c r="AG29" i="28"/>
  <c r="AP29" i="28" s="1"/>
  <c r="W30" i="28"/>
  <c r="AF29" i="28"/>
  <c r="AO29" i="28" s="1"/>
  <c r="AE29" i="28"/>
  <c r="AI28" i="80"/>
  <c r="AN28" i="80"/>
  <c r="Y29" i="31"/>
  <c r="Z29" i="31" s="1"/>
  <c r="X29" i="31"/>
  <c r="W30" i="46"/>
  <c r="AG29" i="46"/>
  <c r="AP29" i="46" s="1"/>
  <c r="AF29" i="46"/>
  <c r="AO29" i="46" s="1"/>
  <c r="AE29" i="46"/>
  <c r="AR28" i="48"/>
  <c r="W30" i="86"/>
  <c r="AF29" i="86"/>
  <c r="AO29" i="86" s="1"/>
  <c r="AG29" i="86"/>
  <c r="AP29" i="86" s="1"/>
  <c r="AE29" i="86"/>
  <c r="W27" i="38"/>
  <c r="AG26" i="38"/>
  <c r="AP26" i="38" s="1"/>
  <c r="AF26" i="38"/>
  <c r="AO26" i="38" s="1"/>
  <c r="AE26" i="38"/>
  <c r="AR27" i="33"/>
  <c r="AI29" i="37"/>
  <c r="AN29" i="37"/>
  <c r="AR28" i="92"/>
  <c r="AH27" i="76"/>
  <c r="AQ27" i="76" s="1"/>
  <c r="AE29" i="90"/>
  <c r="W30" i="90"/>
  <c r="AG29" i="90"/>
  <c r="AP29" i="90" s="1"/>
  <c r="AF29" i="90"/>
  <c r="AO29" i="90" s="1"/>
  <c r="AR28" i="35"/>
  <c r="AH28" i="79"/>
  <c r="AQ28" i="79" s="1"/>
  <c r="AR29" i="39"/>
  <c r="AF28" i="74"/>
  <c r="AO28" i="74" s="1"/>
  <c r="AG28" i="74"/>
  <c r="AP28" i="74" s="1"/>
  <c r="W29" i="74"/>
  <c r="AE28" i="74"/>
  <c r="AH27" i="88"/>
  <c r="AQ27" i="88" s="1"/>
  <c r="Y28" i="83"/>
  <c r="X28" i="83"/>
  <c r="Z27" i="88"/>
  <c r="Z27" i="36"/>
  <c r="AE27" i="95"/>
  <c r="W28" i="95"/>
  <c r="AF27" i="95"/>
  <c r="AO27" i="95" s="1"/>
  <c r="AG27" i="95"/>
  <c r="AP27" i="95" s="1"/>
  <c r="AR26" i="29"/>
  <c r="AR27" i="73"/>
  <c r="X30" i="32"/>
  <c r="Z30" i="32" s="1"/>
  <c r="Y30" i="32"/>
  <c r="AN30" i="45"/>
  <c r="AI30" i="45"/>
  <c r="Y29" i="25"/>
  <c r="X29" i="25"/>
  <c r="AH30" i="39"/>
  <c r="AQ30" i="39" s="1"/>
  <c r="AH29" i="92"/>
  <c r="AQ29" i="92" s="1"/>
  <c r="AH29" i="48"/>
  <c r="AQ29" i="48" s="1"/>
  <c r="X31" i="45"/>
  <c r="Y31" i="45"/>
  <c r="Z29" i="77"/>
  <c r="AR28" i="75"/>
  <c r="AG28" i="34"/>
  <c r="AP28" i="34" s="1"/>
  <c r="AF28" i="34"/>
  <c r="AO28" i="34" s="1"/>
  <c r="AE28" i="34"/>
  <c r="W29" i="34"/>
  <c r="AH28" i="73"/>
  <c r="AQ28" i="73" s="1"/>
  <c r="Y29" i="84"/>
  <c r="Z29" i="84" s="1"/>
  <c r="X29" i="84"/>
  <c r="AH29" i="35"/>
  <c r="AQ29" i="35" s="1"/>
  <c r="AN27" i="91"/>
  <c r="AI27" i="91"/>
  <c r="AE30" i="94"/>
  <c r="W31" i="94"/>
  <c r="AF30" i="94"/>
  <c r="AO30" i="94" s="1"/>
  <c r="AG30" i="94"/>
  <c r="AP30" i="94" s="1"/>
  <c r="AH27" i="43"/>
  <c r="AQ27" i="43" s="1"/>
  <c r="AI28" i="25"/>
  <c r="AN28" i="25"/>
  <c r="AR26" i="36"/>
  <c r="Y29" i="89"/>
  <c r="X29" i="89"/>
  <c r="Z29" i="89" s="1"/>
  <c r="AH27" i="29"/>
  <c r="AQ27" i="29" s="1"/>
  <c r="AI27" i="83"/>
  <c r="AN27" i="83"/>
  <c r="Z28" i="73"/>
  <c r="Z29" i="41"/>
  <c r="AF27" i="47"/>
  <c r="AO27" i="47" s="1"/>
  <c r="W28" i="47"/>
  <c r="AG27" i="47"/>
  <c r="AP27" i="47" s="1"/>
  <c r="AE27" i="47"/>
  <c r="AH28" i="42"/>
  <c r="AQ28" i="42" s="1"/>
  <c r="AR26" i="76"/>
  <c r="AH27" i="78"/>
  <c r="AQ27" i="78" s="1"/>
  <c r="Y30" i="85"/>
  <c r="X30" i="85"/>
  <c r="Z30" i="39"/>
  <c r="AH28" i="27"/>
  <c r="AQ28" i="27" s="1"/>
  <c r="AN28" i="81"/>
  <c r="AI28" i="81"/>
  <c r="Z29" i="48"/>
  <c r="Y28" i="87"/>
  <c r="X28" i="87"/>
  <c r="AR28" i="86"/>
  <c r="AH28" i="44"/>
  <c r="AQ28" i="44" s="1"/>
  <c r="W28" i="40"/>
  <c r="AG27" i="40"/>
  <c r="AP27" i="40" s="1"/>
  <c r="AF27" i="40"/>
  <c r="AO27" i="40" s="1"/>
  <c r="AE27" i="40"/>
  <c r="AH30" i="30"/>
  <c r="AQ30" i="30" s="1"/>
  <c r="X29" i="80"/>
  <c r="Z29" i="80" s="1"/>
  <c r="Y29" i="80"/>
  <c r="AR28" i="41"/>
  <c r="AF29" i="26"/>
  <c r="AO29" i="26" s="1"/>
  <c r="AG29" i="26"/>
  <c r="AP29" i="26" s="1"/>
  <c r="W30" i="26"/>
  <c r="AE29" i="26"/>
  <c r="AI28" i="84"/>
  <c r="AN28" i="84"/>
  <c r="AR26" i="78"/>
  <c r="Y30" i="37"/>
  <c r="X30" i="37"/>
  <c r="Z30" i="37" s="1"/>
  <c r="AR29" i="30"/>
  <c r="AR27" i="96"/>
  <c r="AH29" i="75"/>
  <c r="AQ29" i="75" s="1"/>
  <c r="AR27" i="79"/>
  <c r="AR26" i="88"/>
  <c r="AH28" i="33"/>
  <c r="AQ28" i="33" s="1"/>
  <c r="AH28" i="96"/>
  <c r="AQ28" i="96" s="1"/>
  <c r="AR27" i="44"/>
  <c r="Z27" i="82"/>
  <c r="Y27" i="82"/>
  <c r="X27" i="82"/>
  <c r="AN29" i="32"/>
  <c r="AI29" i="32"/>
  <c r="AH27" i="93"/>
  <c r="AQ27" i="93" s="1"/>
  <c r="AR28" i="46"/>
  <c r="AN26" i="82"/>
  <c r="AI26" i="82"/>
  <c r="Y28" i="91"/>
  <c r="X28" i="91"/>
  <c r="Z28" i="91" s="1"/>
  <c r="AR28" i="77"/>
  <c r="AR27" i="42"/>
  <c r="AR28" i="90"/>
  <c r="Z30" i="30"/>
  <c r="Z29" i="35"/>
  <c r="AH29" i="46"/>
  <c r="AQ29" i="46" s="1"/>
  <c r="Z27" i="43"/>
  <c r="AI28" i="89"/>
  <c r="AN28" i="89"/>
  <c r="AH29" i="86"/>
  <c r="AQ29" i="86" s="1"/>
  <c r="Z27" i="29"/>
  <c r="AR27" i="27"/>
  <c r="AI29" i="85"/>
  <c r="AN29" i="85"/>
  <c r="AH29" i="90"/>
  <c r="AQ29" i="90" s="1"/>
  <c r="Z29" i="75"/>
  <c r="AR26" i="43"/>
  <c r="Y29" i="81"/>
  <c r="X29" i="81"/>
  <c r="Z29" i="81" s="1"/>
  <c r="AN27" i="87"/>
  <c r="AI27" i="87"/>
  <c r="AG28" i="27" l="1"/>
  <c r="AP28" i="27" s="1"/>
  <c r="Z28" i="83"/>
  <c r="AG28" i="83"/>
  <c r="AP28" i="83" s="1"/>
  <c r="AE28" i="83"/>
  <c r="W29" i="83"/>
  <c r="AF28" i="83"/>
  <c r="AO28" i="83" s="1"/>
  <c r="W30" i="31"/>
  <c r="AG29" i="31"/>
  <c r="AP29" i="31" s="1"/>
  <c r="AE29" i="31"/>
  <c r="AF29" i="31"/>
  <c r="AO29" i="31" s="1"/>
  <c r="AF29" i="81"/>
  <c r="AO29" i="81" s="1"/>
  <c r="W30" i="81"/>
  <c r="AG29" i="81"/>
  <c r="AP29" i="81" s="1"/>
  <c r="AE29" i="81"/>
  <c r="AE29" i="75"/>
  <c r="AG29" i="75"/>
  <c r="AP29" i="75" s="1"/>
  <c r="AF29" i="75"/>
  <c r="AO29" i="75" s="1"/>
  <c r="W30" i="75"/>
  <c r="AE27" i="43"/>
  <c r="AG27" i="43"/>
  <c r="AP27" i="43" s="1"/>
  <c r="W28" i="43"/>
  <c r="AF27" i="43"/>
  <c r="AO27" i="43" s="1"/>
  <c r="AE29" i="35"/>
  <c r="W30" i="35"/>
  <c r="AF29" i="35"/>
  <c r="AO29" i="35" s="1"/>
  <c r="AG29" i="35"/>
  <c r="AP29" i="35" s="1"/>
  <c r="W28" i="82"/>
  <c r="AG27" i="82"/>
  <c r="AP27" i="82" s="1"/>
  <c r="AF27" i="82"/>
  <c r="AO27" i="82" s="1"/>
  <c r="AE27" i="82"/>
  <c r="AF29" i="80"/>
  <c r="AO29" i="80" s="1"/>
  <c r="W30" i="80"/>
  <c r="AG29" i="80"/>
  <c r="AP29" i="80" s="1"/>
  <c r="AE29" i="80"/>
  <c r="AI27" i="40"/>
  <c r="AN27" i="40"/>
  <c r="AH28" i="87"/>
  <c r="AQ28" i="87" s="1"/>
  <c r="AH30" i="85"/>
  <c r="AQ30" i="85" s="1"/>
  <c r="Y28" i="47"/>
  <c r="X28" i="47"/>
  <c r="Z28" i="47" s="1"/>
  <c r="AR30" i="45"/>
  <c r="Y28" i="95"/>
  <c r="Z28" i="95" s="1"/>
  <c r="X28" i="95"/>
  <c r="AI29" i="90"/>
  <c r="AN29" i="90"/>
  <c r="AI26" i="38"/>
  <c r="AN26" i="38"/>
  <c r="AI29" i="46"/>
  <c r="AN29" i="46"/>
  <c r="Y29" i="96"/>
  <c r="Z29" i="96" s="1"/>
  <c r="X29" i="96"/>
  <c r="AI27" i="78"/>
  <c r="AN27" i="78"/>
  <c r="AI27" i="76"/>
  <c r="AN27" i="76"/>
  <c r="AI28" i="74"/>
  <c r="AN28" i="74"/>
  <c r="Y30" i="28"/>
  <c r="Z30" i="28" s="1"/>
  <c r="X30" i="28"/>
  <c r="X29" i="79"/>
  <c r="Y29" i="79"/>
  <c r="X30" i="92"/>
  <c r="Y30" i="92"/>
  <c r="X29" i="27"/>
  <c r="Y29" i="27"/>
  <c r="AI28" i="44"/>
  <c r="AN28" i="44"/>
  <c r="Z28" i="87"/>
  <c r="Z30" i="85"/>
  <c r="W30" i="41"/>
  <c r="AG29" i="41"/>
  <c r="AP29" i="41" s="1"/>
  <c r="AF29" i="41"/>
  <c r="AO29" i="41" s="1"/>
  <c r="AE29" i="41"/>
  <c r="X31" i="94"/>
  <c r="Y31" i="94"/>
  <c r="X29" i="34"/>
  <c r="Z29" i="34" s="1"/>
  <c r="Y29" i="34"/>
  <c r="W30" i="77"/>
  <c r="AG29" i="77"/>
  <c r="AP29" i="77" s="1"/>
  <c r="AF29" i="77"/>
  <c r="AO29" i="77" s="1"/>
  <c r="AE29" i="77"/>
  <c r="W28" i="36"/>
  <c r="AG27" i="36"/>
  <c r="AP27" i="36" s="1"/>
  <c r="AF27" i="36"/>
  <c r="AO27" i="36" s="1"/>
  <c r="AE27" i="36"/>
  <c r="X29" i="74"/>
  <c r="Y29" i="74"/>
  <c r="Z29" i="74" s="1"/>
  <c r="AN27" i="93"/>
  <c r="AI27" i="93"/>
  <c r="AI29" i="92"/>
  <c r="AN29" i="92"/>
  <c r="AI28" i="27"/>
  <c r="AN28" i="27"/>
  <c r="AI27" i="95"/>
  <c r="AN27" i="95"/>
  <c r="AH28" i="91"/>
  <c r="AQ28" i="91" s="1"/>
  <c r="AR29" i="32"/>
  <c r="AH30" i="37"/>
  <c r="AQ30" i="37" s="1"/>
  <c r="AR28" i="84"/>
  <c r="AN29" i="26"/>
  <c r="AI29" i="26"/>
  <c r="AG29" i="48"/>
  <c r="AP29" i="48" s="1"/>
  <c r="AF29" i="48"/>
  <c r="AO29" i="48" s="1"/>
  <c r="AE29" i="48"/>
  <c r="W30" i="48"/>
  <c r="AI27" i="47"/>
  <c r="AN27" i="47"/>
  <c r="W29" i="73"/>
  <c r="AG28" i="73"/>
  <c r="AP28" i="73" s="1"/>
  <c r="AF28" i="73"/>
  <c r="AO28" i="73" s="1"/>
  <c r="AE28" i="73"/>
  <c r="AI30" i="94"/>
  <c r="AN30" i="94"/>
  <c r="AN28" i="34"/>
  <c r="AI28" i="34"/>
  <c r="AH29" i="25"/>
  <c r="AQ29" i="25" s="1"/>
  <c r="AH30" i="32"/>
  <c r="AQ30" i="32" s="1"/>
  <c r="AF27" i="88"/>
  <c r="AO27" i="88" s="1"/>
  <c r="AE27" i="88"/>
  <c r="AG27" i="88"/>
  <c r="AP27" i="88" s="1"/>
  <c r="W28" i="88"/>
  <c r="AR29" i="37"/>
  <c r="Z30" i="86"/>
  <c r="X30" i="86"/>
  <c r="Y30" i="86"/>
  <c r="AR28" i="80"/>
  <c r="AR28" i="31"/>
  <c r="X29" i="42"/>
  <c r="Y29" i="42"/>
  <c r="Y29" i="33"/>
  <c r="X29" i="33"/>
  <c r="AH29" i="81"/>
  <c r="AQ29" i="81" s="1"/>
  <c r="AR29" i="85"/>
  <c r="AE30" i="30"/>
  <c r="AF30" i="30"/>
  <c r="AO30" i="30" s="1"/>
  <c r="W31" i="30"/>
  <c r="AG30" i="30"/>
  <c r="AP30" i="30" s="1"/>
  <c r="AE29" i="84"/>
  <c r="W30" i="84"/>
  <c r="AF29" i="84"/>
  <c r="AO29" i="84" s="1"/>
  <c r="AG29" i="84"/>
  <c r="AP29" i="84" s="1"/>
  <c r="AF28" i="91"/>
  <c r="AO28" i="91" s="1"/>
  <c r="W29" i="91"/>
  <c r="AE28" i="91"/>
  <c r="AG28" i="91"/>
  <c r="AP28" i="91" s="1"/>
  <c r="AR27" i="91"/>
  <c r="AH31" i="45"/>
  <c r="AQ31" i="45" s="1"/>
  <c r="W31" i="32"/>
  <c r="AF30" i="32"/>
  <c r="AO30" i="32" s="1"/>
  <c r="AE30" i="32"/>
  <c r="AG30" i="32"/>
  <c r="AP30" i="32" s="1"/>
  <c r="AH28" i="83"/>
  <c r="AQ28" i="83" s="1"/>
  <c r="Y27" i="38"/>
  <c r="X27" i="38"/>
  <c r="X30" i="46"/>
  <c r="Z30" i="46" s="1"/>
  <c r="Y30" i="46"/>
  <c r="AN29" i="28"/>
  <c r="AI29" i="28"/>
  <c r="Z28" i="93"/>
  <c r="Y28" i="93"/>
  <c r="X28" i="93"/>
  <c r="AN28" i="79"/>
  <c r="AI28" i="79"/>
  <c r="X28" i="76"/>
  <c r="Y28" i="76"/>
  <c r="AI28" i="42"/>
  <c r="AN28" i="42"/>
  <c r="AN28" i="33"/>
  <c r="AI28" i="33"/>
  <c r="AF29" i="89"/>
  <c r="AO29" i="89" s="1"/>
  <c r="W30" i="89"/>
  <c r="AE29" i="89"/>
  <c r="AG29" i="89"/>
  <c r="AP29" i="89" s="1"/>
  <c r="AE27" i="29"/>
  <c r="AF27" i="29"/>
  <c r="AO27" i="29" s="1"/>
  <c r="W28" i="29"/>
  <c r="AG27" i="29"/>
  <c r="AP27" i="29" s="1"/>
  <c r="AH27" i="82"/>
  <c r="AQ27" i="82" s="1"/>
  <c r="AE30" i="37"/>
  <c r="AF30" i="37"/>
  <c r="AO30" i="37" s="1"/>
  <c r="W31" i="37"/>
  <c r="AG30" i="37"/>
  <c r="AP30" i="37" s="1"/>
  <c r="X28" i="40"/>
  <c r="Y28" i="40"/>
  <c r="AR28" i="81"/>
  <c r="AR27" i="87"/>
  <c r="AR28" i="89"/>
  <c r="AR26" i="82"/>
  <c r="Y30" i="26"/>
  <c r="X30" i="26"/>
  <c r="Z30" i="26" s="1"/>
  <c r="AH29" i="80"/>
  <c r="AQ29" i="80" s="1"/>
  <c r="AF30" i="39"/>
  <c r="AO30" i="39" s="1"/>
  <c r="AE30" i="39"/>
  <c r="W31" i="39"/>
  <c r="AG30" i="39"/>
  <c r="AP30" i="39" s="1"/>
  <c r="AR27" i="83"/>
  <c r="AH29" i="89"/>
  <c r="AQ29" i="89" s="1"/>
  <c r="AR28" i="25"/>
  <c r="AH29" i="84"/>
  <c r="AQ29" i="84" s="1"/>
  <c r="Z31" i="45"/>
  <c r="Z29" i="25"/>
  <c r="Z30" i="90"/>
  <c r="X30" i="90"/>
  <c r="Y30" i="90"/>
  <c r="AI29" i="86"/>
  <c r="AN29" i="86"/>
  <c r="AH29" i="31"/>
  <c r="AQ29" i="31" s="1"/>
  <c r="AI28" i="96"/>
  <c r="AN28" i="96"/>
  <c r="X28" i="78"/>
  <c r="Z28" i="78" s="1"/>
  <c r="Y28" i="78"/>
  <c r="X29" i="44"/>
  <c r="Y29" i="44"/>
  <c r="Z29" i="44" s="1"/>
  <c r="Z27" i="38" l="1"/>
  <c r="Z29" i="42"/>
  <c r="Z29" i="33"/>
  <c r="AF29" i="33" s="1"/>
  <c r="AO29" i="33" s="1"/>
  <c r="W30" i="33"/>
  <c r="AG29" i="33"/>
  <c r="AP29" i="33" s="1"/>
  <c r="AE29" i="33"/>
  <c r="AE29" i="44"/>
  <c r="W30" i="44"/>
  <c r="AG29" i="44"/>
  <c r="AP29" i="44" s="1"/>
  <c r="AF29" i="44"/>
  <c r="AO29" i="44" s="1"/>
  <c r="W30" i="34"/>
  <c r="AG29" i="34"/>
  <c r="AP29" i="34" s="1"/>
  <c r="AE29" i="34"/>
  <c r="AF29" i="34"/>
  <c r="AO29" i="34" s="1"/>
  <c r="W31" i="28"/>
  <c r="AF30" i="28"/>
  <c r="AO30" i="28" s="1"/>
  <c r="AE30" i="28"/>
  <c r="AG30" i="28"/>
  <c r="AP30" i="28" s="1"/>
  <c r="AG28" i="95"/>
  <c r="AP28" i="95" s="1"/>
  <c r="AF28" i="95"/>
  <c r="AO28" i="95" s="1"/>
  <c r="AE28" i="95"/>
  <c r="W29" i="95"/>
  <c r="AE27" i="38"/>
  <c r="W28" i="38"/>
  <c r="AG27" i="38"/>
  <c r="AP27" i="38" s="1"/>
  <c r="AF27" i="38"/>
  <c r="AO27" i="38" s="1"/>
  <c r="AE29" i="42"/>
  <c r="W30" i="42"/>
  <c r="AG29" i="42"/>
  <c r="AP29" i="42" s="1"/>
  <c r="AF29" i="42"/>
  <c r="AO29" i="42" s="1"/>
  <c r="AE30" i="46"/>
  <c r="W31" i="46"/>
  <c r="AF30" i="46"/>
  <c r="AO30" i="46" s="1"/>
  <c r="AG30" i="46"/>
  <c r="AP30" i="46" s="1"/>
  <c r="W31" i="26"/>
  <c r="AG30" i="26"/>
  <c r="AP30" i="26" s="1"/>
  <c r="AF30" i="26"/>
  <c r="AO30" i="26" s="1"/>
  <c r="AE30" i="26"/>
  <c r="W30" i="96"/>
  <c r="AF29" i="96"/>
  <c r="AO29" i="96" s="1"/>
  <c r="AE29" i="96"/>
  <c r="AG29" i="96"/>
  <c r="AP29" i="96" s="1"/>
  <c r="X31" i="37"/>
  <c r="Y31" i="37"/>
  <c r="AH28" i="76"/>
  <c r="AQ28" i="76" s="1"/>
  <c r="AF30" i="86"/>
  <c r="AO30" i="86" s="1"/>
  <c r="AE30" i="86"/>
  <c r="AG30" i="86"/>
  <c r="AP30" i="86" s="1"/>
  <c r="W31" i="86"/>
  <c r="AR28" i="34"/>
  <c r="AH30" i="92"/>
  <c r="AQ30" i="92" s="1"/>
  <c r="AN30" i="37"/>
  <c r="AI30" i="37"/>
  <c r="AH28" i="78"/>
  <c r="AQ28" i="78" s="1"/>
  <c r="AH30" i="90"/>
  <c r="AQ30" i="90" s="1"/>
  <c r="Y28" i="29"/>
  <c r="X28" i="29"/>
  <c r="Z28" i="29" s="1"/>
  <c r="Z30" i="89"/>
  <c r="X30" i="89"/>
  <c r="Y30" i="89"/>
  <c r="X29" i="91"/>
  <c r="Z29" i="91" s="1"/>
  <c r="Y29" i="91"/>
  <c r="AI29" i="84"/>
  <c r="AN29" i="84"/>
  <c r="AH30" i="86"/>
  <c r="AQ30" i="86" s="1"/>
  <c r="AR28" i="27"/>
  <c r="AH29" i="74"/>
  <c r="AQ29" i="74" s="1"/>
  <c r="X28" i="36"/>
  <c r="Z28" i="36" s="1"/>
  <c r="Y28" i="36"/>
  <c r="AI29" i="41"/>
  <c r="AN29" i="41"/>
  <c r="W29" i="87"/>
  <c r="AG28" i="87"/>
  <c r="AP28" i="87" s="1"/>
  <c r="AE28" i="87"/>
  <c r="AF28" i="87"/>
  <c r="AO28" i="87" s="1"/>
  <c r="AH30" i="28"/>
  <c r="AQ30" i="28" s="1"/>
  <c r="AR27" i="76"/>
  <c r="AH28" i="95"/>
  <c r="AQ28" i="95" s="1"/>
  <c r="X28" i="43"/>
  <c r="Z28" i="43" s="1"/>
  <c r="Y28" i="43"/>
  <c r="X30" i="81"/>
  <c r="Y30" i="81"/>
  <c r="Z30" i="81" s="1"/>
  <c r="Y30" i="31"/>
  <c r="X30" i="31"/>
  <c r="Z30" i="31" s="1"/>
  <c r="AG28" i="93"/>
  <c r="AP28" i="93" s="1"/>
  <c r="AF28" i="93"/>
  <c r="AO28" i="93" s="1"/>
  <c r="W29" i="93"/>
  <c r="AE28" i="93"/>
  <c r="Y31" i="32"/>
  <c r="Z31" i="32" s="1"/>
  <c r="X31" i="32"/>
  <c r="X30" i="48"/>
  <c r="Y30" i="48"/>
  <c r="AR27" i="40"/>
  <c r="AI27" i="82"/>
  <c r="AN27" i="82"/>
  <c r="AE29" i="25"/>
  <c r="W30" i="25"/>
  <c r="AG29" i="25"/>
  <c r="AP29" i="25" s="1"/>
  <c r="AF29" i="25"/>
  <c r="AO29" i="25" s="1"/>
  <c r="AI27" i="29"/>
  <c r="AN27" i="29"/>
  <c r="AR28" i="33"/>
  <c r="Z28" i="76"/>
  <c r="AR29" i="28"/>
  <c r="X31" i="30"/>
  <c r="Z31" i="30" s="1"/>
  <c r="Y31" i="30"/>
  <c r="AN29" i="48"/>
  <c r="AI29" i="48"/>
  <c r="AR29" i="92"/>
  <c r="AI27" i="36"/>
  <c r="AN27" i="36"/>
  <c r="AI29" i="77"/>
  <c r="AN29" i="77"/>
  <c r="AR28" i="44"/>
  <c r="Z30" i="92"/>
  <c r="AR27" i="78"/>
  <c r="AI29" i="80"/>
  <c r="AN29" i="80"/>
  <c r="AI29" i="75"/>
  <c r="AN29" i="75"/>
  <c r="AG30" i="90"/>
  <c r="AP30" i="90" s="1"/>
  <c r="AE30" i="90"/>
  <c r="W31" i="90"/>
  <c r="AF30" i="90"/>
  <c r="AO30" i="90" s="1"/>
  <c r="W30" i="74"/>
  <c r="AG29" i="74"/>
  <c r="AP29" i="74" s="1"/>
  <c r="AF29" i="74"/>
  <c r="AO29" i="74" s="1"/>
  <c r="AE29" i="74"/>
  <c r="AF28" i="47"/>
  <c r="AO28" i="47" s="1"/>
  <c r="AE28" i="47"/>
  <c r="W29" i="47"/>
  <c r="AG28" i="47"/>
  <c r="AP28" i="47" s="1"/>
  <c r="Y31" i="39"/>
  <c r="X31" i="39"/>
  <c r="AH29" i="44"/>
  <c r="AQ29" i="44" s="1"/>
  <c r="AR28" i="96"/>
  <c r="AG31" i="45"/>
  <c r="AP31" i="45" s="1"/>
  <c r="AF31" i="45"/>
  <c r="AO31" i="45" s="1"/>
  <c r="AE31" i="45"/>
  <c r="W32" i="45"/>
  <c r="AI30" i="39"/>
  <c r="AN30" i="39"/>
  <c r="AR28" i="79"/>
  <c r="Y29" i="73"/>
  <c r="X29" i="73"/>
  <c r="Z29" i="73" s="1"/>
  <c r="AR27" i="93"/>
  <c r="AH29" i="96"/>
  <c r="AQ29" i="96" s="1"/>
  <c r="AR26" i="38"/>
  <c r="Y30" i="35"/>
  <c r="X30" i="35"/>
  <c r="Z30" i="35" s="1"/>
  <c r="AI27" i="43"/>
  <c r="AN27" i="43"/>
  <c r="AI29" i="81"/>
  <c r="AN29" i="81"/>
  <c r="AI29" i="31"/>
  <c r="AN29" i="31"/>
  <c r="Y29" i="83"/>
  <c r="X29" i="83"/>
  <c r="Z29" i="83" s="1"/>
  <c r="AH27" i="38"/>
  <c r="AQ27" i="38" s="1"/>
  <c r="AH29" i="33"/>
  <c r="AQ29" i="33" s="1"/>
  <c r="AN27" i="88"/>
  <c r="AI27" i="88"/>
  <c r="AH29" i="34"/>
  <c r="AQ29" i="34" s="1"/>
  <c r="AR29" i="46"/>
  <c r="AR29" i="86"/>
  <c r="AH30" i="26"/>
  <c r="AQ30" i="26" s="1"/>
  <c r="AH28" i="40"/>
  <c r="AQ28" i="40" s="1"/>
  <c r="AI30" i="32"/>
  <c r="AN30" i="32"/>
  <c r="AR30" i="94"/>
  <c r="AR27" i="95"/>
  <c r="AH31" i="94"/>
  <c r="AQ31" i="94" s="1"/>
  <c r="Y30" i="41"/>
  <c r="X30" i="41"/>
  <c r="Z30" i="41" s="1"/>
  <c r="AH29" i="27"/>
  <c r="AQ29" i="27" s="1"/>
  <c r="AH29" i="79"/>
  <c r="AQ29" i="79" s="1"/>
  <c r="AR28" i="74"/>
  <c r="AI29" i="35"/>
  <c r="AN29" i="35"/>
  <c r="X30" i="75"/>
  <c r="Y30" i="75"/>
  <c r="AN28" i="83"/>
  <c r="AI28" i="83"/>
  <c r="AG28" i="78"/>
  <c r="AP28" i="78" s="1"/>
  <c r="AE28" i="78"/>
  <c r="W29" i="78"/>
  <c r="AF28" i="78"/>
  <c r="AO28" i="78" s="1"/>
  <c r="Z28" i="40"/>
  <c r="AI29" i="89"/>
  <c r="AN29" i="89"/>
  <c r="AR28" i="42"/>
  <c r="AH28" i="93"/>
  <c r="AQ28" i="93" s="1"/>
  <c r="AH30" i="46"/>
  <c r="AQ30" i="46" s="1"/>
  <c r="AN28" i="91"/>
  <c r="AI28" i="91"/>
  <c r="Y30" i="84"/>
  <c r="X30" i="84"/>
  <c r="AN30" i="30"/>
  <c r="AI30" i="30"/>
  <c r="AH29" i="42"/>
  <c r="AQ29" i="42" s="1"/>
  <c r="Y28" i="88"/>
  <c r="X28" i="88"/>
  <c r="Z28" i="88" s="1"/>
  <c r="AI28" i="73"/>
  <c r="AN28" i="73"/>
  <c r="AR27" i="47"/>
  <c r="AR29" i="26"/>
  <c r="X30" i="77"/>
  <c r="Z30" i="77" s="1"/>
  <c r="Y30" i="77"/>
  <c r="Z31" i="94"/>
  <c r="AF30" i="85"/>
  <c r="AO30" i="85" s="1"/>
  <c r="AE30" i="85"/>
  <c r="W31" i="85"/>
  <c r="AG30" i="85"/>
  <c r="AP30" i="85" s="1"/>
  <c r="Z29" i="27"/>
  <c r="Z29" i="79"/>
  <c r="AR29" i="90"/>
  <c r="AH28" i="47"/>
  <c r="AQ28" i="47" s="1"/>
  <c r="Y30" i="80"/>
  <c r="X30" i="80"/>
  <c r="Z30" i="80" s="1"/>
  <c r="Z28" i="82"/>
  <c r="Y28" i="82"/>
  <c r="X28" i="82"/>
  <c r="AE31" i="32" l="1"/>
  <c r="AF31" i="32"/>
  <c r="AO31" i="32" s="1"/>
  <c r="W32" i="32"/>
  <c r="AG31" i="32"/>
  <c r="AP31" i="32" s="1"/>
  <c r="AE28" i="36"/>
  <c r="W29" i="36"/>
  <c r="AG28" i="36"/>
  <c r="AP28" i="36" s="1"/>
  <c r="AF28" i="36"/>
  <c r="AO28" i="36" s="1"/>
  <c r="AF30" i="77"/>
  <c r="AO30" i="77" s="1"/>
  <c r="W31" i="77"/>
  <c r="AG30" i="77"/>
  <c r="AP30" i="77" s="1"/>
  <c r="AE30" i="77"/>
  <c r="AR28" i="73"/>
  <c r="AH30" i="77"/>
  <c r="AQ30" i="77" s="1"/>
  <c r="AH30" i="84"/>
  <c r="AQ30" i="84" s="1"/>
  <c r="AR29" i="89"/>
  <c r="Z31" i="90"/>
  <c r="X31" i="90"/>
  <c r="Y31" i="90"/>
  <c r="AR29" i="80"/>
  <c r="AR29" i="48"/>
  <c r="AR27" i="82"/>
  <c r="AH31" i="32"/>
  <c r="AQ31" i="32" s="1"/>
  <c r="AH30" i="81"/>
  <c r="AQ30" i="81" s="1"/>
  <c r="AI28" i="87"/>
  <c r="AN28" i="87"/>
  <c r="AH29" i="91"/>
  <c r="AQ29" i="91" s="1"/>
  <c r="AR30" i="37"/>
  <c r="AN30" i="86"/>
  <c r="AI30" i="86"/>
  <c r="AI30" i="46"/>
  <c r="AN30" i="46"/>
  <c r="AI29" i="44"/>
  <c r="AN29" i="44"/>
  <c r="AE28" i="40"/>
  <c r="W29" i="40"/>
  <c r="AG28" i="40"/>
  <c r="AP28" i="40" s="1"/>
  <c r="AF28" i="40"/>
  <c r="AO28" i="40" s="1"/>
  <c r="AR29" i="35"/>
  <c r="W30" i="83"/>
  <c r="AG29" i="83"/>
  <c r="AP29" i="83" s="1"/>
  <c r="AE29" i="83"/>
  <c r="AF29" i="83"/>
  <c r="AO29" i="83" s="1"/>
  <c r="AR27" i="43"/>
  <c r="AF28" i="76"/>
  <c r="AO28" i="76" s="1"/>
  <c r="W29" i="76"/>
  <c r="AG28" i="76"/>
  <c r="AP28" i="76" s="1"/>
  <c r="AE28" i="76"/>
  <c r="Y31" i="26"/>
  <c r="X31" i="26"/>
  <c r="Z31" i="26" s="1"/>
  <c r="AN28" i="95"/>
  <c r="AI28" i="95"/>
  <c r="X30" i="34"/>
  <c r="Z30" i="34" s="1"/>
  <c r="Y30" i="34"/>
  <c r="AI30" i="85"/>
  <c r="AN30" i="85"/>
  <c r="AH28" i="88"/>
  <c r="AQ28" i="88" s="1"/>
  <c r="Z30" i="84"/>
  <c r="AH30" i="41"/>
  <c r="AQ30" i="41" s="1"/>
  <c r="AH30" i="35"/>
  <c r="AQ30" i="35" s="1"/>
  <c r="AH29" i="73"/>
  <c r="AQ29" i="73" s="1"/>
  <c r="AR30" i="39"/>
  <c r="Y29" i="47"/>
  <c r="X29" i="47"/>
  <c r="AH30" i="31"/>
  <c r="AQ30" i="31" s="1"/>
  <c r="AH31" i="37"/>
  <c r="AQ31" i="37" s="1"/>
  <c r="Y30" i="96"/>
  <c r="X30" i="96"/>
  <c r="X31" i="28"/>
  <c r="Y31" i="28"/>
  <c r="AI29" i="33"/>
  <c r="AN29" i="33"/>
  <c r="AR28" i="83"/>
  <c r="AN30" i="90"/>
  <c r="AI30" i="90"/>
  <c r="AR29" i="77"/>
  <c r="AE30" i="81"/>
  <c r="W31" i="81"/>
  <c r="AG30" i="81"/>
  <c r="AP30" i="81" s="1"/>
  <c r="AF30" i="81"/>
  <c r="AO30" i="81" s="1"/>
  <c r="AH28" i="36"/>
  <c r="AQ28" i="36" s="1"/>
  <c r="AG28" i="29"/>
  <c r="AP28" i="29" s="1"/>
  <c r="AF28" i="29"/>
  <c r="AO28" i="29" s="1"/>
  <c r="W29" i="29"/>
  <c r="AE28" i="29"/>
  <c r="AH28" i="82"/>
  <c r="AQ28" i="82" s="1"/>
  <c r="W30" i="79"/>
  <c r="AG29" i="79"/>
  <c r="AP29" i="79" s="1"/>
  <c r="AE29" i="79"/>
  <c r="AF29" i="79"/>
  <c r="AO29" i="79" s="1"/>
  <c r="AR28" i="91"/>
  <c r="AR30" i="32"/>
  <c r="AR29" i="31"/>
  <c r="X32" i="45"/>
  <c r="Z32" i="45" s="1"/>
  <c r="Y32" i="45"/>
  <c r="AH31" i="39"/>
  <c r="AQ31" i="39" s="1"/>
  <c r="AI28" i="47"/>
  <c r="AN28" i="47"/>
  <c r="X30" i="74"/>
  <c r="Y30" i="74"/>
  <c r="AG30" i="92"/>
  <c r="AP30" i="92" s="1"/>
  <c r="AF30" i="92"/>
  <c r="AO30" i="92" s="1"/>
  <c r="AE30" i="92"/>
  <c r="W31" i="92"/>
  <c r="AR27" i="36"/>
  <c r="AH31" i="30"/>
  <c r="AQ31" i="30" s="1"/>
  <c r="Y30" i="25"/>
  <c r="X30" i="25"/>
  <c r="Z30" i="25" s="1"/>
  <c r="AN28" i="93"/>
  <c r="AI28" i="93"/>
  <c r="AH28" i="43"/>
  <c r="AQ28" i="43" s="1"/>
  <c r="X29" i="87"/>
  <c r="Y29" i="87"/>
  <c r="Z29" i="87" s="1"/>
  <c r="AH30" i="89"/>
  <c r="AQ30" i="89" s="1"/>
  <c r="X31" i="86"/>
  <c r="Z31" i="86" s="1"/>
  <c r="Y31" i="86"/>
  <c r="Z31" i="37"/>
  <c r="AI30" i="26"/>
  <c r="AN30" i="26"/>
  <c r="X28" i="38"/>
  <c r="Z28" i="38" s="1"/>
  <c r="Y28" i="38"/>
  <c r="AE28" i="82"/>
  <c r="W29" i="82"/>
  <c r="AF28" i="82"/>
  <c r="AO28" i="82" s="1"/>
  <c r="AG28" i="82"/>
  <c r="AP28" i="82" s="1"/>
  <c r="AG29" i="27"/>
  <c r="AP29" i="27" s="1"/>
  <c r="AF29" i="27"/>
  <c r="AO29" i="27" s="1"/>
  <c r="AE29" i="27"/>
  <c r="W30" i="27"/>
  <c r="AG31" i="94"/>
  <c r="AP31" i="94" s="1"/>
  <c r="AE31" i="94"/>
  <c r="AF31" i="94"/>
  <c r="AO31" i="94" s="1"/>
  <c r="W32" i="94"/>
  <c r="AR30" i="30"/>
  <c r="Y29" i="78"/>
  <c r="X29" i="78"/>
  <c r="Z29" i="78" s="1"/>
  <c r="AH30" i="75"/>
  <c r="AQ30" i="75" s="1"/>
  <c r="AF30" i="41"/>
  <c r="AO30" i="41" s="1"/>
  <c r="AE30" i="41"/>
  <c r="W31" i="41"/>
  <c r="AG30" i="41"/>
  <c r="AP30" i="41" s="1"/>
  <c r="AG30" i="35"/>
  <c r="AP30" i="35" s="1"/>
  <c r="AF30" i="35"/>
  <c r="AO30" i="35" s="1"/>
  <c r="AE30" i="35"/>
  <c r="W31" i="35"/>
  <c r="AE29" i="73"/>
  <c r="W30" i="73"/>
  <c r="AF29" i="73"/>
  <c r="AO29" i="73" s="1"/>
  <c r="AG29" i="73"/>
  <c r="AP29" i="73" s="1"/>
  <c r="AI31" i="45"/>
  <c r="AN31" i="45"/>
  <c r="AR29" i="75"/>
  <c r="AG31" i="30"/>
  <c r="AP31" i="30" s="1"/>
  <c r="W32" i="30"/>
  <c r="AE31" i="30"/>
  <c r="AF31" i="30"/>
  <c r="AO31" i="30" s="1"/>
  <c r="AI29" i="25"/>
  <c r="AN29" i="25"/>
  <c r="AH30" i="48"/>
  <c r="AQ30" i="48" s="1"/>
  <c r="AF30" i="31"/>
  <c r="AO30" i="31" s="1"/>
  <c r="AE30" i="31"/>
  <c r="W31" i="31"/>
  <c r="AG30" i="31"/>
  <c r="AP30" i="31" s="1"/>
  <c r="AG28" i="43"/>
  <c r="AP28" i="43" s="1"/>
  <c r="AE28" i="43"/>
  <c r="W29" i="43"/>
  <c r="AF28" i="43"/>
  <c r="AO28" i="43" s="1"/>
  <c r="AR29" i="84"/>
  <c r="AF30" i="89"/>
  <c r="AO30" i="89" s="1"/>
  <c r="AE30" i="89"/>
  <c r="W31" i="89"/>
  <c r="AG30" i="89"/>
  <c r="AP30" i="89" s="1"/>
  <c r="X30" i="42"/>
  <c r="Z30" i="42" s="1"/>
  <c r="Y30" i="42"/>
  <c r="AI27" i="38"/>
  <c r="AN27" i="38"/>
  <c r="AI29" i="34"/>
  <c r="AN29" i="34"/>
  <c r="AF30" i="80"/>
  <c r="AO30" i="80" s="1"/>
  <c r="AG30" i="80"/>
  <c r="AP30" i="80" s="1"/>
  <c r="AE30" i="80"/>
  <c r="W31" i="80"/>
  <c r="Y31" i="85"/>
  <c r="X31" i="85"/>
  <c r="Z31" i="85" s="1"/>
  <c r="AF29" i="91"/>
  <c r="AO29" i="91" s="1"/>
  <c r="W30" i="91"/>
  <c r="AG29" i="91"/>
  <c r="AP29" i="91" s="1"/>
  <c r="AE29" i="91"/>
  <c r="AG28" i="88"/>
  <c r="AP28" i="88" s="1"/>
  <c r="AF28" i="88"/>
  <c r="AO28" i="88" s="1"/>
  <c r="W29" i="88"/>
  <c r="AE28" i="88"/>
  <c r="AH30" i="80"/>
  <c r="AQ30" i="80" s="1"/>
  <c r="AN28" i="78"/>
  <c r="AI28" i="78"/>
  <c r="Z30" i="75"/>
  <c r="AR27" i="88"/>
  <c r="AH29" i="83"/>
  <c r="AQ29" i="83" s="1"/>
  <c r="AR29" i="81"/>
  <c r="Z31" i="39"/>
  <c r="AI29" i="74"/>
  <c r="AN29" i="74"/>
  <c r="AR27" i="29"/>
  <c r="Z30" i="48"/>
  <c r="X29" i="93"/>
  <c r="Z29" i="93" s="1"/>
  <c r="Y29" i="93"/>
  <c r="AR29" i="41"/>
  <c r="AH28" i="29"/>
  <c r="AQ28" i="29" s="1"/>
  <c r="AI29" i="96"/>
  <c r="AN29" i="96"/>
  <c r="X31" i="46"/>
  <c r="Z31" i="46" s="1"/>
  <c r="Y31" i="46"/>
  <c r="AI29" i="42"/>
  <c r="AN29" i="42"/>
  <c r="X29" i="95"/>
  <c r="Y29" i="95"/>
  <c r="AI30" i="28"/>
  <c r="AN30" i="28"/>
  <c r="X30" i="44"/>
  <c r="Y30" i="44"/>
  <c r="Y30" i="33"/>
  <c r="X30" i="33"/>
  <c r="Z30" i="33" s="1"/>
  <c r="Z29" i="95" l="1"/>
  <c r="AF30" i="34"/>
  <c r="AO30" i="34" s="1"/>
  <c r="AE30" i="34"/>
  <c r="W31" i="34"/>
  <c r="AG30" i="34"/>
  <c r="AP30" i="34" s="1"/>
  <c r="W30" i="78"/>
  <c r="AG29" i="78"/>
  <c r="AP29" i="78" s="1"/>
  <c r="AE29" i="78"/>
  <c r="AF29" i="78"/>
  <c r="AO29" i="78" s="1"/>
  <c r="W30" i="95"/>
  <c r="AG29" i="95"/>
  <c r="AP29" i="95" s="1"/>
  <c r="AE29" i="95"/>
  <c r="AF29" i="95"/>
  <c r="AO29" i="95" s="1"/>
  <c r="AG31" i="46"/>
  <c r="AP31" i="46" s="1"/>
  <c r="AE31" i="46"/>
  <c r="W32" i="46"/>
  <c r="AF31" i="46"/>
  <c r="AO31" i="46" s="1"/>
  <c r="AF30" i="33"/>
  <c r="AO30" i="33" s="1"/>
  <c r="AE30" i="33"/>
  <c r="W31" i="33"/>
  <c r="AG30" i="33"/>
  <c r="AP30" i="33" s="1"/>
  <c r="AH31" i="46"/>
  <c r="AQ31" i="46" s="1"/>
  <c r="AH29" i="93"/>
  <c r="AQ29" i="93" s="1"/>
  <c r="AR29" i="74"/>
  <c r="AR28" i="78"/>
  <c r="AN29" i="91"/>
  <c r="AI29" i="91"/>
  <c r="AH30" i="42"/>
  <c r="AQ30" i="42" s="1"/>
  <c r="AN28" i="43"/>
  <c r="AI28" i="43"/>
  <c r="AN30" i="35"/>
  <c r="AI30" i="35"/>
  <c r="AI30" i="41"/>
  <c r="AN30" i="41"/>
  <c r="Z30" i="27"/>
  <c r="X30" i="27"/>
  <c r="Y30" i="27"/>
  <c r="AH29" i="87"/>
  <c r="AQ29" i="87" s="1"/>
  <c r="AE32" i="45"/>
  <c r="AG32" i="45"/>
  <c r="AP32" i="45" s="1"/>
  <c r="W33" i="45"/>
  <c r="AF32" i="45"/>
  <c r="AO32" i="45" s="1"/>
  <c r="AN28" i="29"/>
  <c r="AI28" i="29"/>
  <c r="AH31" i="28"/>
  <c r="AQ31" i="28" s="1"/>
  <c r="AR30" i="46"/>
  <c r="W32" i="90"/>
  <c r="AG31" i="90"/>
  <c r="AP31" i="90" s="1"/>
  <c r="AF31" i="90"/>
  <c r="AO31" i="90" s="1"/>
  <c r="AE31" i="90"/>
  <c r="X31" i="77"/>
  <c r="Y31" i="77"/>
  <c r="AN28" i="36"/>
  <c r="AI28" i="36"/>
  <c r="AR28" i="93"/>
  <c r="AH30" i="74"/>
  <c r="AQ30" i="74" s="1"/>
  <c r="AN30" i="81"/>
  <c r="AI30" i="81"/>
  <c r="AH30" i="96"/>
  <c r="AQ30" i="96" s="1"/>
  <c r="AF31" i="26"/>
  <c r="AO31" i="26" s="1"/>
  <c r="AE31" i="26"/>
  <c r="W32" i="26"/>
  <c r="AG31" i="26"/>
  <c r="AP31" i="26" s="1"/>
  <c r="AH30" i="44"/>
  <c r="AQ30" i="44" s="1"/>
  <c r="W31" i="48"/>
  <c r="AG30" i="48"/>
  <c r="AP30" i="48" s="1"/>
  <c r="AF30" i="48"/>
  <c r="AO30" i="48" s="1"/>
  <c r="AE30" i="48"/>
  <c r="Y30" i="91"/>
  <c r="X30" i="91"/>
  <c r="Z30" i="91" s="1"/>
  <c r="X31" i="80"/>
  <c r="Y31" i="80"/>
  <c r="AR29" i="34"/>
  <c r="Y30" i="73"/>
  <c r="X30" i="73"/>
  <c r="AI28" i="82"/>
  <c r="AN28" i="82"/>
  <c r="AG31" i="37"/>
  <c r="AP31" i="37" s="1"/>
  <c r="W32" i="37"/>
  <c r="AF31" i="37"/>
  <c r="AO31" i="37" s="1"/>
  <c r="AE31" i="37"/>
  <c r="Z31" i="92"/>
  <c r="X31" i="92"/>
  <c r="Y31" i="92"/>
  <c r="Z30" i="74"/>
  <c r="AI29" i="79"/>
  <c r="AN29" i="79"/>
  <c r="AH29" i="47"/>
  <c r="AQ29" i="47" s="1"/>
  <c r="AN28" i="76"/>
  <c r="AI28" i="76"/>
  <c r="AI28" i="40"/>
  <c r="AN28" i="40"/>
  <c r="W30" i="93"/>
  <c r="AG29" i="93"/>
  <c r="AP29" i="93" s="1"/>
  <c r="AF29" i="93"/>
  <c r="AO29" i="93" s="1"/>
  <c r="AE29" i="93"/>
  <c r="Y29" i="29"/>
  <c r="X29" i="29"/>
  <c r="AH30" i="34"/>
  <c r="AQ30" i="34" s="1"/>
  <c r="Y30" i="83"/>
  <c r="Z30" i="83" s="1"/>
  <c r="X30" i="83"/>
  <c r="AR30" i="86"/>
  <c r="Z30" i="44"/>
  <c r="AR29" i="96"/>
  <c r="X29" i="88"/>
  <c r="Z29" i="88" s="1"/>
  <c r="Y29" i="88"/>
  <c r="AI30" i="80"/>
  <c r="AN30" i="80"/>
  <c r="Y31" i="89"/>
  <c r="X31" i="89"/>
  <c r="Z31" i="89" s="1"/>
  <c r="AI29" i="73"/>
  <c r="AN29" i="73"/>
  <c r="AN31" i="94"/>
  <c r="AI31" i="94"/>
  <c r="AH30" i="25"/>
  <c r="AQ30" i="25" s="1"/>
  <c r="AN30" i="92"/>
  <c r="AI30" i="92"/>
  <c r="AR29" i="33"/>
  <c r="Z30" i="96"/>
  <c r="AR28" i="95"/>
  <c r="AI30" i="77"/>
  <c r="AN30" i="77"/>
  <c r="X32" i="32"/>
  <c r="Y32" i="32"/>
  <c r="AG31" i="39"/>
  <c r="AP31" i="39" s="1"/>
  <c r="AF31" i="39"/>
  <c r="AO31" i="39" s="1"/>
  <c r="AE31" i="39"/>
  <c r="W32" i="39"/>
  <c r="AN28" i="88"/>
  <c r="AI28" i="88"/>
  <c r="AG31" i="85"/>
  <c r="AP31" i="85" s="1"/>
  <c r="AF31" i="85"/>
  <c r="AO31" i="85" s="1"/>
  <c r="W32" i="85"/>
  <c r="AE31" i="85"/>
  <c r="AG30" i="42"/>
  <c r="AP30" i="42" s="1"/>
  <c r="W31" i="42"/>
  <c r="AF30" i="42"/>
  <c r="AO30" i="42" s="1"/>
  <c r="AE30" i="42"/>
  <c r="AR29" i="25"/>
  <c r="AH29" i="78"/>
  <c r="AQ29" i="78" s="1"/>
  <c r="Z32" i="94"/>
  <c r="X32" i="94"/>
  <c r="Y32" i="94"/>
  <c r="AN29" i="27"/>
  <c r="AI29" i="27"/>
  <c r="Y29" i="82"/>
  <c r="Z29" i="82" s="1"/>
  <c r="X29" i="82"/>
  <c r="AR30" i="26"/>
  <c r="AE29" i="87"/>
  <c r="W30" i="87"/>
  <c r="AF29" i="87"/>
  <c r="AO29" i="87" s="1"/>
  <c r="AG29" i="87"/>
  <c r="AP29" i="87" s="1"/>
  <c r="Y29" i="40"/>
  <c r="X29" i="40"/>
  <c r="AH30" i="33"/>
  <c r="AQ30" i="33" s="1"/>
  <c r="AR29" i="42"/>
  <c r="AR27" i="38"/>
  <c r="AN30" i="89"/>
  <c r="AI30" i="89"/>
  <c r="Y31" i="31"/>
  <c r="X31" i="31"/>
  <c r="AN31" i="30"/>
  <c r="AI31" i="30"/>
  <c r="AR31" i="45"/>
  <c r="Z31" i="35"/>
  <c r="X31" i="35"/>
  <c r="Y31" i="35"/>
  <c r="AH28" i="38"/>
  <c r="AQ28" i="38" s="1"/>
  <c r="AH31" i="86"/>
  <c r="AQ31" i="86" s="1"/>
  <c r="AR28" i="47"/>
  <c r="AR30" i="90"/>
  <c r="Z29" i="47"/>
  <c r="AG30" i="84"/>
  <c r="AP30" i="84" s="1"/>
  <c r="AE30" i="84"/>
  <c r="AF30" i="84"/>
  <c r="AO30" i="84" s="1"/>
  <c r="W31" i="84"/>
  <c r="AI29" i="83"/>
  <c r="AN29" i="83"/>
  <c r="AR29" i="44"/>
  <c r="X29" i="36"/>
  <c r="Y29" i="36"/>
  <c r="AH29" i="95"/>
  <c r="AQ29" i="95" s="1"/>
  <c r="AR30" i="28"/>
  <c r="AF30" i="75"/>
  <c r="AO30" i="75" s="1"/>
  <c r="AG30" i="75"/>
  <c r="AP30" i="75" s="1"/>
  <c r="AE30" i="75"/>
  <c r="W31" i="75"/>
  <c r="AH31" i="85"/>
  <c r="AQ31" i="85" s="1"/>
  <c r="Y29" i="43"/>
  <c r="Z29" i="43" s="1"/>
  <c r="X29" i="43"/>
  <c r="AI30" i="31"/>
  <c r="AN30" i="31"/>
  <c r="X32" i="30"/>
  <c r="Y32" i="30"/>
  <c r="Z31" i="41"/>
  <c r="Y31" i="41"/>
  <c r="X31" i="41"/>
  <c r="AG28" i="38"/>
  <c r="AP28" i="38" s="1"/>
  <c r="AF28" i="38"/>
  <c r="AO28" i="38" s="1"/>
  <c r="AE28" i="38"/>
  <c r="W29" i="38"/>
  <c r="AG31" i="86"/>
  <c r="AP31" i="86" s="1"/>
  <c r="AF31" i="86"/>
  <c r="AO31" i="86" s="1"/>
  <c r="AE31" i="86"/>
  <c r="W32" i="86"/>
  <c r="AG30" i="25"/>
  <c r="AP30" i="25" s="1"/>
  <c r="AF30" i="25"/>
  <c r="AO30" i="25" s="1"/>
  <c r="AE30" i="25"/>
  <c r="W31" i="25"/>
  <c r="AH32" i="45"/>
  <c r="AQ32" i="45" s="1"/>
  <c r="Y30" i="79"/>
  <c r="X30" i="79"/>
  <c r="Z30" i="79" s="1"/>
  <c r="Y31" i="81"/>
  <c r="X31" i="81"/>
  <c r="Z31" i="28"/>
  <c r="AR30" i="85"/>
  <c r="AH31" i="26"/>
  <c r="AQ31" i="26" s="1"/>
  <c r="Y29" i="76"/>
  <c r="X29" i="76"/>
  <c r="AR28" i="87"/>
  <c r="AH31" i="90"/>
  <c r="AQ31" i="90" s="1"/>
  <c r="AN31" i="32"/>
  <c r="AI31" i="32"/>
  <c r="Z31" i="31" l="1"/>
  <c r="AG31" i="31"/>
  <c r="AP31" i="31" s="1"/>
  <c r="AE31" i="31"/>
  <c r="W32" i="31"/>
  <c r="AF31" i="31"/>
  <c r="AO31" i="31" s="1"/>
  <c r="AG29" i="82"/>
  <c r="AP29" i="82" s="1"/>
  <c r="AE29" i="82"/>
  <c r="AF29" i="82"/>
  <c r="AO29" i="82" s="1"/>
  <c r="W30" i="82"/>
  <c r="W30" i="43"/>
  <c r="AG29" i="43"/>
  <c r="AP29" i="43" s="1"/>
  <c r="AF29" i="43"/>
  <c r="AO29" i="43" s="1"/>
  <c r="AE29" i="43"/>
  <c r="AE30" i="83"/>
  <c r="W31" i="83"/>
  <c r="AF30" i="83"/>
  <c r="AO30" i="83" s="1"/>
  <c r="AG30" i="83"/>
  <c r="AP30" i="83" s="1"/>
  <c r="AE31" i="28"/>
  <c r="AG31" i="28"/>
  <c r="AP31" i="28" s="1"/>
  <c r="W32" i="28"/>
  <c r="AF31" i="28"/>
  <c r="AO31" i="28" s="1"/>
  <c r="W33" i="94"/>
  <c r="AG32" i="94"/>
  <c r="AP32" i="94" s="1"/>
  <c r="AF32" i="94"/>
  <c r="AO32" i="94" s="1"/>
  <c r="AE32" i="94"/>
  <c r="AR31" i="94"/>
  <c r="AR28" i="82"/>
  <c r="AH32" i="30"/>
  <c r="AQ32" i="30" s="1"/>
  <c r="AR31" i="32"/>
  <c r="Z32" i="86"/>
  <c r="Y32" i="86"/>
  <c r="X32" i="86"/>
  <c r="X29" i="38"/>
  <c r="Y29" i="38"/>
  <c r="AG31" i="41"/>
  <c r="AP31" i="41" s="1"/>
  <c r="AF31" i="41"/>
  <c r="AO31" i="41" s="1"/>
  <c r="AE31" i="41"/>
  <c r="W32" i="41"/>
  <c r="AH29" i="43"/>
  <c r="AQ29" i="43" s="1"/>
  <c r="AN30" i="84"/>
  <c r="AI30" i="84"/>
  <c r="AH31" i="35"/>
  <c r="AQ31" i="35" s="1"/>
  <c r="AH31" i="31"/>
  <c r="AQ31" i="31" s="1"/>
  <c r="AH29" i="82"/>
  <c r="AQ29" i="82" s="1"/>
  <c r="AH32" i="94"/>
  <c r="AQ32" i="94" s="1"/>
  <c r="AR30" i="77"/>
  <c r="AR30" i="92"/>
  <c r="W30" i="88"/>
  <c r="AE29" i="88"/>
  <c r="AF29" i="88"/>
  <c r="AO29" i="88" s="1"/>
  <c r="AG29" i="88"/>
  <c r="AP29" i="88" s="1"/>
  <c r="AH30" i="83"/>
  <c r="AQ30" i="83" s="1"/>
  <c r="AR28" i="76"/>
  <c r="W32" i="92"/>
  <c r="AG31" i="92"/>
  <c r="AP31" i="92" s="1"/>
  <c r="AE31" i="92"/>
  <c r="AF31" i="92"/>
  <c r="AO31" i="92" s="1"/>
  <c r="AF30" i="91"/>
  <c r="AO30" i="91" s="1"/>
  <c r="AG30" i="91"/>
  <c r="AP30" i="91" s="1"/>
  <c r="W31" i="91"/>
  <c r="AE30" i="91"/>
  <c r="AR28" i="36"/>
  <c r="AH30" i="27"/>
  <c r="AQ30" i="27" s="1"/>
  <c r="AR28" i="43"/>
  <c r="X32" i="46"/>
  <c r="Z32" i="46" s="1"/>
  <c r="Y32" i="46"/>
  <c r="Y30" i="78"/>
  <c r="X30" i="78"/>
  <c r="Y31" i="33"/>
  <c r="X31" i="33"/>
  <c r="Z31" i="33" s="1"/>
  <c r="AH29" i="40"/>
  <c r="AQ29" i="40" s="1"/>
  <c r="Y30" i="87"/>
  <c r="X30" i="87"/>
  <c r="Z30" i="87" s="1"/>
  <c r="AH29" i="29"/>
  <c r="AQ29" i="29" s="1"/>
  <c r="AR29" i="79"/>
  <c r="AH30" i="73"/>
  <c r="AQ30" i="73" s="1"/>
  <c r="AH31" i="80"/>
  <c r="AQ31" i="80" s="1"/>
  <c r="AN31" i="26"/>
  <c r="AI31" i="26"/>
  <c r="Y33" i="45"/>
  <c r="X33" i="45"/>
  <c r="Z33" i="45" s="1"/>
  <c r="AI30" i="33"/>
  <c r="AN30" i="33"/>
  <c r="AN28" i="38"/>
  <c r="AI28" i="38"/>
  <c r="W32" i="35"/>
  <c r="AG31" i="35"/>
  <c r="AP31" i="35" s="1"/>
  <c r="AF31" i="35"/>
  <c r="AO31" i="35" s="1"/>
  <c r="AE31" i="35"/>
  <c r="AR28" i="88"/>
  <c r="Y32" i="26"/>
  <c r="X32" i="26"/>
  <c r="W31" i="27"/>
  <c r="AG30" i="27"/>
  <c r="AP30" i="27" s="1"/>
  <c r="AF30" i="27"/>
  <c r="AO30" i="27" s="1"/>
  <c r="AE30" i="27"/>
  <c r="AH31" i="81"/>
  <c r="AQ31" i="81" s="1"/>
  <c r="AH29" i="76"/>
  <c r="AQ29" i="76" s="1"/>
  <c r="AN30" i="25"/>
  <c r="AI30" i="25"/>
  <c r="Z32" i="30"/>
  <c r="AN30" i="75"/>
  <c r="AI30" i="75"/>
  <c r="AH29" i="36"/>
  <c r="AQ29" i="36" s="1"/>
  <c r="Z31" i="84"/>
  <c r="X31" i="84"/>
  <c r="Y31" i="84"/>
  <c r="AR30" i="89"/>
  <c r="AI29" i="87"/>
  <c r="AN29" i="87"/>
  <c r="AR29" i="27"/>
  <c r="AN30" i="42"/>
  <c r="AI30" i="42"/>
  <c r="AN31" i="85"/>
  <c r="AI31" i="85"/>
  <c r="AH32" i="32"/>
  <c r="AQ32" i="32" s="1"/>
  <c r="AE30" i="96"/>
  <c r="AG30" i="96"/>
  <c r="AP30" i="96" s="1"/>
  <c r="AF30" i="96"/>
  <c r="AO30" i="96" s="1"/>
  <c r="W31" i="96"/>
  <c r="AR30" i="80"/>
  <c r="AG30" i="44"/>
  <c r="AP30" i="44" s="1"/>
  <c r="AF30" i="44"/>
  <c r="AO30" i="44" s="1"/>
  <c r="AE30" i="44"/>
  <c r="W31" i="44"/>
  <c r="X30" i="93"/>
  <c r="Y30" i="93"/>
  <c r="Z30" i="93" s="1"/>
  <c r="AF30" i="74"/>
  <c r="AO30" i="74" s="1"/>
  <c r="W31" i="74"/>
  <c r="AG30" i="74"/>
  <c r="AP30" i="74" s="1"/>
  <c r="AE30" i="74"/>
  <c r="Z31" i="80"/>
  <c r="AR30" i="81"/>
  <c r="AH31" i="77"/>
  <c r="AQ31" i="77" s="1"/>
  <c r="Y32" i="90"/>
  <c r="X32" i="90"/>
  <c r="Z32" i="90" s="1"/>
  <c r="AR30" i="41"/>
  <c r="AI29" i="78"/>
  <c r="AN29" i="78"/>
  <c r="Y31" i="34"/>
  <c r="Z31" i="34" s="1"/>
  <c r="X31" i="34"/>
  <c r="AE30" i="79"/>
  <c r="W31" i="79"/>
  <c r="AF30" i="79"/>
  <c r="AO30" i="79" s="1"/>
  <c r="AG30" i="79"/>
  <c r="AP30" i="79" s="1"/>
  <c r="AG31" i="89"/>
  <c r="AP31" i="89" s="1"/>
  <c r="AF31" i="89"/>
  <c r="AO31" i="89" s="1"/>
  <c r="AE31" i="89"/>
  <c r="W32" i="89"/>
  <c r="AN31" i="37"/>
  <c r="AI31" i="37"/>
  <c r="AI30" i="48"/>
  <c r="AN30" i="48"/>
  <c r="X30" i="95"/>
  <c r="Z30" i="95" s="1"/>
  <c r="Y30" i="95"/>
  <c r="Y31" i="25"/>
  <c r="X31" i="25"/>
  <c r="Y31" i="75"/>
  <c r="X31" i="75"/>
  <c r="Z31" i="75" s="1"/>
  <c r="AR29" i="83"/>
  <c r="AG29" i="47"/>
  <c r="AP29" i="47" s="1"/>
  <c r="AE29" i="47"/>
  <c r="W30" i="47"/>
  <c r="AF29" i="47"/>
  <c r="AO29" i="47" s="1"/>
  <c r="Z31" i="81"/>
  <c r="AH31" i="41"/>
  <c r="AQ31" i="41" s="1"/>
  <c r="Z29" i="36"/>
  <c r="AR31" i="30"/>
  <c r="Z29" i="40"/>
  <c r="X32" i="85"/>
  <c r="Z32" i="85" s="1"/>
  <c r="Y32" i="85"/>
  <c r="Y32" i="39"/>
  <c r="X32" i="39"/>
  <c r="Z32" i="32"/>
  <c r="AR29" i="73"/>
  <c r="Z29" i="29"/>
  <c r="X32" i="37"/>
  <c r="Z32" i="37" s="1"/>
  <c r="Y32" i="37"/>
  <c r="Z30" i="73"/>
  <c r="AH30" i="91"/>
  <c r="AQ30" i="91" s="1"/>
  <c r="Z31" i="77"/>
  <c r="AR30" i="35"/>
  <c r="AI29" i="95"/>
  <c r="AN29" i="95"/>
  <c r="AI30" i="34"/>
  <c r="AN30" i="34"/>
  <c r="AR29" i="91"/>
  <c r="AN31" i="46"/>
  <c r="AI31" i="46"/>
  <c r="AN31" i="86"/>
  <c r="AI31" i="86"/>
  <c r="Z29" i="76"/>
  <c r="AH30" i="79"/>
  <c r="AQ30" i="79" s="1"/>
  <c r="AR30" i="31"/>
  <c r="Z31" i="42"/>
  <c r="X31" i="42"/>
  <c r="Y31" i="42"/>
  <c r="AN31" i="39"/>
  <c r="AI31" i="39"/>
  <c r="AH31" i="89"/>
  <c r="AQ31" i="89" s="1"/>
  <c r="AH29" i="88"/>
  <c r="AQ29" i="88" s="1"/>
  <c r="AI29" i="93"/>
  <c r="AN29" i="93"/>
  <c r="AR28" i="40"/>
  <c r="AH31" i="92"/>
  <c r="AQ31" i="92" s="1"/>
  <c r="Y31" i="48"/>
  <c r="Z31" i="48" s="1"/>
  <c r="X31" i="48"/>
  <c r="AI31" i="90"/>
  <c r="AN31" i="90"/>
  <c r="AR28" i="29"/>
  <c r="AI32" i="45"/>
  <c r="AN32" i="45"/>
  <c r="Z30" i="78" l="1"/>
  <c r="AG31" i="34"/>
  <c r="AP31" i="34" s="1"/>
  <c r="AF31" i="34"/>
  <c r="AO31" i="34" s="1"/>
  <c r="AE31" i="34"/>
  <c r="W32" i="34"/>
  <c r="AG30" i="87"/>
  <c r="AP30" i="87" s="1"/>
  <c r="AF30" i="87"/>
  <c r="AO30" i="87" s="1"/>
  <c r="AE30" i="87"/>
  <c r="W31" i="87"/>
  <c r="AE30" i="78"/>
  <c r="W31" i="78"/>
  <c r="AF30" i="78"/>
  <c r="AO30" i="78" s="1"/>
  <c r="AG30" i="78"/>
  <c r="AP30" i="78" s="1"/>
  <c r="AH31" i="48"/>
  <c r="AQ31" i="48" s="1"/>
  <c r="AR32" i="45"/>
  <c r="AH31" i="42"/>
  <c r="AQ31" i="42" s="1"/>
  <c r="AR31" i="46"/>
  <c r="AH32" i="37"/>
  <c r="AQ32" i="37" s="1"/>
  <c r="AH32" i="39"/>
  <c r="AQ32" i="39" s="1"/>
  <c r="AG29" i="40"/>
  <c r="AP29" i="40" s="1"/>
  <c r="AF29" i="40"/>
  <c r="AO29" i="40" s="1"/>
  <c r="AE29" i="40"/>
  <c r="W30" i="40"/>
  <c r="Y30" i="47"/>
  <c r="X30" i="47"/>
  <c r="AH30" i="95"/>
  <c r="AQ30" i="95" s="1"/>
  <c r="Y32" i="89"/>
  <c r="X32" i="89"/>
  <c r="Z32" i="89" s="1"/>
  <c r="AR29" i="87"/>
  <c r="X31" i="27"/>
  <c r="Y31" i="27"/>
  <c r="AI31" i="35"/>
  <c r="AN31" i="35"/>
  <c r="AR31" i="26"/>
  <c r="AH30" i="78"/>
  <c r="AQ30" i="78" s="1"/>
  <c r="X32" i="92"/>
  <c r="Y32" i="92"/>
  <c r="X30" i="88"/>
  <c r="Y30" i="88"/>
  <c r="W33" i="86"/>
  <c r="AF32" i="86"/>
  <c r="AO32" i="86" s="1"/>
  <c r="AG32" i="86"/>
  <c r="AP32" i="86" s="1"/>
  <c r="AE32" i="86"/>
  <c r="AI32" i="94"/>
  <c r="AN32" i="94"/>
  <c r="Y32" i="28"/>
  <c r="Z32" i="28" s="1"/>
  <c r="X32" i="28"/>
  <c r="AF31" i="42"/>
  <c r="AO31" i="42" s="1"/>
  <c r="AG31" i="42"/>
  <c r="AP31" i="42" s="1"/>
  <c r="AE31" i="42"/>
  <c r="W32" i="42"/>
  <c r="AF31" i="75"/>
  <c r="AO31" i="75" s="1"/>
  <c r="W32" i="75"/>
  <c r="AG31" i="75"/>
  <c r="AP31" i="75" s="1"/>
  <c r="AE31" i="75"/>
  <c r="AN31" i="89"/>
  <c r="AI31" i="89"/>
  <c r="AE32" i="90"/>
  <c r="W33" i="90"/>
  <c r="AG32" i="90"/>
  <c r="AP32" i="90" s="1"/>
  <c r="AF32" i="90"/>
  <c r="AO32" i="90" s="1"/>
  <c r="X31" i="44"/>
  <c r="Y31" i="44"/>
  <c r="AH32" i="26"/>
  <c r="AQ32" i="26" s="1"/>
  <c r="W30" i="29"/>
  <c r="AG29" i="29"/>
  <c r="AP29" i="29" s="1"/>
  <c r="AF29" i="29"/>
  <c r="AO29" i="29" s="1"/>
  <c r="AE29" i="29"/>
  <c r="Z32" i="39"/>
  <c r="AH31" i="25"/>
  <c r="AQ31" i="25" s="1"/>
  <c r="Y31" i="79"/>
  <c r="X31" i="79"/>
  <c r="Z31" i="79" s="1"/>
  <c r="AR29" i="78"/>
  <c r="AN30" i="44"/>
  <c r="AI30" i="44"/>
  <c r="Y31" i="96"/>
  <c r="X31" i="96"/>
  <c r="AR30" i="25"/>
  <c r="AI30" i="27"/>
  <c r="AN30" i="27"/>
  <c r="AR30" i="33"/>
  <c r="AH29" i="38"/>
  <c r="AQ29" i="38" s="1"/>
  <c r="AI30" i="83"/>
  <c r="AN30" i="83"/>
  <c r="Y30" i="82"/>
  <c r="Z30" i="82" s="1"/>
  <c r="X30" i="82"/>
  <c r="AE31" i="48"/>
  <c r="W32" i="48"/>
  <c r="AF31" i="48"/>
  <c r="AO31" i="48" s="1"/>
  <c r="AG31" i="48"/>
  <c r="AP31" i="48" s="1"/>
  <c r="AR29" i="95"/>
  <c r="W33" i="37"/>
  <c r="AF32" i="37"/>
  <c r="AO32" i="37" s="1"/>
  <c r="AE32" i="37"/>
  <c r="AG32" i="37"/>
  <c r="AP32" i="37" s="1"/>
  <c r="AN29" i="47"/>
  <c r="AI29" i="47"/>
  <c r="AE30" i="95"/>
  <c r="W31" i="95"/>
  <c r="AF30" i="95"/>
  <c r="AO30" i="95" s="1"/>
  <c r="AG30" i="95"/>
  <c r="AP30" i="95" s="1"/>
  <c r="Y31" i="74"/>
  <c r="X31" i="74"/>
  <c r="Z31" i="74" s="1"/>
  <c r="AR30" i="42"/>
  <c r="W33" i="30"/>
  <c r="AG32" i="30"/>
  <c r="AP32" i="30" s="1"/>
  <c r="AF32" i="30"/>
  <c r="AO32" i="30" s="1"/>
  <c r="AE32" i="30"/>
  <c r="AR30" i="84"/>
  <c r="AR31" i="39"/>
  <c r="AF29" i="76"/>
  <c r="AO29" i="76" s="1"/>
  <c r="AG29" i="76"/>
  <c r="AP29" i="76" s="1"/>
  <c r="AE29" i="76"/>
  <c r="W30" i="76"/>
  <c r="AF29" i="36"/>
  <c r="AO29" i="36" s="1"/>
  <c r="AG29" i="36"/>
  <c r="AP29" i="36" s="1"/>
  <c r="W30" i="36"/>
  <c r="AE29" i="36"/>
  <c r="AF31" i="81"/>
  <c r="AO31" i="81" s="1"/>
  <c r="AG31" i="81"/>
  <c r="AP31" i="81" s="1"/>
  <c r="AE31" i="81"/>
  <c r="W32" i="81"/>
  <c r="AR30" i="48"/>
  <c r="AI30" i="79"/>
  <c r="AN30" i="79"/>
  <c r="AE31" i="80"/>
  <c r="AF31" i="80"/>
  <c r="AO31" i="80" s="1"/>
  <c r="AG31" i="80"/>
  <c r="AP31" i="80" s="1"/>
  <c r="W32" i="80"/>
  <c r="Z32" i="26"/>
  <c r="AH33" i="45"/>
  <c r="AQ33" i="45" s="1"/>
  <c r="AH31" i="33"/>
  <c r="AQ31" i="33" s="1"/>
  <c r="AN30" i="91"/>
  <c r="AI30" i="91"/>
  <c r="AI31" i="92"/>
  <c r="AN31" i="92"/>
  <c r="X32" i="41"/>
  <c r="Z32" i="41" s="1"/>
  <c r="Y32" i="41"/>
  <c r="Z29" i="38"/>
  <c r="AN31" i="28"/>
  <c r="AI31" i="28"/>
  <c r="AI29" i="43"/>
  <c r="AN29" i="43"/>
  <c r="Y32" i="31"/>
  <c r="X32" i="31"/>
  <c r="AH30" i="87"/>
  <c r="AQ30" i="87" s="1"/>
  <c r="X31" i="83"/>
  <c r="Z31" i="83" s="1"/>
  <c r="Y31" i="83"/>
  <c r="X30" i="43"/>
  <c r="Z30" i="43" s="1"/>
  <c r="Y30" i="43"/>
  <c r="AR31" i="90"/>
  <c r="AR29" i="93"/>
  <c r="AR31" i="86"/>
  <c r="AF31" i="77"/>
  <c r="AO31" i="77" s="1"/>
  <c r="AG31" i="77"/>
  <c r="AP31" i="77" s="1"/>
  <c r="W32" i="77"/>
  <c r="AE31" i="77"/>
  <c r="AG30" i="73"/>
  <c r="AP30" i="73" s="1"/>
  <c r="AE30" i="73"/>
  <c r="W31" i="73"/>
  <c r="AF30" i="73"/>
  <c r="AO30" i="73" s="1"/>
  <c r="AH32" i="85"/>
  <c r="AQ32" i="85" s="1"/>
  <c r="Z31" i="25"/>
  <c r="AR31" i="37"/>
  <c r="AH31" i="34"/>
  <c r="AQ31" i="34" s="1"/>
  <c r="AI30" i="74"/>
  <c r="AN30" i="74"/>
  <c r="AH30" i="93"/>
  <c r="AQ30" i="93" s="1"/>
  <c r="AH31" i="84"/>
  <c r="AQ31" i="84" s="1"/>
  <c r="Y32" i="35"/>
  <c r="X32" i="35"/>
  <c r="AH32" i="46"/>
  <c r="AQ32" i="46" s="1"/>
  <c r="X31" i="91"/>
  <c r="Y31" i="91"/>
  <c r="AI29" i="88"/>
  <c r="AN29" i="88"/>
  <c r="AN31" i="41"/>
  <c r="AI31" i="41"/>
  <c r="AH32" i="86"/>
  <c r="AQ32" i="86" s="1"/>
  <c r="X33" i="94"/>
  <c r="Y33" i="94"/>
  <c r="AN31" i="31"/>
  <c r="AI31" i="31"/>
  <c r="AR30" i="34"/>
  <c r="AG32" i="32"/>
  <c r="AP32" i="32" s="1"/>
  <c r="AF32" i="32"/>
  <c r="AO32" i="32" s="1"/>
  <c r="W33" i="32"/>
  <c r="AE32" i="32"/>
  <c r="W33" i="85"/>
  <c r="AG32" i="85"/>
  <c r="AP32" i="85" s="1"/>
  <c r="AF32" i="85"/>
  <c r="AO32" i="85" s="1"/>
  <c r="AE32" i="85"/>
  <c r="AH31" i="75"/>
  <c r="AQ31" i="75" s="1"/>
  <c r="AH32" i="90"/>
  <c r="AQ32" i="90" s="1"/>
  <c r="AE30" i="93"/>
  <c r="AF30" i="93"/>
  <c r="AO30" i="93" s="1"/>
  <c r="AG30" i="93"/>
  <c r="AP30" i="93" s="1"/>
  <c r="W31" i="93"/>
  <c r="AI30" i="96"/>
  <c r="AN30" i="96"/>
  <c r="AR31" i="85"/>
  <c r="W32" i="84"/>
  <c r="AG31" i="84"/>
  <c r="AP31" i="84" s="1"/>
  <c r="AF31" i="84"/>
  <c r="AO31" i="84" s="1"/>
  <c r="AE31" i="84"/>
  <c r="AR30" i="75"/>
  <c r="AR28" i="38"/>
  <c r="AF33" i="45"/>
  <c r="AO33" i="45" s="1"/>
  <c r="AE33" i="45"/>
  <c r="W34" i="45"/>
  <c r="AG33" i="45"/>
  <c r="AP33" i="45" s="1"/>
  <c r="AG31" i="33"/>
  <c r="AP31" i="33" s="1"/>
  <c r="AF31" i="33"/>
  <c r="AO31" i="33" s="1"/>
  <c r="AE31" i="33"/>
  <c r="W32" i="33"/>
  <c r="W33" i="46"/>
  <c r="AG32" i="46"/>
  <c r="AP32" i="46" s="1"/>
  <c r="AF32" i="46"/>
  <c r="AO32" i="46" s="1"/>
  <c r="AE32" i="46"/>
  <c r="AN29" i="82"/>
  <c r="AI29" i="82"/>
  <c r="Z31" i="27" l="1"/>
  <c r="AE31" i="27" s="1"/>
  <c r="W32" i="27"/>
  <c r="AG31" i="27"/>
  <c r="AP31" i="27" s="1"/>
  <c r="AF31" i="27"/>
  <c r="AO31" i="27" s="1"/>
  <c r="W31" i="82"/>
  <c r="AG30" i="82"/>
  <c r="AP30" i="82" s="1"/>
  <c r="AF30" i="82"/>
  <c r="AO30" i="82" s="1"/>
  <c r="AE30" i="82"/>
  <c r="W33" i="41"/>
  <c r="AG32" i="41"/>
  <c r="AP32" i="41" s="1"/>
  <c r="AF32" i="41"/>
  <c r="AO32" i="41" s="1"/>
  <c r="AE32" i="41"/>
  <c r="X32" i="77"/>
  <c r="Y32" i="77"/>
  <c r="AE30" i="43"/>
  <c r="AG30" i="43"/>
  <c r="AP30" i="43" s="1"/>
  <c r="W31" i="43"/>
  <c r="AF30" i="43"/>
  <c r="AO30" i="43" s="1"/>
  <c r="AI31" i="75"/>
  <c r="AN31" i="75"/>
  <c r="AN31" i="42"/>
  <c r="AI31" i="42"/>
  <c r="AG32" i="28"/>
  <c r="AP32" i="28" s="1"/>
  <c r="AF32" i="28"/>
  <c r="AO32" i="28" s="1"/>
  <c r="AE32" i="28"/>
  <c r="W33" i="28"/>
  <c r="AH32" i="92"/>
  <c r="AQ32" i="92" s="1"/>
  <c r="AF32" i="89"/>
  <c r="AO32" i="89" s="1"/>
  <c r="AG32" i="89"/>
  <c r="AP32" i="89" s="1"/>
  <c r="AE32" i="89"/>
  <c r="W33" i="89"/>
  <c r="AH30" i="47"/>
  <c r="AQ30" i="47" s="1"/>
  <c r="AI30" i="78"/>
  <c r="AN30" i="78"/>
  <c r="AI32" i="46"/>
  <c r="AN32" i="46"/>
  <c r="Y32" i="33"/>
  <c r="X32" i="33"/>
  <c r="Y34" i="45"/>
  <c r="X34" i="45"/>
  <c r="AI30" i="93"/>
  <c r="AN30" i="93"/>
  <c r="Y33" i="32"/>
  <c r="X33" i="32"/>
  <c r="Z33" i="32" s="1"/>
  <c r="AR29" i="88"/>
  <c r="AI31" i="77"/>
  <c r="AN31" i="77"/>
  <c r="AH30" i="43"/>
  <c r="AQ30" i="43" s="1"/>
  <c r="Y32" i="80"/>
  <c r="X32" i="80"/>
  <c r="Z32" i="80" s="1"/>
  <c r="AR30" i="79"/>
  <c r="AI30" i="95"/>
  <c r="AN30" i="95"/>
  <c r="X32" i="42"/>
  <c r="Y32" i="42"/>
  <c r="AN29" i="40"/>
  <c r="AI29" i="40"/>
  <c r="X31" i="78"/>
  <c r="Y31" i="78"/>
  <c r="AR29" i="82"/>
  <c r="X31" i="93"/>
  <c r="Z31" i="93" s="1"/>
  <c r="Y31" i="93"/>
  <c r="AH33" i="94"/>
  <c r="AQ33" i="94" s="1"/>
  <c r="AH31" i="91"/>
  <c r="AQ31" i="91" s="1"/>
  <c r="Y31" i="73"/>
  <c r="X31" i="73"/>
  <c r="Z31" i="73" s="1"/>
  <c r="AR29" i="43"/>
  <c r="AN29" i="36"/>
  <c r="AI29" i="36"/>
  <c r="AI29" i="76"/>
  <c r="AN29" i="76"/>
  <c r="X33" i="30"/>
  <c r="Y33" i="30"/>
  <c r="AI31" i="48"/>
  <c r="AN31" i="48"/>
  <c r="AH31" i="79"/>
  <c r="AQ31" i="79" s="1"/>
  <c r="Y33" i="86"/>
  <c r="X33" i="86"/>
  <c r="Z32" i="92"/>
  <c r="Z31" i="87"/>
  <c r="X31" i="87"/>
  <c r="Y31" i="87"/>
  <c r="X32" i="34"/>
  <c r="Y32" i="34"/>
  <c r="AR30" i="96"/>
  <c r="AF31" i="74"/>
  <c r="AO31" i="74" s="1"/>
  <c r="AG31" i="74"/>
  <c r="AP31" i="74" s="1"/>
  <c r="AE31" i="74"/>
  <c r="W32" i="74"/>
  <c r="Y32" i="48"/>
  <c r="X32" i="48"/>
  <c r="Z32" i="48" s="1"/>
  <c r="AH31" i="96"/>
  <c r="AQ31" i="96" s="1"/>
  <c r="AH31" i="27"/>
  <c r="AQ31" i="27" s="1"/>
  <c r="Y32" i="84"/>
  <c r="X32" i="84"/>
  <c r="X33" i="85"/>
  <c r="Y33" i="85"/>
  <c r="Z33" i="94"/>
  <c r="AR31" i="41"/>
  <c r="Z31" i="91"/>
  <c r="AH32" i="35"/>
  <c r="AQ32" i="35" s="1"/>
  <c r="AH31" i="83"/>
  <c r="AQ31" i="83" s="1"/>
  <c r="AR31" i="28"/>
  <c r="Z32" i="81"/>
  <c r="X32" i="81"/>
  <c r="Y32" i="81"/>
  <c r="X30" i="36"/>
  <c r="Z30" i="36" s="1"/>
  <c r="Y30" i="36"/>
  <c r="AH30" i="82"/>
  <c r="AQ30" i="82" s="1"/>
  <c r="Z31" i="96"/>
  <c r="Y30" i="29"/>
  <c r="X30" i="29"/>
  <c r="Z30" i="29" s="1"/>
  <c r="X33" i="90"/>
  <c r="Z33" i="90" s="1"/>
  <c r="Y33" i="90"/>
  <c r="AR32" i="94"/>
  <c r="Z30" i="47"/>
  <c r="AN31" i="34"/>
  <c r="AI31" i="34"/>
  <c r="AH32" i="41"/>
  <c r="AQ32" i="41" s="1"/>
  <c r="AN30" i="73"/>
  <c r="AI30" i="73"/>
  <c r="AG31" i="83"/>
  <c r="AP31" i="83" s="1"/>
  <c r="AE31" i="83"/>
  <c r="AF31" i="83"/>
  <c r="AO31" i="83" s="1"/>
  <c r="W32" i="83"/>
  <c r="AH32" i="31"/>
  <c r="AQ32" i="31" s="1"/>
  <c r="AR31" i="92"/>
  <c r="AN31" i="80"/>
  <c r="AI31" i="80"/>
  <c r="AN31" i="81"/>
  <c r="AI31" i="81"/>
  <c r="AI32" i="30"/>
  <c r="AN32" i="30"/>
  <c r="AI32" i="37"/>
  <c r="AN32" i="37"/>
  <c r="AR30" i="27"/>
  <c r="AR30" i="44"/>
  <c r="AG31" i="79"/>
  <c r="AP31" i="79" s="1"/>
  <c r="AE31" i="79"/>
  <c r="AF31" i="79"/>
  <c r="AO31" i="79" s="1"/>
  <c r="W32" i="79"/>
  <c r="W33" i="39"/>
  <c r="AG32" i="39"/>
  <c r="AP32" i="39" s="1"/>
  <c r="AF32" i="39"/>
  <c r="AO32" i="39" s="1"/>
  <c r="AE32" i="39"/>
  <c r="AH31" i="44"/>
  <c r="AQ31" i="44" s="1"/>
  <c r="AI32" i="90"/>
  <c r="AN32" i="90"/>
  <c r="X32" i="75"/>
  <c r="Y32" i="75"/>
  <c r="AI32" i="86"/>
  <c r="AN32" i="86"/>
  <c r="AH30" i="88"/>
  <c r="AQ30" i="88" s="1"/>
  <c r="AN30" i="87"/>
  <c r="AI30" i="87"/>
  <c r="W32" i="25"/>
  <c r="AG31" i="25"/>
  <c r="AP31" i="25" s="1"/>
  <c r="AF31" i="25"/>
  <c r="AO31" i="25" s="1"/>
  <c r="AE31" i="25"/>
  <c r="X30" i="76"/>
  <c r="Y30" i="76"/>
  <c r="AR29" i="47"/>
  <c r="Y33" i="37"/>
  <c r="X33" i="37"/>
  <c r="Z33" i="37" s="1"/>
  <c r="AR30" i="83"/>
  <c r="X33" i="46"/>
  <c r="Y33" i="46"/>
  <c r="AN31" i="33"/>
  <c r="AI31" i="33"/>
  <c r="AN33" i="45"/>
  <c r="AI33" i="45"/>
  <c r="AI31" i="84"/>
  <c r="AN31" i="84"/>
  <c r="AI32" i="85"/>
  <c r="AN32" i="85"/>
  <c r="AN32" i="32"/>
  <c r="AI32" i="32"/>
  <c r="AR31" i="31"/>
  <c r="Z32" i="35"/>
  <c r="AR30" i="74"/>
  <c r="Z32" i="31"/>
  <c r="W30" i="38"/>
  <c r="AG29" i="38"/>
  <c r="AP29" i="38" s="1"/>
  <c r="AF29" i="38"/>
  <c r="AO29" i="38" s="1"/>
  <c r="AE29" i="38"/>
  <c r="AR30" i="91"/>
  <c r="AF32" i="26"/>
  <c r="AO32" i="26" s="1"/>
  <c r="AG32" i="26"/>
  <c r="AP32" i="26" s="1"/>
  <c r="W33" i="26"/>
  <c r="AE32" i="26"/>
  <c r="AH31" i="74"/>
  <c r="AQ31" i="74" s="1"/>
  <c r="X31" i="95"/>
  <c r="Y31" i="95"/>
  <c r="AI29" i="29"/>
  <c r="AN29" i="29"/>
  <c r="Z31" i="44"/>
  <c r="AR31" i="89"/>
  <c r="AH32" i="28"/>
  <c r="AQ32" i="28" s="1"/>
  <c r="Z30" i="88"/>
  <c r="AR31" i="35"/>
  <c r="AH32" i="89"/>
  <c r="AQ32" i="89" s="1"/>
  <c r="Y30" i="40"/>
  <c r="X30" i="40"/>
  <c r="Z33" i="85" l="1"/>
  <c r="Z32" i="77"/>
  <c r="Z31" i="78"/>
  <c r="W32" i="78" s="1"/>
  <c r="AG31" i="78"/>
  <c r="AP31" i="78" s="1"/>
  <c r="AE31" i="78"/>
  <c r="AF31" i="78"/>
  <c r="AO31" i="78" s="1"/>
  <c r="AG32" i="48"/>
  <c r="AP32" i="48" s="1"/>
  <c r="AF32" i="48"/>
  <c r="AO32" i="48" s="1"/>
  <c r="AE32" i="48"/>
  <c r="W33" i="48"/>
  <c r="AF32" i="80"/>
  <c r="AO32" i="80" s="1"/>
  <c r="AE32" i="80"/>
  <c r="AG32" i="80"/>
  <c r="AP32" i="80" s="1"/>
  <c r="W33" i="80"/>
  <c r="AF33" i="85"/>
  <c r="AO33" i="85" s="1"/>
  <c r="AE33" i="85"/>
  <c r="W34" i="85"/>
  <c r="AG33" i="85"/>
  <c r="AP33" i="85" s="1"/>
  <c r="W32" i="73"/>
  <c r="AG31" i="73"/>
  <c r="AP31" i="73" s="1"/>
  <c r="AF31" i="73"/>
  <c r="AO31" i="73" s="1"/>
  <c r="AE31" i="73"/>
  <c r="AE32" i="77"/>
  <c r="W33" i="77"/>
  <c r="AF32" i="77"/>
  <c r="AO32" i="77" s="1"/>
  <c r="AG32" i="77"/>
  <c r="AP32" i="77" s="1"/>
  <c r="AR32" i="37"/>
  <c r="W32" i="87"/>
  <c r="AG31" i="87"/>
  <c r="AP31" i="87" s="1"/>
  <c r="AF31" i="87"/>
  <c r="AO31" i="87" s="1"/>
  <c r="AE31" i="87"/>
  <c r="AR30" i="95"/>
  <c r="AH30" i="40"/>
  <c r="AQ30" i="40" s="1"/>
  <c r="W32" i="44"/>
  <c r="AG31" i="44"/>
  <c r="AP31" i="44" s="1"/>
  <c r="AF31" i="44"/>
  <c r="AO31" i="44" s="1"/>
  <c r="AE31" i="44"/>
  <c r="AI29" i="38"/>
  <c r="AN29" i="38"/>
  <c r="AN31" i="79"/>
  <c r="AI31" i="79"/>
  <c r="AR31" i="80"/>
  <c r="AN31" i="83"/>
  <c r="AI31" i="83"/>
  <c r="AH32" i="81"/>
  <c r="AQ32" i="81" s="1"/>
  <c r="AH31" i="87"/>
  <c r="AQ31" i="87" s="1"/>
  <c r="AR31" i="48"/>
  <c r="AR29" i="36"/>
  <c r="AH31" i="93"/>
  <c r="AQ31" i="93" s="1"/>
  <c r="W34" i="32"/>
  <c r="AF33" i="32"/>
  <c r="AO33" i="32" s="1"/>
  <c r="AG33" i="32"/>
  <c r="AP33" i="32" s="1"/>
  <c r="AE33" i="32"/>
  <c r="AH32" i="33"/>
  <c r="AQ32" i="33" s="1"/>
  <c r="AR30" i="78"/>
  <c r="X33" i="89"/>
  <c r="Z33" i="89" s="1"/>
  <c r="Y33" i="89"/>
  <c r="AR31" i="75"/>
  <c r="Y31" i="82"/>
  <c r="Z31" i="82" s="1"/>
  <c r="X31" i="82"/>
  <c r="AH32" i="75"/>
  <c r="AQ32" i="75" s="1"/>
  <c r="Y33" i="41"/>
  <c r="X33" i="41"/>
  <c r="Z33" i="41" s="1"/>
  <c r="Z30" i="40"/>
  <c r="AR29" i="29"/>
  <c r="AE32" i="35"/>
  <c r="W33" i="35"/>
  <c r="AF32" i="35"/>
  <c r="AO32" i="35" s="1"/>
  <c r="AG32" i="35"/>
  <c r="AP32" i="35" s="1"/>
  <c r="AR32" i="85"/>
  <c r="AH33" i="37"/>
  <c r="AQ33" i="37" s="1"/>
  <c r="AH30" i="76"/>
  <c r="AQ30" i="76" s="1"/>
  <c r="Y32" i="25"/>
  <c r="X32" i="25"/>
  <c r="Z32" i="25" s="1"/>
  <c r="Z32" i="75"/>
  <c r="Y33" i="39"/>
  <c r="X33" i="39"/>
  <c r="AR30" i="73"/>
  <c r="AG31" i="96"/>
  <c r="AP31" i="96" s="1"/>
  <c r="AF31" i="96"/>
  <c r="AO31" i="96" s="1"/>
  <c r="W32" i="96"/>
  <c r="AE31" i="96"/>
  <c r="AF31" i="91"/>
  <c r="AO31" i="91" s="1"/>
  <c r="AG31" i="91"/>
  <c r="AP31" i="91" s="1"/>
  <c r="AE31" i="91"/>
  <c r="W32" i="91"/>
  <c r="AI31" i="74"/>
  <c r="AN31" i="74"/>
  <c r="AF32" i="92"/>
  <c r="AO32" i="92" s="1"/>
  <c r="AE32" i="92"/>
  <c r="W33" i="92"/>
  <c r="AG32" i="92"/>
  <c r="AP32" i="92" s="1"/>
  <c r="AH33" i="30"/>
  <c r="AQ33" i="30" s="1"/>
  <c r="AR30" i="93"/>
  <c r="Z32" i="33"/>
  <c r="AN32" i="89"/>
  <c r="AI32" i="89"/>
  <c r="Y31" i="43"/>
  <c r="Z31" i="43" s="1"/>
  <c r="X31" i="43"/>
  <c r="AI30" i="82"/>
  <c r="AN30" i="82"/>
  <c r="AG31" i="93"/>
  <c r="AP31" i="93" s="1"/>
  <c r="AF31" i="93"/>
  <c r="AO31" i="93" s="1"/>
  <c r="AE31" i="93"/>
  <c r="W32" i="93"/>
  <c r="AR31" i="77"/>
  <c r="AH32" i="77"/>
  <c r="AQ32" i="77" s="1"/>
  <c r="Z30" i="76"/>
  <c r="AR30" i="87"/>
  <c r="X32" i="79"/>
  <c r="Y32" i="79"/>
  <c r="AR32" i="30"/>
  <c r="Y32" i="83"/>
  <c r="X32" i="83"/>
  <c r="Z32" i="83" s="1"/>
  <c r="AR31" i="34"/>
  <c r="AH33" i="90"/>
  <c r="AQ33" i="90" s="1"/>
  <c r="AH30" i="36"/>
  <c r="AQ30" i="36" s="1"/>
  <c r="AH32" i="84"/>
  <c r="AQ32" i="84" s="1"/>
  <c r="AH32" i="34"/>
  <c r="AQ32" i="34" s="1"/>
  <c r="AH33" i="86"/>
  <c r="AQ33" i="86" s="1"/>
  <c r="Z33" i="30"/>
  <c r="AH34" i="45"/>
  <c r="AQ34" i="45" s="1"/>
  <c r="AR31" i="42"/>
  <c r="AI32" i="41"/>
  <c r="AN32" i="41"/>
  <c r="Y33" i="26"/>
  <c r="Z33" i="26" s="1"/>
  <c r="X33" i="26"/>
  <c r="AR31" i="33"/>
  <c r="AH33" i="85"/>
  <c r="AQ33" i="85" s="1"/>
  <c r="AF30" i="88"/>
  <c r="AO30" i="88" s="1"/>
  <c r="AE30" i="88"/>
  <c r="AG30" i="88"/>
  <c r="AP30" i="88" s="1"/>
  <c r="W31" i="88"/>
  <c r="AH31" i="95"/>
  <c r="AQ31" i="95" s="1"/>
  <c r="X30" i="38"/>
  <c r="Z30" i="38" s="1"/>
  <c r="Y30" i="38"/>
  <c r="AR31" i="84"/>
  <c r="AH33" i="46"/>
  <c r="AQ33" i="46" s="1"/>
  <c r="AE33" i="37"/>
  <c r="AG33" i="37"/>
  <c r="AP33" i="37" s="1"/>
  <c r="AF33" i="37"/>
  <c r="AO33" i="37" s="1"/>
  <c r="W34" i="37"/>
  <c r="AI31" i="25"/>
  <c r="AN31" i="25"/>
  <c r="AR32" i="90"/>
  <c r="AI32" i="39"/>
  <c r="AN32" i="39"/>
  <c r="AR31" i="81"/>
  <c r="AG33" i="90"/>
  <c r="AP33" i="90" s="1"/>
  <c r="AE33" i="90"/>
  <c r="W34" i="90"/>
  <c r="AF33" i="90"/>
  <c r="AO33" i="90" s="1"/>
  <c r="W31" i="36"/>
  <c r="AE30" i="36"/>
  <c r="AG30" i="36"/>
  <c r="AP30" i="36" s="1"/>
  <c r="AF30" i="36"/>
  <c r="AO30" i="36" s="1"/>
  <c r="Z32" i="84"/>
  <c r="AH32" i="48"/>
  <c r="AQ32" i="48" s="1"/>
  <c r="Z32" i="34"/>
  <c r="AH31" i="73"/>
  <c r="AQ31" i="73" s="1"/>
  <c r="AH32" i="42"/>
  <c r="AQ32" i="42" s="1"/>
  <c r="AH32" i="80"/>
  <c r="AQ32" i="80" s="1"/>
  <c r="AH33" i="32"/>
  <c r="AQ33" i="32" s="1"/>
  <c r="AR32" i="46"/>
  <c r="Y33" i="28"/>
  <c r="Z33" i="28" s="1"/>
  <c r="X33" i="28"/>
  <c r="X32" i="27"/>
  <c r="Z32" i="27" s="1"/>
  <c r="Y32" i="27"/>
  <c r="AE30" i="29"/>
  <c r="AF30" i="29"/>
  <c r="AO30" i="29" s="1"/>
  <c r="W31" i="29"/>
  <c r="AG30" i="29"/>
  <c r="AP30" i="29" s="1"/>
  <c r="AF32" i="81"/>
  <c r="AO32" i="81" s="1"/>
  <c r="W33" i="81"/>
  <c r="AG32" i="81"/>
  <c r="AP32" i="81" s="1"/>
  <c r="AE32" i="81"/>
  <c r="X32" i="74"/>
  <c r="Y32" i="74"/>
  <c r="AR29" i="40"/>
  <c r="Z31" i="95"/>
  <c r="AN32" i="26"/>
  <c r="AI32" i="26"/>
  <c r="W33" i="31"/>
  <c r="AG32" i="31"/>
  <c r="AP32" i="31" s="1"/>
  <c r="AE32" i="31"/>
  <c r="AF32" i="31"/>
  <c r="AO32" i="31" s="1"/>
  <c r="AR32" i="32"/>
  <c r="AR33" i="45"/>
  <c r="Z33" i="46"/>
  <c r="AR32" i="86"/>
  <c r="AF30" i="47"/>
  <c r="AO30" i="47" s="1"/>
  <c r="W31" i="47"/>
  <c r="AG30" i="47"/>
  <c r="AP30" i="47" s="1"/>
  <c r="AE30" i="47"/>
  <c r="AH30" i="29"/>
  <c r="AQ30" i="29" s="1"/>
  <c r="AE33" i="94"/>
  <c r="W34" i="94"/>
  <c r="AF33" i="94"/>
  <c r="AO33" i="94" s="1"/>
  <c r="AG33" i="94"/>
  <c r="AP33" i="94" s="1"/>
  <c r="Z33" i="86"/>
  <c r="AR29" i="76"/>
  <c r="AH31" i="78"/>
  <c r="AQ31" i="78" s="1"/>
  <c r="Z32" i="42"/>
  <c r="Z34" i="45"/>
  <c r="AN32" i="28"/>
  <c r="AI32" i="28"/>
  <c r="AI30" i="43"/>
  <c r="AN30" i="43"/>
  <c r="AI31" i="27"/>
  <c r="AN31" i="27"/>
  <c r="Z32" i="74" l="1"/>
  <c r="Z32" i="79"/>
  <c r="AE32" i="74"/>
  <c r="AF32" i="74"/>
  <c r="AO32" i="74" s="1"/>
  <c r="AG32" i="74"/>
  <c r="AP32" i="74" s="1"/>
  <c r="W33" i="74"/>
  <c r="W34" i="28"/>
  <c r="AG33" i="28"/>
  <c r="AP33" i="28" s="1"/>
  <c r="AF33" i="28"/>
  <c r="AO33" i="28" s="1"/>
  <c r="AE33" i="28"/>
  <c r="AE30" i="38"/>
  <c r="W31" i="38"/>
  <c r="AG30" i="38"/>
  <c r="AP30" i="38" s="1"/>
  <c r="AF30" i="38"/>
  <c r="AO30" i="38" s="1"/>
  <c r="W33" i="79"/>
  <c r="AG32" i="79"/>
  <c r="AP32" i="79" s="1"/>
  <c r="AE32" i="79"/>
  <c r="AF32" i="79"/>
  <c r="AO32" i="79" s="1"/>
  <c r="AE31" i="82"/>
  <c r="W32" i="82"/>
  <c r="AF31" i="82"/>
  <c r="AO31" i="82" s="1"/>
  <c r="AG31" i="82"/>
  <c r="AP31" i="82" s="1"/>
  <c r="AF33" i="41"/>
  <c r="AO33" i="41" s="1"/>
  <c r="AE33" i="41"/>
  <c r="W34" i="41"/>
  <c r="AG33" i="41"/>
  <c r="AP33" i="41" s="1"/>
  <c r="W34" i="26"/>
  <c r="AG33" i="26"/>
  <c r="AP33" i="26" s="1"/>
  <c r="AF33" i="26"/>
  <c r="AO33" i="26" s="1"/>
  <c r="AE33" i="26"/>
  <c r="W33" i="83"/>
  <c r="AG32" i="83"/>
  <c r="AP32" i="83" s="1"/>
  <c r="AE32" i="83"/>
  <c r="AF32" i="83"/>
  <c r="AO32" i="83" s="1"/>
  <c r="AR30" i="43"/>
  <c r="AH33" i="39"/>
  <c r="AQ33" i="39" s="1"/>
  <c r="AR31" i="27"/>
  <c r="AR32" i="39"/>
  <c r="Y34" i="37"/>
  <c r="X34" i="37"/>
  <c r="AI33" i="94"/>
  <c r="AN33" i="94"/>
  <c r="AI30" i="47"/>
  <c r="AN30" i="47"/>
  <c r="AH32" i="27"/>
  <c r="AQ32" i="27" s="1"/>
  <c r="AI30" i="36"/>
  <c r="AN30" i="36"/>
  <c r="AN33" i="90"/>
  <c r="AI33" i="90"/>
  <c r="AH33" i="26"/>
  <c r="AQ33" i="26" s="1"/>
  <c r="AE33" i="30"/>
  <c r="AF33" i="30"/>
  <c r="AO33" i="30" s="1"/>
  <c r="W34" i="30"/>
  <c r="AG33" i="30"/>
  <c r="AP33" i="30" s="1"/>
  <c r="AN31" i="93"/>
  <c r="AI31" i="93"/>
  <c r="AR31" i="74"/>
  <c r="AI32" i="35"/>
  <c r="AN32" i="35"/>
  <c r="AH31" i="82"/>
  <c r="AQ31" i="82" s="1"/>
  <c r="AH33" i="89"/>
  <c r="AQ33" i="89" s="1"/>
  <c r="X34" i="85"/>
  <c r="Y34" i="85"/>
  <c r="AN32" i="80"/>
  <c r="AI32" i="80"/>
  <c r="AE32" i="25"/>
  <c r="W33" i="25"/>
  <c r="AG32" i="25"/>
  <c r="AP32" i="25" s="1"/>
  <c r="AF32" i="25"/>
  <c r="AO32" i="25" s="1"/>
  <c r="AR31" i="79"/>
  <c r="AI33" i="85"/>
  <c r="AN33" i="85"/>
  <c r="Y32" i="78"/>
  <c r="X32" i="78"/>
  <c r="Z32" i="78" s="1"/>
  <c r="AR32" i="28"/>
  <c r="AH33" i="28"/>
  <c r="AQ33" i="28" s="1"/>
  <c r="X31" i="36"/>
  <c r="Y31" i="36"/>
  <c r="AN33" i="37"/>
  <c r="AI33" i="37"/>
  <c r="AE30" i="76"/>
  <c r="AF30" i="76"/>
  <c r="AO30" i="76" s="1"/>
  <c r="AG30" i="76"/>
  <c r="AP30" i="76" s="1"/>
  <c r="W31" i="76"/>
  <c r="AR32" i="89"/>
  <c r="Y33" i="92"/>
  <c r="X33" i="92"/>
  <c r="Y32" i="91"/>
  <c r="X32" i="91"/>
  <c r="X32" i="96"/>
  <c r="Z32" i="96" s="1"/>
  <c r="Y32" i="96"/>
  <c r="X33" i="77"/>
  <c r="Y33" i="77"/>
  <c r="Z33" i="77" s="1"/>
  <c r="X33" i="48"/>
  <c r="Y33" i="48"/>
  <c r="AF33" i="86"/>
  <c r="AO33" i="86" s="1"/>
  <c r="AE33" i="86"/>
  <c r="AG33" i="86"/>
  <c r="AP33" i="86" s="1"/>
  <c r="W34" i="86"/>
  <c r="AE33" i="46"/>
  <c r="W34" i="46"/>
  <c r="AF33" i="46"/>
  <c r="AO33" i="46" s="1"/>
  <c r="AG33" i="46"/>
  <c r="AP33" i="46" s="1"/>
  <c r="AI32" i="31"/>
  <c r="AN32" i="31"/>
  <c r="Y31" i="29"/>
  <c r="X31" i="29"/>
  <c r="Y31" i="88"/>
  <c r="Z31" i="88" s="1"/>
  <c r="X31" i="88"/>
  <c r="AG31" i="43"/>
  <c r="AP31" i="43" s="1"/>
  <c r="AF31" i="43"/>
  <c r="AO31" i="43" s="1"/>
  <c r="AE31" i="43"/>
  <c r="W32" i="43"/>
  <c r="AF33" i="89"/>
  <c r="AO33" i="89" s="1"/>
  <c r="AG33" i="89"/>
  <c r="AP33" i="89" s="1"/>
  <c r="W34" i="89"/>
  <c r="AE33" i="89"/>
  <c r="AI32" i="92"/>
  <c r="AN32" i="92"/>
  <c r="AN31" i="91"/>
  <c r="AI31" i="91"/>
  <c r="Z33" i="39"/>
  <c r="W31" i="40"/>
  <c r="AG30" i="40"/>
  <c r="AP30" i="40" s="1"/>
  <c r="AF30" i="40"/>
  <c r="AO30" i="40" s="1"/>
  <c r="AE30" i="40"/>
  <c r="AI33" i="32"/>
  <c r="AN33" i="32"/>
  <c r="AR31" i="83"/>
  <c r="X32" i="44"/>
  <c r="Y32" i="44"/>
  <c r="X32" i="87"/>
  <c r="Y32" i="87"/>
  <c r="AI32" i="77"/>
  <c r="AN32" i="77"/>
  <c r="Y32" i="73"/>
  <c r="X32" i="73"/>
  <c r="Z32" i="73" s="1"/>
  <c r="Y33" i="80"/>
  <c r="X33" i="80"/>
  <c r="AR31" i="25"/>
  <c r="AG34" i="45"/>
  <c r="AP34" i="45" s="1"/>
  <c r="AF34" i="45"/>
  <c r="AO34" i="45" s="1"/>
  <c r="AE34" i="45"/>
  <c r="W35" i="45"/>
  <c r="Y33" i="31"/>
  <c r="X33" i="31"/>
  <c r="X33" i="81"/>
  <c r="Y33" i="81"/>
  <c r="AN30" i="29"/>
  <c r="AI30" i="29"/>
  <c r="AR32" i="41"/>
  <c r="AH32" i="83"/>
  <c r="AQ32" i="83" s="1"/>
  <c r="AH32" i="79"/>
  <c r="AQ32" i="79" s="1"/>
  <c r="Y32" i="93"/>
  <c r="X32" i="93"/>
  <c r="Z32" i="93" s="1"/>
  <c r="AR30" i="82"/>
  <c r="W33" i="33"/>
  <c r="AG32" i="33"/>
  <c r="AP32" i="33" s="1"/>
  <c r="AE32" i="33"/>
  <c r="AF32" i="33"/>
  <c r="AO32" i="33" s="1"/>
  <c r="AE32" i="75"/>
  <c r="AG32" i="75"/>
  <c r="AP32" i="75" s="1"/>
  <c r="AF32" i="75"/>
  <c r="AO32" i="75" s="1"/>
  <c r="W33" i="75"/>
  <c r="AH33" i="41"/>
  <c r="AQ33" i="41" s="1"/>
  <c r="AR29" i="38"/>
  <c r="AN32" i="48"/>
  <c r="AI32" i="48"/>
  <c r="AN31" i="78"/>
  <c r="AI31" i="78"/>
  <c r="AG31" i="95"/>
  <c r="AP31" i="95" s="1"/>
  <c r="AF31" i="95"/>
  <c r="AO31" i="95" s="1"/>
  <c r="AE31" i="95"/>
  <c r="W32" i="95"/>
  <c r="AI32" i="81"/>
  <c r="AN32" i="81"/>
  <c r="AG32" i="27"/>
  <c r="AP32" i="27" s="1"/>
  <c r="AF32" i="27"/>
  <c r="AO32" i="27" s="1"/>
  <c r="AE32" i="27"/>
  <c r="W33" i="27"/>
  <c r="AN31" i="96"/>
  <c r="AI31" i="96"/>
  <c r="X34" i="32"/>
  <c r="Y34" i="32"/>
  <c r="Y31" i="47"/>
  <c r="X31" i="47"/>
  <c r="W33" i="34"/>
  <c r="AG32" i="34"/>
  <c r="AP32" i="34" s="1"/>
  <c r="AE32" i="34"/>
  <c r="AF32" i="34"/>
  <c r="AO32" i="34" s="1"/>
  <c r="AE32" i="84"/>
  <c r="W33" i="84"/>
  <c r="AF32" i="84"/>
  <c r="AO32" i="84" s="1"/>
  <c r="AG32" i="84"/>
  <c r="AP32" i="84" s="1"/>
  <c r="AN30" i="88"/>
  <c r="AI30" i="88"/>
  <c r="AG32" i="42"/>
  <c r="AP32" i="42" s="1"/>
  <c r="AF32" i="42"/>
  <c r="AO32" i="42" s="1"/>
  <c r="AE32" i="42"/>
  <c r="W33" i="42"/>
  <c r="X34" i="94"/>
  <c r="Y34" i="94"/>
  <c r="AR32" i="26"/>
  <c r="AH32" i="74"/>
  <c r="AQ32" i="74" s="1"/>
  <c r="Y34" i="90"/>
  <c r="X34" i="90"/>
  <c r="AH30" i="38"/>
  <c r="AQ30" i="38" s="1"/>
  <c r="AH31" i="43"/>
  <c r="AQ31" i="43" s="1"/>
  <c r="AH32" i="25"/>
  <c r="AQ32" i="25" s="1"/>
  <c r="Y33" i="35"/>
  <c r="X33" i="35"/>
  <c r="AI31" i="44"/>
  <c r="AN31" i="44"/>
  <c r="AI31" i="87"/>
  <c r="AN31" i="87"/>
  <c r="AI31" i="73"/>
  <c r="AN31" i="73"/>
  <c r="Z34" i="37" l="1"/>
  <c r="Z33" i="92"/>
  <c r="AF33" i="92" s="1"/>
  <c r="AO33" i="92" s="1"/>
  <c r="Z34" i="32"/>
  <c r="Z33" i="31"/>
  <c r="AF33" i="31" s="1"/>
  <c r="AO33" i="31" s="1"/>
  <c r="Z33" i="80"/>
  <c r="AG33" i="80" s="1"/>
  <c r="AP33" i="80" s="1"/>
  <c r="AG33" i="92"/>
  <c r="AP33" i="92" s="1"/>
  <c r="AE33" i="92"/>
  <c r="W34" i="92"/>
  <c r="W33" i="78"/>
  <c r="AG32" i="78"/>
  <c r="AP32" i="78" s="1"/>
  <c r="AE32" i="78"/>
  <c r="AF32" i="78"/>
  <c r="AO32" i="78" s="1"/>
  <c r="AE33" i="31"/>
  <c r="W34" i="31"/>
  <c r="AG33" i="31"/>
  <c r="AP33" i="31" s="1"/>
  <c r="AG31" i="88"/>
  <c r="AP31" i="88" s="1"/>
  <c r="AF31" i="88"/>
  <c r="AO31" i="88" s="1"/>
  <c r="W32" i="88"/>
  <c r="AE31" i="88"/>
  <c r="W33" i="96"/>
  <c r="AG32" i="96"/>
  <c r="AP32" i="96" s="1"/>
  <c r="AF32" i="96"/>
  <c r="AO32" i="96" s="1"/>
  <c r="AE32" i="96"/>
  <c r="W33" i="93"/>
  <c r="AG32" i="93"/>
  <c r="AP32" i="93" s="1"/>
  <c r="AF32" i="93"/>
  <c r="AO32" i="93" s="1"/>
  <c r="AE32" i="93"/>
  <c r="AE32" i="73"/>
  <c r="W33" i="73"/>
  <c r="AF32" i="73"/>
  <c r="AO32" i="73" s="1"/>
  <c r="AG32" i="73"/>
  <c r="AP32" i="73" s="1"/>
  <c r="AF33" i="80"/>
  <c r="AO33" i="80" s="1"/>
  <c r="W34" i="80"/>
  <c r="AE33" i="80"/>
  <c r="AE34" i="32"/>
  <c r="AF34" i="32"/>
  <c r="AO34" i="32" s="1"/>
  <c r="AG34" i="32"/>
  <c r="AP34" i="32" s="1"/>
  <c r="W35" i="32"/>
  <c r="AF33" i="77"/>
  <c r="AO33" i="77" s="1"/>
  <c r="AE33" i="77"/>
  <c r="AG33" i="77"/>
  <c r="AP33" i="77" s="1"/>
  <c r="W34" i="77"/>
  <c r="AG34" i="37"/>
  <c r="AP34" i="37" s="1"/>
  <c r="W35" i="37"/>
  <c r="AF34" i="37"/>
  <c r="AO34" i="37" s="1"/>
  <c r="AE34" i="37"/>
  <c r="AR31" i="44"/>
  <c r="AR32" i="35"/>
  <c r="AH33" i="35"/>
  <c r="AQ33" i="35" s="1"/>
  <c r="AH34" i="90"/>
  <c r="AQ34" i="90" s="1"/>
  <c r="AR31" i="87"/>
  <c r="Y33" i="27"/>
  <c r="X33" i="27"/>
  <c r="Z33" i="27" s="1"/>
  <c r="AH33" i="31"/>
  <c r="AQ33" i="31" s="1"/>
  <c r="AH31" i="88"/>
  <c r="AQ31" i="88" s="1"/>
  <c r="AI33" i="46"/>
  <c r="AN33" i="46"/>
  <c r="AH33" i="92"/>
  <c r="AQ33" i="92" s="1"/>
  <c r="X31" i="76"/>
  <c r="Y31" i="76"/>
  <c r="AH34" i="37"/>
  <c r="AQ34" i="37" s="1"/>
  <c r="X33" i="83"/>
  <c r="Y33" i="83"/>
  <c r="X31" i="38"/>
  <c r="Y31" i="38"/>
  <c r="Z31" i="38" s="1"/>
  <c r="X34" i="28"/>
  <c r="Y34" i="28"/>
  <c r="AN31" i="43"/>
  <c r="AI31" i="43"/>
  <c r="Y34" i="41"/>
  <c r="X34" i="41"/>
  <c r="Z34" i="41" s="1"/>
  <c r="X32" i="82"/>
  <c r="Y32" i="82"/>
  <c r="X33" i="79"/>
  <c r="Y33" i="79"/>
  <c r="AI33" i="28"/>
  <c r="AN33" i="28"/>
  <c r="AH32" i="87"/>
  <c r="AQ32" i="87" s="1"/>
  <c r="AR32" i="92"/>
  <c r="AR32" i="31"/>
  <c r="AH33" i="48"/>
  <c r="AQ33" i="48" s="1"/>
  <c r="AH31" i="36"/>
  <c r="AQ31" i="36" s="1"/>
  <c r="AH34" i="85"/>
  <c r="AQ34" i="85" s="1"/>
  <c r="AI30" i="38"/>
  <c r="AN30" i="38"/>
  <c r="AH34" i="94"/>
  <c r="AQ34" i="94" s="1"/>
  <c r="Y33" i="34"/>
  <c r="X33" i="34"/>
  <c r="AI32" i="75"/>
  <c r="AN32" i="75"/>
  <c r="Z31" i="36"/>
  <c r="AR33" i="85"/>
  <c r="Z33" i="25"/>
  <c r="Y33" i="25"/>
  <c r="X33" i="25"/>
  <c r="Z34" i="85"/>
  <c r="AR30" i="36"/>
  <c r="AI32" i="84"/>
  <c r="AN32" i="84"/>
  <c r="Y35" i="45"/>
  <c r="X35" i="45"/>
  <c r="AR33" i="32"/>
  <c r="AF33" i="39"/>
  <c r="AO33" i="39" s="1"/>
  <c r="AE33" i="39"/>
  <c r="W34" i="39"/>
  <c r="AG33" i="39"/>
  <c r="AP33" i="39" s="1"/>
  <c r="AN33" i="89"/>
  <c r="AI33" i="89"/>
  <c r="AH31" i="29"/>
  <c r="AQ31" i="29" s="1"/>
  <c r="AH32" i="91"/>
  <c r="AQ32" i="91" s="1"/>
  <c r="AN30" i="76"/>
  <c r="AI30" i="76"/>
  <c r="AI32" i="25"/>
  <c r="AN32" i="25"/>
  <c r="X34" i="30"/>
  <c r="Y34" i="30"/>
  <c r="AR30" i="47"/>
  <c r="AI32" i="83"/>
  <c r="AN32" i="83"/>
  <c r="AI33" i="41"/>
  <c r="AN33" i="41"/>
  <c r="AI31" i="82"/>
  <c r="AN31" i="82"/>
  <c r="AH34" i="32"/>
  <c r="AQ34" i="32" s="1"/>
  <c r="AN32" i="27"/>
  <c r="AI32" i="27"/>
  <c r="X32" i="95"/>
  <c r="Y32" i="95"/>
  <c r="AR32" i="48"/>
  <c r="Y32" i="43"/>
  <c r="X32" i="43"/>
  <c r="X34" i="86"/>
  <c r="Z34" i="86" s="1"/>
  <c r="Y34" i="86"/>
  <c r="Z32" i="87"/>
  <c r="X31" i="40"/>
  <c r="Y31" i="40"/>
  <c r="Z33" i="48"/>
  <c r="Z34" i="94"/>
  <c r="AR31" i="73"/>
  <c r="Y33" i="42"/>
  <c r="Z33" i="42" s="1"/>
  <c r="X33" i="42"/>
  <c r="Y33" i="75"/>
  <c r="X33" i="75"/>
  <c r="AI32" i="33"/>
  <c r="AN32" i="33"/>
  <c r="AH32" i="93"/>
  <c r="AQ32" i="93" s="1"/>
  <c r="AH33" i="81"/>
  <c r="AQ33" i="81" s="1"/>
  <c r="AN34" i="45"/>
  <c r="AI34" i="45"/>
  <c r="AH33" i="80"/>
  <c r="AQ33" i="80" s="1"/>
  <c r="AH32" i="44"/>
  <c r="AQ32" i="44" s="1"/>
  <c r="AI30" i="40"/>
  <c r="AN30" i="40"/>
  <c r="AR31" i="91"/>
  <c r="X34" i="89"/>
  <c r="Y34" i="89"/>
  <c r="AN33" i="86"/>
  <c r="AI33" i="86"/>
  <c r="AH33" i="77"/>
  <c r="AQ33" i="77" s="1"/>
  <c r="AR33" i="37"/>
  <c r="AH32" i="78"/>
  <c r="AQ32" i="78" s="1"/>
  <c r="AR32" i="80"/>
  <c r="Y33" i="33"/>
  <c r="X33" i="33"/>
  <c r="Z33" i="33" s="1"/>
  <c r="AR30" i="29"/>
  <c r="AH32" i="73"/>
  <c r="AQ32" i="73" s="1"/>
  <c r="AH32" i="96"/>
  <c r="AQ32" i="96" s="1"/>
  <c r="AI33" i="26"/>
  <c r="AN33" i="26"/>
  <c r="Y33" i="74"/>
  <c r="X33" i="74"/>
  <c r="Y33" i="84"/>
  <c r="X33" i="84"/>
  <c r="Z33" i="84" s="1"/>
  <c r="AN31" i="95"/>
  <c r="AI31" i="95"/>
  <c r="AR30" i="88"/>
  <c r="AH31" i="47"/>
  <c r="AQ31" i="47" s="1"/>
  <c r="AR31" i="96"/>
  <c r="Z33" i="35"/>
  <c r="Z34" i="90"/>
  <c r="AI32" i="42"/>
  <c r="AN32" i="42"/>
  <c r="AI32" i="34"/>
  <c r="AN32" i="34"/>
  <c r="Z31" i="47"/>
  <c r="AR32" i="81"/>
  <c r="AR31" i="78"/>
  <c r="Z33" i="81"/>
  <c r="AR32" i="77"/>
  <c r="Z32" i="44"/>
  <c r="Z31" i="29"/>
  <c r="X34" i="46"/>
  <c r="Z34" i="46" s="1"/>
  <c r="Y34" i="46"/>
  <c r="Z32" i="91"/>
  <c r="AR31" i="93"/>
  <c r="AN33" i="30"/>
  <c r="AI33" i="30"/>
  <c r="AR33" i="90"/>
  <c r="AR33" i="94"/>
  <c r="X34" i="26"/>
  <c r="Z34" i="26" s="1"/>
  <c r="Y34" i="26"/>
  <c r="AI32" i="79"/>
  <c r="AN32" i="79"/>
  <c r="AN32" i="74"/>
  <c r="AI32" i="74"/>
  <c r="Z33" i="83" l="1"/>
  <c r="Z32" i="82"/>
  <c r="Z33" i="74"/>
  <c r="AE33" i="74" s="1"/>
  <c r="AE33" i="83"/>
  <c r="W34" i="83"/>
  <c r="AG33" i="83"/>
  <c r="AP33" i="83" s="1"/>
  <c r="AF33" i="83"/>
  <c r="AO33" i="83" s="1"/>
  <c r="AG32" i="82"/>
  <c r="AP32" i="82" s="1"/>
  <c r="AE32" i="82"/>
  <c r="AF32" i="82"/>
  <c r="AO32" i="82" s="1"/>
  <c r="W33" i="82"/>
  <c r="AG34" i="41"/>
  <c r="AP34" i="41" s="1"/>
  <c r="AF34" i="41"/>
  <c r="AO34" i="41" s="1"/>
  <c r="AE34" i="41"/>
  <c r="W35" i="41"/>
  <c r="AG31" i="38"/>
  <c r="AP31" i="38" s="1"/>
  <c r="AF31" i="38"/>
  <c r="AO31" i="38" s="1"/>
  <c r="AE31" i="38"/>
  <c r="W32" i="38"/>
  <c r="W34" i="27"/>
  <c r="AG33" i="27"/>
  <c r="AP33" i="27" s="1"/>
  <c r="AF33" i="27"/>
  <c r="AO33" i="27" s="1"/>
  <c r="AE33" i="27"/>
  <c r="AF33" i="74"/>
  <c r="AO33" i="74" s="1"/>
  <c r="AG33" i="74"/>
  <c r="AP33" i="74" s="1"/>
  <c r="W34" i="74"/>
  <c r="AF33" i="33"/>
  <c r="AO33" i="33" s="1"/>
  <c r="AE33" i="33"/>
  <c r="W34" i="33"/>
  <c r="AG33" i="33"/>
  <c r="AP33" i="33" s="1"/>
  <c r="AE33" i="42"/>
  <c r="AG33" i="42"/>
  <c r="AP33" i="42" s="1"/>
  <c r="W34" i="42"/>
  <c r="AF33" i="42"/>
  <c r="AO33" i="42" s="1"/>
  <c r="AR32" i="84"/>
  <c r="W34" i="25"/>
  <c r="AG33" i="25"/>
  <c r="AP33" i="25" s="1"/>
  <c r="AF33" i="25"/>
  <c r="AO33" i="25" s="1"/>
  <c r="AE33" i="25"/>
  <c r="AH33" i="34"/>
  <c r="AQ33" i="34" s="1"/>
  <c r="AR31" i="95"/>
  <c r="AR32" i="79"/>
  <c r="W35" i="90"/>
  <c r="AG34" i="90"/>
  <c r="AP34" i="90" s="1"/>
  <c r="AF34" i="90"/>
  <c r="AO34" i="90" s="1"/>
  <c r="AE34" i="90"/>
  <c r="AH34" i="26"/>
  <c r="AQ34" i="26" s="1"/>
  <c r="AR33" i="30"/>
  <c r="AH34" i="46"/>
  <c r="AQ34" i="46" s="1"/>
  <c r="AE33" i="81"/>
  <c r="AG33" i="81"/>
  <c r="AP33" i="81" s="1"/>
  <c r="AF33" i="81"/>
  <c r="AO33" i="81" s="1"/>
  <c r="W34" i="81"/>
  <c r="AR33" i="26"/>
  <c r="AR33" i="86"/>
  <c r="AH33" i="42"/>
  <c r="AQ33" i="42" s="1"/>
  <c r="W34" i="48"/>
  <c r="AG33" i="48"/>
  <c r="AP33" i="48" s="1"/>
  <c r="AF33" i="48"/>
  <c r="AO33" i="48" s="1"/>
  <c r="AE33" i="48"/>
  <c r="AH34" i="86"/>
  <c r="AQ34" i="86" s="1"/>
  <c r="AR31" i="82"/>
  <c r="AR30" i="76"/>
  <c r="AR33" i="89"/>
  <c r="AR32" i="75"/>
  <c r="AR33" i="28"/>
  <c r="AN33" i="77"/>
  <c r="AI33" i="77"/>
  <c r="AI32" i="93"/>
  <c r="AN32" i="93"/>
  <c r="X32" i="88"/>
  <c r="Y32" i="88"/>
  <c r="AI33" i="31"/>
  <c r="AN33" i="31"/>
  <c r="X33" i="78"/>
  <c r="Y33" i="78"/>
  <c r="AG34" i="86"/>
  <c r="AP34" i="86" s="1"/>
  <c r="AF34" i="86"/>
  <c r="AO34" i="86" s="1"/>
  <c r="AE34" i="86"/>
  <c r="W35" i="86"/>
  <c r="AH31" i="40"/>
  <c r="AQ31" i="40" s="1"/>
  <c r="AH32" i="95"/>
  <c r="AQ32" i="95" s="1"/>
  <c r="AH34" i="30"/>
  <c r="AQ34" i="30" s="1"/>
  <c r="AH33" i="79"/>
  <c r="AQ33" i="79" s="1"/>
  <c r="Y35" i="37"/>
  <c r="X35" i="37"/>
  <c r="Z35" i="37" s="1"/>
  <c r="X34" i="92"/>
  <c r="Y34" i="92"/>
  <c r="AG34" i="46"/>
  <c r="AP34" i="46" s="1"/>
  <c r="AE34" i="46"/>
  <c r="W35" i="46"/>
  <c r="AF34" i="46"/>
  <c r="AO34" i="46" s="1"/>
  <c r="AR32" i="34"/>
  <c r="AG33" i="84"/>
  <c r="AP33" i="84" s="1"/>
  <c r="AF33" i="84"/>
  <c r="AO33" i="84" s="1"/>
  <c r="AE33" i="84"/>
  <c r="W34" i="84"/>
  <c r="AH33" i="33"/>
  <c r="AQ33" i="33" s="1"/>
  <c r="AR30" i="40"/>
  <c r="AH34" i="89"/>
  <c r="AQ34" i="89" s="1"/>
  <c r="AH33" i="75"/>
  <c r="AQ33" i="75" s="1"/>
  <c r="Z31" i="40"/>
  <c r="Z32" i="95"/>
  <c r="Z34" i="30"/>
  <c r="AH35" i="45"/>
  <c r="AQ35" i="45" s="1"/>
  <c r="Z33" i="34"/>
  <c r="Z33" i="79"/>
  <c r="AH31" i="76"/>
  <c r="AQ31" i="76" s="1"/>
  <c r="X33" i="96"/>
  <c r="Y33" i="96"/>
  <c r="AI32" i="78"/>
  <c r="AN32" i="78"/>
  <c r="AN33" i="92"/>
  <c r="AI33" i="92"/>
  <c r="AF34" i="26"/>
  <c r="AO34" i="26" s="1"/>
  <c r="AE34" i="26"/>
  <c r="W35" i="26"/>
  <c r="AG34" i="26"/>
  <c r="AP34" i="26" s="1"/>
  <c r="AR34" i="45"/>
  <c r="AH34" i="41"/>
  <c r="AQ34" i="41" s="1"/>
  <c r="AH34" i="28"/>
  <c r="AQ34" i="28" s="1"/>
  <c r="AN34" i="32"/>
  <c r="AI34" i="32"/>
  <c r="AR32" i="33"/>
  <c r="AH32" i="43"/>
  <c r="AQ32" i="43" s="1"/>
  <c r="Z34" i="28"/>
  <c r="Z34" i="89"/>
  <c r="AE32" i="87"/>
  <c r="W33" i="87"/>
  <c r="AF32" i="87"/>
  <c r="AO32" i="87" s="1"/>
  <c r="AG32" i="87"/>
  <c r="AP32" i="87" s="1"/>
  <c r="Z32" i="43"/>
  <c r="AR32" i="27"/>
  <c r="AR32" i="83"/>
  <c r="Y34" i="39"/>
  <c r="X34" i="39"/>
  <c r="Z34" i="39" s="1"/>
  <c r="AG34" i="85"/>
  <c r="AP34" i="85" s="1"/>
  <c r="AF34" i="85"/>
  <c r="AO34" i="85" s="1"/>
  <c r="W35" i="85"/>
  <c r="AE34" i="85"/>
  <c r="AE31" i="36"/>
  <c r="AG31" i="36"/>
  <c r="AP31" i="36" s="1"/>
  <c r="AF31" i="36"/>
  <c r="AO31" i="36" s="1"/>
  <c r="W32" i="36"/>
  <c r="AR30" i="38"/>
  <c r="AR31" i="43"/>
  <c r="AH31" i="38"/>
  <c r="AQ31" i="38" s="1"/>
  <c r="Z31" i="76"/>
  <c r="AH33" i="27"/>
  <c r="AQ33" i="27" s="1"/>
  <c r="Y34" i="77"/>
  <c r="X34" i="77"/>
  <c r="Y35" i="32"/>
  <c r="X35" i="32"/>
  <c r="Z35" i="32" s="1"/>
  <c r="AN33" i="80"/>
  <c r="AI33" i="80"/>
  <c r="Y33" i="73"/>
  <c r="X33" i="73"/>
  <c r="Z33" i="73" s="1"/>
  <c r="Y33" i="93"/>
  <c r="X33" i="93"/>
  <c r="AN31" i="88"/>
  <c r="AI31" i="88"/>
  <c r="AR32" i="74"/>
  <c r="AH33" i="83"/>
  <c r="AQ33" i="83" s="1"/>
  <c r="AG31" i="29"/>
  <c r="AP31" i="29" s="1"/>
  <c r="AF31" i="29"/>
  <c r="AO31" i="29" s="1"/>
  <c r="W32" i="29"/>
  <c r="AE31" i="29"/>
  <c r="AH33" i="74"/>
  <c r="AQ33" i="74" s="1"/>
  <c r="AR33" i="41"/>
  <c r="AE32" i="44"/>
  <c r="W33" i="44"/>
  <c r="AG32" i="44"/>
  <c r="AP32" i="44" s="1"/>
  <c r="AF32" i="44"/>
  <c r="AO32" i="44" s="1"/>
  <c r="AR32" i="42"/>
  <c r="AF32" i="91"/>
  <c r="AO32" i="91" s="1"/>
  <c r="AG32" i="91"/>
  <c r="AP32" i="91" s="1"/>
  <c r="AE32" i="91"/>
  <c r="W33" i="91"/>
  <c r="AF31" i="47"/>
  <c r="AO31" i="47" s="1"/>
  <c r="AE31" i="47"/>
  <c r="W32" i="47"/>
  <c r="AG31" i="47"/>
  <c r="AP31" i="47" s="1"/>
  <c r="AG33" i="35"/>
  <c r="AP33" i="35" s="1"/>
  <c r="AF33" i="35"/>
  <c r="AO33" i="35" s="1"/>
  <c r="AE33" i="35"/>
  <c r="W34" i="35"/>
  <c r="AH33" i="84"/>
  <c r="AQ33" i="84" s="1"/>
  <c r="Z33" i="75"/>
  <c r="AG34" i="94"/>
  <c r="AP34" i="94" s="1"/>
  <c r="AE34" i="94"/>
  <c r="AF34" i="94"/>
  <c r="AO34" i="94" s="1"/>
  <c r="W35" i="94"/>
  <c r="AR32" i="25"/>
  <c r="AI33" i="39"/>
  <c r="AN33" i="39"/>
  <c r="Z35" i="45"/>
  <c r="AH33" i="25"/>
  <c r="AQ33" i="25" s="1"/>
  <c r="AH32" i="82"/>
  <c r="AQ32" i="82" s="1"/>
  <c r="AR33" i="46"/>
  <c r="AN34" i="37"/>
  <c r="AI34" i="37"/>
  <c r="X34" i="80"/>
  <c r="Z34" i="80" s="1"/>
  <c r="Y34" i="80"/>
  <c r="AI32" i="73"/>
  <c r="AN32" i="73"/>
  <c r="AI32" i="96"/>
  <c r="AN32" i="96"/>
  <c r="Y34" i="31"/>
  <c r="X34" i="31"/>
  <c r="Z34" i="31" s="1"/>
  <c r="Z33" i="93" l="1"/>
  <c r="AE33" i="93"/>
  <c r="AF33" i="93"/>
  <c r="AO33" i="93" s="1"/>
  <c r="AG33" i="93"/>
  <c r="AP33" i="93" s="1"/>
  <c r="W34" i="93"/>
  <c r="AF33" i="75"/>
  <c r="AO33" i="75" s="1"/>
  <c r="AG33" i="75"/>
  <c r="AP33" i="75" s="1"/>
  <c r="AE33" i="75"/>
  <c r="W34" i="75"/>
  <c r="AI32" i="91"/>
  <c r="AN32" i="91"/>
  <c r="X32" i="29"/>
  <c r="Y32" i="29"/>
  <c r="AG33" i="73"/>
  <c r="AP33" i="73" s="1"/>
  <c r="AE33" i="73"/>
  <c r="W34" i="73"/>
  <c r="AF33" i="73"/>
  <c r="AO33" i="73" s="1"/>
  <c r="AH34" i="77"/>
  <c r="AQ34" i="77" s="1"/>
  <c r="X32" i="36"/>
  <c r="Y32" i="36"/>
  <c r="Z32" i="36" s="1"/>
  <c r="X35" i="85"/>
  <c r="Z35" i="85" s="1"/>
  <c r="Y35" i="85"/>
  <c r="AG34" i="39"/>
  <c r="AP34" i="39" s="1"/>
  <c r="AF34" i="39"/>
  <c r="AO34" i="39" s="1"/>
  <c r="AE34" i="39"/>
  <c r="W35" i="39"/>
  <c r="AE34" i="28"/>
  <c r="W35" i="28"/>
  <c r="AF34" i="28"/>
  <c r="AO34" i="28" s="1"/>
  <c r="AG34" i="28"/>
  <c r="AP34" i="28" s="1"/>
  <c r="X35" i="26"/>
  <c r="Y35" i="26"/>
  <c r="Z35" i="26" s="1"/>
  <c r="AR32" i="78"/>
  <c r="AE31" i="40"/>
  <c r="W32" i="40"/>
  <c r="AG31" i="40"/>
  <c r="AP31" i="40" s="1"/>
  <c r="AF31" i="40"/>
  <c r="AO31" i="40" s="1"/>
  <c r="X34" i="84"/>
  <c r="Y34" i="84"/>
  <c r="Z34" i="81"/>
  <c r="X34" i="81"/>
  <c r="Y34" i="81"/>
  <c r="AI33" i="42"/>
  <c r="AN33" i="42"/>
  <c r="X34" i="74"/>
  <c r="Z34" i="74" s="1"/>
  <c r="Y34" i="74"/>
  <c r="AN31" i="38"/>
  <c r="AI31" i="38"/>
  <c r="X34" i="35"/>
  <c r="Z34" i="35" s="1"/>
  <c r="Y34" i="35"/>
  <c r="Y32" i="47"/>
  <c r="X32" i="47"/>
  <c r="AN34" i="26"/>
  <c r="AI34" i="26"/>
  <c r="AH34" i="92"/>
  <c r="AQ34" i="92" s="1"/>
  <c r="AH32" i="88"/>
  <c r="AQ32" i="88" s="1"/>
  <c r="AN33" i="25"/>
  <c r="AI33" i="25"/>
  <c r="AR33" i="80"/>
  <c r="AH34" i="31"/>
  <c r="AQ34" i="31" s="1"/>
  <c r="AR32" i="73"/>
  <c r="AG35" i="45"/>
  <c r="AP35" i="45" s="1"/>
  <c r="W36" i="45"/>
  <c r="AF35" i="45"/>
  <c r="AO35" i="45" s="1"/>
  <c r="AE35" i="45"/>
  <c r="X35" i="94"/>
  <c r="Y35" i="94"/>
  <c r="AN33" i="35"/>
  <c r="AI33" i="35"/>
  <c r="AI31" i="47"/>
  <c r="AN31" i="47"/>
  <c r="Y33" i="44"/>
  <c r="X33" i="44"/>
  <c r="Z34" i="77"/>
  <c r="AF31" i="76"/>
  <c r="AO31" i="76" s="1"/>
  <c r="AE31" i="76"/>
  <c r="AG31" i="76"/>
  <c r="AP31" i="76" s="1"/>
  <c r="W32" i="76"/>
  <c r="AR34" i="32"/>
  <c r="AH33" i="96"/>
  <c r="AQ33" i="96" s="1"/>
  <c r="AN33" i="84"/>
  <c r="AI33" i="84"/>
  <c r="X35" i="46"/>
  <c r="Y35" i="46"/>
  <c r="Z34" i="92"/>
  <c r="X35" i="86"/>
  <c r="Y35" i="86"/>
  <c r="AH33" i="78"/>
  <c r="AQ33" i="78" s="1"/>
  <c r="Z32" i="88"/>
  <c r="Y34" i="48"/>
  <c r="X34" i="48"/>
  <c r="Z34" i="48" s="1"/>
  <c r="Y33" i="82"/>
  <c r="X33" i="82"/>
  <c r="AI32" i="44"/>
  <c r="AN32" i="44"/>
  <c r="AH35" i="32"/>
  <c r="AQ35" i="32" s="1"/>
  <c r="Z33" i="87"/>
  <c r="Y33" i="87"/>
  <c r="X33" i="87"/>
  <c r="AR33" i="92"/>
  <c r="Z33" i="96"/>
  <c r="AE33" i="79"/>
  <c r="W34" i="79"/>
  <c r="AF33" i="79"/>
  <c r="AO33" i="79" s="1"/>
  <c r="AG33" i="79"/>
  <c r="AP33" i="79" s="1"/>
  <c r="AH35" i="37"/>
  <c r="AQ35" i="37" s="1"/>
  <c r="Z33" i="78"/>
  <c r="Y35" i="90"/>
  <c r="Z35" i="90" s="1"/>
  <c r="X35" i="90"/>
  <c r="X34" i="42"/>
  <c r="Y34" i="42"/>
  <c r="Z34" i="42" s="1"/>
  <c r="Y34" i="33"/>
  <c r="X34" i="33"/>
  <c r="Z34" i="33" s="1"/>
  <c r="AN33" i="74"/>
  <c r="AI33" i="74"/>
  <c r="X34" i="27"/>
  <c r="Z34" i="27" s="1"/>
  <c r="Y34" i="27"/>
  <c r="AR32" i="96"/>
  <c r="AH33" i="93"/>
  <c r="AQ33" i="93" s="1"/>
  <c r="AG34" i="31"/>
  <c r="AP34" i="31" s="1"/>
  <c r="AE34" i="31"/>
  <c r="W35" i="31"/>
  <c r="AF34" i="31"/>
  <c r="AO34" i="31" s="1"/>
  <c r="AH34" i="80"/>
  <c r="AQ34" i="80" s="1"/>
  <c r="AR33" i="39"/>
  <c r="AN34" i="94"/>
  <c r="AI34" i="94"/>
  <c r="X33" i="91"/>
  <c r="Y33" i="91"/>
  <c r="AH33" i="73"/>
  <c r="AQ33" i="73" s="1"/>
  <c r="AN31" i="36"/>
  <c r="AI31" i="36"/>
  <c r="AH34" i="39"/>
  <c r="AQ34" i="39" s="1"/>
  <c r="AI32" i="87"/>
  <c r="AN32" i="87"/>
  <c r="AF33" i="34"/>
  <c r="AO33" i="34" s="1"/>
  <c r="AE33" i="34"/>
  <c r="W34" i="34"/>
  <c r="AG33" i="34"/>
  <c r="AP33" i="34" s="1"/>
  <c r="AG34" i="30"/>
  <c r="AP34" i="30" s="1"/>
  <c r="AF34" i="30"/>
  <c r="AO34" i="30" s="1"/>
  <c r="W35" i="30"/>
  <c r="AE34" i="30"/>
  <c r="AN34" i="46"/>
  <c r="AI34" i="46"/>
  <c r="AN34" i="86"/>
  <c r="AI34" i="86"/>
  <c r="AR32" i="93"/>
  <c r="AI33" i="48"/>
  <c r="AN33" i="48"/>
  <c r="AI33" i="81"/>
  <c r="AN33" i="81"/>
  <c r="AI33" i="33"/>
  <c r="AN33" i="33"/>
  <c r="Z35" i="41"/>
  <c r="X35" i="41"/>
  <c r="Y35" i="41"/>
  <c r="Y34" i="83"/>
  <c r="X34" i="83"/>
  <c r="AR34" i="37"/>
  <c r="W35" i="80"/>
  <c r="AG34" i="80"/>
  <c r="AP34" i="80" s="1"/>
  <c r="AF34" i="80"/>
  <c r="AO34" i="80" s="1"/>
  <c r="AE34" i="80"/>
  <c r="AN31" i="29"/>
  <c r="AI31" i="29"/>
  <c r="AR31" i="88"/>
  <c r="AG35" i="32"/>
  <c r="AP35" i="32" s="1"/>
  <c r="AF35" i="32"/>
  <c r="AO35" i="32" s="1"/>
  <c r="AE35" i="32"/>
  <c r="W36" i="32"/>
  <c r="AN34" i="85"/>
  <c r="AI34" i="85"/>
  <c r="W33" i="43"/>
  <c r="AE32" i="43"/>
  <c r="AG32" i="43"/>
  <c r="AP32" i="43" s="1"/>
  <c r="AF32" i="43"/>
  <c r="AO32" i="43" s="1"/>
  <c r="W35" i="89"/>
  <c r="AG34" i="89"/>
  <c r="AP34" i="89" s="1"/>
  <c r="AF34" i="89"/>
  <c r="AO34" i="89" s="1"/>
  <c r="AE34" i="89"/>
  <c r="W33" i="95"/>
  <c r="AG32" i="95"/>
  <c r="AP32" i="95" s="1"/>
  <c r="AE32" i="95"/>
  <c r="AF32" i="95"/>
  <c r="AO32" i="95" s="1"/>
  <c r="W36" i="37"/>
  <c r="AF35" i="37"/>
  <c r="AO35" i="37" s="1"/>
  <c r="AE35" i="37"/>
  <c r="AG35" i="37"/>
  <c r="AP35" i="37" s="1"/>
  <c r="AR33" i="31"/>
  <c r="AR33" i="77"/>
  <c r="AI34" i="90"/>
  <c r="AN34" i="90"/>
  <c r="Y34" i="25"/>
  <c r="X34" i="25"/>
  <c r="AI33" i="27"/>
  <c r="AN33" i="27"/>
  <c r="Y32" i="38"/>
  <c r="X32" i="38"/>
  <c r="AN34" i="41"/>
  <c r="AI34" i="41"/>
  <c r="AN32" i="82"/>
  <c r="AI32" i="82"/>
  <c r="AI33" i="83"/>
  <c r="AN33" i="83"/>
  <c r="Z35" i="86" l="1"/>
  <c r="W36" i="86"/>
  <c r="AF35" i="86"/>
  <c r="AO35" i="86" s="1"/>
  <c r="AG35" i="86"/>
  <c r="AP35" i="86" s="1"/>
  <c r="AE35" i="86"/>
  <c r="AF34" i="42"/>
  <c r="AO34" i="42" s="1"/>
  <c r="AE34" i="42"/>
  <c r="W35" i="42"/>
  <c r="AG34" i="42"/>
  <c r="AP34" i="42" s="1"/>
  <c r="AE34" i="27"/>
  <c r="W35" i="27"/>
  <c r="AG34" i="27"/>
  <c r="AP34" i="27" s="1"/>
  <c r="AF34" i="27"/>
  <c r="AO34" i="27" s="1"/>
  <c r="AF32" i="36"/>
  <c r="AO32" i="36" s="1"/>
  <c r="AG32" i="36"/>
  <c r="AP32" i="36" s="1"/>
  <c r="W33" i="36"/>
  <c r="AE32" i="36"/>
  <c r="AR34" i="41"/>
  <c r="AR33" i="27"/>
  <c r="X35" i="89"/>
  <c r="Y35" i="89"/>
  <c r="AR34" i="85"/>
  <c r="AN34" i="80"/>
  <c r="AI34" i="80"/>
  <c r="AH34" i="83"/>
  <c r="AQ34" i="83" s="1"/>
  <c r="AI33" i="79"/>
  <c r="AN33" i="79"/>
  <c r="AG33" i="87"/>
  <c r="AP33" i="87" s="1"/>
  <c r="AF33" i="87"/>
  <c r="AO33" i="87" s="1"/>
  <c r="AE33" i="87"/>
  <c r="W34" i="87"/>
  <c r="Y32" i="76"/>
  <c r="X32" i="76"/>
  <c r="AH33" i="44"/>
  <c r="AQ33" i="44" s="1"/>
  <c r="Y36" i="45"/>
  <c r="X36" i="45"/>
  <c r="AR33" i="25"/>
  <c r="AR34" i="26"/>
  <c r="AH34" i="35"/>
  <c r="AQ34" i="35" s="1"/>
  <c r="AF34" i="74"/>
  <c r="AO34" i="74" s="1"/>
  <c r="W35" i="74"/>
  <c r="AE34" i="74"/>
  <c r="AG34" i="74"/>
  <c r="AP34" i="74" s="1"/>
  <c r="X32" i="40"/>
  <c r="Z32" i="40" s="1"/>
  <c r="Y32" i="40"/>
  <c r="AF35" i="26"/>
  <c r="AO35" i="26" s="1"/>
  <c r="AG35" i="26"/>
  <c r="AP35" i="26" s="1"/>
  <c r="W36" i="26"/>
  <c r="AE35" i="26"/>
  <c r="AH35" i="85"/>
  <c r="AQ35" i="85" s="1"/>
  <c r="AR32" i="44"/>
  <c r="AE34" i="48"/>
  <c r="W35" i="48"/>
  <c r="AF34" i="48"/>
  <c r="AO34" i="48" s="1"/>
  <c r="AG34" i="48"/>
  <c r="AP34" i="48" s="1"/>
  <c r="AH35" i="46"/>
  <c r="AQ35" i="46" s="1"/>
  <c r="W35" i="35"/>
  <c r="AG34" i="35"/>
  <c r="AP34" i="35" s="1"/>
  <c r="AF34" i="35"/>
  <c r="AO34" i="35" s="1"/>
  <c r="AE34" i="35"/>
  <c r="AH34" i="84"/>
  <c r="AQ34" i="84" s="1"/>
  <c r="AI31" i="40"/>
  <c r="AN31" i="40"/>
  <c r="X35" i="39"/>
  <c r="Y35" i="39"/>
  <c r="Z35" i="39" s="1"/>
  <c r="W36" i="85"/>
  <c r="AE35" i="85"/>
  <c r="AG35" i="85"/>
  <c r="AP35" i="85" s="1"/>
  <c r="AF35" i="85"/>
  <c r="AO35" i="85" s="1"/>
  <c r="AN33" i="73"/>
  <c r="AI33" i="73"/>
  <c r="AR32" i="91"/>
  <c r="AH34" i="25"/>
  <c r="AQ34" i="25" s="1"/>
  <c r="AH33" i="91"/>
  <c r="AQ33" i="91" s="1"/>
  <c r="AH32" i="38"/>
  <c r="AQ32" i="38" s="1"/>
  <c r="Y36" i="37"/>
  <c r="X36" i="37"/>
  <c r="X36" i="32"/>
  <c r="Y36" i="32"/>
  <c r="Z34" i="83"/>
  <c r="AR34" i="86"/>
  <c r="X35" i="30"/>
  <c r="Y35" i="30"/>
  <c r="Z35" i="30" s="1"/>
  <c r="AI33" i="34"/>
  <c r="AN33" i="34"/>
  <c r="Z33" i="91"/>
  <c r="Y35" i="31"/>
  <c r="X35" i="31"/>
  <c r="AE33" i="78"/>
  <c r="W34" i="78"/>
  <c r="AG33" i="78"/>
  <c r="AP33" i="78" s="1"/>
  <c r="AF33" i="78"/>
  <c r="AO33" i="78" s="1"/>
  <c r="AH33" i="82"/>
  <c r="AQ33" i="82" s="1"/>
  <c r="W33" i="88"/>
  <c r="AE32" i="88"/>
  <c r="AG32" i="88"/>
  <c r="AP32" i="88" s="1"/>
  <c r="AF32" i="88"/>
  <c r="AO32" i="88" s="1"/>
  <c r="Z35" i="46"/>
  <c r="Z33" i="44"/>
  <c r="AH35" i="94"/>
  <c r="AQ35" i="94" s="1"/>
  <c r="AH32" i="47"/>
  <c r="AQ32" i="47" s="1"/>
  <c r="AR31" i="38"/>
  <c r="AR33" i="42"/>
  <c r="Z34" i="84"/>
  <c r="AN34" i="39"/>
  <c r="AI34" i="39"/>
  <c r="Y34" i="75"/>
  <c r="X34" i="75"/>
  <c r="Y34" i="93"/>
  <c r="X34" i="93"/>
  <c r="Z34" i="93" s="1"/>
  <c r="X33" i="95"/>
  <c r="Y33" i="95"/>
  <c r="AN34" i="30"/>
  <c r="AI34" i="30"/>
  <c r="Y34" i="34"/>
  <c r="X34" i="34"/>
  <c r="AG34" i="33"/>
  <c r="AP34" i="33" s="1"/>
  <c r="AF34" i="33"/>
  <c r="AO34" i="33" s="1"/>
  <c r="AE34" i="33"/>
  <c r="W35" i="33"/>
  <c r="AR33" i="83"/>
  <c r="Z34" i="25"/>
  <c r="AI34" i="89"/>
  <c r="AN34" i="89"/>
  <c r="AI32" i="43"/>
  <c r="AN32" i="43"/>
  <c r="AR31" i="29"/>
  <c r="X35" i="80"/>
  <c r="Z35" i="80" s="1"/>
  <c r="Y35" i="80"/>
  <c r="AR33" i="81"/>
  <c r="AR34" i="94"/>
  <c r="AN34" i="31"/>
  <c r="AI34" i="31"/>
  <c r="AR33" i="74"/>
  <c r="AH34" i="42"/>
  <c r="AQ34" i="42" s="1"/>
  <c r="AH35" i="86"/>
  <c r="AQ35" i="86" s="1"/>
  <c r="AR33" i="84"/>
  <c r="AN31" i="76"/>
  <c r="AI31" i="76"/>
  <c r="Z35" i="94"/>
  <c r="AH32" i="36"/>
  <c r="AQ32" i="36" s="1"/>
  <c r="AN33" i="75"/>
  <c r="AI33" i="75"/>
  <c r="AR33" i="33"/>
  <c r="AE35" i="90"/>
  <c r="W36" i="90"/>
  <c r="AF35" i="90"/>
  <c r="AO35" i="90" s="1"/>
  <c r="AG35" i="90"/>
  <c r="AP35" i="90" s="1"/>
  <c r="AE33" i="96"/>
  <c r="W34" i="96"/>
  <c r="AF33" i="96"/>
  <c r="AO33" i="96" s="1"/>
  <c r="AG33" i="96"/>
  <c r="AP33" i="96" s="1"/>
  <c r="AR32" i="82"/>
  <c r="Z32" i="38"/>
  <c r="AI32" i="95"/>
  <c r="AN32" i="95"/>
  <c r="AN35" i="32"/>
  <c r="AI35" i="32"/>
  <c r="AH35" i="41"/>
  <c r="AQ35" i="41" s="1"/>
  <c r="AR34" i="46"/>
  <c r="AH33" i="87"/>
  <c r="AQ33" i="87" s="1"/>
  <c r="Z33" i="82"/>
  <c r="AR31" i="47"/>
  <c r="AI35" i="45"/>
  <c r="AN35" i="45"/>
  <c r="Z32" i="47"/>
  <c r="AH34" i="81"/>
  <c r="AQ34" i="81" s="1"/>
  <c r="X35" i="28"/>
  <c r="Z35" i="28" s="1"/>
  <c r="Y35" i="28"/>
  <c r="AH32" i="29"/>
  <c r="AQ32" i="29" s="1"/>
  <c r="AH34" i="27"/>
  <c r="AQ34" i="27" s="1"/>
  <c r="AR34" i="90"/>
  <c r="AI35" i="37"/>
  <c r="AN35" i="37"/>
  <c r="Y33" i="43"/>
  <c r="X33" i="43"/>
  <c r="Z33" i="43" s="1"/>
  <c r="W36" i="41"/>
  <c r="AG35" i="41"/>
  <c r="AP35" i="41" s="1"/>
  <c r="AF35" i="41"/>
  <c r="AO35" i="41" s="1"/>
  <c r="AE35" i="41"/>
  <c r="AR33" i="48"/>
  <c r="AR32" i="87"/>
  <c r="AR31" i="36"/>
  <c r="AH34" i="33"/>
  <c r="AQ34" i="33" s="1"/>
  <c r="AH35" i="90"/>
  <c r="AQ35" i="90" s="1"/>
  <c r="Y34" i="79"/>
  <c r="X34" i="79"/>
  <c r="Z34" i="79" s="1"/>
  <c r="AH34" i="48"/>
  <c r="AQ34" i="48" s="1"/>
  <c r="W35" i="92"/>
  <c r="AG34" i="92"/>
  <c r="AP34" i="92" s="1"/>
  <c r="AE34" i="92"/>
  <c r="AF34" i="92"/>
  <c r="AO34" i="92" s="1"/>
  <c r="AF34" i="77"/>
  <c r="AO34" i="77" s="1"/>
  <c r="W35" i="77"/>
  <c r="AE34" i="77"/>
  <c r="AG34" i="77"/>
  <c r="AP34" i="77" s="1"/>
  <c r="AR33" i="35"/>
  <c r="AH34" i="74"/>
  <c r="AQ34" i="74" s="1"/>
  <c r="AF34" i="81"/>
  <c r="AO34" i="81" s="1"/>
  <c r="AG34" i="81"/>
  <c r="AP34" i="81" s="1"/>
  <c r="AE34" i="81"/>
  <c r="W35" i="81"/>
  <c r="AH35" i="26"/>
  <c r="AQ35" i="26" s="1"/>
  <c r="AN34" i="28"/>
  <c r="AI34" i="28"/>
  <c r="Z34" i="73"/>
  <c r="X34" i="73"/>
  <c r="Y34" i="73"/>
  <c r="Z32" i="29"/>
  <c r="AN33" i="93"/>
  <c r="AI33" i="93"/>
  <c r="Z36" i="37" l="1"/>
  <c r="Z34" i="75"/>
  <c r="AF34" i="75" s="1"/>
  <c r="AO34" i="75" s="1"/>
  <c r="W36" i="39"/>
  <c r="AG35" i="39"/>
  <c r="AP35" i="39" s="1"/>
  <c r="AF35" i="39"/>
  <c r="AO35" i="39" s="1"/>
  <c r="AE35" i="39"/>
  <c r="W35" i="75"/>
  <c r="AG34" i="75"/>
  <c r="AP34" i="75" s="1"/>
  <c r="AE34" i="75"/>
  <c r="AG34" i="79"/>
  <c r="AP34" i="79" s="1"/>
  <c r="AE34" i="79"/>
  <c r="AF34" i="79"/>
  <c r="AO34" i="79" s="1"/>
  <c r="W35" i="79"/>
  <c r="W36" i="30"/>
  <c r="AG35" i="30"/>
  <c r="AP35" i="30" s="1"/>
  <c r="AF35" i="30"/>
  <c r="AO35" i="30" s="1"/>
  <c r="AE35" i="30"/>
  <c r="AE33" i="43"/>
  <c r="AG33" i="43"/>
  <c r="AP33" i="43" s="1"/>
  <c r="W34" i="43"/>
  <c r="AF33" i="43"/>
  <c r="AO33" i="43" s="1"/>
  <c r="AE36" i="37"/>
  <c r="AG36" i="37"/>
  <c r="AP36" i="37" s="1"/>
  <c r="AF36" i="37"/>
  <c r="AO36" i="37" s="1"/>
  <c r="W37" i="37"/>
  <c r="W35" i="73"/>
  <c r="AG34" i="73"/>
  <c r="AP34" i="73" s="1"/>
  <c r="AF34" i="73"/>
  <c r="AO34" i="73" s="1"/>
  <c r="AE34" i="73"/>
  <c r="AG35" i="28"/>
  <c r="AP35" i="28" s="1"/>
  <c r="AF35" i="28"/>
  <c r="AO35" i="28" s="1"/>
  <c r="AE35" i="28"/>
  <c r="W36" i="28"/>
  <c r="W33" i="47"/>
  <c r="AG32" i="47"/>
  <c r="AP32" i="47" s="1"/>
  <c r="AE32" i="47"/>
  <c r="AF32" i="47"/>
  <c r="AO32" i="47" s="1"/>
  <c r="AR35" i="32"/>
  <c r="AH34" i="34"/>
  <c r="AQ34" i="34" s="1"/>
  <c r="AH33" i="95"/>
  <c r="AQ33" i="95" s="1"/>
  <c r="AH35" i="31"/>
  <c r="AQ35" i="31" s="1"/>
  <c r="AI34" i="48"/>
  <c r="AN34" i="48"/>
  <c r="AN34" i="74"/>
  <c r="AI34" i="74"/>
  <c r="AH36" i="45"/>
  <c r="AQ36" i="45" s="1"/>
  <c r="Y33" i="36"/>
  <c r="X33" i="36"/>
  <c r="X35" i="27"/>
  <c r="Y35" i="27"/>
  <c r="AI35" i="41"/>
  <c r="AN35" i="41"/>
  <c r="AR33" i="93"/>
  <c r="AR34" i="28"/>
  <c r="AR33" i="75"/>
  <c r="AR34" i="31"/>
  <c r="AR32" i="43"/>
  <c r="Z33" i="95"/>
  <c r="AG33" i="44"/>
  <c r="AP33" i="44" s="1"/>
  <c r="AF33" i="44"/>
  <c r="AO33" i="44" s="1"/>
  <c r="AE33" i="44"/>
  <c r="W34" i="44"/>
  <c r="X33" i="88"/>
  <c r="Y33" i="88"/>
  <c r="Z33" i="88" s="1"/>
  <c r="Z35" i="31"/>
  <c r="AH36" i="32"/>
  <c r="AQ36" i="32" s="1"/>
  <c r="AH35" i="39"/>
  <c r="AQ35" i="39" s="1"/>
  <c r="X35" i="74"/>
  <c r="Z35" i="74" s="1"/>
  <c r="Y35" i="74"/>
  <c r="AN33" i="87"/>
  <c r="AI33" i="87"/>
  <c r="AI34" i="27"/>
  <c r="AN34" i="27"/>
  <c r="AI35" i="86"/>
  <c r="AN35" i="86"/>
  <c r="Z35" i="81"/>
  <c r="X35" i="81"/>
  <c r="Y35" i="81"/>
  <c r="AI34" i="92"/>
  <c r="AN34" i="92"/>
  <c r="AR35" i="45"/>
  <c r="W36" i="94"/>
  <c r="AG35" i="94"/>
  <c r="AP35" i="94" s="1"/>
  <c r="AF35" i="94"/>
  <c r="AO35" i="94" s="1"/>
  <c r="AE35" i="94"/>
  <c r="AH35" i="80"/>
  <c r="AQ35" i="80" s="1"/>
  <c r="Y35" i="33"/>
  <c r="X35" i="33"/>
  <c r="Z34" i="34"/>
  <c r="AH34" i="93"/>
  <c r="AQ34" i="93" s="1"/>
  <c r="AR34" i="39"/>
  <c r="W36" i="46"/>
  <c r="AG35" i="46"/>
  <c r="AP35" i="46" s="1"/>
  <c r="AF35" i="46"/>
  <c r="AO35" i="46" s="1"/>
  <c r="AE35" i="46"/>
  <c r="AH35" i="30"/>
  <c r="AQ35" i="30" s="1"/>
  <c r="Z36" i="32"/>
  <c r="Y35" i="35"/>
  <c r="X35" i="35"/>
  <c r="AN35" i="26"/>
  <c r="AI35" i="26"/>
  <c r="AH32" i="40"/>
  <c r="AQ32" i="40" s="1"/>
  <c r="Z36" i="45"/>
  <c r="AH32" i="76"/>
  <c r="AQ32" i="76" s="1"/>
  <c r="AN34" i="77"/>
  <c r="AI34" i="77"/>
  <c r="AR35" i="37"/>
  <c r="AR32" i="95"/>
  <c r="X36" i="90"/>
  <c r="Y36" i="90"/>
  <c r="Z36" i="90" s="1"/>
  <c r="AR31" i="76"/>
  <c r="AF35" i="80"/>
  <c r="AO35" i="80" s="1"/>
  <c r="W36" i="80"/>
  <c r="AG35" i="80"/>
  <c r="AP35" i="80" s="1"/>
  <c r="AE35" i="80"/>
  <c r="AR34" i="89"/>
  <c r="AN34" i="33"/>
  <c r="AI34" i="33"/>
  <c r="AR34" i="30"/>
  <c r="AF33" i="91"/>
  <c r="AO33" i="91" s="1"/>
  <c r="AG33" i="91"/>
  <c r="AP33" i="91" s="1"/>
  <c r="AE33" i="91"/>
  <c r="W34" i="91"/>
  <c r="AH36" i="37"/>
  <c r="AQ36" i="37" s="1"/>
  <c r="AI35" i="85"/>
  <c r="AN35" i="85"/>
  <c r="AG32" i="40"/>
  <c r="AP32" i="40" s="1"/>
  <c r="AF32" i="40"/>
  <c r="AO32" i="40" s="1"/>
  <c r="AE32" i="40"/>
  <c r="W33" i="40"/>
  <c r="W33" i="29"/>
  <c r="AE32" i="29"/>
  <c r="AG32" i="29"/>
  <c r="AP32" i="29" s="1"/>
  <c r="AF32" i="29"/>
  <c r="AO32" i="29" s="1"/>
  <c r="Y36" i="41"/>
  <c r="X36" i="41"/>
  <c r="W33" i="38"/>
  <c r="AG32" i="38"/>
  <c r="AP32" i="38" s="1"/>
  <c r="AF32" i="38"/>
  <c r="AO32" i="38" s="1"/>
  <c r="AE32" i="38"/>
  <c r="X34" i="96"/>
  <c r="Y34" i="96"/>
  <c r="AI35" i="90"/>
  <c r="AN35" i="90"/>
  <c r="AF34" i="25"/>
  <c r="AO34" i="25" s="1"/>
  <c r="AE34" i="25"/>
  <c r="W35" i="25"/>
  <c r="AG34" i="25"/>
  <c r="AP34" i="25" s="1"/>
  <c r="W35" i="93"/>
  <c r="AG34" i="93"/>
  <c r="AP34" i="93" s="1"/>
  <c r="AF34" i="93"/>
  <c r="AO34" i="93" s="1"/>
  <c r="AE34" i="93"/>
  <c r="W35" i="84"/>
  <c r="AG34" i="84"/>
  <c r="AP34" i="84" s="1"/>
  <c r="AF34" i="84"/>
  <c r="AO34" i="84" s="1"/>
  <c r="AE34" i="84"/>
  <c r="X34" i="78"/>
  <c r="Y34" i="78"/>
  <c r="Z34" i="78" s="1"/>
  <c r="AR31" i="40"/>
  <c r="AI34" i="35"/>
  <c r="AN34" i="35"/>
  <c r="X36" i="26"/>
  <c r="Y36" i="26"/>
  <c r="Z32" i="76"/>
  <c r="AH35" i="89"/>
  <c r="AQ35" i="89" s="1"/>
  <c r="X35" i="42"/>
  <c r="Z35" i="42" s="1"/>
  <c r="Y35" i="42"/>
  <c r="AN34" i="81"/>
  <c r="AI34" i="81"/>
  <c r="X35" i="77"/>
  <c r="Y35" i="77"/>
  <c r="AH34" i="73"/>
  <c r="AQ34" i="73" s="1"/>
  <c r="X35" i="92"/>
  <c r="Z35" i="92" s="1"/>
  <c r="Y35" i="92"/>
  <c r="AH34" i="79"/>
  <c r="AQ34" i="79" s="1"/>
  <c r="AH33" i="43"/>
  <c r="AQ33" i="43" s="1"/>
  <c r="AH35" i="28"/>
  <c r="AQ35" i="28" s="1"/>
  <c r="W34" i="82"/>
  <c r="AG33" i="82"/>
  <c r="AP33" i="82" s="1"/>
  <c r="AE33" i="82"/>
  <c r="AF33" i="82"/>
  <c r="AO33" i="82" s="1"/>
  <c r="AI33" i="96"/>
  <c r="AN33" i="96"/>
  <c r="AH34" i="75"/>
  <c r="AQ34" i="75" s="1"/>
  <c r="AI32" i="88"/>
  <c r="AN32" i="88"/>
  <c r="AI33" i="78"/>
  <c r="AN33" i="78"/>
  <c r="AR33" i="34"/>
  <c r="AG34" i="83"/>
  <c r="AP34" i="83" s="1"/>
  <c r="AE34" i="83"/>
  <c r="W35" i="83"/>
  <c r="AF34" i="83"/>
  <c r="AO34" i="83" s="1"/>
  <c r="AR33" i="73"/>
  <c r="Y36" i="85"/>
  <c r="X36" i="85"/>
  <c r="Y35" i="48"/>
  <c r="X35" i="48"/>
  <c r="X34" i="87"/>
  <c r="Y34" i="87"/>
  <c r="Z34" i="87" s="1"/>
  <c r="AR33" i="79"/>
  <c r="AR34" i="80"/>
  <c r="Z35" i="89"/>
  <c r="AN32" i="36"/>
  <c r="AI32" i="36"/>
  <c r="AN34" i="42"/>
  <c r="AI34" i="42"/>
  <c r="X36" i="86"/>
  <c r="Y36" i="86"/>
  <c r="Z36" i="86" s="1"/>
  <c r="Z36" i="85" l="1"/>
  <c r="Z33" i="36"/>
  <c r="W34" i="36"/>
  <c r="AG33" i="36"/>
  <c r="AP33" i="36" s="1"/>
  <c r="AF33" i="36"/>
  <c r="AO33" i="36" s="1"/>
  <c r="AE33" i="36"/>
  <c r="AF36" i="86"/>
  <c r="AO36" i="86" s="1"/>
  <c r="AE36" i="86"/>
  <c r="AG36" i="86"/>
  <c r="AP36" i="86" s="1"/>
  <c r="W37" i="86"/>
  <c r="W35" i="87"/>
  <c r="AG34" i="87"/>
  <c r="AP34" i="87" s="1"/>
  <c r="AE34" i="87"/>
  <c r="AF34" i="87"/>
  <c r="AO34" i="87" s="1"/>
  <c r="AF33" i="88"/>
  <c r="AO33" i="88" s="1"/>
  <c r="AE33" i="88"/>
  <c r="AG33" i="88"/>
  <c r="AP33" i="88" s="1"/>
  <c r="W34" i="88"/>
  <c r="AF36" i="85"/>
  <c r="AO36" i="85" s="1"/>
  <c r="AE36" i="85"/>
  <c r="W37" i="85"/>
  <c r="AG36" i="85"/>
  <c r="AP36" i="85" s="1"/>
  <c r="AG35" i="42"/>
  <c r="AP35" i="42" s="1"/>
  <c r="AF35" i="42"/>
  <c r="AO35" i="42" s="1"/>
  <c r="AE35" i="42"/>
  <c r="W36" i="42"/>
  <c r="AG34" i="78"/>
  <c r="AP34" i="78" s="1"/>
  <c r="AE34" i="78"/>
  <c r="W35" i="78"/>
  <c r="AF34" i="78"/>
  <c r="AO34" i="78" s="1"/>
  <c r="AG36" i="90"/>
  <c r="AP36" i="90" s="1"/>
  <c r="AE36" i="90"/>
  <c r="AF36" i="90"/>
  <c r="AO36" i="90" s="1"/>
  <c r="W37" i="90"/>
  <c r="X37" i="37"/>
  <c r="Z37" i="37" s="1"/>
  <c r="Y37" i="37"/>
  <c r="AN34" i="83"/>
  <c r="AI34" i="83"/>
  <c r="AH35" i="92"/>
  <c r="AQ35" i="92" s="1"/>
  <c r="Y35" i="25"/>
  <c r="X35" i="25"/>
  <c r="AN32" i="40"/>
  <c r="AI32" i="40"/>
  <c r="AI33" i="91"/>
  <c r="AN33" i="91"/>
  <c r="Y36" i="80"/>
  <c r="X36" i="80"/>
  <c r="AF36" i="45"/>
  <c r="AO36" i="45" s="1"/>
  <c r="AG36" i="45"/>
  <c r="AP36" i="45" s="1"/>
  <c r="AE36" i="45"/>
  <c r="W37" i="45"/>
  <c r="AR35" i="26"/>
  <c r="AH35" i="33"/>
  <c r="AQ35" i="33" s="1"/>
  <c r="X36" i="94"/>
  <c r="Y36" i="94"/>
  <c r="AH35" i="81"/>
  <c r="AQ35" i="81" s="1"/>
  <c r="AR33" i="87"/>
  <c r="AE33" i="95"/>
  <c r="W34" i="95"/>
  <c r="AF33" i="95"/>
  <c r="AO33" i="95" s="1"/>
  <c r="AG33" i="95"/>
  <c r="AP33" i="95" s="1"/>
  <c r="AR35" i="41"/>
  <c r="AR34" i="74"/>
  <c r="Y34" i="43"/>
  <c r="Z34" i="43" s="1"/>
  <c r="X34" i="43"/>
  <c r="AN34" i="79"/>
  <c r="AI34" i="79"/>
  <c r="AI34" i="84"/>
  <c r="AN34" i="84"/>
  <c r="AH34" i="96"/>
  <c r="AQ34" i="96" s="1"/>
  <c r="AI32" i="29"/>
  <c r="AN32" i="29"/>
  <c r="AF35" i="81"/>
  <c r="AO35" i="81" s="1"/>
  <c r="W36" i="81"/>
  <c r="AG35" i="81"/>
  <c r="AP35" i="81" s="1"/>
  <c r="AE35" i="81"/>
  <c r="AR33" i="96"/>
  <c r="AH35" i="77"/>
  <c r="AQ35" i="77" s="1"/>
  <c r="AF32" i="76"/>
  <c r="AO32" i="76" s="1"/>
  <c r="W33" i="76"/>
  <c r="AE32" i="76"/>
  <c r="AG32" i="76"/>
  <c r="AP32" i="76" s="1"/>
  <c r="AN34" i="25"/>
  <c r="AI34" i="25"/>
  <c r="Z34" i="96"/>
  <c r="AH36" i="41"/>
  <c r="AQ36" i="41" s="1"/>
  <c r="AH35" i="35"/>
  <c r="AQ35" i="35" s="1"/>
  <c r="Z35" i="33"/>
  <c r="AI35" i="94"/>
  <c r="AN35" i="94"/>
  <c r="X34" i="44"/>
  <c r="Y34" i="44"/>
  <c r="AH35" i="27"/>
  <c r="AQ35" i="27" s="1"/>
  <c r="X36" i="28"/>
  <c r="Y36" i="28"/>
  <c r="X36" i="30"/>
  <c r="Y36" i="30"/>
  <c r="Z36" i="30" s="1"/>
  <c r="AI34" i="75"/>
  <c r="AN34" i="75"/>
  <c r="AR34" i="42"/>
  <c r="AH35" i="48"/>
  <c r="AQ35" i="48" s="1"/>
  <c r="AF35" i="92"/>
  <c r="AO35" i="92" s="1"/>
  <c r="AE35" i="92"/>
  <c r="W36" i="92"/>
  <c r="AG35" i="92"/>
  <c r="AP35" i="92" s="1"/>
  <c r="AH35" i="42"/>
  <c r="AQ35" i="42" s="1"/>
  <c r="AR34" i="35"/>
  <c r="Y33" i="38"/>
  <c r="X33" i="38"/>
  <c r="Z33" i="38" s="1"/>
  <c r="Y33" i="47"/>
  <c r="X33" i="47"/>
  <c r="AI35" i="39"/>
  <c r="AN35" i="39"/>
  <c r="AR32" i="36"/>
  <c r="Z35" i="48"/>
  <c r="Z35" i="77"/>
  <c r="AI32" i="38"/>
  <c r="AN32" i="38"/>
  <c r="X33" i="29"/>
  <c r="Z33" i="29" s="1"/>
  <c r="Y33" i="29"/>
  <c r="X36" i="46"/>
  <c r="Z36" i="46" s="1"/>
  <c r="Y36" i="46"/>
  <c r="AR35" i="86"/>
  <c r="AH35" i="74"/>
  <c r="AQ35" i="74" s="1"/>
  <c r="W36" i="31"/>
  <c r="AG35" i="31"/>
  <c r="AP35" i="31" s="1"/>
  <c r="AE35" i="31"/>
  <c r="AF35" i="31"/>
  <c r="AO35" i="31" s="1"/>
  <c r="AN33" i="44"/>
  <c r="AI33" i="44"/>
  <c r="Z35" i="27"/>
  <c r="AR34" i="48"/>
  <c r="AN35" i="28"/>
  <c r="AI35" i="28"/>
  <c r="AN33" i="43"/>
  <c r="AI33" i="43"/>
  <c r="AR32" i="88"/>
  <c r="Y34" i="82"/>
  <c r="X34" i="82"/>
  <c r="AN34" i="93"/>
  <c r="AI34" i="93"/>
  <c r="AH36" i="85"/>
  <c r="AQ36" i="85" s="1"/>
  <c r="AR34" i="81"/>
  <c r="AH36" i="26"/>
  <c r="AQ36" i="26" s="1"/>
  <c r="Y35" i="93"/>
  <c r="X35" i="93"/>
  <c r="Z35" i="93" s="1"/>
  <c r="Z36" i="41"/>
  <c r="AR35" i="85"/>
  <c r="AI35" i="80"/>
  <c r="AN35" i="80"/>
  <c r="Z35" i="35"/>
  <c r="AR34" i="92"/>
  <c r="W36" i="74"/>
  <c r="AG35" i="74"/>
  <c r="AP35" i="74" s="1"/>
  <c r="AF35" i="74"/>
  <c r="AO35" i="74" s="1"/>
  <c r="AE35" i="74"/>
  <c r="AH33" i="36"/>
  <c r="AQ33" i="36" s="1"/>
  <c r="AI32" i="47"/>
  <c r="AN32" i="47"/>
  <c r="AN36" i="37"/>
  <c r="AI36" i="37"/>
  <c r="AI35" i="30"/>
  <c r="AN35" i="30"/>
  <c r="X35" i="79"/>
  <c r="Y35" i="79"/>
  <c r="AI34" i="73"/>
  <c r="AN34" i="73"/>
  <c r="AI33" i="82"/>
  <c r="AN33" i="82"/>
  <c r="AH36" i="86"/>
  <c r="AQ36" i="86" s="1"/>
  <c r="AF35" i="89"/>
  <c r="AO35" i="89" s="1"/>
  <c r="W36" i="89"/>
  <c r="AG35" i="89"/>
  <c r="AP35" i="89" s="1"/>
  <c r="AE35" i="89"/>
  <c r="AH34" i="87"/>
  <c r="AQ34" i="87" s="1"/>
  <c r="Y35" i="83"/>
  <c r="X35" i="83"/>
  <c r="AR33" i="78"/>
  <c r="Z36" i="26"/>
  <c r="AH34" i="78"/>
  <c r="AQ34" i="78" s="1"/>
  <c r="Y35" i="84"/>
  <c r="X35" i="84"/>
  <c r="AR35" i="90"/>
  <c r="X33" i="40"/>
  <c r="Z33" i="40" s="1"/>
  <c r="Y33" i="40"/>
  <c r="X34" i="91"/>
  <c r="Z34" i="91" s="1"/>
  <c r="Y34" i="91"/>
  <c r="AR34" i="33"/>
  <c r="AH36" i="90"/>
  <c r="AQ36" i="90" s="1"/>
  <c r="AR34" i="77"/>
  <c r="W37" i="32"/>
  <c r="AF36" i="32"/>
  <c r="AO36" i="32" s="1"/>
  <c r="AG36" i="32"/>
  <c r="AP36" i="32" s="1"/>
  <c r="AE36" i="32"/>
  <c r="AI35" i="46"/>
  <c r="AN35" i="46"/>
  <c r="AG34" i="34"/>
  <c r="AP34" i="34" s="1"/>
  <c r="AF34" i="34"/>
  <c r="AO34" i="34" s="1"/>
  <c r="AE34" i="34"/>
  <c r="W35" i="34"/>
  <c r="AR34" i="27"/>
  <c r="AH33" i="88"/>
  <c r="AQ33" i="88" s="1"/>
  <c r="X35" i="73"/>
  <c r="Z35" i="73" s="1"/>
  <c r="Y35" i="73"/>
  <c r="X35" i="75"/>
  <c r="Y35" i="75"/>
  <c r="Y36" i="39"/>
  <c r="X36" i="39"/>
  <c r="Z36" i="39" s="1"/>
  <c r="Z35" i="75" l="1"/>
  <c r="Z35" i="79"/>
  <c r="AF35" i="79" s="1"/>
  <c r="AO35" i="79" s="1"/>
  <c r="Z36" i="28"/>
  <c r="AE36" i="28" s="1"/>
  <c r="W36" i="79"/>
  <c r="AG35" i="79"/>
  <c r="AP35" i="79" s="1"/>
  <c r="AE35" i="79"/>
  <c r="AE35" i="93"/>
  <c r="AF35" i="93"/>
  <c r="AO35" i="93" s="1"/>
  <c r="W36" i="93"/>
  <c r="AG35" i="93"/>
  <c r="AP35" i="93" s="1"/>
  <c r="AE35" i="75"/>
  <c r="AG35" i="75"/>
  <c r="AP35" i="75" s="1"/>
  <c r="AF35" i="75"/>
  <c r="AO35" i="75" s="1"/>
  <c r="W36" i="75"/>
  <c r="W37" i="28"/>
  <c r="AG36" i="28"/>
  <c r="AP36" i="28" s="1"/>
  <c r="AF36" i="28"/>
  <c r="AO36" i="28" s="1"/>
  <c r="AE33" i="38"/>
  <c r="W34" i="38"/>
  <c r="AG33" i="38"/>
  <c r="AP33" i="38" s="1"/>
  <c r="AF33" i="38"/>
  <c r="AO33" i="38" s="1"/>
  <c r="AE36" i="30"/>
  <c r="AF36" i="30"/>
  <c r="AO36" i="30" s="1"/>
  <c r="W37" i="30"/>
  <c r="AG36" i="30"/>
  <c r="AP36" i="30" s="1"/>
  <c r="X37" i="32"/>
  <c r="Y37" i="32"/>
  <c r="AF34" i="91"/>
  <c r="AO34" i="91" s="1"/>
  <c r="AG34" i="91"/>
  <c r="AP34" i="91" s="1"/>
  <c r="AE34" i="91"/>
  <c r="W35" i="91"/>
  <c r="AH35" i="84"/>
  <c r="AQ35" i="84" s="1"/>
  <c r="X35" i="34"/>
  <c r="Y35" i="34"/>
  <c r="AI36" i="32"/>
  <c r="AN36" i="32"/>
  <c r="AH33" i="40"/>
  <c r="AQ33" i="40" s="1"/>
  <c r="Z35" i="84"/>
  <c r="W37" i="26"/>
  <c r="AG36" i="26"/>
  <c r="AP36" i="26" s="1"/>
  <c r="AF36" i="26"/>
  <c r="AO36" i="26" s="1"/>
  <c r="AE36" i="26"/>
  <c r="AI35" i="89"/>
  <c r="AN35" i="89"/>
  <c r="AR34" i="73"/>
  <c r="AR36" i="37"/>
  <c r="AR35" i="80"/>
  <c r="AI35" i="31"/>
  <c r="AN35" i="31"/>
  <c r="AH36" i="46"/>
  <c r="AQ36" i="46" s="1"/>
  <c r="AR32" i="38"/>
  <c r="AR35" i="39"/>
  <c r="AN32" i="76"/>
  <c r="AI32" i="76"/>
  <c r="AR34" i="79"/>
  <c r="Y34" i="95"/>
  <c r="X34" i="95"/>
  <c r="Z34" i="95" s="1"/>
  <c r="AH36" i="80"/>
  <c r="AQ36" i="80" s="1"/>
  <c r="AH37" i="37"/>
  <c r="AQ37" i="37" s="1"/>
  <c r="X36" i="42"/>
  <c r="Z36" i="42" s="1"/>
  <c r="Y36" i="42"/>
  <c r="Y37" i="85"/>
  <c r="X37" i="85"/>
  <c r="AN34" i="34"/>
  <c r="AI34" i="34"/>
  <c r="X36" i="74"/>
  <c r="Y36" i="74"/>
  <c r="Z36" i="74" s="1"/>
  <c r="AR34" i="93"/>
  <c r="AE36" i="46"/>
  <c r="W37" i="46"/>
  <c r="AF36" i="46"/>
  <c r="AO36" i="46" s="1"/>
  <c r="AG36" i="46"/>
  <c r="AP36" i="46" s="1"/>
  <c r="AF35" i="77"/>
  <c r="AO35" i="77" s="1"/>
  <c r="AE35" i="77"/>
  <c r="W36" i="77"/>
  <c r="AG35" i="77"/>
  <c r="AP35" i="77" s="1"/>
  <c r="AH33" i="47"/>
  <c r="AQ33" i="47" s="1"/>
  <c r="AR35" i="94"/>
  <c r="AG34" i="96"/>
  <c r="AP34" i="96" s="1"/>
  <c r="AF34" i="96"/>
  <c r="AO34" i="96" s="1"/>
  <c r="W35" i="96"/>
  <c r="AE34" i="96"/>
  <c r="Y33" i="76"/>
  <c r="X33" i="76"/>
  <c r="Z33" i="76" s="1"/>
  <c r="X36" i="81"/>
  <c r="Y36" i="81"/>
  <c r="AI33" i="95"/>
  <c r="AN33" i="95"/>
  <c r="Y37" i="45"/>
  <c r="X37" i="45"/>
  <c r="AH35" i="25"/>
  <c r="AQ35" i="25" s="1"/>
  <c r="AG37" i="37"/>
  <c r="AP37" i="37" s="1"/>
  <c r="W38" i="37"/>
  <c r="AE37" i="37"/>
  <c r="AF37" i="37"/>
  <c r="AO37" i="37" s="1"/>
  <c r="AN35" i="42"/>
  <c r="AI35" i="42"/>
  <c r="AN33" i="88"/>
  <c r="AI33" i="88"/>
  <c r="Y35" i="87"/>
  <c r="X35" i="87"/>
  <c r="Z35" i="87" s="1"/>
  <c r="AI33" i="36"/>
  <c r="AN33" i="36"/>
  <c r="AH36" i="39"/>
  <c r="AQ36" i="39" s="1"/>
  <c r="W34" i="40"/>
  <c r="AG33" i="40"/>
  <c r="AP33" i="40" s="1"/>
  <c r="AF33" i="40"/>
  <c r="AO33" i="40" s="1"/>
  <c r="AE33" i="40"/>
  <c r="AH35" i="73"/>
  <c r="AQ35" i="73" s="1"/>
  <c r="Y36" i="89"/>
  <c r="X36" i="89"/>
  <c r="AH35" i="79"/>
  <c r="AQ35" i="79" s="1"/>
  <c r="AR33" i="43"/>
  <c r="AG35" i="27"/>
  <c r="AP35" i="27" s="1"/>
  <c r="AF35" i="27"/>
  <c r="AO35" i="27" s="1"/>
  <c r="AE35" i="27"/>
  <c r="W36" i="27"/>
  <c r="AG35" i="48"/>
  <c r="AP35" i="48" s="1"/>
  <c r="AF35" i="48"/>
  <c r="AO35" i="48" s="1"/>
  <c r="AE35" i="48"/>
  <c r="W36" i="48"/>
  <c r="AH36" i="28"/>
  <c r="AQ36" i="28" s="1"/>
  <c r="W36" i="33"/>
  <c r="AG35" i="33"/>
  <c r="AP35" i="33" s="1"/>
  <c r="AE35" i="33"/>
  <c r="AF35" i="33"/>
  <c r="AO35" i="33" s="1"/>
  <c r="AR34" i="25"/>
  <c r="AH34" i="43"/>
  <c r="AQ34" i="43" s="1"/>
  <c r="AI36" i="45"/>
  <c r="AN36" i="45"/>
  <c r="Z36" i="80"/>
  <c r="Y37" i="90"/>
  <c r="X37" i="90"/>
  <c r="Z37" i="90" s="1"/>
  <c r="AN36" i="85"/>
  <c r="AI36" i="85"/>
  <c r="X37" i="86"/>
  <c r="Z37" i="86" s="1"/>
  <c r="Y37" i="86"/>
  <c r="AF36" i="39"/>
  <c r="AO36" i="39" s="1"/>
  <c r="AE36" i="39"/>
  <c r="W37" i="39"/>
  <c r="AG36" i="39"/>
  <c r="AP36" i="39" s="1"/>
  <c r="AE35" i="73"/>
  <c r="W36" i="73"/>
  <c r="AF35" i="73"/>
  <c r="AO35" i="73" s="1"/>
  <c r="AG35" i="73"/>
  <c r="AP35" i="73" s="1"/>
  <c r="AH34" i="91"/>
  <c r="AQ34" i="91" s="1"/>
  <c r="AH35" i="83"/>
  <c r="AQ35" i="83" s="1"/>
  <c r="AR32" i="47"/>
  <c r="AF36" i="41"/>
  <c r="AO36" i="41" s="1"/>
  <c r="AE36" i="41"/>
  <c r="W37" i="41"/>
  <c r="AG36" i="41"/>
  <c r="AP36" i="41" s="1"/>
  <c r="AH34" i="82"/>
  <c r="AQ34" i="82" s="1"/>
  <c r="AR33" i="44"/>
  <c r="Y36" i="31"/>
  <c r="X36" i="31"/>
  <c r="Z36" i="31" s="1"/>
  <c r="AH33" i="29"/>
  <c r="AQ33" i="29" s="1"/>
  <c r="Z33" i="47"/>
  <c r="AR34" i="75"/>
  <c r="Z35" i="25"/>
  <c r="AR34" i="83"/>
  <c r="Y35" i="78"/>
  <c r="X35" i="78"/>
  <c r="AR33" i="82"/>
  <c r="AN35" i="74"/>
  <c r="AI35" i="74"/>
  <c r="AE35" i="35"/>
  <c r="W36" i="35"/>
  <c r="AG35" i="35"/>
  <c r="AP35" i="35" s="1"/>
  <c r="AF35" i="35"/>
  <c r="AO35" i="35" s="1"/>
  <c r="AH35" i="93"/>
  <c r="AQ35" i="93" s="1"/>
  <c r="AR35" i="28"/>
  <c r="AE33" i="29"/>
  <c r="AF33" i="29"/>
  <c r="AO33" i="29" s="1"/>
  <c r="W34" i="29"/>
  <c r="AG33" i="29"/>
  <c r="AP33" i="29" s="1"/>
  <c r="AH33" i="38"/>
  <c r="AQ33" i="38" s="1"/>
  <c r="X36" i="92"/>
  <c r="Y36" i="92"/>
  <c r="AH34" i="44"/>
  <c r="AQ34" i="44" s="1"/>
  <c r="AI35" i="81"/>
  <c r="AN35" i="81"/>
  <c r="AR32" i="29"/>
  <c r="AG34" i="43"/>
  <c r="AP34" i="43" s="1"/>
  <c r="AF34" i="43"/>
  <c r="AO34" i="43" s="1"/>
  <c r="AE34" i="43"/>
  <c r="W35" i="43"/>
  <c r="AH36" i="94"/>
  <c r="AQ36" i="94" s="1"/>
  <c r="AR33" i="91"/>
  <c r="AN34" i="78"/>
  <c r="AI34" i="78"/>
  <c r="AI34" i="87"/>
  <c r="AN34" i="87"/>
  <c r="AH35" i="75"/>
  <c r="AQ35" i="75" s="1"/>
  <c r="AR35" i="46"/>
  <c r="Z35" i="83"/>
  <c r="AR35" i="30"/>
  <c r="Z34" i="82"/>
  <c r="AI35" i="92"/>
  <c r="AN35" i="92"/>
  <c r="AH36" i="30"/>
  <c r="AQ36" i="30" s="1"/>
  <c r="Z34" i="44"/>
  <c r="AR34" i="84"/>
  <c r="Z36" i="94"/>
  <c r="AR32" i="40"/>
  <c r="AN36" i="90"/>
  <c r="AI36" i="90"/>
  <c r="X34" i="88"/>
  <c r="Y34" i="88"/>
  <c r="AN36" i="86"/>
  <c r="AI36" i="86"/>
  <c r="X34" i="36"/>
  <c r="Y34" i="36"/>
  <c r="Z34" i="36" s="1"/>
  <c r="Z36" i="81" l="1"/>
  <c r="Z37" i="85"/>
  <c r="AE34" i="36"/>
  <c r="W35" i="36"/>
  <c r="AG34" i="36"/>
  <c r="AP34" i="36" s="1"/>
  <c r="AF34" i="36"/>
  <c r="AO34" i="36" s="1"/>
  <c r="AE36" i="81"/>
  <c r="AG36" i="81"/>
  <c r="AP36" i="81" s="1"/>
  <c r="AF36" i="81"/>
  <c r="AO36" i="81" s="1"/>
  <c r="W37" i="81"/>
  <c r="AG37" i="85"/>
  <c r="AP37" i="85" s="1"/>
  <c r="AE37" i="85"/>
  <c r="AF37" i="85"/>
  <c r="AO37" i="85" s="1"/>
  <c r="W38" i="85"/>
  <c r="W38" i="90"/>
  <c r="AG37" i="90"/>
  <c r="AP37" i="90" s="1"/>
  <c r="AE37" i="90"/>
  <c r="AF37" i="90"/>
  <c r="AO37" i="90" s="1"/>
  <c r="AF36" i="74"/>
  <c r="AO36" i="74" s="1"/>
  <c r="W37" i="74"/>
  <c r="AG36" i="74"/>
  <c r="AP36" i="74" s="1"/>
  <c r="AE36" i="74"/>
  <c r="AF36" i="31"/>
  <c r="AO36" i="31" s="1"/>
  <c r="AE36" i="31"/>
  <c r="W37" i="31"/>
  <c r="AG36" i="31"/>
  <c r="AP36" i="31" s="1"/>
  <c r="AE35" i="87"/>
  <c r="W36" i="87"/>
  <c r="AF35" i="87"/>
  <c r="AO35" i="87" s="1"/>
  <c r="AG35" i="87"/>
  <c r="AP35" i="87" s="1"/>
  <c r="AR36" i="86"/>
  <c r="X35" i="43"/>
  <c r="Y35" i="43"/>
  <c r="W34" i="76"/>
  <c r="AG33" i="76"/>
  <c r="AP33" i="76" s="1"/>
  <c r="AE33" i="76"/>
  <c r="AF33" i="76"/>
  <c r="AO33" i="76" s="1"/>
  <c r="AR35" i="92"/>
  <c r="AR36" i="90"/>
  <c r="W36" i="83"/>
  <c r="AG35" i="83"/>
  <c r="AP35" i="83" s="1"/>
  <c r="AF35" i="83"/>
  <c r="AO35" i="83" s="1"/>
  <c r="AE35" i="83"/>
  <c r="Y34" i="29"/>
  <c r="X34" i="29"/>
  <c r="AH37" i="86"/>
  <c r="AQ37" i="86" s="1"/>
  <c r="AI35" i="33"/>
  <c r="AN35" i="33"/>
  <c r="AN37" i="37"/>
  <c r="AI37" i="37"/>
  <c r="AG36" i="42"/>
  <c r="AP36" i="42" s="1"/>
  <c r="W37" i="42"/>
  <c r="AF36" i="42"/>
  <c r="AO36" i="42" s="1"/>
  <c r="AE36" i="42"/>
  <c r="AR35" i="89"/>
  <c r="AE35" i="84"/>
  <c r="W36" i="84"/>
  <c r="AF35" i="84"/>
  <c r="AO35" i="84" s="1"/>
  <c r="AG35" i="84"/>
  <c r="AP35" i="84" s="1"/>
  <c r="AN35" i="93"/>
  <c r="AI35" i="93"/>
  <c r="AR33" i="88"/>
  <c r="AR33" i="95"/>
  <c r="AG34" i="95"/>
  <c r="AP34" i="95" s="1"/>
  <c r="AF34" i="95"/>
  <c r="AO34" i="95" s="1"/>
  <c r="AE34" i="95"/>
  <c r="W35" i="95"/>
  <c r="AR36" i="32"/>
  <c r="AH35" i="78"/>
  <c r="AQ35" i="78" s="1"/>
  <c r="AR36" i="85"/>
  <c r="AH36" i="89"/>
  <c r="AQ36" i="89" s="1"/>
  <c r="Y34" i="40"/>
  <c r="X34" i="40"/>
  <c r="X38" i="37"/>
  <c r="Z38" i="37" s="1"/>
  <c r="Y38" i="37"/>
  <c r="AN34" i="96"/>
  <c r="AI34" i="96"/>
  <c r="X37" i="30"/>
  <c r="Z37" i="30" s="1"/>
  <c r="Y37" i="30"/>
  <c r="X34" i="38"/>
  <c r="Y34" i="38"/>
  <c r="Z34" i="38" s="1"/>
  <c r="X37" i="28"/>
  <c r="Z37" i="28" s="1"/>
  <c r="Y37" i="28"/>
  <c r="AI35" i="79"/>
  <c r="AN35" i="79"/>
  <c r="AI35" i="75"/>
  <c r="AN35" i="75"/>
  <c r="AN34" i="43"/>
  <c r="AI34" i="43"/>
  <c r="Y36" i="35"/>
  <c r="X36" i="35"/>
  <c r="AE34" i="82"/>
  <c r="W35" i="82"/>
  <c r="AF34" i="82"/>
  <c r="AO34" i="82" s="1"/>
  <c r="AG34" i="82"/>
  <c r="AP34" i="82" s="1"/>
  <c r="AR34" i="87"/>
  <c r="AR35" i="81"/>
  <c r="AN33" i="29"/>
  <c r="AI33" i="29"/>
  <c r="AI35" i="35"/>
  <c r="AN35" i="35"/>
  <c r="AI36" i="39"/>
  <c r="AN36" i="39"/>
  <c r="AR36" i="45"/>
  <c r="Y36" i="33"/>
  <c r="X36" i="33"/>
  <c r="Z36" i="33" s="1"/>
  <c r="Z36" i="48"/>
  <c r="X36" i="48"/>
  <c r="Y36" i="48"/>
  <c r="X36" i="27"/>
  <c r="Y36" i="27"/>
  <c r="Z36" i="27" s="1"/>
  <c r="AR33" i="36"/>
  <c r="AR35" i="42"/>
  <c r="AH37" i="45"/>
  <c r="AQ37" i="45" s="1"/>
  <c r="AH36" i="81"/>
  <c r="AQ36" i="81" s="1"/>
  <c r="Y35" i="96"/>
  <c r="X35" i="96"/>
  <c r="Z36" i="77"/>
  <c r="X36" i="77"/>
  <c r="Y36" i="77"/>
  <c r="AH36" i="74"/>
  <c r="AQ36" i="74" s="1"/>
  <c r="AH35" i="34"/>
  <c r="AQ35" i="34" s="1"/>
  <c r="AI33" i="38"/>
  <c r="AN33" i="38"/>
  <c r="X36" i="75"/>
  <c r="Y36" i="75"/>
  <c r="W35" i="44"/>
  <c r="AG34" i="44"/>
  <c r="AP34" i="44" s="1"/>
  <c r="AF34" i="44"/>
  <c r="AO34" i="44" s="1"/>
  <c r="AE34" i="44"/>
  <c r="AG37" i="86"/>
  <c r="AP37" i="86" s="1"/>
  <c r="AF37" i="86"/>
  <c r="AO37" i="86" s="1"/>
  <c r="AE37" i="86"/>
  <c r="W38" i="86"/>
  <c r="AH37" i="85"/>
  <c r="AQ37" i="85" s="1"/>
  <c r="AH34" i="88"/>
  <c r="AQ34" i="88" s="1"/>
  <c r="AE36" i="94"/>
  <c r="W37" i="94"/>
  <c r="AF36" i="94"/>
  <c r="AO36" i="94" s="1"/>
  <c r="AG36" i="94"/>
  <c r="AP36" i="94" s="1"/>
  <c r="AR34" i="78"/>
  <c r="AH36" i="92"/>
  <c r="AQ36" i="92" s="1"/>
  <c r="AR35" i="74"/>
  <c r="Z35" i="78"/>
  <c r="AF33" i="47"/>
  <c r="AO33" i="47" s="1"/>
  <c r="AE33" i="47"/>
  <c r="W34" i="47"/>
  <c r="AG33" i="47"/>
  <c r="AP33" i="47" s="1"/>
  <c r="AH36" i="31"/>
  <c r="AQ36" i="31" s="1"/>
  <c r="Y37" i="41"/>
  <c r="X37" i="41"/>
  <c r="Y36" i="73"/>
  <c r="X36" i="73"/>
  <c r="Z36" i="73" s="1"/>
  <c r="AH37" i="90"/>
  <c r="AQ37" i="90" s="1"/>
  <c r="AN35" i="27"/>
  <c r="AI35" i="27"/>
  <c r="Z36" i="89"/>
  <c r="AI33" i="40"/>
  <c r="AN33" i="40"/>
  <c r="AH35" i="87"/>
  <c r="AQ35" i="87" s="1"/>
  <c r="X37" i="46"/>
  <c r="Z37" i="46" s="1"/>
  <c r="Y37" i="46"/>
  <c r="AR32" i="76"/>
  <c r="AR35" i="31"/>
  <c r="Z35" i="34"/>
  <c r="X35" i="91"/>
  <c r="Y35" i="91"/>
  <c r="AH37" i="32"/>
  <c r="AQ37" i="32" s="1"/>
  <c r="AI36" i="30"/>
  <c r="AN36" i="30"/>
  <c r="AI36" i="28"/>
  <c r="AN36" i="28"/>
  <c r="X36" i="93"/>
  <c r="Y36" i="93"/>
  <c r="Z36" i="93" s="1"/>
  <c r="AG35" i="25"/>
  <c r="AP35" i="25" s="1"/>
  <c r="W36" i="25"/>
  <c r="AF35" i="25"/>
  <c r="AO35" i="25" s="1"/>
  <c r="AE35" i="25"/>
  <c r="AF36" i="80"/>
  <c r="AO36" i="80" s="1"/>
  <c r="AG36" i="80"/>
  <c r="AP36" i="80" s="1"/>
  <c r="W37" i="80"/>
  <c r="AE36" i="80"/>
  <c r="AI36" i="26"/>
  <c r="AN36" i="26"/>
  <c r="Y37" i="39"/>
  <c r="X37" i="39"/>
  <c r="AH34" i="36"/>
  <c r="AQ34" i="36" s="1"/>
  <c r="Z34" i="88"/>
  <c r="Z36" i="92"/>
  <c r="AI36" i="41"/>
  <c r="AN36" i="41"/>
  <c r="AI35" i="73"/>
  <c r="AN35" i="73"/>
  <c r="AN35" i="48"/>
  <c r="AI35" i="48"/>
  <c r="Z37" i="45"/>
  <c r="AH33" i="76"/>
  <c r="AQ33" i="76" s="1"/>
  <c r="AN35" i="77"/>
  <c r="AI35" i="77"/>
  <c r="AI36" i="46"/>
  <c r="AN36" i="46"/>
  <c r="AR34" i="34"/>
  <c r="AH36" i="42"/>
  <c r="AQ36" i="42" s="1"/>
  <c r="AH34" i="95"/>
  <c r="AQ34" i="95" s="1"/>
  <c r="Y37" i="26"/>
  <c r="X37" i="26"/>
  <c r="Z37" i="26" s="1"/>
  <c r="AI34" i="91"/>
  <c r="AN34" i="91"/>
  <c r="Z37" i="32"/>
  <c r="X36" i="79"/>
  <c r="Z36" i="79" s="1"/>
  <c r="Y36" i="79"/>
  <c r="Z35" i="91" l="1"/>
  <c r="AE35" i="91"/>
  <c r="AG35" i="91"/>
  <c r="AP35" i="91" s="1"/>
  <c r="AF35" i="91"/>
  <c r="AO35" i="91" s="1"/>
  <c r="W36" i="91"/>
  <c r="AF36" i="33"/>
  <c r="AO36" i="33" s="1"/>
  <c r="AE36" i="33"/>
  <c r="W37" i="33"/>
  <c r="AG36" i="33"/>
  <c r="AP36" i="33" s="1"/>
  <c r="AE37" i="28"/>
  <c r="AG37" i="28"/>
  <c r="AP37" i="28" s="1"/>
  <c r="W38" i="28"/>
  <c r="AF37" i="28"/>
  <c r="AO37" i="28" s="1"/>
  <c r="AG34" i="38"/>
  <c r="AP34" i="38" s="1"/>
  <c r="AF34" i="38"/>
  <c r="AO34" i="38" s="1"/>
  <c r="AE34" i="38"/>
  <c r="W35" i="38"/>
  <c r="AG37" i="30"/>
  <c r="AP37" i="30" s="1"/>
  <c r="AF37" i="30"/>
  <c r="AO37" i="30" s="1"/>
  <c r="W38" i="30"/>
  <c r="AE37" i="30"/>
  <c r="W37" i="27"/>
  <c r="AG36" i="27"/>
  <c r="AP36" i="27" s="1"/>
  <c r="AF36" i="27"/>
  <c r="AO36" i="27" s="1"/>
  <c r="AE36" i="27"/>
  <c r="AG36" i="93"/>
  <c r="AP36" i="93" s="1"/>
  <c r="AE36" i="93"/>
  <c r="W37" i="93"/>
  <c r="AF36" i="93"/>
  <c r="AO36" i="93" s="1"/>
  <c r="AE36" i="79"/>
  <c r="W37" i="79"/>
  <c r="AF36" i="79"/>
  <c r="AO36" i="79" s="1"/>
  <c r="AG36" i="79"/>
  <c r="AP36" i="79" s="1"/>
  <c r="AF37" i="26"/>
  <c r="AO37" i="26" s="1"/>
  <c r="AE37" i="26"/>
  <c r="W38" i="26"/>
  <c r="AG37" i="26"/>
  <c r="AP37" i="26" s="1"/>
  <c r="AG34" i="88"/>
  <c r="AP34" i="88" s="1"/>
  <c r="AF34" i="88"/>
  <c r="AO34" i="88" s="1"/>
  <c r="W35" i="88"/>
  <c r="AE34" i="88"/>
  <c r="AH37" i="39"/>
  <c r="AQ37" i="39" s="1"/>
  <c r="AI36" i="80"/>
  <c r="AN36" i="80"/>
  <c r="Y36" i="25"/>
  <c r="Z36" i="25" s="1"/>
  <c r="X36" i="25"/>
  <c r="W36" i="34"/>
  <c r="AG35" i="34"/>
  <c r="AP35" i="34" s="1"/>
  <c r="AE35" i="34"/>
  <c r="AF35" i="34"/>
  <c r="AO35" i="34" s="1"/>
  <c r="AH37" i="46"/>
  <c r="AQ37" i="46" s="1"/>
  <c r="Y34" i="47"/>
  <c r="X34" i="47"/>
  <c r="Z34" i="47" s="1"/>
  <c r="AN37" i="86"/>
  <c r="AI37" i="86"/>
  <c r="AR33" i="38"/>
  <c r="AH36" i="77"/>
  <c r="AQ36" i="77" s="1"/>
  <c r="W37" i="48"/>
  <c r="AG36" i="48"/>
  <c r="AP36" i="48" s="1"/>
  <c r="AF36" i="48"/>
  <c r="AO36" i="48" s="1"/>
  <c r="AE36" i="48"/>
  <c r="AR34" i="43"/>
  <c r="AH38" i="37"/>
  <c r="AQ38" i="37" s="1"/>
  <c r="AR37" i="37"/>
  <c r="AI35" i="83"/>
  <c r="AN35" i="83"/>
  <c r="AN36" i="74"/>
  <c r="AI36" i="74"/>
  <c r="AI36" i="81"/>
  <c r="AN36" i="81"/>
  <c r="AE37" i="32"/>
  <c r="AF37" i="32"/>
  <c r="AO37" i="32" s="1"/>
  <c r="AG37" i="32"/>
  <c r="AP37" i="32" s="1"/>
  <c r="W38" i="32"/>
  <c r="AF36" i="77"/>
  <c r="AO36" i="77" s="1"/>
  <c r="AG36" i="77"/>
  <c r="AP36" i="77" s="1"/>
  <c r="AE36" i="77"/>
  <c r="W37" i="77"/>
  <c r="AR36" i="39"/>
  <c r="X34" i="76"/>
  <c r="Y34" i="76"/>
  <c r="AR36" i="46"/>
  <c r="AR35" i="73"/>
  <c r="Z37" i="39"/>
  <c r="AR33" i="40"/>
  <c r="AH37" i="41"/>
  <c r="AQ37" i="41" s="1"/>
  <c r="AH35" i="96"/>
  <c r="AQ35" i="96" s="1"/>
  <c r="AH36" i="27"/>
  <c r="AQ36" i="27" s="1"/>
  <c r="AI34" i="82"/>
  <c r="AN34" i="82"/>
  <c r="AH34" i="40"/>
  <c r="AQ34" i="40" s="1"/>
  <c r="Y35" i="95"/>
  <c r="X35" i="95"/>
  <c r="Y37" i="31"/>
  <c r="X37" i="31"/>
  <c r="Z37" i="31" s="1"/>
  <c r="X37" i="74"/>
  <c r="Y37" i="74"/>
  <c r="X38" i="90"/>
  <c r="Z38" i="90" s="1"/>
  <c r="Y38" i="90"/>
  <c r="Y37" i="81"/>
  <c r="X37" i="81"/>
  <c r="Z37" i="81" s="1"/>
  <c r="AI36" i="42"/>
  <c r="AN36" i="42"/>
  <c r="AR35" i="77"/>
  <c r="W36" i="78"/>
  <c r="AG35" i="78"/>
  <c r="AP35" i="78" s="1"/>
  <c r="AF35" i="78"/>
  <c r="AO35" i="78" s="1"/>
  <c r="AE35" i="78"/>
  <c r="AN34" i="95"/>
  <c r="AI34" i="95"/>
  <c r="Y36" i="84"/>
  <c r="X36" i="84"/>
  <c r="Z36" i="84" s="1"/>
  <c r="X37" i="42"/>
  <c r="Y37" i="42"/>
  <c r="Z37" i="42" s="1"/>
  <c r="AR35" i="33"/>
  <c r="AH34" i="29"/>
  <c r="AQ34" i="29" s="1"/>
  <c r="AH35" i="43"/>
  <c r="AQ35" i="43" s="1"/>
  <c r="AI36" i="31"/>
  <c r="AN36" i="31"/>
  <c r="Y38" i="85"/>
  <c r="X38" i="85"/>
  <c r="AG37" i="46"/>
  <c r="AP37" i="46" s="1"/>
  <c r="AE37" i="46"/>
  <c r="W38" i="46"/>
  <c r="AF37" i="46"/>
  <c r="AO37" i="46" s="1"/>
  <c r="AR36" i="30"/>
  <c r="AF36" i="89"/>
  <c r="AO36" i="89" s="1"/>
  <c r="AG36" i="89"/>
  <c r="AP36" i="89" s="1"/>
  <c r="W37" i="89"/>
  <c r="AE36" i="89"/>
  <c r="AI34" i="44"/>
  <c r="AN34" i="44"/>
  <c r="AH36" i="75"/>
  <c r="AQ36" i="75" s="1"/>
  <c r="AR35" i="35"/>
  <c r="AH36" i="35"/>
  <c r="AQ36" i="35" s="1"/>
  <c r="AR35" i="75"/>
  <c r="AR34" i="96"/>
  <c r="AH37" i="26"/>
  <c r="AQ37" i="26" s="1"/>
  <c r="AE37" i="45"/>
  <c r="W38" i="45"/>
  <c r="AG37" i="45"/>
  <c r="AP37" i="45" s="1"/>
  <c r="AF37" i="45"/>
  <c r="AO37" i="45" s="1"/>
  <c r="AR36" i="41"/>
  <c r="AR36" i="26"/>
  <c r="AN35" i="25"/>
  <c r="AI35" i="25"/>
  <c r="AH36" i="93"/>
  <c r="AQ36" i="93" s="1"/>
  <c r="AH35" i="91"/>
  <c r="AQ35" i="91" s="1"/>
  <c r="AR35" i="27"/>
  <c r="Z37" i="41"/>
  <c r="X37" i="94"/>
  <c r="Y37" i="94"/>
  <c r="X38" i="86"/>
  <c r="Y38" i="86"/>
  <c r="Z36" i="75"/>
  <c r="Z35" i="96"/>
  <c r="AR33" i="29"/>
  <c r="AH34" i="38"/>
  <c r="AQ34" i="38" s="1"/>
  <c r="Z34" i="40"/>
  <c r="AR35" i="93"/>
  <c r="AI35" i="84"/>
  <c r="AN35" i="84"/>
  <c r="X36" i="83"/>
  <c r="Z36" i="83" s="1"/>
  <c r="Y36" i="83"/>
  <c r="Z35" i="43"/>
  <c r="Y36" i="87"/>
  <c r="X36" i="87"/>
  <c r="Z36" i="87" s="1"/>
  <c r="X35" i="36"/>
  <c r="Y35" i="36"/>
  <c r="X37" i="80"/>
  <c r="Y37" i="80"/>
  <c r="AR36" i="28"/>
  <c r="AG36" i="73"/>
  <c r="AP36" i="73" s="1"/>
  <c r="AE36" i="73"/>
  <c r="W37" i="73"/>
  <c r="AF36" i="73"/>
  <c r="AO36" i="73" s="1"/>
  <c r="AI33" i="47"/>
  <c r="AN33" i="47"/>
  <c r="X35" i="44"/>
  <c r="Y35" i="44"/>
  <c r="AH36" i="33"/>
  <c r="AQ36" i="33" s="1"/>
  <c r="X35" i="82"/>
  <c r="Z35" i="82" s="1"/>
  <c r="Y35" i="82"/>
  <c r="AH37" i="28"/>
  <c r="AQ37" i="28" s="1"/>
  <c r="AH37" i="30"/>
  <c r="AQ37" i="30" s="1"/>
  <c r="W39" i="37"/>
  <c r="AF38" i="37"/>
  <c r="AO38" i="37" s="1"/>
  <c r="AE38" i="37"/>
  <c r="AG38" i="37"/>
  <c r="AP38" i="37" s="1"/>
  <c r="AR34" i="91"/>
  <c r="AH36" i="79"/>
  <c r="AQ36" i="79" s="1"/>
  <c r="AR35" i="48"/>
  <c r="AG36" i="92"/>
  <c r="AP36" i="92" s="1"/>
  <c r="AF36" i="92"/>
  <c r="AO36" i="92" s="1"/>
  <c r="AE36" i="92"/>
  <c r="W37" i="92"/>
  <c r="AH36" i="73"/>
  <c r="AQ36" i="73" s="1"/>
  <c r="AI36" i="94"/>
  <c r="AN36" i="94"/>
  <c r="AH36" i="48"/>
  <c r="AQ36" i="48" s="1"/>
  <c r="Z36" i="35"/>
  <c r="AR35" i="79"/>
  <c r="Z34" i="29"/>
  <c r="AN33" i="76"/>
  <c r="AI33" i="76"/>
  <c r="AI35" i="87"/>
  <c r="AN35" i="87"/>
  <c r="AI37" i="90"/>
  <c r="AN37" i="90"/>
  <c r="AN37" i="85"/>
  <c r="AI37" i="85"/>
  <c r="AI34" i="36"/>
  <c r="AN34" i="36"/>
  <c r="Z38" i="86" l="1"/>
  <c r="Z35" i="36"/>
  <c r="Z35" i="44"/>
  <c r="Z38" i="85"/>
  <c r="AF37" i="81"/>
  <c r="AO37" i="81" s="1"/>
  <c r="AG37" i="81"/>
  <c r="AP37" i="81" s="1"/>
  <c r="AE37" i="81"/>
  <c r="W38" i="81"/>
  <c r="AG37" i="31"/>
  <c r="AP37" i="31" s="1"/>
  <c r="AE37" i="31"/>
  <c r="W38" i="31"/>
  <c r="AF37" i="31"/>
  <c r="AO37" i="31" s="1"/>
  <c r="W39" i="86"/>
  <c r="AF38" i="86"/>
  <c r="AO38" i="86" s="1"/>
  <c r="AG38" i="86"/>
  <c r="AP38" i="86" s="1"/>
  <c r="AE38" i="86"/>
  <c r="AE38" i="90"/>
  <c r="W39" i="90"/>
  <c r="AG38" i="90"/>
  <c r="AP38" i="90" s="1"/>
  <c r="AF38" i="90"/>
  <c r="AO38" i="90" s="1"/>
  <c r="W37" i="25"/>
  <c r="AG36" i="25"/>
  <c r="AP36" i="25" s="1"/>
  <c r="AF36" i="25"/>
  <c r="AO36" i="25" s="1"/>
  <c r="AE36" i="25"/>
  <c r="AF35" i="36"/>
  <c r="AO35" i="36" s="1"/>
  <c r="AG35" i="36"/>
  <c r="AP35" i="36" s="1"/>
  <c r="W36" i="36"/>
  <c r="AE35" i="36"/>
  <c r="AE35" i="44"/>
  <c r="W36" i="44"/>
  <c r="AG35" i="44"/>
  <c r="AP35" i="44" s="1"/>
  <c r="AF35" i="44"/>
  <c r="AO35" i="44" s="1"/>
  <c r="AG36" i="87"/>
  <c r="AP36" i="87" s="1"/>
  <c r="AF36" i="87"/>
  <c r="AO36" i="87" s="1"/>
  <c r="AE36" i="87"/>
  <c r="W37" i="87"/>
  <c r="W39" i="85"/>
  <c r="AE38" i="85"/>
  <c r="AF38" i="85"/>
  <c r="AO38" i="85" s="1"/>
  <c r="AG38" i="85"/>
  <c r="AP38" i="85" s="1"/>
  <c r="AF37" i="42"/>
  <c r="AO37" i="42" s="1"/>
  <c r="AG37" i="42"/>
  <c r="AP37" i="42" s="1"/>
  <c r="AE37" i="42"/>
  <c r="W38" i="42"/>
  <c r="AI37" i="28"/>
  <c r="AN37" i="28"/>
  <c r="AH37" i="80"/>
  <c r="AQ37" i="80" s="1"/>
  <c r="W36" i="96"/>
  <c r="AE35" i="96"/>
  <c r="AG35" i="96"/>
  <c r="AP35" i="96" s="1"/>
  <c r="AF35" i="96"/>
  <c r="AO35" i="96" s="1"/>
  <c r="AR35" i="87"/>
  <c r="AG36" i="35"/>
  <c r="AP36" i="35" s="1"/>
  <c r="AF36" i="35"/>
  <c r="AO36" i="35" s="1"/>
  <c r="AE36" i="35"/>
  <c r="W37" i="35"/>
  <c r="AR37" i="85"/>
  <c r="AR33" i="76"/>
  <c r="AR36" i="94"/>
  <c r="X39" i="37"/>
  <c r="Y39" i="37"/>
  <c r="AH35" i="82"/>
  <c r="AQ35" i="82" s="1"/>
  <c r="AH36" i="83"/>
  <c r="AQ36" i="83" s="1"/>
  <c r="AE34" i="40"/>
  <c r="W35" i="40"/>
  <c r="AG34" i="40"/>
  <c r="AP34" i="40" s="1"/>
  <c r="AF34" i="40"/>
  <c r="AO34" i="40" s="1"/>
  <c r="X38" i="46"/>
  <c r="Y38" i="46"/>
  <c r="AR36" i="42"/>
  <c r="AH36" i="25"/>
  <c r="AQ36" i="25" s="1"/>
  <c r="Y35" i="88"/>
  <c r="X35" i="88"/>
  <c r="AN37" i="26"/>
  <c r="AI37" i="26"/>
  <c r="AI36" i="79"/>
  <c r="AN36" i="79"/>
  <c r="AI36" i="27"/>
  <c r="AN36" i="27"/>
  <c r="X38" i="30"/>
  <c r="Z38" i="30" s="1"/>
  <c r="Y38" i="30"/>
  <c r="AN34" i="38"/>
  <c r="AI34" i="38"/>
  <c r="AH35" i="95"/>
  <c r="AQ35" i="95" s="1"/>
  <c r="AG34" i="47"/>
  <c r="AP34" i="47" s="1"/>
  <c r="AF34" i="47"/>
  <c r="AO34" i="47" s="1"/>
  <c r="AE34" i="47"/>
  <c r="W35" i="47"/>
  <c r="AG34" i="29"/>
  <c r="AP34" i="29" s="1"/>
  <c r="AF34" i="29"/>
  <c r="AO34" i="29" s="1"/>
  <c r="W35" i="29"/>
  <c r="AE34" i="29"/>
  <c r="AN36" i="92"/>
  <c r="AI36" i="92"/>
  <c r="X38" i="45"/>
  <c r="Y38" i="45"/>
  <c r="AR34" i="44"/>
  <c r="AR36" i="74"/>
  <c r="AI35" i="34"/>
  <c r="AN35" i="34"/>
  <c r="AN37" i="46"/>
  <c r="AI37" i="46"/>
  <c r="AG36" i="84"/>
  <c r="AP36" i="84" s="1"/>
  <c r="AF36" i="84"/>
  <c r="AO36" i="84" s="1"/>
  <c r="AE36" i="84"/>
  <c r="W37" i="84"/>
  <c r="AR36" i="81"/>
  <c r="AH37" i="94"/>
  <c r="AQ37" i="94" s="1"/>
  <c r="X36" i="78"/>
  <c r="Y36" i="78"/>
  <c r="AH37" i="74"/>
  <c r="AQ37" i="74" s="1"/>
  <c r="X37" i="77"/>
  <c r="Y37" i="77"/>
  <c r="X38" i="32"/>
  <c r="Y38" i="32"/>
  <c r="AR37" i="90"/>
  <c r="AI38" i="37"/>
  <c r="AN38" i="37"/>
  <c r="AN36" i="73"/>
  <c r="AI36" i="73"/>
  <c r="Z37" i="80"/>
  <c r="AR35" i="84"/>
  <c r="AF36" i="75"/>
  <c r="AO36" i="75" s="1"/>
  <c r="AG36" i="75"/>
  <c r="AP36" i="75" s="1"/>
  <c r="AE36" i="75"/>
  <c r="W37" i="75"/>
  <c r="Z37" i="94"/>
  <c r="AI37" i="45"/>
  <c r="AN37" i="45"/>
  <c r="AH38" i="85"/>
  <c r="AQ38" i="85" s="1"/>
  <c r="AH37" i="42"/>
  <c r="AQ37" i="42" s="1"/>
  <c r="Z37" i="74"/>
  <c r="Z35" i="95"/>
  <c r="AI36" i="48"/>
  <c r="AN36" i="48"/>
  <c r="AR37" i="86"/>
  <c r="Y37" i="93"/>
  <c r="X37" i="93"/>
  <c r="W36" i="43"/>
  <c r="AG35" i="43"/>
  <c r="AP35" i="43" s="1"/>
  <c r="AF35" i="43"/>
  <c r="AO35" i="43" s="1"/>
  <c r="AE35" i="43"/>
  <c r="AG37" i="41"/>
  <c r="AP37" i="41" s="1"/>
  <c r="AF37" i="41"/>
  <c r="AO37" i="41" s="1"/>
  <c r="AE37" i="41"/>
  <c r="W38" i="41"/>
  <c r="AI36" i="89"/>
  <c r="AN36" i="89"/>
  <c r="AI35" i="78"/>
  <c r="AN35" i="78"/>
  <c r="AH37" i="31"/>
  <c r="AQ37" i="31" s="1"/>
  <c r="AR34" i="82"/>
  <c r="AG37" i="39"/>
  <c r="AP37" i="39" s="1"/>
  <c r="AF37" i="39"/>
  <c r="AO37" i="39" s="1"/>
  <c r="AE37" i="39"/>
  <c r="W38" i="39"/>
  <c r="AH34" i="76"/>
  <c r="AQ34" i="76" s="1"/>
  <c r="AN36" i="77"/>
  <c r="AI36" i="77"/>
  <c r="AR36" i="80"/>
  <c r="AN34" i="88"/>
  <c r="AI34" i="88"/>
  <c r="AN36" i="93"/>
  <c r="AI36" i="93"/>
  <c r="X37" i="27"/>
  <c r="Y37" i="27"/>
  <c r="Z37" i="27" s="1"/>
  <c r="X38" i="28"/>
  <c r="Z38" i="28" s="1"/>
  <c r="Y38" i="28"/>
  <c r="X37" i="33"/>
  <c r="Y37" i="33"/>
  <c r="Z37" i="33" s="1"/>
  <c r="AI35" i="91"/>
  <c r="AN35" i="91"/>
  <c r="Z37" i="92"/>
  <c r="X37" i="92"/>
  <c r="Y37" i="92"/>
  <c r="AG35" i="82"/>
  <c r="AP35" i="82" s="1"/>
  <c r="AE35" i="82"/>
  <c r="W36" i="82"/>
  <c r="AF35" i="82"/>
  <c r="AO35" i="82" s="1"/>
  <c r="Y37" i="73"/>
  <c r="X37" i="73"/>
  <c r="AH36" i="87"/>
  <c r="AQ36" i="87" s="1"/>
  <c r="AE36" i="83"/>
  <c r="W37" i="83"/>
  <c r="AG36" i="83"/>
  <c r="AP36" i="83" s="1"/>
  <c r="AF36" i="83"/>
  <c r="AO36" i="83" s="1"/>
  <c r="AR36" i="31"/>
  <c r="AH37" i="81"/>
  <c r="AQ37" i="81" s="1"/>
  <c r="Y37" i="48"/>
  <c r="X37" i="48"/>
  <c r="X36" i="91"/>
  <c r="Y36" i="91"/>
  <c r="AH35" i="44"/>
  <c r="AQ35" i="44" s="1"/>
  <c r="AR34" i="95"/>
  <c r="AR34" i="36"/>
  <c r="AR33" i="47"/>
  <c r="AH35" i="36"/>
  <c r="AQ35" i="36" s="1"/>
  <c r="AH38" i="86"/>
  <c r="AQ38" i="86" s="1"/>
  <c r="AR35" i="25"/>
  <c r="Y37" i="89"/>
  <c r="X37" i="89"/>
  <c r="AH36" i="84"/>
  <c r="AQ36" i="84" s="1"/>
  <c r="AH38" i="90"/>
  <c r="AQ38" i="90" s="1"/>
  <c r="Z34" i="76"/>
  <c r="AI37" i="32"/>
  <c r="AN37" i="32"/>
  <c r="AR35" i="83"/>
  <c r="AH34" i="47"/>
  <c r="AQ34" i="47" s="1"/>
  <c r="X36" i="34"/>
  <c r="Y36" i="34"/>
  <c r="Y38" i="26"/>
  <c r="X38" i="26"/>
  <c r="Z38" i="26" s="1"/>
  <c r="Y37" i="79"/>
  <c r="X37" i="79"/>
  <c r="AN37" i="30"/>
  <c r="AI37" i="30"/>
  <c r="X35" i="38"/>
  <c r="Y35" i="38"/>
  <c r="Z35" i="38" s="1"/>
  <c r="AI36" i="33"/>
  <c r="AN36" i="33"/>
  <c r="Z37" i="77" l="1"/>
  <c r="Z38" i="32"/>
  <c r="Z36" i="91"/>
  <c r="Z38" i="45"/>
  <c r="AG38" i="45" s="1"/>
  <c r="AP38" i="45" s="1"/>
  <c r="AG37" i="33"/>
  <c r="AP37" i="33" s="1"/>
  <c r="AF37" i="33"/>
  <c r="AO37" i="33" s="1"/>
  <c r="AE37" i="33"/>
  <c r="W38" i="33"/>
  <c r="W36" i="38"/>
  <c r="AG35" i="38"/>
  <c r="AP35" i="38" s="1"/>
  <c r="AF35" i="38"/>
  <c r="AO35" i="38" s="1"/>
  <c r="AE35" i="38"/>
  <c r="AF38" i="45"/>
  <c r="AO38" i="45" s="1"/>
  <c r="AE38" i="45"/>
  <c r="AG38" i="32"/>
  <c r="AP38" i="32" s="1"/>
  <c r="AF38" i="32"/>
  <c r="AO38" i="32" s="1"/>
  <c r="AE38" i="32"/>
  <c r="W39" i="32"/>
  <c r="AF36" i="91"/>
  <c r="AO36" i="91" s="1"/>
  <c r="AE36" i="91"/>
  <c r="AG36" i="91"/>
  <c r="AP36" i="91" s="1"/>
  <c r="W37" i="91"/>
  <c r="AG38" i="28"/>
  <c r="AP38" i="28" s="1"/>
  <c r="W39" i="28"/>
  <c r="AF38" i="28"/>
  <c r="AO38" i="28" s="1"/>
  <c r="AE38" i="28"/>
  <c r="AE37" i="27"/>
  <c r="W38" i="27"/>
  <c r="AG37" i="27"/>
  <c r="AP37" i="27" s="1"/>
  <c r="AF37" i="27"/>
  <c r="AO37" i="27" s="1"/>
  <c r="AF37" i="77"/>
  <c r="AO37" i="77" s="1"/>
  <c r="AG37" i="77"/>
  <c r="AP37" i="77" s="1"/>
  <c r="W38" i="77"/>
  <c r="AE37" i="77"/>
  <c r="AF38" i="26"/>
  <c r="AO38" i="26" s="1"/>
  <c r="AG38" i="26"/>
  <c r="AP38" i="26" s="1"/>
  <c r="W39" i="26"/>
  <c r="AE38" i="26"/>
  <c r="Z37" i="83"/>
  <c r="X37" i="83"/>
  <c r="Y37" i="83"/>
  <c r="Y36" i="82"/>
  <c r="X36" i="82"/>
  <c r="Z36" i="82" s="1"/>
  <c r="AH36" i="34"/>
  <c r="AQ36" i="34" s="1"/>
  <c r="AR36" i="73"/>
  <c r="AR37" i="30"/>
  <c r="AH37" i="48"/>
  <c r="AQ37" i="48" s="1"/>
  <c r="W38" i="92"/>
  <c r="AG37" i="92"/>
  <c r="AP37" i="92" s="1"/>
  <c r="AE37" i="92"/>
  <c r="AF37" i="92"/>
  <c r="AO37" i="92" s="1"/>
  <c r="AR36" i="93"/>
  <c r="AR36" i="77"/>
  <c r="X38" i="41"/>
  <c r="Y38" i="41"/>
  <c r="AG37" i="94"/>
  <c r="AP37" i="94" s="1"/>
  <c r="AE37" i="94"/>
  <c r="AF37" i="94"/>
  <c r="AO37" i="94" s="1"/>
  <c r="W38" i="94"/>
  <c r="AR38" i="37"/>
  <c r="AN34" i="29"/>
  <c r="AI34" i="29"/>
  <c r="Y35" i="47"/>
  <c r="X35" i="47"/>
  <c r="AH38" i="30"/>
  <c r="AQ38" i="30" s="1"/>
  <c r="AR37" i="26"/>
  <c r="X35" i="40"/>
  <c r="Z35" i="40" s="1"/>
  <c r="Y35" i="40"/>
  <c r="AI35" i="96"/>
  <c r="AN35" i="96"/>
  <c r="AH37" i="89"/>
  <c r="AQ37" i="89" s="1"/>
  <c r="Y37" i="75"/>
  <c r="X37" i="75"/>
  <c r="Z37" i="75" s="1"/>
  <c r="X37" i="84"/>
  <c r="Y37" i="84"/>
  <c r="X35" i="29"/>
  <c r="Y35" i="29"/>
  <c r="Z35" i="29" s="1"/>
  <c r="AN34" i="47"/>
  <c r="AI34" i="47"/>
  <c r="W39" i="30"/>
  <c r="AE38" i="30"/>
  <c r="AG38" i="30"/>
  <c r="AP38" i="30" s="1"/>
  <c r="AF38" i="30"/>
  <c r="AO38" i="30" s="1"/>
  <c r="AH38" i="46"/>
  <c r="AQ38" i="46" s="1"/>
  <c r="AI34" i="40"/>
  <c r="AN34" i="40"/>
  <c r="AH39" i="37"/>
  <c r="AQ39" i="37" s="1"/>
  <c r="Y39" i="85"/>
  <c r="X39" i="85"/>
  <c r="AN35" i="36"/>
  <c r="AI35" i="36"/>
  <c r="X39" i="90"/>
  <c r="Y39" i="90"/>
  <c r="Y39" i="86"/>
  <c r="X39" i="86"/>
  <c r="Z39" i="86" s="1"/>
  <c r="Y38" i="81"/>
  <c r="X38" i="81"/>
  <c r="AR36" i="33"/>
  <c r="AH37" i="79"/>
  <c r="AQ37" i="79" s="1"/>
  <c r="AF34" i="76"/>
  <c r="AO34" i="76" s="1"/>
  <c r="W35" i="76"/>
  <c r="AE34" i="76"/>
  <c r="AG34" i="76"/>
  <c r="AP34" i="76" s="1"/>
  <c r="Z37" i="48"/>
  <c r="AI36" i="83"/>
  <c r="AN36" i="83"/>
  <c r="AH37" i="73"/>
  <c r="AQ37" i="73" s="1"/>
  <c r="AN35" i="82"/>
  <c r="AI35" i="82"/>
  <c r="AR35" i="91"/>
  <c r="AR34" i="88"/>
  <c r="Y38" i="39"/>
  <c r="X38" i="39"/>
  <c r="Z38" i="39" s="1"/>
  <c r="AR35" i="78"/>
  <c r="Y36" i="43"/>
  <c r="X36" i="43"/>
  <c r="AN36" i="75"/>
  <c r="AI36" i="75"/>
  <c r="W38" i="80"/>
  <c r="AG37" i="80"/>
  <c r="AP37" i="80" s="1"/>
  <c r="AE37" i="80"/>
  <c r="AF37" i="80"/>
  <c r="AO37" i="80" s="1"/>
  <c r="AN36" i="84"/>
  <c r="AI36" i="84"/>
  <c r="AR35" i="34"/>
  <c r="AH38" i="45"/>
  <c r="AQ38" i="45" s="1"/>
  <c r="AH35" i="88"/>
  <c r="AQ35" i="88" s="1"/>
  <c r="Z38" i="46"/>
  <c r="Z39" i="37"/>
  <c r="X36" i="96"/>
  <c r="Y36" i="96"/>
  <c r="X37" i="87"/>
  <c r="Y37" i="87"/>
  <c r="X36" i="36"/>
  <c r="Y36" i="36"/>
  <c r="AI38" i="90"/>
  <c r="AN38" i="90"/>
  <c r="AN37" i="39"/>
  <c r="AI37" i="39"/>
  <c r="AR36" i="48"/>
  <c r="Y37" i="25"/>
  <c r="X37" i="25"/>
  <c r="Z37" i="25" s="1"/>
  <c r="AN37" i="81"/>
  <c r="AI37" i="81"/>
  <c r="AH38" i="28"/>
  <c r="AQ38" i="28" s="1"/>
  <c r="AN37" i="41"/>
  <c r="AI37" i="41"/>
  <c r="AH37" i="93"/>
  <c r="AQ37" i="93" s="1"/>
  <c r="AH36" i="78"/>
  <c r="AQ36" i="78" s="1"/>
  <c r="AR34" i="38"/>
  <c r="AR36" i="27"/>
  <c r="AR37" i="28"/>
  <c r="AI38" i="86"/>
  <c r="AN38" i="86"/>
  <c r="AH35" i="38"/>
  <c r="AQ35" i="38" s="1"/>
  <c r="Z37" i="79"/>
  <c r="Z36" i="34"/>
  <c r="AH36" i="91"/>
  <c r="AQ36" i="91" s="1"/>
  <c r="Z37" i="73"/>
  <c r="AH37" i="33"/>
  <c r="AQ37" i="33" s="1"/>
  <c r="AH37" i="27"/>
  <c r="AQ37" i="27" s="1"/>
  <c r="AR36" i="89"/>
  <c r="AI35" i="43"/>
  <c r="AN35" i="43"/>
  <c r="W36" i="95"/>
  <c r="AG35" i="95"/>
  <c r="AP35" i="95" s="1"/>
  <c r="AF35" i="95"/>
  <c r="AO35" i="95" s="1"/>
  <c r="AE35" i="95"/>
  <c r="AH38" i="32"/>
  <c r="AQ38" i="32" s="1"/>
  <c r="Z36" i="78"/>
  <c r="AR36" i="92"/>
  <c r="Z35" i="88"/>
  <c r="Y37" i="35"/>
  <c r="X37" i="35"/>
  <c r="Z38" i="42"/>
  <c r="X38" i="42"/>
  <c r="Y38" i="42"/>
  <c r="AN36" i="87"/>
  <c r="AI36" i="87"/>
  <c r="X36" i="44"/>
  <c r="Y36" i="44"/>
  <c r="X38" i="31"/>
  <c r="Y38" i="31"/>
  <c r="AR37" i="32"/>
  <c r="AH37" i="77"/>
  <c r="AQ37" i="77" s="1"/>
  <c r="Z37" i="89"/>
  <c r="AH38" i="26"/>
  <c r="AQ38" i="26" s="1"/>
  <c r="AH37" i="92"/>
  <c r="AQ37" i="92" s="1"/>
  <c r="Z37" i="93"/>
  <c r="AF37" i="74"/>
  <c r="AO37" i="74" s="1"/>
  <c r="AG37" i="74"/>
  <c r="AP37" i="74" s="1"/>
  <c r="W38" i="74"/>
  <c r="AE37" i="74"/>
  <c r="AR37" i="45"/>
  <c r="AR37" i="46"/>
  <c r="AR36" i="79"/>
  <c r="AN36" i="35"/>
  <c r="AI36" i="35"/>
  <c r="AI37" i="42"/>
  <c r="AN37" i="42"/>
  <c r="AI38" i="85"/>
  <c r="AN38" i="85"/>
  <c r="AI35" i="44"/>
  <c r="AN35" i="44"/>
  <c r="AI36" i="25"/>
  <c r="AN36" i="25"/>
  <c r="AN37" i="31"/>
  <c r="AI37" i="31"/>
  <c r="Z37" i="87" l="1"/>
  <c r="Z36" i="44"/>
  <c r="W39" i="45"/>
  <c r="Z37" i="35"/>
  <c r="AG37" i="35" s="1"/>
  <c r="AP37" i="35" s="1"/>
  <c r="Z36" i="43"/>
  <c r="AF36" i="43" s="1"/>
  <c r="AO36" i="43" s="1"/>
  <c r="Z39" i="90"/>
  <c r="AG39" i="90" s="1"/>
  <c r="AP39" i="90" s="1"/>
  <c r="Z37" i="84"/>
  <c r="AF37" i="25"/>
  <c r="AO37" i="25" s="1"/>
  <c r="AE37" i="25"/>
  <c r="W38" i="25"/>
  <c r="AG37" i="25"/>
  <c r="AP37" i="25" s="1"/>
  <c r="W38" i="35"/>
  <c r="AG36" i="43"/>
  <c r="AP36" i="43" s="1"/>
  <c r="W37" i="43"/>
  <c r="W40" i="90"/>
  <c r="AF39" i="90"/>
  <c r="AO39" i="90" s="1"/>
  <c r="W38" i="84"/>
  <c r="AG37" i="84"/>
  <c r="AP37" i="84" s="1"/>
  <c r="AF37" i="84"/>
  <c r="AO37" i="84" s="1"/>
  <c r="AE37" i="84"/>
  <c r="W36" i="29"/>
  <c r="AF35" i="29"/>
  <c r="AO35" i="29" s="1"/>
  <c r="AE35" i="29"/>
  <c r="AG35" i="29"/>
  <c r="AP35" i="29" s="1"/>
  <c r="W38" i="87"/>
  <c r="AG37" i="87"/>
  <c r="AP37" i="87" s="1"/>
  <c r="AF37" i="87"/>
  <c r="AO37" i="87" s="1"/>
  <c r="AE37" i="87"/>
  <c r="AF39" i="86"/>
  <c r="AO39" i="86" s="1"/>
  <c r="AE39" i="86"/>
  <c r="AG39" i="86"/>
  <c r="AP39" i="86" s="1"/>
  <c r="W40" i="86"/>
  <c r="AG36" i="44"/>
  <c r="AP36" i="44" s="1"/>
  <c r="AF36" i="44"/>
  <c r="AO36" i="44" s="1"/>
  <c r="AE36" i="44"/>
  <c r="W37" i="44"/>
  <c r="AF37" i="75"/>
  <c r="AO37" i="75" s="1"/>
  <c r="W38" i="75"/>
  <c r="AG37" i="75"/>
  <c r="AP37" i="75" s="1"/>
  <c r="AE37" i="75"/>
  <c r="AR36" i="35"/>
  <c r="AE38" i="42"/>
  <c r="W39" i="42"/>
  <c r="AG38" i="42"/>
  <c r="AP38" i="42" s="1"/>
  <c r="AF38" i="42"/>
  <c r="AO38" i="42" s="1"/>
  <c r="AE39" i="37"/>
  <c r="AG39" i="37"/>
  <c r="AP39" i="37" s="1"/>
  <c r="AF39" i="37"/>
  <c r="AO39" i="37" s="1"/>
  <c r="W40" i="37"/>
  <c r="AR35" i="44"/>
  <c r="W38" i="93"/>
  <c r="AG37" i="93"/>
  <c r="AP37" i="93" s="1"/>
  <c r="AF37" i="93"/>
  <c r="AO37" i="93" s="1"/>
  <c r="AE37" i="93"/>
  <c r="AH37" i="35"/>
  <c r="AQ37" i="35" s="1"/>
  <c r="AE36" i="78"/>
  <c r="W37" i="78"/>
  <c r="AG36" i="78"/>
  <c r="AP36" i="78" s="1"/>
  <c r="AF36" i="78"/>
  <c r="AO36" i="78" s="1"/>
  <c r="AI35" i="95"/>
  <c r="AN35" i="95"/>
  <c r="AR35" i="43"/>
  <c r="AH37" i="87"/>
  <c r="AQ37" i="87" s="1"/>
  <c r="W39" i="46"/>
  <c r="AG38" i="46"/>
  <c r="AP38" i="46" s="1"/>
  <c r="AF38" i="46"/>
  <c r="AO38" i="46" s="1"/>
  <c r="AE38" i="46"/>
  <c r="AR36" i="83"/>
  <c r="AI38" i="30"/>
  <c r="AN38" i="30"/>
  <c r="AH35" i="29"/>
  <c r="AQ35" i="29" s="1"/>
  <c r="X38" i="92"/>
  <c r="Y38" i="92"/>
  <c r="AN38" i="28"/>
  <c r="AI38" i="28"/>
  <c r="AN38" i="32"/>
  <c r="AI38" i="32"/>
  <c r="Y36" i="38"/>
  <c r="X36" i="38"/>
  <c r="Z36" i="38" s="1"/>
  <c r="AR37" i="31"/>
  <c r="AR36" i="87"/>
  <c r="W38" i="73"/>
  <c r="AG37" i="73"/>
  <c r="AP37" i="73" s="1"/>
  <c r="AF37" i="73"/>
  <c r="AO37" i="73" s="1"/>
  <c r="AE37" i="73"/>
  <c r="AF36" i="34"/>
  <c r="AO36" i="34" s="1"/>
  <c r="AE36" i="34"/>
  <c r="W37" i="34"/>
  <c r="AG36" i="34"/>
  <c r="AP36" i="34" s="1"/>
  <c r="AR38" i="90"/>
  <c r="AR36" i="84"/>
  <c r="Y38" i="80"/>
  <c r="X38" i="80"/>
  <c r="Z38" i="80" s="1"/>
  <c r="AE37" i="48"/>
  <c r="W38" i="48"/>
  <c r="AF37" i="48"/>
  <c r="AO37" i="48" s="1"/>
  <c r="AG37" i="48"/>
  <c r="AP37" i="48" s="1"/>
  <c r="AH39" i="85"/>
  <c r="AQ39" i="85" s="1"/>
  <c r="AH35" i="47"/>
  <c r="AQ35" i="47" s="1"/>
  <c r="AH37" i="83"/>
  <c r="AQ37" i="83" s="1"/>
  <c r="AN36" i="91"/>
  <c r="AI36" i="91"/>
  <c r="AR38" i="85"/>
  <c r="AI37" i="74"/>
  <c r="AN37" i="74"/>
  <c r="AH38" i="31"/>
  <c r="AQ38" i="31" s="1"/>
  <c r="AG37" i="79"/>
  <c r="AP37" i="79" s="1"/>
  <c r="AF37" i="79"/>
  <c r="AO37" i="79" s="1"/>
  <c r="AE37" i="79"/>
  <c r="W38" i="79"/>
  <c r="AR37" i="41"/>
  <c r="AR36" i="75"/>
  <c r="AH38" i="81"/>
  <c r="AQ38" i="81" s="1"/>
  <c r="X39" i="30"/>
  <c r="Y39" i="30"/>
  <c r="Z39" i="30" s="1"/>
  <c r="AR35" i="96"/>
  <c r="AH38" i="41"/>
  <c r="AQ38" i="41" s="1"/>
  <c r="AG37" i="83"/>
  <c r="AP37" i="83" s="1"/>
  <c r="AE37" i="83"/>
  <c r="W38" i="83"/>
  <c r="AF37" i="83"/>
  <c r="AO37" i="83" s="1"/>
  <c r="AI35" i="38"/>
  <c r="AN35" i="38"/>
  <c r="X38" i="33"/>
  <c r="Y38" i="33"/>
  <c r="X38" i="74"/>
  <c r="Z38" i="74" s="1"/>
  <c r="Y38" i="74"/>
  <c r="Z38" i="31"/>
  <c r="W36" i="88"/>
  <c r="AE35" i="88"/>
  <c r="AF35" i="88"/>
  <c r="AO35" i="88" s="1"/>
  <c r="AG35" i="88"/>
  <c r="AP35" i="88" s="1"/>
  <c r="AR38" i="86"/>
  <c r="AR37" i="81"/>
  <c r="AH36" i="36"/>
  <c r="AQ36" i="36" s="1"/>
  <c r="AH36" i="96"/>
  <c r="AQ36" i="96" s="1"/>
  <c r="AH38" i="39"/>
  <c r="AQ38" i="39" s="1"/>
  <c r="AH39" i="90"/>
  <c r="AQ39" i="90" s="1"/>
  <c r="Z39" i="85"/>
  <c r="AR34" i="47"/>
  <c r="AH37" i="84"/>
  <c r="AQ37" i="84" s="1"/>
  <c r="Z35" i="47"/>
  <c r="X38" i="94"/>
  <c r="Z38" i="94" s="1"/>
  <c r="Y38" i="94"/>
  <c r="Z38" i="41"/>
  <c r="AI37" i="92"/>
  <c r="AN37" i="92"/>
  <c r="AH36" i="82"/>
  <c r="AQ36" i="82" s="1"/>
  <c r="AN38" i="26"/>
  <c r="AI38" i="26"/>
  <c r="AN37" i="77"/>
  <c r="AI37" i="77"/>
  <c r="Y39" i="28"/>
  <c r="X39" i="28"/>
  <c r="AN38" i="45"/>
  <c r="AI38" i="45"/>
  <c r="AN37" i="33"/>
  <c r="AI37" i="33"/>
  <c r="AR36" i="25"/>
  <c r="AR37" i="42"/>
  <c r="AH38" i="42"/>
  <c r="AQ38" i="42" s="1"/>
  <c r="X36" i="95"/>
  <c r="Z36" i="95" s="1"/>
  <c r="Y36" i="95"/>
  <c r="AR37" i="39"/>
  <c r="Z36" i="36"/>
  <c r="Z36" i="96"/>
  <c r="AI37" i="80"/>
  <c r="AN37" i="80"/>
  <c r="AH36" i="43"/>
  <c r="AQ36" i="43" s="1"/>
  <c r="AR35" i="82"/>
  <c r="AI34" i="76"/>
  <c r="AN34" i="76"/>
  <c r="Z38" i="81"/>
  <c r="AR34" i="40"/>
  <c r="AH35" i="40"/>
  <c r="AQ35" i="40" s="1"/>
  <c r="AR34" i="29"/>
  <c r="X38" i="77"/>
  <c r="Y38" i="77"/>
  <c r="X38" i="27"/>
  <c r="Y38" i="27"/>
  <c r="Z38" i="27" s="1"/>
  <c r="X39" i="32"/>
  <c r="Z39" i="32" s="1"/>
  <c r="Y39" i="32"/>
  <c r="W38" i="89"/>
  <c r="AG37" i="89"/>
  <c r="AP37" i="89" s="1"/>
  <c r="AE37" i="89"/>
  <c r="AF37" i="89"/>
  <c r="AO37" i="89" s="1"/>
  <c r="AH36" i="44"/>
  <c r="AQ36" i="44" s="1"/>
  <c r="AH37" i="25"/>
  <c r="AQ37" i="25" s="1"/>
  <c r="W39" i="39"/>
  <c r="AG38" i="39"/>
  <c r="AP38" i="39" s="1"/>
  <c r="AF38" i="39"/>
  <c r="AO38" i="39" s="1"/>
  <c r="AE38" i="39"/>
  <c r="X35" i="76"/>
  <c r="Y35" i="76"/>
  <c r="AH39" i="86"/>
  <c r="AQ39" i="86" s="1"/>
  <c r="AR35" i="36"/>
  <c r="AH37" i="75"/>
  <c r="AQ37" i="75" s="1"/>
  <c r="AG35" i="40"/>
  <c r="AP35" i="40" s="1"/>
  <c r="AF35" i="40"/>
  <c r="AO35" i="40" s="1"/>
  <c r="AE35" i="40"/>
  <c r="W36" i="40"/>
  <c r="AN37" i="94"/>
  <c r="AI37" i="94"/>
  <c r="W37" i="82"/>
  <c r="AG36" i="82"/>
  <c r="AP36" i="82" s="1"/>
  <c r="AE36" i="82"/>
  <c r="AF36" i="82"/>
  <c r="AO36" i="82" s="1"/>
  <c r="X39" i="26"/>
  <c r="Y39" i="26"/>
  <c r="AI37" i="27"/>
  <c r="AN37" i="27"/>
  <c r="X37" i="91"/>
  <c r="Z37" i="91" s="1"/>
  <c r="Y37" i="91"/>
  <c r="X39" i="45"/>
  <c r="Y39" i="45"/>
  <c r="AE36" i="43" l="1"/>
  <c r="AE39" i="90"/>
  <c r="AE37" i="35"/>
  <c r="Z38" i="77"/>
  <c r="W39" i="77" s="1"/>
  <c r="Z35" i="76"/>
  <c r="AE35" i="76" s="1"/>
  <c r="AF37" i="35"/>
  <c r="AO37" i="35" s="1"/>
  <c r="W40" i="32"/>
  <c r="AF39" i="32"/>
  <c r="AO39" i="32" s="1"/>
  <c r="AE39" i="32"/>
  <c r="AG39" i="32"/>
  <c r="AP39" i="32" s="1"/>
  <c r="AG38" i="27"/>
  <c r="AP38" i="27" s="1"/>
  <c r="AF38" i="27"/>
  <c r="AO38" i="27" s="1"/>
  <c r="AE38" i="27"/>
  <c r="W39" i="27"/>
  <c r="AE39" i="30"/>
  <c r="AF39" i="30"/>
  <c r="AO39" i="30" s="1"/>
  <c r="W40" i="30"/>
  <c r="AG39" i="30"/>
  <c r="AP39" i="30" s="1"/>
  <c r="AF38" i="77"/>
  <c r="AO38" i="77" s="1"/>
  <c r="AE38" i="77"/>
  <c r="AF35" i="76"/>
  <c r="AO35" i="76" s="1"/>
  <c r="W36" i="76"/>
  <c r="AF37" i="91"/>
  <c r="AO37" i="91" s="1"/>
  <c r="W38" i="91"/>
  <c r="AE37" i="91"/>
  <c r="AG37" i="91"/>
  <c r="AP37" i="91" s="1"/>
  <c r="W37" i="36"/>
  <c r="AG36" i="36"/>
  <c r="AP36" i="36" s="1"/>
  <c r="AF36" i="36"/>
  <c r="AO36" i="36" s="1"/>
  <c r="AE36" i="36"/>
  <c r="AI35" i="88"/>
  <c r="AN35" i="88"/>
  <c r="W39" i="74"/>
  <c r="AG38" i="74"/>
  <c r="AP38" i="74" s="1"/>
  <c r="AF38" i="74"/>
  <c r="AO38" i="74" s="1"/>
  <c r="AE38" i="74"/>
  <c r="Y38" i="79"/>
  <c r="X38" i="79"/>
  <c r="AI36" i="82"/>
  <c r="AN36" i="82"/>
  <c r="AH35" i="76"/>
  <c r="AQ35" i="76" s="1"/>
  <c r="Y39" i="39"/>
  <c r="X39" i="39"/>
  <c r="Z39" i="39" s="1"/>
  <c r="AI37" i="89"/>
  <c r="AN37" i="89"/>
  <c r="AR34" i="76"/>
  <c r="AH39" i="28"/>
  <c r="AQ39" i="28" s="1"/>
  <c r="W36" i="47"/>
  <c r="AG35" i="47"/>
  <c r="AP35" i="47" s="1"/>
  <c r="AE35" i="47"/>
  <c r="AF35" i="47"/>
  <c r="AO35" i="47" s="1"/>
  <c r="AH39" i="30"/>
  <c r="AQ39" i="30" s="1"/>
  <c r="AR38" i="30"/>
  <c r="X39" i="42"/>
  <c r="Z39" i="42" s="1"/>
  <c r="Y39" i="42"/>
  <c r="X40" i="90"/>
  <c r="Z40" i="90" s="1"/>
  <c r="Y40" i="90"/>
  <c r="Y38" i="35"/>
  <c r="Z38" i="35" s="1"/>
  <c r="X38" i="35"/>
  <c r="AH39" i="32"/>
  <c r="AQ39" i="32" s="1"/>
  <c r="AH38" i="77"/>
  <c r="AQ38" i="77" s="1"/>
  <c r="AH39" i="45"/>
  <c r="AQ39" i="45" s="1"/>
  <c r="AH38" i="33"/>
  <c r="AQ38" i="33" s="1"/>
  <c r="Y38" i="83"/>
  <c r="Z38" i="83" s="1"/>
  <c r="X38" i="83"/>
  <c r="AN37" i="79"/>
  <c r="AI37" i="79"/>
  <c r="AI38" i="42"/>
  <c r="AN38" i="42"/>
  <c r="AI37" i="87"/>
  <c r="AN37" i="87"/>
  <c r="Z39" i="45"/>
  <c r="AN35" i="40"/>
  <c r="AI35" i="40"/>
  <c r="AI38" i="39"/>
  <c r="AN38" i="39"/>
  <c r="Y38" i="89"/>
  <c r="X38" i="89"/>
  <c r="Z38" i="89" s="1"/>
  <c r="AH38" i="27"/>
  <c r="AQ38" i="27" s="1"/>
  <c r="AR37" i="33"/>
  <c r="Z39" i="28"/>
  <c r="W39" i="41"/>
  <c r="AG38" i="41"/>
  <c r="AP38" i="41" s="1"/>
  <c r="AF38" i="41"/>
  <c r="AO38" i="41" s="1"/>
  <c r="AE38" i="41"/>
  <c r="AF39" i="85"/>
  <c r="AO39" i="85" s="1"/>
  <c r="AE39" i="85"/>
  <c r="AG39" i="85"/>
  <c r="AP39" i="85" s="1"/>
  <c r="W40" i="85"/>
  <c r="W39" i="31"/>
  <c r="AG38" i="31"/>
  <c r="AP38" i="31" s="1"/>
  <c r="AE38" i="31"/>
  <c r="AF38" i="31"/>
  <c r="AO38" i="31" s="1"/>
  <c r="Z38" i="33"/>
  <c r="AN37" i="83"/>
  <c r="AI37" i="83"/>
  <c r="Y37" i="34"/>
  <c r="X37" i="34"/>
  <c r="Z37" i="34" s="1"/>
  <c r="AH36" i="38"/>
  <c r="AQ36" i="38" s="1"/>
  <c r="X37" i="78"/>
  <c r="Y37" i="78"/>
  <c r="AN39" i="37"/>
  <c r="AI39" i="37"/>
  <c r="X40" i="86"/>
  <c r="Y40" i="86"/>
  <c r="Z40" i="86" s="1"/>
  <c r="AI37" i="35"/>
  <c r="AN37" i="35"/>
  <c r="Y38" i="25"/>
  <c r="X38" i="25"/>
  <c r="Z38" i="25" s="1"/>
  <c r="W39" i="94"/>
  <c r="AG38" i="94"/>
  <c r="AP38" i="94" s="1"/>
  <c r="AF38" i="94"/>
  <c r="AO38" i="94" s="1"/>
  <c r="AE38" i="94"/>
  <c r="AR37" i="27"/>
  <c r="Y36" i="40"/>
  <c r="X36" i="40"/>
  <c r="AR37" i="92"/>
  <c r="AF38" i="80"/>
  <c r="AO38" i="80" s="1"/>
  <c r="W39" i="80"/>
  <c r="AG38" i="80"/>
  <c r="AP38" i="80" s="1"/>
  <c r="AE38" i="80"/>
  <c r="AR38" i="28"/>
  <c r="X38" i="75"/>
  <c r="Y38" i="75"/>
  <c r="AI35" i="29"/>
  <c r="AN35" i="29"/>
  <c r="AI36" i="43"/>
  <c r="AN36" i="43"/>
  <c r="AH39" i="26"/>
  <c r="AQ39" i="26" s="1"/>
  <c r="Y37" i="82"/>
  <c r="X37" i="82"/>
  <c r="Z37" i="82" s="1"/>
  <c r="AR37" i="80"/>
  <c r="AH36" i="95"/>
  <c r="AQ36" i="95" s="1"/>
  <c r="AR37" i="77"/>
  <c r="X38" i="48"/>
  <c r="Y38" i="48"/>
  <c r="AI36" i="34"/>
  <c r="AN36" i="34"/>
  <c r="Y38" i="73"/>
  <c r="X38" i="73"/>
  <c r="AI38" i="46"/>
  <c r="AN38" i="46"/>
  <c r="AI36" i="78"/>
  <c r="AN36" i="78"/>
  <c r="AI37" i="93"/>
  <c r="AN37" i="93"/>
  <c r="Y38" i="84"/>
  <c r="X38" i="84"/>
  <c r="Z38" i="84" s="1"/>
  <c r="AR38" i="26"/>
  <c r="X36" i="88"/>
  <c r="Y36" i="88"/>
  <c r="AR36" i="91"/>
  <c r="X39" i="46"/>
  <c r="Y39" i="46"/>
  <c r="X38" i="93"/>
  <c r="Z38" i="93" s="1"/>
  <c r="Y38" i="93"/>
  <c r="AN39" i="90"/>
  <c r="AI39" i="90"/>
  <c r="AH37" i="91"/>
  <c r="AQ37" i="91" s="1"/>
  <c r="Z39" i="26"/>
  <c r="AR37" i="94"/>
  <c r="AF38" i="81"/>
  <c r="AO38" i="81" s="1"/>
  <c r="W39" i="81"/>
  <c r="AE38" i="81"/>
  <c r="AG38" i="81"/>
  <c r="AP38" i="81" s="1"/>
  <c r="AE36" i="96"/>
  <c r="W37" i="96"/>
  <c r="AF36" i="96"/>
  <c r="AO36" i="96" s="1"/>
  <c r="AG36" i="96"/>
  <c r="AP36" i="96" s="1"/>
  <c r="AE36" i="95"/>
  <c r="W37" i="95"/>
  <c r="AF36" i="95"/>
  <c r="AO36" i="95" s="1"/>
  <c r="AG36" i="95"/>
  <c r="AP36" i="95" s="1"/>
  <c r="AR38" i="45"/>
  <c r="AH38" i="94"/>
  <c r="AQ38" i="94" s="1"/>
  <c r="AH38" i="74"/>
  <c r="AQ38" i="74" s="1"/>
  <c r="AR35" i="38"/>
  <c r="AR37" i="74"/>
  <c r="AI37" i="48"/>
  <c r="AN37" i="48"/>
  <c r="AE36" i="38"/>
  <c r="W37" i="38"/>
  <c r="AG36" i="38"/>
  <c r="AP36" i="38" s="1"/>
  <c r="AF36" i="38"/>
  <c r="AO36" i="38" s="1"/>
  <c r="AH38" i="92"/>
  <c r="AQ38" i="92" s="1"/>
  <c r="AR35" i="95"/>
  <c r="AI37" i="75"/>
  <c r="AN37" i="75"/>
  <c r="X37" i="44"/>
  <c r="Z37" i="44" s="1"/>
  <c r="Y37" i="44"/>
  <c r="X36" i="29"/>
  <c r="Y36" i="29"/>
  <c r="X37" i="43"/>
  <c r="Z37" i="43" s="1"/>
  <c r="Y37" i="43"/>
  <c r="AN37" i="25"/>
  <c r="AI37" i="25"/>
  <c r="AH38" i="80"/>
  <c r="AQ38" i="80" s="1"/>
  <c r="AI37" i="73"/>
  <c r="AN37" i="73"/>
  <c r="AR38" i="32"/>
  <c r="Z38" i="92"/>
  <c r="X40" i="37"/>
  <c r="Y40" i="37"/>
  <c r="AN36" i="44"/>
  <c r="AI36" i="44"/>
  <c r="AN39" i="86"/>
  <c r="AI39" i="86"/>
  <c r="X38" i="87"/>
  <c r="Z38" i="87" s="1"/>
  <c r="Y38" i="87"/>
  <c r="AI37" i="84"/>
  <c r="AN37" i="84"/>
  <c r="Z36" i="88" l="1"/>
  <c r="Z38" i="79"/>
  <c r="AG35" i="76"/>
  <c r="AP35" i="76" s="1"/>
  <c r="AG38" i="77"/>
  <c r="AP38" i="77" s="1"/>
  <c r="Z40" i="37"/>
  <c r="AF40" i="37" s="1"/>
  <c r="AO40" i="37" s="1"/>
  <c r="Z36" i="29"/>
  <c r="AG40" i="86"/>
  <c r="AP40" i="86" s="1"/>
  <c r="AF40" i="86"/>
  <c r="AO40" i="86" s="1"/>
  <c r="AE40" i="86"/>
  <c r="W41" i="86"/>
  <c r="W39" i="83"/>
  <c r="AG38" i="83"/>
  <c r="AP38" i="83" s="1"/>
  <c r="AF38" i="83"/>
  <c r="AO38" i="83" s="1"/>
  <c r="AE38" i="83"/>
  <c r="W39" i="79"/>
  <c r="AG38" i="79"/>
  <c r="AP38" i="79" s="1"/>
  <c r="AE38" i="79"/>
  <c r="AF38" i="79"/>
  <c r="AO38" i="79" s="1"/>
  <c r="AE37" i="82"/>
  <c r="W38" i="82"/>
  <c r="AF37" i="82"/>
  <c r="AO37" i="82" s="1"/>
  <c r="AG37" i="82"/>
  <c r="AP37" i="82" s="1"/>
  <c r="AF36" i="88"/>
  <c r="AO36" i="88" s="1"/>
  <c r="AE36" i="88"/>
  <c r="AG36" i="88"/>
  <c r="AP36" i="88" s="1"/>
  <c r="W37" i="88"/>
  <c r="AF38" i="89"/>
  <c r="AO38" i="89" s="1"/>
  <c r="W39" i="89"/>
  <c r="AE38" i="89"/>
  <c r="AG38" i="89"/>
  <c r="AP38" i="89" s="1"/>
  <c r="AE38" i="87"/>
  <c r="W39" i="87"/>
  <c r="AF38" i="87"/>
  <c r="AO38" i="87" s="1"/>
  <c r="AG38" i="87"/>
  <c r="AP38" i="87" s="1"/>
  <c r="AG40" i="37"/>
  <c r="AP40" i="37" s="1"/>
  <c r="W41" i="37"/>
  <c r="AE36" i="29"/>
  <c r="AF36" i="29"/>
  <c r="AO36" i="29" s="1"/>
  <c r="AG36" i="29"/>
  <c r="AP36" i="29" s="1"/>
  <c r="W37" i="29"/>
  <c r="AH36" i="40"/>
  <c r="AQ36" i="40" s="1"/>
  <c r="AI36" i="36"/>
  <c r="AN36" i="36"/>
  <c r="AG37" i="43"/>
  <c r="AP37" i="43" s="1"/>
  <c r="AE37" i="43"/>
  <c r="W38" i="43"/>
  <c r="AF37" i="43"/>
  <c r="AO37" i="43" s="1"/>
  <c r="W38" i="44"/>
  <c r="AG37" i="44"/>
  <c r="AP37" i="44" s="1"/>
  <c r="AF37" i="44"/>
  <c r="AO37" i="44" s="1"/>
  <c r="AE37" i="44"/>
  <c r="X37" i="95"/>
  <c r="Y37" i="95"/>
  <c r="AI36" i="96"/>
  <c r="AN36" i="96"/>
  <c r="AE38" i="93"/>
  <c r="W39" i="93"/>
  <c r="AF38" i="93"/>
  <c r="AO38" i="93" s="1"/>
  <c r="AG38" i="93"/>
  <c r="AP38" i="93" s="1"/>
  <c r="AR36" i="34"/>
  <c r="AR35" i="29"/>
  <c r="AI38" i="80"/>
  <c r="AN38" i="80"/>
  <c r="AI38" i="94"/>
  <c r="AN38" i="94"/>
  <c r="AI38" i="31"/>
  <c r="AN38" i="31"/>
  <c r="AH38" i="83"/>
  <c r="AQ38" i="83" s="1"/>
  <c r="AH39" i="42"/>
  <c r="AQ39" i="42" s="1"/>
  <c r="AI38" i="74"/>
  <c r="AN38" i="74"/>
  <c r="AR35" i="88"/>
  <c r="AG38" i="25"/>
  <c r="AP38" i="25" s="1"/>
  <c r="W39" i="25"/>
  <c r="AF38" i="25"/>
  <c r="AO38" i="25" s="1"/>
  <c r="AE38" i="25"/>
  <c r="AR39" i="37"/>
  <c r="AG37" i="34"/>
  <c r="AP37" i="34" s="1"/>
  <c r="AF37" i="34"/>
  <c r="AO37" i="34" s="1"/>
  <c r="AE37" i="34"/>
  <c r="W38" i="34"/>
  <c r="AN39" i="85"/>
  <c r="AI39" i="85"/>
  <c r="AE38" i="35"/>
  <c r="W39" i="35"/>
  <c r="AG38" i="35"/>
  <c r="AP38" i="35" s="1"/>
  <c r="AF38" i="35"/>
  <c r="AO38" i="35" s="1"/>
  <c r="AI35" i="76"/>
  <c r="AN35" i="76"/>
  <c r="AH40" i="37"/>
  <c r="AQ40" i="37" s="1"/>
  <c r="AR37" i="73"/>
  <c r="AR37" i="25"/>
  <c r="AH36" i="29"/>
  <c r="AQ36" i="29" s="1"/>
  <c r="AR37" i="75"/>
  <c r="AI36" i="38"/>
  <c r="AN36" i="38"/>
  <c r="AI38" i="81"/>
  <c r="AN38" i="81"/>
  <c r="W40" i="26"/>
  <c r="AG39" i="26"/>
  <c r="AP39" i="26" s="1"/>
  <c r="AF39" i="26"/>
  <c r="AO39" i="26" s="1"/>
  <c r="AE39" i="26"/>
  <c r="AR39" i="90"/>
  <c r="AH39" i="46"/>
  <c r="AQ39" i="46" s="1"/>
  <c r="AH38" i="73"/>
  <c r="AQ38" i="73" s="1"/>
  <c r="AH38" i="48"/>
  <c r="AQ38" i="48" s="1"/>
  <c r="AH38" i="75"/>
  <c r="AQ38" i="75" s="1"/>
  <c r="AR37" i="83"/>
  <c r="W40" i="28"/>
  <c r="AF39" i="28"/>
  <c r="AO39" i="28" s="1"/>
  <c r="AE39" i="28"/>
  <c r="AG39" i="28"/>
  <c r="AP39" i="28" s="1"/>
  <c r="AR38" i="39"/>
  <c r="AR36" i="82"/>
  <c r="AN37" i="91"/>
  <c r="AI37" i="91"/>
  <c r="X36" i="76"/>
  <c r="Y36" i="76"/>
  <c r="Y39" i="77"/>
  <c r="Z39" i="77" s="1"/>
  <c r="X39" i="77"/>
  <c r="AI39" i="32"/>
  <c r="AN39" i="32"/>
  <c r="AI36" i="95"/>
  <c r="AN36" i="95"/>
  <c r="AR38" i="46"/>
  <c r="Y39" i="41"/>
  <c r="X39" i="41"/>
  <c r="AR37" i="87"/>
  <c r="AG39" i="42"/>
  <c r="AP39" i="42" s="1"/>
  <c r="W40" i="42"/>
  <c r="AF39" i="42"/>
  <c r="AO39" i="42" s="1"/>
  <c r="AE39" i="42"/>
  <c r="Y36" i="47"/>
  <c r="X36" i="47"/>
  <c r="Z36" i="47" s="1"/>
  <c r="AN39" i="30"/>
  <c r="AI39" i="30"/>
  <c r="AR39" i="86"/>
  <c r="Z39" i="46"/>
  <c r="AR37" i="93"/>
  <c r="Z38" i="48"/>
  <c r="Z38" i="75"/>
  <c r="Y39" i="80"/>
  <c r="X39" i="80"/>
  <c r="Z39" i="80" s="1"/>
  <c r="Z36" i="40"/>
  <c r="AR37" i="35"/>
  <c r="Z39" i="31"/>
  <c r="Y39" i="31"/>
  <c r="X39" i="31"/>
  <c r="AI38" i="41"/>
  <c r="AN38" i="41"/>
  <c r="AR35" i="40"/>
  <c r="AR38" i="42"/>
  <c r="AH40" i="90"/>
  <c r="AQ40" i="90" s="1"/>
  <c r="AH38" i="79"/>
  <c r="AQ38" i="79" s="1"/>
  <c r="X38" i="91"/>
  <c r="Y38" i="91"/>
  <c r="X39" i="27"/>
  <c r="Y39" i="27"/>
  <c r="Z39" i="27" s="1"/>
  <c r="AH38" i="87"/>
  <c r="AQ38" i="87" s="1"/>
  <c r="X37" i="38"/>
  <c r="Z37" i="38" s="1"/>
  <c r="Y37" i="38"/>
  <c r="AE38" i="84"/>
  <c r="W39" i="84"/>
  <c r="AF38" i="84"/>
  <c r="AO38" i="84" s="1"/>
  <c r="AG38" i="84"/>
  <c r="AP38" i="84" s="1"/>
  <c r="AH37" i="82"/>
  <c r="AQ37" i="82" s="1"/>
  <c r="AF39" i="39"/>
  <c r="AO39" i="39" s="1"/>
  <c r="AE39" i="39"/>
  <c r="W40" i="39"/>
  <c r="AG39" i="39"/>
  <c r="AP39" i="39" s="1"/>
  <c r="AF38" i="92"/>
  <c r="AO38" i="92" s="1"/>
  <c r="AE38" i="92"/>
  <c r="W39" i="92"/>
  <c r="AG38" i="92"/>
  <c r="AP38" i="92" s="1"/>
  <c r="AR37" i="48"/>
  <c r="X39" i="81"/>
  <c r="Y39" i="81"/>
  <c r="Z38" i="73"/>
  <c r="AR36" i="43"/>
  <c r="X39" i="94"/>
  <c r="Y39" i="94"/>
  <c r="AH37" i="78"/>
  <c r="AQ37" i="78" s="1"/>
  <c r="W39" i="33"/>
  <c r="AG38" i="33"/>
  <c r="AP38" i="33" s="1"/>
  <c r="AE38" i="33"/>
  <c r="AF38" i="33"/>
  <c r="AO38" i="33" s="1"/>
  <c r="X40" i="85"/>
  <c r="Y40" i="85"/>
  <c r="AH38" i="89"/>
  <c r="AQ38" i="89" s="1"/>
  <c r="AR37" i="79"/>
  <c r="W41" i="90"/>
  <c r="AG40" i="90"/>
  <c r="AP40" i="90" s="1"/>
  <c r="AF40" i="90"/>
  <c r="AO40" i="90" s="1"/>
  <c r="AE40" i="90"/>
  <c r="AI35" i="47"/>
  <c r="AN35" i="47"/>
  <c r="AR37" i="89"/>
  <c r="X39" i="74"/>
  <c r="Y39" i="74"/>
  <c r="X40" i="30"/>
  <c r="Y40" i="30"/>
  <c r="Z40" i="30" s="1"/>
  <c r="AN38" i="27"/>
  <c r="AI38" i="27"/>
  <c r="AH36" i="88"/>
  <c r="AQ36" i="88" s="1"/>
  <c r="AR37" i="84"/>
  <c r="AR36" i="44"/>
  <c r="AH37" i="43"/>
  <c r="AQ37" i="43" s="1"/>
  <c r="AH37" i="44"/>
  <c r="AQ37" i="44" s="1"/>
  <c r="X37" i="96"/>
  <c r="Z37" i="96" s="1"/>
  <c r="Y37" i="96"/>
  <c r="AH38" i="93"/>
  <c r="AQ38" i="93" s="1"/>
  <c r="AH38" i="84"/>
  <c r="AQ38" i="84" s="1"/>
  <c r="AR36" i="78"/>
  <c r="AH38" i="25"/>
  <c r="AQ38" i="25" s="1"/>
  <c r="AH40" i="86"/>
  <c r="AQ40" i="86" s="1"/>
  <c r="Z37" i="78"/>
  <c r="AH37" i="34"/>
  <c r="AQ37" i="34" s="1"/>
  <c r="AF39" i="45"/>
  <c r="AO39" i="45" s="1"/>
  <c r="AG39" i="45"/>
  <c r="AP39" i="45" s="1"/>
  <c r="AE39" i="45"/>
  <c r="W40" i="45"/>
  <c r="AH38" i="35"/>
  <c r="AQ38" i="35" s="1"/>
  <c r="AH39" i="39"/>
  <c r="AQ39" i="39" s="1"/>
  <c r="X37" i="36"/>
  <c r="Y37" i="36"/>
  <c r="Z37" i="36" s="1"/>
  <c r="AI38" i="77"/>
  <c r="AN38" i="77"/>
  <c r="X40" i="32"/>
  <c r="Z40" i="32" s="1"/>
  <c r="Y40" i="32"/>
  <c r="AE40" i="37" l="1"/>
  <c r="W40" i="27"/>
  <c r="AG39" i="27"/>
  <c r="AP39" i="27" s="1"/>
  <c r="AF39" i="27"/>
  <c r="AO39" i="27" s="1"/>
  <c r="AE39" i="27"/>
  <c r="AE37" i="36"/>
  <c r="W38" i="36"/>
  <c r="AG37" i="36"/>
  <c r="AP37" i="36" s="1"/>
  <c r="AF37" i="36"/>
  <c r="AO37" i="36" s="1"/>
  <c r="AE40" i="32"/>
  <c r="AF40" i="32"/>
  <c r="AO40" i="32" s="1"/>
  <c r="W41" i="32"/>
  <c r="AG40" i="32"/>
  <c r="AP40" i="32" s="1"/>
  <c r="AF39" i="77"/>
  <c r="AO39" i="77" s="1"/>
  <c r="W40" i="77"/>
  <c r="AG39" i="77"/>
  <c r="AP39" i="77" s="1"/>
  <c r="AE39" i="77"/>
  <c r="AR38" i="27"/>
  <c r="AH39" i="74"/>
  <c r="AQ39" i="74" s="1"/>
  <c r="AI40" i="90"/>
  <c r="AN40" i="90"/>
  <c r="AE38" i="73"/>
  <c r="W39" i="73"/>
  <c r="AF38" i="73"/>
  <c r="AO38" i="73" s="1"/>
  <c r="AG38" i="73"/>
  <c r="AP38" i="73" s="1"/>
  <c r="Y39" i="84"/>
  <c r="X39" i="84"/>
  <c r="Z39" i="84" s="1"/>
  <c r="AG38" i="48"/>
  <c r="AP38" i="48" s="1"/>
  <c r="AF38" i="48"/>
  <c r="AO38" i="48" s="1"/>
  <c r="AE38" i="48"/>
  <c r="W39" i="48"/>
  <c r="AR39" i="30"/>
  <c r="AH39" i="41"/>
  <c r="AQ39" i="41" s="1"/>
  <c r="AR36" i="95"/>
  <c r="X40" i="26"/>
  <c r="Y40" i="26"/>
  <c r="AR36" i="96"/>
  <c r="AN37" i="43"/>
  <c r="AI37" i="43"/>
  <c r="Y39" i="83"/>
  <c r="X39" i="83"/>
  <c r="Z39" i="83" s="1"/>
  <c r="Z39" i="74"/>
  <c r="AH40" i="85"/>
  <c r="AQ40" i="85" s="1"/>
  <c r="Y39" i="33"/>
  <c r="X39" i="33"/>
  <c r="Z39" i="33" s="1"/>
  <c r="Y40" i="39"/>
  <c r="X40" i="39"/>
  <c r="Z40" i="39" s="1"/>
  <c r="AI38" i="84"/>
  <c r="AN38" i="84"/>
  <c r="AR38" i="41"/>
  <c r="W37" i="40"/>
  <c r="AG36" i="40"/>
  <c r="AP36" i="40" s="1"/>
  <c r="AF36" i="40"/>
  <c r="AO36" i="40" s="1"/>
  <c r="AE36" i="40"/>
  <c r="X40" i="42"/>
  <c r="Y40" i="42"/>
  <c r="AH36" i="76"/>
  <c r="AQ36" i="76" s="1"/>
  <c r="X40" i="28"/>
  <c r="Z40" i="28" s="1"/>
  <c r="Y40" i="28"/>
  <c r="X38" i="34"/>
  <c r="Y38" i="34"/>
  <c r="AN38" i="25"/>
  <c r="AI38" i="25"/>
  <c r="AR38" i="80"/>
  <c r="AN36" i="29"/>
  <c r="AI36" i="29"/>
  <c r="AN38" i="89"/>
  <c r="AI38" i="89"/>
  <c r="Y38" i="82"/>
  <c r="X38" i="82"/>
  <c r="X39" i="79"/>
  <c r="Z39" i="79" s="1"/>
  <c r="Y39" i="79"/>
  <c r="X41" i="86"/>
  <c r="Y41" i="86"/>
  <c r="AH40" i="32"/>
  <c r="AQ40" i="32" s="1"/>
  <c r="AN39" i="45"/>
  <c r="AI39" i="45"/>
  <c r="Z40" i="85"/>
  <c r="AH39" i="94"/>
  <c r="AQ39" i="94" s="1"/>
  <c r="AH39" i="81"/>
  <c r="AQ39" i="81" s="1"/>
  <c r="Y39" i="92"/>
  <c r="X39" i="92"/>
  <c r="Z39" i="92" s="1"/>
  <c r="AI39" i="39"/>
  <c r="AN39" i="39"/>
  <c r="AH38" i="91"/>
  <c r="AQ38" i="91" s="1"/>
  <c r="AH39" i="31"/>
  <c r="AQ39" i="31" s="1"/>
  <c r="AH39" i="80"/>
  <c r="AQ39" i="80" s="1"/>
  <c r="AH36" i="47"/>
  <c r="AQ36" i="47" s="1"/>
  <c r="Z39" i="41"/>
  <c r="AR39" i="32"/>
  <c r="Z36" i="76"/>
  <c r="AI39" i="26"/>
  <c r="AN39" i="26"/>
  <c r="AR38" i="81"/>
  <c r="Y39" i="35"/>
  <c r="X39" i="35"/>
  <c r="AN37" i="34"/>
  <c r="AI37" i="34"/>
  <c r="AH37" i="95"/>
  <c r="AQ37" i="95" s="1"/>
  <c r="Z38" i="44"/>
  <c r="X38" i="44"/>
  <c r="Y38" i="44"/>
  <c r="AN40" i="37"/>
  <c r="AI40" i="37"/>
  <c r="X39" i="89"/>
  <c r="Z39" i="89" s="1"/>
  <c r="Y39" i="89"/>
  <c r="AN36" i="88"/>
  <c r="AI36" i="88"/>
  <c r="AI37" i="82"/>
  <c r="AN37" i="82"/>
  <c r="AI38" i="83"/>
  <c r="AN38" i="83"/>
  <c r="AR38" i="77"/>
  <c r="AG37" i="78"/>
  <c r="AP37" i="78" s="1"/>
  <c r="AE37" i="78"/>
  <c r="W38" i="78"/>
  <c r="AF37" i="78"/>
  <c r="AO37" i="78" s="1"/>
  <c r="AH37" i="96"/>
  <c r="AQ37" i="96" s="1"/>
  <c r="AH40" i="30"/>
  <c r="AQ40" i="30" s="1"/>
  <c r="Z39" i="94"/>
  <c r="Z39" i="81"/>
  <c r="AI38" i="92"/>
  <c r="AN38" i="92"/>
  <c r="AH37" i="38"/>
  <c r="AQ37" i="38" s="1"/>
  <c r="Z38" i="91"/>
  <c r="AE39" i="46"/>
  <c r="W40" i="46"/>
  <c r="AF39" i="46"/>
  <c r="AO39" i="46" s="1"/>
  <c r="AG39" i="46"/>
  <c r="AP39" i="46" s="1"/>
  <c r="AH39" i="77"/>
  <c r="AQ39" i="77" s="1"/>
  <c r="AR37" i="91"/>
  <c r="AI38" i="35"/>
  <c r="AN38" i="35"/>
  <c r="Y39" i="25"/>
  <c r="Z39" i="25" s="1"/>
  <c r="X39" i="25"/>
  <c r="AR38" i="74"/>
  <c r="AR38" i="31"/>
  <c r="Y39" i="93"/>
  <c r="X39" i="93"/>
  <c r="Z37" i="95"/>
  <c r="AR36" i="36"/>
  <c r="X37" i="29"/>
  <c r="Y37" i="29"/>
  <c r="AN40" i="86"/>
  <c r="AI40" i="86"/>
  <c r="AG40" i="30"/>
  <c r="AP40" i="30" s="1"/>
  <c r="W41" i="30"/>
  <c r="AE40" i="30"/>
  <c r="AF40" i="30"/>
  <c r="AO40" i="30" s="1"/>
  <c r="X41" i="90"/>
  <c r="Y41" i="90"/>
  <c r="AI38" i="33"/>
  <c r="AN38" i="33"/>
  <c r="AG37" i="38"/>
  <c r="AP37" i="38" s="1"/>
  <c r="AF37" i="38"/>
  <c r="AO37" i="38" s="1"/>
  <c r="AE37" i="38"/>
  <c r="W38" i="38"/>
  <c r="AF39" i="31"/>
  <c r="AO39" i="31" s="1"/>
  <c r="AE39" i="31"/>
  <c r="W40" i="31"/>
  <c r="AG39" i="31"/>
  <c r="AP39" i="31" s="1"/>
  <c r="AF39" i="80"/>
  <c r="AO39" i="80" s="1"/>
  <c r="AE39" i="80"/>
  <c r="W40" i="80"/>
  <c r="AG39" i="80"/>
  <c r="AP39" i="80" s="1"/>
  <c r="AF36" i="47"/>
  <c r="AO36" i="47" s="1"/>
  <c r="AE36" i="47"/>
  <c r="W37" i="47"/>
  <c r="AG36" i="47"/>
  <c r="AP36" i="47" s="1"/>
  <c r="AI39" i="28"/>
  <c r="AN39" i="28"/>
  <c r="AR36" i="38"/>
  <c r="AR35" i="76"/>
  <c r="AR39" i="85"/>
  <c r="AI38" i="93"/>
  <c r="AN38" i="93"/>
  <c r="AI37" i="44"/>
  <c r="AN37" i="44"/>
  <c r="Y39" i="87"/>
  <c r="X39" i="87"/>
  <c r="Z39" i="87" s="1"/>
  <c r="AI38" i="79"/>
  <c r="AN38" i="79"/>
  <c r="AG37" i="96"/>
  <c r="AP37" i="96" s="1"/>
  <c r="AF37" i="96"/>
  <c r="AO37" i="96" s="1"/>
  <c r="AE37" i="96"/>
  <c r="W38" i="96"/>
  <c r="AH37" i="36"/>
  <c r="AQ37" i="36" s="1"/>
  <c r="Y40" i="45"/>
  <c r="X40" i="45"/>
  <c r="Z40" i="45" s="1"/>
  <c r="AR35" i="47"/>
  <c r="AH39" i="27"/>
  <c r="AQ39" i="27" s="1"/>
  <c r="AE38" i="75"/>
  <c r="AG38" i="75"/>
  <c r="AP38" i="75" s="1"/>
  <c r="AF38" i="75"/>
  <c r="AO38" i="75" s="1"/>
  <c r="W39" i="75"/>
  <c r="AN39" i="42"/>
  <c r="AI39" i="42"/>
  <c r="AR38" i="94"/>
  <c r="Y38" i="43"/>
  <c r="X38" i="43"/>
  <c r="X41" i="37"/>
  <c r="Y41" i="37"/>
  <c r="AI38" i="87"/>
  <c r="AN38" i="87"/>
  <c r="Z37" i="88"/>
  <c r="Y37" i="88"/>
  <c r="X37" i="88"/>
  <c r="Z38" i="43" l="1"/>
  <c r="W39" i="43"/>
  <c r="AG38" i="43"/>
  <c r="AP38" i="43" s="1"/>
  <c r="AF38" i="43"/>
  <c r="AO38" i="43" s="1"/>
  <c r="AE38" i="43"/>
  <c r="AE39" i="79"/>
  <c r="W40" i="79"/>
  <c r="AF39" i="79"/>
  <c r="AO39" i="79" s="1"/>
  <c r="AG39" i="79"/>
  <c r="AP39" i="79" s="1"/>
  <c r="AG39" i="92"/>
  <c r="AP39" i="92" s="1"/>
  <c r="AF39" i="92"/>
  <c r="AO39" i="92" s="1"/>
  <c r="AE39" i="92"/>
  <c r="W40" i="92"/>
  <c r="AG40" i="39"/>
  <c r="AP40" i="39" s="1"/>
  <c r="AF40" i="39"/>
  <c r="AO40" i="39" s="1"/>
  <c r="AE40" i="39"/>
  <c r="W41" i="39"/>
  <c r="AE39" i="83"/>
  <c r="W40" i="83"/>
  <c r="AF39" i="83"/>
  <c r="AO39" i="83" s="1"/>
  <c r="AG39" i="83"/>
  <c r="AP39" i="83" s="1"/>
  <c r="AG39" i="84"/>
  <c r="AP39" i="84" s="1"/>
  <c r="AF39" i="84"/>
  <c r="AO39" i="84" s="1"/>
  <c r="AE39" i="84"/>
  <c r="W40" i="84"/>
  <c r="AG40" i="45"/>
  <c r="AP40" i="45" s="1"/>
  <c r="AF40" i="45"/>
  <c r="AO40" i="45" s="1"/>
  <c r="AE40" i="45"/>
  <c r="W41" i="45"/>
  <c r="AR38" i="87"/>
  <c r="AR37" i="44"/>
  <c r="AI39" i="80"/>
  <c r="AN39" i="80"/>
  <c r="AI39" i="31"/>
  <c r="AN39" i="31"/>
  <c r="AG37" i="95"/>
  <c r="AP37" i="95" s="1"/>
  <c r="AF37" i="95"/>
  <c r="AO37" i="95" s="1"/>
  <c r="AE37" i="95"/>
  <c r="W38" i="95"/>
  <c r="AR38" i="35"/>
  <c r="AI39" i="46"/>
  <c r="AN39" i="46"/>
  <c r="AN37" i="78"/>
  <c r="AI37" i="78"/>
  <c r="AF39" i="89"/>
  <c r="AO39" i="89" s="1"/>
  <c r="W40" i="89"/>
  <c r="AE39" i="89"/>
  <c r="AG39" i="89"/>
  <c r="AP39" i="89" s="1"/>
  <c r="AR39" i="45"/>
  <c r="AR36" i="29"/>
  <c r="AH40" i="42"/>
  <c r="AQ40" i="42" s="1"/>
  <c r="X37" i="40"/>
  <c r="Y37" i="40"/>
  <c r="Y39" i="48"/>
  <c r="X39" i="48"/>
  <c r="AI38" i="73"/>
  <c r="AN38" i="73"/>
  <c r="AN37" i="36"/>
  <c r="AI37" i="36"/>
  <c r="X38" i="96"/>
  <c r="Y38" i="96"/>
  <c r="AR38" i="79"/>
  <c r="X37" i="47"/>
  <c r="Y37" i="47"/>
  <c r="Z37" i="47" s="1"/>
  <c r="AH39" i="93"/>
  <c r="AQ39" i="93" s="1"/>
  <c r="AF38" i="91"/>
  <c r="AO38" i="91" s="1"/>
  <c r="W39" i="91"/>
  <c r="AG38" i="91"/>
  <c r="AP38" i="91" s="1"/>
  <c r="AE38" i="91"/>
  <c r="AR37" i="82"/>
  <c r="AR40" i="37"/>
  <c r="AH39" i="35"/>
  <c r="AQ39" i="35" s="1"/>
  <c r="AR39" i="26"/>
  <c r="AH38" i="82"/>
  <c r="AQ38" i="82" s="1"/>
  <c r="AH38" i="34"/>
  <c r="AQ38" i="34" s="1"/>
  <c r="Z40" i="42"/>
  <c r="AH40" i="26"/>
  <c r="AQ40" i="26" s="1"/>
  <c r="X40" i="77"/>
  <c r="Y40" i="77"/>
  <c r="AN40" i="32"/>
  <c r="AI40" i="32"/>
  <c r="AI39" i="27"/>
  <c r="AN39" i="27"/>
  <c r="AH41" i="37"/>
  <c r="AQ41" i="37" s="1"/>
  <c r="AH39" i="87"/>
  <c r="AQ39" i="87" s="1"/>
  <c r="AR38" i="93"/>
  <c r="AI36" i="47"/>
  <c r="AN36" i="47"/>
  <c r="AR38" i="33"/>
  <c r="AN40" i="30"/>
  <c r="AI40" i="30"/>
  <c r="AH37" i="29"/>
  <c r="AQ37" i="29" s="1"/>
  <c r="AH39" i="25"/>
  <c r="AQ39" i="25" s="1"/>
  <c r="AR38" i="92"/>
  <c r="AR36" i="88"/>
  <c r="W37" i="76"/>
  <c r="AG36" i="76"/>
  <c r="AP36" i="76" s="1"/>
  <c r="AF36" i="76"/>
  <c r="AO36" i="76" s="1"/>
  <c r="AE36" i="76"/>
  <c r="AH41" i="86"/>
  <c r="AQ41" i="86" s="1"/>
  <c r="Z38" i="34"/>
  <c r="AI36" i="40"/>
  <c r="AN36" i="40"/>
  <c r="AH39" i="33"/>
  <c r="AQ39" i="33" s="1"/>
  <c r="AR37" i="43"/>
  <c r="Z40" i="26"/>
  <c r="AN38" i="48"/>
  <c r="AI38" i="48"/>
  <c r="AR40" i="90"/>
  <c r="AH38" i="43"/>
  <c r="AQ38" i="43" s="1"/>
  <c r="AH37" i="88"/>
  <c r="AQ37" i="88" s="1"/>
  <c r="Z41" i="37"/>
  <c r="AR39" i="42"/>
  <c r="AI38" i="75"/>
  <c r="AN38" i="75"/>
  <c r="AN37" i="96"/>
  <c r="AI37" i="96"/>
  <c r="Y38" i="38"/>
  <c r="X38" i="38"/>
  <c r="X41" i="30"/>
  <c r="Y41" i="30"/>
  <c r="Z37" i="29"/>
  <c r="Z39" i="93"/>
  <c r="AE39" i="81"/>
  <c r="AG39" i="81"/>
  <c r="AP39" i="81" s="1"/>
  <c r="AF39" i="81"/>
  <c r="AO39" i="81" s="1"/>
  <c r="W40" i="81"/>
  <c r="Z39" i="35"/>
  <c r="AR39" i="39"/>
  <c r="Z41" i="86"/>
  <c r="Z38" i="82"/>
  <c r="AG37" i="88"/>
  <c r="AP37" i="88" s="1"/>
  <c r="AF37" i="88"/>
  <c r="AO37" i="88" s="1"/>
  <c r="W38" i="88"/>
  <c r="AE37" i="88"/>
  <c r="AG39" i="87"/>
  <c r="AP39" i="87" s="1"/>
  <c r="AF39" i="87"/>
  <c r="AO39" i="87" s="1"/>
  <c r="AE39" i="87"/>
  <c r="W40" i="87"/>
  <c r="AR39" i="28"/>
  <c r="AN37" i="38"/>
  <c r="AI37" i="38"/>
  <c r="AH41" i="90"/>
  <c r="AQ41" i="90" s="1"/>
  <c r="W40" i="25"/>
  <c r="AG39" i="25"/>
  <c r="AP39" i="25" s="1"/>
  <c r="AF39" i="25"/>
  <c r="AO39" i="25" s="1"/>
  <c r="AE39" i="25"/>
  <c r="AE39" i="94"/>
  <c r="W40" i="94"/>
  <c r="AF39" i="94"/>
  <c r="AO39" i="94" s="1"/>
  <c r="AG39" i="94"/>
  <c r="AP39" i="94" s="1"/>
  <c r="AH38" i="44"/>
  <c r="AQ38" i="44" s="1"/>
  <c r="AH39" i="92"/>
  <c r="AQ39" i="92" s="1"/>
  <c r="AR38" i="89"/>
  <c r="AR38" i="25"/>
  <c r="AH40" i="28"/>
  <c r="AQ40" i="28" s="1"/>
  <c r="AR38" i="84"/>
  <c r="AF39" i="33"/>
  <c r="AO39" i="33" s="1"/>
  <c r="AE39" i="33"/>
  <c r="W40" i="33"/>
  <c r="AG39" i="33"/>
  <c r="AP39" i="33" s="1"/>
  <c r="AF39" i="74"/>
  <c r="AO39" i="74" s="1"/>
  <c r="W40" i="74"/>
  <c r="AG39" i="74"/>
  <c r="AP39" i="74" s="1"/>
  <c r="AE39" i="74"/>
  <c r="AI39" i="77"/>
  <c r="AN39" i="77"/>
  <c r="Z38" i="36"/>
  <c r="X38" i="36"/>
  <c r="Y38" i="36"/>
  <c r="X39" i="75"/>
  <c r="Y39" i="75"/>
  <c r="Z39" i="75" s="1"/>
  <c r="AH40" i="45"/>
  <c r="AQ40" i="45" s="1"/>
  <c r="X40" i="80"/>
  <c r="Y40" i="80"/>
  <c r="Y40" i="31"/>
  <c r="X40" i="31"/>
  <c r="Z41" i="90"/>
  <c r="AR40" i="86"/>
  <c r="X40" i="46"/>
  <c r="Y40" i="46"/>
  <c r="Y38" i="78"/>
  <c r="X38" i="78"/>
  <c r="Z38" i="78" s="1"/>
  <c r="AR38" i="83"/>
  <c r="AH39" i="89"/>
  <c r="AQ39" i="89" s="1"/>
  <c r="AE38" i="44"/>
  <c r="W39" i="44"/>
  <c r="AG38" i="44"/>
  <c r="AP38" i="44" s="1"/>
  <c r="AF38" i="44"/>
  <c r="AO38" i="44" s="1"/>
  <c r="AR37" i="34"/>
  <c r="AF39" i="41"/>
  <c r="AO39" i="41" s="1"/>
  <c r="AE39" i="41"/>
  <c r="W40" i="41"/>
  <c r="AG39" i="41"/>
  <c r="AP39" i="41" s="1"/>
  <c r="AG40" i="85"/>
  <c r="AP40" i="85" s="1"/>
  <c r="W41" i="85"/>
  <c r="AE40" i="85"/>
  <c r="AF40" i="85"/>
  <c r="AO40" i="85" s="1"/>
  <c r="AH39" i="79"/>
  <c r="AQ39" i="79" s="1"/>
  <c r="AE40" i="28"/>
  <c r="AG40" i="28"/>
  <c r="AP40" i="28" s="1"/>
  <c r="W41" i="28"/>
  <c r="AF40" i="28"/>
  <c r="AO40" i="28" s="1"/>
  <c r="AH40" i="39"/>
  <c r="AQ40" i="39" s="1"/>
  <c r="AH39" i="83"/>
  <c r="AQ39" i="83" s="1"/>
  <c r="AH39" i="84"/>
  <c r="AQ39" i="84" s="1"/>
  <c r="Y39" i="73"/>
  <c r="X39" i="73"/>
  <c r="Z41" i="32"/>
  <c r="X41" i="32"/>
  <c r="Y41" i="32"/>
  <c r="Y40" i="27"/>
  <c r="X40" i="27"/>
  <c r="Z40" i="27" s="1"/>
  <c r="Z40" i="31" l="1"/>
  <c r="Z39" i="48"/>
  <c r="W40" i="48" s="1"/>
  <c r="AE40" i="27"/>
  <c r="W41" i="27"/>
  <c r="AG40" i="27"/>
  <c r="AP40" i="27" s="1"/>
  <c r="AF40" i="27"/>
  <c r="AO40" i="27" s="1"/>
  <c r="AG39" i="48"/>
  <c r="AP39" i="48" s="1"/>
  <c r="AF39" i="48"/>
  <c r="AO39" i="48" s="1"/>
  <c r="AE39" i="48"/>
  <c r="AG37" i="47"/>
  <c r="AP37" i="47" s="1"/>
  <c r="AF37" i="47"/>
  <c r="AO37" i="47" s="1"/>
  <c r="AE37" i="47"/>
  <c r="W38" i="47"/>
  <c r="AF39" i="75"/>
  <c r="AO39" i="75" s="1"/>
  <c r="AG39" i="75"/>
  <c r="AP39" i="75" s="1"/>
  <c r="AE39" i="75"/>
  <c r="W40" i="75"/>
  <c r="AG40" i="31"/>
  <c r="AP40" i="31" s="1"/>
  <c r="AE40" i="31"/>
  <c r="W41" i="31"/>
  <c r="AF40" i="31"/>
  <c r="AO40" i="31" s="1"/>
  <c r="AH39" i="73"/>
  <c r="AQ39" i="73" s="1"/>
  <c r="Z39" i="73"/>
  <c r="AI38" i="44"/>
  <c r="AN38" i="44"/>
  <c r="AH40" i="46"/>
  <c r="AQ40" i="46" s="1"/>
  <c r="AI39" i="74"/>
  <c r="AN39" i="74"/>
  <c r="AI39" i="25"/>
  <c r="AN39" i="25"/>
  <c r="AG38" i="82"/>
  <c r="AP38" i="82" s="1"/>
  <c r="AE38" i="82"/>
  <c r="W39" i="82"/>
  <c r="AF38" i="82"/>
  <c r="AO38" i="82" s="1"/>
  <c r="Z40" i="81"/>
  <c r="X40" i="81"/>
  <c r="Y40" i="81"/>
  <c r="AR37" i="96"/>
  <c r="W42" i="37"/>
  <c r="AF41" i="37"/>
  <c r="AO41" i="37" s="1"/>
  <c r="AE41" i="37"/>
  <c r="AG41" i="37"/>
  <c r="AP41" i="37" s="1"/>
  <c r="AR36" i="40"/>
  <c r="AN38" i="91"/>
  <c r="AI38" i="91"/>
  <c r="AR37" i="36"/>
  <c r="AR37" i="78"/>
  <c r="Y38" i="95"/>
  <c r="X38" i="95"/>
  <c r="Z38" i="95" s="1"/>
  <c r="AR39" i="31"/>
  <c r="AN40" i="39"/>
  <c r="AI40" i="39"/>
  <c r="AI39" i="79"/>
  <c r="AN39" i="79"/>
  <c r="AG41" i="32"/>
  <c r="AP41" i="32" s="1"/>
  <c r="AF41" i="32"/>
  <c r="AO41" i="32" s="1"/>
  <c r="W42" i="32"/>
  <c r="AE41" i="32"/>
  <c r="AH40" i="27"/>
  <c r="AQ40" i="27" s="1"/>
  <c r="Z40" i="46"/>
  <c r="Y40" i="33"/>
  <c r="X40" i="33"/>
  <c r="AN37" i="88"/>
  <c r="AI37" i="88"/>
  <c r="W42" i="86"/>
  <c r="AF41" i="86"/>
  <c r="AO41" i="86" s="1"/>
  <c r="AG41" i="86"/>
  <c r="AP41" i="86" s="1"/>
  <c r="AE41" i="86"/>
  <c r="AH41" i="30"/>
  <c r="AQ41" i="30" s="1"/>
  <c r="AR38" i="48"/>
  <c r="W39" i="34"/>
  <c r="AG38" i="34"/>
  <c r="AP38" i="34" s="1"/>
  <c r="AE38" i="34"/>
  <c r="AF38" i="34"/>
  <c r="AO38" i="34" s="1"/>
  <c r="AI36" i="76"/>
  <c r="AN36" i="76"/>
  <c r="AR36" i="47"/>
  <c r="AH40" i="77"/>
  <c r="AQ40" i="77" s="1"/>
  <c r="Y41" i="45"/>
  <c r="X41" i="45"/>
  <c r="X40" i="84"/>
  <c r="Z40" i="84" s="1"/>
  <c r="Y40" i="84"/>
  <c r="AI38" i="43"/>
  <c r="AN38" i="43"/>
  <c r="AH41" i="32"/>
  <c r="AQ41" i="32" s="1"/>
  <c r="AN40" i="28"/>
  <c r="AI40" i="28"/>
  <c r="AH38" i="78"/>
  <c r="AQ38" i="78" s="1"/>
  <c r="AH38" i="36"/>
  <c r="AQ38" i="36" s="1"/>
  <c r="AI39" i="33"/>
  <c r="AN39" i="33"/>
  <c r="X40" i="87"/>
  <c r="Z40" i="87" s="1"/>
  <c r="Y40" i="87"/>
  <c r="Z41" i="30"/>
  <c r="AR40" i="30"/>
  <c r="Z40" i="77"/>
  <c r="AF40" i="42"/>
  <c r="AO40" i="42" s="1"/>
  <c r="AG40" i="42"/>
  <c r="AP40" i="42" s="1"/>
  <c r="AE40" i="42"/>
  <c r="W41" i="42"/>
  <c r="Y39" i="91"/>
  <c r="X39" i="91"/>
  <c r="Z39" i="91" s="1"/>
  <c r="AH37" i="40"/>
  <c r="AQ37" i="40" s="1"/>
  <c r="AN39" i="89"/>
  <c r="AI39" i="89"/>
  <c r="AN37" i="95"/>
  <c r="AI37" i="95"/>
  <c r="AR39" i="80"/>
  <c r="AI40" i="45"/>
  <c r="AN40" i="45"/>
  <c r="AN39" i="84"/>
  <c r="AI39" i="84"/>
  <c r="Y40" i="83"/>
  <c r="X40" i="83"/>
  <c r="Z40" i="83" s="1"/>
  <c r="AN40" i="85"/>
  <c r="AI40" i="85"/>
  <c r="Y40" i="41"/>
  <c r="X40" i="41"/>
  <c r="Z40" i="41" s="1"/>
  <c r="AH40" i="80"/>
  <c r="AQ40" i="80" s="1"/>
  <c r="AF38" i="36"/>
  <c r="AO38" i="36" s="1"/>
  <c r="AG38" i="36"/>
  <c r="AP38" i="36" s="1"/>
  <c r="W39" i="36"/>
  <c r="AE38" i="36"/>
  <c r="X40" i="74"/>
  <c r="Z40" i="74" s="1"/>
  <c r="Y40" i="74"/>
  <c r="X38" i="88"/>
  <c r="Y38" i="88"/>
  <c r="AI39" i="81"/>
  <c r="AN39" i="81"/>
  <c r="AH38" i="38"/>
  <c r="AQ38" i="38" s="1"/>
  <c r="AR38" i="75"/>
  <c r="AF40" i="26"/>
  <c r="AO40" i="26" s="1"/>
  <c r="AE40" i="26"/>
  <c r="W41" i="26"/>
  <c r="AG40" i="26"/>
  <c r="AP40" i="26" s="1"/>
  <c r="AR39" i="27"/>
  <c r="AR38" i="73"/>
  <c r="Z37" i="40"/>
  <c r="Y40" i="89"/>
  <c r="X40" i="89"/>
  <c r="AR39" i="46"/>
  <c r="AI39" i="83"/>
  <c r="AN39" i="83"/>
  <c r="X41" i="85"/>
  <c r="Y41" i="85"/>
  <c r="AI39" i="41"/>
  <c r="AN39" i="41"/>
  <c r="W39" i="78"/>
  <c r="AG38" i="78"/>
  <c r="AP38" i="78" s="1"/>
  <c r="AF38" i="78"/>
  <c r="AO38" i="78" s="1"/>
  <c r="AE38" i="78"/>
  <c r="AE41" i="90"/>
  <c r="W42" i="90"/>
  <c r="AG41" i="90"/>
  <c r="AP41" i="90" s="1"/>
  <c r="AF41" i="90"/>
  <c r="AO41" i="90" s="1"/>
  <c r="Z40" i="80"/>
  <c r="X40" i="94"/>
  <c r="Y40" i="94"/>
  <c r="Z40" i="94" s="1"/>
  <c r="Y40" i="25"/>
  <c r="X40" i="25"/>
  <c r="AR37" i="38"/>
  <c r="AN39" i="87"/>
  <c r="AI39" i="87"/>
  <c r="AG39" i="35"/>
  <c r="AP39" i="35" s="1"/>
  <c r="AF39" i="35"/>
  <c r="AO39" i="35" s="1"/>
  <c r="AE39" i="35"/>
  <c r="W40" i="35"/>
  <c r="AG39" i="93"/>
  <c r="AP39" i="93" s="1"/>
  <c r="AE39" i="93"/>
  <c r="W40" i="93"/>
  <c r="AF39" i="93"/>
  <c r="AO39" i="93" s="1"/>
  <c r="AR40" i="32"/>
  <c r="AH38" i="96"/>
  <c r="AQ38" i="96" s="1"/>
  <c r="AH39" i="48"/>
  <c r="AQ39" i="48" s="1"/>
  <c r="X40" i="92"/>
  <c r="Y40" i="92"/>
  <c r="X41" i="28"/>
  <c r="Z41" i="28" s="1"/>
  <c r="Y41" i="28"/>
  <c r="X39" i="44"/>
  <c r="Y39" i="44"/>
  <c r="AH40" i="31"/>
  <c r="AQ40" i="31" s="1"/>
  <c r="AH39" i="75"/>
  <c r="AQ39" i="75" s="1"/>
  <c r="AR39" i="77"/>
  <c r="AI39" i="94"/>
  <c r="AN39" i="94"/>
  <c r="AG37" i="29"/>
  <c r="AP37" i="29" s="1"/>
  <c r="W38" i="29"/>
  <c r="AE37" i="29"/>
  <c r="AF37" i="29"/>
  <c r="AO37" i="29" s="1"/>
  <c r="Z38" i="38"/>
  <c r="Y37" i="76"/>
  <c r="X37" i="76"/>
  <c r="AH37" i="47"/>
  <c r="AQ37" i="47" s="1"/>
  <c r="Z38" i="96"/>
  <c r="Y41" i="39"/>
  <c r="X41" i="39"/>
  <c r="AN39" i="92"/>
  <c r="AI39" i="92"/>
  <c r="X40" i="79"/>
  <c r="Y40" i="79"/>
  <c r="Z40" i="79" s="1"/>
  <c r="Y39" i="43"/>
  <c r="Z39" i="43" s="1"/>
  <c r="X39" i="43"/>
  <c r="Z38" i="88" l="1"/>
  <c r="W39" i="88"/>
  <c r="AE38" i="88"/>
  <c r="AG38" i="88"/>
  <c r="AP38" i="88" s="1"/>
  <c r="AF38" i="88"/>
  <c r="AO38" i="88" s="1"/>
  <c r="AG40" i="79"/>
  <c r="AP40" i="79" s="1"/>
  <c r="AF40" i="79"/>
  <c r="AO40" i="79" s="1"/>
  <c r="AE40" i="79"/>
  <c r="W41" i="79"/>
  <c r="AG40" i="83"/>
  <c r="AP40" i="83" s="1"/>
  <c r="AE40" i="83"/>
  <c r="AF40" i="83"/>
  <c r="AO40" i="83" s="1"/>
  <c r="W41" i="83"/>
  <c r="AF39" i="91"/>
  <c r="AO39" i="91" s="1"/>
  <c r="AG39" i="91"/>
  <c r="AP39" i="91" s="1"/>
  <c r="W40" i="91"/>
  <c r="AE39" i="91"/>
  <c r="AE40" i="80"/>
  <c r="AF40" i="80"/>
  <c r="AO40" i="80" s="1"/>
  <c r="W41" i="80"/>
  <c r="AG40" i="80"/>
  <c r="AP40" i="80" s="1"/>
  <c r="AI38" i="78"/>
  <c r="AN38" i="78"/>
  <c r="X41" i="26"/>
  <c r="Y41" i="26"/>
  <c r="AN38" i="36"/>
  <c r="AI38" i="36"/>
  <c r="AR39" i="84"/>
  <c r="AH40" i="92"/>
  <c r="AQ40" i="92" s="1"/>
  <c r="AR39" i="89"/>
  <c r="W42" i="30"/>
  <c r="AG41" i="30"/>
  <c r="AP41" i="30" s="1"/>
  <c r="AF41" i="30"/>
  <c r="AO41" i="30" s="1"/>
  <c r="AE41" i="30"/>
  <c r="AE39" i="43"/>
  <c r="W40" i="43"/>
  <c r="AG39" i="43"/>
  <c r="AP39" i="43" s="1"/>
  <c r="AF39" i="43"/>
  <c r="AO39" i="43" s="1"/>
  <c r="AH41" i="39"/>
  <c r="AQ41" i="39" s="1"/>
  <c r="W39" i="38"/>
  <c r="AG38" i="38"/>
  <c r="AP38" i="38" s="1"/>
  <c r="AF38" i="38"/>
  <c r="AO38" i="38" s="1"/>
  <c r="AE38" i="38"/>
  <c r="AH41" i="28"/>
  <c r="AQ41" i="28" s="1"/>
  <c r="X40" i="93"/>
  <c r="Z40" i="93" s="1"/>
  <c r="Y40" i="93"/>
  <c r="AN39" i="35"/>
  <c r="AI39" i="35"/>
  <c r="AG40" i="94"/>
  <c r="AP40" i="94" s="1"/>
  <c r="AF40" i="94"/>
  <c r="AO40" i="94" s="1"/>
  <c r="AE40" i="94"/>
  <c r="W41" i="94"/>
  <c r="AI41" i="90"/>
  <c r="AN41" i="90"/>
  <c r="AR39" i="83"/>
  <c r="AE37" i="40"/>
  <c r="W38" i="40"/>
  <c r="AG37" i="40"/>
  <c r="AP37" i="40" s="1"/>
  <c r="AF37" i="40"/>
  <c r="AO37" i="40" s="1"/>
  <c r="AR39" i="81"/>
  <c r="AF40" i="74"/>
  <c r="AO40" i="74" s="1"/>
  <c r="W41" i="74"/>
  <c r="AG40" i="74"/>
  <c r="AP40" i="74" s="1"/>
  <c r="AE40" i="74"/>
  <c r="AF40" i="77"/>
  <c r="AO40" i="77" s="1"/>
  <c r="AG40" i="77"/>
  <c r="AP40" i="77" s="1"/>
  <c r="W41" i="77"/>
  <c r="AE40" i="77"/>
  <c r="W41" i="87"/>
  <c r="AG40" i="87"/>
  <c r="AP40" i="87" s="1"/>
  <c r="AE40" i="87"/>
  <c r="AF40" i="87"/>
  <c r="AO40" i="87" s="1"/>
  <c r="W41" i="84"/>
  <c r="AG40" i="84"/>
  <c r="AP40" i="84" s="1"/>
  <c r="AE40" i="84"/>
  <c r="AF40" i="84"/>
  <c r="AO40" i="84" s="1"/>
  <c r="AR36" i="76"/>
  <c r="AR37" i="88"/>
  <c r="AN41" i="32"/>
  <c r="AI41" i="32"/>
  <c r="AR40" i="39"/>
  <c r="W39" i="95"/>
  <c r="AG38" i="95"/>
  <c r="AP38" i="95" s="1"/>
  <c r="AE38" i="95"/>
  <c r="AF38" i="95"/>
  <c r="AO38" i="95" s="1"/>
  <c r="AF40" i="81"/>
  <c r="AO40" i="81" s="1"/>
  <c r="AG40" i="81"/>
  <c r="AP40" i="81" s="1"/>
  <c r="W41" i="81"/>
  <c r="AE40" i="81"/>
  <c r="Y40" i="48"/>
  <c r="X40" i="48"/>
  <c r="Z40" i="48" s="1"/>
  <c r="AR39" i="41"/>
  <c r="X41" i="42"/>
  <c r="Z41" i="42" s="1"/>
  <c r="Y41" i="42"/>
  <c r="AR40" i="28"/>
  <c r="AH41" i="45"/>
  <c r="AQ41" i="45" s="1"/>
  <c r="AI41" i="86"/>
  <c r="AN41" i="86"/>
  <c r="Z42" i="32"/>
  <c r="X42" i="32"/>
  <c r="Y42" i="32"/>
  <c r="Y42" i="37"/>
  <c r="X42" i="37"/>
  <c r="AR39" i="25"/>
  <c r="Z41" i="31"/>
  <c r="X41" i="31"/>
  <c r="Y41" i="31"/>
  <c r="AH40" i="79"/>
  <c r="AQ40" i="79" s="1"/>
  <c r="Z41" i="39"/>
  <c r="AN39" i="93"/>
  <c r="AI39" i="93"/>
  <c r="AN40" i="26"/>
  <c r="AI40" i="26"/>
  <c r="AH38" i="88"/>
  <c r="AQ38" i="88" s="1"/>
  <c r="Y39" i="36"/>
  <c r="X39" i="36"/>
  <c r="AR40" i="85"/>
  <c r="AN40" i="42"/>
  <c r="AI40" i="42"/>
  <c r="AR39" i="33"/>
  <c r="AI38" i="34"/>
  <c r="AN38" i="34"/>
  <c r="AH40" i="33"/>
  <c r="AQ40" i="33" s="1"/>
  <c r="AN40" i="31"/>
  <c r="AI40" i="31"/>
  <c r="AI39" i="48"/>
  <c r="AN39" i="48"/>
  <c r="AG41" i="28"/>
  <c r="AP41" i="28" s="1"/>
  <c r="AF41" i="28"/>
  <c r="AO41" i="28" s="1"/>
  <c r="AE41" i="28"/>
  <c r="W42" i="28"/>
  <c r="AH40" i="25"/>
  <c r="AQ40" i="25" s="1"/>
  <c r="Y39" i="82"/>
  <c r="X39" i="82"/>
  <c r="AR39" i="74"/>
  <c r="AR39" i="94"/>
  <c r="AG40" i="41"/>
  <c r="AP40" i="41" s="1"/>
  <c r="AF40" i="41"/>
  <c r="AO40" i="41" s="1"/>
  <c r="AE40" i="41"/>
  <c r="W41" i="41"/>
  <c r="AR37" i="95"/>
  <c r="W39" i="96"/>
  <c r="AG38" i="96"/>
  <c r="AP38" i="96" s="1"/>
  <c r="AE38" i="96"/>
  <c r="AF38" i="96"/>
  <c r="AO38" i="96" s="1"/>
  <c r="AH37" i="76"/>
  <c r="AQ37" i="76" s="1"/>
  <c r="AH39" i="44"/>
  <c r="AQ39" i="44" s="1"/>
  <c r="Z40" i="25"/>
  <c r="AH41" i="85"/>
  <c r="AQ41" i="85" s="1"/>
  <c r="AH40" i="89"/>
  <c r="AQ40" i="89" s="1"/>
  <c r="X38" i="29"/>
  <c r="Z38" i="29" s="1"/>
  <c r="Y38" i="29"/>
  <c r="Z39" i="44"/>
  <c r="Z40" i="92"/>
  <c r="Z41" i="85"/>
  <c r="AH40" i="83"/>
  <c r="AQ40" i="83" s="1"/>
  <c r="AR40" i="45"/>
  <c r="AH39" i="91"/>
  <c r="AQ39" i="91" s="1"/>
  <c r="Z40" i="33"/>
  <c r="AH38" i="95"/>
  <c r="AQ38" i="95" s="1"/>
  <c r="AI41" i="37"/>
  <c r="AN41" i="37"/>
  <c r="AN38" i="82"/>
  <c r="AI38" i="82"/>
  <c r="AR38" i="44"/>
  <c r="Y40" i="75"/>
  <c r="X40" i="75"/>
  <c r="Z40" i="75" s="1"/>
  <c r="Y38" i="47"/>
  <c r="X38" i="47"/>
  <c r="X41" i="27"/>
  <c r="Z41" i="27" s="1"/>
  <c r="Y41" i="27"/>
  <c r="AN37" i="29"/>
  <c r="AI37" i="29"/>
  <c r="AR39" i="87"/>
  <c r="AR38" i="43"/>
  <c r="Z41" i="45"/>
  <c r="AH39" i="43"/>
  <c r="AQ39" i="43" s="1"/>
  <c r="AR39" i="92"/>
  <c r="Z37" i="76"/>
  <c r="Z40" i="35"/>
  <c r="X40" i="35"/>
  <c r="Y40" i="35"/>
  <c r="AH40" i="94"/>
  <c r="AQ40" i="94" s="1"/>
  <c r="X42" i="90"/>
  <c r="Y42" i="90"/>
  <c r="Y39" i="78"/>
  <c r="Z39" i="78" s="1"/>
  <c r="X39" i="78"/>
  <c r="Z40" i="89"/>
  <c r="AH40" i="74"/>
  <c r="AQ40" i="74" s="1"/>
  <c r="AH40" i="41"/>
  <c r="AQ40" i="41" s="1"/>
  <c r="AH40" i="87"/>
  <c r="AQ40" i="87" s="1"/>
  <c r="AH40" i="84"/>
  <c r="AQ40" i="84" s="1"/>
  <c r="Y39" i="34"/>
  <c r="X39" i="34"/>
  <c r="X42" i="86"/>
  <c r="Y42" i="86"/>
  <c r="AG40" i="46"/>
  <c r="AP40" i="46" s="1"/>
  <c r="AE40" i="46"/>
  <c r="W41" i="46"/>
  <c r="AF40" i="46"/>
  <c r="AO40" i="46" s="1"/>
  <c r="AR39" i="79"/>
  <c r="AR38" i="91"/>
  <c r="AH40" i="81"/>
  <c r="AQ40" i="81" s="1"/>
  <c r="AG39" i="73"/>
  <c r="AP39" i="73" s="1"/>
  <c r="AE39" i="73"/>
  <c r="W40" i="73"/>
  <c r="AF39" i="73"/>
  <c r="AO39" i="73" s="1"/>
  <c r="AN39" i="75"/>
  <c r="AI39" i="75"/>
  <c r="AN37" i="47"/>
  <c r="AI37" i="47"/>
  <c r="AI40" i="27"/>
  <c r="AN40" i="27"/>
  <c r="Z39" i="34" l="1"/>
  <c r="AF39" i="34" s="1"/>
  <c r="AO39" i="34" s="1"/>
  <c r="AE39" i="34"/>
  <c r="W40" i="34"/>
  <c r="AG39" i="34"/>
  <c r="AP39" i="34" s="1"/>
  <c r="AE39" i="78"/>
  <c r="W40" i="78"/>
  <c r="AF39" i="78"/>
  <c r="AO39" i="78" s="1"/>
  <c r="AG39" i="78"/>
  <c r="AP39" i="78" s="1"/>
  <c r="AG41" i="42"/>
  <c r="AP41" i="42" s="1"/>
  <c r="AF41" i="42"/>
  <c r="AO41" i="42" s="1"/>
  <c r="AE41" i="42"/>
  <c r="W42" i="42"/>
  <c r="AR41" i="32"/>
  <c r="AR39" i="35"/>
  <c r="X40" i="73"/>
  <c r="Y40" i="73"/>
  <c r="Z40" i="73" s="1"/>
  <c r="AH39" i="36"/>
  <c r="AQ39" i="36" s="1"/>
  <c r="AR39" i="75"/>
  <c r="AH39" i="34"/>
  <c r="AQ39" i="34" s="1"/>
  <c r="AH39" i="78"/>
  <c r="AQ39" i="78" s="1"/>
  <c r="AH40" i="35"/>
  <c r="AQ40" i="35" s="1"/>
  <c r="AH41" i="27"/>
  <c r="AQ41" i="27" s="1"/>
  <c r="AH38" i="29"/>
  <c r="AQ38" i="29" s="1"/>
  <c r="AF40" i="25"/>
  <c r="AO40" i="25" s="1"/>
  <c r="AE40" i="25"/>
  <c r="W41" i="25"/>
  <c r="AG40" i="25"/>
  <c r="AP40" i="25" s="1"/>
  <c r="AI38" i="96"/>
  <c r="AN38" i="96"/>
  <c r="AN41" i="28"/>
  <c r="AI41" i="28"/>
  <c r="AR40" i="31"/>
  <c r="AH42" i="32"/>
  <c r="AQ42" i="32" s="1"/>
  <c r="AH41" i="42"/>
  <c r="AQ41" i="42" s="1"/>
  <c r="AE40" i="48"/>
  <c r="W41" i="48"/>
  <c r="AF40" i="48"/>
  <c r="AO40" i="48" s="1"/>
  <c r="AG40" i="48"/>
  <c r="AP40" i="48" s="1"/>
  <c r="Y41" i="77"/>
  <c r="X41" i="77"/>
  <c r="Z41" i="77" s="1"/>
  <c r="Z40" i="43"/>
  <c r="X40" i="43"/>
  <c r="Y40" i="43"/>
  <c r="X42" i="30"/>
  <c r="Y42" i="30"/>
  <c r="Z41" i="80"/>
  <c r="X41" i="80"/>
  <c r="Y41" i="80"/>
  <c r="AN40" i="83"/>
  <c r="AI40" i="83"/>
  <c r="AF40" i="75"/>
  <c r="AO40" i="75" s="1"/>
  <c r="W41" i="75"/>
  <c r="AG40" i="75"/>
  <c r="AP40" i="75" s="1"/>
  <c r="AE40" i="75"/>
  <c r="W43" i="32"/>
  <c r="AF42" i="32"/>
  <c r="AO42" i="32" s="1"/>
  <c r="AG42" i="32"/>
  <c r="AP42" i="32" s="1"/>
  <c r="AE42" i="32"/>
  <c r="X41" i="74"/>
  <c r="Y41" i="74"/>
  <c r="AI39" i="43"/>
  <c r="AN39" i="43"/>
  <c r="AH41" i="26"/>
  <c r="AQ41" i="26" s="1"/>
  <c r="AF37" i="76"/>
  <c r="AO37" i="76" s="1"/>
  <c r="W38" i="76"/>
  <c r="AG37" i="76"/>
  <c r="AP37" i="76" s="1"/>
  <c r="AE37" i="76"/>
  <c r="AH38" i="47"/>
  <c r="AQ38" i="47" s="1"/>
  <c r="W42" i="85"/>
  <c r="AF41" i="85"/>
  <c r="AO41" i="85" s="1"/>
  <c r="AE41" i="85"/>
  <c r="AG41" i="85"/>
  <c r="AP41" i="85" s="1"/>
  <c r="AN40" i="41"/>
  <c r="AI40" i="41"/>
  <c r="AR38" i="34"/>
  <c r="AH42" i="37"/>
  <c r="AQ42" i="37" s="1"/>
  <c r="AN40" i="81"/>
  <c r="AI40" i="81"/>
  <c r="AI40" i="84"/>
  <c r="AN40" i="84"/>
  <c r="X38" i="40"/>
  <c r="Z38" i="40" s="1"/>
  <c r="Y38" i="40"/>
  <c r="AI41" i="30"/>
  <c r="AN41" i="30"/>
  <c r="Z41" i="26"/>
  <c r="AG41" i="27"/>
  <c r="AP41" i="27" s="1"/>
  <c r="AF41" i="27"/>
  <c r="AO41" i="27" s="1"/>
  <c r="AE41" i="27"/>
  <c r="W42" i="27"/>
  <c r="AR39" i="93"/>
  <c r="AI38" i="95"/>
  <c r="AN38" i="95"/>
  <c r="W42" i="39"/>
  <c r="AG41" i="39"/>
  <c r="AP41" i="39" s="1"/>
  <c r="AF41" i="39"/>
  <c r="AO41" i="39" s="1"/>
  <c r="AE41" i="39"/>
  <c r="AR41" i="86"/>
  <c r="X41" i="81"/>
  <c r="Y41" i="81"/>
  <c r="AI37" i="40"/>
  <c r="AN37" i="40"/>
  <c r="X41" i="94"/>
  <c r="Y41" i="94"/>
  <c r="Y39" i="38"/>
  <c r="X39" i="38"/>
  <c r="Z39" i="38" s="1"/>
  <c r="AN40" i="80"/>
  <c r="AI40" i="80"/>
  <c r="X41" i="83"/>
  <c r="Z41" i="83" s="1"/>
  <c r="Y41" i="83"/>
  <c r="Y41" i="79"/>
  <c r="X41" i="79"/>
  <c r="AI38" i="88"/>
  <c r="AN38" i="88"/>
  <c r="W41" i="35"/>
  <c r="AG40" i="35"/>
  <c r="AP40" i="35" s="1"/>
  <c r="AF40" i="35"/>
  <c r="AO40" i="35" s="1"/>
  <c r="AE40" i="35"/>
  <c r="AG40" i="33"/>
  <c r="AP40" i="33" s="1"/>
  <c r="AF40" i="33"/>
  <c r="AO40" i="33" s="1"/>
  <c r="AE40" i="33"/>
  <c r="W41" i="33"/>
  <c r="Y41" i="41"/>
  <c r="Z41" i="41" s="1"/>
  <c r="X41" i="41"/>
  <c r="AI40" i="87"/>
  <c r="AN40" i="87"/>
  <c r="AR41" i="90"/>
  <c r="AR40" i="27"/>
  <c r="W41" i="92"/>
  <c r="AG40" i="92"/>
  <c r="AP40" i="92" s="1"/>
  <c r="AE40" i="92"/>
  <c r="AF40" i="92"/>
  <c r="AO40" i="92" s="1"/>
  <c r="AR37" i="47"/>
  <c r="AH42" i="90"/>
  <c r="AQ42" i="90" s="1"/>
  <c r="AE41" i="45"/>
  <c r="AG41" i="45"/>
  <c r="AP41" i="45" s="1"/>
  <c r="W42" i="45"/>
  <c r="AF41" i="45"/>
  <c r="AO41" i="45" s="1"/>
  <c r="Z38" i="47"/>
  <c r="AR38" i="82"/>
  <c r="AG39" i="44"/>
  <c r="AP39" i="44" s="1"/>
  <c r="AF39" i="44"/>
  <c r="AO39" i="44" s="1"/>
  <c r="AE39" i="44"/>
  <c r="W40" i="44"/>
  <c r="AH41" i="31"/>
  <c r="AQ41" i="31" s="1"/>
  <c r="Z42" i="37"/>
  <c r="AH40" i="48"/>
  <c r="AQ40" i="48" s="1"/>
  <c r="Y39" i="95"/>
  <c r="X39" i="95"/>
  <c r="Y41" i="87"/>
  <c r="X41" i="87"/>
  <c r="AI40" i="74"/>
  <c r="AN40" i="74"/>
  <c r="AN40" i="94"/>
  <c r="AI40" i="94"/>
  <c r="AH40" i="93"/>
  <c r="AQ40" i="93" s="1"/>
  <c r="AR38" i="36"/>
  <c r="AR38" i="78"/>
  <c r="AN39" i="91"/>
  <c r="AI39" i="91"/>
  <c r="AN40" i="79"/>
  <c r="AI40" i="79"/>
  <c r="AN40" i="46"/>
  <c r="AI40" i="46"/>
  <c r="AR41" i="37"/>
  <c r="W39" i="29"/>
  <c r="AG38" i="29"/>
  <c r="AP38" i="29" s="1"/>
  <c r="AF38" i="29"/>
  <c r="AO38" i="29" s="1"/>
  <c r="AE38" i="29"/>
  <c r="AR37" i="29"/>
  <c r="Z39" i="96"/>
  <c r="Y39" i="96"/>
  <c r="X39" i="96"/>
  <c r="AH39" i="82"/>
  <c r="AQ39" i="82" s="1"/>
  <c r="AH42" i="86"/>
  <c r="AQ42" i="86" s="1"/>
  <c r="AN39" i="73"/>
  <c r="AI39" i="73"/>
  <c r="X41" i="46"/>
  <c r="Y41" i="46"/>
  <c r="Z42" i="86"/>
  <c r="AF40" i="89"/>
  <c r="AO40" i="89" s="1"/>
  <c r="AE40" i="89"/>
  <c r="W41" i="89"/>
  <c r="AG40" i="89"/>
  <c r="AP40" i="89" s="1"/>
  <c r="Z42" i="90"/>
  <c r="AH40" i="75"/>
  <c r="AQ40" i="75" s="1"/>
  <c r="Z39" i="82"/>
  <c r="X42" i="28"/>
  <c r="Z42" i="28" s="1"/>
  <c r="Y42" i="28"/>
  <c r="AR39" i="48"/>
  <c r="AR40" i="42"/>
  <c r="Z39" i="36"/>
  <c r="AR40" i="26"/>
  <c r="W42" i="31"/>
  <c r="AG41" i="31"/>
  <c r="AP41" i="31" s="1"/>
  <c r="AE41" i="31"/>
  <c r="AF41" i="31"/>
  <c r="AO41" i="31" s="1"/>
  <c r="Y41" i="84"/>
  <c r="X41" i="84"/>
  <c r="AI40" i="77"/>
  <c r="AN40" i="77"/>
  <c r="W41" i="93"/>
  <c r="AG40" i="93"/>
  <c r="AP40" i="93" s="1"/>
  <c r="AF40" i="93"/>
  <c r="AO40" i="93" s="1"/>
  <c r="AE40" i="93"/>
  <c r="AI38" i="38"/>
  <c r="AN38" i="38"/>
  <c r="X40" i="91"/>
  <c r="Y40" i="91"/>
  <c r="Y39" i="88"/>
  <c r="X39" i="88"/>
  <c r="Z39" i="88" s="1"/>
  <c r="W42" i="41" l="1"/>
  <c r="AG41" i="41"/>
  <c r="AP41" i="41" s="1"/>
  <c r="AF41" i="41"/>
  <c r="AO41" i="41" s="1"/>
  <c r="AE41" i="41"/>
  <c r="AE41" i="77"/>
  <c r="AF41" i="77"/>
  <c r="AO41" i="77" s="1"/>
  <c r="W42" i="77"/>
  <c r="AG41" i="77"/>
  <c r="AP41" i="77" s="1"/>
  <c r="W41" i="73"/>
  <c r="AG40" i="73"/>
  <c r="AP40" i="73" s="1"/>
  <c r="AF40" i="73"/>
  <c r="AO40" i="73" s="1"/>
  <c r="AE40" i="73"/>
  <c r="W42" i="83"/>
  <c r="AG41" i="83"/>
  <c r="AP41" i="83" s="1"/>
  <c r="AE41" i="83"/>
  <c r="AF41" i="83"/>
  <c r="AO41" i="83" s="1"/>
  <c r="AF39" i="88"/>
  <c r="AO39" i="88" s="1"/>
  <c r="AE39" i="88"/>
  <c r="AG39" i="88"/>
  <c r="AP39" i="88" s="1"/>
  <c r="W40" i="88"/>
  <c r="AI40" i="93"/>
  <c r="AN40" i="93"/>
  <c r="AR40" i="77"/>
  <c r="W43" i="28"/>
  <c r="AG42" i="28"/>
  <c r="AP42" i="28" s="1"/>
  <c r="AF42" i="28"/>
  <c r="AO42" i="28" s="1"/>
  <c r="AE42" i="28"/>
  <c r="AH41" i="87"/>
  <c r="AQ41" i="87" s="1"/>
  <c r="X40" i="44"/>
  <c r="Y40" i="44"/>
  <c r="W39" i="47"/>
  <c r="AG38" i="47"/>
  <c r="AP38" i="47" s="1"/>
  <c r="AE38" i="47"/>
  <c r="AF38" i="47"/>
  <c r="AO38" i="47" s="1"/>
  <c r="AH41" i="41"/>
  <c r="AQ41" i="41" s="1"/>
  <c r="Y41" i="35"/>
  <c r="X41" i="35"/>
  <c r="AR37" i="40"/>
  <c r="AI41" i="39"/>
  <c r="AN41" i="39"/>
  <c r="AR38" i="95"/>
  <c r="AH38" i="40"/>
  <c r="AQ38" i="40" s="1"/>
  <c r="AR39" i="43"/>
  <c r="X41" i="75"/>
  <c r="Z41" i="75" s="1"/>
  <c r="Y41" i="75"/>
  <c r="AF41" i="80"/>
  <c r="AO41" i="80" s="1"/>
  <c r="AE41" i="80"/>
  <c r="AG41" i="80"/>
  <c r="AP41" i="80" s="1"/>
  <c r="W42" i="80"/>
  <c r="W41" i="43"/>
  <c r="AG40" i="43"/>
  <c r="AP40" i="43" s="1"/>
  <c r="AF40" i="43"/>
  <c r="AO40" i="43" s="1"/>
  <c r="AE40" i="43"/>
  <c r="AR38" i="96"/>
  <c r="AI39" i="78"/>
  <c r="AN39" i="78"/>
  <c r="AH41" i="84"/>
  <c r="AQ41" i="84" s="1"/>
  <c r="AE39" i="38"/>
  <c r="W40" i="38"/>
  <c r="AG39" i="38"/>
  <c r="AP39" i="38" s="1"/>
  <c r="AF39" i="38"/>
  <c r="AO39" i="38" s="1"/>
  <c r="X39" i="29"/>
  <c r="Z39" i="29" s="1"/>
  <c r="Y39" i="29"/>
  <c r="AR40" i="94"/>
  <c r="Z41" i="87"/>
  <c r="Y42" i="45"/>
  <c r="X42" i="45"/>
  <c r="Z42" i="45" s="1"/>
  <c r="AI40" i="92"/>
  <c r="AN40" i="92"/>
  <c r="AI40" i="35"/>
  <c r="AN40" i="35"/>
  <c r="AR38" i="88"/>
  <c r="AH41" i="81"/>
  <c r="AQ41" i="81" s="1"/>
  <c r="AF41" i="26"/>
  <c r="AO41" i="26" s="1"/>
  <c r="AG41" i="26"/>
  <c r="AP41" i="26" s="1"/>
  <c r="W42" i="26"/>
  <c r="AE41" i="26"/>
  <c r="AH41" i="74"/>
  <c r="AQ41" i="74" s="1"/>
  <c r="X43" i="32"/>
  <c r="Z43" i="32" s="1"/>
  <c r="Y43" i="32"/>
  <c r="AR40" i="83"/>
  <c r="AH42" i="30"/>
  <c r="AQ42" i="30" s="1"/>
  <c r="AI40" i="48"/>
  <c r="AN40" i="48"/>
  <c r="Z41" i="25"/>
  <c r="Y41" i="25"/>
  <c r="X41" i="25"/>
  <c r="AG42" i="90"/>
  <c r="AP42" i="90" s="1"/>
  <c r="AE42" i="90"/>
  <c r="W43" i="90"/>
  <c r="AF42" i="90"/>
  <c r="AO42" i="90" s="1"/>
  <c r="AF42" i="86"/>
  <c r="AO42" i="86" s="1"/>
  <c r="AE42" i="86"/>
  <c r="AG42" i="86"/>
  <c r="AP42" i="86" s="1"/>
  <c r="W43" i="86"/>
  <c r="AE39" i="96"/>
  <c r="AF39" i="96"/>
  <c r="AO39" i="96" s="1"/>
  <c r="W40" i="96"/>
  <c r="AG39" i="96"/>
  <c r="AP39" i="96" s="1"/>
  <c r="AR40" i="41"/>
  <c r="Y42" i="85"/>
  <c r="X42" i="85"/>
  <c r="Z42" i="85" s="1"/>
  <c r="AN37" i="76"/>
  <c r="AI37" i="76"/>
  <c r="X41" i="48"/>
  <c r="Y41" i="48"/>
  <c r="AH40" i="91"/>
  <c r="AQ40" i="91" s="1"/>
  <c r="Y42" i="31"/>
  <c r="X42" i="31"/>
  <c r="Y41" i="89"/>
  <c r="X41" i="89"/>
  <c r="Z41" i="89" s="1"/>
  <c r="AH41" i="46"/>
  <c r="AQ41" i="46" s="1"/>
  <c r="AR39" i="91"/>
  <c r="AH39" i="95"/>
  <c r="AQ39" i="95" s="1"/>
  <c r="AH41" i="79"/>
  <c r="AQ41" i="79" s="1"/>
  <c r="AR40" i="80"/>
  <c r="AH41" i="94"/>
  <c r="AQ41" i="94" s="1"/>
  <c r="Z41" i="81"/>
  <c r="AR40" i="84"/>
  <c r="Z41" i="74"/>
  <c r="AI40" i="75"/>
  <c r="AN40" i="75"/>
  <c r="Z42" i="30"/>
  <c r="AR41" i="28"/>
  <c r="AH40" i="73"/>
  <c r="AQ40" i="73" s="1"/>
  <c r="X42" i="42"/>
  <c r="Y42" i="42"/>
  <c r="Y40" i="34"/>
  <c r="X40" i="34"/>
  <c r="Z40" i="34" s="1"/>
  <c r="W40" i="82"/>
  <c r="AG39" i="82"/>
  <c r="AP39" i="82" s="1"/>
  <c r="AF39" i="82"/>
  <c r="AO39" i="82" s="1"/>
  <c r="AE39" i="82"/>
  <c r="AR40" i="79"/>
  <c r="AN39" i="44"/>
  <c r="AI39" i="44"/>
  <c r="AG38" i="40"/>
  <c r="AP38" i="40" s="1"/>
  <c r="AF38" i="40"/>
  <c r="AO38" i="40" s="1"/>
  <c r="AE38" i="40"/>
  <c r="W39" i="40"/>
  <c r="Z41" i="46"/>
  <c r="AI38" i="29"/>
  <c r="AN38" i="29"/>
  <c r="Y41" i="33"/>
  <c r="X41" i="33"/>
  <c r="Z41" i="94"/>
  <c r="Z42" i="39"/>
  <c r="Y42" i="39"/>
  <c r="X42" i="39"/>
  <c r="X42" i="27"/>
  <c r="Z42" i="27" s="1"/>
  <c r="Y42" i="27"/>
  <c r="AR41" i="30"/>
  <c r="AR40" i="81"/>
  <c r="AI41" i="85"/>
  <c r="AN41" i="85"/>
  <c r="X38" i="76"/>
  <c r="Y38" i="76"/>
  <c r="Z38" i="76" s="1"/>
  <c r="AI42" i="32"/>
  <c r="AN42" i="32"/>
  <c r="AN40" i="25"/>
  <c r="AI40" i="25"/>
  <c r="AI41" i="42"/>
  <c r="AN41" i="42"/>
  <c r="AI39" i="34"/>
  <c r="AN39" i="34"/>
  <c r="AH41" i="83"/>
  <c r="AQ41" i="83" s="1"/>
  <c r="AH41" i="77"/>
  <c r="AQ41" i="77" s="1"/>
  <c r="Z41" i="84"/>
  <c r="Z40" i="91"/>
  <c r="AH39" i="88"/>
  <c r="AQ39" i="88" s="1"/>
  <c r="Z41" i="93"/>
  <c r="X41" i="93"/>
  <c r="Y41" i="93"/>
  <c r="AR38" i="38"/>
  <c r="AI41" i="31"/>
  <c r="AN41" i="31"/>
  <c r="W40" i="36"/>
  <c r="AE39" i="36"/>
  <c r="AG39" i="36"/>
  <c r="AP39" i="36" s="1"/>
  <c r="AF39" i="36"/>
  <c r="AO39" i="36" s="1"/>
  <c r="AH42" i="28"/>
  <c r="AQ42" i="28" s="1"/>
  <c r="AN40" i="89"/>
  <c r="AI40" i="89"/>
  <c r="AR39" i="73"/>
  <c r="AH39" i="96"/>
  <c r="AQ39" i="96" s="1"/>
  <c r="AR40" i="46"/>
  <c r="AR40" i="74"/>
  <c r="Z39" i="95"/>
  <c r="AE42" i="37"/>
  <c r="AG42" i="37"/>
  <c r="AP42" i="37" s="1"/>
  <c r="AF42" i="37"/>
  <c r="AO42" i="37" s="1"/>
  <c r="W43" i="37"/>
  <c r="AI41" i="45"/>
  <c r="AN41" i="45"/>
  <c r="Z41" i="92"/>
  <c r="X41" i="92"/>
  <c r="Y41" i="92"/>
  <c r="AR40" i="87"/>
  <c r="AN40" i="33"/>
  <c r="AI40" i="33"/>
  <c r="Z41" i="79"/>
  <c r="AH39" i="38"/>
  <c r="AQ39" i="38" s="1"/>
  <c r="AN41" i="27"/>
  <c r="AI41" i="27"/>
  <c r="AH41" i="80"/>
  <c r="AQ41" i="80" s="1"/>
  <c r="AH40" i="43"/>
  <c r="AQ40" i="43" s="1"/>
  <c r="Y40" i="78"/>
  <c r="X40" i="78"/>
  <c r="Z41" i="35" l="1"/>
  <c r="W43" i="27"/>
  <c r="AG42" i="27"/>
  <c r="AP42" i="27" s="1"/>
  <c r="AF42" i="27"/>
  <c r="AO42" i="27" s="1"/>
  <c r="AE42" i="27"/>
  <c r="AE41" i="35"/>
  <c r="W42" i="35"/>
  <c r="AG41" i="35"/>
  <c r="AP41" i="35" s="1"/>
  <c r="AF41" i="35"/>
  <c r="AO41" i="35" s="1"/>
  <c r="AR41" i="45"/>
  <c r="AE41" i="93"/>
  <c r="W42" i="93"/>
  <c r="AF41" i="93"/>
  <c r="AO41" i="93" s="1"/>
  <c r="AG41" i="93"/>
  <c r="AP41" i="93" s="1"/>
  <c r="AR41" i="85"/>
  <c r="AH42" i="42"/>
  <c r="AQ42" i="42" s="1"/>
  <c r="AE41" i="74"/>
  <c r="W42" i="74"/>
  <c r="AG41" i="74"/>
  <c r="AP41" i="74" s="1"/>
  <c r="AF41" i="74"/>
  <c r="AO41" i="74" s="1"/>
  <c r="AF41" i="89"/>
  <c r="AO41" i="89" s="1"/>
  <c r="AG41" i="89"/>
  <c r="AP41" i="89" s="1"/>
  <c r="AE41" i="89"/>
  <c r="W42" i="89"/>
  <c r="AR37" i="76"/>
  <c r="X43" i="86"/>
  <c r="Y43" i="86"/>
  <c r="AG41" i="25"/>
  <c r="AP41" i="25" s="1"/>
  <c r="W42" i="25"/>
  <c r="AF41" i="25"/>
  <c r="AO41" i="25" s="1"/>
  <c r="AE41" i="25"/>
  <c r="AE43" i="32"/>
  <c r="AF43" i="32"/>
  <c r="AO43" i="32" s="1"/>
  <c r="AG43" i="32"/>
  <c r="AP43" i="32" s="1"/>
  <c r="W44" i="32"/>
  <c r="AN41" i="26"/>
  <c r="AI41" i="26"/>
  <c r="AF42" i="45"/>
  <c r="AO42" i="45" s="1"/>
  <c r="AE42" i="45"/>
  <c r="W43" i="45"/>
  <c r="AG42" i="45"/>
  <c r="AP42" i="45" s="1"/>
  <c r="AE39" i="29"/>
  <c r="AF39" i="29"/>
  <c r="AO39" i="29" s="1"/>
  <c r="AG39" i="29"/>
  <c r="AP39" i="29" s="1"/>
  <c r="W40" i="29"/>
  <c r="AR39" i="78"/>
  <c r="X43" i="28"/>
  <c r="Y43" i="28"/>
  <c r="X40" i="88"/>
  <c r="Y40" i="88"/>
  <c r="AR41" i="31"/>
  <c r="AE41" i="84"/>
  <c r="W42" i="84"/>
  <c r="AF41" i="84"/>
  <c r="AO41" i="84" s="1"/>
  <c r="AG41" i="84"/>
  <c r="AP41" i="84" s="1"/>
  <c r="AR39" i="34"/>
  <c r="AR42" i="32"/>
  <c r="X39" i="40"/>
  <c r="Y39" i="40"/>
  <c r="Z39" i="40" s="1"/>
  <c r="Y40" i="82"/>
  <c r="X40" i="82"/>
  <c r="Z42" i="42"/>
  <c r="AH42" i="31"/>
  <c r="AQ42" i="31" s="1"/>
  <c r="X43" i="90"/>
  <c r="Y43" i="90"/>
  <c r="Z43" i="90" s="1"/>
  <c r="AR40" i="35"/>
  <c r="AE41" i="87"/>
  <c r="W42" i="87"/>
  <c r="AF41" i="87"/>
  <c r="AO41" i="87" s="1"/>
  <c r="AG41" i="87"/>
  <c r="AP41" i="87" s="1"/>
  <c r="Y41" i="43"/>
  <c r="X41" i="43"/>
  <c r="AH40" i="44"/>
  <c r="AQ40" i="44" s="1"/>
  <c r="Y41" i="73"/>
  <c r="X41" i="73"/>
  <c r="AI41" i="41"/>
  <c r="AN41" i="41"/>
  <c r="AE39" i="95"/>
  <c r="W40" i="95"/>
  <c r="AF39" i="95"/>
  <c r="AO39" i="95" s="1"/>
  <c r="AG39" i="95"/>
  <c r="AP39" i="95" s="1"/>
  <c r="AR40" i="89"/>
  <c r="AF40" i="91"/>
  <c r="AO40" i="91" s="1"/>
  <c r="AG40" i="91"/>
  <c r="AP40" i="91" s="1"/>
  <c r="W41" i="91"/>
  <c r="AE40" i="91"/>
  <c r="AH42" i="27"/>
  <c r="AQ42" i="27" s="1"/>
  <c r="AH41" i="33"/>
  <c r="AQ41" i="33" s="1"/>
  <c r="AR41" i="27"/>
  <c r="X43" i="37"/>
  <c r="Y43" i="37"/>
  <c r="AH42" i="39"/>
  <c r="AQ42" i="39" s="1"/>
  <c r="Z41" i="33"/>
  <c r="AN38" i="40"/>
  <c r="AI38" i="40"/>
  <c r="AH40" i="34"/>
  <c r="AQ40" i="34" s="1"/>
  <c r="AH42" i="85"/>
  <c r="AQ42" i="85" s="1"/>
  <c r="Y40" i="96"/>
  <c r="X40" i="96"/>
  <c r="Z40" i="96" s="1"/>
  <c r="AN42" i="90"/>
  <c r="AI42" i="90"/>
  <c r="AR40" i="48"/>
  <c r="Y42" i="26"/>
  <c r="X42" i="26"/>
  <c r="Z42" i="26" s="1"/>
  <c r="Y42" i="80"/>
  <c r="X42" i="80"/>
  <c r="AH41" i="75"/>
  <c r="AQ41" i="75" s="1"/>
  <c r="AR41" i="39"/>
  <c r="AI38" i="47"/>
  <c r="AN38" i="47"/>
  <c r="Z40" i="44"/>
  <c r="AI42" i="28"/>
  <c r="AN42" i="28"/>
  <c r="AN39" i="88"/>
  <c r="AI39" i="88"/>
  <c r="Z42" i="83"/>
  <c r="X42" i="83"/>
  <c r="Y42" i="83"/>
  <c r="AH40" i="78"/>
  <c r="AQ40" i="78" s="1"/>
  <c r="Z40" i="78"/>
  <c r="W42" i="79"/>
  <c r="AG41" i="79"/>
  <c r="AP41" i="79" s="1"/>
  <c r="AF41" i="79"/>
  <c r="AO41" i="79" s="1"/>
  <c r="AE41" i="79"/>
  <c r="AH41" i="92"/>
  <c r="AQ41" i="92" s="1"/>
  <c r="AI39" i="36"/>
  <c r="AN39" i="36"/>
  <c r="AR41" i="42"/>
  <c r="AH38" i="76"/>
  <c r="AQ38" i="76" s="1"/>
  <c r="AI39" i="82"/>
  <c r="AN39" i="82"/>
  <c r="AE42" i="30"/>
  <c r="AF42" i="30"/>
  <c r="AO42" i="30" s="1"/>
  <c r="W43" i="30"/>
  <c r="AG42" i="30"/>
  <c r="AP42" i="30" s="1"/>
  <c r="AF41" i="81"/>
  <c r="AO41" i="81" s="1"/>
  <c r="W42" i="81"/>
  <c r="AE41" i="81"/>
  <c r="AG41" i="81"/>
  <c r="AP41" i="81" s="1"/>
  <c r="Z42" i="31"/>
  <c r="AF42" i="85"/>
  <c r="AO42" i="85" s="1"/>
  <c r="AE42" i="85"/>
  <c r="AG42" i="85"/>
  <c r="AP42" i="85" s="1"/>
  <c r="W43" i="85"/>
  <c r="AN42" i="86"/>
  <c r="AI42" i="86"/>
  <c r="AR40" i="92"/>
  <c r="AE41" i="75"/>
  <c r="AG41" i="75"/>
  <c r="AP41" i="75" s="1"/>
  <c r="AF41" i="75"/>
  <c r="AO41" i="75" s="1"/>
  <c r="W42" i="75"/>
  <c r="AI40" i="73"/>
  <c r="AN40" i="73"/>
  <c r="X42" i="77"/>
  <c r="Z42" i="77" s="1"/>
  <c r="Y42" i="77"/>
  <c r="AR40" i="33"/>
  <c r="AF41" i="92"/>
  <c r="AO41" i="92" s="1"/>
  <c r="AE41" i="92"/>
  <c r="W42" i="92"/>
  <c r="AG41" i="92"/>
  <c r="AP41" i="92" s="1"/>
  <c r="AR40" i="25"/>
  <c r="AF38" i="76"/>
  <c r="AO38" i="76" s="1"/>
  <c r="AG38" i="76"/>
  <c r="AP38" i="76" s="1"/>
  <c r="AE38" i="76"/>
  <c r="W39" i="76"/>
  <c r="AF42" i="39"/>
  <c r="AO42" i="39" s="1"/>
  <c r="AE42" i="39"/>
  <c r="W43" i="39"/>
  <c r="AG42" i="39"/>
  <c r="AP42" i="39" s="1"/>
  <c r="AR38" i="29"/>
  <c r="AG40" i="34"/>
  <c r="AP40" i="34" s="1"/>
  <c r="AF40" i="34"/>
  <c r="AO40" i="34" s="1"/>
  <c r="AE40" i="34"/>
  <c r="W41" i="34"/>
  <c r="AH41" i="89"/>
  <c r="AQ41" i="89" s="1"/>
  <c r="AH41" i="48"/>
  <c r="AQ41" i="48" s="1"/>
  <c r="AH41" i="25"/>
  <c r="AQ41" i="25" s="1"/>
  <c r="AH42" i="45"/>
  <c r="AQ42" i="45" s="1"/>
  <c r="X40" i="38"/>
  <c r="Z40" i="38" s="1"/>
  <c r="Y40" i="38"/>
  <c r="AN40" i="43"/>
  <c r="AI40" i="43"/>
  <c r="AR40" i="93"/>
  <c r="AN42" i="37"/>
  <c r="AI42" i="37"/>
  <c r="Y40" i="36"/>
  <c r="X40" i="36"/>
  <c r="AH41" i="93"/>
  <c r="AQ41" i="93" s="1"/>
  <c r="W42" i="94"/>
  <c r="AG41" i="94"/>
  <c r="AP41" i="94" s="1"/>
  <c r="AF41" i="94"/>
  <c r="AO41" i="94" s="1"/>
  <c r="AE41" i="94"/>
  <c r="W42" i="46"/>
  <c r="AG41" i="46"/>
  <c r="AP41" i="46" s="1"/>
  <c r="AF41" i="46"/>
  <c r="AO41" i="46" s="1"/>
  <c r="AE41" i="46"/>
  <c r="AR39" i="44"/>
  <c r="AR40" i="75"/>
  <c r="Z41" i="48"/>
  <c r="AI39" i="96"/>
  <c r="AN39" i="96"/>
  <c r="AH43" i="32"/>
  <c r="AQ43" i="32" s="1"/>
  <c r="AH39" i="29"/>
  <c r="AQ39" i="29" s="1"/>
  <c r="AI39" i="38"/>
  <c r="AN39" i="38"/>
  <c r="AN41" i="80"/>
  <c r="AI41" i="80"/>
  <c r="AH41" i="35"/>
  <c r="AQ41" i="35" s="1"/>
  <c r="Y39" i="47"/>
  <c r="X39" i="47"/>
  <c r="AI41" i="83"/>
  <c r="AN41" i="83"/>
  <c r="AI41" i="77"/>
  <c r="AN41" i="77"/>
  <c r="Y42" i="41"/>
  <c r="X42" i="41"/>
  <c r="Z40" i="82" l="1"/>
  <c r="AG40" i="38"/>
  <c r="AP40" i="38" s="1"/>
  <c r="AF40" i="38"/>
  <c r="AO40" i="38" s="1"/>
  <c r="AE40" i="38"/>
  <c r="W41" i="38"/>
  <c r="AE40" i="82"/>
  <c r="W41" i="82"/>
  <c r="AF40" i="82"/>
  <c r="AO40" i="82" s="1"/>
  <c r="AG40" i="82"/>
  <c r="AP40" i="82" s="1"/>
  <c r="W44" i="90"/>
  <c r="AG43" i="90"/>
  <c r="AP43" i="90" s="1"/>
  <c r="AF43" i="90"/>
  <c r="AO43" i="90" s="1"/>
  <c r="AE43" i="90"/>
  <c r="W40" i="40"/>
  <c r="AG39" i="40"/>
  <c r="AP39" i="40" s="1"/>
  <c r="AF39" i="40"/>
  <c r="AO39" i="40" s="1"/>
  <c r="AE39" i="40"/>
  <c r="W43" i="26"/>
  <c r="AG42" i="26"/>
  <c r="AP42" i="26" s="1"/>
  <c r="AF42" i="26"/>
  <c r="AO42" i="26" s="1"/>
  <c r="AE42" i="26"/>
  <c r="AH42" i="41"/>
  <c r="AQ42" i="41" s="1"/>
  <c r="AH39" i="47"/>
  <c r="AQ39" i="47" s="1"/>
  <c r="AG41" i="48"/>
  <c r="AP41" i="48" s="1"/>
  <c r="AF41" i="48"/>
  <c r="AO41" i="48" s="1"/>
  <c r="AE41" i="48"/>
  <c r="W42" i="48"/>
  <c r="Z42" i="41"/>
  <c r="Y43" i="39"/>
  <c r="X43" i="39"/>
  <c r="Y42" i="92"/>
  <c r="X42" i="92"/>
  <c r="Z42" i="92" s="1"/>
  <c r="AH42" i="77"/>
  <c r="AQ42" i="77" s="1"/>
  <c r="AF42" i="31"/>
  <c r="AO42" i="31" s="1"/>
  <c r="AE42" i="31"/>
  <c r="W43" i="31"/>
  <c r="AG42" i="31"/>
  <c r="AP42" i="31" s="1"/>
  <c r="AR39" i="82"/>
  <c r="AR38" i="40"/>
  <c r="AN40" i="91"/>
  <c r="AI40" i="91"/>
  <c r="AR41" i="41"/>
  <c r="AI41" i="84"/>
  <c r="AN41" i="84"/>
  <c r="X43" i="45"/>
  <c r="Z43" i="45" s="1"/>
  <c r="Y43" i="45"/>
  <c r="Z44" i="32"/>
  <c r="X44" i="32"/>
  <c r="Y44" i="32"/>
  <c r="Y42" i="25"/>
  <c r="X42" i="25"/>
  <c r="Z42" i="25" s="1"/>
  <c r="AI41" i="35"/>
  <c r="AN41" i="35"/>
  <c r="X42" i="94"/>
  <c r="Y42" i="94"/>
  <c r="AH40" i="36"/>
  <c r="AQ40" i="36" s="1"/>
  <c r="AI42" i="39"/>
  <c r="AN42" i="39"/>
  <c r="AI41" i="92"/>
  <c r="AN41" i="92"/>
  <c r="AF42" i="77"/>
  <c r="AO42" i="77" s="1"/>
  <c r="AE42" i="77"/>
  <c r="AG42" i="77"/>
  <c r="AP42" i="77" s="1"/>
  <c r="W43" i="77"/>
  <c r="X43" i="85"/>
  <c r="Y43" i="85"/>
  <c r="Z43" i="85" s="1"/>
  <c r="X42" i="79"/>
  <c r="Y42" i="79"/>
  <c r="AH42" i="80"/>
  <c r="AQ42" i="80" s="1"/>
  <c r="AE40" i="96"/>
  <c r="W41" i="96"/>
  <c r="AF40" i="96"/>
  <c r="AO40" i="96" s="1"/>
  <c r="AG40" i="96"/>
  <c r="AP40" i="96" s="1"/>
  <c r="X41" i="91"/>
  <c r="Y41" i="91"/>
  <c r="AH41" i="73"/>
  <c r="AQ41" i="73" s="1"/>
  <c r="AH43" i="28"/>
  <c r="AQ43" i="28" s="1"/>
  <c r="AN42" i="45"/>
  <c r="AI42" i="45"/>
  <c r="AI42" i="27"/>
  <c r="AN42" i="27"/>
  <c r="Z39" i="47"/>
  <c r="AR41" i="80"/>
  <c r="AR41" i="77"/>
  <c r="X42" i="46"/>
  <c r="Z42" i="46" s="1"/>
  <c r="Y42" i="46"/>
  <c r="AR40" i="43"/>
  <c r="AI41" i="75"/>
  <c r="AN41" i="75"/>
  <c r="AI41" i="81"/>
  <c r="AN41" i="81"/>
  <c r="X43" i="30"/>
  <c r="Z43" i="30" s="1"/>
  <c r="Y43" i="30"/>
  <c r="AG40" i="78"/>
  <c r="AP40" i="78" s="1"/>
  <c r="AE40" i="78"/>
  <c r="AF40" i="78"/>
  <c r="AO40" i="78" s="1"/>
  <c r="W41" i="78"/>
  <c r="AR42" i="28"/>
  <c r="W42" i="33"/>
  <c r="AG41" i="33"/>
  <c r="AP41" i="33" s="1"/>
  <c r="AE41" i="33"/>
  <c r="AF41" i="33"/>
  <c r="AO41" i="33" s="1"/>
  <c r="AH43" i="90"/>
  <c r="AQ43" i="90" s="1"/>
  <c r="AH39" i="40"/>
  <c r="AQ39" i="40" s="1"/>
  <c r="Z43" i="28"/>
  <c r="X42" i="89"/>
  <c r="Y42" i="89"/>
  <c r="AI41" i="94"/>
  <c r="AN41" i="94"/>
  <c r="Z40" i="36"/>
  <c r="X39" i="76"/>
  <c r="Y39" i="76"/>
  <c r="AR40" i="73"/>
  <c r="AR39" i="36"/>
  <c r="AI41" i="79"/>
  <c r="AN41" i="79"/>
  <c r="AH42" i="83"/>
  <c r="AQ42" i="83" s="1"/>
  <c r="W41" i="44"/>
  <c r="AG40" i="44"/>
  <c r="AP40" i="44" s="1"/>
  <c r="AF40" i="44"/>
  <c r="AO40" i="44" s="1"/>
  <c r="AE40" i="44"/>
  <c r="Z42" i="80"/>
  <c r="AR42" i="90"/>
  <c r="AH43" i="37"/>
  <c r="AQ43" i="37" s="1"/>
  <c r="X40" i="95"/>
  <c r="Z40" i="95" s="1"/>
  <c r="Y40" i="95"/>
  <c r="Z41" i="73"/>
  <c r="AH41" i="43"/>
  <c r="AQ41" i="43" s="1"/>
  <c r="Y42" i="87"/>
  <c r="X42" i="87"/>
  <c r="AE42" i="42"/>
  <c r="AG42" i="42"/>
  <c r="AP42" i="42" s="1"/>
  <c r="W43" i="42"/>
  <c r="AF42" i="42"/>
  <c r="AO42" i="42" s="1"/>
  <c r="AN39" i="29"/>
  <c r="AI39" i="29"/>
  <c r="AR41" i="26"/>
  <c r="AN43" i="32"/>
  <c r="AI43" i="32"/>
  <c r="AR41" i="83"/>
  <c r="AR39" i="38"/>
  <c r="AR39" i="96"/>
  <c r="AI41" i="46"/>
  <c r="AN41" i="46"/>
  <c r="AR42" i="37"/>
  <c r="X41" i="34"/>
  <c r="Y41" i="34"/>
  <c r="AI38" i="76"/>
  <c r="AN38" i="76"/>
  <c r="X42" i="75"/>
  <c r="Y42" i="75"/>
  <c r="Z42" i="75" s="1"/>
  <c r="AN42" i="85"/>
  <c r="AI42" i="85"/>
  <c r="X42" i="81"/>
  <c r="Z42" i="81" s="1"/>
  <c r="Y42" i="81"/>
  <c r="AN42" i="30"/>
  <c r="AI42" i="30"/>
  <c r="AE42" i="83"/>
  <c r="W43" i="83"/>
  <c r="AG42" i="83"/>
  <c r="AP42" i="83" s="1"/>
  <c r="AF42" i="83"/>
  <c r="AO42" i="83" s="1"/>
  <c r="AH42" i="26"/>
  <c r="AQ42" i="26" s="1"/>
  <c r="Z43" i="37"/>
  <c r="AI39" i="95"/>
  <c r="AN39" i="95"/>
  <c r="AI41" i="87"/>
  <c r="AN41" i="87"/>
  <c r="AH40" i="82"/>
  <c r="AQ40" i="82" s="1"/>
  <c r="AH40" i="88"/>
  <c r="AQ40" i="88" s="1"/>
  <c r="AN41" i="25"/>
  <c r="AI41" i="25"/>
  <c r="AH43" i="86"/>
  <c r="AQ43" i="86" s="1"/>
  <c r="AN41" i="89"/>
  <c r="AI41" i="89"/>
  <c r="X42" i="74"/>
  <c r="Z42" i="74" s="1"/>
  <c r="Y42" i="74"/>
  <c r="X42" i="93"/>
  <c r="Z42" i="93" s="1"/>
  <c r="Y42" i="93"/>
  <c r="AH40" i="38"/>
  <c r="AQ40" i="38" s="1"/>
  <c r="AN40" i="34"/>
  <c r="AI40" i="34"/>
  <c r="AR42" i="86"/>
  <c r="AR39" i="88"/>
  <c r="AR38" i="47"/>
  <c r="AH40" i="96"/>
  <c r="AQ40" i="96" s="1"/>
  <c r="Z41" i="43"/>
  <c r="Y42" i="84"/>
  <c r="X42" i="84"/>
  <c r="Z40" i="88"/>
  <c r="X40" i="29"/>
  <c r="Y40" i="29"/>
  <c r="Z43" i="86"/>
  <c r="AN41" i="74"/>
  <c r="AI41" i="74"/>
  <c r="AI41" i="93"/>
  <c r="AN41" i="93"/>
  <c r="Y42" i="35"/>
  <c r="X42" i="35"/>
  <c r="X43" i="27"/>
  <c r="Y43" i="27"/>
  <c r="Z43" i="27" s="1"/>
  <c r="Z43" i="39" l="1"/>
  <c r="Z41" i="91"/>
  <c r="AF42" i="74"/>
  <c r="AO42" i="74" s="1"/>
  <c r="AG42" i="74"/>
  <c r="AP42" i="74" s="1"/>
  <c r="W43" i="74"/>
  <c r="AE42" i="74"/>
  <c r="AG43" i="39"/>
  <c r="AP43" i="39" s="1"/>
  <c r="AF43" i="39"/>
  <c r="AO43" i="39" s="1"/>
  <c r="AE43" i="39"/>
  <c r="W44" i="39"/>
  <c r="AF42" i="75"/>
  <c r="AO42" i="75" s="1"/>
  <c r="AG42" i="75"/>
  <c r="AP42" i="75" s="1"/>
  <c r="AE42" i="75"/>
  <c r="W43" i="75"/>
  <c r="W42" i="91"/>
  <c r="AE41" i="91"/>
  <c r="AG41" i="91"/>
  <c r="AP41" i="91" s="1"/>
  <c r="AF41" i="91"/>
  <c r="AO41" i="91" s="1"/>
  <c r="AG40" i="95"/>
  <c r="AP40" i="95" s="1"/>
  <c r="AF40" i="95"/>
  <c r="AO40" i="95" s="1"/>
  <c r="AE40" i="95"/>
  <c r="W41" i="95"/>
  <c r="AE43" i="27"/>
  <c r="W44" i="27"/>
  <c r="AG43" i="27"/>
  <c r="AP43" i="27" s="1"/>
  <c r="AF43" i="27"/>
  <c r="AO43" i="27" s="1"/>
  <c r="AG43" i="85"/>
  <c r="AP43" i="85" s="1"/>
  <c r="W44" i="85"/>
  <c r="AE43" i="85"/>
  <c r="AF43" i="85"/>
  <c r="AO43" i="85" s="1"/>
  <c r="AG42" i="92"/>
  <c r="AP42" i="92" s="1"/>
  <c r="AF42" i="92"/>
  <c r="AO42" i="92" s="1"/>
  <c r="AE42" i="92"/>
  <c r="W43" i="92"/>
  <c r="AG42" i="93"/>
  <c r="AP42" i="93" s="1"/>
  <c r="AE42" i="93"/>
  <c r="AF42" i="93"/>
  <c r="AO42" i="93" s="1"/>
  <c r="W43" i="93"/>
  <c r="AH40" i="29"/>
  <c r="AQ40" i="29" s="1"/>
  <c r="AR41" i="74"/>
  <c r="AG40" i="88"/>
  <c r="AP40" i="88" s="1"/>
  <c r="AF40" i="88"/>
  <c r="AO40" i="88" s="1"/>
  <c r="W41" i="88"/>
  <c r="AE40" i="88"/>
  <c r="AH42" i="93"/>
  <c r="AQ42" i="93" s="1"/>
  <c r="AR41" i="25"/>
  <c r="AH42" i="81"/>
  <c r="AQ42" i="81" s="1"/>
  <c r="AE40" i="36"/>
  <c r="AG40" i="36"/>
  <c r="AP40" i="36" s="1"/>
  <c r="AF40" i="36"/>
  <c r="AO40" i="36" s="1"/>
  <c r="W41" i="36"/>
  <c r="AE43" i="28"/>
  <c r="W44" i="28"/>
  <c r="AF43" i="28"/>
  <c r="AO43" i="28" s="1"/>
  <c r="AG43" i="28"/>
  <c r="AP43" i="28" s="1"/>
  <c r="AI41" i="33"/>
  <c r="AN41" i="33"/>
  <c r="X41" i="78"/>
  <c r="Y41" i="78"/>
  <c r="AH43" i="30"/>
  <c r="AQ43" i="30" s="1"/>
  <c r="AR42" i="45"/>
  <c r="AH44" i="32"/>
  <c r="AQ44" i="32" s="1"/>
  <c r="AR41" i="84"/>
  <c r="AI42" i="31"/>
  <c r="AN42" i="31"/>
  <c r="AI40" i="82"/>
  <c r="AN40" i="82"/>
  <c r="AH42" i="35"/>
  <c r="AQ42" i="35" s="1"/>
  <c r="AH42" i="84"/>
  <c r="AQ42" i="84" s="1"/>
  <c r="AR41" i="87"/>
  <c r="X43" i="83"/>
  <c r="Z43" i="83" s="1"/>
  <c r="Y43" i="83"/>
  <c r="AI40" i="96"/>
  <c r="AN40" i="96"/>
  <c r="Y43" i="77"/>
  <c r="X43" i="77"/>
  <c r="Z43" i="77" s="1"/>
  <c r="AG44" i="32"/>
  <c r="AP44" i="32" s="1"/>
  <c r="AF44" i="32"/>
  <c r="AO44" i="32" s="1"/>
  <c r="AE44" i="32"/>
  <c r="W45" i="32"/>
  <c r="AG43" i="86"/>
  <c r="AP43" i="86" s="1"/>
  <c r="AF43" i="86"/>
  <c r="AO43" i="86" s="1"/>
  <c r="AE43" i="86"/>
  <c r="W44" i="86"/>
  <c r="AI42" i="83"/>
  <c r="AN42" i="83"/>
  <c r="AR42" i="85"/>
  <c r="AR38" i="76"/>
  <c r="AR39" i="29"/>
  <c r="AI42" i="42"/>
  <c r="AN42" i="42"/>
  <c r="AR41" i="94"/>
  <c r="AH42" i="79"/>
  <c r="AQ42" i="79" s="1"/>
  <c r="AH42" i="25"/>
  <c r="AQ42" i="25" s="1"/>
  <c r="Z42" i="48"/>
  <c r="X42" i="48"/>
  <c r="Y42" i="48"/>
  <c r="X40" i="40"/>
  <c r="Y40" i="40"/>
  <c r="Z40" i="40" s="1"/>
  <c r="X41" i="38"/>
  <c r="Z41" i="38" s="1"/>
  <c r="Y41" i="38"/>
  <c r="X41" i="44"/>
  <c r="Y41" i="44"/>
  <c r="Z41" i="44" s="1"/>
  <c r="Y42" i="33"/>
  <c r="X42" i="33"/>
  <c r="Z42" i="33" s="1"/>
  <c r="AN40" i="78"/>
  <c r="AI40" i="78"/>
  <c r="AR41" i="81"/>
  <c r="AH42" i="46"/>
  <c r="AQ42" i="46" s="1"/>
  <c r="AF39" i="47"/>
  <c r="AO39" i="47" s="1"/>
  <c r="AE39" i="47"/>
  <c r="W40" i="47"/>
  <c r="AG39" i="47"/>
  <c r="AP39" i="47" s="1"/>
  <c r="Z42" i="79"/>
  <c r="AN42" i="77"/>
  <c r="AI42" i="77"/>
  <c r="AR42" i="39"/>
  <c r="AH43" i="45"/>
  <c r="AQ43" i="45" s="1"/>
  <c r="AR40" i="91"/>
  <c r="Y43" i="26"/>
  <c r="Z43" i="26" s="1"/>
  <c r="X43" i="26"/>
  <c r="AI43" i="90"/>
  <c r="AN43" i="90"/>
  <c r="AN40" i="38"/>
  <c r="AI40" i="38"/>
  <c r="AG43" i="30"/>
  <c r="AP43" i="30" s="1"/>
  <c r="AF43" i="30"/>
  <c r="AO43" i="30" s="1"/>
  <c r="W44" i="30"/>
  <c r="AE43" i="30"/>
  <c r="AH41" i="91"/>
  <c r="AQ41" i="91" s="1"/>
  <c r="AR41" i="92"/>
  <c r="AR41" i="35"/>
  <c r="AH42" i="92"/>
  <c r="AQ42" i="92" s="1"/>
  <c r="AF42" i="41"/>
  <c r="AO42" i="41" s="1"/>
  <c r="AE42" i="41"/>
  <c r="W43" i="41"/>
  <c r="AG42" i="41"/>
  <c r="AP42" i="41" s="1"/>
  <c r="Y44" i="90"/>
  <c r="X44" i="90"/>
  <c r="Z44" i="90" s="1"/>
  <c r="AR39" i="95"/>
  <c r="AR42" i="30"/>
  <c r="AF41" i="43"/>
  <c r="AO41" i="43" s="1"/>
  <c r="AE41" i="43"/>
  <c r="W42" i="43"/>
  <c r="AG41" i="43"/>
  <c r="AP41" i="43" s="1"/>
  <c r="AR40" i="34"/>
  <c r="AG43" i="37"/>
  <c r="AP43" i="37" s="1"/>
  <c r="W44" i="37"/>
  <c r="AF43" i="37"/>
  <c r="AO43" i="37" s="1"/>
  <c r="AE43" i="37"/>
  <c r="AH41" i="34"/>
  <c r="AQ41" i="34" s="1"/>
  <c r="AR43" i="32"/>
  <c r="AF42" i="80"/>
  <c r="AO42" i="80" s="1"/>
  <c r="W43" i="80"/>
  <c r="AE42" i="80"/>
  <c r="AG42" i="80"/>
  <c r="AP42" i="80" s="1"/>
  <c r="AR41" i="79"/>
  <c r="AH39" i="76"/>
  <c r="AQ39" i="76" s="1"/>
  <c r="AH42" i="89"/>
  <c r="AQ42" i="89" s="1"/>
  <c r="AE42" i="46"/>
  <c r="W43" i="46"/>
  <c r="AF42" i="46"/>
  <c r="AO42" i="46" s="1"/>
  <c r="AG42" i="46"/>
  <c r="AP42" i="46" s="1"/>
  <c r="AH42" i="94"/>
  <c r="AQ42" i="94" s="1"/>
  <c r="W43" i="25"/>
  <c r="AG42" i="25"/>
  <c r="AP42" i="25" s="1"/>
  <c r="AF42" i="25"/>
  <c r="AO42" i="25" s="1"/>
  <c r="AE42" i="25"/>
  <c r="AG43" i="45"/>
  <c r="AP43" i="45" s="1"/>
  <c r="AF43" i="45"/>
  <c r="AO43" i="45" s="1"/>
  <c r="AE43" i="45"/>
  <c r="W44" i="45"/>
  <c r="AH43" i="39"/>
  <c r="AQ43" i="39" s="1"/>
  <c r="AN41" i="48"/>
  <c r="AI41" i="48"/>
  <c r="AI39" i="40"/>
  <c r="AN39" i="40"/>
  <c r="AE42" i="81"/>
  <c r="AF42" i="81"/>
  <c r="AO42" i="81" s="1"/>
  <c r="W43" i="81"/>
  <c r="AG42" i="81"/>
  <c r="AP42" i="81" s="1"/>
  <c r="AH40" i="95"/>
  <c r="AQ40" i="95" s="1"/>
  <c r="Z42" i="35"/>
  <c r="Z42" i="84"/>
  <c r="AH42" i="74"/>
  <c r="AQ42" i="74" s="1"/>
  <c r="AR41" i="46"/>
  <c r="AH42" i="87"/>
  <c r="AQ42" i="87" s="1"/>
  <c r="AH43" i="27"/>
  <c r="AQ43" i="27" s="1"/>
  <c r="AR41" i="93"/>
  <c r="Z40" i="29"/>
  <c r="AR41" i="89"/>
  <c r="AH42" i="75"/>
  <c r="AQ42" i="75" s="1"/>
  <c r="Z41" i="34"/>
  <c r="X43" i="42"/>
  <c r="Z43" i="42" s="1"/>
  <c r="Y43" i="42"/>
  <c r="Z42" i="87"/>
  <c r="AE41" i="73"/>
  <c r="W42" i="73"/>
  <c r="AF41" i="73"/>
  <c r="AO41" i="73" s="1"/>
  <c r="AG41" i="73"/>
  <c r="AP41" i="73" s="1"/>
  <c r="AI40" i="44"/>
  <c r="AN40" i="44"/>
  <c r="Z39" i="76"/>
  <c r="Z42" i="89"/>
  <c r="AR41" i="75"/>
  <c r="AR42" i="27"/>
  <c r="Y41" i="96"/>
  <c r="X41" i="96"/>
  <c r="Z41" i="96" s="1"/>
  <c r="AH43" i="85"/>
  <c r="AQ43" i="85" s="1"/>
  <c r="Z42" i="94"/>
  <c r="Y43" i="31"/>
  <c r="Z43" i="31" s="1"/>
  <c r="X43" i="31"/>
  <c r="AI42" i="26"/>
  <c r="AN42" i="26"/>
  <c r="Y41" i="82"/>
  <c r="X41" i="82"/>
  <c r="Z41" i="82" l="1"/>
  <c r="AF41" i="96"/>
  <c r="AO41" i="96" s="1"/>
  <c r="W42" i="96"/>
  <c r="AE41" i="96"/>
  <c r="AG41" i="96"/>
  <c r="AP41" i="96" s="1"/>
  <c r="AF43" i="42"/>
  <c r="AO43" i="42" s="1"/>
  <c r="AE43" i="42"/>
  <c r="W44" i="42"/>
  <c r="AG43" i="42"/>
  <c r="AP43" i="42" s="1"/>
  <c r="AF43" i="77"/>
  <c r="AO43" i="77" s="1"/>
  <c r="W44" i="77"/>
  <c r="AE43" i="77"/>
  <c r="AG43" i="77"/>
  <c r="AP43" i="77" s="1"/>
  <c r="AE40" i="40"/>
  <c r="W41" i="40"/>
  <c r="AG40" i="40"/>
  <c r="AP40" i="40" s="1"/>
  <c r="AF40" i="40"/>
  <c r="AO40" i="40" s="1"/>
  <c r="AG41" i="82"/>
  <c r="AP41" i="82" s="1"/>
  <c r="AE41" i="82"/>
  <c r="W42" i="82"/>
  <c r="AF41" i="82"/>
  <c r="AO41" i="82" s="1"/>
  <c r="AF43" i="26"/>
  <c r="AO43" i="26" s="1"/>
  <c r="AE43" i="26"/>
  <c r="W44" i="26"/>
  <c r="AG43" i="26"/>
  <c r="AP43" i="26" s="1"/>
  <c r="AE41" i="44"/>
  <c r="W42" i="44"/>
  <c r="AG41" i="44"/>
  <c r="AP41" i="44" s="1"/>
  <c r="AF41" i="44"/>
  <c r="AO41" i="44" s="1"/>
  <c r="AN42" i="81"/>
  <c r="AI42" i="81"/>
  <c r="AN43" i="37"/>
  <c r="AI43" i="37"/>
  <c r="AE44" i="90"/>
  <c r="W45" i="90"/>
  <c r="AF44" i="90"/>
  <c r="AO44" i="90" s="1"/>
  <c r="AG44" i="90"/>
  <c r="AP44" i="90" s="1"/>
  <c r="W42" i="38"/>
  <c r="AG41" i="38"/>
  <c r="AP41" i="38" s="1"/>
  <c r="AF41" i="38"/>
  <c r="AO41" i="38" s="1"/>
  <c r="AE41" i="38"/>
  <c r="W43" i="48"/>
  <c r="AG42" i="48"/>
  <c r="AP42" i="48" s="1"/>
  <c r="AF42" i="48"/>
  <c r="AO42" i="48" s="1"/>
  <c r="AE42" i="48"/>
  <c r="AH41" i="78"/>
  <c r="AQ41" i="78" s="1"/>
  <c r="AR40" i="96"/>
  <c r="AR42" i="26"/>
  <c r="AH43" i="31"/>
  <c r="AQ43" i="31" s="1"/>
  <c r="AH41" i="82"/>
  <c r="AQ41" i="82" s="1"/>
  <c r="AR40" i="44"/>
  <c r="AG42" i="87"/>
  <c r="AP42" i="87" s="1"/>
  <c r="AF42" i="87"/>
  <c r="AO42" i="87" s="1"/>
  <c r="AE42" i="87"/>
  <c r="W43" i="87"/>
  <c r="AG40" i="29"/>
  <c r="AP40" i="29" s="1"/>
  <c r="AF40" i="29"/>
  <c r="AO40" i="29" s="1"/>
  <c r="W41" i="29"/>
  <c r="AE40" i="29"/>
  <c r="AN43" i="45"/>
  <c r="AI43" i="45"/>
  <c r="AI42" i="46"/>
  <c r="AN42" i="46"/>
  <c r="AH43" i="26"/>
  <c r="AQ43" i="26" s="1"/>
  <c r="AR42" i="77"/>
  <c r="AI39" i="47"/>
  <c r="AN39" i="47"/>
  <c r="AH41" i="38"/>
  <c r="AQ41" i="38" s="1"/>
  <c r="AH42" i="48"/>
  <c r="AQ42" i="48" s="1"/>
  <c r="Y44" i="86"/>
  <c r="X44" i="86"/>
  <c r="Z44" i="86" s="1"/>
  <c r="AN42" i="93"/>
  <c r="AI42" i="93"/>
  <c r="X41" i="95"/>
  <c r="Y41" i="95"/>
  <c r="AI41" i="91"/>
  <c r="AN41" i="91"/>
  <c r="AG43" i="31"/>
  <c r="AP43" i="31" s="1"/>
  <c r="AE43" i="31"/>
  <c r="W44" i="31"/>
  <c r="AF43" i="31"/>
  <c r="AO43" i="31" s="1"/>
  <c r="AF42" i="33"/>
  <c r="AO42" i="33" s="1"/>
  <c r="AE42" i="33"/>
  <c r="W43" i="33"/>
  <c r="AG42" i="33"/>
  <c r="AP42" i="33" s="1"/>
  <c r="AN40" i="95"/>
  <c r="AI40" i="95"/>
  <c r="AH41" i="96"/>
  <c r="AQ41" i="96" s="1"/>
  <c r="AN43" i="86"/>
  <c r="AI43" i="86"/>
  <c r="Z41" i="78"/>
  <c r="Y44" i="28"/>
  <c r="X44" i="28"/>
  <c r="Z44" i="28" s="1"/>
  <c r="AN40" i="36"/>
  <c r="AI40" i="36"/>
  <c r="X42" i="91"/>
  <c r="Y42" i="91"/>
  <c r="AG42" i="84"/>
  <c r="AP42" i="84" s="1"/>
  <c r="AF42" i="84"/>
  <c r="AO42" i="84" s="1"/>
  <c r="AE42" i="84"/>
  <c r="W43" i="84"/>
  <c r="Y43" i="25"/>
  <c r="X43" i="25"/>
  <c r="AR40" i="38"/>
  <c r="AF42" i="89"/>
  <c r="AO42" i="89" s="1"/>
  <c r="AG42" i="89"/>
  <c r="AP42" i="89" s="1"/>
  <c r="W43" i="89"/>
  <c r="AE42" i="89"/>
  <c r="AG42" i="35"/>
  <c r="AP42" i="35" s="1"/>
  <c r="W43" i="35"/>
  <c r="AF42" i="35"/>
  <c r="AO42" i="35" s="1"/>
  <c r="AE42" i="35"/>
  <c r="AR39" i="40"/>
  <c r="AN42" i="80"/>
  <c r="AI42" i="80"/>
  <c r="AR40" i="78"/>
  <c r="AH41" i="44"/>
  <c r="AQ41" i="44" s="1"/>
  <c r="AH40" i="40"/>
  <c r="AQ40" i="40" s="1"/>
  <c r="AR42" i="42"/>
  <c r="AR42" i="31"/>
  <c r="AN43" i="28"/>
  <c r="AI43" i="28"/>
  <c r="AN40" i="88"/>
  <c r="AI40" i="88"/>
  <c r="X43" i="93"/>
  <c r="Y43" i="93"/>
  <c r="X43" i="92"/>
  <c r="Y43" i="92"/>
  <c r="Z43" i="92" s="1"/>
  <c r="AN43" i="85"/>
  <c r="AI43" i="85"/>
  <c r="X44" i="27"/>
  <c r="Z44" i="27" s="1"/>
  <c r="Y44" i="27"/>
  <c r="Y43" i="75"/>
  <c r="X43" i="75"/>
  <c r="Z44" i="39"/>
  <c r="X44" i="39"/>
  <c r="Y44" i="39"/>
  <c r="Y43" i="74"/>
  <c r="X43" i="74"/>
  <c r="AE42" i="79"/>
  <c r="W43" i="79"/>
  <c r="AF42" i="79"/>
  <c r="AO42" i="79" s="1"/>
  <c r="AG42" i="79"/>
  <c r="AP42" i="79" s="1"/>
  <c r="AE39" i="76"/>
  <c r="AF39" i="76"/>
  <c r="AO39" i="76" s="1"/>
  <c r="AG39" i="76"/>
  <c r="AP39" i="76" s="1"/>
  <c r="W40" i="76"/>
  <c r="Y42" i="73"/>
  <c r="X42" i="73"/>
  <c r="Z42" i="73" s="1"/>
  <c r="W42" i="34"/>
  <c r="AG41" i="34"/>
  <c r="AP41" i="34" s="1"/>
  <c r="AE41" i="34"/>
  <c r="AF41" i="34"/>
  <c r="AO41" i="34" s="1"/>
  <c r="AR41" i="48"/>
  <c r="AI42" i="25"/>
  <c r="AN42" i="25"/>
  <c r="X43" i="80"/>
  <c r="Y43" i="80"/>
  <c r="X44" i="37"/>
  <c r="Y44" i="37"/>
  <c r="Y42" i="43"/>
  <c r="X42" i="43"/>
  <c r="Z42" i="43" s="1"/>
  <c r="Y43" i="41"/>
  <c r="X43" i="41"/>
  <c r="AN43" i="30"/>
  <c r="AI43" i="30"/>
  <c r="AH43" i="77"/>
  <c r="AQ43" i="77" s="1"/>
  <c r="AH43" i="83"/>
  <c r="AQ43" i="83" s="1"/>
  <c r="AR41" i="33"/>
  <c r="Z41" i="36"/>
  <c r="X41" i="36"/>
  <c r="Y41" i="36"/>
  <c r="AN42" i="92"/>
  <c r="AI42" i="92"/>
  <c r="X44" i="85"/>
  <c r="Y44" i="85"/>
  <c r="AI43" i="27"/>
  <c r="AN43" i="27"/>
  <c r="AN42" i="75"/>
  <c r="AI42" i="75"/>
  <c r="AN43" i="39"/>
  <c r="AI43" i="39"/>
  <c r="AN44" i="32"/>
  <c r="AI44" i="32"/>
  <c r="AR40" i="82"/>
  <c r="AN42" i="74"/>
  <c r="AI42" i="74"/>
  <c r="AE42" i="94"/>
  <c r="W43" i="94"/>
  <c r="AF42" i="94"/>
  <c r="AO42" i="94" s="1"/>
  <c r="AG42" i="94"/>
  <c r="AP42" i="94" s="1"/>
  <c r="AH43" i="42"/>
  <c r="AQ43" i="42" s="1"/>
  <c r="AI41" i="73"/>
  <c r="AN41" i="73"/>
  <c r="Y43" i="81"/>
  <c r="X43" i="81"/>
  <c r="Y44" i="45"/>
  <c r="X44" i="45"/>
  <c r="X43" i="46"/>
  <c r="Y43" i="46"/>
  <c r="AI41" i="43"/>
  <c r="AN41" i="43"/>
  <c r="AH44" i="90"/>
  <c r="AQ44" i="90" s="1"/>
  <c r="AI42" i="41"/>
  <c r="AN42" i="41"/>
  <c r="X44" i="30"/>
  <c r="Y44" i="30"/>
  <c r="Z44" i="30" s="1"/>
  <c r="AR43" i="90"/>
  <c r="X40" i="47"/>
  <c r="Y40" i="47"/>
  <c r="AH42" i="33"/>
  <c r="AQ42" i="33" s="1"/>
  <c r="AR42" i="83"/>
  <c r="Y45" i="32"/>
  <c r="Z45" i="32" s="1"/>
  <c r="X45" i="32"/>
  <c r="AG43" i="83"/>
  <c r="AP43" i="83" s="1"/>
  <c r="AE43" i="83"/>
  <c r="W44" i="83"/>
  <c r="AF43" i="83"/>
  <c r="AO43" i="83" s="1"/>
  <c r="X41" i="88"/>
  <c r="Y41" i="88"/>
  <c r="Z44" i="85" l="1"/>
  <c r="Z41" i="95"/>
  <c r="Z44" i="45"/>
  <c r="AF44" i="45" s="1"/>
  <c r="AO44" i="45" s="1"/>
  <c r="Z42" i="91"/>
  <c r="AF42" i="91" s="1"/>
  <c r="AO42" i="91" s="1"/>
  <c r="W45" i="30"/>
  <c r="AG44" i="30"/>
  <c r="AP44" i="30" s="1"/>
  <c r="AF44" i="30"/>
  <c r="AO44" i="30" s="1"/>
  <c r="AE44" i="30"/>
  <c r="W46" i="32"/>
  <c r="AF45" i="32"/>
  <c r="AO45" i="32" s="1"/>
  <c r="AG45" i="32"/>
  <c r="AP45" i="32" s="1"/>
  <c r="AE45" i="32"/>
  <c r="W45" i="85"/>
  <c r="AG44" i="85"/>
  <c r="AP44" i="85" s="1"/>
  <c r="AF44" i="85"/>
  <c r="AO44" i="85" s="1"/>
  <c r="AE44" i="85"/>
  <c r="W44" i="92"/>
  <c r="AG43" i="92"/>
  <c r="AP43" i="92" s="1"/>
  <c r="AE43" i="92"/>
  <c r="AF43" i="92"/>
  <c r="AO43" i="92" s="1"/>
  <c r="W43" i="43"/>
  <c r="AG42" i="43"/>
  <c r="AP42" i="43" s="1"/>
  <c r="AE42" i="43"/>
  <c r="AF42" i="43"/>
  <c r="AO42" i="43" s="1"/>
  <c r="W42" i="95"/>
  <c r="AG41" i="95"/>
  <c r="AP41" i="95" s="1"/>
  <c r="AF41" i="95"/>
  <c r="AO41" i="95" s="1"/>
  <c r="AE41" i="95"/>
  <c r="AG44" i="45"/>
  <c r="AP44" i="45" s="1"/>
  <c r="W45" i="45"/>
  <c r="AE44" i="45"/>
  <c r="AG42" i="73"/>
  <c r="AP42" i="73" s="1"/>
  <c r="AE42" i="73"/>
  <c r="W43" i="73"/>
  <c r="AF42" i="73"/>
  <c r="AO42" i="73" s="1"/>
  <c r="W43" i="91"/>
  <c r="AG42" i="91"/>
  <c r="AP42" i="91" s="1"/>
  <c r="AR41" i="43"/>
  <c r="AR42" i="75"/>
  <c r="AR43" i="30"/>
  <c r="AH43" i="80"/>
  <c r="AQ43" i="80" s="1"/>
  <c r="AN39" i="76"/>
  <c r="AI39" i="76"/>
  <c r="AH43" i="74"/>
  <c r="AQ43" i="74" s="1"/>
  <c r="AH43" i="75"/>
  <c r="AQ43" i="75" s="1"/>
  <c r="AR43" i="85"/>
  <c r="AH43" i="93"/>
  <c r="AQ43" i="93" s="1"/>
  <c r="W42" i="78"/>
  <c r="AG41" i="78"/>
  <c r="AP41" i="78" s="1"/>
  <c r="AE41" i="78"/>
  <c r="AF41" i="78"/>
  <c r="AO41" i="78" s="1"/>
  <c r="X43" i="33"/>
  <c r="Y43" i="33"/>
  <c r="Z43" i="33" s="1"/>
  <c r="AN43" i="31"/>
  <c r="AI43" i="31"/>
  <c r="AN40" i="29"/>
  <c r="AI40" i="29"/>
  <c r="AN42" i="87"/>
  <c r="AI42" i="87"/>
  <c r="AI42" i="48"/>
  <c r="AN42" i="48"/>
  <c r="AH43" i="81"/>
  <c r="AQ43" i="81" s="1"/>
  <c r="AR42" i="92"/>
  <c r="Z43" i="80"/>
  <c r="AI41" i="34"/>
  <c r="AN41" i="34"/>
  <c r="Z43" i="93"/>
  <c r="AN42" i="84"/>
  <c r="AI42" i="84"/>
  <c r="AR40" i="36"/>
  <c r="AR43" i="86"/>
  <c r="AI42" i="33"/>
  <c r="AN42" i="33"/>
  <c r="AR42" i="93"/>
  <c r="Z41" i="29"/>
  <c r="X41" i="29"/>
  <c r="Y41" i="29"/>
  <c r="Y45" i="90"/>
  <c r="X45" i="90"/>
  <c r="Z45" i="90" s="1"/>
  <c r="Z42" i="82"/>
  <c r="Y42" i="82"/>
  <c r="X42" i="82"/>
  <c r="Y41" i="40"/>
  <c r="X41" i="40"/>
  <c r="Z41" i="40" s="1"/>
  <c r="AN43" i="83"/>
  <c r="AI43" i="83"/>
  <c r="AH43" i="46"/>
  <c r="AQ43" i="46" s="1"/>
  <c r="X43" i="94"/>
  <c r="Y43" i="94"/>
  <c r="Z43" i="94" s="1"/>
  <c r="AR44" i="32"/>
  <c r="AH43" i="41"/>
  <c r="AQ43" i="41" s="1"/>
  <c r="Z43" i="74"/>
  <c r="Z43" i="75"/>
  <c r="AR40" i="88"/>
  <c r="AN42" i="89"/>
  <c r="AI42" i="89"/>
  <c r="AH43" i="25"/>
  <c r="AQ43" i="25" s="1"/>
  <c r="AR40" i="95"/>
  <c r="AR42" i="46"/>
  <c r="AI44" i="90"/>
  <c r="AN44" i="90"/>
  <c r="Y44" i="26"/>
  <c r="X44" i="26"/>
  <c r="AN41" i="82"/>
  <c r="AI41" i="82"/>
  <c r="AI40" i="40"/>
  <c r="AN40" i="40"/>
  <c r="AR41" i="73"/>
  <c r="AH41" i="88"/>
  <c r="AQ41" i="88" s="1"/>
  <c r="AH40" i="47"/>
  <c r="AQ40" i="47" s="1"/>
  <c r="AH44" i="30"/>
  <c r="AQ44" i="30" s="1"/>
  <c r="Z43" i="46"/>
  <c r="Z43" i="81"/>
  <c r="AI42" i="94"/>
  <c r="AN42" i="94"/>
  <c r="AR43" i="27"/>
  <c r="AH44" i="37"/>
  <c r="AQ44" i="37" s="1"/>
  <c r="AR42" i="25"/>
  <c r="X40" i="76"/>
  <c r="Y40" i="76"/>
  <c r="AH43" i="92"/>
  <c r="AQ43" i="92" s="1"/>
  <c r="AN42" i="35"/>
  <c r="AI42" i="35"/>
  <c r="X43" i="89"/>
  <c r="Y43" i="89"/>
  <c r="AH44" i="28"/>
  <c r="AQ44" i="28" s="1"/>
  <c r="AR41" i="91"/>
  <c r="AH44" i="86"/>
  <c r="AQ44" i="86" s="1"/>
  <c r="AR43" i="45"/>
  <c r="X42" i="38"/>
  <c r="Y42" i="38"/>
  <c r="AR43" i="37"/>
  <c r="AN43" i="26"/>
  <c r="AI43" i="26"/>
  <c r="AI41" i="96"/>
  <c r="AN41" i="96"/>
  <c r="Y44" i="83"/>
  <c r="X44" i="83"/>
  <c r="Z41" i="88"/>
  <c r="AH45" i="32"/>
  <c r="AQ45" i="32" s="1"/>
  <c r="Z40" i="47"/>
  <c r="AH44" i="45"/>
  <c r="AQ44" i="45" s="1"/>
  <c r="AR42" i="74"/>
  <c r="AR43" i="39"/>
  <c r="AH41" i="36"/>
  <c r="AQ41" i="36" s="1"/>
  <c r="Z43" i="41"/>
  <c r="Z44" i="37"/>
  <c r="X42" i="34"/>
  <c r="Y42" i="34"/>
  <c r="Z42" i="34" s="1"/>
  <c r="Y43" i="79"/>
  <c r="X43" i="79"/>
  <c r="AH44" i="39"/>
  <c r="AQ44" i="39" s="1"/>
  <c r="AH44" i="27"/>
  <c r="AQ44" i="27" s="1"/>
  <c r="AR43" i="28"/>
  <c r="AR42" i="80"/>
  <c r="Z43" i="25"/>
  <c r="Y43" i="48"/>
  <c r="X43" i="48"/>
  <c r="X42" i="44"/>
  <c r="Y42" i="44"/>
  <c r="AN43" i="77"/>
  <c r="AI43" i="77"/>
  <c r="Z44" i="42"/>
  <c r="X44" i="42"/>
  <c r="Y44" i="42"/>
  <c r="X42" i="96"/>
  <c r="Y42" i="96"/>
  <c r="AR42" i="41"/>
  <c r="AH44" i="85"/>
  <c r="AQ44" i="85" s="1"/>
  <c r="AF41" i="36"/>
  <c r="AO41" i="36" s="1"/>
  <c r="AG41" i="36"/>
  <c r="AP41" i="36" s="1"/>
  <c r="W42" i="36"/>
  <c r="AE41" i="36"/>
  <c r="AH42" i="43"/>
  <c r="AQ42" i="43" s="1"/>
  <c r="AH42" i="73"/>
  <c r="AQ42" i="73" s="1"/>
  <c r="AI42" i="79"/>
  <c r="AN42" i="79"/>
  <c r="W45" i="39"/>
  <c r="AG44" i="39"/>
  <c r="AP44" i="39" s="1"/>
  <c r="AF44" i="39"/>
  <c r="AO44" i="39" s="1"/>
  <c r="AE44" i="39"/>
  <c r="AG44" i="27"/>
  <c r="AP44" i="27" s="1"/>
  <c r="AF44" i="27"/>
  <c r="AO44" i="27" s="1"/>
  <c r="AE44" i="27"/>
  <c r="W45" i="27"/>
  <c r="Y43" i="35"/>
  <c r="X43" i="35"/>
  <c r="Z43" i="35" s="1"/>
  <c r="X43" i="84"/>
  <c r="Y43" i="84"/>
  <c r="AH42" i="91"/>
  <c r="AQ42" i="91" s="1"/>
  <c r="AG44" i="28"/>
  <c r="AP44" i="28" s="1"/>
  <c r="AF44" i="28"/>
  <c r="AO44" i="28" s="1"/>
  <c r="AE44" i="28"/>
  <c r="W45" i="28"/>
  <c r="X44" i="31"/>
  <c r="Y44" i="31"/>
  <c r="AH41" i="95"/>
  <c r="AQ41" i="95" s="1"/>
  <c r="W45" i="86"/>
  <c r="AF44" i="86"/>
  <c r="AO44" i="86" s="1"/>
  <c r="AG44" i="86"/>
  <c r="AP44" i="86" s="1"/>
  <c r="AE44" i="86"/>
  <c r="AR39" i="47"/>
  <c r="Y43" i="87"/>
  <c r="X43" i="87"/>
  <c r="AI41" i="38"/>
  <c r="AN41" i="38"/>
  <c r="AR42" i="81"/>
  <c r="AI41" i="44"/>
  <c r="AN41" i="44"/>
  <c r="X44" i="77"/>
  <c r="Y44" i="77"/>
  <c r="AN43" i="42"/>
  <c r="AI43" i="42"/>
  <c r="Z43" i="84" l="1"/>
  <c r="Z42" i="44"/>
  <c r="AE42" i="91"/>
  <c r="Z43" i="48"/>
  <c r="AF43" i="48" s="1"/>
  <c r="AO43" i="48" s="1"/>
  <c r="AF42" i="34"/>
  <c r="AO42" i="34" s="1"/>
  <c r="AE42" i="34"/>
  <c r="W43" i="34"/>
  <c r="AG42" i="34"/>
  <c r="AP42" i="34" s="1"/>
  <c r="AG43" i="94"/>
  <c r="AP43" i="94" s="1"/>
  <c r="AF43" i="94"/>
  <c r="AO43" i="94" s="1"/>
  <c r="AE43" i="94"/>
  <c r="W44" i="94"/>
  <c r="AG42" i="44"/>
  <c r="AP42" i="44" s="1"/>
  <c r="AF42" i="44"/>
  <c r="AO42" i="44" s="1"/>
  <c r="AE42" i="44"/>
  <c r="W43" i="44"/>
  <c r="AE43" i="48"/>
  <c r="W44" i="48"/>
  <c r="AG43" i="33"/>
  <c r="AP43" i="33" s="1"/>
  <c r="AF43" i="33"/>
  <c r="AO43" i="33" s="1"/>
  <c r="AE43" i="33"/>
  <c r="W44" i="33"/>
  <c r="AG43" i="35"/>
  <c r="AP43" i="35" s="1"/>
  <c r="AF43" i="35"/>
  <c r="AO43" i="35" s="1"/>
  <c r="W44" i="35"/>
  <c r="AE43" i="35"/>
  <c r="W44" i="84"/>
  <c r="AG43" i="84"/>
  <c r="AP43" i="84" s="1"/>
  <c r="AF43" i="84"/>
  <c r="AO43" i="84" s="1"/>
  <c r="AE43" i="84"/>
  <c r="AI44" i="39"/>
  <c r="AN44" i="39"/>
  <c r="AR42" i="79"/>
  <c r="AH44" i="31"/>
  <c r="AQ44" i="31" s="1"/>
  <c r="AH43" i="87"/>
  <c r="AQ43" i="87" s="1"/>
  <c r="Y45" i="28"/>
  <c r="X45" i="28"/>
  <c r="AN44" i="27"/>
  <c r="AI44" i="27"/>
  <c r="AH44" i="42"/>
  <c r="AQ44" i="42" s="1"/>
  <c r="AH44" i="83"/>
  <c r="AQ44" i="83" s="1"/>
  <c r="AR43" i="83"/>
  <c r="AH41" i="29"/>
  <c r="AQ41" i="29" s="1"/>
  <c r="W44" i="93"/>
  <c r="AG43" i="93"/>
  <c r="AP43" i="93" s="1"/>
  <c r="AF43" i="93"/>
  <c r="AO43" i="93" s="1"/>
  <c r="AE43" i="93"/>
  <c r="AR42" i="48"/>
  <c r="AI42" i="91"/>
  <c r="AN42" i="91"/>
  <c r="AI41" i="95"/>
  <c r="AN41" i="95"/>
  <c r="AN42" i="43"/>
  <c r="AI42" i="43"/>
  <c r="X46" i="32"/>
  <c r="Y46" i="32"/>
  <c r="AG44" i="42"/>
  <c r="AP44" i="42" s="1"/>
  <c r="AF44" i="42"/>
  <c r="AO44" i="42" s="1"/>
  <c r="AE44" i="42"/>
  <c r="W45" i="42"/>
  <c r="W45" i="37"/>
  <c r="AF44" i="37"/>
  <c r="AO44" i="37" s="1"/>
  <c r="AE44" i="37"/>
  <c r="AG44" i="37"/>
  <c r="AP44" i="37" s="1"/>
  <c r="AH40" i="76"/>
  <c r="AQ40" i="76" s="1"/>
  <c r="AR42" i="94"/>
  <c r="AH44" i="26"/>
  <c r="AQ44" i="26" s="1"/>
  <c r="AF43" i="75"/>
  <c r="AO43" i="75" s="1"/>
  <c r="W44" i="75"/>
  <c r="AG43" i="75"/>
  <c r="AP43" i="75" s="1"/>
  <c r="AE43" i="75"/>
  <c r="W43" i="82"/>
  <c r="AG42" i="82"/>
  <c r="AP42" i="82" s="1"/>
  <c r="AF42" i="82"/>
  <c r="AO42" i="82" s="1"/>
  <c r="AE42" i="82"/>
  <c r="W42" i="29"/>
  <c r="AG41" i="29"/>
  <c r="AP41" i="29" s="1"/>
  <c r="AF41" i="29"/>
  <c r="AO41" i="29" s="1"/>
  <c r="AE41" i="29"/>
  <c r="AR42" i="87"/>
  <c r="AI44" i="45"/>
  <c r="AN44" i="45"/>
  <c r="Y44" i="92"/>
  <c r="X44" i="92"/>
  <c r="X45" i="85"/>
  <c r="Z45" i="85" s="1"/>
  <c r="Y45" i="85"/>
  <c r="AI44" i="30"/>
  <c r="AN44" i="30"/>
  <c r="Z43" i="87"/>
  <c r="AR43" i="77"/>
  <c r="AG43" i="41"/>
  <c r="AP43" i="41" s="1"/>
  <c r="AF43" i="41"/>
  <c r="AO43" i="41" s="1"/>
  <c r="AE43" i="41"/>
  <c r="W44" i="41"/>
  <c r="Z44" i="83"/>
  <c r="Z40" i="76"/>
  <c r="AF43" i="81"/>
  <c r="AO43" i="81" s="1"/>
  <c r="AG43" i="81"/>
  <c r="AP43" i="81" s="1"/>
  <c r="W44" i="81"/>
  <c r="AE43" i="81"/>
  <c r="AF43" i="74"/>
  <c r="AO43" i="74" s="1"/>
  <c r="W44" i="74"/>
  <c r="AG43" i="74"/>
  <c r="AP43" i="74" s="1"/>
  <c r="AE43" i="74"/>
  <c r="AH41" i="40"/>
  <c r="AQ41" i="40" s="1"/>
  <c r="AH45" i="90"/>
  <c r="AQ45" i="90" s="1"/>
  <c r="AR41" i="34"/>
  <c r="AH43" i="33"/>
  <c r="AQ43" i="33" s="1"/>
  <c r="Y42" i="78"/>
  <c r="X42" i="78"/>
  <c r="Z42" i="78" s="1"/>
  <c r="AR39" i="76"/>
  <c r="AI45" i="32"/>
  <c r="AN45" i="32"/>
  <c r="AH43" i="89"/>
  <c r="AQ43" i="89" s="1"/>
  <c r="AG43" i="46"/>
  <c r="AP43" i="46" s="1"/>
  <c r="AE43" i="46"/>
  <c r="W44" i="46"/>
  <c r="AF43" i="46"/>
  <c r="AO43" i="46" s="1"/>
  <c r="Z44" i="26"/>
  <c r="AR42" i="89"/>
  <c r="W44" i="80"/>
  <c r="AG43" i="80"/>
  <c r="AP43" i="80" s="1"/>
  <c r="AF43" i="80"/>
  <c r="AO43" i="80" s="1"/>
  <c r="AE43" i="80"/>
  <c r="AR40" i="29"/>
  <c r="Y43" i="73"/>
  <c r="X43" i="73"/>
  <c r="Y45" i="45"/>
  <c r="X45" i="45"/>
  <c r="X43" i="43"/>
  <c r="Y43" i="43"/>
  <c r="AI44" i="85"/>
  <c r="AN44" i="85"/>
  <c r="AR43" i="42"/>
  <c r="AR41" i="44"/>
  <c r="AN44" i="28"/>
  <c r="AI44" i="28"/>
  <c r="AN41" i="36"/>
  <c r="AI41" i="36"/>
  <c r="AH42" i="96"/>
  <c r="AQ42" i="96" s="1"/>
  <c r="AH44" i="77"/>
  <c r="AQ44" i="77" s="1"/>
  <c r="X42" i="36"/>
  <c r="Z42" i="36" s="1"/>
  <c r="Y42" i="36"/>
  <c r="Z42" i="96"/>
  <c r="AF43" i="25"/>
  <c r="AO43" i="25" s="1"/>
  <c r="AE43" i="25"/>
  <c r="W44" i="25"/>
  <c r="AG43" i="25"/>
  <c r="AP43" i="25" s="1"/>
  <c r="AR41" i="96"/>
  <c r="AH42" i="38"/>
  <c r="AQ42" i="38" s="1"/>
  <c r="Z43" i="89"/>
  <c r="AR40" i="40"/>
  <c r="AG41" i="40"/>
  <c r="AP41" i="40" s="1"/>
  <c r="AF41" i="40"/>
  <c r="AO41" i="40" s="1"/>
  <c r="AE41" i="40"/>
  <c r="W42" i="40"/>
  <c r="AG45" i="90"/>
  <c r="AP45" i="90" s="1"/>
  <c r="AE45" i="90"/>
  <c r="AF45" i="90"/>
  <c r="AO45" i="90" s="1"/>
  <c r="W46" i="90"/>
  <c r="AR42" i="84"/>
  <c r="X42" i="95"/>
  <c r="Y42" i="95"/>
  <c r="AH43" i="35"/>
  <c r="AQ43" i="35" s="1"/>
  <c r="Y45" i="39"/>
  <c r="X45" i="39"/>
  <c r="Z45" i="39" s="1"/>
  <c r="AH43" i="48"/>
  <c r="AQ43" i="48" s="1"/>
  <c r="AH43" i="79"/>
  <c r="AQ43" i="79" s="1"/>
  <c r="Y45" i="86"/>
  <c r="X45" i="86"/>
  <c r="Z43" i="79"/>
  <c r="Z44" i="77"/>
  <c r="AR41" i="38"/>
  <c r="AI44" i="86"/>
  <c r="AN44" i="86"/>
  <c r="Z44" i="31"/>
  <c r="AH43" i="84"/>
  <c r="AQ43" i="84" s="1"/>
  <c r="X45" i="27"/>
  <c r="Y45" i="27"/>
  <c r="AH42" i="44"/>
  <c r="AQ42" i="44" s="1"/>
  <c r="AH42" i="34"/>
  <c r="AQ42" i="34" s="1"/>
  <c r="AG40" i="47"/>
  <c r="AP40" i="47" s="1"/>
  <c r="AF40" i="47"/>
  <c r="AO40" i="47" s="1"/>
  <c r="AE40" i="47"/>
  <c r="W41" i="47"/>
  <c r="W42" i="88"/>
  <c r="AE41" i="88"/>
  <c r="AF41" i="88"/>
  <c r="AO41" i="88" s="1"/>
  <c r="AG41" i="88"/>
  <c r="AP41" i="88" s="1"/>
  <c r="AR43" i="26"/>
  <c r="Z42" i="38"/>
  <c r="AR42" i="35"/>
  <c r="AR41" i="82"/>
  <c r="AR44" i="90"/>
  <c r="AH43" i="94"/>
  <c r="AQ43" i="94" s="1"/>
  <c r="AH42" i="82"/>
  <c r="AQ42" i="82" s="1"/>
  <c r="AR42" i="33"/>
  <c r="AR43" i="31"/>
  <c r="AI41" i="78"/>
  <c r="AN41" i="78"/>
  <c r="Y43" i="91"/>
  <c r="X43" i="91"/>
  <c r="AN42" i="73"/>
  <c r="AI42" i="73"/>
  <c r="AI43" i="92"/>
  <c r="AN43" i="92"/>
  <c r="X45" i="30"/>
  <c r="Y45" i="30"/>
  <c r="Z44" i="92" l="1"/>
  <c r="AG43" i="48"/>
  <c r="AP43" i="48" s="1"/>
  <c r="Z45" i="45"/>
  <c r="AF45" i="45" s="1"/>
  <c r="AO45" i="45" s="1"/>
  <c r="AG44" i="92"/>
  <c r="AP44" i="92" s="1"/>
  <c r="AF44" i="92"/>
  <c r="AO44" i="92" s="1"/>
  <c r="W45" i="92"/>
  <c r="AE44" i="92"/>
  <c r="AG45" i="45"/>
  <c r="AP45" i="45" s="1"/>
  <c r="AE45" i="45"/>
  <c r="W46" i="45"/>
  <c r="AH43" i="91"/>
  <c r="AQ43" i="91" s="1"/>
  <c r="AH43" i="73"/>
  <c r="AQ43" i="73" s="1"/>
  <c r="AN43" i="80"/>
  <c r="AI43" i="80"/>
  <c r="AR45" i="32"/>
  <c r="W44" i="87"/>
  <c r="AG43" i="87"/>
  <c r="AP43" i="87" s="1"/>
  <c r="AF43" i="87"/>
  <c r="AO43" i="87" s="1"/>
  <c r="AE43" i="87"/>
  <c r="X44" i="48"/>
  <c r="Y44" i="48"/>
  <c r="Z44" i="48" s="1"/>
  <c r="AR43" i="92"/>
  <c r="AH45" i="86"/>
  <c r="AQ45" i="86" s="1"/>
  <c r="AN40" i="47"/>
  <c r="AI40" i="47"/>
  <c r="Z45" i="86"/>
  <c r="X46" i="90"/>
  <c r="Y46" i="90"/>
  <c r="X42" i="40"/>
  <c r="Z42" i="40" s="1"/>
  <c r="Y42" i="40"/>
  <c r="W44" i="89"/>
  <c r="AG43" i="89"/>
  <c r="AP43" i="89" s="1"/>
  <c r="AF43" i="89"/>
  <c r="AO43" i="89" s="1"/>
  <c r="AE43" i="89"/>
  <c r="AR44" i="85"/>
  <c r="AE42" i="78"/>
  <c r="W43" i="78"/>
  <c r="AG42" i="78"/>
  <c r="AP42" i="78" s="1"/>
  <c r="AF42" i="78"/>
  <c r="AO42" i="78" s="1"/>
  <c r="AI43" i="74"/>
  <c r="AN43" i="74"/>
  <c r="AF45" i="85"/>
  <c r="AO45" i="85" s="1"/>
  <c r="AE45" i="85"/>
  <c r="AG45" i="85"/>
  <c r="AP45" i="85" s="1"/>
  <c r="W46" i="85"/>
  <c r="X42" i="29"/>
  <c r="Z42" i="29" s="1"/>
  <c r="Y42" i="29"/>
  <c r="AI43" i="75"/>
  <c r="AN43" i="75"/>
  <c r="AI44" i="37"/>
  <c r="AN44" i="37"/>
  <c r="AR42" i="43"/>
  <c r="X44" i="93"/>
  <c r="Z44" i="93" s="1"/>
  <c r="Y44" i="93"/>
  <c r="AR44" i="27"/>
  <c r="AR44" i="39"/>
  <c r="X44" i="33"/>
  <c r="Z44" i="33" s="1"/>
  <c r="Y44" i="33"/>
  <c r="AH45" i="30"/>
  <c r="AQ45" i="30" s="1"/>
  <c r="AN41" i="40"/>
  <c r="AI41" i="40"/>
  <c r="AN43" i="33"/>
  <c r="AI43" i="33"/>
  <c r="AH45" i="27"/>
  <c r="AQ45" i="27" s="1"/>
  <c r="AF44" i="77"/>
  <c r="AO44" i="77" s="1"/>
  <c r="AE44" i="77"/>
  <c r="W45" i="77"/>
  <c r="AG44" i="77"/>
  <c r="AP44" i="77" s="1"/>
  <c r="AH42" i="95"/>
  <c r="AQ42" i="95" s="1"/>
  <c r="AH43" i="43"/>
  <c r="AQ43" i="43" s="1"/>
  <c r="AN43" i="41"/>
  <c r="AI43" i="41"/>
  <c r="AI41" i="29"/>
  <c r="AN41" i="29"/>
  <c r="AI43" i="93"/>
  <c r="AN43" i="93"/>
  <c r="AH45" i="28"/>
  <c r="AQ45" i="28" s="1"/>
  <c r="X44" i="35"/>
  <c r="Z44" i="35" s="1"/>
  <c r="Y44" i="35"/>
  <c r="AI43" i="48"/>
  <c r="AN43" i="48"/>
  <c r="X44" i="94"/>
  <c r="Y44" i="94"/>
  <c r="AI41" i="88"/>
  <c r="AN41" i="88"/>
  <c r="AG42" i="96"/>
  <c r="AP42" i="96" s="1"/>
  <c r="AF42" i="96"/>
  <c r="AO42" i="96" s="1"/>
  <c r="W43" i="96"/>
  <c r="AE42" i="96"/>
  <c r="AF44" i="26"/>
  <c r="AO44" i="26" s="1"/>
  <c r="AG44" i="26"/>
  <c r="AP44" i="26" s="1"/>
  <c r="W45" i="26"/>
  <c r="AE44" i="26"/>
  <c r="Z45" i="30"/>
  <c r="AE42" i="38"/>
  <c r="W43" i="38"/>
  <c r="AG42" i="38"/>
  <c r="AP42" i="38" s="1"/>
  <c r="AF42" i="38"/>
  <c r="AO42" i="38" s="1"/>
  <c r="Z43" i="91"/>
  <c r="X42" i="88"/>
  <c r="Y42" i="88"/>
  <c r="Z45" i="27"/>
  <c r="W45" i="31"/>
  <c r="AG44" i="31"/>
  <c r="AP44" i="31" s="1"/>
  <c r="AE44" i="31"/>
  <c r="AF44" i="31"/>
  <c r="AO44" i="31" s="1"/>
  <c r="AG43" i="79"/>
  <c r="AP43" i="79" s="1"/>
  <c r="AF43" i="79"/>
  <c r="AO43" i="79" s="1"/>
  <c r="AE43" i="79"/>
  <c r="W44" i="79"/>
  <c r="Z42" i="95"/>
  <c r="AN45" i="90"/>
  <c r="AI45" i="90"/>
  <c r="Y44" i="25"/>
  <c r="X44" i="25"/>
  <c r="Z44" i="25" s="1"/>
  <c r="AH42" i="36"/>
  <c r="AQ42" i="36" s="1"/>
  <c r="AR41" i="36"/>
  <c r="Z43" i="43"/>
  <c r="Z43" i="73"/>
  <c r="X44" i="74"/>
  <c r="Y44" i="74"/>
  <c r="AR44" i="30"/>
  <c r="X44" i="75"/>
  <c r="Y44" i="75"/>
  <c r="Z44" i="75" s="1"/>
  <c r="Y45" i="37"/>
  <c r="X45" i="37"/>
  <c r="Z45" i="37" s="1"/>
  <c r="AR41" i="95"/>
  <c r="Y43" i="34"/>
  <c r="X43" i="34"/>
  <c r="AF45" i="39"/>
  <c r="AO45" i="39" s="1"/>
  <c r="AE45" i="39"/>
  <c r="W46" i="39"/>
  <c r="AG45" i="39"/>
  <c r="AP45" i="39" s="1"/>
  <c r="X44" i="81"/>
  <c r="Z44" i="81" s="1"/>
  <c r="Y44" i="81"/>
  <c r="AH44" i="92"/>
  <c r="AQ44" i="92" s="1"/>
  <c r="AI43" i="84"/>
  <c r="AN43" i="84"/>
  <c r="AN43" i="35"/>
  <c r="AI43" i="35"/>
  <c r="AH45" i="45"/>
  <c r="AQ45" i="45" s="1"/>
  <c r="Z44" i="80"/>
  <c r="Y44" i="80"/>
  <c r="X44" i="80"/>
  <c r="AH42" i="78"/>
  <c r="AQ42" i="78" s="1"/>
  <c r="AF40" i="76"/>
  <c r="AO40" i="76" s="1"/>
  <c r="AE40" i="76"/>
  <c r="AG40" i="76"/>
  <c r="AP40" i="76" s="1"/>
  <c r="W41" i="76"/>
  <c r="X45" i="42"/>
  <c r="Y45" i="42"/>
  <c r="AH46" i="32"/>
  <c r="AQ46" i="32" s="1"/>
  <c r="Z45" i="28"/>
  <c r="X43" i="44"/>
  <c r="Y43" i="44"/>
  <c r="AN43" i="94"/>
  <c r="AI43" i="94"/>
  <c r="AI42" i="34"/>
  <c r="AN42" i="34"/>
  <c r="Y44" i="41"/>
  <c r="X44" i="41"/>
  <c r="AI42" i="82"/>
  <c r="AN42" i="82"/>
  <c r="W43" i="36"/>
  <c r="AG42" i="36"/>
  <c r="AP42" i="36" s="1"/>
  <c r="AF42" i="36"/>
  <c r="AO42" i="36" s="1"/>
  <c r="AE42" i="36"/>
  <c r="X44" i="46"/>
  <c r="Y44" i="46"/>
  <c r="AR42" i="73"/>
  <c r="AR41" i="78"/>
  <c r="Y41" i="47"/>
  <c r="X41" i="47"/>
  <c r="AR44" i="86"/>
  <c r="AH45" i="39"/>
  <c r="AQ45" i="39" s="1"/>
  <c r="AN43" i="25"/>
  <c r="AI43" i="25"/>
  <c r="AR44" i="28"/>
  <c r="AN43" i="46"/>
  <c r="AI43" i="46"/>
  <c r="AN43" i="81"/>
  <c r="AI43" i="81"/>
  <c r="W45" i="83"/>
  <c r="AG44" i="83"/>
  <c r="AP44" i="83" s="1"/>
  <c r="AF44" i="83"/>
  <c r="AO44" i="83" s="1"/>
  <c r="AE44" i="83"/>
  <c r="AH45" i="85"/>
  <c r="AQ45" i="85" s="1"/>
  <c r="AR44" i="45"/>
  <c r="Y43" i="82"/>
  <c r="X43" i="82"/>
  <c r="AN44" i="42"/>
  <c r="AI44" i="42"/>
  <c r="Z46" i="32"/>
  <c r="AR42" i="91"/>
  <c r="Y44" i="84"/>
  <c r="X44" i="84"/>
  <c r="Z44" i="84" s="1"/>
  <c r="AN42" i="44"/>
  <c r="AI42" i="44"/>
  <c r="Z45" i="42" l="1"/>
  <c r="Z44" i="41"/>
  <c r="Z42" i="88"/>
  <c r="AE42" i="88" s="1"/>
  <c r="Z44" i="94"/>
  <c r="AE44" i="94" s="1"/>
  <c r="Z43" i="34"/>
  <c r="AG43" i="34" s="1"/>
  <c r="AP43" i="34" s="1"/>
  <c r="AF44" i="81"/>
  <c r="AO44" i="81" s="1"/>
  <c r="W45" i="81"/>
  <c r="AE44" i="81"/>
  <c r="AG44" i="81"/>
  <c r="AP44" i="81" s="1"/>
  <c r="W45" i="41"/>
  <c r="AG44" i="41"/>
  <c r="AP44" i="41" s="1"/>
  <c r="AF44" i="41"/>
  <c r="AO44" i="41" s="1"/>
  <c r="AE44" i="41"/>
  <c r="AE44" i="75"/>
  <c r="AG44" i="75"/>
  <c r="AP44" i="75" s="1"/>
  <c r="AF44" i="75"/>
  <c r="AO44" i="75" s="1"/>
  <c r="W45" i="75"/>
  <c r="AF42" i="88"/>
  <c r="AO42" i="88" s="1"/>
  <c r="W43" i="88"/>
  <c r="W45" i="94"/>
  <c r="AG44" i="94"/>
  <c r="AP44" i="94" s="1"/>
  <c r="AF44" i="94"/>
  <c r="AO44" i="94" s="1"/>
  <c r="AF43" i="34"/>
  <c r="AO43" i="34" s="1"/>
  <c r="AE43" i="34"/>
  <c r="W44" i="34"/>
  <c r="W45" i="33"/>
  <c r="AG44" i="33"/>
  <c r="AP44" i="33" s="1"/>
  <c r="AE44" i="33"/>
  <c r="AF44" i="33"/>
  <c r="AO44" i="33" s="1"/>
  <c r="W43" i="40"/>
  <c r="AG42" i="40"/>
  <c r="AP42" i="40" s="1"/>
  <c r="AF42" i="40"/>
  <c r="AO42" i="40" s="1"/>
  <c r="AE42" i="40"/>
  <c r="AG45" i="42"/>
  <c r="AP45" i="42" s="1"/>
  <c r="W46" i="42"/>
  <c r="AF45" i="42"/>
  <c r="AO45" i="42" s="1"/>
  <c r="AE45" i="42"/>
  <c r="AG44" i="25"/>
  <c r="AP44" i="25" s="1"/>
  <c r="W45" i="25"/>
  <c r="AF44" i="25"/>
  <c r="AO44" i="25" s="1"/>
  <c r="AE44" i="25"/>
  <c r="AG44" i="48"/>
  <c r="AP44" i="48" s="1"/>
  <c r="AF44" i="48"/>
  <c r="AO44" i="48" s="1"/>
  <c r="AE44" i="48"/>
  <c r="W45" i="48"/>
  <c r="AE44" i="84"/>
  <c r="W45" i="84"/>
  <c r="AF44" i="84"/>
  <c r="AO44" i="84" s="1"/>
  <c r="AG44" i="84"/>
  <c r="AP44" i="84" s="1"/>
  <c r="AH44" i="84"/>
  <c r="AQ44" i="84" s="1"/>
  <c r="AR43" i="46"/>
  <c r="AH44" i="41"/>
  <c r="AQ44" i="41" s="1"/>
  <c r="AH43" i="34"/>
  <c r="AQ43" i="34" s="1"/>
  <c r="AE42" i="95"/>
  <c r="W43" i="95"/>
  <c r="AF42" i="95"/>
  <c r="AO42" i="95" s="1"/>
  <c r="AG42" i="95"/>
  <c r="AP42" i="95" s="1"/>
  <c r="X45" i="26"/>
  <c r="Z45" i="26" s="1"/>
  <c r="Y45" i="26"/>
  <c r="AR43" i="93"/>
  <c r="AN44" i="77"/>
  <c r="AI44" i="77"/>
  <c r="AH44" i="93"/>
  <c r="AQ44" i="93" s="1"/>
  <c r="X46" i="85"/>
  <c r="Z46" i="85" s="1"/>
  <c r="Y46" i="85"/>
  <c r="AF45" i="86"/>
  <c r="AO45" i="86" s="1"/>
  <c r="AE45" i="86"/>
  <c r="AG45" i="86"/>
  <c r="AP45" i="86" s="1"/>
  <c r="W46" i="86"/>
  <c r="AR43" i="35"/>
  <c r="AH41" i="47"/>
  <c r="AQ41" i="47" s="1"/>
  <c r="Y41" i="76"/>
  <c r="X41" i="76"/>
  <c r="AE45" i="37"/>
  <c r="AG45" i="37"/>
  <c r="AP45" i="37" s="1"/>
  <c r="AF45" i="37"/>
  <c r="AO45" i="37" s="1"/>
  <c r="W46" i="37"/>
  <c r="AR43" i="75"/>
  <c r="AI42" i="38"/>
  <c r="AN42" i="38"/>
  <c r="AR43" i="48"/>
  <c r="AR41" i="29"/>
  <c r="AI45" i="85"/>
  <c r="AN45" i="85"/>
  <c r="AI43" i="89"/>
  <c r="AN43" i="89"/>
  <c r="AR43" i="80"/>
  <c r="Y46" i="45"/>
  <c r="X46" i="45"/>
  <c r="Z46" i="45" s="1"/>
  <c r="Y45" i="92"/>
  <c r="X45" i="92"/>
  <c r="AH43" i="82"/>
  <c r="AQ43" i="82" s="1"/>
  <c r="AF44" i="80"/>
  <c r="AO44" i="80" s="1"/>
  <c r="W45" i="80"/>
  <c r="AG44" i="80"/>
  <c r="AP44" i="80" s="1"/>
  <c r="AE44" i="80"/>
  <c r="AI44" i="31"/>
  <c r="AN44" i="31"/>
  <c r="AR43" i="33"/>
  <c r="AE44" i="93"/>
  <c r="W45" i="93"/>
  <c r="AF44" i="93"/>
  <c r="AO44" i="93" s="1"/>
  <c r="AG44" i="93"/>
  <c r="AP44" i="93" s="1"/>
  <c r="AH42" i="40"/>
  <c r="AQ42" i="40" s="1"/>
  <c r="AN44" i="92"/>
  <c r="AI44" i="92"/>
  <c r="Z43" i="82"/>
  <c r="AH43" i="44"/>
  <c r="AQ43" i="44" s="1"/>
  <c r="AH44" i="74"/>
  <c r="AQ44" i="74" s="1"/>
  <c r="AR42" i="44"/>
  <c r="X45" i="83"/>
  <c r="Y45" i="83"/>
  <c r="Z41" i="47"/>
  <c r="AH44" i="46"/>
  <c r="AQ44" i="46" s="1"/>
  <c r="X43" i="36"/>
  <c r="Z43" i="36" s="1"/>
  <c r="Y43" i="36"/>
  <c r="Z43" i="44"/>
  <c r="Y46" i="39"/>
  <c r="X46" i="39"/>
  <c r="Z46" i="39" s="1"/>
  <c r="AH44" i="75"/>
  <c r="AQ44" i="75" s="1"/>
  <c r="Z44" i="74"/>
  <c r="AN43" i="79"/>
  <c r="AI43" i="79"/>
  <c r="AG43" i="91"/>
  <c r="AP43" i="91" s="1"/>
  <c r="AF43" i="91"/>
  <c r="AO43" i="91" s="1"/>
  <c r="W44" i="91"/>
  <c r="AE43" i="91"/>
  <c r="AE45" i="30"/>
  <c r="AF45" i="30"/>
  <c r="AO45" i="30" s="1"/>
  <c r="W46" i="30"/>
  <c r="AG45" i="30"/>
  <c r="AP45" i="30" s="1"/>
  <c r="AR41" i="88"/>
  <c r="AR43" i="41"/>
  <c r="AR41" i="40"/>
  <c r="AH42" i="29"/>
  <c r="AQ42" i="29" s="1"/>
  <c r="X43" i="78"/>
  <c r="Y43" i="78"/>
  <c r="Z43" i="78" s="1"/>
  <c r="AI45" i="45"/>
  <c r="AN45" i="45"/>
  <c r="AH44" i="25"/>
  <c r="AQ44" i="25" s="1"/>
  <c r="AR40" i="47"/>
  <c r="AE46" i="32"/>
  <c r="AF46" i="32"/>
  <c r="AO46" i="32" s="1"/>
  <c r="AG46" i="32"/>
  <c r="AP46" i="32" s="1"/>
  <c r="W47" i="32"/>
  <c r="AR43" i="81"/>
  <c r="AR43" i="25"/>
  <c r="Z44" i="46"/>
  <c r="AR42" i="34"/>
  <c r="W46" i="28"/>
  <c r="AG45" i="28"/>
  <c r="AP45" i="28" s="1"/>
  <c r="AF45" i="28"/>
  <c r="AO45" i="28" s="1"/>
  <c r="AE45" i="28"/>
  <c r="AN40" i="76"/>
  <c r="AI40" i="76"/>
  <c r="AR43" i="84"/>
  <c r="AI45" i="39"/>
  <c r="AN45" i="39"/>
  <c r="W44" i="73"/>
  <c r="AG43" i="73"/>
  <c r="AP43" i="73" s="1"/>
  <c r="AF43" i="73"/>
  <c r="AO43" i="73" s="1"/>
  <c r="AE43" i="73"/>
  <c r="AR45" i="90"/>
  <c r="Y45" i="31"/>
  <c r="X45" i="31"/>
  <c r="Z45" i="31" s="1"/>
  <c r="AN44" i="26"/>
  <c r="AI44" i="26"/>
  <c r="AN42" i="96"/>
  <c r="AI42" i="96"/>
  <c r="AH44" i="35"/>
  <c r="AQ44" i="35" s="1"/>
  <c r="X45" i="77"/>
  <c r="Z45" i="77" s="1"/>
  <c r="Y45" i="77"/>
  <c r="AE42" i="29"/>
  <c r="AF42" i="29"/>
  <c r="AO42" i="29" s="1"/>
  <c r="W43" i="29"/>
  <c r="AG42" i="29"/>
  <c r="AP42" i="29" s="1"/>
  <c r="AI42" i="78"/>
  <c r="AN42" i="78"/>
  <c r="AH46" i="90"/>
  <c r="AQ46" i="90" s="1"/>
  <c r="X44" i="79"/>
  <c r="Y44" i="79"/>
  <c r="AH42" i="88"/>
  <c r="AQ42" i="88" s="1"/>
  <c r="X43" i="38"/>
  <c r="Z43" i="38" s="1"/>
  <c r="Y43" i="38"/>
  <c r="AI43" i="87"/>
  <c r="AN43" i="87"/>
  <c r="AR44" i="42"/>
  <c r="AI44" i="83"/>
  <c r="AN44" i="83"/>
  <c r="AI42" i="36"/>
  <c r="AN42" i="36"/>
  <c r="AR42" i="82"/>
  <c r="AR43" i="94"/>
  <c r="AH45" i="42"/>
  <c r="AQ45" i="42" s="1"/>
  <c r="AH44" i="80"/>
  <c r="AQ44" i="80" s="1"/>
  <c r="AH44" i="81"/>
  <c r="AQ44" i="81" s="1"/>
  <c r="AH45" i="37"/>
  <c r="AQ45" i="37" s="1"/>
  <c r="AE43" i="43"/>
  <c r="W44" i="43"/>
  <c r="AG43" i="43"/>
  <c r="AP43" i="43" s="1"/>
  <c r="AF43" i="43"/>
  <c r="AO43" i="43" s="1"/>
  <c r="W46" i="27"/>
  <c r="AG45" i="27"/>
  <c r="AP45" i="27" s="1"/>
  <c r="AF45" i="27"/>
  <c r="AO45" i="27" s="1"/>
  <c r="AE45" i="27"/>
  <c r="X43" i="96"/>
  <c r="Y43" i="96"/>
  <c r="AH44" i="94"/>
  <c r="AQ44" i="94" s="1"/>
  <c r="W45" i="35"/>
  <c r="AG44" i="35"/>
  <c r="AP44" i="35" s="1"/>
  <c r="AF44" i="35"/>
  <c r="AO44" i="35" s="1"/>
  <c r="AE44" i="35"/>
  <c r="AH44" i="33"/>
  <c r="AQ44" i="33" s="1"/>
  <c r="AR44" i="37"/>
  <c r="AR43" i="74"/>
  <c r="Y44" i="89"/>
  <c r="X44" i="89"/>
  <c r="Z44" i="89" s="1"/>
  <c r="Z46" i="90"/>
  <c r="AH44" i="48"/>
  <c r="AQ44" i="48" s="1"/>
  <c r="X44" i="87"/>
  <c r="Z44" i="87" s="1"/>
  <c r="Y44" i="87"/>
  <c r="AG42" i="88" l="1"/>
  <c r="AP42" i="88" s="1"/>
  <c r="Z43" i="96"/>
  <c r="W44" i="96" s="1"/>
  <c r="AE46" i="45"/>
  <c r="W47" i="45"/>
  <c r="AG46" i="45"/>
  <c r="AP46" i="45" s="1"/>
  <c r="AF46" i="45"/>
  <c r="AO46" i="45" s="1"/>
  <c r="AG43" i="96"/>
  <c r="AP43" i="96" s="1"/>
  <c r="AF43" i="96"/>
  <c r="AO43" i="96" s="1"/>
  <c r="AE43" i="96"/>
  <c r="AF44" i="89"/>
  <c r="AO44" i="89" s="1"/>
  <c r="W45" i="89"/>
  <c r="AG44" i="89"/>
  <c r="AP44" i="89" s="1"/>
  <c r="AE44" i="89"/>
  <c r="AF45" i="77"/>
  <c r="AO45" i="77" s="1"/>
  <c r="AG45" i="77"/>
  <c r="AP45" i="77" s="1"/>
  <c r="AE45" i="77"/>
  <c r="W46" i="77"/>
  <c r="AE44" i="87"/>
  <c r="W45" i="87"/>
  <c r="AF44" i="87"/>
  <c r="AO44" i="87" s="1"/>
  <c r="AG44" i="87"/>
  <c r="AP44" i="87" s="1"/>
  <c r="AF45" i="31"/>
  <c r="AO45" i="31" s="1"/>
  <c r="AE45" i="31"/>
  <c r="W46" i="31"/>
  <c r="AG45" i="31"/>
  <c r="AP45" i="31" s="1"/>
  <c r="AE43" i="36"/>
  <c r="W44" i="36"/>
  <c r="AG43" i="36"/>
  <c r="AP43" i="36" s="1"/>
  <c r="AF43" i="36"/>
  <c r="AO43" i="36" s="1"/>
  <c r="AG43" i="78"/>
  <c r="AP43" i="78" s="1"/>
  <c r="AE43" i="78"/>
  <c r="W44" i="78"/>
  <c r="AF43" i="78"/>
  <c r="AO43" i="78" s="1"/>
  <c r="W47" i="90"/>
  <c r="AG46" i="90"/>
  <c r="AP46" i="90" s="1"/>
  <c r="AE46" i="90"/>
  <c r="AF46" i="90"/>
  <c r="AO46" i="90" s="1"/>
  <c r="AR44" i="83"/>
  <c r="AH43" i="38"/>
  <c r="AQ43" i="38" s="1"/>
  <c r="AR42" i="96"/>
  <c r="AR40" i="76"/>
  <c r="X46" i="28"/>
  <c r="Y46" i="28"/>
  <c r="AI46" i="32"/>
  <c r="AN46" i="32"/>
  <c r="AE44" i="74"/>
  <c r="W45" i="74"/>
  <c r="AG44" i="74"/>
  <c r="AP44" i="74" s="1"/>
  <c r="AF44" i="74"/>
  <c r="AO44" i="74" s="1"/>
  <c r="AH46" i="39"/>
  <c r="AQ46" i="39" s="1"/>
  <c r="W42" i="47"/>
  <c r="AG41" i="47"/>
  <c r="AP41" i="47" s="1"/>
  <c r="AE41" i="47"/>
  <c r="AF41" i="47"/>
  <c r="AO41" i="47" s="1"/>
  <c r="Y45" i="80"/>
  <c r="X45" i="80"/>
  <c r="Z45" i="80" s="1"/>
  <c r="AR45" i="85"/>
  <c r="AR42" i="38"/>
  <c r="X46" i="86"/>
  <c r="Y46" i="86"/>
  <c r="AH46" i="85"/>
  <c r="AQ46" i="85" s="1"/>
  <c r="AH45" i="26"/>
  <c r="AQ45" i="26" s="1"/>
  <c r="AI42" i="95"/>
  <c r="AN42" i="95"/>
  <c r="X45" i="48"/>
  <c r="Y45" i="48"/>
  <c r="Y45" i="25"/>
  <c r="X45" i="25"/>
  <c r="Z45" i="25" s="1"/>
  <c r="X43" i="40"/>
  <c r="Y43" i="40"/>
  <c r="Y45" i="41"/>
  <c r="X45" i="41"/>
  <c r="Z45" i="41" s="1"/>
  <c r="X44" i="43"/>
  <c r="Y44" i="43"/>
  <c r="AG43" i="38"/>
  <c r="AP43" i="38" s="1"/>
  <c r="AF43" i="38"/>
  <c r="AO43" i="38" s="1"/>
  <c r="AE43" i="38"/>
  <c r="W44" i="38"/>
  <c r="Z43" i="29"/>
  <c r="X43" i="29"/>
  <c r="Y43" i="29"/>
  <c r="Y44" i="73"/>
  <c r="X44" i="73"/>
  <c r="X44" i="91"/>
  <c r="Z44" i="91" s="1"/>
  <c r="Y44" i="91"/>
  <c r="AH45" i="92"/>
  <c r="AQ45" i="92" s="1"/>
  <c r="AN45" i="37"/>
  <c r="AI45" i="37"/>
  <c r="W47" i="85"/>
  <c r="AE46" i="85"/>
  <c r="AF46" i="85"/>
  <c r="AO46" i="85" s="1"/>
  <c r="AG46" i="85"/>
  <c r="AP46" i="85" s="1"/>
  <c r="AR44" i="77"/>
  <c r="W46" i="26"/>
  <c r="AG45" i="26"/>
  <c r="AP45" i="26" s="1"/>
  <c r="AF45" i="26"/>
  <c r="AO45" i="26" s="1"/>
  <c r="AE45" i="26"/>
  <c r="AN44" i="48"/>
  <c r="AI44" i="48"/>
  <c r="X44" i="34"/>
  <c r="Z44" i="34" s="1"/>
  <c r="Y44" i="34"/>
  <c r="AN42" i="88"/>
  <c r="AI42" i="88"/>
  <c r="AI44" i="75"/>
  <c r="AN44" i="75"/>
  <c r="Y45" i="35"/>
  <c r="X45" i="35"/>
  <c r="Z45" i="35" s="1"/>
  <c r="AI43" i="43"/>
  <c r="AN43" i="43"/>
  <c r="AH44" i="79"/>
  <c r="AQ44" i="79" s="1"/>
  <c r="AR44" i="26"/>
  <c r="AI45" i="28"/>
  <c r="AN45" i="28"/>
  <c r="X46" i="30"/>
  <c r="Y46" i="30"/>
  <c r="AG46" i="39"/>
  <c r="AP46" i="39" s="1"/>
  <c r="AF46" i="39"/>
  <c r="AO46" i="39" s="1"/>
  <c r="AE46" i="39"/>
  <c r="W47" i="39"/>
  <c r="AH45" i="83"/>
  <c r="AQ45" i="83" s="1"/>
  <c r="AR44" i="31"/>
  <c r="AH41" i="76"/>
  <c r="AQ41" i="76" s="1"/>
  <c r="AI42" i="40"/>
  <c r="AN42" i="40"/>
  <c r="AI44" i="33"/>
  <c r="AN44" i="33"/>
  <c r="AN43" i="34"/>
  <c r="AI43" i="34"/>
  <c r="AI44" i="41"/>
  <c r="AN44" i="41"/>
  <c r="AI44" i="81"/>
  <c r="AN44" i="81"/>
  <c r="AH43" i="96"/>
  <c r="AQ43" i="96" s="1"/>
  <c r="X46" i="27"/>
  <c r="Y46" i="27"/>
  <c r="Z46" i="27" s="1"/>
  <c r="Z44" i="79"/>
  <c r="AI42" i="29"/>
  <c r="AN42" i="29"/>
  <c r="AI43" i="73"/>
  <c r="AN43" i="73"/>
  <c r="AR45" i="39"/>
  <c r="W45" i="46"/>
  <c r="AG44" i="46"/>
  <c r="AP44" i="46" s="1"/>
  <c r="AF44" i="46"/>
  <c r="AO44" i="46" s="1"/>
  <c r="AE44" i="46"/>
  <c r="X47" i="32"/>
  <c r="Y47" i="32"/>
  <c r="AR45" i="45"/>
  <c r="W44" i="44"/>
  <c r="AG43" i="44"/>
  <c r="AP43" i="44" s="1"/>
  <c r="AF43" i="44"/>
  <c r="AO43" i="44" s="1"/>
  <c r="AE43" i="44"/>
  <c r="Z45" i="83"/>
  <c r="X45" i="93"/>
  <c r="Y45" i="93"/>
  <c r="Z45" i="92"/>
  <c r="AN45" i="86"/>
  <c r="AI45" i="86"/>
  <c r="Y45" i="84"/>
  <c r="X45" i="84"/>
  <c r="AI45" i="42"/>
  <c r="AN45" i="42"/>
  <c r="X45" i="94"/>
  <c r="Y45" i="94"/>
  <c r="X45" i="75"/>
  <c r="Z45" i="75" s="1"/>
  <c r="Y45" i="75"/>
  <c r="AH44" i="87"/>
  <c r="AQ44" i="87" s="1"/>
  <c r="AH44" i="89"/>
  <c r="AQ44" i="89" s="1"/>
  <c r="AI44" i="35"/>
  <c r="AN44" i="35"/>
  <c r="AR42" i="36"/>
  <c r="AR43" i="87"/>
  <c r="AR42" i="78"/>
  <c r="AH45" i="31"/>
  <c r="AQ45" i="31" s="1"/>
  <c r="AI45" i="30"/>
  <c r="AN45" i="30"/>
  <c r="AR43" i="79"/>
  <c r="AE43" i="82"/>
  <c r="W44" i="82"/>
  <c r="AF43" i="82"/>
  <c r="AO43" i="82" s="1"/>
  <c r="AG43" i="82"/>
  <c r="AP43" i="82" s="1"/>
  <c r="AI44" i="93"/>
  <c r="AN44" i="93"/>
  <c r="AI44" i="80"/>
  <c r="AN44" i="80"/>
  <c r="AH46" i="45"/>
  <c r="AQ46" i="45" s="1"/>
  <c r="AR43" i="89"/>
  <c r="Y46" i="37"/>
  <c r="X46" i="37"/>
  <c r="Z46" i="37" s="1"/>
  <c r="Z41" i="76"/>
  <c r="AI44" i="84"/>
  <c r="AN44" i="84"/>
  <c r="AN44" i="25"/>
  <c r="AI44" i="25"/>
  <c r="X43" i="88"/>
  <c r="Z43" i="88" s="1"/>
  <c r="Y43" i="88"/>
  <c r="X45" i="81"/>
  <c r="Y45" i="81"/>
  <c r="AI45" i="27"/>
  <c r="AN45" i="27"/>
  <c r="AH45" i="77"/>
  <c r="AQ45" i="77" s="1"/>
  <c r="AH43" i="78"/>
  <c r="AQ43" i="78" s="1"/>
  <c r="AN43" i="91"/>
  <c r="AI43" i="91"/>
  <c r="AH43" i="36"/>
  <c r="AQ43" i="36" s="1"/>
  <c r="AR44" i="92"/>
  <c r="X43" i="95"/>
  <c r="Z43" i="95" s="1"/>
  <c r="Y43" i="95"/>
  <c r="X46" i="42"/>
  <c r="Z46" i="42" s="1"/>
  <c r="Y46" i="42"/>
  <c r="X45" i="33"/>
  <c r="Y45" i="33"/>
  <c r="AI44" i="94"/>
  <c r="AN44" i="94"/>
  <c r="Z47" i="32" l="1"/>
  <c r="Z45" i="33"/>
  <c r="Z46" i="86"/>
  <c r="W47" i="86" s="1"/>
  <c r="AG46" i="86"/>
  <c r="AP46" i="86" s="1"/>
  <c r="AF46" i="86"/>
  <c r="AO46" i="86" s="1"/>
  <c r="AE46" i="86"/>
  <c r="AF45" i="33"/>
  <c r="AO45" i="33" s="1"/>
  <c r="AE45" i="33"/>
  <c r="W46" i="33"/>
  <c r="AG45" i="33"/>
  <c r="AP45" i="33" s="1"/>
  <c r="AG46" i="37"/>
  <c r="AP46" i="37" s="1"/>
  <c r="W47" i="37"/>
  <c r="AE46" i="37"/>
  <c r="AF46" i="37"/>
  <c r="AO46" i="37" s="1"/>
  <c r="AE46" i="27"/>
  <c r="W47" i="27"/>
  <c r="AG46" i="27"/>
  <c r="AP46" i="27" s="1"/>
  <c r="AF46" i="27"/>
  <c r="AO46" i="27" s="1"/>
  <c r="AG43" i="95"/>
  <c r="AP43" i="95" s="1"/>
  <c r="AF43" i="95"/>
  <c r="AO43" i="95" s="1"/>
  <c r="AE43" i="95"/>
  <c r="W44" i="95"/>
  <c r="AG47" i="32"/>
  <c r="AP47" i="32" s="1"/>
  <c r="AF47" i="32"/>
  <c r="AO47" i="32" s="1"/>
  <c r="AE47" i="32"/>
  <c r="W48" i="32"/>
  <c r="AR44" i="94"/>
  <c r="AH45" i="84"/>
  <c r="AQ45" i="84" s="1"/>
  <c r="Y45" i="46"/>
  <c r="X45" i="46"/>
  <c r="AH46" i="42"/>
  <c r="AQ46" i="42" s="1"/>
  <c r="AR43" i="91"/>
  <c r="AH43" i="88"/>
  <c r="AQ43" i="88" s="1"/>
  <c r="AF41" i="76"/>
  <c r="AO41" i="76" s="1"/>
  <c r="W42" i="76"/>
  <c r="AE41" i="76"/>
  <c r="AG41" i="76"/>
  <c r="AP41" i="76" s="1"/>
  <c r="AR44" i="80"/>
  <c r="Y44" i="82"/>
  <c r="X44" i="82"/>
  <c r="Z44" i="82" s="1"/>
  <c r="AR44" i="35"/>
  <c r="AH45" i="75"/>
  <c r="AQ45" i="75" s="1"/>
  <c r="AR45" i="42"/>
  <c r="W46" i="92"/>
  <c r="AE45" i="92"/>
  <c r="AF45" i="92"/>
  <c r="AO45" i="92" s="1"/>
  <c r="AG45" i="92"/>
  <c r="AP45" i="92" s="1"/>
  <c r="AR44" i="81"/>
  <c r="AR44" i="33"/>
  <c r="AR45" i="28"/>
  <c r="AE45" i="35"/>
  <c r="AF45" i="35"/>
  <c r="AO45" i="35" s="1"/>
  <c r="W46" i="35"/>
  <c r="AG45" i="35"/>
  <c r="AP45" i="35" s="1"/>
  <c r="AH44" i="34"/>
  <c r="AQ44" i="34" s="1"/>
  <c r="AH44" i="91"/>
  <c r="AQ44" i="91" s="1"/>
  <c r="AH43" i="29"/>
  <c r="AQ43" i="29" s="1"/>
  <c r="AF45" i="41"/>
  <c r="AO45" i="41" s="1"/>
  <c r="AE45" i="41"/>
  <c r="W46" i="41"/>
  <c r="AG45" i="41"/>
  <c r="AP45" i="41" s="1"/>
  <c r="W46" i="25"/>
  <c r="AG45" i="25"/>
  <c r="AP45" i="25" s="1"/>
  <c r="AF45" i="25"/>
  <c r="AO45" i="25" s="1"/>
  <c r="AE45" i="25"/>
  <c r="Y42" i="47"/>
  <c r="X42" i="47"/>
  <c r="Z42" i="47" s="1"/>
  <c r="AR46" i="32"/>
  <c r="AN45" i="77"/>
  <c r="AI45" i="77"/>
  <c r="Y45" i="89"/>
  <c r="X45" i="89"/>
  <c r="X44" i="96"/>
  <c r="Y44" i="96"/>
  <c r="AF45" i="75"/>
  <c r="AO45" i="75" s="1"/>
  <c r="AG45" i="75"/>
  <c r="AP45" i="75" s="1"/>
  <c r="AE45" i="75"/>
  <c r="W46" i="75"/>
  <c r="AR42" i="29"/>
  <c r="AR44" i="41"/>
  <c r="AR42" i="40"/>
  <c r="AR44" i="75"/>
  <c r="AR44" i="48"/>
  <c r="Y46" i="26"/>
  <c r="X46" i="26"/>
  <c r="AH44" i="73"/>
  <c r="AQ44" i="73" s="1"/>
  <c r="AH44" i="43"/>
  <c r="AQ44" i="43" s="1"/>
  <c r="AH43" i="40"/>
  <c r="AQ43" i="40" s="1"/>
  <c r="AH45" i="48"/>
  <c r="AQ45" i="48" s="1"/>
  <c r="AH46" i="28"/>
  <c r="AQ46" i="28" s="1"/>
  <c r="Y46" i="31"/>
  <c r="X46" i="31"/>
  <c r="Z46" i="31" s="1"/>
  <c r="Y45" i="87"/>
  <c r="Z45" i="87" s="1"/>
  <c r="X45" i="87"/>
  <c r="AI43" i="96"/>
  <c r="AN43" i="96"/>
  <c r="AI43" i="82"/>
  <c r="AN43" i="82"/>
  <c r="W45" i="34"/>
  <c r="AG44" i="34"/>
  <c r="AP44" i="34" s="1"/>
  <c r="AE44" i="34"/>
  <c r="AF44" i="34"/>
  <c r="AO44" i="34" s="1"/>
  <c r="AI46" i="85"/>
  <c r="AN46" i="85"/>
  <c r="AF45" i="80"/>
  <c r="AO45" i="80" s="1"/>
  <c r="AG45" i="80"/>
  <c r="AP45" i="80" s="1"/>
  <c r="W46" i="80"/>
  <c r="AE45" i="80"/>
  <c r="X47" i="90"/>
  <c r="Z47" i="90" s="1"/>
  <c r="Y47" i="90"/>
  <c r="AR44" i="25"/>
  <c r="AH45" i="93"/>
  <c r="AQ45" i="93" s="1"/>
  <c r="AH45" i="81"/>
  <c r="AQ45" i="81" s="1"/>
  <c r="AH45" i="94"/>
  <c r="AQ45" i="94" s="1"/>
  <c r="Z45" i="84"/>
  <c r="Z45" i="93"/>
  <c r="X44" i="44"/>
  <c r="Y44" i="44"/>
  <c r="AI44" i="46"/>
  <c r="AN44" i="46"/>
  <c r="AR43" i="34"/>
  <c r="AH46" i="30"/>
  <c r="AQ46" i="30" s="1"/>
  <c r="AR43" i="43"/>
  <c r="AR42" i="88"/>
  <c r="X47" i="85"/>
  <c r="Z47" i="85" s="1"/>
  <c r="Y47" i="85"/>
  <c r="X44" i="38"/>
  <c r="Y44" i="38"/>
  <c r="Z44" i="43"/>
  <c r="Z43" i="40"/>
  <c r="Z45" i="48"/>
  <c r="AI41" i="47"/>
  <c r="AN41" i="47"/>
  <c r="Y45" i="74"/>
  <c r="X45" i="74"/>
  <c r="Z46" i="28"/>
  <c r="AI45" i="31"/>
  <c r="AN45" i="31"/>
  <c r="AI44" i="87"/>
  <c r="AN44" i="87"/>
  <c r="AF46" i="42"/>
  <c r="AO46" i="42" s="1"/>
  <c r="AG46" i="42"/>
  <c r="AP46" i="42" s="1"/>
  <c r="AE46" i="42"/>
  <c r="W47" i="42"/>
  <c r="AR45" i="27"/>
  <c r="AH47" i="32"/>
  <c r="AQ47" i="32" s="1"/>
  <c r="W45" i="91"/>
  <c r="AE44" i="91"/>
  <c r="AG44" i="91"/>
  <c r="AP44" i="91" s="1"/>
  <c r="AF44" i="91"/>
  <c r="AO44" i="91" s="1"/>
  <c r="AG43" i="29"/>
  <c r="AP43" i="29" s="1"/>
  <c r="AF43" i="29"/>
  <c r="AO43" i="29" s="1"/>
  <c r="W44" i="29"/>
  <c r="AE43" i="29"/>
  <c r="Z45" i="81"/>
  <c r="Z45" i="94"/>
  <c r="AR45" i="86"/>
  <c r="AE45" i="83"/>
  <c r="W46" i="83"/>
  <c r="AG45" i="83"/>
  <c r="AP45" i="83" s="1"/>
  <c r="AF45" i="83"/>
  <c r="AO45" i="83" s="1"/>
  <c r="AH46" i="27"/>
  <c r="AQ46" i="27" s="1"/>
  <c r="X47" i="39"/>
  <c r="Y47" i="39"/>
  <c r="Z47" i="39" s="1"/>
  <c r="Z46" i="30"/>
  <c r="AH45" i="35"/>
  <c r="AQ45" i="35" s="1"/>
  <c r="AI45" i="26"/>
  <c r="AN45" i="26"/>
  <c r="AR45" i="37"/>
  <c r="Z44" i="73"/>
  <c r="AN43" i="38"/>
  <c r="AI43" i="38"/>
  <c r="AH45" i="41"/>
  <c r="AQ45" i="41" s="1"/>
  <c r="AH45" i="25"/>
  <c r="AQ45" i="25" s="1"/>
  <c r="AN44" i="74"/>
  <c r="AI44" i="74"/>
  <c r="AI46" i="90"/>
  <c r="AN46" i="90"/>
  <c r="Y44" i="78"/>
  <c r="X44" i="78"/>
  <c r="X44" i="36"/>
  <c r="Z44" i="36" s="1"/>
  <c r="Y44" i="36"/>
  <c r="X46" i="77"/>
  <c r="Y46" i="77"/>
  <c r="Z46" i="77" s="1"/>
  <c r="AI44" i="89"/>
  <c r="AN44" i="89"/>
  <c r="X47" i="45"/>
  <c r="Z47" i="45" s="1"/>
  <c r="Y47" i="45"/>
  <c r="AG43" i="88"/>
  <c r="AP43" i="88" s="1"/>
  <c r="AF43" i="88"/>
  <c r="AO43" i="88" s="1"/>
  <c r="W44" i="88"/>
  <c r="AE43" i="88"/>
  <c r="AH46" i="37"/>
  <c r="AQ46" i="37" s="1"/>
  <c r="AR44" i="93"/>
  <c r="W45" i="79"/>
  <c r="AG44" i="79"/>
  <c r="AP44" i="79" s="1"/>
  <c r="AF44" i="79"/>
  <c r="AO44" i="79" s="1"/>
  <c r="AE44" i="79"/>
  <c r="AH45" i="33"/>
  <c r="AQ45" i="33" s="1"/>
  <c r="AH43" i="95"/>
  <c r="AQ43" i="95" s="1"/>
  <c r="AR44" i="84"/>
  <c r="AR45" i="30"/>
  <c r="AI43" i="44"/>
  <c r="AN43" i="44"/>
  <c r="AR43" i="73"/>
  <c r="AN46" i="39"/>
  <c r="AI46" i="39"/>
  <c r="AR42" i="95"/>
  <c r="AH46" i="86"/>
  <c r="AQ46" i="86" s="1"/>
  <c r="AH45" i="80"/>
  <c r="AQ45" i="80" s="1"/>
  <c r="AN43" i="78"/>
  <c r="AI43" i="78"/>
  <c r="AI43" i="36"/>
  <c r="AN43" i="36"/>
  <c r="AI46" i="45"/>
  <c r="AN46" i="45"/>
  <c r="Z45" i="74" l="1"/>
  <c r="Z45" i="89"/>
  <c r="W48" i="39"/>
  <c r="AG47" i="39"/>
  <c r="AP47" i="39" s="1"/>
  <c r="AF47" i="39"/>
  <c r="AO47" i="39" s="1"/>
  <c r="AE47" i="39"/>
  <c r="AF45" i="89"/>
  <c r="AO45" i="89" s="1"/>
  <c r="AG45" i="89"/>
  <c r="AP45" i="89" s="1"/>
  <c r="W46" i="89"/>
  <c r="AE45" i="89"/>
  <c r="AF45" i="74"/>
  <c r="AO45" i="74" s="1"/>
  <c r="AG45" i="74"/>
  <c r="AP45" i="74" s="1"/>
  <c r="W46" i="74"/>
  <c r="AE45" i="74"/>
  <c r="AG45" i="87"/>
  <c r="AP45" i="87" s="1"/>
  <c r="AF45" i="87"/>
  <c r="AO45" i="87" s="1"/>
  <c r="AE45" i="87"/>
  <c r="W46" i="87"/>
  <c r="AF46" i="77"/>
  <c r="AO46" i="77" s="1"/>
  <c r="AG46" i="77"/>
  <c r="AP46" i="77" s="1"/>
  <c r="W47" i="77"/>
  <c r="AE46" i="77"/>
  <c r="AR43" i="78"/>
  <c r="Y44" i="88"/>
  <c r="Z44" i="88" s="1"/>
  <c r="X44" i="88"/>
  <c r="AH44" i="36"/>
  <c r="AQ44" i="36" s="1"/>
  <c r="AR46" i="90"/>
  <c r="AE45" i="81"/>
  <c r="W46" i="81"/>
  <c r="AF45" i="81"/>
  <c r="AO45" i="81" s="1"/>
  <c r="AG45" i="81"/>
  <c r="AP45" i="81" s="1"/>
  <c r="X47" i="42"/>
  <c r="Y47" i="42"/>
  <c r="AR44" i="87"/>
  <c r="AR44" i="46"/>
  <c r="AH47" i="90"/>
  <c r="AQ47" i="90" s="1"/>
  <c r="AH45" i="87"/>
  <c r="AQ45" i="87" s="1"/>
  <c r="Y46" i="25"/>
  <c r="X46" i="25"/>
  <c r="Z46" i="25" s="1"/>
  <c r="X46" i="92"/>
  <c r="Y46" i="92"/>
  <c r="Z46" i="92" s="1"/>
  <c r="AG44" i="82"/>
  <c r="AP44" i="82" s="1"/>
  <c r="AE44" i="82"/>
  <c r="AF44" i="82"/>
  <c r="AO44" i="82" s="1"/>
  <c r="W45" i="82"/>
  <c r="X42" i="76"/>
  <c r="Z42" i="76" s="1"/>
  <c r="Y42" i="76"/>
  <c r="X48" i="32"/>
  <c r="Y48" i="32"/>
  <c r="Y47" i="37"/>
  <c r="X47" i="37"/>
  <c r="Z47" i="37" s="1"/>
  <c r="AR43" i="44"/>
  <c r="AR44" i="89"/>
  <c r="AG46" i="30"/>
  <c r="AP46" i="30" s="1"/>
  <c r="AF46" i="30"/>
  <c r="AO46" i="30" s="1"/>
  <c r="W47" i="30"/>
  <c r="AE46" i="30"/>
  <c r="AI46" i="42"/>
  <c r="AN46" i="42"/>
  <c r="AH44" i="38"/>
  <c r="AQ44" i="38" s="1"/>
  <c r="AE47" i="90"/>
  <c r="W48" i="90"/>
  <c r="AG47" i="90"/>
  <c r="AP47" i="90" s="1"/>
  <c r="AF47" i="90"/>
  <c r="AO47" i="90" s="1"/>
  <c r="Y45" i="34"/>
  <c r="X45" i="34"/>
  <c r="Z45" i="34" s="1"/>
  <c r="AH46" i="26"/>
  <c r="AQ46" i="26" s="1"/>
  <c r="AR45" i="77"/>
  <c r="AF42" i="47"/>
  <c r="AO42" i="47" s="1"/>
  <c r="AE42" i="47"/>
  <c r="W43" i="47"/>
  <c r="AG42" i="47"/>
  <c r="AP42" i="47" s="1"/>
  <c r="AN45" i="35"/>
  <c r="AI45" i="35"/>
  <c r="AN43" i="95"/>
  <c r="AI43" i="95"/>
  <c r="X47" i="27"/>
  <c r="Y47" i="27"/>
  <c r="Z47" i="27" s="1"/>
  <c r="X47" i="86"/>
  <c r="Y47" i="86"/>
  <c r="Z47" i="86" s="1"/>
  <c r="AR44" i="74"/>
  <c r="AR45" i="26"/>
  <c r="AR46" i="39"/>
  <c r="AH44" i="78"/>
  <c r="AQ44" i="78" s="1"/>
  <c r="AI45" i="83"/>
  <c r="AN45" i="83"/>
  <c r="AN43" i="29"/>
  <c r="AI43" i="29"/>
  <c r="AI44" i="91"/>
  <c r="AN44" i="91"/>
  <c r="AR45" i="31"/>
  <c r="AR41" i="47"/>
  <c r="Z44" i="38"/>
  <c r="AH44" i="44"/>
  <c r="AQ44" i="44" s="1"/>
  <c r="AR46" i="85"/>
  <c r="Y46" i="75"/>
  <c r="X46" i="75"/>
  <c r="Z46" i="75" s="1"/>
  <c r="AH44" i="96"/>
  <c r="AQ44" i="96" s="1"/>
  <c r="AI45" i="25"/>
  <c r="AN45" i="25"/>
  <c r="AH45" i="46"/>
  <c r="AQ45" i="46" s="1"/>
  <c r="AN47" i="32"/>
  <c r="AI47" i="32"/>
  <c r="AI46" i="27"/>
  <c r="AN46" i="27"/>
  <c r="X45" i="79"/>
  <c r="Y45" i="79"/>
  <c r="Z45" i="79" s="1"/>
  <c r="AR46" i="45"/>
  <c r="AH46" i="77"/>
  <c r="AQ46" i="77" s="1"/>
  <c r="AE44" i="73"/>
  <c r="W45" i="73"/>
  <c r="AF44" i="73"/>
  <c r="AO44" i="73" s="1"/>
  <c r="AG44" i="73"/>
  <c r="AP44" i="73" s="1"/>
  <c r="AH47" i="39"/>
  <c r="AQ47" i="39" s="1"/>
  <c r="X44" i="29"/>
  <c r="Y44" i="29"/>
  <c r="AE46" i="28"/>
  <c r="AG46" i="28"/>
  <c r="AP46" i="28" s="1"/>
  <c r="W47" i="28"/>
  <c r="AF46" i="28"/>
  <c r="AO46" i="28" s="1"/>
  <c r="W46" i="48"/>
  <c r="AG45" i="48"/>
  <c r="AP45" i="48" s="1"/>
  <c r="AF45" i="48"/>
  <c r="AO45" i="48" s="1"/>
  <c r="AE45" i="48"/>
  <c r="Z44" i="44"/>
  <c r="AI45" i="80"/>
  <c r="AN45" i="80"/>
  <c r="AR43" i="82"/>
  <c r="AH46" i="31"/>
  <c r="AQ46" i="31" s="1"/>
  <c r="Z46" i="26"/>
  <c r="AN45" i="75"/>
  <c r="AI45" i="75"/>
  <c r="Z44" i="96"/>
  <c r="Z46" i="41"/>
  <c r="Y46" i="41"/>
  <c r="X46" i="41"/>
  <c r="AN46" i="86"/>
  <c r="AI46" i="86"/>
  <c r="AF44" i="36"/>
  <c r="AO44" i="36" s="1"/>
  <c r="AG44" i="36"/>
  <c r="AP44" i="36" s="1"/>
  <c r="W45" i="36"/>
  <c r="AE44" i="36"/>
  <c r="AR43" i="38"/>
  <c r="X46" i="83"/>
  <c r="Z46" i="83" s="1"/>
  <c r="Y46" i="83"/>
  <c r="AI44" i="79"/>
  <c r="AN44" i="79"/>
  <c r="AN43" i="88"/>
  <c r="AI43" i="88"/>
  <c r="AH47" i="45"/>
  <c r="AQ47" i="45" s="1"/>
  <c r="Z44" i="78"/>
  <c r="X45" i="91"/>
  <c r="Y45" i="91"/>
  <c r="Z45" i="91" s="1"/>
  <c r="AH45" i="74"/>
  <c r="AQ45" i="74" s="1"/>
  <c r="AE43" i="40"/>
  <c r="W44" i="40"/>
  <c r="AG43" i="40"/>
  <c r="AP43" i="40" s="1"/>
  <c r="AF43" i="40"/>
  <c r="AO43" i="40" s="1"/>
  <c r="AH47" i="85"/>
  <c r="AQ47" i="85" s="1"/>
  <c r="AG45" i="93"/>
  <c r="AP45" i="93" s="1"/>
  <c r="AE45" i="93"/>
  <c r="W46" i="93"/>
  <c r="AF45" i="93"/>
  <c r="AO45" i="93" s="1"/>
  <c r="X46" i="80"/>
  <c r="Z46" i="80" s="1"/>
  <c r="Y46" i="80"/>
  <c r="AI44" i="34"/>
  <c r="AN44" i="34"/>
  <c r="AH45" i="89"/>
  <c r="AQ45" i="89" s="1"/>
  <c r="AI45" i="41"/>
  <c r="AN45" i="41"/>
  <c r="Y46" i="35"/>
  <c r="X46" i="35"/>
  <c r="Z46" i="35" s="1"/>
  <c r="AI45" i="92"/>
  <c r="AN45" i="92"/>
  <c r="AH44" i="82"/>
  <c r="AQ44" i="82" s="1"/>
  <c r="Z45" i="46"/>
  <c r="AN46" i="37"/>
  <c r="AI46" i="37"/>
  <c r="Y46" i="33"/>
  <c r="X46" i="33"/>
  <c r="AR43" i="36"/>
  <c r="AG47" i="45"/>
  <c r="AP47" i="45" s="1"/>
  <c r="W48" i="45"/>
  <c r="AF47" i="45"/>
  <c r="AO47" i="45" s="1"/>
  <c r="AE47" i="45"/>
  <c r="AE45" i="94"/>
  <c r="W46" i="94"/>
  <c r="AF45" i="94"/>
  <c r="AO45" i="94" s="1"/>
  <c r="AG45" i="94"/>
  <c r="AP45" i="94" s="1"/>
  <c r="AG44" i="43"/>
  <c r="AP44" i="43" s="1"/>
  <c r="AF44" i="43"/>
  <c r="AO44" i="43" s="1"/>
  <c r="AE44" i="43"/>
  <c r="W45" i="43"/>
  <c r="AE47" i="85"/>
  <c r="AG47" i="85"/>
  <c r="AP47" i="85" s="1"/>
  <c r="AF47" i="85"/>
  <c r="AO47" i="85" s="1"/>
  <c r="W48" i="85"/>
  <c r="AG45" i="84"/>
  <c r="AP45" i="84" s="1"/>
  <c r="AF45" i="84"/>
  <c r="AO45" i="84" s="1"/>
  <c r="AE45" i="84"/>
  <c r="W46" i="84"/>
  <c r="AR43" i="96"/>
  <c r="AG46" i="31"/>
  <c r="AP46" i="31" s="1"/>
  <c r="AE46" i="31"/>
  <c r="W47" i="31"/>
  <c r="AF46" i="31"/>
  <c r="AO46" i="31" s="1"/>
  <c r="AH42" i="47"/>
  <c r="AQ42" i="47" s="1"/>
  <c r="AI41" i="76"/>
  <c r="AN41" i="76"/>
  <c r="X44" i="95"/>
  <c r="Y44" i="95"/>
  <c r="AI45" i="33"/>
  <c r="AN45" i="33"/>
  <c r="Z46" i="33" l="1"/>
  <c r="AF45" i="91"/>
  <c r="AO45" i="91" s="1"/>
  <c r="AE45" i="91"/>
  <c r="W46" i="91"/>
  <c r="AG45" i="91"/>
  <c r="AP45" i="91" s="1"/>
  <c r="W45" i="88"/>
  <c r="AE44" i="88"/>
  <c r="AG44" i="88"/>
  <c r="AP44" i="88" s="1"/>
  <c r="AF44" i="88"/>
  <c r="AO44" i="88" s="1"/>
  <c r="W48" i="86"/>
  <c r="AF47" i="86"/>
  <c r="AO47" i="86" s="1"/>
  <c r="AG47" i="86"/>
  <c r="AP47" i="86" s="1"/>
  <c r="AE47" i="86"/>
  <c r="AE46" i="92"/>
  <c r="AG46" i="92"/>
  <c r="AP46" i="92" s="1"/>
  <c r="W47" i="92"/>
  <c r="AF46" i="92"/>
  <c r="AO46" i="92" s="1"/>
  <c r="AG46" i="33"/>
  <c r="AP46" i="33" s="1"/>
  <c r="AF46" i="33"/>
  <c r="AO46" i="33" s="1"/>
  <c r="AE46" i="33"/>
  <c r="W47" i="33"/>
  <c r="AE45" i="79"/>
  <c r="W46" i="79"/>
  <c r="AF45" i="79"/>
  <c r="AO45" i="79" s="1"/>
  <c r="AG45" i="79"/>
  <c r="AP45" i="79" s="1"/>
  <c r="AG47" i="27"/>
  <c r="AP47" i="27" s="1"/>
  <c r="AF47" i="27"/>
  <c r="AO47" i="27" s="1"/>
  <c r="AE47" i="27"/>
  <c r="W48" i="27"/>
  <c r="AF46" i="25"/>
  <c r="AO46" i="25" s="1"/>
  <c r="AE46" i="25"/>
  <c r="W47" i="25"/>
  <c r="AG46" i="25"/>
  <c r="AP46" i="25" s="1"/>
  <c r="AG46" i="35"/>
  <c r="AP46" i="35" s="1"/>
  <c r="AF46" i="35"/>
  <c r="AO46" i="35" s="1"/>
  <c r="W47" i="35"/>
  <c r="AE46" i="35"/>
  <c r="AR43" i="88"/>
  <c r="AF45" i="34"/>
  <c r="AO45" i="34" s="1"/>
  <c r="AE45" i="34"/>
  <c r="W46" i="34"/>
  <c r="AG45" i="34"/>
  <c r="AP45" i="34" s="1"/>
  <c r="AR45" i="41"/>
  <c r="Y46" i="93"/>
  <c r="X46" i="93"/>
  <c r="Z46" i="93" s="1"/>
  <c r="X44" i="40"/>
  <c r="Z44" i="40" s="1"/>
  <c r="Y44" i="40"/>
  <c r="AR41" i="76"/>
  <c r="X45" i="43"/>
  <c r="Y45" i="43"/>
  <c r="AH46" i="80"/>
  <c r="AQ46" i="80" s="1"/>
  <c r="AH46" i="83"/>
  <c r="AQ46" i="83" s="1"/>
  <c r="Y45" i="36"/>
  <c r="X45" i="36"/>
  <c r="Z45" i="36" s="1"/>
  <c r="AI47" i="90"/>
  <c r="AN47" i="90"/>
  <c r="AH42" i="76"/>
  <c r="AQ42" i="76" s="1"/>
  <c r="AH44" i="88"/>
  <c r="AQ44" i="88" s="1"/>
  <c r="AN46" i="77"/>
  <c r="AI46" i="77"/>
  <c r="AN45" i="87"/>
  <c r="AI45" i="87"/>
  <c r="X46" i="94"/>
  <c r="Y46" i="94"/>
  <c r="AR46" i="37"/>
  <c r="W45" i="78"/>
  <c r="AG44" i="78"/>
  <c r="AP44" i="78" s="1"/>
  <c r="AF44" i="78"/>
  <c r="AO44" i="78" s="1"/>
  <c r="AE44" i="78"/>
  <c r="AR45" i="83"/>
  <c r="X43" i="47"/>
  <c r="Y43" i="47"/>
  <c r="Z43" i="47" s="1"/>
  <c r="W48" i="37"/>
  <c r="AF47" i="37"/>
  <c r="AO47" i="37" s="1"/>
  <c r="AE47" i="37"/>
  <c r="AG47" i="37"/>
  <c r="AP47" i="37" s="1"/>
  <c r="Y47" i="77"/>
  <c r="X47" i="77"/>
  <c r="Z47" i="77" s="1"/>
  <c r="AI47" i="39"/>
  <c r="AN47" i="39"/>
  <c r="AR46" i="42"/>
  <c r="X47" i="31"/>
  <c r="Y47" i="31"/>
  <c r="Y46" i="84"/>
  <c r="X46" i="84"/>
  <c r="Z46" i="84" s="1"/>
  <c r="AI45" i="94"/>
  <c r="AN45" i="94"/>
  <c r="AF44" i="96"/>
  <c r="AO44" i="96" s="1"/>
  <c r="AE44" i="96"/>
  <c r="W45" i="96"/>
  <c r="AG44" i="96"/>
  <c r="AP44" i="96" s="1"/>
  <c r="AR45" i="80"/>
  <c r="Y46" i="48"/>
  <c r="X46" i="48"/>
  <c r="AI44" i="73"/>
  <c r="AN44" i="73"/>
  <c r="AR46" i="27"/>
  <c r="AH47" i="86"/>
  <c r="AQ47" i="86" s="1"/>
  <c r="AI42" i="47"/>
  <c r="AN42" i="47"/>
  <c r="AN46" i="30"/>
  <c r="AI46" i="30"/>
  <c r="Y45" i="82"/>
  <c r="X45" i="82"/>
  <c r="AH46" i="92"/>
  <c r="AQ46" i="92" s="1"/>
  <c r="AR45" i="33"/>
  <c r="W47" i="80"/>
  <c r="AG46" i="80"/>
  <c r="AP46" i="80" s="1"/>
  <c r="AF46" i="80"/>
  <c r="AO46" i="80" s="1"/>
  <c r="AE46" i="80"/>
  <c r="AG46" i="83"/>
  <c r="AP46" i="83" s="1"/>
  <c r="AE46" i="83"/>
  <c r="W47" i="83"/>
  <c r="AF46" i="83"/>
  <c r="AO46" i="83" s="1"/>
  <c r="AG46" i="41"/>
  <c r="AP46" i="41" s="1"/>
  <c r="AF46" i="41"/>
  <c r="AO46" i="41" s="1"/>
  <c r="AE46" i="41"/>
  <c r="W47" i="41"/>
  <c r="Y45" i="73"/>
  <c r="X45" i="73"/>
  <c r="Z45" i="73" s="1"/>
  <c r="AH44" i="95"/>
  <c r="AQ44" i="95" s="1"/>
  <c r="AN47" i="45"/>
  <c r="AI47" i="45"/>
  <c r="AR46" i="86"/>
  <c r="AE44" i="44"/>
  <c r="W45" i="44"/>
  <c r="AG44" i="44"/>
  <c r="AP44" i="44" s="1"/>
  <c r="AF44" i="44"/>
  <c r="AO44" i="44" s="1"/>
  <c r="AH44" i="29"/>
  <c r="AQ44" i="29" s="1"/>
  <c r="AR47" i="32"/>
  <c r="W45" i="38"/>
  <c r="AG44" i="38"/>
  <c r="AP44" i="38" s="1"/>
  <c r="AF44" i="38"/>
  <c r="AO44" i="38" s="1"/>
  <c r="AE44" i="38"/>
  <c r="AR44" i="91"/>
  <c r="AR45" i="35"/>
  <c r="X47" i="30"/>
  <c r="Z47" i="30" s="1"/>
  <c r="Y47" i="30"/>
  <c r="AH48" i="32"/>
  <c r="AQ48" i="32" s="1"/>
  <c r="X46" i="81"/>
  <c r="Y46" i="81"/>
  <c r="AN45" i="74"/>
  <c r="AI45" i="74"/>
  <c r="AI45" i="89"/>
  <c r="AN45" i="89"/>
  <c r="AN44" i="43"/>
  <c r="AI44" i="43"/>
  <c r="AF46" i="75"/>
  <c r="AO46" i="75" s="1"/>
  <c r="W47" i="75"/>
  <c r="AG46" i="75"/>
  <c r="AP46" i="75" s="1"/>
  <c r="AE46" i="75"/>
  <c r="AR43" i="95"/>
  <c r="W43" i="76"/>
  <c r="AG42" i="76"/>
  <c r="AP42" i="76" s="1"/>
  <c r="AE42" i="76"/>
  <c r="AF42" i="76"/>
  <c r="AO42" i="76" s="1"/>
  <c r="AN46" i="31"/>
  <c r="AI46" i="31"/>
  <c r="AE45" i="46"/>
  <c r="W46" i="46"/>
  <c r="AF45" i="46"/>
  <c r="AO45" i="46" s="1"/>
  <c r="AG45" i="46"/>
  <c r="AP45" i="46" s="1"/>
  <c r="Z44" i="95"/>
  <c r="AH46" i="33"/>
  <c r="AQ46" i="33" s="1"/>
  <c r="AI43" i="40"/>
  <c r="AN43" i="40"/>
  <c r="AR44" i="79"/>
  <c r="AI45" i="48"/>
  <c r="AN45" i="48"/>
  <c r="X47" i="28"/>
  <c r="Z47" i="28" s="1"/>
  <c r="Y47" i="28"/>
  <c r="Z44" i="29"/>
  <c r="AR43" i="29"/>
  <c r="Z48" i="32"/>
  <c r="AH46" i="25"/>
  <c r="AQ46" i="25" s="1"/>
  <c r="AH47" i="42"/>
  <c r="AQ47" i="42" s="1"/>
  <c r="AN45" i="81"/>
  <c r="AI45" i="81"/>
  <c r="Y46" i="87"/>
  <c r="X46" i="87"/>
  <c r="X46" i="89"/>
  <c r="Y46" i="89"/>
  <c r="Z46" i="89" s="1"/>
  <c r="Y48" i="85"/>
  <c r="X48" i="85"/>
  <c r="AI46" i="28"/>
  <c r="AN46" i="28"/>
  <c r="AN45" i="84"/>
  <c r="AI45" i="84"/>
  <c r="AR45" i="75"/>
  <c r="AN47" i="85"/>
  <c r="AI47" i="85"/>
  <c r="AR45" i="92"/>
  <c r="AR44" i="34"/>
  <c r="X48" i="45"/>
  <c r="Y48" i="45"/>
  <c r="Z48" i="45" s="1"/>
  <c r="AH46" i="35"/>
  <c r="AQ46" i="35" s="1"/>
  <c r="AN45" i="93"/>
  <c r="AI45" i="93"/>
  <c r="AH45" i="91"/>
  <c r="AQ45" i="91" s="1"/>
  <c r="AN44" i="36"/>
  <c r="AI44" i="36"/>
  <c r="AH46" i="41"/>
  <c r="AQ46" i="41" s="1"/>
  <c r="AF46" i="26"/>
  <c r="AO46" i="26" s="1"/>
  <c r="AE46" i="26"/>
  <c r="W47" i="26"/>
  <c r="AG46" i="26"/>
  <c r="AP46" i="26" s="1"/>
  <c r="AH45" i="79"/>
  <c r="AQ45" i="79" s="1"/>
  <c r="AR45" i="25"/>
  <c r="AH46" i="75"/>
  <c r="AQ46" i="75" s="1"/>
  <c r="AH47" i="27"/>
  <c r="AQ47" i="27" s="1"/>
  <c r="AH45" i="34"/>
  <c r="AQ45" i="34" s="1"/>
  <c r="X48" i="90"/>
  <c r="Y48" i="90"/>
  <c r="AH47" i="37"/>
  <c r="AQ47" i="37" s="1"/>
  <c r="AN44" i="82"/>
  <c r="AI44" i="82"/>
  <c r="Z47" i="42"/>
  <c r="X46" i="74"/>
  <c r="Y46" i="74"/>
  <c r="Z46" i="74" s="1"/>
  <c r="Y48" i="39"/>
  <c r="X48" i="39"/>
  <c r="Z48" i="90" l="1"/>
  <c r="Z46" i="48"/>
  <c r="W47" i="84"/>
  <c r="AG46" i="84"/>
  <c r="AP46" i="84" s="1"/>
  <c r="AF46" i="84"/>
  <c r="AO46" i="84" s="1"/>
  <c r="AE46" i="84"/>
  <c r="AF48" i="45"/>
  <c r="AO48" i="45" s="1"/>
  <c r="AG48" i="45"/>
  <c r="AP48" i="45" s="1"/>
  <c r="AE48" i="45"/>
  <c r="W49" i="45"/>
  <c r="AG43" i="47"/>
  <c r="AP43" i="47" s="1"/>
  <c r="AF43" i="47"/>
  <c r="AO43" i="47" s="1"/>
  <c r="AE43" i="47"/>
  <c r="W44" i="47"/>
  <c r="AF46" i="74"/>
  <c r="AO46" i="74" s="1"/>
  <c r="W47" i="74"/>
  <c r="AG46" i="74"/>
  <c r="AP46" i="74" s="1"/>
  <c r="AE46" i="74"/>
  <c r="AG48" i="90"/>
  <c r="AP48" i="90" s="1"/>
  <c r="AE48" i="90"/>
  <c r="W49" i="90"/>
  <c r="AF48" i="90"/>
  <c r="AO48" i="90" s="1"/>
  <c r="W47" i="89"/>
  <c r="AG46" i="89"/>
  <c r="AP46" i="89" s="1"/>
  <c r="AE46" i="89"/>
  <c r="AF46" i="89"/>
  <c r="AO46" i="89" s="1"/>
  <c r="AE46" i="48"/>
  <c r="W47" i="48"/>
  <c r="AF46" i="48"/>
  <c r="AO46" i="48" s="1"/>
  <c r="AG46" i="48"/>
  <c r="AP46" i="48" s="1"/>
  <c r="AH46" i="74"/>
  <c r="AQ46" i="74" s="1"/>
  <c r="AH48" i="45"/>
  <c r="AQ48" i="45" s="1"/>
  <c r="AR47" i="85"/>
  <c r="AH46" i="89"/>
  <c r="AQ46" i="89" s="1"/>
  <c r="AH45" i="73"/>
  <c r="AQ45" i="73" s="1"/>
  <c r="X45" i="96"/>
  <c r="Y45" i="96"/>
  <c r="AH43" i="47"/>
  <c r="AQ43" i="47" s="1"/>
  <c r="AH46" i="94"/>
  <c r="AQ46" i="94" s="1"/>
  <c r="AH45" i="36"/>
  <c r="AQ45" i="36" s="1"/>
  <c r="Y47" i="33"/>
  <c r="X47" i="33"/>
  <c r="X45" i="88"/>
  <c r="Y45" i="88"/>
  <c r="X47" i="26"/>
  <c r="Y47" i="26"/>
  <c r="AR46" i="28"/>
  <c r="AR45" i="48"/>
  <c r="AR44" i="43"/>
  <c r="X45" i="44"/>
  <c r="Y45" i="44"/>
  <c r="AI46" i="80"/>
  <c r="AN46" i="80"/>
  <c r="AH45" i="82"/>
  <c r="AQ45" i="82" s="1"/>
  <c r="AR42" i="47"/>
  <c r="AI44" i="96"/>
  <c r="AN44" i="96"/>
  <c r="AI47" i="37"/>
  <c r="AN47" i="37"/>
  <c r="Z46" i="94"/>
  <c r="AH44" i="40"/>
  <c r="AQ44" i="40" s="1"/>
  <c r="AN46" i="33"/>
  <c r="AI46" i="33"/>
  <c r="Y48" i="86"/>
  <c r="X48" i="86"/>
  <c r="AH48" i="39"/>
  <c r="AQ48" i="39" s="1"/>
  <c r="AN46" i="26"/>
  <c r="AI46" i="26"/>
  <c r="AH48" i="85"/>
  <c r="AQ48" i="85" s="1"/>
  <c r="AH46" i="87"/>
  <c r="AQ46" i="87" s="1"/>
  <c r="W45" i="29"/>
  <c r="AG44" i="29"/>
  <c r="AP44" i="29" s="1"/>
  <c r="AF44" i="29"/>
  <c r="AO44" i="29" s="1"/>
  <c r="AE44" i="29"/>
  <c r="AI46" i="75"/>
  <c r="AN46" i="75"/>
  <c r="AH46" i="81"/>
  <c r="AQ46" i="81" s="1"/>
  <c r="Y45" i="38"/>
  <c r="X45" i="38"/>
  <c r="AI44" i="44"/>
  <c r="AN44" i="44"/>
  <c r="AG45" i="73"/>
  <c r="AP45" i="73" s="1"/>
  <c r="AE45" i="73"/>
  <c r="W46" i="73"/>
  <c r="AF45" i="73"/>
  <c r="AO45" i="73" s="1"/>
  <c r="AR47" i="39"/>
  <c r="Y45" i="78"/>
  <c r="X45" i="78"/>
  <c r="AR45" i="87"/>
  <c r="W46" i="36"/>
  <c r="AG45" i="36"/>
  <c r="AP45" i="36" s="1"/>
  <c r="AF45" i="36"/>
  <c r="AO45" i="36" s="1"/>
  <c r="AE45" i="36"/>
  <c r="AH45" i="43"/>
  <c r="AQ45" i="43" s="1"/>
  <c r="AG44" i="40"/>
  <c r="AP44" i="40" s="1"/>
  <c r="AF44" i="40"/>
  <c r="AO44" i="40" s="1"/>
  <c r="AE44" i="40"/>
  <c r="W45" i="40"/>
  <c r="X48" i="27"/>
  <c r="Y48" i="27"/>
  <c r="Z48" i="27" s="1"/>
  <c r="AN46" i="92"/>
  <c r="AI46" i="92"/>
  <c r="AH48" i="90"/>
  <c r="AQ48" i="90" s="1"/>
  <c r="AE47" i="42"/>
  <c r="W48" i="42"/>
  <c r="AG47" i="42"/>
  <c r="AP47" i="42" s="1"/>
  <c r="AF47" i="42"/>
  <c r="AO47" i="42" s="1"/>
  <c r="AR44" i="82"/>
  <c r="AR44" i="36"/>
  <c r="X46" i="46"/>
  <c r="Y46" i="46"/>
  <c r="AN42" i="76"/>
  <c r="AI42" i="76"/>
  <c r="Z46" i="81"/>
  <c r="Z45" i="82"/>
  <c r="AH47" i="31"/>
  <c r="AQ47" i="31" s="1"/>
  <c r="AH47" i="77"/>
  <c r="AQ47" i="77" s="1"/>
  <c r="Z45" i="43"/>
  <c r="AH46" i="93"/>
  <c r="AQ46" i="93" s="1"/>
  <c r="AN46" i="35"/>
  <c r="AI46" i="35"/>
  <c r="Y47" i="25"/>
  <c r="X47" i="25"/>
  <c r="AN47" i="27"/>
  <c r="AI47" i="27"/>
  <c r="Y46" i="79"/>
  <c r="X46" i="79"/>
  <c r="AI47" i="86"/>
  <c r="AN47" i="86"/>
  <c r="Y46" i="91"/>
  <c r="X46" i="91"/>
  <c r="Z46" i="91" s="1"/>
  <c r="Z48" i="39"/>
  <c r="AR45" i="93"/>
  <c r="AR45" i="84"/>
  <c r="Z48" i="85"/>
  <c r="Z46" i="87"/>
  <c r="AH47" i="28"/>
  <c r="AQ47" i="28" s="1"/>
  <c r="AI45" i="46"/>
  <c r="AN45" i="46"/>
  <c r="AR45" i="89"/>
  <c r="AH47" i="30"/>
  <c r="AQ47" i="30" s="1"/>
  <c r="AI44" i="38"/>
  <c r="AN44" i="38"/>
  <c r="Y47" i="41"/>
  <c r="Z47" i="41" s="1"/>
  <c r="X47" i="41"/>
  <c r="Y47" i="83"/>
  <c r="X47" i="83"/>
  <c r="Z47" i="83" s="1"/>
  <c r="AR46" i="30"/>
  <c r="AR44" i="73"/>
  <c r="AR45" i="94"/>
  <c r="Z47" i="31"/>
  <c r="X48" i="37"/>
  <c r="Y48" i="37"/>
  <c r="Z48" i="37" s="1"/>
  <c r="AI44" i="78"/>
  <c r="AN44" i="78"/>
  <c r="AR46" i="77"/>
  <c r="Y46" i="34"/>
  <c r="Z46" i="34" s="1"/>
  <c r="X46" i="34"/>
  <c r="X47" i="35"/>
  <c r="Y47" i="35"/>
  <c r="AI45" i="79"/>
  <c r="AN45" i="79"/>
  <c r="AI44" i="88"/>
  <c r="AN44" i="88"/>
  <c r="AN45" i="91"/>
  <c r="AI45" i="91"/>
  <c r="AR45" i="81"/>
  <c r="W49" i="32"/>
  <c r="AF48" i="32"/>
  <c r="AO48" i="32" s="1"/>
  <c r="AE48" i="32"/>
  <c r="AG48" i="32"/>
  <c r="AP48" i="32" s="1"/>
  <c r="AG47" i="28"/>
  <c r="AP47" i="28" s="1"/>
  <c r="W48" i="28"/>
  <c r="AF47" i="28"/>
  <c r="AO47" i="28" s="1"/>
  <c r="AE47" i="28"/>
  <c r="AR43" i="40"/>
  <c r="W45" i="95"/>
  <c r="AG44" i="95"/>
  <c r="AP44" i="95" s="1"/>
  <c r="AF44" i="95"/>
  <c r="AO44" i="95" s="1"/>
  <c r="AE44" i="95"/>
  <c r="AR46" i="31"/>
  <c r="X43" i="76"/>
  <c r="Y43" i="76"/>
  <c r="X47" i="75"/>
  <c r="Y47" i="75"/>
  <c r="AR45" i="74"/>
  <c r="W48" i="30"/>
  <c r="AE47" i="30"/>
  <c r="AG47" i="30"/>
  <c r="AP47" i="30" s="1"/>
  <c r="AF47" i="30"/>
  <c r="AO47" i="30" s="1"/>
  <c r="AR47" i="45"/>
  <c r="AN46" i="41"/>
  <c r="AI46" i="41"/>
  <c r="AN46" i="83"/>
  <c r="AI46" i="83"/>
  <c r="X47" i="80"/>
  <c r="Y47" i="80"/>
  <c r="AH46" i="48"/>
  <c r="AQ46" i="48" s="1"/>
  <c r="AH46" i="84"/>
  <c r="AQ46" i="84" s="1"/>
  <c r="W48" i="77"/>
  <c r="AG47" i="77"/>
  <c r="AP47" i="77" s="1"/>
  <c r="AF47" i="77"/>
  <c r="AO47" i="77" s="1"/>
  <c r="AE47" i="77"/>
  <c r="AR47" i="90"/>
  <c r="W47" i="93"/>
  <c r="AG46" i="93"/>
  <c r="AP46" i="93" s="1"/>
  <c r="AF46" i="93"/>
  <c r="AO46" i="93" s="1"/>
  <c r="AE46" i="93"/>
  <c r="AI45" i="34"/>
  <c r="AN45" i="34"/>
  <c r="AN46" i="25"/>
  <c r="AI46" i="25"/>
  <c r="X47" i="92"/>
  <c r="Y47" i="92"/>
  <c r="Z47" i="25" l="1"/>
  <c r="Z46" i="46"/>
  <c r="Z46" i="79"/>
  <c r="AF46" i="79" s="1"/>
  <c r="AO46" i="79" s="1"/>
  <c r="AG47" i="25"/>
  <c r="AP47" i="25" s="1"/>
  <c r="W48" i="25"/>
  <c r="AF47" i="25"/>
  <c r="AO47" i="25" s="1"/>
  <c r="AE47" i="25"/>
  <c r="AG46" i="46"/>
  <c r="AP46" i="46" s="1"/>
  <c r="AE46" i="46"/>
  <c r="W47" i="46"/>
  <c r="AF46" i="46"/>
  <c r="AO46" i="46" s="1"/>
  <c r="AG46" i="79"/>
  <c r="AP46" i="79" s="1"/>
  <c r="W47" i="79"/>
  <c r="W48" i="41"/>
  <c r="AG47" i="41"/>
  <c r="AP47" i="41" s="1"/>
  <c r="AF47" i="41"/>
  <c r="AO47" i="41" s="1"/>
  <c r="AE47" i="41"/>
  <c r="W49" i="27"/>
  <c r="AG48" i="27"/>
  <c r="AP48" i="27" s="1"/>
  <c r="AF48" i="27"/>
  <c r="AO48" i="27" s="1"/>
  <c r="AE48" i="27"/>
  <c r="AG46" i="91"/>
  <c r="AP46" i="91" s="1"/>
  <c r="AF46" i="91"/>
  <c r="AO46" i="91" s="1"/>
  <c r="W47" i="91"/>
  <c r="AE46" i="91"/>
  <c r="AG46" i="34"/>
  <c r="AP46" i="34" s="1"/>
  <c r="AF46" i="34"/>
  <c r="AO46" i="34" s="1"/>
  <c r="AE46" i="34"/>
  <c r="W47" i="34"/>
  <c r="AH47" i="80"/>
  <c r="AQ47" i="80" s="1"/>
  <c r="AH47" i="92"/>
  <c r="AQ47" i="92" s="1"/>
  <c r="AI46" i="93"/>
  <c r="AN46" i="93"/>
  <c r="Z47" i="80"/>
  <c r="AH43" i="76"/>
  <c r="AQ43" i="76" s="1"/>
  <c r="AH47" i="35"/>
  <c r="AQ47" i="35" s="1"/>
  <c r="Z47" i="92"/>
  <c r="AI47" i="77"/>
  <c r="AN47" i="77"/>
  <c r="AR46" i="83"/>
  <c r="Z43" i="76"/>
  <c r="Z47" i="35"/>
  <c r="AH47" i="83"/>
  <c r="AQ47" i="83" s="1"/>
  <c r="AR46" i="35"/>
  <c r="W46" i="82"/>
  <c r="AG45" i="82"/>
  <c r="AP45" i="82" s="1"/>
  <c r="AF45" i="82"/>
  <c r="AO45" i="82" s="1"/>
  <c r="AE45" i="82"/>
  <c r="AH48" i="27"/>
  <c r="AQ48" i="27" s="1"/>
  <c r="AI45" i="36"/>
  <c r="AN45" i="36"/>
  <c r="AR44" i="44"/>
  <c r="AR46" i="33"/>
  <c r="AH47" i="33"/>
  <c r="AQ47" i="33" s="1"/>
  <c r="AN47" i="28"/>
  <c r="AI47" i="28"/>
  <c r="AR46" i="25"/>
  <c r="Z45" i="95"/>
  <c r="X45" i="95"/>
  <c r="Y45" i="95"/>
  <c r="X48" i="28"/>
  <c r="Z48" i="28" s="1"/>
  <c r="Y48" i="28"/>
  <c r="Z49" i="32"/>
  <c r="Y49" i="32"/>
  <c r="X49" i="32"/>
  <c r="AR44" i="88"/>
  <c r="AH46" i="34"/>
  <c r="AQ46" i="34" s="1"/>
  <c r="AR44" i="78"/>
  <c r="AR44" i="38"/>
  <c r="AR47" i="27"/>
  <c r="W46" i="43"/>
  <c r="AG45" i="43"/>
  <c r="AP45" i="43" s="1"/>
  <c r="AF45" i="43"/>
  <c r="AO45" i="43" s="1"/>
  <c r="AE45" i="43"/>
  <c r="AF46" i="81"/>
  <c r="AO46" i="81" s="1"/>
  <c r="AG46" i="81"/>
  <c r="AP46" i="81" s="1"/>
  <c r="W47" i="81"/>
  <c r="AE46" i="81"/>
  <c r="AH45" i="78"/>
  <c r="AQ45" i="78" s="1"/>
  <c r="X46" i="73"/>
  <c r="Y46" i="73"/>
  <c r="Z46" i="73" s="1"/>
  <c r="AH45" i="38"/>
  <c r="AQ45" i="38" s="1"/>
  <c r="AG46" i="94"/>
  <c r="AP46" i="94" s="1"/>
  <c r="AF46" i="94"/>
  <c r="AO46" i="94" s="1"/>
  <c r="AE46" i="94"/>
  <c r="W47" i="94"/>
  <c r="AH47" i="26"/>
  <c r="AQ47" i="26" s="1"/>
  <c r="AH45" i="96"/>
  <c r="AQ45" i="96" s="1"/>
  <c r="AI46" i="89"/>
  <c r="AN46" i="89"/>
  <c r="X49" i="90"/>
  <c r="Y49" i="90"/>
  <c r="X47" i="74"/>
  <c r="Y47" i="74"/>
  <c r="AI46" i="84"/>
  <c r="AN46" i="84"/>
  <c r="X48" i="30"/>
  <c r="Z48" i="30" s="1"/>
  <c r="Y48" i="30"/>
  <c r="AR46" i="41"/>
  <c r="AI47" i="30"/>
  <c r="AN47" i="30"/>
  <c r="AH47" i="75"/>
  <c r="AQ47" i="75" s="1"/>
  <c r="W48" i="83"/>
  <c r="AG47" i="83"/>
  <c r="AP47" i="83" s="1"/>
  <c r="AF47" i="83"/>
  <c r="AO47" i="83" s="1"/>
  <c r="AE47" i="83"/>
  <c r="AR42" i="76"/>
  <c r="X48" i="42"/>
  <c r="Y48" i="42"/>
  <c r="AR46" i="26"/>
  <c r="AR46" i="80"/>
  <c r="Z47" i="26"/>
  <c r="Z47" i="33"/>
  <c r="Z45" i="96"/>
  <c r="AN48" i="90"/>
  <c r="AI48" i="90"/>
  <c r="X49" i="45"/>
  <c r="Y49" i="45"/>
  <c r="X47" i="93"/>
  <c r="Y47" i="93"/>
  <c r="Z47" i="75"/>
  <c r="AI44" i="95"/>
  <c r="AN44" i="95"/>
  <c r="AR45" i="79"/>
  <c r="AH48" i="37"/>
  <c r="AQ48" i="37" s="1"/>
  <c r="AH47" i="41"/>
  <c r="AQ47" i="41" s="1"/>
  <c r="AR47" i="86"/>
  <c r="AH47" i="25"/>
  <c r="AQ47" i="25" s="1"/>
  <c r="AI47" i="42"/>
  <c r="AN47" i="42"/>
  <c r="AR46" i="92"/>
  <c r="X45" i="40"/>
  <c r="Y45" i="40"/>
  <c r="Z45" i="40" s="1"/>
  <c r="Z45" i="78"/>
  <c r="AN45" i="73"/>
  <c r="AI45" i="73"/>
  <c r="Z45" i="38"/>
  <c r="Y45" i="29"/>
  <c r="X45" i="29"/>
  <c r="AH48" i="86"/>
  <c r="AQ48" i="86" s="1"/>
  <c r="AR47" i="37"/>
  <c r="X47" i="89"/>
  <c r="Z47" i="89" s="1"/>
  <c r="Y47" i="89"/>
  <c r="AN48" i="45"/>
  <c r="AI48" i="45"/>
  <c r="X48" i="77"/>
  <c r="Y48" i="77"/>
  <c r="AI48" i="32"/>
  <c r="AN48" i="32"/>
  <c r="AR45" i="91"/>
  <c r="AE48" i="37"/>
  <c r="AG48" i="37"/>
  <c r="AP48" i="37" s="1"/>
  <c r="AF48" i="37"/>
  <c r="AO48" i="37" s="1"/>
  <c r="W49" i="37"/>
  <c r="AR45" i="46"/>
  <c r="W47" i="87"/>
  <c r="AG46" i="87"/>
  <c r="AP46" i="87" s="1"/>
  <c r="AF46" i="87"/>
  <c r="AO46" i="87" s="1"/>
  <c r="AE46" i="87"/>
  <c r="AF48" i="39"/>
  <c r="AO48" i="39" s="1"/>
  <c r="AE48" i="39"/>
  <c r="W49" i="39"/>
  <c r="AG48" i="39"/>
  <c r="AP48" i="39" s="1"/>
  <c r="AH46" i="79"/>
  <c r="AQ46" i="79" s="1"/>
  <c r="AN44" i="40"/>
  <c r="AI44" i="40"/>
  <c r="X46" i="36"/>
  <c r="Z46" i="36" s="1"/>
  <c r="Y46" i="36"/>
  <c r="AR46" i="75"/>
  <c r="AH45" i="44"/>
  <c r="AQ45" i="44" s="1"/>
  <c r="AH45" i="88"/>
  <c r="AQ45" i="88" s="1"/>
  <c r="Y47" i="48"/>
  <c r="X47" i="48"/>
  <c r="Z47" i="48" s="1"/>
  <c r="AI46" i="74"/>
  <c r="AN46" i="74"/>
  <c r="Y44" i="47"/>
  <c r="X44" i="47"/>
  <c r="AR45" i="34"/>
  <c r="W48" i="31"/>
  <c r="AG47" i="31"/>
  <c r="AP47" i="31" s="1"/>
  <c r="AE47" i="31"/>
  <c r="AF47" i="31"/>
  <c r="AO47" i="31" s="1"/>
  <c r="AG48" i="85"/>
  <c r="AP48" i="85" s="1"/>
  <c r="AF48" i="85"/>
  <c r="AO48" i="85" s="1"/>
  <c r="W49" i="85"/>
  <c r="AE48" i="85"/>
  <c r="AH46" i="91"/>
  <c r="AQ46" i="91" s="1"/>
  <c r="AH46" i="46"/>
  <c r="AQ46" i="46" s="1"/>
  <c r="AI44" i="29"/>
  <c r="AN44" i="29"/>
  <c r="Z48" i="86"/>
  <c r="AR44" i="96"/>
  <c r="Z45" i="44"/>
  <c r="Z45" i="88"/>
  <c r="AI46" i="48"/>
  <c r="AN46" i="48"/>
  <c r="AN43" i="47"/>
  <c r="AI43" i="47"/>
  <c r="Y47" i="84"/>
  <c r="X47" i="84"/>
  <c r="AE46" i="79" l="1"/>
  <c r="Z47" i="84"/>
  <c r="AE47" i="84" s="1"/>
  <c r="W47" i="73"/>
  <c r="AG46" i="73"/>
  <c r="AP46" i="73" s="1"/>
  <c r="AF46" i="73"/>
  <c r="AO46" i="73" s="1"/>
  <c r="AE46" i="73"/>
  <c r="W48" i="84"/>
  <c r="AF47" i="84"/>
  <c r="AO47" i="84" s="1"/>
  <c r="AG47" i="84"/>
  <c r="AP47" i="84" s="1"/>
  <c r="W46" i="40"/>
  <c r="AG45" i="40"/>
  <c r="AP45" i="40" s="1"/>
  <c r="AF45" i="40"/>
  <c r="AO45" i="40" s="1"/>
  <c r="AE45" i="40"/>
  <c r="AE48" i="30"/>
  <c r="AF48" i="30"/>
  <c r="AO48" i="30" s="1"/>
  <c r="W49" i="30"/>
  <c r="AG48" i="30"/>
  <c r="AP48" i="30" s="1"/>
  <c r="AE46" i="36"/>
  <c r="W47" i="36"/>
  <c r="AG46" i="36"/>
  <c r="AP46" i="36" s="1"/>
  <c r="AF46" i="36"/>
  <c r="AO46" i="36" s="1"/>
  <c r="AH48" i="77"/>
  <c r="AQ48" i="77" s="1"/>
  <c r="AF48" i="86"/>
  <c r="AO48" i="86" s="1"/>
  <c r="AE48" i="86"/>
  <c r="AG48" i="86"/>
  <c r="AP48" i="86" s="1"/>
  <c r="W49" i="86"/>
  <c r="AH47" i="84"/>
  <c r="AQ47" i="84" s="1"/>
  <c r="AR46" i="48"/>
  <c r="AN48" i="85"/>
  <c r="AI48" i="85"/>
  <c r="AI47" i="31"/>
  <c r="AN47" i="31"/>
  <c r="AH44" i="47"/>
  <c r="AQ44" i="47" s="1"/>
  <c r="AR48" i="45"/>
  <c r="AH45" i="29"/>
  <c r="AQ45" i="29" s="1"/>
  <c r="AE45" i="78"/>
  <c r="W46" i="78"/>
  <c r="AG45" i="78"/>
  <c r="AP45" i="78" s="1"/>
  <c r="AF45" i="78"/>
  <c r="AO45" i="78" s="1"/>
  <c r="AR48" i="90"/>
  <c r="Z48" i="83"/>
  <c r="Y48" i="83"/>
  <c r="X48" i="83"/>
  <c r="X46" i="43"/>
  <c r="Y46" i="43"/>
  <c r="AH48" i="28"/>
  <c r="AQ48" i="28" s="1"/>
  <c r="AR47" i="77"/>
  <c r="AF47" i="80"/>
  <c r="AO47" i="80" s="1"/>
  <c r="W48" i="80"/>
  <c r="AE47" i="80"/>
  <c r="AG47" i="80"/>
  <c r="AP47" i="80" s="1"/>
  <c r="AN46" i="91"/>
  <c r="AI46" i="91"/>
  <c r="AR44" i="29"/>
  <c r="AH47" i="93"/>
  <c r="AQ47" i="93" s="1"/>
  <c r="AR47" i="30"/>
  <c r="AH49" i="90"/>
  <c r="AQ49" i="90" s="1"/>
  <c r="W49" i="28"/>
  <c r="AF48" i="28"/>
  <c r="AO48" i="28" s="1"/>
  <c r="AE48" i="28"/>
  <c r="AG48" i="28"/>
  <c r="AP48" i="28" s="1"/>
  <c r="AR47" i="28"/>
  <c r="AR45" i="36"/>
  <c r="AI45" i="82"/>
  <c r="AN45" i="82"/>
  <c r="W48" i="35"/>
  <c r="AF47" i="35"/>
  <c r="AO47" i="35" s="1"/>
  <c r="AE47" i="35"/>
  <c r="AG47" i="35"/>
  <c r="AP47" i="35" s="1"/>
  <c r="AG47" i="92"/>
  <c r="AP47" i="92" s="1"/>
  <c r="AF47" i="92"/>
  <c r="AO47" i="92" s="1"/>
  <c r="AE47" i="92"/>
  <c r="W48" i="92"/>
  <c r="AN47" i="25"/>
  <c r="AI47" i="25"/>
  <c r="X49" i="37"/>
  <c r="Y49" i="37"/>
  <c r="AG45" i="44"/>
  <c r="AP45" i="44" s="1"/>
  <c r="AF45" i="44"/>
  <c r="AO45" i="44" s="1"/>
  <c r="AE45" i="44"/>
  <c r="W46" i="44"/>
  <c r="Z44" i="47"/>
  <c r="Z49" i="39"/>
  <c r="Y49" i="39"/>
  <c r="X49" i="39"/>
  <c r="AR48" i="32"/>
  <c r="Z45" i="29"/>
  <c r="AH45" i="40"/>
  <c r="AQ45" i="40" s="1"/>
  <c r="Z47" i="93"/>
  <c r="AG45" i="96"/>
  <c r="AP45" i="96" s="1"/>
  <c r="AF45" i="96"/>
  <c r="AO45" i="96" s="1"/>
  <c r="W46" i="96"/>
  <c r="AE45" i="96"/>
  <c r="AI47" i="83"/>
  <c r="AN47" i="83"/>
  <c r="AR46" i="84"/>
  <c r="Z49" i="90"/>
  <c r="AH46" i="73"/>
  <c r="AQ46" i="73" s="1"/>
  <c r="AI45" i="43"/>
  <c r="AN45" i="43"/>
  <c r="AH49" i="32"/>
  <c r="AQ49" i="32" s="1"/>
  <c r="AF43" i="76"/>
  <c r="AO43" i="76" s="1"/>
  <c r="W44" i="76"/>
  <c r="AE43" i="76"/>
  <c r="AG43" i="76"/>
  <c r="AP43" i="76" s="1"/>
  <c r="AR46" i="93"/>
  <c r="Z47" i="34"/>
  <c r="X47" i="34"/>
  <c r="Y47" i="34"/>
  <c r="X47" i="91"/>
  <c r="Y47" i="91"/>
  <c r="Z47" i="91" s="1"/>
  <c r="Y48" i="41"/>
  <c r="Z48" i="41" s="1"/>
  <c r="X48" i="41"/>
  <c r="AF45" i="88"/>
  <c r="AO45" i="88" s="1"/>
  <c r="AE45" i="88"/>
  <c r="AG45" i="88"/>
  <c r="AP45" i="88" s="1"/>
  <c r="W46" i="88"/>
  <c r="X49" i="85"/>
  <c r="Y49" i="85"/>
  <c r="AR47" i="42"/>
  <c r="AR43" i="47"/>
  <c r="Y48" i="31"/>
  <c r="X48" i="31"/>
  <c r="AH46" i="36"/>
  <c r="AQ46" i="36" s="1"/>
  <c r="AI48" i="39"/>
  <c r="AN48" i="39"/>
  <c r="X47" i="87"/>
  <c r="Z47" i="87" s="1"/>
  <c r="Y47" i="87"/>
  <c r="AH47" i="89"/>
  <c r="AQ47" i="89" s="1"/>
  <c r="AE45" i="38"/>
  <c r="W46" i="38"/>
  <c r="AG45" i="38"/>
  <c r="AP45" i="38" s="1"/>
  <c r="AF45" i="38"/>
  <c r="AO45" i="38" s="1"/>
  <c r="W48" i="33"/>
  <c r="AG47" i="33"/>
  <c r="AP47" i="33" s="1"/>
  <c r="AE47" i="33"/>
  <c r="AF47" i="33"/>
  <c r="AO47" i="33" s="1"/>
  <c r="X47" i="94"/>
  <c r="Z47" i="94" s="1"/>
  <c r="Y47" i="94"/>
  <c r="AN46" i="81"/>
  <c r="AI46" i="81"/>
  <c r="AH45" i="95"/>
  <c r="AQ45" i="95" s="1"/>
  <c r="AN46" i="34"/>
  <c r="AI46" i="34"/>
  <c r="X49" i="27"/>
  <c r="Z49" i="27" s="1"/>
  <c r="Y49" i="27"/>
  <c r="Y47" i="79"/>
  <c r="X47" i="79"/>
  <c r="Z47" i="79" s="1"/>
  <c r="X47" i="46"/>
  <c r="Z47" i="46" s="1"/>
  <c r="Y47" i="46"/>
  <c r="Y48" i="25"/>
  <c r="X48" i="25"/>
  <c r="Z48" i="25" s="1"/>
  <c r="AN48" i="37"/>
  <c r="AI48" i="37"/>
  <c r="AF47" i="89"/>
  <c r="AO47" i="89" s="1"/>
  <c r="W48" i="89"/>
  <c r="AE47" i="89"/>
  <c r="AG47" i="89"/>
  <c r="AP47" i="89" s="1"/>
  <c r="AR45" i="73"/>
  <c r="AR44" i="95"/>
  <c r="AH49" i="45"/>
  <c r="AQ49" i="45" s="1"/>
  <c r="AF47" i="26"/>
  <c r="AO47" i="26" s="1"/>
  <c r="AG47" i="26"/>
  <c r="AP47" i="26" s="1"/>
  <c r="W48" i="26"/>
  <c r="AE47" i="26"/>
  <c r="AH48" i="42"/>
  <c r="AQ48" i="42" s="1"/>
  <c r="AH47" i="74"/>
  <c r="AQ47" i="74" s="1"/>
  <c r="AR46" i="89"/>
  <c r="AE49" i="32"/>
  <c r="AF49" i="32"/>
  <c r="AO49" i="32" s="1"/>
  <c r="W50" i="32"/>
  <c r="AG49" i="32"/>
  <c r="AP49" i="32" s="1"/>
  <c r="AE45" i="95"/>
  <c r="AF45" i="95"/>
  <c r="AO45" i="95" s="1"/>
  <c r="AG45" i="95"/>
  <c r="AP45" i="95" s="1"/>
  <c r="W46" i="95"/>
  <c r="AI47" i="41"/>
  <c r="AN47" i="41"/>
  <c r="AG47" i="48"/>
  <c r="AP47" i="48" s="1"/>
  <c r="AF47" i="48"/>
  <c r="AO47" i="48" s="1"/>
  <c r="AE47" i="48"/>
  <c r="W48" i="48"/>
  <c r="AR46" i="74"/>
  <c r="AH47" i="48"/>
  <c r="AQ47" i="48" s="1"/>
  <c r="AR44" i="40"/>
  <c r="AI46" i="87"/>
  <c r="AN46" i="87"/>
  <c r="Z48" i="77"/>
  <c r="AE47" i="75"/>
  <c r="AG47" i="75"/>
  <c r="AP47" i="75" s="1"/>
  <c r="AF47" i="75"/>
  <c r="AO47" i="75" s="1"/>
  <c r="W48" i="75"/>
  <c r="Z49" i="45"/>
  <c r="Z48" i="42"/>
  <c r="AH48" i="30"/>
  <c r="AQ48" i="30" s="1"/>
  <c r="Z47" i="74"/>
  <c r="AN46" i="94"/>
  <c r="AI46" i="94"/>
  <c r="Y47" i="81"/>
  <c r="X47" i="81"/>
  <c r="Z47" i="81" s="1"/>
  <c r="Y46" i="82"/>
  <c r="X46" i="82"/>
  <c r="AI48" i="27"/>
  <c r="AN48" i="27"/>
  <c r="AN46" i="79"/>
  <c r="AI46" i="79"/>
  <c r="AN46" i="46"/>
  <c r="AI46" i="46"/>
  <c r="W49" i="25" l="1"/>
  <c r="AG48" i="25"/>
  <c r="AP48" i="25" s="1"/>
  <c r="AF48" i="25"/>
  <c r="AO48" i="25" s="1"/>
  <c r="AE48" i="25"/>
  <c r="W48" i="91"/>
  <c r="AE47" i="91"/>
  <c r="AG47" i="91"/>
  <c r="AP47" i="91" s="1"/>
  <c r="AF47" i="91"/>
  <c r="AO47" i="91" s="1"/>
  <c r="W48" i="79"/>
  <c r="AG47" i="79"/>
  <c r="AP47" i="79" s="1"/>
  <c r="AE47" i="79"/>
  <c r="AF47" i="79"/>
  <c r="AO47" i="79" s="1"/>
  <c r="AN47" i="89"/>
  <c r="AI47" i="89"/>
  <c r="AE45" i="29"/>
  <c r="AF45" i="29"/>
  <c r="AO45" i="29" s="1"/>
  <c r="W46" i="29"/>
  <c r="AG45" i="29"/>
  <c r="AP45" i="29" s="1"/>
  <c r="AN47" i="92"/>
  <c r="AI47" i="92"/>
  <c r="AI46" i="73"/>
  <c r="AN46" i="73"/>
  <c r="Y48" i="89"/>
  <c r="X48" i="89"/>
  <c r="Z48" i="89" s="1"/>
  <c r="X48" i="75"/>
  <c r="Z48" i="75" s="1"/>
  <c r="Y48" i="75"/>
  <c r="X48" i="48"/>
  <c r="Y48" i="48"/>
  <c r="Z48" i="48" s="1"/>
  <c r="Z46" i="95"/>
  <c r="X46" i="95"/>
  <c r="Y46" i="95"/>
  <c r="Y48" i="26"/>
  <c r="X48" i="26"/>
  <c r="Z48" i="26" s="1"/>
  <c r="W48" i="46"/>
  <c r="AG47" i="46"/>
  <c r="AP47" i="46" s="1"/>
  <c r="AF47" i="46"/>
  <c r="AO47" i="46" s="1"/>
  <c r="AE47" i="46"/>
  <c r="AE49" i="27"/>
  <c r="W50" i="27"/>
  <c r="AG49" i="27"/>
  <c r="AP49" i="27" s="1"/>
  <c r="AF49" i="27"/>
  <c r="AO49" i="27" s="1"/>
  <c r="W48" i="94"/>
  <c r="AG47" i="94"/>
  <c r="AP47" i="94" s="1"/>
  <c r="AE47" i="94"/>
  <c r="AF47" i="94"/>
  <c r="AO47" i="94" s="1"/>
  <c r="AF47" i="87"/>
  <c r="AO47" i="87" s="1"/>
  <c r="AE47" i="87"/>
  <c r="W48" i="87"/>
  <c r="AG47" i="87"/>
  <c r="AP47" i="87" s="1"/>
  <c r="AH47" i="34"/>
  <c r="AQ47" i="34" s="1"/>
  <c r="AI43" i="76"/>
  <c r="AN43" i="76"/>
  <c r="AG49" i="39"/>
  <c r="AP49" i="39" s="1"/>
  <c r="AF49" i="39"/>
  <c r="AO49" i="39" s="1"/>
  <c r="AE49" i="39"/>
  <c r="W50" i="39"/>
  <c r="X48" i="92"/>
  <c r="Y48" i="92"/>
  <c r="AI47" i="35"/>
  <c r="AN47" i="35"/>
  <c r="AE48" i="83"/>
  <c r="W49" i="83"/>
  <c r="AF48" i="83"/>
  <c r="AO48" i="83" s="1"/>
  <c r="AG48" i="83"/>
  <c r="AP48" i="83" s="1"/>
  <c r="X46" i="78"/>
  <c r="Z46" i="78" s="1"/>
  <c r="Y46" i="78"/>
  <c r="AI47" i="84"/>
  <c r="AN47" i="84"/>
  <c r="X44" i="76"/>
  <c r="Z44" i="76" s="1"/>
  <c r="Y44" i="76"/>
  <c r="X47" i="36"/>
  <c r="Y47" i="36"/>
  <c r="AH46" i="82"/>
  <c r="AQ46" i="82" s="1"/>
  <c r="AI47" i="33"/>
  <c r="AN47" i="33"/>
  <c r="AN45" i="96"/>
  <c r="AI45" i="96"/>
  <c r="AH49" i="37"/>
  <c r="AQ49" i="37" s="1"/>
  <c r="X46" i="88"/>
  <c r="Y46" i="88"/>
  <c r="AR47" i="83"/>
  <c r="AH48" i="31"/>
  <c r="AQ48" i="31" s="1"/>
  <c r="AH46" i="43"/>
  <c r="AQ46" i="43" s="1"/>
  <c r="Z46" i="82"/>
  <c r="AN49" i="32"/>
  <c r="AI49" i="32"/>
  <c r="X46" i="38"/>
  <c r="Y46" i="38"/>
  <c r="AN45" i="88"/>
  <c r="AI45" i="88"/>
  <c r="AH47" i="91"/>
  <c r="AQ47" i="91" s="1"/>
  <c r="AR45" i="43"/>
  <c r="W50" i="90"/>
  <c r="AG49" i="90"/>
  <c r="AP49" i="90" s="1"/>
  <c r="AF49" i="90"/>
  <c r="AO49" i="90" s="1"/>
  <c r="AE49" i="90"/>
  <c r="Y46" i="96"/>
  <c r="X46" i="96"/>
  <c r="Z46" i="96" s="1"/>
  <c r="X46" i="44"/>
  <c r="Y46" i="44"/>
  <c r="Z46" i="44" s="1"/>
  <c r="Z49" i="37"/>
  <c r="X48" i="35"/>
  <c r="Y48" i="35"/>
  <c r="Z46" i="43"/>
  <c r="AR47" i="31"/>
  <c r="AN46" i="36"/>
  <c r="AI46" i="36"/>
  <c r="AI45" i="40"/>
  <c r="AN45" i="40"/>
  <c r="AR48" i="27"/>
  <c r="AF47" i="81"/>
  <c r="AO47" i="81" s="1"/>
  <c r="W48" i="81"/>
  <c r="AG47" i="81"/>
  <c r="AP47" i="81" s="1"/>
  <c r="AE47" i="81"/>
  <c r="AH47" i="79"/>
  <c r="AQ47" i="79" s="1"/>
  <c r="W48" i="34"/>
  <c r="AG47" i="34"/>
  <c r="AP47" i="34" s="1"/>
  <c r="AE47" i="34"/>
  <c r="AF47" i="34"/>
  <c r="AO47" i="34" s="1"/>
  <c r="X49" i="86"/>
  <c r="Y49" i="86"/>
  <c r="X46" i="40"/>
  <c r="Y46" i="40"/>
  <c r="AR46" i="46"/>
  <c r="AR46" i="81"/>
  <c r="AR48" i="39"/>
  <c r="Y49" i="28"/>
  <c r="Z49" i="28" s="1"/>
  <c r="X49" i="28"/>
  <c r="AR46" i="79"/>
  <c r="AE47" i="74"/>
  <c r="W48" i="74"/>
  <c r="AG47" i="74"/>
  <c r="AP47" i="74" s="1"/>
  <c r="AF47" i="74"/>
  <c r="AO47" i="74" s="1"/>
  <c r="AG48" i="42"/>
  <c r="AP48" i="42" s="1"/>
  <c r="W49" i="42"/>
  <c r="AF48" i="42"/>
  <c r="AO48" i="42" s="1"/>
  <c r="AE48" i="42"/>
  <c r="AI47" i="75"/>
  <c r="AN47" i="75"/>
  <c r="AI45" i="95"/>
  <c r="AN45" i="95"/>
  <c r="AN47" i="26"/>
  <c r="AI47" i="26"/>
  <c r="AI45" i="38"/>
  <c r="AN45" i="38"/>
  <c r="Z48" i="31"/>
  <c r="AH49" i="85"/>
  <c r="AQ49" i="85" s="1"/>
  <c r="AH49" i="39"/>
  <c r="AQ49" i="39" s="1"/>
  <c r="AN45" i="44"/>
  <c r="AI45" i="44"/>
  <c r="AR47" i="25"/>
  <c r="Y48" i="80"/>
  <c r="X48" i="80"/>
  <c r="Z48" i="80" s="1"/>
  <c r="AH48" i="83"/>
  <c r="AQ48" i="83" s="1"/>
  <c r="AR48" i="85"/>
  <c r="AN48" i="86"/>
  <c r="AI48" i="86"/>
  <c r="AR46" i="87"/>
  <c r="AN47" i="48"/>
  <c r="AI47" i="48"/>
  <c r="X50" i="32"/>
  <c r="Z50" i="32" s="1"/>
  <c r="Y50" i="32"/>
  <c r="AH48" i="25"/>
  <c r="AQ48" i="25" s="1"/>
  <c r="AR46" i="34"/>
  <c r="AF48" i="41"/>
  <c r="AO48" i="41" s="1"/>
  <c r="AE48" i="41"/>
  <c r="W49" i="41"/>
  <c r="AG48" i="41"/>
  <c r="AP48" i="41" s="1"/>
  <c r="AE47" i="93"/>
  <c r="W48" i="93"/>
  <c r="AF47" i="93"/>
  <c r="AO47" i="93" s="1"/>
  <c r="AG47" i="93"/>
  <c r="AP47" i="93" s="1"/>
  <c r="W45" i="47"/>
  <c r="AG44" i="47"/>
  <c r="AP44" i="47" s="1"/>
  <c r="AE44" i="47"/>
  <c r="AF44" i="47"/>
  <c r="AO44" i="47" s="1"/>
  <c r="AI45" i="78"/>
  <c r="AN45" i="78"/>
  <c r="AR46" i="94"/>
  <c r="AI47" i="80"/>
  <c r="AN47" i="80"/>
  <c r="AN48" i="30"/>
  <c r="AI48" i="30"/>
  <c r="AH47" i="81"/>
  <c r="AQ47" i="81" s="1"/>
  <c r="AG49" i="45"/>
  <c r="AP49" i="45" s="1"/>
  <c r="AF49" i="45"/>
  <c r="AO49" i="45" s="1"/>
  <c r="AE49" i="45"/>
  <c r="W50" i="45"/>
  <c r="AF48" i="77"/>
  <c r="AO48" i="77" s="1"/>
  <c r="W49" i="77"/>
  <c r="AG48" i="77"/>
  <c r="AP48" i="77" s="1"/>
  <c r="AE48" i="77"/>
  <c r="AR47" i="41"/>
  <c r="AR48" i="37"/>
  <c r="AH47" i="46"/>
  <c r="AQ47" i="46" s="1"/>
  <c r="AH49" i="27"/>
  <c r="AQ49" i="27" s="1"/>
  <c r="AH47" i="94"/>
  <c r="AQ47" i="94" s="1"/>
  <c r="Y48" i="33"/>
  <c r="X48" i="33"/>
  <c r="Z48" i="33" s="1"/>
  <c r="AH47" i="87"/>
  <c r="AQ47" i="87" s="1"/>
  <c r="Z49" i="85"/>
  <c r="AH48" i="41"/>
  <c r="AQ48" i="41" s="1"/>
  <c r="AR45" i="82"/>
  <c r="AI48" i="28"/>
  <c r="AN48" i="28"/>
  <c r="AR46" i="91"/>
  <c r="X49" i="30"/>
  <c r="Y49" i="30"/>
  <c r="Y48" i="84"/>
  <c r="X48" i="84"/>
  <c r="X47" i="73"/>
  <c r="Y47" i="73"/>
  <c r="Z48" i="84" l="1"/>
  <c r="AF48" i="80"/>
  <c r="AO48" i="80" s="1"/>
  <c r="W49" i="80"/>
  <c r="AG48" i="80"/>
  <c r="AP48" i="80" s="1"/>
  <c r="AE48" i="80"/>
  <c r="W47" i="44"/>
  <c r="AG46" i="44"/>
  <c r="AP46" i="44" s="1"/>
  <c r="AF46" i="44"/>
  <c r="AO46" i="44" s="1"/>
  <c r="AE46" i="44"/>
  <c r="AG46" i="78"/>
  <c r="AP46" i="78" s="1"/>
  <c r="AE46" i="78"/>
  <c r="AF46" i="78"/>
  <c r="AO46" i="78" s="1"/>
  <c r="W47" i="78"/>
  <c r="AF48" i="89"/>
  <c r="AO48" i="89" s="1"/>
  <c r="W49" i="89"/>
  <c r="AE48" i="89"/>
  <c r="AG48" i="89"/>
  <c r="AP48" i="89" s="1"/>
  <c r="W47" i="96"/>
  <c r="AE46" i="96"/>
  <c r="AG46" i="96"/>
  <c r="AP46" i="96" s="1"/>
  <c r="AF46" i="96"/>
  <c r="AO46" i="96" s="1"/>
  <c r="W49" i="26"/>
  <c r="AG48" i="26"/>
  <c r="AP48" i="26" s="1"/>
  <c r="AF48" i="26"/>
  <c r="AO48" i="26" s="1"/>
  <c r="AE48" i="26"/>
  <c r="W49" i="48"/>
  <c r="AG48" i="48"/>
  <c r="AP48" i="48" s="1"/>
  <c r="AF48" i="48"/>
  <c r="AO48" i="48" s="1"/>
  <c r="AE48" i="48"/>
  <c r="AE49" i="28"/>
  <c r="AG49" i="28"/>
  <c r="AP49" i="28" s="1"/>
  <c r="W50" i="28"/>
  <c r="AF49" i="28"/>
  <c r="AO49" i="28" s="1"/>
  <c r="AG48" i="84"/>
  <c r="AP48" i="84" s="1"/>
  <c r="AF48" i="84"/>
  <c r="AO48" i="84" s="1"/>
  <c r="AE48" i="84"/>
  <c r="W49" i="84"/>
  <c r="AG50" i="32"/>
  <c r="AP50" i="32" s="1"/>
  <c r="AF50" i="32"/>
  <c r="AO50" i="32" s="1"/>
  <c r="W51" i="32"/>
  <c r="AE50" i="32"/>
  <c r="AR45" i="78"/>
  <c r="AH49" i="86"/>
  <c r="AQ49" i="86" s="1"/>
  <c r="AR48" i="28"/>
  <c r="AI48" i="41"/>
  <c r="AN48" i="41"/>
  <c r="AR45" i="44"/>
  <c r="AH47" i="36"/>
  <c r="AQ47" i="36" s="1"/>
  <c r="AH49" i="30"/>
  <c r="AQ49" i="30" s="1"/>
  <c r="AH48" i="84"/>
  <c r="AQ48" i="84" s="1"/>
  <c r="X49" i="77"/>
  <c r="Y49" i="77"/>
  <c r="Z49" i="77" s="1"/>
  <c r="AR48" i="30"/>
  <c r="Y45" i="47"/>
  <c r="X45" i="47"/>
  <c r="Z45" i="47" s="1"/>
  <c r="AR47" i="26"/>
  <c r="AN48" i="42"/>
  <c r="AI48" i="42"/>
  <c r="AH49" i="28"/>
  <c r="AQ49" i="28" s="1"/>
  <c r="AG49" i="37"/>
  <c r="AP49" i="37" s="1"/>
  <c r="W50" i="37"/>
  <c r="AF49" i="37"/>
  <c r="AO49" i="37" s="1"/>
  <c r="AE49" i="37"/>
  <c r="AR49" i="32"/>
  <c r="AH44" i="76"/>
  <c r="AQ44" i="76" s="1"/>
  <c r="X50" i="39"/>
  <c r="Z50" i="39" s="1"/>
  <c r="Y50" i="39"/>
  <c r="Y48" i="87"/>
  <c r="X48" i="87"/>
  <c r="X50" i="27"/>
  <c r="Y50" i="27"/>
  <c r="X48" i="46"/>
  <c r="Y48" i="46"/>
  <c r="W47" i="95"/>
  <c r="AE46" i="95"/>
  <c r="AG46" i="95"/>
  <c r="AP46" i="95" s="1"/>
  <c r="AF46" i="95"/>
  <c r="AO46" i="95" s="1"/>
  <c r="AF48" i="75"/>
  <c r="AO48" i="75" s="1"/>
  <c r="AG48" i="75"/>
  <c r="AP48" i="75" s="1"/>
  <c r="AE48" i="75"/>
  <c r="W49" i="75"/>
  <c r="AR47" i="92"/>
  <c r="AI45" i="29"/>
  <c r="AN45" i="29"/>
  <c r="Y48" i="91"/>
  <c r="X48" i="91"/>
  <c r="AR48" i="86"/>
  <c r="Y48" i="34"/>
  <c r="X48" i="34"/>
  <c r="AI47" i="81"/>
  <c r="AN47" i="81"/>
  <c r="AI49" i="90"/>
  <c r="AN49" i="90"/>
  <c r="AR45" i="88"/>
  <c r="AF44" i="76"/>
  <c r="AO44" i="76" s="1"/>
  <c r="W45" i="76"/>
  <c r="AE44" i="76"/>
  <c r="AG44" i="76"/>
  <c r="AP44" i="76" s="1"/>
  <c r="AR47" i="35"/>
  <c r="AN49" i="39"/>
  <c r="AI49" i="39"/>
  <c r="AN47" i="87"/>
  <c r="AI47" i="87"/>
  <c r="AI49" i="27"/>
  <c r="AN49" i="27"/>
  <c r="AH48" i="26"/>
  <c r="AQ48" i="26" s="1"/>
  <c r="AH48" i="89"/>
  <c r="AQ48" i="89" s="1"/>
  <c r="AR47" i="89"/>
  <c r="X48" i="79"/>
  <c r="Z48" i="79" s="1"/>
  <c r="Y48" i="79"/>
  <c r="AI48" i="25"/>
  <c r="AN48" i="25"/>
  <c r="Y50" i="45"/>
  <c r="Z50" i="45" s="1"/>
  <c r="X50" i="45"/>
  <c r="Y49" i="41"/>
  <c r="Z49" i="41" s="1"/>
  <c r="X49" i="41"/>
  <c r="X49" i="42"/>
  <c r="Y49" i="42"/>
  <c r="X48" i="74"/>
  <c r="Y48" i="74"/>
  <c r="Z49" i="86"/>
  <c r="AE46" i="43"/>
  <c r="W47" i="43"/>
  <c r="AG46" i="43"/>
  <c r="AP46" i="43" s="1"/>
  <c r="AF46" i="43"/>
  <c r="AO46" i="43" s="1"/>
  <c r="AH46" i="44"/>
  <c r="AQ46" i="44" s="1"/>
  <c r="AE46" i="82"/>
  <c r="W47" i="82"/>
  <c r="AF46" i="82"/>
  <c r="AO46" i="82" s="1"/>
  <c r="AG46" i="82"/>
  <c r="AP46" i="82" s="1"/>
  <c r="AR47" i="33"/>
  <c r="X48" i="94"/>
  <c r="Y48" i="94"/>
  <c r="AI47" i="46"/>
  <c r="AN47" i="46"/>
  <c r="AH48" i="48"/>
  <c r="AQ48" i="48" s="1"/>
  <c r="AF48" i="33"/>
  <c r="AO48" i="33" s="1"/>
  <c r="AE48" i="33"/>
  <c r="W49" i="33"/>
  <c r="AG48" i="33"/>
  <c r="AP48" i="33" s="1"/>
  <c r="AH50" i="32"/>
  <c r="AQ50" i="32" s="1"/>
  <c r="AI49" i="45"/>
  <c r="AN49" i="45"/>
  <c r="AR47" i="80"/>
  <c r="AF48" i="31"/>
  <c r="AO48" i="31" s="1"/>
  <c r="AE48" i="31"/>
  <c r="W49" i="31"/>
  <c r="AG48" i="31"/>
  <c r="AP48" i="31" s="1"/>
  <c r="AR45" i="95"/>
  <c r="AN47" i="74"/>
  <c r="AI47" i="74"/>
  <c r="AR45" i="40"/>
  <c r="AH48" i="92"/>
  <c r="AQ48" i="92" s="1"/>
  <c r="AH47" i="73"/>
  <c r="AQ47" i="73" s="1"/>
  <c r="AI48" i="77"/>
  <c r="AN48" i="77"/>
  <c r="Y48" i="93"/>
  <c r="X48" i="93"/>
  <c r="AH48" i="80"/>
  <c r="AQ48" i="80" s="1"/>
  <c r="AH46" i="40"/>
  <c r="AQ46" i="40" s="1"/>
  <c r="AI47" i="34"/>
  <c r="AN47" i="34"/>
  <c r="X48" i="81"/>
  <c r="Y48" i="81"/>
  <c r="AR46" i="36"/>
  <c r="AH48" i="35"/>
  <c r="AQ48" i="35" s="1"/>
  <c r="AH46" i="96"/>
  <c r="AQ46" i="96" s="1"/>
  <c r="AH46" i="38"/>
  <c r="AQ46" i="38" s="1"/>
  <c r="AH46" i="88"/>
  <c r="AQ46" i="88" s="1"/>
  <c r="Z47" i="36"/>
  <c r="Y49" i="83"/>
  <c r="X49" i="83"/>
  <c r="Z48" i="92"/>
  <c r="Y46" i="29"/>
  <c r="X46" i="29"/>
  <c r="Z46" i="29" s="1"/>
  <c r="AI47" i="79"/>
  <c r="AN47" i="79"/>
  <c r="AI47" i="91"/>
  <c r="AN47" i="91"/>
  <c r="AI44" i="47"/>
  <c r="AN44" i="47"/>
  <c r="AR47" i="48"/>
  <c r="AR47" i="84"/>
  <c r="Z47" i="73"/>
  <c r="Z49" i="30"/>
  <c r="W50" i="85"/>
  <c r="AF49" i="85"/>
  <c r="AO49" i="85" s="1"/>
  <c r="AE49" i="85"/>
  <c r="AG49" i="85"/>
  <c r="AP49" i="85" s="1"/>
  <c r="AH48" i="33"/>
  <c r="AQ48" i="33" s="1"/>
  <c r="AI47" i="93"/>
  <c r="AN47" i="93"/>
  <c r="AR45" i="38"/>
  <c r="AR47" i="75"/>
  <c r="Z46" i="40"/>
  <c r="Z48" i="35"/>
  <c r="Y50" i="90"/>
  <c r="X50" i="90"/>
  <c r="Z46" i="38"/>
  <c r="Z46" i="88"/>
  <c r="AR45" i="96"/>
  <c r="AH46" i="78"/>
  <c r="AQ46" i="78" s="1"/>
  <c r="AI48" i="83"/>
  <c r="AN48" i="83"/>
  <c r="AR43" i="76"/>
  <c r="AI47" i="94"/>
  <c r="AN47" i="94"/>
  <c r="AH46" i="95"/>
  <c r="AQ46" i="95" s="1"/>
  <c r="AH48" i="75"/>
  <c r="AQ48" i="75" s="1"/>
  <c r="AR46" i="73"/>
  <c r="Y49" i="25"/>
  <c r="X49" i="25"/>
  <c r="Z50" i="27" l="1"/>
  <c r="Z48" i="93"/>
  <c r="Z48" i="81"/>
  <c r="AE48" i="81" s="1"/>
  <c r="Z48" i="94"/>
  <c r="AE50" i="45"/>
  <c r="AG50" i="45"/>
  <c r="AP50" i="45" s="1"/>
  <c r="W51" i="45"/>
  <c r="AF50" i="45"/>
  <c r="AO50" i="45" s="1"/>
  <c r="W51" i="39"/>
  <c r="AG50" i="39"/>
  <c r="AP50" i="39" s="1"/>
  <c r="AF50" i="39"/>
  <c r="AO50" i="39" s="1"/>
  <c r="AE50" i="39"/>
  <c r="AG50" i="27"/>
  <c r="AP50" i="27" s="1"/>
  <c r="AF50" i="27"/>
  <c r="AO50" i="27" s="1"/>
  <c r="AE50" i="27"/>
  <c r="W51" i="27"/>
  <c r="AG48" i="93"/>
  <c r="AP48" i="93" s="1"/>
  <c r="AE48" i="93"/>
  <c r="W49" i="93"/>
  <c r="AF48" i="93"/>
  <c r="AO48" i="93" s="1"/>
  <c r="AG46" i="29"/>
  <c r="AP46" i="29" s="1"/>
  <c r="AF46" i="29"/>
  <c r="AO46" i="29" s="1"/>
  <c r="W47" i="29"/>
  <c r="AE46" i="29"/>
  <c r="W49" i="81"/>
  <c r="AF48" i="81"/>
  <c r="AO48" i="81" s="1"/>
  <c r="AG48" i="81"/>
  <c r="AP48" i="81" s="1"/>
  <c r="AG49" i="41"/>
  <c r="AP49" i="41" s="1"/>
  <c r="AF49" i="41"/>
  <c r="AO49" i="41" s="1"/>
  <c r="AE49" i="41"/>
  <c r="W50" i="41"/>
  <c r="AE48" i="94"/>
  <c r="W49" i="94"/>
  <c r="AF48" i="94"/>
  <c r="AO48" i="94" s="1"/>
  <c r="AG48" i="94"/>
  <c r="AP48" i="94" s="1"/>
  <c r="AF45" i="47"/>
  <c r="AO45" i="47" s="1"/>
  <c r="AE45" i="47"/>
  <c r="W46" i="47"/>
  <c r="AG45" i="47"/>
  <c r="AP45" i="47" s="1"/>
  <c r="AI46" i="43"/>
  <c r="AN46" i="43"/>
  <c r="AH49" i="42"/>
  <c r="AQ49" i="42" s="1"/>
  <c r="Y45" i="76"/>
  <c r="X45" i="76"/>
  <c r="Z45" i="76" s="1"/>
  <c r="AH48" i="87"/>
  <c r="AQ48" i="87" s="1"/>
  <c r="AH49" i="83"/>
  <c r="AQ49" i="83" s="1"/>
  <c r="AR47" i="94"/>
  <c r="AG46" i="88"/>
  <c r="AP46" i="88" s="1"/>
  <c r="AF46" i="88"/>
  <c r="AO46" i="88" s="1"/>
  <c r="W47" i="88"/>
  <c r="AE46" i="88"/>
  <c r="AR44" i="47"/>
  <c r="AG46" i="38"/>
  <c r="AP46" i="38" s="1"/>
  <c r="AF46" i="38"/>
  <c r="AO46" i="38" s="1"/>
  <c r="AE46" i="38"/>
  <c r="W47" i="38"/>
  <c r="AI49" i="85"/>
  <c r="AN49" i="85"/>
  <c r="AR47" i="74"/>
  <c r="Y49" i="31"/>
  <c r="X49" i="31"/>
  <c r="Z49" i="31" s="1"/>
  <c r="AR49" i="45"/>
  <c r="Z47" i="43"/>
  <c r="X47" i="43"/>
  <c r="Y47" i="43"/>
  <c r="AH50" i="45"/>
  <c r="AQ50" i="45" s="1"/>
  <c r="AH48" i="79"/>
  <c r="AQ48" i="79" s="1"/>
  <c r="AR49" i="39"/>
  <c r="AI44" i="76"/>
  <c r="AN44" i="76"/>
  <c r="AR49" i="90"/>
  <c r="AR45" i="29"/>
  <c r="X47" i="95"/>
  <c r="Y47" i="95"/>
  <c r="AR48" i="42"/>
  <c r="AR48" i="41"/>
  <c r="Y51" i="32"/>
  <c r="X51" i="32"/>
  <c r="AN49" i="28"/>
  <c r="AI49" i="28"/>
  <c r="AI48" i="26"/>
  <c r="AN48" i="26"/>
  <c r="Y49" i="89"/>
  <c r="X49" i="89"/>
  <c r="AN46" i="78"/>
  <c r="AI46" i="78"/>
  <c r="X47" i="44"/>
  <c r="Y47" i="44"/>
  <c r="AR47" i="91"/>
  <c r="AI48" i="31"/>
  <c r="AN48" i="31"/>
  <c r="AE48" i="79"/>
  <c r="W49" i="79"/>
  <c r="AF48" i="79"/>
  <c r="AO48" i="79" s="1"/>
  <c r="AG48" i="79"/>
  <c r="AP48" i="79" s="1"/>
  <c r="AG49" i="86"/>
  <c r="AP49" i="86" s="1"/>
  <c r="AF49" i="86"/>
  <c r="AO49" i="86" s="1"/>
  <c r="AE49" i="86"/>
  <c r="W50" i="86"/>
  <c r="Z49" i="42"/>
  <c r="AR47" i="81"/>
  <c r="AH48" i="91"/>
  <c r="AQ48" i="91" s="1"/>
  <c r="AH48" i="46"/>
  <c r="AQ48" i="46" s="1"/>
  <c r="AN49" i="37"/>
  <c r="AI49" i="37"/>
  <c r="AI46" i="44"/>
  <c r="AN46" i="44"/>
  <c r="AH49" i="25"/>
  <c r="AQ49" i="25" s="1"/>
  <c r="AH50" i="90"/>
  <c r="AQ50" i="90" s="1"/>
  <c r="W49" i="92"/>
  <c r="AG48" i="92"/>
  <c r="AP48" i="92" s="1"/>
  <c r="AF48" i="92"/>
  <c r="AO48" i="92" s="1"/>
  <c r="AE48" i="92"/>
  <c r="AI46" i="96"/>
  <c r="AN46" i="96"/>
  <c r="Z49" i="25"/>
  <c r="AR48" i="83"/>
  <c r="Z50" i="90"/>
  <c r="X50" i="85"/>
  <c r="Y50" i="85"/>
  <c r="AR47" i="79"/>
  <c r="AI48" i="33"/>
  <c r="AN48" i="33"/>
  <c r="AI46" i="82"/>
  <c r="AN46" i="82"/>
  <c r="AH49" i="41"/>
  <c r="AQ49" i="41" s="1"/>
  <c r="AR49" i="27"/>
  <c r="AH48" i="34"/>
  <c r="AQ48" i="34" s="1"/>
  <c r="Y49" i="75"/>
  <c r="X49" i="75"/>
  <c r="Z48" i="46"/>
  <c r="Z48" i="87"/>
  <c r="Y50" i="28"/>
  <c r="X50" i="28"/>
  <c r="Z50" i="28" s="1"/>
  <c r="Y47" i="96"/>
  <c r="X47" i="96"/>
  <c r="X47" i="78"/>
  <c r="Y47" i="78"/>
  <c r="Z47" i="78" s="1"/>
  <c r="X49" i="80"/>
  <c r="Y49" i="80"/>
  <c r="AH48" i="93"/>
  <c r="AQ48" i="93" s="1"/>
  <c r="AI48" i="48"/>
  <c r="AN48" i="48"/>
  <c r="AI48" i="80"/>
  <c r="AN48" i="80"/>
  <c r="AR47" i="34"/>
  <c r="Y49" i="33"/>
  <c r="X49" i="33"/>
  <c r="Z49" i="33" s="1"/>
  <c r="AE48" i="35"/>
  <c r="AF48" i="35"/>
  <c r="AO48" i="35" s="1"/>
  <c r="AG48" i="35"/>
  <c r="AP48" i="35" s="1"/>
  <c r="W49" i="35"/>
  <c r="AG49" i="30"/>
  <c r="AP49" i="30" s="1"/>
  <c r="W50" i="30"/>
  <c r="AE49" i="30"/>
  <c r="AF49" i="30"/>
  <c r="AO49" i="30" s="1"/>
  <c r="AH46" i="29"/>
  <c r="AQ46" i="29" s="1"/>
  <c r="Z49" i="83"/>
  <c r="AH48" i="74"/>
  <c r="AQ48" i="74" s="1"/>
  <c r="AR48" i="25"/>
  <c r="AR47" i="87"/>
  <c r="Z48" i="91"/>
  <c r="AN48" i="75"/>
  <c r="AI48" i="75"/>
  <c r="AH45" i="47"/>
  <c r="AQ45" i="47" s="1"/>
  <c r="AH49" i="77"/>
  <c r="AQ49" i="77" s="1"/>
  <c r="X49" i="84"/>
  <c r="Y49" i="84"/>
  <c r="Y49" i="26"/>
  <c r="X49" i="26"/>
  <c r="AH48" i="94"/>
  <c r="AQ48" i="94" s="1"/>
  <c r="X47" i="82"/>
  <c r="Y47" i="82"/>
  <c r="AE46" i="40"/>
  <c r="W47" i="40"/>
  <c r="AG46" i="40"/>
  <c r="AP46" i="40" s="1"/>
  <c r="AF46" i="40"/>
  <c r="AO46" i="40" s="1"/>
  <c r="AR47" i="93"/>
  <c r="AE47" i="73"/>
  <c r="W48" i="73"/>
  <c r="AF47" i="73"/>
  <c r="AO47" i="73" s="1"/>
  <c r="AG47" i="73"/>
  <c r="AP47" i="73" s="1"/>
  <c r="AF47" i="36"/>
  <c r="AO47" i="36" s="1"/>
  <c r="AG47" i="36"/>
  <c r="AP47" i="36" s="1"/>
  <c r="W48" i="36"/>
  <c r="AE47" i="36"/>
  <c r="AH48" i="81"/>
  <c r="AQ48" i="81" s="1"/>
  <c r="AR48" i="77"/>
  <c r="AR47" i="46"/>
  <c r="Z48" i="74"/>
  <c r="Z48" i="34"/>
  <c r="AI46" i="95"/>
  <c r="AN46" i="95"/>
  <c r="AH50" i="27"/>
  <c r="AQ50" i="27" s="1"/>
  <c r="AH50" i="39"/>
  <c r="AQ50" i="39" s="1"/>
  <c r="X50" i="37"/>
  <c r="Y50" i="37"/>
  <c r="AF49" i="77"/>
  <c r="AO49" i="77" s="1"/>
  <c r="AG49" i="77"/>
  <c r="AP49" i="77" s="1"/>
  <c r="W50" i="77"/>
  <c r="AE49" i="77"/>
  <c r="AN50" i="32"/>
  <c r="AI50" i="32"/>
  <c r="AN48" i="84"/>
  <c r="AI48" i="84"/>
  <c r="Y49" i="48"/>
  <c r="X49" i="48"/>
  <c r="AN48" i="89"/>
  <c r="AI48" i="89"/>
  <c r="Z49" i="84" l="1"/>
  <c r="Z49" i="80"/>
  <c r="AG49" i="80" s="1"/>
  <c r="AP49" i="80" s="1"/>
  <c r="Z47" i="44"/>
  <c r="AE47" i="44" s="1"/>
  <c r="AE49" i="80"/>
  <c r="AF49" i="80"/>
  <c r="AO49" i="80" s="1"/>
  <c r="W50" i="80"/>
  <c r="W48" i="44"/>
  <c r="AG47" i="44"/>
  <c r="AP47" i="44" s="1"/>
  <c r="AF47" i="44"/>
  <c r="AO47" i="44" s="1"/>
  <c r="W50" i="84"/>
  <c r="AG49" i="84"/>
  <c r="AP49" i="84" s="1"/>
  <c r="AE49" i="84"/>
  <c r="AF49" i="84"/>
  <c r="AO49" i="84" s="1"/>
  <c r="AH50" i="37"/>
  <c r="AQ50" i="37" s="1"/>
  <c r="AH47" i="96"/>
  <c r="AQ47" i="96" s="1"/>
  <c r="AH49" i="48"/>
  <c r="AQ49" i="48" s="1"/>
  <c r="AI46" i="40"/>
  <c r="AN46" i="40"/>
  <c r="X49" i="35"/>
  <c r="Y49" i="35"/>
  <c r="W48" i="78"/>
  <c r="AG47" i="78"/>
  <c r="AP47" i="78" s="1"/>
  <c r="AF47" i="78"/>
  <c r="AO47" i="78" s="1"/>
  <c r="AE47" i="78"/>
  <c r="AG50" i="28"/>
  <c r="AP50" i="28" s="1"/>
  <c r="AF50" i="28"/>
  <c r="AO50" i="28" s="1"/>
  <c r="AE50" i="28"/>
  <c r="W51" i="28"/>
  <c r="AF49" i="25"/>
  <c r="AO49" i="25" s="1"/>
  <c r="AE49" i="25"/>
  <c r="W50" i="25"/>
  <c r="AG49" i="25"/>
  <c r="AP49" i="25" s="1"/>
  <c r="AH49" i="89"/>
  <c r="AQ49" i="89" s="1"/>
  <c r="AH47" i="43"/>
  <c r="AQ47" i="43" s="1"/>
  <c r="AG49" i="31"/>
  <c r="AP49" i="31" s="1"/>
  <c r="AE49" i="31"/>
  <c r="W50" i="31"/>
  <c r="AF49" i="31"/>
  <c r="AO49" i="31" s="1"/>
  <c r="Z47" i="38"/>
  <c r="X47" i="38"/>
  <c r="Y47" i="38"/>
  <c r="AN46" i="88"/>
  <c r="AI46" i="88"/>
  <c r="AI45" i="47"/>
  <c r="AN45" i="47"/>
  <c r="AI48" i="94"/>
  <c r="AN48" i="94"/>
  <c r="AN46" i="29"/>
  <c r="AI46" i="29"/>
  <c r="Y51" i="39"/>
  <c r="X51" i="39"/>
  <c r="Z51" i="39" s="1"/>
  <c r="AH50" i="85"/>
  <c r="AQ50" i="85" s="1"/>
  <c r="AN49" i="86"/>
  <c r="AI49" i="86"/>
  <c r="Y49" i="79"/>
  <c r="X49" i="79"/>
  <c r="Z49" i="79" s="1"/>
  <c r="AH51" i="32"/>
  <c r="AQ51" i="32" s="1"/>
  <c r="AG47" i="43"/>
  <c r="AP47" i="43" s="1"/>
  <c r="AF47" i="43"/>
  <c r="AO47" i="43" s="1"/>
  <c r="AE47" i="43"/>
  <c r="W48" i="43"/>
  <c r="AN46" i="38"/>
  <c r="AI46" i="38"/>
  <c r="W46" i="76"/>
  <c r="AG45" i="76"/>
  <c r="AP45" i="76" s="1"/>
  <c r="AE45" i="76"/>
  <c r="AF45" i="76"/>
  <c r="AO45" i="76" s="1"/>
  <c r="Z47" i="29"/>
  <c r="X47" i="29"/>
  <c r="Y47" i="29"/>
  <c r="AN48" i="93"/>
  <c r="AI48" i="93"/>
  <c r="AR48" i="48"/>
  <c r="AG48" i="87"/>
  <c r="AP48" i="87" s="1"/>
  <c r="W49" i="87"/>
  <c r="AF48" i="87"/>
  <c r="AO48" i="87" s="1"/>
  <c r="AE48" i="87"/>
  <c r="AR46" i="44"/>
  <c r="Z49" i="48"/>
  <c r="X50" i="77"/>
  <c r="Y50" i="77"/>
  <c r="Z50" i="37"/>
  <c r="AR46" i="95"/>
  <c r="AN47" i="36"/>
  <c r="AI47" i="36"/>
  <c r="AH47" i="82"/>
  <c r="AQ47" i="82" s="1"/>
  <c r="AH49" i="80"/>
  <c r="AQ49" i="80" s="1"/>
  <c r="AE48" i="46"/>
  <c r="W49" i="46"/>
  <c r="AF48" i="46"/>
  <c r="AO48" i="46" s="1"/>
  <c r="AG48" i="46"/>
  <c r="AP48" i="46" s="1"/>
  <c r="Z50" i="85"/>
  <c r="AR46" i="96"/>
  <c r="AR49" i="37"/>
  <c r="AI48" i="79"/>
  <c r="AN48" i="79"/>
  <c r="AH47" i="44"/>
  <c r="AQ47" i="44" s="1"/>
  <c r="Z49" i="89"/>
  <c r="X47" i="88"/>
  <c r="Y47" i="88"/>
  <c r="AR46" i="43"/>
  <c r="X50" i="41"/>
  <c r="Y50" i="41"/>
  <c r="Y49" i="81"/>
  <c r="Z49" i="81" s="1"/>
  <c r="X49" i="81"/>
  <c r="AI50" i="39"/>
  <c r="AN50" i="39"/>
  <c r="Y51" i="45"/>
  <c r="X51" i="45"/>
  <c r="AI49" i="77"/>
  <c r="AN49" i="77"/>
  <c r="AH49" i="84"/>
  <c r="AQ49" i="84" s="1"/>
  <c r="AG49" i="83"/>
  <c r="AP49" i="83" s="1"/>
  <c r="AE49" i="83"/>
  <c r="AF49" i="83"/>
  <c r="AO49" i="83" s="1"/>
  <c r="W50" i="83"/>
  <c r="AR46" i="82"/>
  <c r="AR48" i="84"/>
  <c r="AF48" i="34"/>
  <c r="AO48" i="34" s="1"/>
  <c r="AE48" i="34"/>
  <c r="W49" i="34"/>
  <c r="AG48" i="34"/>
  <c r="AP48" i="34" s="1"/>
  <c r="X48" i="36"/>
  <c r="Y48" i="36"/>
  <c r="Z47" i="82"/>
  <c r="AH49" i="26"/>
  <c r="AQ49" i="26" s="1"/>
  <c r="AF48" i="91"/>
  <c r="AO48" i="91" s="1"/>
  <c r="AE48" i="91"/>
  <c r="W49" i="91"/>
  <c r="AG48" i="91"/>
  <c r="AP48" i="91" s="1"/>
  <c r="AN49" i="30"/>
  <c r="AI49" i="30"/>
  <c r="Z47" i="96"/>
  <c r="AH49" i="75"/>
  <c r="AQ49" i="75" s="1"/>
  <c r="AR48" i="33"/>
  <c r="AE50" i="90"/>
  <c r="W51" i="90"/>
  <c r="AG50" i="90"/>
  <c r="AP50" i="90" s="1"/>
  <c r="AF50" i="90"/>
  <c r="AO50" i="90" s="1"/>
  <c r="AI48" i="92"/>
  <c r="AN48" i="92"/>
  <c r="Z51" i="32"/>
  <c r="AH47" i="95"/>
  <c r="AQ47" i="95" s="1"/>
  <c r="AN49" i="41"/>
  <c r="AI49" i="41"/>
  <c r="AR48" i="89"/>
  <c r="AF48" i="74"/>
  <c r="AO48" i="74" s="1"/>
  <c r="AG48" i="74"/>
  <c r="AP48" i="74" s="1"/>
  <c r="W49" i="74"/>
  <c r="AE48" i="74"/>
  <c r="Y48" i="73"/>
  <c r="X48" i="73"/>
  <c r="X50" i="30"/>
  <c r="Y50" i="30"/>
  <c r="AN48" i="35"/>
  <c r="AI48" i="35"/>
  <c r="AH50" i="28"/>
  <c r="AQ50" i="28" s="1"/>
  <c r="AF49" i="42"/>
  <c r="AO49" i="42" s="1"/>
  <c r="AG49" i="42"/>
  <c r="AP49" i="42" s="1"/>
  <c r="AE49" i="42"/>
  <c r="W50" i="42"/>
  <c r="AR48" i="31"/>
  <c r="AR46" i="78"/>
  <c r="AR48" i="26"/>
  <c r="Z47" i="95"/>
  <c r="AR44" i="76"/>
  <c r="AH49" i="31"/>
  <c r="AQ49" i="31" s="1"/>
  <c r="AR49" i="85"/>
  <c r="AN48" i="81"/>
  <c r="AI48" i="81"/>
  <c r="X51" i="27"/>
  <c r="Y51" i="27"/>
  <c r="AR48" i="75"/>
  <c r="AG49" i="33"/>
  <c r="AP49" i="33" s="1"/>
  <c r="AF49" i="33"/>
  <c r="AO49" i="33" s="1"/>
  <c r="AE49" i="33"/>
  <c r="W50" i="33"/>
  <c r="X49" i="92"/>
  <c r="Y49" i="92"/>
  <c r="Z49" i="92" s="1"/>
  <c r="AR50" i="32"/>
  <c r="AI47" i="73"/>
  <c r="AN47" i="73"/>
  <c r="X47" i="40"/>
  <c r="Y47" i="40"/>
  <c r="Z47" i="40" s="1"/>
  <c r="Z49" i="26"/>
  <c r="AH49" i="33"/>
  <c r="AQ49" i="33" s="1"/>
  <c r="AR48" i="80"/>
  <c r="AH47" i="78"/>
  <c r="AQ47" i="78" s="1"/>
  <c r="Z49" i="75"/>
  <c r="X50" i="86"/>
  <c r="Z50" i="86" s="1"/>
  <c r="Y50" i="86"/>
  <c r="AR49" i="28"/>
  <c r="AH45" i="76"/>
  <c r="AQ45" i="76" s="1"/>
  <c r="X46" i="47"/>
  <c r="Y46" i="47"/>
  <c r="X49" i="94"/>
  <c r="Z49" i="94" s="1"/>
  <c r="Y49" i="94"/>
  <c r="Y49" i="93"/>
  <c r="X49" i="93"/>
  <c r="AN50" i="27"/>
  <c r="AI50" i="27"/>
  <c r="AI50" i="45"/>
  <c r="AN50" i="45"/>
  <c r="Z47" i="88" l="1"/>
  <c r="W48" i="88"/>
  <c r="AE47" i="88"/>
  <c r="AF47" i="88"/>
  <c r="AO47" i="88" s="1"/>
  <c r="AG47" i="88"/>
  <c r="AP47" i="88" s="1"/>
  <c r="AG49" i="79"/>
  <c r="AP49" i="79" s="1"/>
  <c r="AF49" i="79"/>
  <c r="AO49" i="79" s="1"/>
  <c r="AE49" i="79"/>
  <c r="W50" i="79"/>
  <c r="AF49" i="81"/>
  <c r="AO49" i="81" s="1"/>
  <c r="AG49" i="81"/>
  <c r="AP49" i="81" s="1"/>
  <c r="AE49" i="81"/>
  <c r="W50" i="81"/>
  <c r="AN49" i="42"/>
  <c r="AI49" i="42"/>
  <c r="W48" i="29"/>
  <c r="AG47" i="29"/>
  <c r="AP47" i="29" s="1"/>
  <c r="AF47" i="29"/>
  <c r="AO47" i="29" s="1"/>
  <c r="AE47" i="29"/>
  <c r="AH46" i="47"/>
  <c r="AQ46" i="47" s="1"/>
  <c r="AH48" i="36"/>
  <c r="AQ48" i="36" s="1"/>
  <c r="AN48" i="87"/>
  <c r="AI48" i="87"/>
  <c r="AG49" i="94"/>
  <c r="AP49" i="94" s="1"/>
  <c r="W50" i="94"/>
  <c r="AF49" i="94"/>
  <c r="AO49" i="94" s="1"/>
  <c r="AE49" i="94"/>
  <c r="AH50" i="86"/>
  <c r="AQ50" i="86" s="1"/>
  <c r="AG47" i="40"/>
  <c r="AP47" i="40" s="1"/>
  <c r="AF47" i="40"/>
  <c r="AO47" i="40" s="1"/>
  <c r="AE47" i="40"/>
  <c r="W48" i="40"/>
  <c r="AH49" i="92"/>
  <c r="AQ49" i="92" s="1"/>
  <c r="AR48" i="81"/>
  <c r="X50" i="42"/>
  <c r="Y50" i="42"/>
  <c r="AN48" i="74"/>
  <c r="AI48" i="74"/>
  <c r="AR49" i="30"/>
  <c r="AG47" i="82"/>
  <c r="AP47" i="82" s="1"/>
  <c r="AE47" i="82"/>
  <c r="AF47" i="82"/>
  <c r="AO47" i="82" s="1"/>
  <c r="W48" i="82"/>
  <c r="Y49" i="34"/>
  <c r="X49" i="34"/>
  <c r="AR49" i="77"/>
  <c r="AH49" i="81"/>
  <c r="AQ49" i="81" s="1"/>
  <c r="AR48" i="79"/>
  <c r="AH47" i="29"/>
  <c r="AQ47" i="29" s="1"/>
  <c r="X46" i="76"/>
  <c r="Y46" i="76"/>
  <c r="W48" i="38"/>
  <c r="AG47" i="38"/>
  <c r="AP47" i="38" s="1"/>
  <c r="AF47" i="38"/>
  <c r="AO47" i="38" s="1"/>
  <c r="AE47" i="38"/>
  <c r="Y48" i="78"/>
  <c r="X48" i="78"/>
  <c r="AI47" i="44"/>
  <c r="AN47" i="44"/>
  <c r="AH49" i="93"/>
  <c r="AQ49" i="93" s="1"/>
  <c r="W51" i="86"/>
  <c r="AF50" i="86"/>
  <c r="AO50" i="86" s="1"/>
  <c r="AG50" i="86"/>
  <c r="AP50" i="86" s="1"/>
  <c r="AE50" i="86"/>
  <c r="W51" i="37"/>
  <c r="AF50" i="37"/>
  <c r="AO50" i="37" s="1"/>
  <c r="AE50" i="37"/>
  <c r="AG50" i="37"/>
  <c r="AP50" i="37" s="1"/>
  <c r="X49" i="74"/>
  <c r="Z49" i="74" s="1"/>
  <c r="Y49" i="74"/>
  <c r="AR46" i="88"/>
  <c r="AH50" i="30"/>
  <c r="AQ50" i="30" s="1"/>
  <c r="AR49" i="41"/>
  <c r="AI48" i="34"/>
  <c r="AN48" i="34"/>
  <c r="Y50" i="83"/>
  <c r="Z50" i="83" s="1"/>
  <c r="X50" i="83"/>
  <c r="AH51" i="45"/>
  <c r="AQ51" i="45" s="1"/>
  <c r="AR46" i="29"/>
  <c r="AH49" i="35"/>
  <c r="AQ49" i="35" s="1"/>
  <c r="Z49" i="93"/>
  <c r="Z46" i="47"/>
  <c r="AF49" i="26"/>
  <c r="AO49" i="26" s="1"/>
  <c r="AE49" i="26"/>
  <c r="W50" i="26"/>
  <c r="AG49" i="26"/>
  <c r="AP49" i="26" s="1"/>
  <c r="X50" i="33"/>
  <c r="Z50" i="33" s="1"/>
  <c r="Y50" i="33"/>
  <c r="AH48" i="73"/>
  <c r="AQ48" i="73" s="1"/>
  <c r="AI50" i="90"/>
  <c r="AN50" i="90"/>
  <c r="Z48" i="36"/>
  <c r="Z51" i="45"/>
  <c r="AH47" i="88"/>
  <c r="AQ47" i="88" s="1"/>
  <c r="X49" i="46"/>
  <c r="Y49" i="46"/>
  <c r="AR47" i="36"/>
  <c r="AH50" i="77"/>
  <c r="AQ50" i="77" s="1"/>
  <c r="AR48" i="93"/>
  <c r="AN45" i="76"/>
  <c r="AI45" i="76"/>
  <c r="X50" i="31"/>
  <c r="Z50" i="31" s="1"/>
  <c r="Y50" i="31"/>
  <c r="X51" i="28"/>
  <c r="Y51" i="28"/>
  <c r="Z49" i="35"/>
  <c r="AH49" i="79"/>
  <c r="AQ49" i="79" s="1"/>
  <c r="AF51" i="39"/>
  <c r="AO51" i="39" s="1"/>
  <c r="AE51" i="39"/>
  <c r="W52" i="39"/>
  <c r="AG51" i="39"/>
  <c r="AP51" i="39" s="1"/>
  <c r="AR45" i="47"/>
  <c r="W52" i="32"/>
  <c r="AF51" i="32"/>
  <c r="AO51" i="32" s="1"/>
  <c r="AG51" i="32"/>
  <c r="AP51" i="32" s="1"/>
  <c r="AE51" i="32"/>
  <c r="AN49" i="33"/>
  <c r="AI49" i="33"/>
  <c r="AH51" i="27"/>
  <c r="AQ51" i="27" s="1"/>
  <c r="AR48" i="35"/>
  <c r="AR48" i="92"/>
  <c r="Z49" i="91"/>
  <c r="Y49" i="91"/>
  <c r="X49" i="91"/>
  <c r="AN49" i="83"/>
  <c r="AI49" i="83"/>
  <c r="AH50" i="41"/>
  <c r="AQ50" i="41" s="1"/>
  <c r="AI48" i="46"/>
  <c r="AN48" i="46"/>
  <c r="Z50" i="77"/>
  <c r="Y49" i="87"/>
  <c r="X49" i="87"/>
  <c r="Z49" i="87" s="1"/>
  <c r="Y48" i="43"/>
  <c r="X48" i="43"/>
  <c r="AR49" i="86"/>
  <c r="AN49" i="31"/>
  <c r="AI49" i="31"/>
  <c r="AN50" i="28"/>
  <c r="AI50" i="28"/>
  <c r="AI49" i="84"/>
  <c r="AN49" i="84"/>
  <c r="AE49" i="92"/>
  <c r="W50" i="92"/>
  <c r="AF49" i="92"/>
  <c r="AO49" i="92" s="1"/>
  <c r="AG49" i="92"/>
  <c r="AP49" i="92" s="1"/>
  <c r="AR46" i="38"/>
  <c r="AN49" i="25"/>
  <c r="AI49" i="25"/>
  <c r="Y50" i="84"/>
  <c r="X50" i="84"/>
  <c r="AF49" i="75"/>
  <c r="AO49" i="75" s="1"/>
  <c r="W50" i="75"/>
  <c r="AG49" i="75"/>
  <c r="AP49" i="75" s="1"/>
  <c r="AE49" i="75"/>
  <c r="AR47" i="73"/>
  <c r="Z50" i="30"/>
  <c r="Y51" i="90"/>
  <c r="X51" i="90"/>
  <c r="AI47" i="78"/>
  <c r="AN47" i="78"/>
  <c r="X50" i="80"/>
  <c r="Y50" i="80"/>
  <c r="AR50" i="45"/>
  <c r="AR50" i="27"/>
  <c r="AH49" i="94"/>
  <c r="AQ49" i="94" s="1"/>
  <c r="AH47" i="40"/>
  <c r="AQ47" i="40" s="1"/>
  <c r="Z51" i="27"/>
  <c r="W48" i="95"/>
  <c r="AF47" i="95"/>
  <c r="AO47" i="95" s="1"/>
  <c r="AE47" i="95"/>
  <c r="AG47" i="95"/>
  <c r="AP47" i="95" s="1"/>
  <c r="Z48" i="73"/>
  <c r="AF47" i="96"/>
  <c r="AO47" i="96" s="1"/>
  <c r="AE47" i="96"/>
  <c r="AG47" i="96"/>
  <c r="AP47" i="96" s="1"/>
  <c r="W48" i="96"/>
  <c r="AN48" i="91"/>
  <c r="AI48" i="91"/>
  <c r="AR50" i="39"/>
  <c r="Z50" i="41"/>
  <c r="AF49" i="89"/>
  <c r="AO49" i="89" s="1"/>
  <c r="AE49" i="89"/>
  <c r="W50" i="89"/>
  <c r="AG49" i="89"/>
  <c r="AP49" i="89" s="1"/>
  <c r="AE50" i="85"/>
  <c r="AG50" i="85"/>
  <c r="AP50" i="85" s="1"/>
  <c r="W51" i="85"/>
  <c r="AF50" i="85"/>
  <c r="AO50" i="85" s="1"/>
  <c r="AE49" i="48"/>
  <c r="W50" i="48"/>
  <c r="AF49" i="48"/>
  <c r="AO49" i="48" s="1"/>
  <c r="AG49" i="48"/>
  <c r="AP49" i="48" s="1"/>
  <c r="AN47" i="43"/>
  <c r="AI47" i="43"/>
  <c r="AH51" i="39"/>
  <c r="AQ51" i="39" s="1"/>
  <c r="AR48" i="94"/>
  <c r="AH47" i="38"/>
  <c r="AQ47" i="38" s="1"/>
  <c r="Y50" i="25"/>
  <c r="Z50" i="25" s="1"/>
  <c r="X50" i="25"/>
  <c r="AR46" i="40"/>
  <c r="X48" i="44"/>
  <c r="Z48" i="44" s="1"/>
  <c r="Y48" i="44"/>
  <c r="AN49" i="80"/>
  <c r="AI49" i="80"/>
  <c r="Z50" i="84" l="1"/>
  <c r="Z51" i="90"/>
  <c r="AG51" i="90"/>
  <c r="AP51" i="90" s="1"/>
  <c r="AE51" i="90"/>
  <c r="W52" i="90"/>
  <c r="AF51" i="90"/>
  <c r="AO51" i="90" s="1"/>
  <c r="AE50" i="84"/>
  <c r="W51" i="84"/>
  <c r="AF50" i="84"/>
  <c r="AO50" i="84" s="1"/>
  <c r="AG50" i="84"/>
  <c r="AP50" i="84" s="1"/>
  <c r="AG49" i="91"/>
  <c r="AP49" i="91" s="1"/>
  <c r="AF49" i="91"/>
  <c r="AO49" i="91" s="1"/>
  <c r="W50" i="91"/>
  <c r="AE49" i="91"/>
  <c r="AI51" i="32"/>
  <c r="AN51" i="32"/>
  <c r="AR45" i="76"/>
  <c r="AH49" i="46"/>
  <c r="AQ49" i="46" s="1"/>
  <c r="W51" i="33"/>
  <c r="AG50" i="33"/>
  <c r="AP50" i="33" s="1"/>
  <c r="AE50" i="33"/>
  <c r="AF50" i="33"/>
  <c r="AO50" i="33" s="1"/>
  <c r="AG46" i="47"/>
  <c r="AP46" i="47" s="1"/>
  <c r="AF46" i="47"/>
  <c r="AO46" i="47" s="1"/>
  <c r="AE46" i="47"/>
  <c r="W47" i="47"/>
  <c r="AR48" i="34"/>
  <c r="AF49" i="74"/>
  <c r="AO49" i="74" s="1"/>
  <c r="W50" i="74"/>
  <c r="AG49" i="74"/>
  <c r="AP49" i="74" s="1"/>
  <c r="AE49" i="74"/>
  <c r="AI50" i="86"/>
  <c r="AN50" i="86"/>
  <c r="AH48" i="78"/>
  <c r="AQ48" i="78" s="1"/>
  <c r="X48" i="40"/>
  <c r="Y48" i="40"/>
  <c r="X50" i="94"/>
  <c r="Y50" i="94"/>
  <c r="Y48" i="29"/>
  <c r="X48" i="29"/>
  <c r="Y50" i="89"/>
  <c r="X50" i="89"/>
  <c r="AN47" i="96"/>
  <c r="AI47" i="96"/>
  <c r="AH50" i="80"/>
  <c r="AQ50" i="80" s="1"/>
  <c r="AR49" i="25"/>
  <c r="AH51" i="28"/>
  <c r="AQ51" i="28" s="1"/>
  <c r="Z49" i="46"/>
  <c r="AF51" i="45"/>
  <c r="AO51" i="45" s="1"/>
  <c r="AE51" i="45"/>
  <c r="W52" i="45"/>
  <c r="AG51" i="45"/>
  <c r="AP51" i="45" s="1"/>
  <c r="W50" i="93"/>
  <c r="AG49" i="93"/>
  <c r="AP49" i="93" s="1"/>
  <c r="AF49" i="93"/>
  <c r="AO49" i="93" s="1"/>
  <c r="AE49" i="93"/>
  <c r="Z48" i="78"/>
  <c r="Y48" i="38"/>
  <c r="X48" i="38"/>
  <c r="AH49" i="34"/>
  <c r="AQ49" i="34" s="1"/>
  <c r="AN47" i="82"/>
  <c r="AI47" i="82"/>
  <c r="AN47" i="40"/>
  <c r="AI47" i="40"/>
  <c r="AR49" i="42"/>
  <c r="AR47" i="43"/>
  <c r="AH48" i="43"/>
  <c r="AQ48" i="43" s="1"/>
  <c r="AR49" i="80"/>
  <c r="AR48" i="91"/>
  <c r="Y48" i="95"/>
  <c r="X48" i="95"/>
  <c r="Z50" i="80"/>
  <c r="W51" i="30"/>
  <c r="AG50" i="30"/>
  <c r="AP50" i="30" s="1"/>
  <c r="AF50" i="30"/>
  <c r="AO50" i="30" s="1"/>
  <c r="AE50" i="30"/>
  <c r="X50" i="75"/>
  <c r="Y50" i="75"/>
  <c r="X50" i="92"/>
  <c r="Y50" i="92"/>
  <c r="AR49" i="31"/>
  <c r="Z48" i="43"/>
  <c r="AR48" i="46"/>
  <c r="AR49" i="83"/>
  <c r="Z51" i="28"/>
  <c r="W49" i="36"/>
  <c r="AE48" i="36"/>
  <c r="AG48" i="36"/>
  <c r="AP48" i="36" s="1"/>
  <c r="AF48" i="36"/>
  <c r="AO48" i="36" s="1"/>
  <c r="AH50" i="83"/>
  <c r="AQ50" i="83" s="1"/>
  <c r="AI50" i="37"/>
  <c r="AN50" i="37"/>
  <c r="AH50" i="42"/>
  <c r="AQ50" i="42" s="1"/>
  <c r="AR48" i="87"/>
  <c r="AI47" i="29"/>
  <c r="AN47" i="29"/>
  <c r="AI49" i="48"/>
  <c r="AN49" i="48"/>
  <c r="AE50" i="77"/>
  <c r="AG50" i="77"/>
  <c r="AP50" i="77" s="1"/>
  <c r="AF50" i="77"/>
  <c r="AO50" i="77" s="1"/>
  <c r="W51" i="77"/>
  <c r="AH50" i="25"/>
  <c r="AQ50" i="25" s="1"/>
  <c r="Y51" i="85"/>
  <c r="X51" i="85"/>
  <c r="Z51" i="85" s="1"/>
  <c r="AN49" i="89"/>
  <c r="AI49" i="89"/>
  <c r="AG48" i="73"/>
  <c r="AP48" i="73" s="1"/>
  <c r="AE48" i="73"/>
  <c r="W49" i="73"/>
  <c r="AF48" i="73"/>
  <c r="AO48" i="73" s="1"/>
  <c r="W52" i="27"/>
  <c r="AG51" i="27"/>
  <c r="AP51" i="27" s="1"/>
  <c r="AF51" i="27"/>
  <c r="AO51" i="27" s="1"/>
  <c r="AE51" i="27"/>
  <c r="AI49" i="92"/>
  <c r="AN49" i="92"/>
  <c r="AH49" i="87"/>
  <c r="AQ49" i="87" s="1"/>
  <c r="Y52" i="39"/>
  <c r="X52" i="39"/>
  <c r="X50" i="26"/>
  <c r="Y50" i="26"/>
  <c r="AI47" i="38"/>
  <c r="AN47" i="38"/>
  <c r="AH46" i="76"/>
  <c r="AQ46" i="76" s="1"/>
  <c r="Z49" i="34"/>
  <c r="Z50" i="42"/>
  <c r="X50" i="81"/>
  <c r="Y50" i="81"/>
  <c r="X50" i="79"/>
  <c r="Y50" i="79"/>
  <c r="AI47" i="88"/>
  <c r="AN47" i="88"/>
  <c r="AG48" i="44"/>
  <c r="AP48" i="44" s="1"/>
  <c r="AF48" i="44"/>
  <c r="AO48" i="44" s="1"/>
  <c r="AE48" i="44"/>
  <c r="W49" i="44"/>
  <c r="AR50" i="28"/>
  <c r="Y48" i="96"/>
  <c r="Z48" i="96" s="1"/>
  <c r="X48" i="96"/>
  <c r="AR47" i="78"/>
  <c r="AH50" i="84"/>
  <c r="AQ50" i="84" s="1"/>
  <c r="AH49" i="91"/>
  <c r="AQ49" i="91" s="1"/>
  <c r="AR49" i="33"/>
  <c r="X52" i="32"/>
  <c r="Z52" i="32" s="1"/>
  <c r="Y52" i="32"/>
  <c r="AI51" i="39"/>
  <c r="AN51" i="39"/>
  <c r="AH50" i="31"/>
  <c r="AQ50" i="31" s="1"/>
  <c r="AR50" i="90"/>
  <c r="AN49" i="26"/>
  <c r="AI49" i="26"/>
  <c r="W51" i="83"/>
  <c r="AG50" i="83"/>
  <c r="AP50" i="83" s="1"/>
  <c r="AE50" i="83"/>
  <c r="AF50" i="83"/>
  <c r="AO50" i="83" s="1"/>
  <c r="Y51" i="86"/>
  <c r="Z51" i="86" s="1"/>
  <c r="X51" i="86"/>
  <c r="Z46" i="76"/>
  <c r="Y48" i="82"/>
  <c r="X48" i="82"/>
  <c r="Z48" i="82" s="1"/>
  <c r="AN49" i="94"/>
  <c r="AI49" i="94"/>
  <c r="AN49" i="81"/>
  <c r="AI49" i="81"/>
  <c r="AN49" i="79"/>
  <c r="AI49" i="79"/>
  <c r="AN47" i="95"/>
  <c r="AI47" i="95"/>
  <c r="AH48" i="44"/>
  <c r="AQ48" i="44" s="1"/>
  <c r="AG50" i="25"/>
  <c r="AP50" i="25" s="1"/>
  <c r="W51" i="25"/>
  <c r="AF50" i="25"/>
  <c r="AO50" i="25" s="1"/>
  <c r="AE50" i="25"/>
  <c r="X50" i="48"/>
  <c r="Y50" i="48"/>
  <c r="Z50" i="48" s="1"/>
  <c r="AN50" i="85"/>
  <c r="AI50" i="85"/>
  <c r="W51" i="41"/>
  <c r="AG50" i="41"/>
  <c r="AP50" i="41" s="1"/>
  <c r="AF50" i="41"/>
  <c r="AO50" i="41" s="1"/>
  <c r="AE50" i="41"/>
  <c r="AH51" i="90"/>
  <c r="AQ51" i="90" s="1"/>
  <c r="AI49" i="75"/>
  <c r="AN49" i="75"/>
  <c r="AR49" i="84"/>
  <c r="AF49" i="87"/>
  <c r="AO49" i="87" s="1"/>
  <c r="AG49" i="87"/>
  <c r="AP49" i="87" s="1"/>
  <c r="AE49" i="87"/>
  <c r="W50" i="87"/>
  <c r="AG49" i="35"/>
  <c r="AP49" i="35" s="1"/>
  <c r="AF49" i="35"/>
  <c r="AO49" i="35" s="1"/>
  <c r="W50" i="35"/>
  <c r="AE49" i="35"/>
  <c r="W51" i="31"/>
  <c r="AG50" i="31"/>
  <c r="AP50" i="31" s="1"/>
  <c r="AE50" i="31"/>
  <c r="AF50" i="31"/>
  <c r="AO50" i="31" s="1"/>
  <c r="AH50" i="33"/>
  <c r="AQ50" i="33" s="1"/>
  <c r="AH49" i="74"/>
  <c r="AQ49" i="74" s="1"/>
  <c r="Y51" i="37"/>
  <c r="X51" i="37"/>
  <c r="AR47" i="44"/>
  <c r="AR48" i="74"/>
  <c r="Y48" i="88"/>
  <c r="X48" i="88"/>
  <c r="Z52" i="39" l="1"/>
  <c r="Z50" i="89"/>
  <c r="Z48" i="95"/>
  <c r="AF48" i="95" s="1"/>
  <c r="AO48" i="95" s="1"/>
  <c r="AG48" i="96"/>
  <c r="AP48" i="96" s="1"/>
  <c r="W49" i="96"/>
  <c r="AE48" i="96"/>
  <c r="AF48" i="96"/>
  <c r="AO48" i="96" s="1"/>
  <c r="AF50" i="89"/>
  <c r="AO50" i="89" s="1"/>
  <c r="AG50" i="89"/>
  <c r="AP50" i="89" s="1"/>
  <c r="AE50" i="89"/>
  <c r="W51" i="89"/>
  <c r="AE52" i="32"/>
  <c r="AF52" i="32"/>
  <c r="AO52" i="32" s="1"/>
  <c r="AG52" i="32"/>
  <c r="AP52" i="32" s="1"/>
  <c r="W53" i="32"/>
  <c r="W49" i="82"/>
  <c r="AG48" i="82"/>
  <c r="AP48" i="82" s="1"/>
  <c r="AF48" i="82"/>
  <c r="AO48" i="82" s="1"/>
  <c r="AE48" i="82"/>
  <c r="AG48" i="95"/>
  <c r="AP48" i="95" s="1"/>
  <c r="AE48" i="95"/>
  <c r="W49" i="95"/>
  <c r="AF51" i="86"/>
  <c r="AO51" i="86" s="1"/>
  <c r="AE51" i="86"/>
  <c r="AG51" i="86"/>
  <c r="AP51" i="86" s="1"/>
  <c r="W52" i="86"/>
  <c r="AG52" i="39"/>
  <c r="AP52" i="39" s="1"/>
  <c r="AF52" i="39"/>
  <c r="AO52" i="39" s="1"/>
  <c r="AE52" i="39"/>
  <c r="W53" i="39"/>
  <c r="AG51" i="85"/>
  <c r="AP51" i="85" s="1"/>
  <c r="AF51" i="85"/>
  <c r="AO51" i="85" s="1"/>
  <c r="W52" i="85"/>
  <c r="AE51" i="85"/>
  <c r="AH48" i="88"/>
  <c r="AQ48" i="88" s="1"/>
  <c r="AH51" i="37"/>
  <c r="AQ51" i="37" s="1"/>
  <c r="Z48" i="88"/>
  <c r="AN49" i="35"/>
  <c r="AI49" i="35"/>
  <c r="AR49" i="75"/>
  <c r="Z51" i="37"/>
  <c r="AI50" i="31"/>
  <c r="AN50" i="31"/>
  <c r="AH50" i="48"/>
  <c r="AQ50" i="48" s="1"/>
  <c r="AR47" i="95"/>
  <c r="AR49" i="94"/>
  <c r="AH51" i="86"/>
  <c r="AQ51" i="86" s="1"/>
  <c r="AR51" i="39"/>
  <c r="AH48" i="96"/>
  <c r="AQ48" i="96" s="1"/>
  <c r="X49" i="44"/>
  <c r="Y49" i="44"/>
  <c r="AG50" i="42"/>
  <c r="AP50" i="42" s="1"/>
  <c r="AF50" i="42"/>
  <c r="AO50" i="42" s="1"/>
  <c r="AE50" i="42"/>
  <c r="W51" i="42"/>
  <c r="AH52" i="39"/>
  <c r="AQ52" i="39" s="1"/>
  <c r="AN48" i="73"/>
  <c r="AI48" i="73"/>
  <c r="Z51" i="77"/>
  <c r="Y51" i="77"/>
  <c r="X51" i="77"/>
  <c r="AR49" i="48"/>
  <c r="AI50" i="30"/>
  <c r="AN50" i="30"/>
  <c r="AH48" i="95"/>
  <c r="AQ48" i="95" s="1"/>
  <c r="AR47" i="82"/>
  <c r="Y52" i="45"/>
  <c r="X52" i="45"/>
  <c r="AH50" i="89"/>
  <c r="AQ50" i="89" s="1"/>
  <c r="AR50" i="86"/>
  <c r="AI50" i="84"/>
  <c r="AN50" i="84"/>
  <c r="X51" i="83"/>
  <c r="Y51" i="83"/>
  <c r="Z51" i="83" s="1"/>
  <c r="AI48" i="36"/>
  <c r="AN48" i="36"/>
  <c r="AH50" i="92"/>
  <c r="AQ50" i="92" s="1"/>
  <c r="AH48" i="38"/>
  <c r="AQ48" i="38" s="1"/>
  <c r="AN51" i="45"/>
  <c r="AI51" i="45"/>
  <c r="AH50" i="94"/>
  <c r="AQ50" i="94" s="1"/>
  <c r="AI49" i="74"/>
  <c r="AN49" i="74"/>
  <c r="AH50" i="79"/>
  <c r="AQ50" i="79" s="1"/>
  <c r="Z50" i="79"/>
  <c r="AR47" i="38"/>
  <c r="Y52" i="27"/>
  <c r="X52" i="27"/>
  <c r="AR49" i="89"/>
  <c r="AR47" i="29"/>
  <c r="Z50" i="92"/>
  <c r="Z50" i="94"/>
  <c r="AI50" i="33"/>
  <c r="AN50" i="33"/>
  <c r="AR51" i="32"/>
  <c r="AG50" i="48"/>
  <c r="AP50" i="48" s="1"/>
  <c r="AF50" i="48"/>
  <c r="AO50" i="48" s="1"/>
  <c r="AE50" i="48"/>
  <c r="W51" i="48"/>
  <c r="AN48" i="44"/>
  <c r="AI48" i="44"/>
  <c r="AI49" i="87"/>
  <c r="AN49" i="87"/>
  <c r="AR50" i="85"/>
  <c r="AR49" i="92"/>
  <c r="AI50" i="77"/>
  <c r="AN50" i="77"/>
  <c r="X49" i="36"/>
  <c r="Y49" i="36"/>
  <c r="Z49" i="36" s="1"/>
  <c r="W49" i="43"/>
  <c r="AG48" i="43"/>
  <c r="AP48" i="43" s="1"/>
  <c r="AF48" i="43"/>
  <c r="AO48" i="43" s="1"/>
  <c r="AE48" i="43"/>
  <c r="Z48" i="38"/>
  <c r="Y50" i="93"/>
  <c r="X50" i="93"/>
  <c r="AG49" i="46"/>
  <c r="AP49" i="46" s="1"/>
  <c r="AE49" i="46"/>
  <c r="W50" i="46"/>
  <c r="AF49" i="46"/>
  <c r="AO49" i="46" s="1"/>
  <c r="AH48" i="29"/>
  <c r="AQ48" i="29" s="1"/>
  <c r="X47" i="47"/>
  <c r="Z47" i="47" s="1"/>
  <c r="Y47" i="47"/>
  <c r="AN49" i="91"/>
  <c r="AI49" i="91"/>
  <c r="X52" i="90"/>
  <c r="Y52" i="90"/>
  <c r="AI50" i="41"/>
  <c r="AN50" i="41"/>
  <c r="Y51" i="25"/>
  <c r="X51" i="25"/>
  <c r="AR49" i="81"/>
  <c r="AI50" i="83"/>
  <c r="AN50" i="83"/>
  <c r="AH50" i="81"/>
  <c r="AQ50" i="81" s="1"/>
  <c r="AH50" i="26"/>
  <c r="AQ50" i="26" s="1"/>
  <c r="AI51" i="27"/>
  <c r="AN51" i="27"/>
  <c r="Y49" i="73"/>
  <c r="X49" i="73"/>
  <c r="AH51" i="85"/>
  <c r="AQ51" i="85" s="1"/>
  <c r="W52" i="28"/>
  <c r="AG51" i="28"/>
  <c r="AP51" i="28" s="1"/>
  <c r="AF51" i="28"/>
  <c r="AO51" i="28" s="1"/>
  <c r="AE51" i="28"/>
  <c r="AH50" i="75"/>
  <c r="AQ50" i="75" s="1"/>
  <c r="Y51" i="30"/>
  <c r="X51" i="30"/>
  <c r="AR47" i="40"/>
  <c r="AE48" i="78"/>
  <c r="W49" i="78"/>
  <c r="AF48" i="78"/>
  <c r="AO48" i="78" s="1"/>
  <c r="AG48" i="78"/>
  <c r="AP48" i="78" s="1"/>
  <c r="AR47" i="96"/>
  <c r="AH48" i="40"/>
  <c r="AQ48" i="40" s="1"/>
  <c r="X50" i="74"/>
  <c r="Y50" i="74"/>
  <c r="Z50" i="74" s="1"/>
  <c r="AN46" i="47"/>
  <c r="AI46" i="47"/>
  <c r="AN51" i="90"/>
  <c r="AI51" i="90"/>
  <c r="AG49" i="34"/>
  <c r="AP49" i="34" s="1"/>
  <c r="AF49" i="34"/>
  <c r="AO49" i="34" s="1"/>
  <c r="AE49" i="34"/>
  <c r="W50" i="34"/>
  <c r="Y51" i="31"/>
  <c r="X51" i="31"/>
  <c r="X50" i="87"/>
  <c r="Y50" i="87"/>
  <c r="Y51" i="41"/>
  <c r="X51" i="41"/>
  <c r="AN50" i="25"/>
  <c r="AI50" i="25"/>
  <c r="AR49" i="79"/>
  <c r="AH48" i="82"/>
  <c r="AQ48" i="82" s="1"/>
  <c r="AR49" i="26"/>
  <c r="AH52" i="32"/>
  <c r="AQ52" i="32" s="1"/>
  <c r="X50" i="35"/>
  <c r="Z50" i="35" s="1"/>
  <c r="Y50" i="35"/>
  <c r="AF46" i="76"/>
  <c r="AO46" i="76" s="1"/>
  <c r="W47" i="76"/>
  <c r="AG46" i="76"/>
  <c r="AP46" i="76" s="1"/>
  <c r="AE46" i="76"/>
  <c r="AR47" i="88"/>
  <c r="Z50" i="81"/>
  <c r="Z50" i="26"/>
  <c r="AR50" i="37"/>
  <c r="Z50" i="75"/>
  <c r="AF50" i="80"/>
  <c r="AO50" i="80" s="1"/>
  <c r="AE50" i="80"/>
  <c r="AG50" i="80"/>
  <c r="AP50" i="80" s="1"/>
  <c r="W51" i="80"/>
  <c r="AI49" i="93"/>
  <c r="AN49" i="93"/>
  <c r="Z48" i="29"/>
  <c r="Z48" i="40"/>
  <c r="Y51" i="33"/>
  <c r="X51" i="33"/>
  <c r="X50" i="91"/>
  <c r="Y50" i="91"/>
  <c r="Y51" i="84"/>
  <c r="X51" i="84"/>
  <c r="Z50" i="91" l="1"/>
  <c r="AE50" i="74"/>
  <c r="W51" i="74"/>
  <c r="AG50" i="74"/>
  <c r="AP50" i="74" s="1"/>
  <c r="AF50" i="74"/>
  <c r="AO50" i="74" s="1"/>
  <c r="AE51" i="83"/>
  <c r="W52" i="83"/>
  <c r="AG51" i="83"/>
  <c r="AP51" i="83" s="1"/>
  <c r="AF51" i="83"/>
  <c r="AO51" i="83" s="1"/>
  <c r="AE49" i="36"/>
  <c r="AG49" i="36"/>
  <c r="AP49" i="36" s="1"/>
  <c r="AF49" i="36"/>
  <c r="AO49" i="36" s="1"/>
  <c r="W50" i="36"/>
  <c r="W51" i="35"/>
  <c r="AG50" i="35"/>
  <c r="AP50" i="35" s="1"/>
  <c r="AF50" i="35"/>
  <c r="AO50" i="35" s="1"/>
  <c r="AE50" i="35"/>
  <c r="W51" i="91"/>
  <c r="AE50" i="91"/>
  <c r="AG50" i="91"/>
  <c r="AP50" i="91" s="1"/>
  <c r="AF50" i="91"/>
  <c r="AO50" i="91" s="1"/>
  <c r="AH52" i="27"/>
  <c r="AQ52" i="27" s="1"/>
  <c r="X50" i="46"/>
  <c r="Y50" i="46"/>
  <c r="X51" i="42"/>
  <c r="Z51" i="42" s="1"/>
  <c r="Y51" i="42"/>
  <c r="AR50" i="25"/>
  <c r="AH50" i="87"/>
  <c r="AQ50" i="87" s="1"/>
  <c r="X50" i="34"/>
  <c r="Y50" i="34"/>
  <c r="AR46" i="47"/>
  <c r="AH51" i="84"/>
  <c r="AQ51" i="84" s="1"/>
  <c r="AH51" i="33"/>
  <c r="AQ51" i="33" s="1"/>
  <c r="AR49" i="93"/>
  <c r="AE50" i="75"/>
  <c r="AG50" i="75"/>
  <c r="AP50" i="75" s="1"/>
  <c r="AF50" i="75"/>
  <c r="AO50" i="75" s="1"/>
  <c r="W51" i="75"/>
  <c r="Z50" i="87"/>
  <c r="AN49" i="34"/>
  <c r="AI49" i="34"/>
  <c r="AH51" i="30"/>
  <c r="AQ51" i="30" s="1"/>
  <c r="X52" i="28"/>
  <c r="Y52" i="28"/>
  <c r="Z52" i="28" s="1"/>
  <c r="AH49" i="73"/>
  <c r="AQ49" i="73" s="1"/>
  <c r="AH47" i="47"/>
  <c r="AQ47" i="47" s="1"/>
  <c r="AH50" i="93"/>
  <c r="AQ50" i="93" s="1"/>
  <c r="AN50" i="48"/>
  <c r="AI50" i="48"/>
  <c r="AR50" i="33"/>
  <c r="W51" i="79"/>
  <c r="AG50" i="79"/>
  <c r="AP50" i="79" s="1"/>
  <c r="AF50" i="79"/>
  <c r="AO50" i="79" s="1"/>
  <c r="AE50" i="79"/>
  <c r="X52" i="86"/>
  <c r="Y52" i="86"/>
  <c r="Z52" i="86" s="1"/>
  <c r="AN48" i="95"/>
  <c r="AI48" i="95"/>
  <c r="AH52" i="90"/>
  <c r="AQ52" i="90" s="1"/>
  <c r="AR49" i="74"/>
  <c r="AR51" i="45"/>
  <c r="AF51" i="77"/>
  <c r="AO51" i="77" s="1"/>
  <c r="AE51" i="77"/>
  <c r="AG51" i="77"/>
  <c r="AP51" i="77" s="1"/>
  <c r="W52" i="77"/>
  <c r="AR49" i="35"/>
  <c r="AN52" i="32"/>
  <c r="AI52" i="32"/>
  <c r="Z51" i="84"/>
  <c r="Z51" i="33"/>
  <c r="AH50" i="74"/>
  <c r="AQ50" i="74" s="1"/>
  <c r="X49" i="78"/>
  <c r="Y49" i="78"/>
  <c r="Z49" i="78" s="1"/>
  <c r="Z51" i="30"/>
  <c r="AI51" i="28"/>
  <c r="AN51" i="28"/>
  <c r="Z49" i="73"/>
  <c r="Z52" i="90"/>
  <c r="Z50" i="93"/>
  <c r="X49" i="43"/>
  <c r="Y49" i="43"/>
  <c r="Z49" i="43" s="1"/>
  <c r="AR48" i="44"/>
  <c r="AG50" i="92"/>
  <c r="AP50" i="92" s="1"/>
  <c r="AE50" i="92"/>
  <c r="W51" i="92"/>
  <c r="AF50" i="92"/>
  <c r="AO50" i="92" s="1"/>
  <c r="AR48" i="36"/>
  <c r="AR50" i="30"/>
  <c r="AR48" i="73"/>
  <c r="Y53" i="39"/>
  <c r="X53" i="39"/>
  <c r="Z53" i="39" s="1"/>
  <c r="Y49" i="82"/>
  <c r="X49" i="82"/>
  <c r="Y51" i="89"/>
  <c r="X51" i="89"/>
  <c r="AN48" i="96"/>
  <c r="AI48" i="96"/>
  <c r="AH50" i="35"/>
  <c r="AQ50" i="35" s="1"/>
  <c r="AH51" i="25"/>
  <c r="AQ51" i="25" s="1"/>
  <c r="AR49" i="87"/>
  <c r="AR49" i="91"/>
  <c r="Z52" i="27"/>
  <c r="AH52" i="45"/>
  <c r="AQ52" i="45" s="1"/>
  <c r="X49" i="96"/>
  <c r="Z49" i="96" s="1"/>
  <c r="Y49" i="96"/>
  <c r="Y51" i="80"/>
  <c r="X51" i="80"/>
  <c r="Z51" i="80" s="1"/>
  <c r="AI46" i="76"/>
  <c r="AN46" i="76"/>
  <c r="AH51" i="41"/>
  <c r="AQ51" i="41" s="1"/>
  <c r="AH51" i="31"/>
  <c r="AQ51" i="31" s="1"/>
  <c r="W48" i="47"/>
  <c r="AG47" i="47"/>
  <c r="AP47" i="47" s="1"/>
  <c r="AE47" i="47"/>
  <c r="AF47" i="47"/>
  <c r="AO47" i="47" s="1"/>
  <c r="Z51" i="41"/>
  <c r="Z51" i="31"/>
  <c r="AR51" i="90"/>
  <c r="AI48" i="78"/>
  <c r="AN48" i="78"/>
  <c r="Z51" i="25"/>
  <c r="AE48" i="38"/>
  <c r="W49" i="38"/>
  <c r="AG48" i="38"/>
  <c r="AP48" i="38" s="1"/>
  <c r="AF48" i="38"/>
  <c r="AO48" i="38" s="1"/>
  <c r="AH49" i="44"/>
  <c r="AQ49" i="44" s="1"/>
  <c r="AR50" i="31"/>
  <c r="AF48" i="88"/>
  <c r="AO48" i="88" s="1"/>
  <c r="AE48" i="88"/>
  <c r="AG48" i="88"/>
  <c r="AP48" i="88" s="1"/>
  <c r="W49" i="88"/>
  <c r="AN51" i="85"/>
  <c r="AI51" i="85"/>
  <c r="AN52" i="39"/>
  <c r="AI52" i="39"/>
  <c r="AN51" i="86"/>
  <c r="AI51" i="86"/>
  <c r="AH50" i="91"/>
  <c r="AQ50" i="91" s="1"/>
  <c r="AE48" i="29"/>
  <c r="AF48" i="29"/>
  <c r="AO48" i="29" s="1"/>
  <c r="W49" i="29"/>
  <c r="AG48" i="29"/>
  <c r="AP48" i="29" s="1"/>
  <c r="AN50" i="80"/>
  <c r="AI50" i="80"/>
  <c r="AF50" i="81"/>
  <c r="AO50" i="81" s="1"/>
  <c r="W51" i="81"/>
  <c r="AG50" i="81"/>
  <c r="AP50" i="81" s="1"/>
  <c r="AE50" i="81"/>
  <c r="X47" i="76"/>
  <c r="Y47" i="76"/>
  <c r="Z47" i="76" s="1"/>
  <c r="AR51" i="27"/>
  <c r="AR50" i="83"/>
  <c r="AN49" i="46"/>
  <c r="AI49" i="46"/>
  <c r="AI48" i="43"/>
  <c r="AN48" i="43"/>
  <c r="AH49" i="36"/>
  <c r="AQ49" i="36" s="1"/>
  <c r="X51" i="48"/>
  <c r="Y51" i="48"/>
  <c r="AH51" i="83"/>
  <c r="AQ51" i="83" s="1"/>
  <c r="AI50" i="42"/>
  <c r="AN50" i="42"/>
  <c r="Z49" i="44"/>
  <c r="AE51" i="37"/>
  <c r="AG51" i="37"/>
  <c r="AP51" i="37" s="1"/>
  <c r="AF51" i="37"/>
  <c r="AO51" i="37" s="1"/>
  <c r="W52" i="37"/>
  <c r="X52" i="85"/>
  <c r="Z52" i="85" s="1"/>
  <c r="Y52" i="85"/>
  <c r="AI48" i="82"/>
  <c r="AN48" i="82"/>
  <c r="Y53" i="32"/>
  <c r="X53" i="32"/>
  <c r="Z53" i="32" s="1"/>
  <c r="AN50" i="89"/>
  <c r="AI50" i="89"/>
  <c r="AR50" i="77"/>
  <c r="AG50" i="94"/>
  <c r="AP50" i="94" s="1"/>
  <c r="AF50" i="94"/>
  <c r="AO50" i="94" s="1"/>
  <c r="AE50" i="94"/>
  <c r="W51" i="94"/>
  <c r="AR50" i="84"/>
  <c r="W49" i="40"/>
  <c r="AG48" i="40"/>
  <c r="AP48" i="40" s="1"/>
  <c r="AF48" i="40"/>
  <c r="AO48" i="40" s="1"/>
  <c r="AE48" i="40"/>
  <c r="AF50" i="26"/>
  <c r="AO50" i="26" s="1"/>
  <c r="AG50" i="26"/>
  <c r="AP50" i="26" s="1"/>
  <c r="W51" i="26"/>
  <c r="AE50" i="26"/>
  <c r="AR50" i="41"/>
  <c r="Z52" i="45"/>
  <c r="AH51" i="77"/>
  <c r="AQ51" i="77" s="1"/>
  <c r="Z49" i="95"/>
  <c r="X49" i="95"/>
  <c r="Y49" i="95"/>
  <c r="Z51" i="89" l="1"/>
  <c r="AG53" i="32"/>
  <c r="AP53" i="32" s="1"/>
  <c r="AF53" i="32"/>
  <c r="AO53" i="32" s="1"/>
  <c r="AE53" i="32"/>
  <c r="W54" i="32"/>
  <c r="AF47" i="76"/>
  <c r="AO47" i="76" s="1"/>
  <c r="AE47" i="76"/>
  <c r="W48" i="76"/>
  <c r="AG47" i="76"/>
  <c r="AP47" i="76" s="1"/>
  <c r="AF51" i="89"/>
  <c r="AO51" i="89" s="1"/>
  <c r="AG51" i="89"/>
  <c r="AP51" i="89" s="1"/>
  <c r="W52" i="89"/>
  <c r="AE51" i="89"/>
  <c r="W54" i="39"/>
  <c r="AG53" i="39"/>
  <c r="AP53" i="39" s="1"/>
  <c r="AF53" i="39"/>
  <c r="AO53" i="39" s="1"/>
  <c r="AE53" i="39"/>
  <c r="AG52" i="86"/>
  <c r="AP52" i="86" s="1"/>
  <c r="AF52" i="86"/>
  <c r="AO52" i="86" s="1"/>
  <c r="AE52" i="86"/>
  <c r="W53" i="86"/>
  <c r="AE52" i="28"/>
  <c r="W53" i="28"/>
  <c r="AF52" i="28"/>
  <c r="AO52" i="28" s="1"/>
  <c r="AG52" i="28"/>
  <c r="AP52" i="28" s="1"/>
  <c r="AG49" i="78"/>
  <c r="AP49" i="78" s="1"/>
  <c r="AE49" i="78"/>
  <c r="AF49" i="78"/>
  <c r="AO49" i="78" s="1"/>
  <c r="W50" i="78"/>
  <c r="AR49" i="46"/>
  <c r="AR51" i="85"/>
  <c r="AR46" i="76"/>
  <c r="AI48" i="40"/>
  <c r="AN48" i="40"/>
  <c r="AH47" i="76"/>
  <c r="AQ47" i="76" s="1"/>
  <c r="W52" i="25"/>
  <c r="AG51" i="25"/>
  <c r="AP51" i="25" s="1"/>
  <c r="AF51" i="25"/>
  <c r="AO51" i="25" s="1"/>
  <c r="AE51" i="25"/>
  <c r="AF51" i="41"/>
  <c r="AO51" i="41" s="1"/>
  <c r="AE51" i="41"/>
  <c r="W52" i="41"/>
  <c r="AG51" i="41"/>
  <c r="AP51" i="41" s="1"/>
  <c r="AH51" i="80"/>
  <c r="AQ51" i="80" s="1"/>
  <c r="W53" i="90"/>
  <c r="AG52" i="90"/>
  <c r="AP52" i="90" s="1"/>
  <c r="AF52" i="90"/>
  <c r="AO52" i="90" s="1"/>
  <c r="AE52" i="90"/>
  <c r="AH49" i="78"/>
  <c r="AQ49" i="78" s="1"/>
  <c r="AH52" i="86"/>
  <c r="AQ52" i="86" s="1"/>
  <c r="X51" i="79"/>
  <c r="Y51" i="79"/>
  <c r="Z51" i="79" s="1"/>
  <c r="W51" i="87"/>
  <c r="AE50" i="87"/>
  <c r="AG50" i="87"/>
  <c r="AP50" i="87" s="1"/>
  <c r="AF50" i="87"/>
  <c r="AO50" i="87" s="1"/>
  <c r="AI51" i="83"/>
  <c r="AN51" i="83"/>
  <c r="W53" i="85"/>
  <c r="AG52" i="85"/>
  <c r="AP52" i="85" s="1"/>
  <c r="AF52" i="85"/>
  <c r="AO52" i="85" s="1"/>
  <c r="AE52" i="85"/>
  <c r="W50" i="44"/>
  <c r="AG49" i="44"/>
  <c r="AP49" i="44" s="1"/>
  <c r="AF49" i="44"/>
  <c r="AO49" i="44" s="1"/>
  <c r="AE49" i="44"/>
  <c r="Y48" i="47"/>
  <c r="X48" i="47"/>
  <c r="AN50" i="26"/>
  <c r="AI50" i="26"/>
  <c r="Y51" i="94"/>
  <c r="X51" i="94"/>
  <c r="X52" i="37"/>
  <c r="Y52" i="37"/>
  <c r="Z52" i="37" s="1"/>
  <c r="AR50" i="42"/>
  <c r="AR50" i="80"/>
  <c r="AN48" i="29"/>
  <c r="AI48" i="29"/>
  <c r="AR51" i="86"/>
  <c r="AH49" i="82"/>
  <c r="AQ49" i="82" s="1"/>
  <c r="W50" i="73"/>
  <c r="AG49" i="73"/>
  <c r="AP49" i="73" s="1"/>
  <c r="AF49" i="73"/>
  <c r="AO49" i="73" s="1"/>
  <c r="AE49" i="73"/>
  <c r="AF51" i="33"/>
  <c r="AO51" i="33" s="1"/>
  <c r="AE51" i="33"/>
  <c r="W52" i="33"/>
  <c r="AG51" i="33"/>
  <c r="AP51" i="33" s="1"/>
  <c r="X52" i="77"/>
  <c r="Y52" i="77"/>
  <c r="Y51" i="75"/>
  <c r="X51" i="75"/>
  <c r="AH51" i="42"/>
  <c r="AQ51" i="42" s="1"/>
  <c r="AI50" i="91"/>
  <c r="AN50" i="91"/>
  <c r="AN49" i="36"/>
  <c r="AI49" i="36"/>
  <c r="AN50" i="94"/>
  <c r="AI50" i="94"/>
  <c r="AR50" i="89"/>
  <c r="AR48" i="82"/>
  <c r="AH51" i="48"/>
  <c r="AQ51" i="48" s="1"/>
  <c r="AI50" i="81"/>
  <c r="AN50" i="81"/>
  <c r="Y49" i="88"/>
  <c r="X49" i="88"/>
  <c r="Z49" i="88" s="1"/>
  <c r="AR48" i="78"/>
  <c r="AI47" i="47"/>
  <c r="AN47" i="47"/>
  <c r="AF51" i="80"/>
  <c r="AO51" i="80" s="1"/>
  <c r="W52" i="80"/>
  <c r="AE51" i="80"/>
  <c r="AG51" i="80"/>
  <c r="AP51" i="80" s="1"/>
  <c r="AR48" i="96"/>
  <c r="AG51" i="84"/>
  <c r="AP51" i="84" s="1"/>
  <c r="AF51" i="84"/>
  <c r="AO51" i="84" s="1"/>
  <c r="AE51" i="84"/>
  <c r="W52" i="84"/>
  <c r="AI50" i="79"/>
  <c r="AN50" i="79"/>
  <c r="AE51" i="42"/>
  <c r="AG51" i="42"/>
  <c r="AP51" i="42" s="1"/>
  <c r="W52" i="42"/>
  <c r="AF51" i="42"/>
  <c r="AO51" i="42" s="1"/>
  <c r="Y51" i="35"/>
  <c r="X51" i="35"/>
  <c r="AH49" i="95"/>
  <c r="AQ49" i="95" s="1"/>
  <c r="X51" i="26"/>
  <c r="Y51" i="26"/>
  <c r="Z51" i="48"/>
  <c r="AR52" i="39"/>
  <c r="Z49" i="82"/>
  <c r="X51" i="92"/>
  <c r="Y51" i="92"/>
  <c r="AH49" i="43"/>
  <c r="AQ49" i="43" s="1"/>
  <c r="AR51" i="28"/>
  <c r="AR52" i="32"/>
  <c r="AN51" i="77"/>
  <c r="AI51" i="77"/>
  <c r="AR48" i="95"/>
  <c r="AR50" i="48"/>
  <c r="AH52" i="28"/>
  <c r="AQ52" i="28" s="1"/>
  <c r="AH50" i="34"/>
  <c r="AQ50" i="34" s="1"/>
  <c r="X51" i="91"/>
  <c r="Y51" i="91"/>
  <c r="X50" i="36"/>
  <c r="Z50" i="36" s="1"/>
  <c r="Y50" i="36"/>
  <c r="AG49" i="95"/>
  <c r="AP49" i="95" s="1"/>
  <c r="AF49" i="95"/>
  <c r="AO49" i="95" s="1"/>
  <c r="AE49" i="95"/>
  <c r="W50" i="95"/>
  <c r="AG52" i="45"/>
  <c r="AP52" i="45" s="1"/>
  <c r="AF52" i="45"/>
  <c r="AO52" i="45" s="1"/>
  <c r="AE52" i="45"/>
  <c r="W53" i="45"/>
  <c r="X49" i="40"/>
  <c r="Z49" i="40" s="1"/>
  <c r="Y49" i="40"/>
  <c r="AH53" i="32"/>
  <c r="AQ53" i="32" s="1"/>
  <c r="AH52" i="85"/>
  <c r="AQ52" i="85" s="1"/>
  <c r="AN51" i="37"/>
  <c r="AI51" i="37"/>
  <c r="AR48" i="43"/>
  <c r="Y49" i="29"/>
  <c r="Z49" i="29" s="1"/>
  <c r="X49" i="29"/>
  <c r="AN48" i="88"/>
  <c r="AI48" i="88"/>
  <c r="X49" i="38"/>
  <c r="Y49" i="38"/>
  <c r="AH49" i="96"/>
  <c r="AQ49" i="96" s="1"/>
  <c r="AH51" i="89"/>
  <c r="AQ51" i="89" s="1"/>
  <c r="AH53" i="39"/>
  <c r="AQ53" i="39" s="1"/>
  <c r="AN50" i="92"/>
  <c r="AI50" i="92"/>
  <c r="AE49" i="43"/>
  <c r="W50" i="43"/>
  <c r="AG49" i="43"/>
  <c r="AP49" i="43" s="1"/>
  <c r="AF49" i="43"/>
  <c r="AO49" i="43" s="1"/>
  <c r="AE51" i="30"/>
  <c r="AF51" i="30"/>
  <c r="AO51" i="30" s="1"/>
  <c r="W52" i="30"/>
  <c r="AG51" i="30"/>
  <c r="AP51" i="30" s="1"/>
  <c r="AR49" i="34"/>
  <c r="Z50" i="34"/>
  <c r="AH50" i="46"/>
  <c r="AQ50" i="46" s="1"/>
  <c r="AI50" i="35"/>
  <c r="AN50" i="35"/>
  <c r="Y51" i="74"/>
  <c r="X51" i="74"/>
  <c r="Y51" i="81"/>
  <c r="X51" i="81"/>
  <c r="Z51" i="81" s="1"/>
  <c r="AI48" i="38"/>
  <c r="AN48" i="38"/>
  <c r="AF51" i="31"/>
  <c r="AO51" i="31" s="1"/>
  <c r="AE51" i="31"/>
  <c r="W52" i="31"/>
  <c r="AG51" i="31"/>
  <c r="AP51" i="31" s="1"/>
  <c r="W50" i="96"/>
  <c r="AG49" i="96"/>
  <c r="AP49" i="96" s="1"/>
  <c r="AF49" i="96"/>
  <c r="AO49" i="96" s="1"/>
  <c r="AE49" i="96"/>
  <c r="AE52" i="27"/>
  <c r="W53" i="27"/>
  <c r="AG52" i="27"/>
  <c r="AP52" i="27" s="1"/>
  <c r="AF52" i="27"/>
  <c r="AO52" i="27" s="1"/>
  <c r="AE50" i="93"/>
  <c r="W51" i="93"/>
  <c r="AF50" i="93"/>
  <c r="AO50" i="93" s="1"/>
  <c r="AG50" i="93"/>
  <c r="AP50" i="93" s="1"/>
  <c r="AI50" i="75"/>
  <c r="AN50" i="75"/>
  <c r="Z50" i="46"/>
  <c r="X52" i="83"/>
  <c r="Y52" i="83"/>
  <c r="Z52" i="83" s="1"/>
  <c r="AN50" i="74"/>
  <c r="AI50" i="74"/>
  <c r="Z51" i="26" l="1"/>
  <c r="Z52" i="77"/>
  <c r="AF52" i="77"/>
  <c r="AO52" i="77" s="1"/>
  <c r="W53" i="77"/>
  <c r="AE52" i="77"/>
  <c r="AG52" i="77"/>
  <c r="AP52" i="77" s="1"/>
  <c r="AE51" i="79"/>
  <c r="W52" i="79"/>
  <c r="AF51" i="79"/>
  <c r="AO51" i="79" s="1"/>
  <c r="AG51" i="79"/>
  <c r="AP51" i="79" s="1"/>
  <c r="W52" i="26"/>
  <c r="AG51" i="26"/>
  <c r="AP51" i="26" s="1"/>
  <c r="AF51" i="26"/>
  <c r="AO51" i="26" s="1"/>
  <c r="AE51" i="26"/>
  <c r="AG52" i="83"/>
  <c r="AP52" i="83" s="1"/>
  <c r="AE52" i="83"/>
  <c r="W53" i="83"/>
  <c r="AF52" i="83"/>
  <c r="AO52" i="83" s="1"/>
  <c r="AR50" i="75"/>
  <c r="Y52" i="31"/>
  <c r="X52" i="31"/>
  <c r="Z52" i="31" s="1"/>
  <c r="AR50" i="35"/>
  <c r="W51" i="34"/>
  <c r="AG50" i="34"/>
  <c r="AP50" i="34" s="1"/>
  <c r="AE50" i="34"/>
  <c r="AF50" i="34"/>
  <c r="AO50" i="34" s="1"/>
  <c r="AI49" i="43"/>
  <c r="AN49" i="43"/>
  <c r="AE49" i="40"/>
  <c r="W50" i="40"/>
  <c r="AG49" i="40"/>
  <c r="AP49" i="40" s="1"/>
  <c r="AF49" i="40"/>
  <c r="AO49" i="40" s="1"/>
  <c r="X50" i="95"/>
  <c r="Y50" i="95"/>
  <c r="AH50" i="36"/>
  <c r="AQ50" i="36" s="1"/>
  <c r="W52" i="48"/>
  <c r="AG51" i="48"/>
  <c r="AP51" i="48" s="1"/>
  <c r="AF51" i="48"/>
  <c r="AO51" i="48" s="1"/>
  <c r="AE51" i="48"/>
  <c r="AR50" i="79"/>
  <c r="AR50" i="91"/>
  <c r="AH51" i="75"/>
  <c r="AQ51" i="75" s="1"/>
  <c r="AH52" i="37"/>
  <c r="AQ52" i="37" s="1"/>
  <c r="AR48" i="40"/>
  <c r="AG49" i="29"/>
  <c r="AP49" i="29" s="1"/>
  <c r="AF49" i="29"/>
  <c r="AO49" i="29" s="1"/>
  <c r="W50" i="29"/>
  <c r="AE49" i="29"/>
  <c r="Y53" i="45"/>
  <c r="X53" i="45"/>
  <c r="AR51" i="77"/>
  <c r="AH51" i="92"/>
  <c r="AQ51" i="92" s="1"/>
  <c r="Z52" i="42"/>
  <c r="X52" i="42"/>
  <c r="Y52" i="42"/>
  <c r="X52" i="84"/>
  <c r="Y52" i="84"/>
  <c r="AG49" i="88"/>
  <c r="AP49" i="88" s="1"/>
  <c r="AF49" i="88"/>
  <c r="AO49" i="88" s="1"/>
  <c r="W50" i="88"/>
  <c r="AE49" i="88"/>
  <c r="AR50" i="94"/>
  <c r="AG52" i="37"/>
  <c r="AP52" i="37" s="1"/>
  <c r="W53" i="37"/>
  <c r="AF52" i="37"/>
  <c r="AO52" i="37" s="1"/>
  <c r="AE52" i="37"/>
  <c r="AH48" i="47"/>
  <c r="AQ48" i="47" s="1"/>
  <c r="X53" i="85"/>
  <c r="Z53" i="85" s="1"/>
  <c r="Y53" i="85"/>
  <c r="AI50" i="87"/>
  <c r="AN50" i="87"/>
  <c r="AI51" i="25"/>
  <c r="AN51" i="25"/>
  <c r="X50" i="78"/>
  <c r="Z50" i="78" s="1"/>
  <c r="Y50" i="78"/>
  <c r="AN52" i="86"/>
  <c r="AI52" i="86"/>
  <c r="X54" i="32"/>
  <c r="Z54" i="32" s="1"/>
  <c r="Y54" i="32"/>
  <c r="AN51" i="30"/>
  <c r="AI51" i="30"/>
  <c r="AH49" i="38"/>
  <c r="AQ49" i="38" s="1"/>
  <c r="AI49" i="95"/>
  <c r="AN49" i="95"/>
  <c r="AH52" i="83"/>
  <c r="AQ52" i="83" s="1"/>
  <c r="AH51" i="74"/>
  <c r="AQ51" i="74" s="1"/>
  <c r="Z49" i="38"/>
  <c r="AN52" i="45"/>
  <c r="AI52" i="45"/>
  <c r="Z51" i="92"/>
  <c r="AH51" i="26"/>
  <c r="AQ51" i="26" s="1"/>
  <c r="AR47" i="47"/>
  <c r="Z51" i="75"/>
  <c r="Y52" i="33"/>
  <c r="X52" i="33"/>
  <c r="AH51" i="94"/>
  <c r="AQ51" i="94" s="1"/>
  <c r="X50" i="44"/>
  <c r="Z50" i="44" s="1"/>
  <c r="Y50" i="44"/>
  <c r="X51" i="87"/>
  <c r="Z51" i="87" s="1"/>
  <c r="Y51" i="87"/>
  <c r="Y53" i="90"/>
  <c r="Z53" i="90" s="1"/>
  <c r="X53" i="90"/>
  <c r="Y54" i="39"/>
  <c r="X54" i="39"/>
  <c r="Z54" i="39" s="1"/>
  <c r="X53" i="27"/>
  <c r="Z53" i="27" s="1"/>
  <c r="Y53" i="27"/>
  <c r="X50" i="96"/>
  <c r="Z50" i="96" s="1"/>
  <c r="Y50" i="96"/>
  <c r="AR48" i="88"/>
  <c r="AH51" i="91"/>
  <c r="AQ51" i="91" s="1"/>
  <c r="AE49" i="82"/>
  <c r="W50" i="82"/>
  <c r="AF49" i="82"/>
  <c r="AO49" i="82" s="1"/>
  <c r="AG49" i="82"/>
  <c r="AP49" i="82" s="1"/>
  <c r="AH51" i="35"/>
  <c r="AQ51" i="35" s="1"/>
  <c r="AN51" i="84"/>
  <c r="AI51" i="84"/>
  <c r="AR50" i="81"/>
  <c r="AR49" i="36"/>
  <c r="AI51" i="33"/>
  <c r="AN51" i="33"/>
  <c r="Y50" i="73"/>
  <c r="X50" i="73"/>
  <c r="Z48" i="47"/>
  <c r="AI52" i="85"/>
  <c r="AN52" i="85"/>
  <c r="AR51" i="83"/>
  <c r="Z53" i="28"/>
  <c r="X53" i="28"/>
  <c r="Y53" i="28"/>
  <c r="X48" i="76"/>
  <c r="Z48" i="76" s="1"/>
  <c r="Y48" i="76"/>
  <c r="AN53" i="32"/>
  <c r="AI53" i="32"/>
  <c r="AI51" i="31"/>
  <c r="AN51" i="31"/>
  <c r="AE51" i="81"/>
  <c r="AG51" i="81"/>
  <c r="AP51" i="81" s="1"/>
  <c r="W52" i="81"/>
  <c r="AF51" i="81"/>
  <c r="AO51" i="81" s="1"/>
  <c r="AR50" i="92"/>
  <c r="AF50" i="36"/>
  <c r="AO50" i="36" s="1"/>
  <c r="AG50" i="36"/>
  <c r="AP50" i="36" s="1"/>
  <c r="W51" i="36"/>
  <c r="AE50" i="36"/>
  <c r="W51" i="46"/>
  <c r="AG50" i="46"/>
  <c r="AP50" i="46" s="1"/>
  <c r="AF50" i="46"/>
  <c r="AO50" i="46" s="1"/>
  <c r="AE50" i="46"/>
  <c r="Y51" i="93"/>
  <c r="Z51" i="93" s="1"/>
  <c r="X51" i="93"/>
  <c r="AI52" i="27"/>
  <c r="AN52" i="27"/>
  <c r="AR48" i="38"/>
  <c r="Z51" i="74"/>
  <c r="AR51" i="37"/>
  <c r="Z51" i="91"/>
  <c r="AI51" i="42"/>
  <c r="AN51" i="42"/>
  <c r="AN51" i="80"/>
  <c r="AI51" i="80"/>
  <c r="AH52" i="77"/>
  <c r="AQ52" i="77" s="1"/>
  <c r="Z51" i="94"/>
  <c r="AI49" i="44"/>
  <c r="AN49" i="44"/>
  <c r="AH51" i="79"/>
  <c r="AQ51" i="79" s="1"/>
  <c r="AI52" i="90"/>
  <c r="AN52" i="90"/>
  <c r="Y52" i="41"/>
  <c r="X52" i="41"/>
  <c r="Z52" i="41" s="1"/>
  <c r="AN49" i="78"/>
  <c r="AI49" i="78"/>
  <c r="AN52" i="28"/>
  <c r="AI52" i="28"/>
  <c r="AI53" i="39"/>
  <c r="AN53" i="39"/>
  <c r="AN51" i="89"/>
  <c r="AI51" i="89"/>
  <c r="AI47" i="76"/>
  <c r="AN47" i="76"/>
  <c r="AR50" i="74"/>
  <c r="AI50" i="93"/>
  <c r="AN50" i="93"/>
  <c r="AI49" i="96"/>
  <c r="AN49" i="96"/>
  <c r="AH51" i="81"/>
  <c r="AQ51" i="81" s="1"/>
  <c r="X52" i="30"/>
  <c r="Z52" i="30" s="1"/>
  <c r="Y52" i="30"/>
  <c r="X50" i="43"/>
  <c r="Z50" i="43" s="1"/>
  <c r="Y50" i="43"/>
  <c r="AH49" i="29"/>
  <c r="AQ49" i="29" s="1"/>
  <c r="AH49" i="40"/>
  <c r="AQ49" i="40" s="1"/>
  <c r="Z51" i="35"/>
  <c r="X52" i="80"/>
  <c r="Y52" i="80"/>
  <c r="AH49" i="88"/>
  <c r="AQ49" i="88" s="1"/>
  <c r="AI49" i="73"/>
  <c r="AN49" i="73"/>
  <c r="AR48" i="29"/>
  <c r="AR50" i="26"/>
  <c r="AI51" i="41"/>
  <c r="AN51" i="41"/>
  <c r="Y52" i="25"/>
  <c r="X52" i="25"/>
  <c r="Z52" i="25" s="1"/>
  <c r="X53" i="86"/>
  <c r="Z53" i="86" s="1"/>
  <c r="Y53" i="86"/>
  <c r="X52" i="89"/>
  <c r="Z52" i="89" s="1"/>
  <c r="Y52" i="89"/>
  <c r="Z52" i="80" l="1"/>
  <c r="Z50" i="73"/>
  <c r="AE50" i="73"/>
  <c r="W51" i="73"/>
  <c r="AF50" i="73"/>
  <c r="AO50" i="73" s="1"/>
  <c r="AG50" i="73"/>
  <c r="AP50" i="73" s="1"/>
  <c r="W53" i="80"/>
  <c r="AG52" i="80"/>
  <c r="AP52" i="80" s="1"/>
  <c r="AF52" i="80"/>
  <c r="AO52" i="80" s="1"/>
  <c r="AE52" i="80"/>
  <c r="AH53" i="86"/>
  <c r="AQ53" i="86" s="1"/>
  <c r="AR51" i="41"/>
  <c r="AR49" i="73"/>
  <c r="AH52" i="30"/>
  <c r="AQ52" i="30" s="1"/>
  <c r="AR53" i="39"/>
  <c r="AF51" i="74"/>
  <c r="AO51" i="74" s="1"/>
  <c r="AG51" i="74"/>
  <c r="AP51" i="74" s="1"/>
  <c r="W52" i="74"/>
  <c r="AE51" i="74"/>
  <c r="X51" i="46"/>
  <c r="Y51" i="46"/>
  <c r="AI51" i="81"/>
  <c r="AN51" i="81"/>
  <c r="AH48" i="76"/>
  <c r="AQ48" i="76" s="1"/>
  <c r="AI49" i="82"/>
  <c r="AN49" i="82"/>
  <c r="AH53" i="27"/>
  <c r="AQ53" i="27" s="1"/>
  <c r="AH50" i="44"/>
  <c r="AQ50" i="44" s="1"/>
  <c r="W52" i="92"/>
  <c r="AG51" i="92"/>
  <c r="AP51" i="92" s="1"/>
  <c r="AF51" i="92"/>
  <c r="AO51" i="92" s="1"/>
  <c r="AE51" i="92"/>
  <c r="AH54" i="32"/>
  <c r="AQ54" i="32" s="1"/>
  <c r="W51" i="78"/>
  <c r="AG50" i="78"/>
  <c r="AP50" i="78" s="1"/>
  <c r="AF50" i="78"/>
  <c r="AO50" i="78" s="1"/>
  <c r="AE50" i="78"/>
  <c r="AH53" i="85"/>
  <c r="AQ53" i="85" s="1"/>
  <c r="AF52" i="42"/>
  <c r="AO52" i="42" s="1"/>
  <c r="AE52" i="42"/>
  <c r="W53" i="42"/>
  <c r="AG52" i="42"/>
  <c r="AP52" i="42" s="1"/>
  <c r="X50" i="29"/>
  <c r="Y50" i="29"/>
  <c r="Y52" i="48"/>
  <c r="Z52" i="48" s="1"/>
  <c r="X52" i="48"/>
  <c r="X50" i="40"/>
  <c r="Y50" i="40"/>
  <c r="Y53" i="83"/>
  <c r="X53" i="83"/>
  <c r="AI51" i="79"/>
  <c r="AN51" i="79"/>
  <c r="AG52" i="30"/>
  <c r="AP52" i="30" s="1"/>
  <c r="AF52" i="30"/>
  <c r="AO52" i="30" s="1"/>
  <c r="W53" i="30"/>
  <c r="AE52" i="30"/>
  <c r="W55" i="32"/>
  <c r="AF54" i="32"/>
  <c r="AO54" i="32" s="1"/>
  <c r="AG54" i="32"/>
  <c r="AP54" i="32" s="1"/>
  <c r="AE54" i="32"/>
  <c r="AN52" i="37"/>
  <c r="AI52" i="37"/>
  <c r="AH50" i="95"/>
  <c r="AQ50" i="95" s="1"/>
  <c r="AI49" i="40"/>
  <c r="AN49" i="40"/>
  <c r="X52" i="26"/>
  <c r="Y52" i="26"/>
  <c r="AR49" i="96"/>
  <c r="AR47" i="76"/>
  <c r="AR51" i="42"/>
  <c r="AI50" i="46"/>
  <c r="AN50" i="46"/>
  <c r="AN50" i="36"/>
  <c r="AI50" i="36"/>
  <c r="AR51" i="31"/>
  <c r="AR52" i="85"/>
  <c r="AR51" i="33"/>
  <c r="AH54" i="39"/>
  <c r="AQ54" i="39" s="1"/>
  <c r="AR52" i="86"/>
  <c r="AR51" i="25"/>
  <c r="AN49" i="88"/>
  <c r="AI49" i="88"/>
  <c r="AH52" i="84"/>
  <c r="AQ52" i="84" s="1"/>
  <c r="AH53" i="45"/>
  <c r="AQ53" i="45" s="1"/>
  <c r="AI51" i="48"/>
  <c r="AN51" i="48"/>
  <c r="Z50" i="95"/>
  <c r="Y51" i="34"/>
  <c r="X51" i="34"/>
  <c r="Z51" i="34" s="1"/>
  <c r="AN52" i="77"/>
  <c r="AI52" i="77"/>
  <c r="AR52" i="28"/>
  <c r="AG51" i="93"/>
  <c r="AP51" i="93" s="1"/>
  <c r="AE51" i="93"/>
  <c r="W52" i="93"/>
  <c r="AF51" i="93"/>
  <c r="AO51" i="93" s="1"/>
  <c r="AE53" i="90"/>
  <c r="W54" i="90"/>
  <c r="AF53" i="90"/>
  <c r="AO53" i="90" s="1"/>
  <c r="AG53" i="90"/>
  <c r="AP53" i="90" s="1"/>
  <c r="AE50" i="44"/>
  <c r="W51" i="44"/>
  <c r="AG50" i="44"/>
  <c r="AP50" i="44" s="1"/>
  <c r="AF50" i="44"/>
  <c r="AO50" i="44" s="1"/>
  <c r="AH52" i="33"/>
  <c r="AQ52" i="33" s="1"/>
  <c r="AR52" i="45"/>
  <c r="AG52" i="31"/>
  <c r="AP52" i="31" s="1"/>
  <c r="AE52" i="31"/>
  <c r="W53" i="31"/>
  <c r="AF52" i="31"/>
  <c r="AO52" i="31" s="1"/>
  <c r="AN52" i="83"/>
  <c r="AI52" i="83"/>
  <c r="AH52" i="25"/>
  <c r="AQ52" i="25" s="1"/>
  <c r="AH52" i="89"/>
  <c r="AQ52" i="89" s="1"/>
  <c r="AE51" i="35"/>
  <c r="AF51" i="35"/>
  <c r="AO51" i="35" s="1"/>
  <c r="W52" i="35"/>
  <c r="AG51" i="35"/>
  <c r="AP51" i="35" s="1"/>
  <c r="AH50" i="43"/>
  <c r="AQ50" i="43" s="1"/>
  <c r="AR51" i="89"/>
  <c r="AR49" i="78"/>
  <c r="AR52" i="90"/>
  <c r="AF51" i="91"/>
  <c r="AO51" i="91" s="1"/>
  <c r="AE51" i="91"/>
  <c r="W52" i="91"/>
  <c r="AG51" i="91"/>
  <c r="AP51" i="91" s="1"/>
  <c r="Y51" i="36"/>
  <c r="X51" i="36"/>
  <c r="X52" i="81"/>
  <c r="Y52" i="81"/>
  <c r="AR53" i="32"/>
  <c r="AH53" i="28"/>
  <c r="AQ53" i="28" s="1"/>
  <c r="AF48" i="47"/>
  <c r="AO48" i="47" s="1"/>
  <c r="AE48" i="47"/>
  <c r="W49" i="47"/>
  <c r="AG48" i="47"/>
  <c r="AP48" i="47" s="1"/>
  <c r="AH50" i="96"/>
  <c r="AQ50" i="96" s="1"/>
  <c r="AH51" i="87"/>
  <c r="AQ51" i="87" s="1"/>
  <c r="Z52" i="33"/>
  <c r="AG49" i="38"/>
  <c r="AP49" i="38" s="1"/>
  <c r="AF49" i="38"/>
  <c r="AO49" i="38" s="1"/>
  <c r="AE49" i="38"/>
  <c r="W50" i="38"/>
  <c r="AR49" i="95"/>
  <c r="AR51" i="30"/>
  <c r="Z52" i="84"/>
  <c r="AR49" i="43"/>
  <c r="AI51" i="26"/>
  <c r="AN51" i="26"/>
  <c r="X53" i="77"/>
  <c r="Y53" i="77"/>
  <c r="Z53" i="77" s="1"/>
  <c r="AG52" i="41"/>
  <c r="AP52" i="41" s="1"/>
  <c r="AF52" i="41"/>
  <c r="AO52" i="41" s="1"/>
  <c r="AE52" i="41"/>
  <c r="W53" i="41"/>
  <c r="W53" i="89"/>
  <c r="AG52" i="89"/>
  <c r="AP52" i="89" s="1"/>
  <c r="AF52" i="89"/>
  <c r="AO52" i="89" s="1"/>
  <c r="AE52" i="89"/>
  <c r="AG50" i="43"/>
  <c r="AP50" i="43" s="1"/>
  <c r="AF50" i="43"/>
  <c r="AO50" i="43" s="1"/>
  <c r="AE50" i="43"/>
  <c r="W51" i="43"/>
  <c r="AR50" i="93"/>
  <c r="AG53" i="28"/>
  <c r="AP53" i="28" s="1"/>
  <c r="AF53" i="28"/>
  <c r="AO53" i="28" s="1"/>
  <c r="AE53" i="28"/>
  <c r="W54" i="28"/>
  <c r="AE50" i="96"/>
  <c r="AF50" i="96"/>
  <c r="AO50" i="96" s="1"/>
  <c r="AG50" i="96"/>
  <c r="AP50" i="96" s="1"/>
  <c r="W51" i="96"/>
  <c r="AF54" i="39"/>
  <c r="AO54" i="39" s="1"/>
  <c r="AE54" i="39"/>
  <c r="W55" i="39"/>
  <c r="AG54" i="39"/>
  <c r="AP54" i="39" s="1"/>
  <c r="AF51" i="75"/>
  <c r="AO51" i="75" s="1"/>
  <c r="AG51" i="75"/>
  <c r="AP51" i="75" s="1"/>
  <c r="AE51" i="75"/>
  <c r="W52" i="75"/>
  <c r="AR50" i="87"/>
  <c r="Y53" i="37"/>
  <c r="X53" i="37"/>
  <c r="Z53" i="37" s="1"/>
  <c r="X50" i="88"/>
  <c r="Y50" i="88"/>
  <c r="Z53" i="45"/>
  <c r="W54" i="86"/>
  <c r="AF53" i="86"/>
  <c r="AO53" i="86" s="1"/>
  <c r="AG53" i="86"/>
  <c r="AP53" i="86" s="1"/>
  <c r="AE53" i="86"/>
  <c r="AH52" i="80"/>
  <c r="AQ52" i="80" s="1"/>
  <c r="AE48" i="76"/>
  <c r="AF48" i="76"/>
  <c r="AO48" i="76" s="1"/>
  <c r="W49" i="76"/>
  <c r="AG48" i="76"/>
  <c r="AP48" i="76" s="1"/>
  <c r="AR51" i="84"/>
  <c r="AG53" i="27"/>
  <c r="AP53" i="27" s="1"/>
  <c r="AF53" i="27"/>
  <c r="AO53" i="27" s="1"/>
  <c r="AE53" i="27"/>
  <c r="W54" i="27"/>
  <c r="AE53" i="85"/>
  <c r="W54" i="85"/>
  <c r="AF53" i="85"/>
  <c r="AO53" i="85" s="1"/>
  <c r="AG53" i="85"/>
  <c r="AP53" i="85" s="1"/>
  <c r="AF52" i="25"/>
  <c r="AO52" i="25" s="1"/>
  <c r="AE52" i="25"/>
  <c r="W53" i="25"/>
  <c r="AG52" i="25"/>
  <c r="AP52" i="25" s="1"/>
  <c r="AR49" i="44"/>
  <c r="AR52" i="27"/>
  <c r="AH50" i="73"/>
  <c r="AQ50" i="73" s="1"/>
  <c r="W52" i="87"/>
  <c r="AF51" i="87"/>
  <c r="AO51" i="87" s="1"/>
  <c r="AE51" i="87"/>
  <c r="AG51" i="87"/>
  <c r="AP51" i="87" s="1"/>
  <c r="AH52" i="41"/>
  <c r="AQ52" i="41" s="1"/>
  <c r="W52" i="94"/>
  <c r="AG51" i="94"/>
  <c r="AP51" i="94" s="1"/>
  <c r="AF51" i="94"/>
  <c r="AO51" i="94" s="1"/>
  <c r="AE51" i="94"/>
  <c r="AR51" i="80"/>
  <c r="AH51" i="93"/>
  <c r="AQ51" i="93" s="1"/>
  <c r="Y50" i="82"/>
  <c r="X50" i="82"/>
  <c r="AH53" i="90"/>
  <c r="AQ53" i="90" s="1"/>
  <c r="AH50" i="78"/>
  <c r="AQ50" i="78" s="1"/>
  <c r="AH52" i="42"/>
  <c r="AQ52" i="42" s="1"/>
  <c r="AN49" i="29"/>
  <c r="AI49" i="29"/>
  <c r="AI50" i="34"/>
  <c r="AN50" i="34"/>
  <c r="AH52" i="31"/>
  <c r="AQ52" i="31" s="1"/>
  <c r="Y52" i="79"/>
  <c r="X52" i="79"/>
  <c r="Z50" i="88" l="1"/>
  <c r="Z51" i="36"/>
  <c r="Z53" i="83"/>
  <c r="AE53" i="83" s="1"/>
  <c r="W54" i="83"/>
  <c r="AG53" i="83"/>
  <c r="AP53" i="83" s="1"/>
  <c r="AF53" i="83"/>
  <c r="AO53" i="83" s="1"/>
  <c r="W51" i="88"/>
  <c r="AE50" i="88"/>
  <c r="AG50" i="88"/>
  <c r="AP50" i="88" s="1"/>
  <c r="AF50" i="88"/>
  <c r="AO50" i="88" s="1"/>
  <c r="W52" i="36"/>
  <c r="AG51" i="36"/>
  <c r="AP51" i="36" s="1"/>
  <c r="AF51" i="36"/>
  <c r="AO51" i="36" s="1"/>
  <c r="AE51" i="36"/>
  <c r="AE52" i="48"/>
  <c r="W53" i="48"/>
  <c r="AF52" i="48"/>
  <c r="AO52" i="48" s="1"/>
  <c r="AG52" i="48"/>
  <c r="AP52" i="48" s="1"/>
  <c r="AR49" i="29"/>
  <c r="AN52" i="25"/>
  <c r="AI52" i="25"/>
  <c r="AI53" i="85"/>
  <c r="AN53" i="85"/>
  <c r="AN48" i="76"/>
  <c r="AI48" i="76"/>
  <c r="AI53" i="86"/>
  <c r="AN53" i="86"/>
  <c r="Y51" i="96"/>
  <c r="X51" i="96"/>
  <c r="AN53" i="28"/>
  <c r="AI53" i="28"/>
  <c r="AI52" i="89"/>
  <c r="AN52" i="89"/>
  <c r="AN52" i="41"/>
  <c r="AI52" i="41"/>
  <c r="X53" i="31"/>
  <c r="Y53" i="31"/>
  <c r="Y54" i="90"/>
  <c r="Z54" i="90" s="1"/>
  <c r="X54" i="90"/>
  <c r="AI54" i="32"/>
  <c r="AN54" i="32"/>
  <c r="AN52" i="30"/>
  <c r="AI52" i="30"/>
  <c r="AH53" i="83"/>
  <c r="AQ53" i="83" s="1"/>
  <c r="AH52" i="48"/>
  <c r="AQ52" i="48" s="1"/>
  <c r="Z52" i="92"/>
  <c r="X52" i="92"/>
  <c r="Y52" i="92"/>
  <c r="AR49" i="82"/>
  <c r="X53" i="80"/>
  <c r="Y53" i="80"/>
  <c r="Z53" i="80" s="1"/>
  <c r="AR50" i="34"/>
  <c r="AH50" i="82"/>
  <c r="AQ50" i="82" s="1"/>
  <c r="Z50" i="82"/>
  <c r="X52" i="94"/>
  <c r="Y52" i="94"/>
  <c r="AH50" i="88"/>
  <c r="AQ50" i="88" s="1"/>
  <c r="Y51" i="43"/>
  <c r="X51" i="43"/>
  <c r="AR51" i="26"/>
  <c r="X52" i="35"/>
  <c r="Y52" i="35"/>
  <c r="Z52" i="35" s="1"/>
  <c r="AN52" i="31"/>
  <c r="AI52" i="31"/>
  <c r="X51" i="44"/>
  <c r="Y51" i="44"/>
  <c r="AI53" i="90"/>
  <c r="AN53" i="90"/>
  <c r="AF51" i="34"/>
  <c r="AO51" i="34" s="1"/>
  <c r="AE51" i="34"/>
  <c r="W52" i="34"/>
  <c r="AG51" i="34"/>
  <c r="AP51" i="34" s="1"/>
  <c r="AH52" i="26"/>
  <c r="AQ52" i="26" s="1"/>
  <c r="X53" i="30"/>
  <c r="Y53" i="30"/>
  <c r="AR51" i="81"/>
  <c r="X52" i="74"/>
  <c r="Z52" i="74" s="1"/>
  <c r="Y52" i="74"/>
  <c r="X54" i="27"/>
  <c r="Y54" i="27"/>
  <c r="Y52" i="75"/>
  <c r="X52" i="75"/>
  <c r="Z52" i="75" s="1"/>
  <c r="AN50" i="43"/>
  <c r="AI50" i="43"/>
  <c r="AG52" i="33"/>
  <c r="AP52" i="33" s="1"/>
  <c r="AF52" i="33"/>
  <c r="AO52" i="33" s="1"/>
  <c r="AE52" i="33"/>
  <c r="W53" i="33"/>
  <c r="AH52" i="81"/>
  <c r="AQ52" i="81" s="1"/>
  <c r="AR52" i="83"/>
  <c r="AI50" i="44"/>
  <c r="AN50" i="44"/>
  <c r="W51" i="95"/>
  <c r="AE50" i="95"/>
  <c r="AG50" i="95"/>
  <c r="AP50" i="95" s="1"/>
  <c r="AF50" i="95"/>
  <c r="AO50" i="95" s="1"/>
  <c r="AR50" i="36"/>
  <c r="Z52" i="26"/>
  <c r="X53" i="42"/>
  <c r="Y53" i="42"/>
  <c r="Y51" i="78"/>
  <c r="X51" i="78"/>
  <c r="AI51" i="92"/>
  <c r="AN51" i="92"/>
  <c r="Y52" i="87"/>
  <c r="X52" i="87"/>
  <c r="Z52" i="87" s="1"/>
  <c r="AH52" i="79"/>
  <c r="AQ52" i="79" s="1"/>
  <c r="AI51" i="94"/>
  <c r="AN51" i="94"/>
  <c r="AN51" i="87"/>
  <c r="AI51" i="87"/>
  <c r="AN53" i="27"/>
  <c r="AI53" i="27"/>
  <c r="X49" i="76"/>
  <c r="Y49" i="76"/>
  <c r="AH53" i="37"/>
  <c r="AQ53" i="37" s="1"/>
  <c r="AN51" i="75"/>
  <c r="AI51" i="75"/>
  <c r="Z55" i="39"/>
  <c r="Y55" i="39"/>
  <c r="X55" i="39"/>
  <c r="Y53" i="89"/>
  <c r="X53" i="89"/>
  <c r="X49" i="47"/>
  <c r="Z49" i="47" s="1"/>
  <c r="Y49" i="47"/>
  <c r="Z52" i="81"/>
  <c r="Y52" i="91"/>
  <c r="X52" i="91"/>
  <c r="AI51" i="35"/>
  <c r="AN51" i="35"/>
  <c r="Y52" i="93"/>
  <c r="X52" i="93"/>
  <c r="AR52" i="77"/>
  <c r="AR49" i="88"/>
  <c r="AN52" i="42"/>
  <c r="AI52" i="42"/>
  <c r="AH51" i="46"/>
  <c r="AQ51" i="46" s="1"/>
  <c r="AN52" i="80"/>
  <c r="AI52" i="80"/>
  <c r="Z52" i="79"/>
  <c r="Y53" i="25"/>
  <c r="X53" i="25"/>
  <c r="X54" i="86"/>
  <c r="Y54" i="86"/>
  <c r="AI54" i="39"/>
  <c r="AN54" i="39"/>
  <c r="AN50" i="96"/>
  <c r="AI50" i="96"/>
  <c r="AH53" i="77"/>
  <c r="AQ53" i="77" s="1"/>
  <c r="W53" i="84"/>
  <c r="AG52" i="84"/>
  <c r="AP52" i="84" s="1"/>
  <c r="AF52" i="84"/>
  <c r="AO52" i="84" s="1"/>
  <c r="AE52" i="84"/>
  <c r="Y50" i="38"/>
  <c r="X50" i="38"/>
  <c r="Z50" i="38" s="1"/>
  <c r="AI48" i="47"/>
  <c r="AN48" i="47"/>
  <c r="AH51" i="36"/>
  <c r="AQ51" i="36" s="1"/>
  <c r="AN51" i="91"/>
  <c r="AI51" i="91"/>
  <c r="AR51" i="48"/>
  <c r="AR49" i="40"/>
  <c r="AR52" i="37"/>
  <c r="Y55" i="32"/>
  <c r="X55" i="32"/>
  <c r="AH50" i="40"/>
  <c r="AQ50" i="40" s="1"/>
  <c r="AH50" i="29"/>
  <c r="AQ50" i="29" s="1"/>
  <c r="AI50" i="78"/>
  <c r="AN50" i="78"/>
  <c r="Z51" i="46"/>
  <c r="Y51" i="73"/>
  <c r="X51" i="73"/>
  <c r="Y54" i="85"/>
  <c r="X54" i="85"/>
  <c r="AG53" i="45"/>
  <c r="AP53" i="45" s="1"/>
  <c r="W54" i="45"/>
  <c r="AF53" i="45"/>
  <c r="AO53" i="45" s="1"/>
  <c r="AE53" i="45"/>
  <c r="W54" i="37"/>
  <c r="AF53" i="37"/>
  <c r="AO53" i="37" s="1"/>
  <c r="AE53" i="37"/>
  <c r="AG53" i="37"/>
  <c r="AP53" i="37" s="1"/>
  <c r="Y54" i="28"/>
  <c r="X54" i="28"/>
  <c r="Z54" i="28" s="1"/>
  <c r="Y53" i="41"/>
  <c r="X53" i="41"/>
  <c r="AF53" i="77"/>
  <c r="AO53" i="77" s="1"/>
  <c r="AE53" i="77"/>
  <c r="W54" i="77"/>
  <c r="AG53" i="77"/>
  <c r="AP53" i="77" s="1"/>
  <c r="AN49" i="38"/>
  <c r="AI49" i="38"/>
  <c r="AN51" i="93"/>
  <c r="AI51" i="93"/>
  <c r="AH51" i="34"/>
  <c r="AQ51" i="34" s="1"/>
  <c r="AR50" i="46"/>
  <c r="AR51" i="79"/>
  <c r="Z50" i="40"/>
  <c r="Z50" i="29"/>
  <c r="AN51" i="74"/>
  <c r="AI51" i="74"/>
  <c r="AI50" i="73"/>
  <c r="AN50" i="73"/>
  <c r="Z51" i="96" l="1"/>
  <c r="Z51" i="43"/>
  <c r="W52" i="43" s="1"/>
  <c r="AG54" i="90"/>
  <c r="AP54" i="90" s="1"/>
  <c r="AE54" i="90"/>
  <c r="AF54" i="90"/>
  <c r="AO54" i="90" s="1"/>
  <c r="W55" i="90"/>
  <c r="AG51" i="43"/>
  <c r="AP51" i="43" s="1"/>
  <c r="AF51" i="43"/>
  <c r="AO51" i="43" s="1"/>
  <c r="AE51" i="43"/>
  <c r="W51" i="38"/>
  <c r="AG50" i="38"/>
  <c r="AP50" i="38" s="1"/>
  <c r="AF50" i="38"/>
  <c r="AO50" i="38" s="1"/>
  <c r="AE50" i="38"/>
  <c r="AG51" i="96"/>
  <c r="AP51" i="96" s="1"/>
  <c r="AF51" i="96"/>
  <c r="AO51" i="96" s="1"/>
  <c r="W52" i="96"/>
  <c r="AE51" i="96"/>
  <c r="W51" i="29"/>
  <c r="AE50" i="29"/>
  <c r="AG50" i="29"/>
  <c r="AP50" i="29" s="1"/>
  <c r="AF50" i="29"/>
  <c r="AO50" i="29" s="1"/>
  <c r="AN53" i="77"/>
  <c r="AI53" i="77"/>
  <c r="Y54" i="37"/>
  <c r="X54" i="37"/>
  <c r="AH54" i="85"/>
  <c r="AQ54" i="85" s="1"/>
  <c r="AE51" i="46"/>
  <c r="W52" i="46"/>
  <c r="AF51" i="46"/>
  <c r="AO51" i="46" s="1"/>
  <c r="AG51" i="46"/>
  <c r="AP51" i="46" s="1"/>
  <c r="AR48" i="47"/>
  <c r="AG52" i="79"/>
  <c r="AP52" i="79" s="1"/>
  <c r="AF52" i="79"/>
  <c r="AO52" i="79" s="1"/>
  <c r="AE52" i="79"/>
  <c r="W53" i="79"/>
  <c r="AR51" i="35"/>
  <c r="AH49" i="47"/>
  <c r="AQ49" i="47" s="1"/>
  <c r="AR53" i="27"/>
  <c r="AF52" i="75"/>
  <c r="AO52" i="75" s="1"/>
  <c r="W53" i="75"/>
  <c r="AG52" i="75"/>
  <c r="AP52" i="75" s="1"/>
  <c r="AE52" i="75"/>
  <c r="AF52" i="74"/>
  <c r="AO52" i="74" s="1"/>
  <c r="W53" i="74"/>
  <c r="AG52" i="74"/>
  <c r="AP52" i="74" s="1"/>
  <c r="AE52" i="74"/>
  <c r="AH52" i="35"/>
  <c r="AQ52" i="35" s="1"/>
  <c r="AH53" i="80"/>
  <c r="AQ53" i="80" s="1"/>
  <c r="AE52" i="92"/>
  <c r="AG52" i="92"/>
  <c r="AP52" i="92" s="1"/>
  <c r="W53" i="92"/>
  <c r="AF52" i="92"/>
  <c r="AO52" i="92" s="1"/>
  <c r="AR52" i="89"/>
  <c r="AR52" i="25"/>
  <c r="Y51" i="88"/>
  <c r="X51" i="88"/>
  <c r="AG50" i="40"/>
  <c r="AP50" i="40" s="1"/>
  <c r="AF50" i="40"/>
  <c r="AO50" i="40" s="1"/>
  <c r="AE50" i="40"/>
  <c r="W51" i="40"/>
  <c r="AI53" i="45"/>
  <c r="AN53" i="45"/>
  <c r="AH55" i="32"/>
  <c r="AQ55" i="32" s="1"/>
  <c r="AH54" i="86"/>
  <c r="AQ54" i="86" s="1"/>
  <c r="AR52" i="80"/>
  <c r="AH52" i="91"/>
  <c r="AQ52" i="91" s="1"/>
  <c r="AG49" i="47"/>
  <c r="AP49" i="47" s="1"/>
  <c r="AF49" i="47"/>
  <c r="AO49" i="47" s="1"/>
  <c r="AE49" i="47"/>
  <c r="W50" i="47"/>
  <c r="AG55" i="39"/>
  <c r="AP55" i="39" s="1"/>
  <c r="AF55" i="39"/>
  <c r="AO55" i="39" s="1"/>
  <c r="AE55" i="39"/>
  <c r="W56" i="39"/>
  <c r="AF52" i="87"/>
  <c r="AO52" i="87" s="1"/>
  <c r="AG52" i="87"/>
  <c r="AP52" i="87" s="1"/>
  <c r="AE52" i="87"/>
  <c r="W53" i="87"/>
  <c r="AR50" i="44"/>
  <c r="Y52" i="34"/>
  <c r="Z52" i="34" s="1"/>
  <c r="X52" i="34"/>
  <c r="AH51" i="44"/>
  <c r="AQ51" i="44" s="1"/>
  <c r="AG52" i="35"/>
  <c r="AP52" i="35" s="1"/>
  <c r="AF52" i="35"/>
  <c r="AO52" i="35" s="1"/>
  <c r="W53" i="35"/>
  <c r="AE52" i="35"/>
  <c r="AH52" i="94"/>
  <c r="AQ52" i="94" s="1"/>
  <c r="AF53" i="80"/>
  <c r="AO53" i="80" s="1"/>
  <c r="W54" i="80"/>
  <c r="AG53" i="80"/>
  <c r="AP53" i="80" s="1"/>
  <c r="AE53" i="80"/>
  <c r="AH53" i="31"/>
  <c r="AQ53" i="31" s="1"/>
  <c r="AR53" i="28"/>
  <c r="AR53" i="86"/>
  <c r="Y53" i="48"/>
  <c r="X53" i="48"/>
  <c r="Y52" i="36"/>
  <c r="X52" i="36"/>
  <c r="AI53" i="83"/>
  <c r="AN53" i="83"/>
  <c r="AH53" i="41"/>
  <c r="AQ53" i="41" s="1"/>
  <c r="Z54" i="85"/>
  <c r="AR50" i="78"/>
  <c r="Y53" i="84"/>
  <c r="Z53" i="84" s="1"/>
  <c r="X53" i="84"/>
  <c r="AR50" i="96"/>
  <c r="Z54" i="86"/>
  <c r="AR52" i="42"/>
  <c r="AH52" i="93"/>
  <c r="AQ52" i="93" s="1"/>
  <c r="AH53" i="89"/>
  <c r="AQ53" i="89" s="1"/>
  <c r="AR51" i="75"/>
  <c r="AR51" i="87"/>
  <c r="AH53" i="42"/>
  <c r="AQ53" i="42" s="1"/>
  <c r="AR50" i="43"/>
  <c r="AH54" i="27"/>
  <c r="AQ54" i="27" s="1"/>
  <c r="AI51" i="34"/>
  <c r="AN51" i="34"/>
  <c r="Z51" i="44"/>
  <c r="Z52" i="94"/>
  <c r="AR54" i="32"/>
  <c r="Z53" i="31"/>
  <c r="AR48" i="76"/>
  <c r="AI52" i="48"/>
  <c r="AN52" i="48"/>
  <c r="AR49" i="38"/>
  <c r="AR50" i="73"/>
  <c r="AI53" i="37"/>
  <c r="AN53" i="37"/>
  <c r="Y54" i="45"/>
  <c r="X54" i="45"/>
  <c r="AH51" i="73"/>
  <c r="AQ51" i="73" s="1"/>
  <c r="Z55" i="32"/>
  <c r="AH53" i="25"/>
  <c r="AQ53" i="25" s="1"/>
  <c r="Z52" i="91"/>
  <c r="AR51" i="92"/>
  <c r="Z53" i="42"/>
  <c r="Z54" i="27"/>
  <c r="AR52" i="31"/>
  <c r="AG50" i="82"/>
  <c r="AP50" i="82" s="1"/>
  <c r="AE50" i="82"/>
  <c r="AF50" i="82"/>
  <c r="AO50" i="82" s="1"/>
  <c r="W51" i="82"/>
  <c r="AH54" i="90"/>
  <c r="AQ54" i="90" s="1"/>
  <c r="AR52" i="41"/>
  <c r="AH51" i="96"/>
  <c r="AQ51" i="96" s="1"/>
  <c r="AI51" i="36"/>
  <c r="AN51" i="36"/>
  <c r="AR51" i="74"/>
  <c r="X54" i="77"/>
  <c r="Y54" i="77"/>
  <c r="Z53" i="41"/>
  <c r="AR51" i="91"/>
  <c r="AI52" i="84"/>
  <c r="AN52" i="84"/>
  <c r="Z52" i="93"/>
  <c r="AF52" i="81"/>
  <c r="AO52" i="81" s="1"/>
  <c r="AG52" i="81"/>
  <c r="AP52" i="81" s="1"/>
  <c r="AE52" i="81"/>
  <c r="W53" i="81"/>
  <c r="Z53" i="89"/>
  <c r="AH49" i="76"/>
  <c r="AQ49" i="76" s="1"/>
  <c r="AH51" i="78"/>
  <c r="AQ51" i="78" s="1"/>
  <c r="AF52" i="26"/>
  <c r="AO52" i="26" s="1"/>
  <c r="AE52" i="26"/>
  <c r="W53" i="26"/>
  <c r="AG52" i="26"/>
  <c r="AP52" i="26" s="1"/>
  <c r="AI50" i="95"/>
  <c r="AN50" i="95"/>
  <c r="Y53" i="33"/>
  <c r="X53" i="33"/>
  <c r="AH52" i="75"/>
  <c r="AQ52" i="75" s="1"/>
  <c r="AH53" i="30"/>
  <c r="AQ53" i="30" s="1"/>
  <c r="AH51" i="43"/>
  <c r="AQ51" i="43" s="1"/>
  <c r="AI50" i="88"/>
  <c r="AN50" i="88"/>
  <c r="W55" i="28"/>
  <c r="AG54" i="28"/>
  <c r="AP54" i="28" s="1"/>
  <c r="AF54" i="28"/>
  <c r="AO54" i="28" s="1"/>
  <c r="AE54" i="28"/>
  <c r="AH50" i="38"/>
  <c r="AQ50" i="38" s="1"/>
  <c r="AR51" i="93"/>
  <c r="AH54" i="28"/>
  <c r="AQ54" i="28" s="1"/>
  <c r="Z51" i="73"/>
  <c r="AR54" i="39"/>
  <c r="Z53" i="25"/>
  <c r="AH55" i="39"/>
  <c r="AQ55" i="39" s="1"/>
  <c r="Z49" i="76"/>
  <c r="AR51" i="94"/>
  <c r="AH52" i="87"/>
  <c r="AQ52" i="87" s="1"/>
  <c r="Z51" i="78"/>
  <c r="Y51" i="95"/>
  <c r="X51" i="95"/>
  <c r="AN52" i="33"/>
  <c r="AI52" i="33"/>
  <c r="AH52" i="74"/>
  <c r="AQ52" i="74" s="1"/>
  <c r="Z53" i="30"/>
  <c r="AR53" i="90"/>
  <c r="AH52" i="92"/>
  <c r="AQ52" i="92" s="1"/>
  <c r="AR52" i="30"/>
  <c r="AR53" i="85"/>
  <c r="X54" i="83"/>
  <c r="Y54" i="83"/>
  <c r="Z53" i="48" l="1"/>
  <c r="AG53" i="48" s="1"/>
  <c r="AP53" i="48" s="1"/>
  <c r="AF53" i="48"/>
  <c r="AO53" i="48" s="1"/>
  <c r="AE53" i="48"/>
  <c r="W54" i="48"/>
  <c r="AE53" i="84"/>
  <c r="W54" i="84"/>
  <c r="AF53" i="84"/>
  <c r="AO53" i="84" s="1"/>
  <c r="AG53" i="84"/>
  <c r="AP53" i="84" s="1"/>
  <c r="AG52" i="34"/>
  <c r="AP52" i="34" s="1"/>
  <c r="AF52" i="34"/>
  <c r="AO52" i="34" s="1"/>
  <c r="AE52" i="34"/>
  <c r="W53" i="34"/>
  <c r="AH53" i="33"/>
  <c r="AQ53" i="33" s="1"/>
  <c r="AH51" i="95"/>
  <c r="AQ51" i="95" s="1"/>
  <c r="AN52" i="81"/>
  <c r="AI52" i="81"/>
  <c r="AG53" i="42"/>
  <c r="AP53" i="42" s="1"/>
  <c r="AF53" i="42"/>
  <c r="AO53" i="42" s="1"/>
  <c r="AE53" i="42"/>
  <c r="W54" i="42"/>
  <c r="AH53" i="84"/>
  <c r="AQ53" i="84" s="1"/>
  <c r="AR53" i="83"/>
  <c r="AH52" i="34"/>
  <c r="AQ52" i="34" s="1"/>
  <c r="AN52" i="87"/>
  <c r="AI52" i="87"/>
  <c r="AN55" i="39"/>
  <c r="AI55" i="39"/>
  <c r="AI52" i="74"/>
  <c r="AN52" i="74"/>
  <c r="AI51" i="46"/>
  <c r="AN51" i="46"/>
  <c r="AH54" i="37"/>
  <c r="AQ54" i="37" s="1"/>
  <c r="Y52" i="43"/>
  <c r="X52" i="43"/>
  <c r="AH52" i="36"/>
  <c r="AQ52" i="36" s="1"/>
  <c r="Y54" i="80"/>
  <c r="X54" i="80"/>
  <c r="Z54" i="80" s="1"/>
  <c r="AI52" i="92"/>
  <c r="AN52" i="92"/>
  <c r="Z53" i="79"/>
  <c r="Y53" i="79"/>
  <c r="X53" i="79"/>
  <c r="AI50" i="29"/>
  <c r="AN50" i="29"/>
  <c r="Y51" i="38"/>
  <c r="X51" i="38"/>
  <c r="X55" i="90"/>
  <c r="Z55" i="90" s="1"/>
  <c r="Y55" i="90"/>
  <c r="AN50" i="82"/>
  <c r="AI50" i="82"/>
  <c r="AR53" i="37"/>
  <c r="AR52" i="48"/>
  <c r="AE52" i="94"/>
  <c r="AF52" i="94"/>
  <c r="AO52" i="94" s="1"/>
  <c r="W53" i="94"/>
  <c r="AG52" i="94"/>
  <c r="AP52" i="94" s="1"/>
  <c r="Z51" i="95"/>
  <c r="AG51" i="73"/>
  <c r="AP51" i="73" s="1"/>
  <c r="AE51" i="73"/>
  <c r="W52" i="73"/>
  <c r="AF51" i="73"/>
  <c r="AO51" i="73" s="1"/>
  <c r="Y53" i="26"/>
  <c r="X53" i="26"/>
  <c r="W54" i="41"/>
  <c r="AG53" i="41"/>
  <c r="AP53" i="41" s="1"/>
  <c r="AF53" i="41"/>
  <c r="AO53" i="41" s="1"/>
  <c r="AE53" i="41"/>
  <c r="AG51" i="44"/>
  <c r="AP51" i="44" s="1"/>
  <c r="AF51" i="44"/>
  <c r="AO51" i="44" s="1"/>
  <c r="AE51" i="44"/>
  <c r="W52" i="44"/>
  <c r="AR53" i="45"/>
  <c r="AH51" i="88"/>
  <c r="AQ51" i="88" s="1"/>
  <c r="Y53" i="75"/>
  <c r="Z53" i="75" s="1"/>
  <c r="X53" i="75"/>
  <c r="Z54" i="37"/>
  <c r="AI51" i="43"/>
  <c r="AN51" i="43"/>
  <c r="X55" i="28"/>
  <c r="Z55" i="28" s="1"/>
  <c r="Y55" i="28"/>
  <c r="AR50" i="88"/>
  <c r="Z53" i="33"/>
  <c r="AN52" i="26"/>
  <c r="AI52" i="26"/>
  <c r="AF53" i="89"/>
  <c r="AO53" i="89" s="1"/>
  <c r="W54" i="89"/>
  <c r="AG53" i="89"/>
  <c r="AP53" i="89" s="1"/>
  <c r="AE53" i="89"/>
  <c r="W53" i="93"/>
  <c r="AG52" i="93"/>
  <c r="AP52" i="93" s="1"/>
  <c r="AF52" i="93"/>
  <c r="AO52" i="93" s="1"/>
  <c r="AE52" i="93"/>
  <c r="AR51" i="36"/>
  <c r="AG52" i="91"/>
  <c r="AP52" i="91" s="1"/>
  <c r="AF52" i="91"/>
  <c r="AO52" i="91" s="1"/>
  <c r="W53" i="91"/>
  <c r="AE52" i="91"/>
  <c r="AE55" i="32"/>
  <c r="AF55" i="32"/>
  <c r="AO55" i="32" s="1"/>
  <c r="AG55" i="32"/>
  <c r="AP55" i="32" s="1"/>
  <c r="W56" i="32"/>
  <c r="AH54" i="45"/>
  <c r="AQ54" i="45" s="1"/>
  <c r="AG54" i="86"/>
  <c r="AP54" i="86" s="1"/>
  <c r="AF54" i="86"/>
  <c r="AO54" i="86" s="1"/>
  <c r="AE54" i="86"/>
  <c r="W55" i="86"/>
  <c r="Z52" i="36"/>
  <c r="AN52" i="35"/>
  <c r="AI52" i="35"/>
  <c r="X53" i="74"/>
  <c r="Z53" i="74" s="1"/>
  <c r="Y53" i="74"/>
  <c r="AN52" i="79"/>
  <c r="AI52" i="79"/>
  <c r="AR53" i="77"/>
  <c r="X51" i="29"/>
  <c r="Y51" i="29"/>
  <c r="AI50" i="38"/>
  <c r="AN50" i="38"/>
  <c r="AH54" i="83"/>
  <c r="AQ54" i="83" s="1"/>
  <c r="Z54" i="83"/>
  <c r="W54" i="30"/>
  <c r="AG53" i="30"/>
  <c r="AP53" i="30" s="1"/>
  <c r="AF53" i="30"/>
  <c r="AO53" i="30" s="1"/>
  <c r="AE53" i="30"/>
  <c r="AR52" i="33"/>
  <c r="Z53" i="81"/>
  <c r="X53" i="81"/>
  <c r="Y53" i="81"/>
  <c r="AH54" i="77"/>
  <c r="AQ54" i="77" s="1"/>
  <c r="Y51" i="82"/>
  <c r="X51" i="82"/>
  <c r="W54" i="31"/>
  <c r="AG53" i="31"/>
  <c r="AP53" i="31" s="1"/>
  <c r="AE53" i="31"/>
  <c r="AF53" i="31"/>
  <c r="AO53" i="31" s="1"/>
  <c r="AR51" i="34"/>
  <c r="AH53" i="48"/>
  <c r="AQ53" i="48" s="1"/>
  <c r="X53" i="35"/>
  <c r="Y53" i="35"/>
  <c r="Y50" i="47"/>
  <c r="X50" i="47"/>
  <c r="X51" i="40"/>
  <c r="Y51" i="40"/>
  <c r="Z51" i="40" s="1"/>
  <c r="Z51" i="88"/>
  <c r="X53" i="92"/>
  <c r="Z53" i="92" s="1"/>
  <c r="Y53" i="92"/>
  <c r="AN51" i="96"/>
  <c r="AI51" i="96"/>
  <c r="AN54" i="90"/>
  <c r="AI54" i="90"/>
  <c r="AE51" i="78"/>
  <c r="W52" i="78"/>
  <c r="AF51" i="78"/>
  <c r="AO51" i="78" s="1"/>
  <c r="AG51" i="78"/>
  <c r="AP51" i="78" s="1"/>
  <c r="AI54" i="28"/>
  <c r="AN54" i="28"/>
  <c r="AF49" i="76"/>
  <c r="AO49" i="76" s="1"/>
  <c r="AE49" i="76"/>
  <c r="AG49" i="76"/>
  <c r="AP49" i="76" s="1"/>
  <c r="W50" i="76"/>
  <c r="AG53" i="25"/>
  <c r="AP53" i="25" s="1"/>
  <c r="W54" i="25"/>
  <c r="AF53" i="25"/>
  <c r="AO53" i="25" s="1"/>
  <c r="AE53" i="25"/>
  <c r="AR50" i="95"/>
  <c r="AR52" i="84"/>
  <c r="Z54" i="77"/>
  <c r="W55" i="27"/>
  <c r="AG54" i="27"/>
  <c r="AP54" i="27" s="1"/>
  <c r="AF54" i="27"/>
  <c r="AO54" i="27" s="1"/>
  <c r="AE54" i="27"/>
  <c r="Z54" i="45"/>
  <c r="AG54" i="85"/>
  <c r="AP54" i="85" s="1"/>
  <c r="AF54" i="85"/>
  <c r="AO54" i="85" s="1"/>
  <c r="W55" i="85"/>
  <c r="AE54" i="85"/>
  <c r="AI53" i="80"/>
  <c r="AN53" i="80"/>
  <c r="Y53" i="87"/>
  <c r="X53" i="87"/>
  <c r="X56" i="39"/>
  <c r="Y56" i="39"/>
  <c r="AN49" i="47"/>
  <c r="AI49" i="47"/>
  <c r="AN50" i="40"/>
  <c r="AI50" i="40"/>
  <c r="AI52" i="75"/>
  <c r="AN52" i="75"/>
  <c r="X52" i="46"/>
  <c r="Y52" i="46"/>
  <c r="Y52" i="96"/>
  <c r="X52" i="96"/>
  <c r="Z52" i="96" l="1"/>
  <c r="Z51" i="38"/>
  <c r="Z53" i="87"/>
  <c r="AG53" i="87" s="1"/>
  <c r="AP53" i="87" s="1"/>
  <c r="Z52" i="43"/>
  <c r="AG52" i="43" s="1"/>
  <c r="AP52" i="43" s="1"/>
  <c r="Z52" i="46"/>
  <c r="AG52" i="46" s="1"/>
  <c r="AP52" i="46" s="1"/>
  <c r="Z53" i="35"/>
  <c r="W54" i="35" s="1"/>
  <c r="AE53" i="87"/>
  <c r="W54" i="87"/>
  <c r="AG53" i="92"/>
  <c r="AP53" i="92" s="1"/>
  <c r="AF53" i="92"/>
  <c r="AO53" i="92" s="1"/>
  <c r="W54" i="92"/>
  <c r="AE53" i="92"/>
  <c r="AG53" i="35"/>
  <c r="AP53" i="35" s="1"/>
  <c r="AF53" i="35"/>
  <c r="AO53" i="35" s="1"/>
  <c r="AE53" i="35"/>
  <c r="AE51" i="38"/>
  <c r="W52" i="38"/>
  <c r="AG51" i="38"/>
  <c r="AP51" i="38" s="1"/>
  <c r="AF51" i="38"/>
  <c r="AO51" i="38" s="1"/>
  <c r="AE52" i="43"/>
  <c r="W53" i="43"/>
  <c r="W53" i="96"/>
  <c r="AF52" i="96"/>
  <c r="AO52" i="96" s="1"/>
  <c r="AE52" i="96"/>
  <c r="AG52" i="96"/>
  <c r="AP52" i="96" s="1"/>
  <c r="W53" i="46"/>
  <c r="AF52" i="46"/>
  <c r="AO52" i="46" s="1"/>
  <c r="W52" i="40"/>
  <c r="AG51" i="40"/>
  <c r="AP51" i="40" s="1"/>
  <c r="AF51" i="40"/>
  <c r="AO51" i="40" s="1"/>
  <c r="AE51" i="40"/>
  <c r="AH53" i="87"/>
  <c r="AQ53" i="87" s="1"/>
  <c r="AN54" i="85"/>
  <c r="AI54" i="85"/>
  <c r="Z52" i="78"/>
  <c r="Y52" i="78"/>
  <c r="X52" i="78"/>
  <c r="Y54" i="31"/>
  <c r="X54" i="31"/>
  <c r="Z54" i="31" s="1"/>
  <c r="Z54" i="30"/>
  <c r="Y54" i="30"/>
  <c r="X54" i="30"/>
  <c r="AE53" i="74"/>
  <c r="W54" i="74"/>
  <c r="AG53" i="74"/>
  <c r="AP53" i="74" s="1"/>
  <c r="AF53" i="74"/>
  <c r="AO53" i="74" s="1"/>
  <c r="AN54" i="86"/>
  <c r="AI54" i="86"/>
  <c r="AI55" i="32"/>
  <c r="AN55" i="32"/>
  <c r="X53" i="93"/>
  <c r="Z53" i="93" s="1"/>
  <c r="Y53" i="93"/>
  <c r="AR52" i="26"/>
  <c r="AH55" i="28"/>
  <c r="AQ55" i="28" s="1"/>
  <c r="Y54" i="41"/>
  <c r="X54" i="41"/>
  <c r="Z53" i="94"/>
  <c r="X53" i="94"/>
  <c r="Y53" i="94"/>
  <c r="AH51" i="38"/>
  <c r="AQ51" i="38" s="1"/>
  <c r="AF54" i="80"/>
  <c r="AO54" i="80" s="1"/>
  <c r="AG54" i="80"/>
  <c r="AP54" i="80" s="1"/>
  <c r="W55" i="80"/>
  <c r="AE54" i="80"/>
  <c r="AH52" i="43"/>
  <c r="AQ52" i="43" s="1"/>
  <c r="AR55" i="39"/>
  <c r="AI53" i="84"/>
  <c r="AN53" i="84"/>
  <c r="X55" i="85"/>
  <c r="Y55" i="85"/>
  <c r="AI51" i="78"/>
  <c r="AN51" i="78"/>
  <c r="AH50" i="47"/>
  <c r="AQ50" i="47" s="1"/>
  <c r="AH51" i="82"/>
  <c r="AQ51" i="82" s="1"/>
  <c r="AN52" i="91"/>
  <c r="AI52" i="91"/>
  <c r="AE55" i="28"/>
  <c r="AG55" i="28"/>
  <c r="AP55" i="28" s="1"/>
  <c r="W56" i="28"/>
  <c r="AF55" i="28"/>
  <c r="AO55" i="28" s="1"/>
  <c r="AN51" i="73"/>
  <c r="AI51" i="73"/>
  <c r="Y50" i="76"/>
  <c r="X50" i="76"/>
  <c r="Z50" i="76" s="1"/>
  <c r="AR54" i="90"/>
  <c r="AR50" i="38"/>
  <c r="AR52" i="79"/>
  <c r="AI52" i="93"/>
  <c r="AN52" i="93"/>
  <c r="AI53" i="89"/>
  <c r="AN53" i="89"/>
  <c r="W54" i="33"/>
  <c r="AG53" i="33"/>
  <c r="AP53" i="33" s="1"/>
  <c r="AE53" i="33"/>
  <c r="AF53" i="33"/>
  <c r="AO53" i="33" s="1"/>
  <c r="AI53" i="41"/>
  <c r="AN53" i="41"/>
  <c r="AI52" i="94"/>
  <c r="AN52" i="94"/>
  <c r="AR52" i="87"/>
  <c r="AH52" i="46"/>
  <c r="AQ52" i="46" s="1"/>
  <c r="AE53" i="75"/>
  <c r="AG53" i="75"/>
  <c r="AP53" i="75" s="1"/>
  <c r="AF53" i="75"/>
  <c r="AO53" i="75" s="1"/>
  <c r="W54" i="75"/>
  <c r="AH53" i="26"/>
  <c r="AQ53" i="26" s="1"/>
  <c r="AR50" i="82"/>
  <c r="W54" i="79"/>
  <c r="AG53" i="79"/>
  <c r="AP53" i="79" s="1"/>
  <c r="AF53" i="79"/>
  <c r="AO53" i="79" s="1"/>
  <c r="AE53" i="79"/>
  <c r="X54" i="48"/>
  <c r="Y54" i="48"/>
  <c r="Z54" i="48" s="1"/>
  <c r="AR54" i="28"/>
  <c r="AI53" i="30"/>
  <c r="AN53" i="30"/>
  <c r="AH52" i="96"/>
  <c r="AQ52" i="96" s="1"/>
  <c r="X55" i="27"/>
  <c r="Y55" i="27"/>
  <c r="Z55" i="27" s="1"/>
  <c r="AN53" i="25"/>
  <c r="AI53" i="25"/>
  <c r="AF51" i="88"/>
  <c r="AO51" i="88" s="1"/>
  <c r="AE51" i="88"/>
  <c r="AG51" i="88"/>
  <c r="AP51" i="88" s="1"/>
  <c r="W52" i="88"/>
  <c r="Z50" i="47"/>
  <c r="AI53" i="31"/>
  <c r="AN53" i="31"/>
  <c r="Z51" i="82"/>
  <c r="AE52" i="36"/>
  <c r="W53" i="36"/>
  <c r="AG52" i="36"/>
  <c r="AP52" i="36" s="1"/>
  <c r="AF52" i="36"/>
  <c r="AO52" i="36" s="1"/>
  <c r="X56" i="32"/>
  <c r="Y56" i="32"/>
  <c r="X53" i="91"/>
  <c r="Z53" i="91" s="1"/>
  <c r="Y53" i="91"/>
  <c r="AR51" i="43"/>
  <c r="Z53" i="26"/>
  <c r="W52" i="95"/>
  <c r="AF51" i="95"/>
  <c r="AO51" i="95" s="1"/>
  <c r="AG51" i="95"/>
  <c r="AP51" i="95" s="1"/>
  <c r="AE51" i="95"/>
  <c r="AR52" i="92"/>
  <c r="AR51" i="46"/>
  <c r="AR52" i="81"/>
  <c r="AN53" i="48"/>
  <c r="AI53" i="48"/>
  <c r="AH53" i="81"/>
  <c r="AQ53" i="81" s="1"/>
  <c r="AH51" i="29"/>
  <c r="AQ51" i="29" s="1"/>
  <c r="Z54" i="89"/>
  <c r="X54" i="89"/>
  <c r="Y54" i="89"/>
  <c r="AE54" i="37"/>
  <c r="AG54" i="37"/>
  <c r="AP54" i="37" s="1"/>
  <c r="AF54" i="37"/>
  <c r="AO54" i="37" s="1"/>
  <c r="W55" i="37"/>
  <c r="X52" i="44"/>
  <c r="Z52" i="44" s="1"/>
  <c r="Y52" i="44"/>
  <c r="AH55" i="90"/>
  <c r="AQ55" i="90" s="1"/>
  <c r="AR50" i="29"/>
  <c r="AH54" i="80"/>
  <c r="AQ54" i="80" s="1"/>
  <c r="X54" i="42"/>
  <c r="Y54" i="42"/>
  <c r="Z54" i="42" s="1"/>
  <c r="X53" i="34"/>
  <c r="Z53" i="34" s="1"/>
  <c r="Y53" i="34"/>
  <c r="AR49" i="47"/>
  <c r="AH53" i="92"/>
  <c r="AQ53" i="92" s="1"/>
  <c r="AE54" i="83"/>
  <c r="W55" i="83"/>
  <c r="AG54" i="83"/>
  <c r="AP54" i="83" s="1"/>
  <c r="AF54" i="83"/>
  <c r="AO54" i="83" s="1"/>
  <c r="AR52" i="35"/>
  <c r="AR52" i="75"/>
  <c r="AH56" i="39"/>
  <c r="AQ56" i="39" s="1"/>
  <c r="AR53" i="80"/>
  <c r="AF54" i="45"/>
  <c r="AO54" i="45" s="1"/>
  <c r="AG54" i="45"/>
  <c r="AP54" i="45" s="1"/>
  <c r="AE54" i="45"/>
  <c r="W55" i="45"/>
  <c r="AF54" i="77"/>
  <c r="AO54" i="77" s="1"/>
  <c r="AG54" i="77"/>
  <c r="AP54" i="77" s="1"/>
  <c r="AE54" i="77"/>
  <c r="W55" i="77"/>
  <c r="AR51" i="96"/>
  <c r="AR50" i="40"/>
  <c r="Z56" i="39"/>
  <c r="AI54" i="27"/>
  <c r="AN54" i="27"/>
  <c r="Y54" i="25"/>
  <c r="X54" i="25"/>
  <c r="AN49" i="76"/>
  <c r="AI49" i="76"/>
  <c r="AH51" i="40"/>
  <c r="AQ51" i="40" s="1"/>
  <c r="AH53" i="35"/>
  <c r="AQ53" i="35" s="1"/>
  <c r="AF53" i="81"/>
  <c r="AO53" i="81" s="1"/>
  <c r="W54" i="81"/>
  <c r="AG53" i="81"/>
  <c r="AP53" i="81" s="1"/>
  <c r="AE53" i="81"/>
  <c r="Z51" i="29"/>
  <c r="AH53" i="74"/>
  <c r="AQ53" i="74" s="1"/>
  <c r="X55" i="86"/>
  <c r="Y55" i="86"/>
  <c r="AH53" i="75"/>
  <c r="AQ53" i="75" s="1"/>
  <c r="AN51" i="44"/>
  <c r="AI51" i="44"/>
  <c r="X52" i="73"/>
  <c r="Y52" i="73"/>
  <c r="W56" i="90"/>
  <c r="AG55" i="90"/>
  <c r="AP55" i="90" s="1"/>
  <c r="AE55" i="90"/>
  <c r="AF55" i="90"/>
  <c r="AO55" i="90" s="1"/>
  <c r="AH53" i="79"/>
  <c r="AQ53" i="79" s="1"/>
  <c r="AR52" i="74"/>
  <c r="AN53" i="42"/>
  <c r="AI53" i="42"/>
  <c r="AN52" i="34"/>
  <c r="AI52" i="34"/>
  <c r="Y54" i="84"/>
  <c r="X54" i="84"/>
  <c r="Z54" i="84" s="1"/>
  <c r="AE52" i="46" l="1"/>
  <c r="AF52" i="43"/>
  <c r="AO52" i="43" s="1"/>
  <c r="AF53" i="87"/>
  <c r="AO53" i="87" s="1"/>
  <c r="AG54" i="84"/>
  <c r="AP54" i="84" s="1"/>
  <c r="AF54" i="84"/>
  <c r="AO54" i="84" s="1"/>
  <c r="AE54" i="84"/>
  <c r="W55" i="84"/>
  <c r="W55" i="48"/>
  <c r="AG54" i="48"/>
  <c r="AP54" i="48" s="1"/>
  <c r="AF54" i="48"/>
  <c r="AO54" i="48" s="1"/>
  <c r="AE54" i="48"/>
  <c r="AE55" i="27"/>
  <c r="W56" i="27"/>
  <c r="AG55" i="27"/>
  <c r="AP55" i="27" s="1"/>
  <c r="AF55" i="27"/>
  <c r="AO55" i="27" s="1"/>
  <c r="AG54" i="42"/>
  <c r="AP54" i="42" s="1"/>
  <c r="W55" i="42"/>
  <c r="AF54" i="42"/>
  <c r="AO54" i="42" s="1"/>
  <c r="AE54" i="42"/>
  <c r="AI54" i="83"/>
  <c r="AN54" i="83"/>
  <c r="AH54" i="42"/>
  <c r="AQ54" i="42" s="1"/>
  <c r="X55" i="37"/>
  <c r="Y55" i="37"/>
  <c r="AF54" i="89"/>
  <c r="AO54" i="89" s="1"/>
  <c r="AG54" i="89"/>
  <c r="AP54" i="89" s="1"/>
  <c r="W55" i="89"/>
  <c r="AE54" i="89"/>
  <c r="AF53" i="26"/>
  <c r="AO53" i="26" s="1"/>
  <c r="AG53" i="26"/>
  <c r="AP53" i="26" s="1"/>
  <c r="W54" i="26"/>
  <c r="AE53" i="26"/>
  <c r="X53" i="36"/>
  <c r="Z53" i="36" s="1"/>
  <c r="Y53" i="36"/>
  <c r="Y52" i="88"/>
  <c r="X52" i="88"/>
  <c r="Y54" i="33"/>
  <c r="X54" i="33"/>
  <c r="Z54" i="33" s="1"/>
  <c r="AH55" i="85"/>
  <c r="AQ55" i="85" s="1"/>
  <c r="AI54" i="80"/>
  <c r="AN54" i="80"/>
  <c r="AH54" i="41"/>
  <c r="AQ54" i="41" s="1"/>
  <c r="AE53" i="93"/>
  <c r="W54" i="93"/>
  <c r="AF53" i="93"/>
  <c r="AO53" i="93" s="1"/>
  <c r="AG53" i="93"/>
  <c r="AP53" i="93" s="1"/>
  <c r="AE54" i="30"/>
  <c r="AF54" i="30"/>
  <c r="AO54" i="30" s="1"/>
  <c r="W55" i="30"/>
  <c r="AG54" i="30"/>
  <c r="AP54" i="30" s="1"/>
  <c r="AG52" i="78"/>
  <c r="AP52" i="78" s="1"/>
  <c r="AE52" i="78"/>
  <c r="AF52" i="78"/>
  <c r="AO52" i="78" s="1"/>
  <c r="W53" i="78"/>
  <c r="X52" i="40"/>
  <c r="Z52" i="40" s="1"/>
  <c r="Y52" i="40"/>
  <c r="AH54" i="25"/>
  <c r="AQ54" i="25" s="1"/>
  <c r="AN54" i="77"/>
  <c r="AI54" i="77"/>
  <c r="AI51" i="95"/>
  <c r="AN51" i="95"/>
  <c r="AH56" i="32"/>
  <c r="AQ56" i="32" s="1"/>
  <c r="AI52" i="36"/>
  <c r="AN52" i="36"/>
  <c r="AR53" i="41"/>
  <c r="AF50" i="76"/>
  <c r="AO50" i="76" s="1"/>
  <c r="W51" i="76"/>
  <c r="AE50" i="76"/>
  <c r="AG50" i="76"/>
  <c r="AP50" i="76" s="1"/>
  <c r="Z55" i="85"/>
  <c r="X55" i="80"/>
  <c r="Y55" i="80"/>
  <c r="AH54" i="31"/>
  <c r="AQ54" i="31" s="1"/>
  <c r="AR54" i="85"/>
  <c r="AI52" i="96"/>
  <c r="AN52" i="96"/>
  <c r="X52" i="38"/>
  <c r="Y52" i="38"/>
  <c r="Y54" i="35"/>
  <c r="X54" i="35"/>
  <c r="Z54" i="35" s="1"/>
  <c r="Y54" i="87"/>
  <c r="X54" i="87"/>
  <c r="AH55" i="86"/>
  <c r="AQ55" i="86" s="1"/>
  <c r="W57" i="39"/>
  <c r="AG56" i="39"/>
  <c r="AP56" i="39" s="1"/>
  <c r="AF56" i="39"/>
  <c r="AO56" i="39" s="1"/>
  <c r="AE56" i="39"/>
  <c r="AH52" i="73"/>
  <c r="AQ52" i="73" s="1"/>
  <c r="AI53" i="81"/>
  <c r="AN53" i="81"/>
  <c r="Z56" i="32"/>
  <c r="W52" i="82"/>
  <c r="AG51" i="82"/>
  <c r="AP51" i="82" s="1"/>
  <c r="AE51" i="82"/>
  <c r="AF51" i="82"/>
  <c r="AO51" i="82" s="1"/>
  <c r="AH55" i="27"/>
  <c r="AQ55" i="27" s="1"/>
  <c r="AH54" i="48"/>
  <c r="AQ54" i="48" s="1"/>
  <c r="Y54" i="79"/>
  <c r="X54" i="79"/>
  <c r="AI53" i="75"/>
  <c r="AN53" i="75"/>
  <c r="AR53" i="89"/>
  <c r="AR51" i="73"/>
  <c r="AI55" i="28"/>
  <c r="AN55" i="28"/>
  <c r="Z54" i="41"/>
  <c r="AR55" i="32"/>
  <c r="X54" i="74"/>
  <c r="Y54" i="74"/>
  <c r="AI51" i="40"/>
  <c r="AN51" i="40"/>
  <c r="X53" i="46"/>
  <c r="Y53" i="46"/>
  <c r="X53" i="43"/>
  <c r="Z53" i="43" s="1"/>
  <c r="Y53" i="43"/>
  <c r="AI51" i="38"/>
  <c r="AN51" i="38"/>
  <c r="AN53" i="92"/>
  <c r="AI53" i="92"/>
  <c r="AI53" i="87"/>
  <c r="AN53" i="87"/>
  <c r="AH54" i="84"/>
  <c r="AQ54" i="84" s="1"/>
  <c r="Y56" i="90"/>
  <c r="X56" i="90"/>
  <c r="Z55" i="86"/>
  <c r="AR52" i="34"/>
  <c r="AI55" i="90"/>
  <c r="AN55" i="90"/>
  <c r="Z52" i="73"/>
  <c r="Z54" i="25"/>
  <c r="AH53" i="34"/>
  <c r="AQ53" i="34" s="1"/>
  <c r="AH52" i="44"/>
  <c r="AQ52" i="44" s="1"/>
  <c r="AN54" i="37"/>
  <c r="AI54" i="37"/>
  <c r="AN51" i="88"/>
  <c r="AI51" i="88"/>
  <c r="AI53" i="33"/>
  <c r="AN53" i="33"/>
  <c r="AR52" i="91"/>
  <c r="AR53" i="84"/>
  <c r="AR54" i="86"/>
  <c r="AN53" i="74"/>
  <c r="AI53" i="74"/>
  <c r="AF54" i="31"/>
  <c r="AO54" i="31" s="1"/>
  <c r="AE54" i="31"/>
  <c r="W55" i="31"/>
  <c r="AG54" i="31"/>
  <c r="AP54" i="31" s="1"/>
  <c r="AI52" i="43"/>
  <c r="AN52" i="43"/>
  <c r="AI53" i="35"/>
  <c r="AN53" i="35"/>
  <c r="X54" i="92"/>
  <c r="Y54" i="92"/>
  <c r="AE51" i="29"/>
  <c r="AF51" i="29"/>
  <c r="AO51" i="29" s="1"/>
  <c r="W52" i="29"/>
  <c r="AG51" i="29"/>
  <c r="AP51" i="29" s="1"/>
  <c r="AR51" i="44"/>
  <c r="Y55" i="45"/>
  <c r="X55" i="45"/>
  <c r="Z55" i="45" s="1"/>
  <c r="W54" i="34"/>
  <c r="AG53" i="34"/>
  <c r="AP53" i="34" s="1"/>
  <c r="AE53" i="34"/>
  <c r="AF53" i="34"/>
  <c r="AO53" i="34" s="1"/>
  <c r="W53" i="44"/>
  <c r="AG52" i="44"/>
  <c r="AP52" i="44" s="1"/>
  <c r="AF52" i="44"/>
  <c r="AO52" i="44" s="1"/>
  <c r="AE52" i="44"/>
  <c r="AH53" i="91"/>
  <c r="AQ53" i="91" s="1"/>
  <c r="AR53" i="31"/>
  <c r="AR53" i="30"/>
  <c r="AI53" i="79"/>
  <c r="AN53" i="79"/>
  <c r="Z54" i="75"/>
  <c r="X54" i="75"/>
  <c r="Y54" i="75"/>
  <c r="AR52" i="93"/>
  <c r="AR51" i="78"/>
  <c r="AH53" i="94"/>
  <c r="AQ53" i="94" s="1"/>
  <c r="AH54" i="30"/>
  <c r="AQ54" i="30" s="1"/>
  <c r="AH52" i="78"/>
  <c r="AQ52" i="78" s="1"/>
  <c r="AN52" i="46"/>
  <c r="AI52" i="46"/>
  <c r="Y53" i="96"/>
  <c r="X53" i="96"/>
  <c r="Z53" i="96" s="1"/>
  <c r="AR53" i="42"/>
  <c r="X54" i="81"/>
  <c r="Y54" i="81"/>
  <c r="AR49" i="76"/>
  <c r="AR54" i="27"/>
  <c r="Z55" i="77"/>
  <c r="X55" i="77"/>
  <c r="Y55" i="77"/>
  <c r="AI54" i="45"/>
  <c r="AN54" i="45"/>
  <c r="X55" i="83"/>
  <c r="Y55" i="83"/>
  <c r="AH54" i="89"/>
  <c r="AQ54" i="89" s="1"/>
  <c r="AR53" i="48"/>
  <c r="X52" i="95"/>
  <c r="Y52" i="95"/>
  <c r="W54" i="91"/>
  <c r="AE53" i="91"/>
  <c r="AG53" i="91"/>
  <c r="AP53" i="91" s="1"/>
  <c r="AF53" i="91"/>
  <c r="AO53" i="91" s="1"/>
  <c r="W51" i="47"/>
  <c r="AG50" i="47"/>
  <c r="AP50" i="47" s="1"/>
  <c r="AE50" i="47"/>
  <c r="AF50" i="47"/>
  <c r="AO50" i="47" s="1"/>
  <c r="AR53" i="25"/>
  <c r="AR52" i="94"/>
  <c r="AH50" i="76"/>
  <c r="AQ50" i="76" s="1"/>
  <c r="X56" i="28"/>
  <c r="Y56" i="28"/>
  <c r="Z56" i="28" s="1"/>
  <c r="AG53" i="94"/>
  <c r="AP53" i="94" s="1"/>
  <c r="AF53" i="94"/>
  <c r="AO53" i="94" s="1"/>
  <c r="W54" i="94"/>
  <c r="AE53" i="94"/>
  <c r="AH53" i="93"/>
  <c r="AQ53" i="93" s="1"/>
  <c r="Z52" i="95" l="1"/>
  <c r="Z54" i="81"/>
  <c r="Z55" i="83"/>
  <c r="AE55" i="83" s="1"/>
  <c r="AE54" i="81"/>
  <c r="AG54" i="81"/>
  <c r="AP54" i="81" s="1"/>
  <c r="AF54" i="81"/>
  <c r="AO54" i="81" s="1"/>
  <c r="W55" i="81"/>
  <c r="AG56" i="28"/>
  <c r="AP56" i="28" s="1"/>
  <c r="W57" i="28"/>
  <c r="AF56" i="28"/>
  <c r="AO56" i="28" s="1"/>
  <c r="AE56" i="28"/>
  <c r="AG55" i="83"/>
  <c r="AP55" i="83" s="1"/>
  <c r="AF55" i="83"/>
  <c r="AO55" i="83" s="1"/>
  <c r="AF52" i="95"/>
  <c r="AO52" i="95" s="1"/>
  <c r="AE52" i="95"/>
  <c r="W53" i="95"/>
  <c r="AG52" i="95"/>
  <c r="AP52" i="95" s="1"/>
  <c r="Y51" i="47"/>
  <c r="X51" i="47"/>
  <c r="AR52" i="46"/>
  <c r="AN51" i="29"/>
  <c r="AI51" i="29"/>
  <c r="AR53" i="92"/>
  <c r="AG53" i="43"/>
  <c r="AP53" i="43" s="1"/>
  <c r="AF53" i="43"/>
  <c r="AO53" i="43" s="1"/>
  <c r="AE53" i="43"/>
  <c r="W54" i="43"/>
  <c r="AR52" i="96"/>
  <c r="AH52" i="40"/>
  <c r="AQ52" i="40" s="1"/>
  <c r="AH53" i="36"/>
  <c r="AQ53" i="36" s="1"/>
  <c r="X55" i="42"/>
  <c r="Z55" i="42" s="1"/>
  <c r="Y55" i="42"/>
  <c r="X56" i="27"/>
  <c r="Y56" i="27"/>
  <c r="Y55" i="48"/>
  <c r="X55" i="48"/>
  <c r="Z55" i="48" s="1"/>
  <c r="AR52" i="43"/>
  <c r="AR53" i="74"/>
  <c r="AR54" i="37"/>
  <c r="W55" i="25"/>
  <c r="AG54" i="25"/>
  <c r="AP54" i="25" s="1"/>
  <c r="AF54" i="25"/>
  <c r="AO54" i="25" s="1"/>
  <c r="AE54" i="25"/>
  <c r="W56" i="86"/>
  <c r="AG55" i="86"/>
  <c r="AP55" i="86" s="1"/>
  <c r="AF55" i="86"/>
  <c r="AO55" i="86" s="1"/>
  <c r="AE55" i="86"/>
  <c r="AH54" i="74"/>
  <c r="AQ54" i="74" s="1"/>
  <c r="AR55" i="28"/>
  <c r="AR53" i="75"/>
  <c r="Y52" i="82"/>
  <c r="X52" i="82"/>
  <c r="AE54" i="35"/>
  <c r="AF54" i="35"/>
  <c r="AO54" i="35" s="1"/>
  <c r="W55" i="35"/>
  <c r="AG54" i="35"/>
  <c r="AP54" i="35" s="1"/>
  <c r="AE52" i="40"/>
  <c r="W53" i="40"/>
  <c r="AG52" i="40"/>
  <c r="AP52" i="40" s="1"/>
  <c r="AF52" i="40"/>
  <c r="AO52" i="40" s="1"/>
  <c r="AF54" i="33"/>
  <c r="AO54" i="33" s="1"/>
  <c r="AE54" i="33"/>
  <c r="W55" i="33"/>
  <c r="AG54" i="33"/>
  <c r="AP54" i="33" s="1"/>
  <c r="AF53" i="36"/>
  <c r="AO53" i="36" s="1"/>
  <c r="AG53" i="36"/>
  <c r="AP53" i="36" s="1"/>
  <c r="W54" i="36"/>
  <c r="AE53" i="36"/>
  <c r="AH55" i="37"/>
  <c r="AQ55" i="37" s="1"/>
  <c r="AI55" i="27"/>
  <c r="AN55" i="27"/>
  <c r="AR54" i="45"/>
  <c r="X54" i="34"/>
  <c r="Z54" i="34" s="1"/>
  <c r="Y54" i="34"/>
  <c r="AH54" i="92"/>
  <c r="AQ54" i="92" s="1"/>
  <c r="W53" i="73"/>
  <c r="AG52" i="73"/>
  <c r="AP52" i="73" s="1"/>
  <c r="AF52" i="73"/>
  <c r="AO52" i="73" s="1"/>
  <c r="AE52" i="73"/>
  <c r="AH56" i="90"/>
  <c r="AQ56" i="90" s="1"/>
  <c r="AH53" i="46"/>
  <c r="AQ53" i="46" s="1"/>
  <c r="Z54" i="74"/>
  <c r="AH54" i="79"/>
  <c r="AQ54" i="79" s="1"/>
  <c r="AG56" i="32"/>
  <c r="AP56" i="32" s="1"/>
  <c r="AF56" i="32"/>
  <c r="AO56" i="32" s="1"/>
  <c r="AE56" i="32"/>
  <c r="W57" i="32"/>
  <c r="Y57" i="39"/>
  <c r="X57" i="39"/>
  <c r="Z57" i="39" s="1"/>
  <c r="AH54" i="87"/>
  <c r="AQ54" i="87" s="1"/>
  <c r="AN50" i="76"/>
  <c r="AI50" i="76"/>
  <c r="AR52" i="36"/>
  <c r="X53" i="78"/>
  <c r="Y53" i="78"/>
  <c r="AH52" i="88"/>
  <c r="AQ52" i="88" s="1"/>
  <c r="AN53" i="26"/>
  <c r="AI53" i="26"/>
  <c r="AI54" i="89"/>
  <c r="AN54" i="89"/>
  <c r="Z55" i="37"/>
  <c r="AI54" i="48"/>
  <c r="AN54" i="48"/>
  <c r="Y55" i="84"/>
  <c r="X55" i="84"/>
  <c r="Z55" i="84" s="1"/>
  <c r="AH56" i="28"/>
  <c r="AQ56" i="28" s="1"/>
  <c r="AI50" i="47"/>
  <c r="AN50" i="47"/>
  <c r="AI53" i="91"/>
  <c r="AN53" i="91"/>
  <c r="AH53" i="96"/>
  <c r="AQ53" i="96" s="1"/>
  <c r="X53" i="44"/>
  <c r="Z53" i="44" s="1"/>
  <c r="Y53" i="44"/>
  <c r="AH55" i="45"/>
  <c r="AQ55" i="45" s="1"/>
  <c r="X52" i="29"/>
  <c r="Z52" i="29" s="1"/>
  <c r="Y52" i="29"/>
  <c r="Z54" i="92"/>
  <c r="AR51" i="38"/>
  <c r="Z53" i="46"/>
  <c r="AH52" i="38"/>
  <c r="AQ52" i="38" s="1"/>
  <c r="AH55" i="80"/>
  <c r="AQ55" i="80" s="1"/>
  <c r="Y51" i="76"/>
  <c r="X51" i="76"/>
  <c r="Z51" i="76" s="1"/>
  <c r="AR51" i="95"/>
  <c r="Z55" i="30"/>
  <c r="X55" i="30"/>
  <c r="Y55" i="30"/>
  <c r="X54" i="93"/>
  <c r="Y54" i="93"/>
  <c r="X55" i="89"/>
  <c r="Z55" i="89" s="1"/>
  <c r="Y55" i="89"/>
  <c r="AR54" i="83"/>
  <c r="AN54" i="84"/>
  <c r="AI54" i="84"/>
  <c r="AH52" i="95"/>
  <c r="AQ52" i="95" s="1"/>
  <c r="AR53" i="79"/>
  <c r="AN53" i="94"/>
  <c r="AI53" i="94"/>
  <c r="AH55" i="77"/>
  <c r="AQ55" i="77" s="1"/>
  <c r="AH54" i="75"/>
  <c r="AQ54" i="75" s="1"/>
  <c r="Y55" i="31"/>
  <c r="X55" i="31"/>
  <c r="AR53" i="33"/>
  <c r="AR55" i="90"/>
  <c r="Z56" i="90"/>
  <c r="Z54" i="79"/>
  <c r="AI51" i="82"/>
  <c r="AN51" i="82"/>
  <c r="AR53" i="81"/>
  <c r="AI56" i="39"/>
  <c r="AN56" i="39"/>
  <c r="Z54" i="87"/>
  <c r="Z52" i="38"/>
  <c r="Z55" i="80"/>
  <c r="AR54" i="77"/>
  <c r="AI53" i="93"/>
  <c r="AN53" i="93"/>
  <c r="Z52" i="88"/>
  <c r="X54" i="26"/>
  <c r="Y54" i="26"/>
  <c r="AI54" i="42"/>
  <c r="AN54" i="42"/>
  <c r="X54" i="94"/>
  <c r="Z54" i="94" s="1"/>
  <c r="Y54" i="94"/>
  <c r="Y54" i="91"/>
  <c r="X54" i="91"/>
  <c r="AH55" i="83"/>
  <c r="AQ55" i="83" s="1"/>
  <c r="AF55" i="77"/>
  <c r="AO55" i="77" s="1"/>
  <c r="AG55" i="77"/>
  <c r="AP55" i="77" s="1"/>
  <c r="W56" i="77"/>
  <c r="AE55" i="77"/>
  <c r="AH54" i="81"/>
  <c r="AQ54" i="81" s="1"/>
  <c r="AE53" i="96"/>
  <c r="AG53" i="96"/>
  <c r="AP53" i="96" s="1"/>
  <c r="AF53" i="96"/>
  <c r="AO53" i="96" s="1"/>
  <c r="W54" i="96"/>
  <c r="AF54" i="75"/>
  <c r="AO54" i="75" s="1"/>
  <c r="AG54" i="75"/>
  <c r="AP54" i="75" s="1"/>
  <c r="AE54" i="75"/>
  <c r="W55" i="75"/>
  <c r="AI52" i="44"/>
  <c r="AN52" i="44"/>
  <c r="AI53" i="34"/>
  <c r="AN53" i="34"/>
  <c r="AE55" i="45"/>
  <c r="W56" i="45"/>
  <c r="AG55" i="45"/>
  <c r="AP55" i="45" s="1"/>
  <c r="AF55" i="45"/>
  <c r="AO55" i="45" s="1"/>
  <c r="AR53" i="35"/>
  <c r="AI54" i="31"/>
  <c r="AN54" i="31"/>
  <c r="AR51" i="88"/>
  <c r="AR53" i="87"/>
  <c r="AH53" i="43"/>
  <c r="AQ53" i="43" s="1"/>
  <c r="AR51" i="40"/>
  <c r="AF54" i="41"/>
  <c r="AO54" i="41" s="1"/>
  <c r="AE54" i="41"/>
  <c r="W55" i="41"/>
  <c r="AG54" i="41"/>
  <c r="AP54" i="41" s="1"/>
  <c r="AH54" i="35"/>
  <c r="AQ54" i="35" s="1"/>
  <c r="W56" i="85"/>
  <c r="AG55" i="85"/>
  <c r="AP55" i="85" s="1"/>
  <c r="AF55" i="85"/>
  <c r="AO55" i="85" s="1"/>
  <c r="AE55" i="85"/>
  <c r="AN52" i="78"/>
  <c r="AI52" i="78"/>
  <c r="AI54" i="30"/>
  <c r="AN54" i="30"/>
  <c r="AR54" i="80"/>
  <c r="AH54" i="33"/>
  <c r="AQ54" i="33" s="1"/>
  <c r="Z54" i="26" l="1"/>
  <c r="Z52" i="82"/>
  <c r="W56" i="83"/>
  <c r="Z56" i="27"/>
  <c r="AG56" i="27" s="1"/>
  <c r="AP56" i="27" s="1"/>
  <c r="W56" i="84"/>
  <c r="AG55" i="84"/>
  <c r="AP55" i="84" s="1"/>
  <c r="AE55" i="84"/>
  <c r="AF55" i="84"/>
  <c r="AO55" i="84" s="1"/>
  <c r="AE52" i="82"/>
  <c r="W53" i="82"/>
  <c r="AF52" i="82"/>
  <c r="AO52" i="82" s="1"/>
  <c r="AG52" i="82"/>
  <c r="AP52" i="82" s="1"/>
  <c r="AF56" i="27"/>
  <c r="AO56" i="27" s="1"/>
  <c r="W57" i="27"/>
  <c r="W55" i="26"/>
  <c r="AG54" i="26"/>
  <c r="AP54" i="26" s="1"/>
  <c r="AF54" i="26"/>
  <c r="AO54" i="26" s="1"/>
  <c r="AE54" i="26"/>
  <c r="W52" i="76"/>
  <c r="AG51" i="76"/>
  <c r="AP51" i="76" s="1"/>
  <c r="AF51" i="76"/>
  <c r="AO51" i="76" s="1"/>
  <c r="AE51" i="76"/>
  <c r="AF57" i="39"/>
  <c r="AO57" i="39" s="1"/>
  <c r="AE57" i="39"/>
  <c r="W58" i="39"/>
  <c r="AG57" i="39"/>
  <c r="AP57" i="39" s="1"/>
  <c r="Y56" i="45"/>
  <c r="X56" i="45"/>
  <c r="AR54" i="84"/>
  <c r="AG55" i="30"/>
  <c r="AP55" i="30" s="1"/>
  <c r="W56" i="30"/>
  <c r="AF55" i="30"/>
  <c r="AO55" i="30" s="1"/>
  <c r="AE55" i="30"/>
  <c r="AN52" i="95"/>
  <c r="AI52" i="95"/>
  <c r="AI54" i="41"/>
  <c r="AN54" i="41"/>
  <c r="AR52" i="44"/>
  <c r="Z56" i="77"/>
  <c r="X56" i="77"/>
  <c r="Y56" i="77"/>
  <c r="AH54" i="94"/>
  <c r="AQ54" i="94" s="1"/>
  <c r="W56" i="80"/>
  <c r="AG55" i="80"/>
  <c r="AP55" i="80" s="1"/>
  <c r="AE55" i="80"/>
  <c r="AF55" i="80"/>
  <c r="AO55" i="80" s="1"/>
  <c r="AH55" i="89"/>
  <c r="AQ55" i="89" s="1"/>
  <c r="AH55" i="30"/>
  <c r="AQ55" i="30" s="1"/>
  <c r="AH53" i="44"/>
  <c r="AQ53" i="44" s="1"/>
  <c r="AR53" i="26"/>
  <c r="AR50" i="76"/>
  <c r="AN56" i="32"/>
  <c r="AI56" i="32"/>
  <c r="AH54" i="34"/>
  <c r="AQ54" i="34" s="1"/>
  <c r="AN53" i="36"/>
  <c r="AI53" i="36"/>
  <c r="Y55" i="33"/>
  <c r="X55" i="33"/>
  <c r="Y53" i="40"/>
  <c r="X53" i="40"/>
  <c r="AN54" i="35"/>
  <c r="AI54" i="35"/>
  <c r="AI54" i="25"/>
  <c r="AN54" i="25"/>
  <c r="AH55" i="42"/>
  <c r="AQ55" i="42" s="1"/>
  <c r="X53" i="95"/>
  <c r="Y53" i="95"/>
  <c r="AN55" i="83"/>
  <c r="AI55" i="83"/>
  <c r="AR54" i="31"/>
  <c r="Y55" i="75"/>
  <c r="X55" i="75"/>
  <c r="Z55" i="75" s="1"/>
  <c r="W55" i="94"/>
  <c r="AG54" i="94"/>
  <c r="AP54" i="94" s="1"/>
  <c r="AF54" i="94"/>
  <c r="AO54" i="94" s="1"/>
  <c r="AE54" i="94"/>
  <c r="AE53" i="44"/>
  <c r="W54" i="44"/>
  <c r="AG53" i="44"/>
  <c r="AP53" i="44" s="1"/>
  <c r="AF53" i="44"/>
  <c r="AO53" i="44" s="1"/>
  <c r="X54" i="36"/>
  <c r="Y54" i="36"/>
  <c r="AI52" i="40"/>
  <c r="AN52" i="40"/>
  <c r="AI55" i="86"/>
  <c r="AN55" i="86"/>
  <c r="AH51" i="47"/>
  <c r="AQ51" i="47" s="1"/>
  <c r="AR52" i="78"/>
  <c r="AR53" i="91"/>
  <c r="AH53" i="78"/>
  <c r="AQ53" i="78" s="1"/>
  <c r="AF54" i="74"/>
  <c r="AO54" i="74" s="1"/>
  <c r="AG54" i="74"/>
  <c r="AP54" i="74" s="1"/>
  <c r="W55" i="74"/>
  <c r="AE54" i="74"/>
  <c r="AN56" i="28"/>
  <c r="AI56" i="28"/>
  <c r="AG52" i="88"/>
  <c r="AP52" i="88" s="1"/>
  <c r="AF52" i="88"/>
  <c r="AO52" i="88" s="1"/>
  <c r="W53" i="88"/>
  <c r="AE52" i="88"/>
  <c r="Y55" i="81"/>
  <c r="X55" i="81"/>
  <c r="Z55" i="81" s="1"/>
  <c r="AH54" i="91"/>
  <c r="AQ54" i="91" s="1"/>
  <c r="AE54" i="87"/>
  <c r="AG54" i="87"/>
  <c r="AP54" i="87" s="1"/>
  <c r="AF54" i="87"/>
  <c r="AO54" i="87" s="1"/>
  <c r="W55" i="87"/>
  <c r="AR51" i="82"/>
  <c r="AR54" i="42"/>
  <c r="AR53" i="93"/>
  <c r="AE54" i="79"/>
  <c r="W55" i="79"/>
  <c r="AF54" i="79"/>
  <c r="AO54" i="79" s="1"/>
  <c r="AG54" i="79"/>
  <c r="AP54" i="79" s="1"/>
  <c r="AH55" i="31"/>
  <c r="AQ55" i="31" s="1"/>
  <c r="AH54" i="93"/>
  <c r="AQ54" i="93" s="1"/>
  <c r="AG55" i="37"/>
  <c r="AP55" i="37" s="1"/>
  <c r="W56" i="37"/>
  <c r="AE55" i="37"/>
  <c r="AF55" i="37"/>
  <c r="AO55" i="37" s="1"/>
  <c r="Z53" i="78"/>
  <c r="Y55" i="35"/>
  <c r="X55" i="35"/>
  <c r="AH56" i="27"/>
  <c r="AQ56" i="27" s="1"/>
  <c r="Y54" i="43"/>
  <c r="X54" i="43"/>
  <c r="Z54" i="43" s="1"/>
  <c r="AR51" i="29"/>
  <c r="Z51" i="47"/>
  <c r="W56" i="89"/>
  <c r="AG55" i="89"/>
  <c r="AP55" i="89" s="1"/>
  <c r="AE55" i="89"/>
  <c r="AF55" i="89"/>
  <c r="AO55" i="89" s="1"/>
  <c r="AH57" i="39"/>
  <c r="AQ57" i="39" s="1"/>
  <c r="AI52" i="73"/>
  <c r="AN52" i="73"/>
  <c r="AF54" i="34"/>
  <c r="AO54" i="34" s="1"/>
  <c r="AE54" i="34"/>
  <c r="W55" i="34"/>
  <c r="AG54" i="34"/>
  <c r="AP54" i="34" s="1"/>
  <c r="AI54" i="33"/>
  <c r="AN54" i="33"/>
  <c r="AH52" i="82"/>
  <c r="AQ52" i="82" s="1"/>
  <c r="AE55" i="48"/>
  <c r="W56" i="48"/>
  <c r="AF55" i="48"/>
  <c r="AO55" i="48" s="1"/>
  <c r="AG55" i="48"/>
  <c r="AP55" i="48" s="1"/>
  <c r="AF55" i="42"/>
  <c r="AO55" i="42" s="1"/>
  <c r="AG55" i="42"/>
  <c r="AP55" i="42" s="1"/>
  <c r="AE55" i="42"/>
  <c r="W56" i="42"/>
  <c r="Y56" i="85"/>
  <c r="X56" i="85"/>
  <c r="AI55" i="45"/>
  <c r="AN55" i="45"/>
  <c r="W55" i="92"/>
  <c r="AE54" i="92"/>
  <c r="AF54" i="92"/>
  <c r="AO54" i="92" s="1"/>
  <c r="AG54" i="92"/>
  <c r="AP54" i="92" s="1"/>
  <c r="AI55" i="85"/>
  <c r="AN55" i="85"/>
  <c r="Y55" i="41"/>
  <c r="X55" i="41"/>
  <c r="AR53" i="34"/>
  <c r="AN53" i="96"/>
  <c r="AI53" i="96"/>
  <c r="Z54" i="91"/>
  <c r="AR56" i="39"/>
  <c r="AE56" i="90"/>
  <c r="W57" i="90"/>
  <c r="AG56" i="90"/>
  <c r="AP56" i="90" s="1"/>
  <c r="AF56" i="90"/>
  <c r="AO56" i="90" s="1"/>
  <c r="AR53" i="94"/>
  <c r="Z54" i="93"/>
  <c r="AH51" i="76"/>
  <c r="AQ51" i="76" s="1"/>
  <c r="AH52" i="29"/>
  <c r="AQ52" i="29" s="1"/>
  <c r="AR50" i="47"/>
  <c r="AH55" i="84"/>
  <c r="AQ55" i="84" s="1"/>
  <c r="X57" i="32"/>
  <c r="Y57" i="32"/>
  <c r="Y55" i="25"/>
  <c r="Z55" i="25" s="1"/>
  <c r="X55" i="25"/>
  <c r="AN53" i="43"/>
  <c r="AI53" i="43"/>
  <c r="AR54" i="30"/>
  <c r="Y54" i="96"/>
  <c r="X54" i="96"/>
  <c r="AG52" i="38"/>
  <c r="AP52" i="38" s="1"/>
  <c r="AF52" i="38"/>
  <c r="AO52" i="38" s="1"/>
  <c r="AE52" i="38"/>
  <c r="W53" i="38"/>
  <c r="AN54" i="75"/>
  <c r="AI54" i="75"/>
  <c r="AR54" i="48"/>
  <c r="AN55" i="77"/>
  <c r="AI55" i="77"/>
  <c r="AH54" i="26"/>
  <c r="AQ54" i="26" s="1"/>
  <c r="Z55" i="31"/>
  <c r="W54" i="46"/>
  <c r="AG53" i="46"/>
  <c r="AP53" i="46" s="1"/>
  <c r="AF53" i="46"/>
  <c r="AO53" i="46" s="1"/>
  <c r="AE53" i="46"/>
  <c r="AG52" i="29"/>
  <c r="AP52" i="29" s="1"/>
  <c r="AF52" i="29"/>
  <c r="AO52" i="29" s="1"/>
  <c r="W53" i="29"/>
  <c r="AE52" i="29"/>
  <c r="AR54" i="89"/>
  <c r="Y53" i="73"/>
  <c r="X53" i="73"/>
  <c r="AR55" i="27"/>
  <c r="Y56" i="86"/>
  <c r="X56" i="86"/>
  <c r="AH55" i="48"/>
  <c r="AQ55" i="48" s="1"/>
  <c r="Y56" i="83"/>
  <c r="X56" i="83"/>
  <c r="Y57" i="28"/>
  <c r="X57" i="28"/>
  <c r="AI54" i="81"/>
  <c r="AN54" i="81"/>
  <c r="AE56" i="27" l="1"/>
  <c r="AH56" i="83"/>
  <c r="AQ56" i="83" s="1"/>
  <c r="AN52" i="29"/>
  <c r="AI52" i="29"/>
  <c r="AN52" i="38"/>
  <c r="AI52" i="38"/>
  <c r="AF55" i="25"/>
  <c r="AO55" i="25" s="1"/>
  <c r="AE55" i="25"/>
  <c r="W56" i="25"/>
  <c r="AG55" i="25"/>
  <c r="AP55" i="25" s="1"/>
  <c r="AH55" i="41"/>
  <c r="AQ55" i="41" s="1"/>
  <c r="AH56" i="85"/>
  <c r="AQ56" i="85" s="1"/>
  <c r="AI55" i="48"/>
  <c r="AN55" i="48"/>
  <c r="W55" i="43"/>
  <c r="AG54" i="43"/>
  <c r="AP54" i="43" s="1"/>
  <c r="AF54" i="43"/>
  <c r="AO54" i="43" s="1"/>
  <c r="AE54" i="43"/>
  <c r="AH55" i="35"/>
  <c r="AQ55" i="35" s="1"/>
  <c r="AF55" i="81"/>
  <c r="AO55" i="81" s="1"/>
  <c r="AG55" i="81"/>
  <c r="AP55" i="81" s="1"/>
  <c r="AE55" i="81"/>
  <c r="W56" i="81"/>
  <c r="AR56" i="28"/>
  <c r="AR52" i="40"/>
  <c r="AR54" i="25"/>
  <c r="AH55" i="33"/>
  <c r="AQ55" i="33" s="1"/>
  <c r="AH56" i="77"/>
  <c r="AQ56" i="77" s="1"/>
  <c r="AR52" i="95"/>
  <c r="AN51" i="76"/>
  <c r="AI51" i="76"/>
  <c r="AI52" i="82"/>
  <c r="AN52" i="82"/>
  <c r="X56" i="37"/>
  <c r="Y56" i="37"/>
  <c r="Z55" i="87"/>
  <c r="X55" i="87"/>
  <c r="Y55" i="87"/>
  <c r="AN52" i="88"/>
  <c r="AI52" i="88"/>
  <c r="X54" i="44"/>
  <c r="Y54" i="44"/>
  <c r="X55" i="94"/>
  <c r="Z55" i="94" s="1"/>
  <c r="Y55" i="94"/>
  <c r="AR55" i="83"/>
  <c r="AR54" i="35"/>
  <c r="W57" i="77"/>
  <c r="AG56" i="77"/>
  <c r="AP56" i="77" s="1"/>
  <c r="AF56" i="77"/>
  <c r="AO56" i="77" s="1"/>
  <c r="AE56" i="77"/>
  <c r="AR54" i="33"/>
  <c r="Z56" i="83"/>
  <c r="AR54" i="75"/>
  <c r="AR53" i="43"/>
  <c r="AH57" i="32"/>
  <c r="AQ57" i="32" s="1"/>
  <c r="AR53" i="96"/>
  <c r="Z55" i="41"/>
  <c r="Z56" i="85"/>
  <c r="AR52" i="73"/>
  <c r="Z55" i="35"/>
  <c r="AN54" i="74"/>
  <c r="AI54" i="74"/>
  <c r="AH54" i="36"/>
  <c r="AQ54" i="36" s="1"/>
  <c r="AI53" i="44"/>
  <c r="AN53" i="44"/>
  <c r="AH55" i="75"/>
  <c r="AQ55" i="75" s="1"/>
  <c r="Z55" i="33"/>
  <c r="AI55" i="80"/>
  <c r="AN55" i="80"/>
  <c r="AN55" i="30"/>
  <c r="AI55" i="30"/>
  <c r="Z58" i="39"/>
  <c r="Y58" i="39"/>
  <c r="X58" i="39"/>
  <c r="Y55" i="26"/>
  <c r="X55" i="26"/>
  <c r="AI55" i="84"/>
  <c r="AN55" i="84"/>
  <c r="AH53" i="73"/>
  <c r="AQ53" i="73" s="1"/>
  <c r="AH57" i="28"/>
  <c r="AQ57" i="28" s="1"/>
  <c r="Z53" i="73"/>
  <c r="X54" i="46"/>
  <c r="Y54" i="46"/>
  <c r="AH54" i="96"/>
  <c r="AQ54" i="96" s="1"/>
  <c r="Z57" i="32"/>
  <c r="AG54" i="93"/>
  <c r="AP54" i="93" s="1"/>
  <c r="AE54" i="93"/>
  <c r="AF54" i="93"/>
  <c r="AO54" i="93" s="1"/>
  <c r="W55" i="93"/>
  <c r="Y57" i="90"/>
  <c r="X57" i="90"/>
  <c r="X55" i="92"/>
  <c r="Z55" i="92" s="1"/>
  <c r="Y55" i="92"/>
  <c r="X56" i="42"/>
  <c r="Y56" i="42"/>
  <c r="AI55" i="89"/>
  <c r="AN55" i="89"/>
  <c r="W54" i="78"/>
  <c r="AG53" i="78"/>
  <c r="AP53" i="78" s="1"/>
  <c r="AF53" i="78"/>
  <c r="AO53" i="78" s="1"/>
  <c r="AE53" i="78"/>
  <c r="X53" i="88"/>
  <c r="Z53" i="88" s="1"/>
  <c r="Y53" i="88"/>
  <c r="Z54" i="36"/>
  <c r="AI54" i="94"/>
  <c r="AN54" i="94"/>
  <c r="AH53" i="40"/>
  <c r="AQ53" i="40" s="1"/>
  <c r="AR53" i="36"/>
  <c r="AH56" i="45"/>
  <c r="AQ56" i="45" s="1"/>
  <c r="AI57" i="39"/>
  <c r="AN57" i="39"/>
  <c r="X52" i="76"/>
  <c r="Y52" i="76"/>
  <c r="Z52" i="76" s="1"/>
  <c r="Y53" i="29"/>
  <c r="X53" i="29"/>
  <c r="Z53" i="29" s="1"/>
  <c r="AF54" i="91"/>
  <c r="AO54" i="91" s="1"/>
  <c r="AE54" i="91"/>
  <c r="W55" i="91"/>
  <c r="AG54" i="91"/>
  <c r="AP54" i="91" s="1"/>
  <c r="AI54" i="92"/>
  <c r="AN54" i="92"/>
  <c r="AF51" i="47"/>
  <c r="AO51" i="47" s="1"/>
  <c r="AE51" i="47"/>
  <c r="W52" i="47"/>
  <c r="AG51" i="47"/>
  <c r="AP51" i="47" s="1"/>
  <c r="AH56" i="86"/>
  <c r="AQ56" i="86" s="1"/>
  <c r="Z56" i="86"/>
  <c r="AG55" i="31"/>
  <c r="AP55" i="31" s="1"/>
  <c r="AE55" i="31"/>
  <c r="W56" i="31"/>
  <c r="AF55" i="31"/>
  <c r="AO55" i="31" s="1"/>
  <c r="AR55" i="77"/>
  <c r="AH55" i="25"/>
  <c r="AQ55" i="25" s="1"/>
  <c r="AI56" i="90"/>
  <c r="AN56" i="90"/>
  <c r="AR55" i="85"/>
  <c r="X55" i="34"/>
  <c r="Z55" i="34" s="1"/>
  <c r="Y55" i="34"/>
  <c r="AH54" i="43"/>
  <c r="AQ54" i="43" s="1"/>
  <c r="Y55" i="79"/>
  <c r="X55" i="79"/>
  <c r="AI54" i="87"/>
  <c r="AN54" i="87"/>
  <c r="AH55" i="81"/>
  <c r="AQ55" i="81" s="1"/>
  <c r="Y55" i="74"/>
  <c r="X55" i="74"/>
  <c r="AR55" i="86"/>
  <c r="AF55" i="75"/>
  <c r="AO55" i="75" s="1"/>
  <c r="W56" i="75"/>
  <c r="AG55" i="75"/>
  <c r="AP55" i="75" s="1"/>
  <c r="AE55" i="75"/>
  <c r="AH53" i="95"/>
  <c r="AQ53" i="95" s="1"/>
  <c r="AR56" i="32"/>
  <c r="AI54" i="26"/>
  <c r="AN54" i="26"/>
  <c r="Y57" i="27"/>
  <c r="X57" i="27"/>
  <c r="Z57" i="27" s="1"/>
  <c r="AR54" i="81"/>
  <c r="AI55" i="42"/>
  <c r="AN55" i="42"/>
  <c r="Z57" i="28"/>
  <c r="AI53" i="46"/>
  <c r="AN53" i="46"/>
  <c r="X53" i="38"/>
  <c r="Z53" i="38" s="1"/>
  <c r="Y53" i="38"/>
  <c r="Z54" i="96"/>
  <c r="AR55" i="45"/>
  <c r="Y56" i="48"/>
  <c r="X56" i="48"/>
  <c r="Z56" i="48" s="1"/>
  <c r="AI54" i="34"/>
  <c r="AN54" i="34"/>
  <c r="Y56" i="89"/>
  <c r="X56" i="89"/>
  <c r="AN55" i="37"/>
  <c r="AI55" i="37"/>
  <c r="AI54" i="79"/>
  <c r="AN54" i="79"/>
  <c r="Z53" i="95"/>
  <c r="Z53" i="40"/>
  <c r="Y56" i="80"/>
  <c r="Z56" i="80" s="1"/>
  <c r="X56" i="80"/>
  <c r="AR54" i="41"/>
  <c r="X56" i="30"/>
  <c r="Y56" i="30"/>
  <c r="Z56" i="45"/>
  <c r="AN56" i="27"/>
  <c r="AI56" i="27"/>
  <c r="Y53" i="82"/>
  <c r="X53" i="82"/>
  <c r="Y56" i="84"/>
  <c r="X56" i="84"/>
  <c r="Z56" i="84" s="1"/>
  <c r="Z54" i="44" l="1"/>
  <c r="Z54" i="46"/>
  <c r="Z56" i="89"/>
  <c r="Z55" i="74"/>
  <c r="Z53" i="82"/>
  <c r="W54" i="82" s="1"/>
  <c r="Z56" i="30"/>
  <c r="AG56" i="30" s="1"/>
  <c r="AP56" i="30" s="1"/>
  <c r="AG55" i="34"/>
  <c r="AP55" i="34" s="1"/>
  <c r="AF55" i="34"/>
  <c r="AO55" i="34" s="1"/>
  <c r="AE55" i="34"/>
  <c r="W56" i="34"/>
  <c r="W54" i="88"/>
  <c r="AE53" i="88"/>
  <c r="AG53" i="88"/>
  <c r="AP53" i="88" s="1"/>
  <c r="AF53" i="88"/>
  <c r="AO53" i="88" s="1"/>
  <c r="AE55" i="94"/>
  <c r="AF55" i="94"/>
  <c r="AO55" i="94" s="1"/>
  <c r="W56" i="94"/>
  <c r="AG55" i="94"/>
  <c r="AP55" i="94" s="1"/>
  <c r="AF52" i="76"/>
  <c r="AO52" i="76" s="1"/>
  <c r="W53" i="76"/>
  <c r="AG52" i="76"/>
  <c r="AP52" i="76" s="1"/>
  <c r="AE52" i="76"/>
  <c r="AE56" i="84"/>
  <c r="W57" i="84"/>
  <c r="AF56" i="84"/>
  <c r="AO56" i="84" s="1"/>
  <c r="AG56" i="84"/>
  <c r="AP56" i="84" s="1"/>
  <c r="AG54" i="44"/>
  <c r="AP54" i="44" s="1"/>
  <c r="AF54" i="44"/>
  <c r="AO54" i="44" s="1"/>
  <c r="AE54" i="44"/>
  <c r="W55" i="44"/>
  <c r="AE54" i="46"/>
  <c r="W55" i="46"/>
  <c r="AF54" i="46"/>
  <c r="AO54" i="46" s="1"/>
  <c r="AG54" i="46"/>
  <c r="AP54" i="46" s="1"/>
  <c r="AF56" i="30"/>
  <c r="AO56" i="30" s="1"/>
  <c r="AF56" i="89"/>
  <c r="AO56" i="89" s="1"/>
  <c r="W57" i="89"/>
  <c r="AE56" i="89"/>
  <c r="AG56" i="89"/>
  <c r="AP56" i="89" s="1"/>
  <c r="AF55" i="74"/>
  <c r="AO55" i="74" s="1"/>
  <c r="W56" i="74"/>
  <c r="AG55" i="74"/>
  <c r="AP55" i="74" s="1"/>
  <c r="AE55" i="74"/>
  <c r="AG53" i="82"/>
  <c r="AP53" i="82" s="1"/>
  <c r="AE53" i="82"/>
  <c r="AG53" i="95"/>
  <c r="AP53" i="95" s="1"/>
  <c r="W54" i="95"/>
  <c r="AE53" i="95"/>
  <c r="AF53" i="95"/>
  <c r="AO53" i="95" s="1"/>
  <c r="W54" i="38"/>
  <c r="AG53" i="38"/>
  <c r="AP53" i="38" s="1"/>
  <c r="AF53" i="38"/>
  <c r="AO53" i="38" s="1"/>
  <c r="AE53" i="38"/>
  <c r="AR54" i="26"/>
  <c r="AR54" i="87"/>
  <c r="AE55" i="92"/>
  <c r="AG55" i="92"/>
  <c r="AP55" i="92" s="1"/>
  <c r="W56" i="92"/>
  <c r="AF55" i="92"/>
  <c r="AO55" i="92" s="1"/>
  <c r="AG58" i="39"/>
  <c r="AP58" i="39" s="1"/>
  <c r="AF58" i="39"/>
  <c r="AO58" i="39" s="1"/>
  <c r="AE58" i="39"/>
  <c r="W59" i="39"/>
  <c r="AR54" i="74"/>
  <c r="AH56" i="37"/>
  <c r="AQ56" i="37" s="1"/>
  <c r="AH55" i="79"/>
  <c r="AQ55" i="79" s="1"/>
  <c r="AH57" i="90"/>
  <c r="AQ57" i="90" s="1"/>
  <c r="Z56" i="37"/>
  <c r="AF56" i="80"/>
  <c r="AO56" i="80" s="1"/>
  <c r="W57" i="80"/>
  <c r="AG56" i="80"/>
  <c r="AP56" i="80" s="1"/>
  <c r="AE56" i="80"/>
  <c r="AH56" i="48"/>
  <c r="AQ56" i="48" s="1"/>
  <c r="W58" i="27"/>
  <c r="AG57" i="27"/>
  <c r="AP57" i="27" s="1"/>
  <c r="AF57" i="27"/>
  <c r="AO57" i="27" s="1"/>
  <c r="AE57" i="27"/>
  <c r="AG53" i="40"/>
  <c r="AP53" i="40" s="1"/>
  <c r="AF53" i="40"/>
  <c r="AO53" i="40" s="1"/>
  <c r="AE53" i="40"/>
  <c r="W54" i="40"/>
  <c r="AH56" i="89"/>
  <c r="AQ56" i="89" s="1"/>
  <c r="AH53" i="38"/>
  <c r="AQ53" i="38" s="1"/>
  <c r="AR55" i="42"/>
  <c r="X56" i="75"/>
  <c r="Y56" i="75"/>
  <c r="AR57" i="39"/>
  <c r="AH55" i="92"/>
  <c r="AQ55" i="92" s="1"/>
  <c r="AG55" i="33"/>
  <c r="AP55" i="33" s="1"/>
  <c r="AF55" i="33"/>
  <c r="AO55" i="33" s="1"/>
  <c r="AE55" i="33"/>
  <c r="W56" i="33"/>
  <c r="AE56" i="85"/>
  <c r="W57" i="85"/>
  <c r="AG56" i="85"/>
  <c r="AP56" i="85" s="1"/>
  <c r="AF56" i="85"/>
  <c r="AO56" i="85" s="1"/>
  <c r="AH56" i="84"/>
  <c r="AQ56" i="84" s="1"/>
  <c r="AG56" i="48"/>
  <c r="AP56" i="48" s="1"/>
  <c r="AF56" i="48"/>
  <c r="AO56" i="48" s="1"/>
  <c r="AE56" i="48"/>
  <c r="W57" i="48"/>
  <c r="AG55" i="41"/>
  <c r="AP55" i="41" s="1"/>
  <c r="AF55" i="41"/>
  <c r="AO55" i="41" s="1"/>
  <c r="AE55" i="41"/>
  <c r="W56" i="41"/>
  <c r="AI51" i="47"/>
  <c r="AN51" i="47"/>
  <c r="AN54" i="93"/>
  <c r="AI54" i="93"/>
  <c r="AR56" i="27"/>
  <c r="X52" i="47"/>
  <c r="Y52" i="47"/>
  <c r="W54" i="29"/>
  <c r="AF53" i="29"/>
  <c r="AO53" i="29" s="1"/>
  <c r="AE53" i="29"/>
  <c r="AG53" i="29"/>
  <c r="AP53" i="29" s="1"/>
  <c r="AI53" i="78"/>
  <c r="AN53" i="78"/>
  <c r="AR55" i="89"/>
  <c r="AE53" i="73"/>
  <c r="W54" i="73"/>
  <c r="AF53" i="73"/>
  <c r="AO53" i="73" s="1"/>
  <c r="AG53" i="73"/>
  <c r="AP53" i="73" s="1"/>
  <c r="Y56" i="31"/>
  <c r="X56" i="31"/>
  <c r="Z56" i="31" s="1"/>
  <c r="Y55" i="91"/>
  <c r="X55" i="91"/>
  <c r="AR54" i="94"/>
  <c r="AH55" i="26"/>
  <c r="AQ55" i="26" s="1"/>
  <c r="AR55" i="30"/>
  <c r="X56" i="81"/>
  <c r="Y56" i="81"/>
  <c r="Z56" i="81" s="1"/>
  <c r="AG56" i="45"/>
  <c r="AP56" i="45" s="1"/>
  <c r="W57" i="45"/>
  <c r="AF56" i="45"/>
  <c r="AO56" i="45" s="1"/>
  <c r="AE56" i="45"/>
  <c r="AH56" i="80"/>
  <c r="AQ56" i="80" s="1"/>
  <c r="AR54" i="79"/>
  <c r="AR53" i="46"/>
  <c r="AH57" i="27"/>
  <c r="AQ57" i="27" s="1"/>
  <c r="AI55" i="75"/>
  <c r="AN55" i="75"/>
  <c r="AN55" i="31"/>
  <c r="AI55" i="31"/>
  <c r="AN54" i="91"/>
  <c r="AI54" i="91"/>
  <c r="AH52" i="76"/>
  <c r="AQ52" i="76" s="1"/>
  <c r="W55" i="36"/>
  <c r="AG54" i="36"/>
  <c r="AP54" i="36" s="1"/>
  <c r="AF54" i="36"/>
  <c r="AO54" i="36" s="1"/>
  <c r="AE54" i="36"/>
  <c r="AH56" i="42"/>
  <c r="AQ56" i="42" s="1"/>
  <c r="AG55" i="35"/>
  <c r="AP55" i="35" s="1"/>
  <c r="AF55" i="35"/>
  <c r="AO55" i="35" s="1"/>
  <c r="W56" i="35"/>
  <c r="AE55" i="35"/>
  <c r="AN55" i="81"/>
  <c r="AI55" i="81"/>
  <c r="Y55" i="43"/>
  <c r="X55" i="43"/>
  <c r="Z55" i="43" s="1"/>
  <c r="AR52" i="38"/>
  <c r="AR55" i="84"/>
  <c r="AR53" i="44"/>
  <c r="W57" i="83"/>
  <c r="AG56" i="83"/>
  <c r="AP56" i="83" s="1"/>
  <c r="AE56" i="83"/>
  <c r="AF56" i="83"/>
  <c r="AO56" i="83" s="1"/>
  <c r="AR52" i="88"/>
  <c r="AN55" i="25"/>
  <c r="AI55" i="25"/>
  <c r="X57" i="77"/>
  <c r="Z57" i="77" s="1"/>
  <c r="Y57" i="77"/>
  <c r="AH55" i="94"/>
  <c r="AQ55" i="94" s="1"/>
  <c r="AH53" i="82"/>
  <c r="AQ53" i="82" s="1"/>
  <c r="AR55" i="37"/>
  <c r="AR54" i="34"/>
  <c r="AG54" i="96"/>
  <c r="AP54" i="96" s="1"/>
  <c r="AF54" i="96"/>
  <c r="AO54" i="96" s="1"/>
  <c r="W55" i="96"/>
  <c r="AE54" i="96"/>
  <c r="W58" i="28"/>
  <c r="AF57" i="28"/>
  <c r="AO57" i="28" s="1"/>
  <c r="AE57" i="28"/>
  <c r="AG57" i="28"/>
  <c r="AP57" i="28" s="1"/>
  <c r="AH55" i="74"/>
  <c r="AQ55" i="74" s="1"/>
  <c r="Z55" i="79"/>
  <c r="AR56" i="90"/>
  <c r="Z56" i="42"/>
  <c r="Z57" i="90"/>
  <c r="W58" i="32"/>
  <c r="AF57" i="32"/>
  <c r="AO57" i="32" s="1"/>
  <c r="AE57" i="32"/>
  <c r="AG57" i="32"/>
  <c r="AP57" i="32" s="1"/>
  <c r="Z55" i="26"/>
  <c r="AI56" i="77"/>
  <c r="AN56" i="77"/>
  <c r="AH55" i="87"/>
  <c r="AQ55" i="87" s="1"/>
  <c r="AR52" i="82"/>
  <c r="AH56" i="30"/>
  <c r="AQ56" i="30" s="1"/>
  <c r="AH55" i="34"/>
  <c r="AQ55" i="34" s="1"/>
  <c r="AE56" i="86"/>
  <c r="W57" i="86"/>
  <c r="AF56" i="86"/>
  <c r="AO56" i="86" s="1"/>
  <c r="AG56" i="86"/>
  <c r="AP56" i="86" s="1"/>
  <c r="AR54" i="92"/>
  <c r="AH53" i="29"/>
  <c r="AQ53" i="29" s="1"/>
  <c r="AH53" i="88"/>
  <c r="AQ53" i="88" s="1"/>
  <c r="Y54" i="78"/>
  <c r="X54" i="78"/>
  <c r="Y55" i="93"/>
  <c r="X55" i="93"/>
  <c r="AH54" i="46"/>
  <c r="AQ54" i="46" s="1"/>
  <c r="AH58" i="39"/>
  <c r="AQ58" i="39" s="1"/>
  <c r="AR55" i="80"/>
  <c r="AH54" i="44"/>
  <c r="AQ54" i="44" s="1"/>
  <c r="AF55" i="87"/>
  <c r="AO55" i="87" s="1"/>
  <c r="W56" i="87"/>
  <c r="AE55" i="87"/>
  <c r="AG55" i="87"/>
  <c r="AP55" i="87" s="1"/>
  <c r="AR51" i="76"/>
  <c r="AI54" i="43"/>
  <c r="AN54" i="43"/>
  <c r="AR55" i="48"/>
  <c r="Y56" i="25"/>
  <c r="X56" i="25"/>
  <c r="AR52" i="29"/>
  <c r="W57" i="30" l="1"/>
  <c r="Z56" i="25"/>
  <c r="AF53" i="82"/>
  <c r="AO53" i="82" s="1"/>
  <c r="AE56" i="30"/>
  <c r="Z55" i="91"/>
  <c r="AG55" i="91" s="1"/>
  <c r="AP55" i="91" s="1"/>
  <c r="AF56" i="81"/>
  <c r="AO56" i="81" s="1"/>
  <c r="W57" i="81"/>
  <c r="AE56" i="81"/>
  <c r="AG56" i="81"/>
  <c r="AP56" i="81" s="1"/>
  <c r="AG56" i="25"/>
  <c r="AP56" i="25" s="1"/>
  <c r="W57" i="25"/>
  <c r="AF56" i="25"/>
  <c r="AO56" i="25" s="1"/>
  <c r="AE56" i="25"/>
  <c r="AE55" i="91"/>
  <c r="AE56" i="42"/>
  <c r="W57" i="42"/>
  <c r="AG56" i="42"/>
  <c r="AP56" i="42" s="1"/>
  <c r="AF56" i="42"/>
  <c r="AO56" i="42" s="1"/>
  <c r="AR55" i="25"/>
  <c r="AR55" i="81"/>
  <c r="AI54" i="36"/>
  <c r="AN54" i="36"/>
  <c r="AR55" i="31"/>
  <c r="AN56" i="45"/>
  <c r="AI56" i="45"/>
  <c r="AH56" i="81"/>
  <c r="AQ56" i="81" s="1"/>
  <c r="X54" i="29"/>
  <c r="Z54" i="29" s="1"/>
  <c r="Y54" i="29"/>
  <c r="AR54" i="93"/>
  <c r="AN55" i="41"/>
  <c r="AI55" i="41"/>
  <c r="X58" i="27"/>
  <c r="Y58" i="27"/>
  <c r="AI56" i="80"/>
  <c r="AN56" i="80"/>
  <c r="Y59" i="39"/>
  <c r="X59" i="39"/>
  <c r="Z59" i="39" s="1"/>
  <c r="X57" i="30"/>
  <c r="Y57" i="30"/>
  <c r="Z57" i="30" s="1"/>
  <c r="X54" i="88"/>
  <c r="Y54" i="88"/>
  <c r="AH55" i="93"/>
  <c r="AQ55" i="93" s="1"/>
  <c r="AI57" i="32"/>
  <c r="AN57" i="32"/>
  <c r="Y58" i="28"/>
  <c r="Z58" i="28" s="1"/>
  <c r="X58" i="28"/>
  <c r="AR53" i="78"/>
  <c r="X56" i="33"/>
  <c r="Y56" i="33"/>
  <c r="AH56" i="75"/>
  <c r="AQ56" i="75" s="1"/>
  <c r="AN58" i="39"/>
  <c r="AI58" i="39"/>
  <c r="AI53" i="38"/>
  <c r="AN53" i="38"/>
  <c r="AN53" i="95"/>
  <c r="AI53" i="95"/>
  <c r="Z54" i="82"/>
  <c r="Y54" i="82"/>
  <c r="X54" i="82"/>
  <c r="X56" i="74"/>
  <c r="Y56" i="74"/>
  <c r="X55" i="44"/>
  <c r="Z55" i="44" s="1"/>
  <c r="Y55" i="44"/>
  <c r="Y53" i="76"/>
  <c r="X53" i="76"/>
  <c r="AI55" i="94"/>
  <c r="AN55" i="94"/>
  <c r="Z55" i="93"/>
  <c r="AH54" i="78"/>
  <c r="AQ54" i="78" s="1"/>
  <c r="X57" i="86"/>
  <c r="Y57" i="86"/>
  <c r="Y57" i="83"/>
  <c r="X57" i="83"/>
  <c r="AN55" i="35"/>
  <c r="AI55" i="35"/>
  <c r="Y57" i="45"/>
  <c r="X57" i="45"/>
  <c r="AH56" i="31"/>
  <c r="AQ56" i="31" s="1"/>
  <c r="Y54" i="73"/>
  <c r="Z54" i="73" s="1"/>
  <c r="X54" i="73"/>
  <c r="AH52" i="47"/>
  <c r="AQ52" i="47" s="1"/>
  <c r="AN55" i="33"/>
  <c r="AI55" i="33"/>
  <c r="Z56" i="75"/>
  <c r="AI57" i="27"/>
  <c r="AN57" i="27"/>
  <c r="AN55" i="92"/>
  <c r="AI55" i="92"/>
  <c r="AN53" i="82"/>
  <c r="AI53" i="82"/>
  <c r="AI56" i="30"/>
  <c r="AN56" i="30"/>
  <c r="AN54" i="44"/>
  <c r="AI54" i="44"/>
  <c r="Y57" i="84"/>
  <c r="X57" i="84"/>
  <c r="Z56" i="34"/>
  <c r="X56" i="34"/>
  <c r="Y56" i="34"/>
  <c r="AF55" i="26"/>
  <c r="AO55" i="26" s="1"/>
  <c r="AE55" i="26"/>
  <c r="W56" i="26"/>
  <c r="AG55" i="26"/>
  <c r="AP55" i="26" s="1"/>
  <c r="AI55" i="87"/>
  <c r="AN55" i="87"/>
  <c r="Z54" i="78"/>
  <c r="AI56" i="86"/>
  <c r="AN56" i="86"/>
  <c r="AG55" i="79"/>
  <c r="AP55" i="79" s="1"/>
  <c r="AF55" i="79"/>
  <c r="AO55" i="79" s="1"/>
  <c r="AE55" i="79"/>
  <c r="W56" i="79"/>
  <c r="AN54" i="96"/>
  <c r="AI54" i="96"/>
  <c r="AH55" i="43"/>
  <c r="AQ55" i="43" s="1"/>
  <c r="X56" i="35"/>
  <c r="Z56" i="35" s="1"/>
  <c r="Y56" i="35"/>
  <c r="AR55" i="75"/>
  <c r="AI53" i="73"/>
  <c r="AN53" i="73"/>
  <c r="AI53" i="29"/>
  <c r="AN53" i="29"/>
  <c r="Z52" i="47"/>
  <c r="AR51" i="47"/>
  <c r="Y57" i="48"/>
  <c r="X57" i="48"/>
  <c r="Z57" i="48" s="1"/>
  <c r="Y57" i="85"/>
  <c r="X57" i="85"/>
  <c r="Y57" i="80"/>
  <c r="X57" i="80"/>
  <c r="Z57" i="80" s="1"/>
  <c r="X54" i="95"/>
  <c r="Y54" i="95"/>
  <c r="AI56" i="84"/>
  <c r="AN56" i="84"/>
  <c r="AN55" i="34"/>
  <c r="AI55" i="34"/>
  <c r="AG57" i="90"/>
  <c r="AP57" i="90" s="1"/>
  <c r="AE57" i="90"/>
  <c r="W58" i="90"/>
  <c r="AF57" i="90"/>
  <c r="AO57" i="90" s="1"/>
  <c r="AH56" i="25"/>
  <c r="AQ56" i="25" s="1"/>
  <c r="AR54" i="43"/>
  <c r="Y56" i="87"/>
  <c r="Z56" i="87" s="1"/>
  <c r="X56" i="87"/>
  <c r="AR56" i="77"/>
  <c r="X58" i="32"/>
  <c r="Y58" i="32"/>
  <c r="AI57" i="28"/>
  <c r="AN57" i="28"/>
  <c r="Y55" i="96"/>
  <c r="X55" i="96"/>
  <c r="AH57" i="77"/>
  <c r="AQ57" i="77" s="1"/>
  <c r="X55" i="36"/>
  <c r="Y55" i="36"/>
  <c r="AR54" i="91"/>
  <c r="W57" i="31"/>
  <c r="AG56" i="31"/>
  <c r="AP56" i="31" s="1"/>
  <c r="AE56" i="31"/>
  <c r="AF56" i="31"/>
  <c r="AO56" i="31" s="1"/>
  <c r="X54" i="40"/>
  <c r="Y54" i="40"/>
  <c r="AI55" i="74"/>
  <c r="AN55" i="74"/>
  <c r="AN56" i="89"/>
  <c r="AI56" i="89"/>
  <c r="X55" i="46"/>
  <c r="Y55" i="46"/>
  <c r="AI53" i="88"/>
  <c r="AN53" i="88"/>
  <c r="AF57" i="77"/>
  <c r="AO57" i="77" s="1"/>
  <c r="W58" i="77"/>
  <c r="AG57" i="77"/>
  <c r="AP57" i="77" s="1"/>
  <c r="AE57" i="77"/>
  <c r="AI56" i="83"/>
  <c r="AN56" i="83"/>
  <c r="AE55" i="43"/>
  <c r="W56" i="43"/>
  <c r="AG55" i="43"/>
  <c r="AP55" i="43" s="1"/>
  <c r="AF55" i="43"/>
  <c r="AO55" i="43" s="1"/>
  <c r="AH55" i="91"/>
  <c r="AQ55" i="91" s="1"/>
  <c r="Y56" i="41"/>
  <c r="X56" i="41"/>
  <c r="AN56" i="48"/>
  <c r="AI56" i="48"/>
  <c r="AN56" i="85"/>
  <c r="AI56" i="85"/>
  <c r="AN53" i="40"/>
  <c r="AI53" i="40"/>
  <c r="W57" i="37"/>
  <c r="AF56" i="37"/>
  <c r="AO56" i="37" s="1"/>
  <c r="AE56" i="37"/>
  <c r="AG56" i="37"/>
  <c r="AP56" i="37" s="1"/>
  <c r="X56" i="92"/>
  <c r="Y56" i="92"/>
  <c r="X54" i="38"/>
  <c r="Y54" i="38"/>
  <c r="Y57" i="89"/>
  <c r="X57" i="89"/>
  <c r="Z57" i="89" s="1"/>
  <c r="AI54" i="46"/>
  <c r="AN54" i="46"/>
  <c r="AI52" i="76"/>
  <c r="AN52" i="76"/>
  <c r="X56" i="94"/>
  <c r="Y56" i="94"/>
  <c r="Z57" i="83" l="1"/>
  <c r="W56" i="91"/>
  <c r="Z54" i="40"/>
  <c r="AF55" i="91"/>
  <c r="AO55" i="91" s="1"/>
  <c r="Z54" i="38"/>
  <c r="Z56" i="94"/>
  <c r="AF56" i="94" s="1"/>
  <c r="AO56" i="94" s="1"/>
  <c r="Z57" i="85"/>
  <c r="Z54" i="88"/>
  <c r="AF57" i="89"/>
  <c r="AO57" i="89" s="1"/>
  <c r="W58" i="89"/>
  <c r="AE57" i="89"/>
  <c r="AG57" i="89"/>
  <c r="AP57" i="89" s="1"/>
  <c r="W58" i="48"/>
  <c r="AG57" i="48"/>
  <c r="AP57" i="48" s="1"/>
  <c r="AF57" i="48"/>
  <c r="AO57" i="48" s="1"/>
  <c r="AE57" i="48"/>
  <c r="AG56" i="94"/>
  <c r="AP56" i="94" s="1"/>
  <c r="W57" i="94"/>
  <c r="AF56" i="87"/>
  <c r="AO56" i="87" s="1"/>
  <c r="AE56" i="87"/>
  <c r="W57" i="87"/>
  <c r="AG56" i="87"/>
  <c r="AP56" i="87" s="1"/>
  <c r="AE57" i="83"/>
  <c r="W58" i="83"/>
  <c r="AF57" i="83"/>
  <c r="AO57" i="83" s="1"/>
  <c r="AG57" i="83"/>
  <c r="AP57" i="83" s="1"/>
  <c r="W60" i="39"/>
  <c r="AG59" i="39"/>
  <c r="AP59" i="39" s="1"/>
  <c r="AF59" i="39"/>
  <c r="AO59" i="39" s="1"/>
  <c r="AE59" i="39"/>
  <c r="W55" i="40"/>
  <c r="AG54" i="40"/>
  <c r="AP54" i="40" s="1"/>
  <c r="AF54" i="40"/>
  <c r="AO54" i="40" s="1"/>
  <c r="AE54" i="40"/>
  <c r="AF57" i="80"/>
  <c r="AO57" i="80" s="1"/>
  <c r="AG57" i="80"/>
  <c r="AP57" i="80" s="1"/>
  <c r="AE57" i="80"/>
  <c r="W58" i="80"/>
  <c r="W57" i="35"/>
  <c r="AF56" i="35"/>
  <c r="AO56" i="35" s="1"/>
  <c r="AE56" i="35"/>
  <c r="AG56" i="35"/>
  <c r="AP56" i="35" s="1"/>
  <c r="AF54" i="88"/>
  <c r="AO54" i="88" s="1"/>
  <c r="AE54" i="88"/>
  <c r="AG54" i="88"/>
  <c r="AP54" i="88" s="1"/>
  <c r="W55" i="88"/>
  <c r="AE54" i="38"/>
  <c r="W55" i="38"/>
  <c r="AG54" i="38"/>
  <c r="AP54" i="38" s="1"/>
  <c r="AF54" i="38"/>
  <c r="AO54" i="38" s="1"/>
  <c r="AG57" i="85"/>
  <c r="AP57" i="85" s="1"/>
  <c r="AF57" i="85"/>
  <c r="AO57" i="85" s="1"/>
  <c r="AE57" i="85"/>
  <c r="W58" i="85"/>
  <c r="AE58" i="28"/>
  <c r="AG58" i="28"/>
  <c r="AP58" i="28" s="1"/>
  <c r="W59" i="28"/>
  <c r="AF58" i="28"/>
  <c r="AO58" i="28" s="1"/>
  <c r="AE57" i="30"/>
  <c r="AF57" i="30"/>
  <c r="AO57" i="30" s="1"/>
  <c r="W58" i="30"/>
  <c r="AG57" i="30"/>
  <c r="AP57" i="30" s="1"/>
  <c r="AE54" i="29"/>
  <c r="AF54" i="29"/>
  <c r="AO54" i="29" s="1"/>
  <c r="AG54" i="29"/>
  <c r="AP54" i="29" s="1"/>
  <c r="W55" i="29"/>
  <c r="AH55" i="36"/>
  <c r="AQ55" i="36" s="1"/>
  <c r="AH56" i="41"/>
  <c r="AQ56" i="41" s="1"/>
  <c r="AR52" i="76"/>
  <c r="AR54" i="46"/>
  <c r="AR53" i="88"/>
  <c r="AI56" i="31"/>
  <c r="AN56" i="31"/>
  <c r="AR57" i="28"/>
  <c r="AH56" i="87"/>
  <c r="AQ56" i="87" s="1"/>
  <c r="Y58" i="90"/>
  <c r="X58" i="90"/>
  <c r="AR56" i="84"/>
  <c r="AR54" i="96"/>
  <c r="AH56" i="34"/>
  <c r="AQ56" i="34" s="1"/>
  <c r="AH57" i="83"/>
  <c r="AQ57" i="83" s="1"/>
  <c r="AH55" i="44"/>
  <c r="AQ55" i="44" s="1"/>
  <c r="AR58" i="39"/>
  <c r="AH58" i="28"/>
  <c r="AQ58" i="28" s="1"/>
  <c r="AR55" i="41"/>
  <c r="AR56" i="45"/>
  <c r="AN57" i="90"/>
  <c r="AI57" i="90"/>
  <c r="AR53" i="73"/>
  <c r="W57" i="34"/>
  <c r="AG56" i="34"/>
  <c r="AP56" i="34" s="1"/>
  <c r="AE56" i="34"/>
  <c r="AF56" i="34"/>
  <c r="AO56" i="34" s="1"/>
  <c r="AG54" i="73"/>
  <c r="AP54" i="73" s="1"/>
  <c r="AE54" i="73"/>
  <c r="W55" i="73"/>
  <c r="AF54" i="73"/>
  <c r="AO54" i="73" s="1"/>
  <c r="AH57" i="45"/>
  <c r="AQ57" i="45" s="1"/>
  <c r="AR55" i="94"/>
  <c r="W56" i="44"/>
  <c r="AG55" i="44"/>
  <c r="AP55" i="44" s="1"/>
  <c r="AF55" i="44"/>
  <c r="AO55" i="44" s="1"/>
  <c r="AE55" i="44"/>
  <c r="W55" i="82"/>
  <c r="AG54" i="82"/>
  <c r="AP54" i="82" s="1"/>
  <c r="AE54" i="82"/>
  <c r="AF54" i="82"/>
  <c r="AO54" i="82" s="1"/>
  <c r="Y57" i="42"/>
  <c r="X57" i="42"/>
  <c r="AR56" i="48"/>
  <c r="AH56" i="92"/>
  <c r="AQ56" i="92" s="1"/>
  <c r="Z56" i="43"/>
  <c r="X56" i="43"/>
  <c r="Y56" i="43"/>
  <c r="AH55" i="46"/>
  <c r="AQ55" i="46" s="1"/>
  <c r="Z55" i="36"/>
  <c r="AH55" i="96"/>
  <c r="AQ55" i="96" s="1"/>
  <c r="AH58" i="32"/>
  <c r="AQ58" i="32" s="1"/>
  <c r="AH54" i="95"/>
  <c r="AQ54" i="95" s="1"/>
  <c r="X56" i="79"/>
  <c r="Z56" i="79" s="1"/>
  <c r="Y56" i="79"/>
  <c r="AR56" i="86"/>
  <c r="X56" i="26"/>
  <c r="Z56" i="26" s="1"/>
  <c r="Y56" i="26"/>
  <c r="AH57" i="84"/>
  <c r="AQ57" i="84" s="1"/>
  <c r="AR56" i="30"/>
  <c r="AR57" i="27"/>
  <c r="AH53" i="76"/>
  <c r="AQ53" i="76" s="1"/>
  <c r="AR53" i="95"/>
  <c r="AH56" i="33"/>
  <c r="AQ56" i="33" s="1"/>
  <c r="AH57" i="30"/>
  <c r="AQ57" i="30" s="1"/>
  <c r="AR56" i="80"/>
  <c r="AI56" i="42"/>
  <c r="AN56" i="42"/>
  <c r="AN56" i="25"/>
  <c r="AI56" i="25"/>
  <c r="AI56" i="81"/>
  <c r="AN56" i="81"/>
  <c r="AH56" i="94"/>
  <c r="AQ56" i="94" s="1"/>
  <c r="AR55" i="74"/>
  <c r="Z56" i="92"/>
  <c r="AI55" i="43"/>
  <c r="AN55" i="43"/>
  <c r="X58" i="77"/>
  <c r="Y58" i="77"/>
  <c r="Z58" i="77" s="1"/>
  <c r="Z55" i="46"/>
  <c r="AH54" i="40"/>
  <c r="AQ54" i="40" s="1"/>
  <c r="Y57" i="31"/>
  <c r="X57" i="31"/>
  <c r="Z57" i="31" s="1"/>
  <c r="Z58" i="32"/>
  <c r="AR55" i="34"/>
  <c r="Z54" i="95"/>
  <c r="AG52" i="47"/>
  <c r="AP52" i="47" s="1"/>
  <c r="AF52" i="47"/>
  <c r="AO52" i="47" s="1"/>
  <c r="AE52" i="47"/>
  <c r="W53" i="47"/>
  <c r="AE54" i="78"/>
  <c r="W55" i="78"/>
  <c r="AF54" i="78"/>
  <c r="AO54" i="78" s="1"/>
  <c r="AG54" i="78"/>
  <c r="AP54" i="78" s="1"/>
  <c r="AN55" i="26"/>
  <c r="AI55" i="26"/>
  <c r="AR53" i="82"/>
  <c r="AE56" i="75"/>
  <c r="AG56" i="75"/>
  <c r="AP56" i="75" s="1"/>
  <c r="AF56" i="75"/>
  <c r="AO56" i="75" s="1"/>
  <c r="W57" i="75"/>
  <c r="Z57" i="45"/>
  <c r="AH56" i="74"/>
  <c r="AQ56" i="74" s="1"/>
  <c r="Z56" i="33"/>
  <c r="AN55" i="91"/>
  <c r="AI55" i="91"/>
  <c r="AH57" i="89"/>
  <c r="AQ57" i="89" s="1"/>
  <c r="AR56" i="89"/>
  <c r="Z55" i="96"/>
  <c r="AH57" i="80"/>
  <c r="AQ57" i="80" s="1"/>
  <c r="AH57" i="48"/>
  <c r="AQ57" i="48" s="1"/>
  <c r="AN55" i="79"/>
  <c r="AI55" i="79"/>
  <c r="Z57" i="84"/>
  <c r="AR55" i="33"/>
  <c r="AR55" i="35"/>
  <c r="AH57" i="86"/>
  <c r="AQ57" i="86" s="1"/>
  <c r="Z53" i="76"/>
  <c r="Z56" i="74"/>
  <c r="AR57" i="32"/>
  <c r="AH59" i="39"/>
  <c r="AQ59" i="39" s="1"/>
  <c r="AH58" i="27"/>
  <c r="AQ58" i="27" s="1"/>
  <c r="Y57" i="25"/>
  <c r="X57" i="25"/>
  <c r="X57" i="81"/>
  <c r="Y57" i="81"/>
  <c r="AI57" i="77"/>
  <c r="AN57" i="77"/>
  <c r="AH57" i="85"/>
  <c r="AQ57" i="85" s="1"/>
  <c r="Y57" i="37"/>
  <c r="X57" i="37"/>
  <c r="AR53" i="40"/>
  <c r="AH54" i="38"/>
  <c r="AQ54" i="38" s="1"/>
  <c r="AI56" i="37"/>
  <c r="AN56" i="37"/>
  <c r="AR56" i="85"/>
  <c r="Z56" i="41"/>
  <c r="AR56" i="83"/>
  <c r="AR53" i="29"/>
  <c r="AH56" i="35"/>
  <c r="AQ56" i="35" s="1"/>
  <c r="AR55" i="87"/>
  <c r="AR54" i="44"/>
  <c r="AR55" i="92"/>
  <c r="AH54" i="73"/>
  <c r="AQ54" i="73" s="1"/>
  <c r="Z57" i="86"/>
  <c r="W56" i="93"/>
  <c r="AG55" i="93"/>
  <c r="AP55" i="93" s="1"/>
  <c r="AE55" i="93"/>
  <c r="AF55" i="93"/>
  <c r="AO55" i="93" s="1"/>
  <c r="AH54" i="82"/>
  <c r="AQ54" i="82" s="1"/>
  <c r="AR53" i="38"/>
  <c r="AH54" i="88"/>
  <c r="AQ54" i="88" s="1"/>
  <c r="Z58" i="27"/>
  <c r="AH54" i="29"/>
  <c r="AQ54" i="29" s="1"/>
  <c r="AR54" i="36"/>
  <c r="X56" i="91"/>
  <c r="Y56" i="91"/>
  <c r="AE56" i="94" l="1"/>
  <c r="Z57" i="81"/>
  <c r="Z58" i="90"/>
  <c r="W59" i="90" s="1"/>
  <c r="AF56" i="26"/>
  <c r="AO56" i="26" s="1"/>
  <c r="AG56" i="26"/>
  <c r="AP56" i="26" s="1"/>
  <c r="W57" i="26"/>
  <c r="AE56" i="26"/>
  <c r="AG58" i="90"/>
  <c r="AP58" i="90" s="1"/>
  <c r="AF58" i="90"/>
  <c r="AO58" i="90" s="1"/>
  <c r="AE58" i="90"/>
  <c r="AF58" i="77"/>
  <c r="AO58" i="77" s="1"/>
  <c r="AG58" i="77"/>
  <c r="AP58" i="77" s="1"/>
  <c r="W59" i="77"/>
  <c r="AE58" i="77"/>
  <c r="AE57" i="81"/>
  <c r="AG57" i="81"/>
  <c r="AP57" i="81" s="1"/>
  <c r="AF57" i="81"/>
  <c r="AO57" i="81" s="1"/>
  <c r="W58" i="81"/>
  <c r="W57" i="41"/>
  <c r="AG56" i="41"/>
  <c r="AP56" i="41" s="1"/>
  <c r="AF56" i="41"/>
  <c r="AO56" i="41" s="1"/>
  <c r="AE56" i="41"/>
  <c r="AH57" i="37"/>
  <c r="AQ57" i="37" s="1"/>
  <c r="AR55" i="91"/>
  <c r="Y53" i="47"/>
  <c r="X53" i="47"/>
  <c r="AH58" i="77"/>
  <c r="AQ58" i="77" s="1"/>
  <c r="AN54" i="73"/>
  <c r="AI54" i="73"/>
  <c r="Y57" i="34"/>
  <c r="X57" i="34"/>
  <c r="Z57" i="34" s="1"/>
  <c r="AI57" i="30"/>
  <c r="AN57" i="30"/>
  <c r="AI59" i="39"/>
  <c r="AN59" i="39"/>
  <c r="AN56" i="87"/>
  <c r="AI56" i="87"/>
  <c r="Y58" i="48"/>
  <c r="X58" i="48"/>
  <c r="Z58" i="48" s="1"/>
  <c r="AI55" i="93"/>
  <c r="AN55" i="93"/>
  <c r="AH57" i="25"/>
  <c r="AQ57" i="25" s="1"/>
  <c r="AI56" i="75"/>
  <c r="AN56" i="75"/>
  <c r="AN52" i="47"/>
  <c r="AI52" i="47"/>
  <c r="AE58" i="32"/>
  <c r="AF58" i="32"/>
  <c r="AO58" i="32" s="1"/>
  <c r="W59" i="32"/>
  <c r="AG58" i="32"/>
  <c r="AP58" i="32" s="1"/>
  <c r="AR56" i="81"/>
  <c r="AH57" i="42"/>
  <c r="AQ57" i="42" s="1"/>
  <c r="X56" i="44"/>
  <c r="Z56" i="44" s="1"/>
  <c r="Y56" i="44"/>
  <c r="AN54" i="29"/>
  <c r="AI54" i="29"/>
  <c r="X58" i="85"/>
  <c r="Z58" i="85" s="1"/>
  <c r="Y58" i="85"/>
  <c r="AN54" i="88"/>
  <c r="AI54" i="88"/>
  <c r="Z57" i="35"/>
  <c r="X57" i="35"/>
  <c r="Y57" i="35"/>
  <c r="AI54" i="40"/>
  <c r="AN54" i="40"/>
  <c r="X56" i="93"/>
  <c r="Y56" i="93"/>
  <c r="Z57" i="37"/>
  <c r="W57" i="33"/>
  <c r="AG56" i="33"/>
  <c r="AP56" i="33" s="1"/>
  <c r="AE56" i="33"/>
  <c r="AF56" i="33"/>
  <c r="AO56" i="33" s="1"/>
  <c r="AF57" i="45"/>
  <c r="AO57" i="45" s="1"/>
  <c r="AG57" i="45"/>
  <c r="AP57" i="45" s="1"/>
  <c r="AE57" i="45"/>
  <c r="W58" i="45"/>
  <c r="AH57" i="31"/>
  <c r="AQ57" i="31" s="1"/>
  <c r="AR56" i="25"/>
  <c r="Y55" i="82"/>
  <c r="X55" i="82"/>
  <c r="X59" i="28"/>
  <c r="Y59" i="28"/>
  <c r="AN57" i="85"/>
  <c r="AI57" i="85"/>
  <c r="X55" i="38"/>
  <c r="Y55" i="38"/>
  <c r="X58" i="80"/>
  <c r="Y58" i="80"/>
  <c r="Y58" i="83"/>
  <c r="X58" i="83"/>
  <c r="AI57" i="48"/>
  <c r="AN57" i="48"/>
  <c r="AN57" i="89"/>
  <c r="AI57" i="89"/>
  <c r="AH56" i="91"/>
  <c r="AQ56" i="91" s="1"/>
  <c r="Z56" i="91"/>
  <c r="AE58" i="27"/>
  <c r="W59" i="27"/>
  <c r="AG58" i="27"/>
  <c r="AP58" i="27" s="1"/>
  <c r="AF58" i="27"/>
  <c r="AO58" i="27" s="1"/>
  <c r="AG57" i="86"/>
  <c r="AP57" i="86" s="1"/>
  <c r="AF57" i="86"/>
  <c r="AO57" i="86" s="1"/>
  <c r="AE57" i="86"/>
  <c r="W58" i="86"/>
  <c r="AR57" i="77"/>
  <c r="Z57" i="25"/>
  <c r="AG57" i="84"/>
  <c r="AP57" i="84" s="1"/>
  <c r="AF57" i="84"/>
  <c r="AO57" i="84" s="1"/>
  <c r="AE57" i="84"/>
  <c r="W58" i="84"/>
  <c r="X57" i="75"/>
  <c r="Y57" i="75"/>
  <c r="Y55" i="78"/>
  <c r="X55" i="78"/>
  <c r="Z55" i="78" s="1"/>
  <c r="AR55" i="43"/>
  <c r="AE55" i="36"/>
  <c r="W56" i="36"/>
  <c r="AG55" i="36"/>
  <c r="AP55" i="36" s="1"/>
  <c r="AF55" i="36"/>
  <c r="AO55" i="36" s="1"/>
  <c r="Z57" i="42"/>
  <c r="AI55" i="44"/>
  <c r="AN55" i="44"/>
  <c r="AI56" i="34"/>
  <c r="AN56" i="34"/>
  <c r="AR57" i="90"/>
  <c r="X55" i="29"/>
  <c r="Z55" i="29" s="1"/>
  <c r="Y55" i="29"/>
  <c r="AI54" i="38"/>
  <c r="AN54" i="38"/>
  <c r="AI57" i="80"/>
  <c r="AN57" i="80"/>
  <c r="AI57" i="83"/>
  <c r="AN57" i="83"/>
  <c r="AN56" i="94"/>
  <c r="AI56" i="94"/>
  <c r="Y58" i="89"/>
  <c r="X58" i="89"/>
  <c r="AR56" i="37"/>
  <c r="AE56" i="74"/>
  <c r="W57" i="74"/>
  <c r="AG56" i="74"/>
  <c r="AP56" i="74" s="1"/>
  <c r="AF56" i="74"/>
  <c r="AO56" i="74" s="1"/>
  <c r="AR55" i="79"/>
  <c r="AG55" i="96"/>
  <c r="AP55" i="96" s="1"/>
  <c r="AF55" i="96"/>
  <c r="AO55" i="96" s="1"/>
  <c r="W56" i="96"/>
  <c r="AE55" i="96"/>
  <c r="AR55" i="26"/>
  <c r="AI54" i="78"/>
  <c r="AN54" i="78"/>
  <c r="W55" i="95"/>
  <c r="AF54" i="95"/>
  <c r="AO54" i="95" s="1"/>
  <c r="AG54" i="95"/>
  <c r="AP54" i="95" s="1"/>
  <c r="AE54" i="95"/>
  <c r="AF57" i="31"/>
  <c r="AO57" i="31" s="1"/>
  <c r="AE57" i="31"/>
  <c r="W58" i="31"/>
  <c r="AG57" i="31"/>
  <c r="AP57" i="31" s="1"/>
  <c r="AG55" i="46"/>
  <c r="AP55" i="46" s="1"/>
  <c r="AE55" i="46"/>
  <c r="W56" i="46"/>
  <c r="AF55" i="46"/>
  <c r="AO55" i="46" s="1"/>
  <c r="AG56" i="92"/>
  <c r="AP56" i="92" s="1"/>
  <c r="AF56" i="92"/>
  <c r="AO56" i="92" s="1"/>
  <c r="AE56" i="92"/>
  <c r="W57" i="92"/>
  <c r="AH56" i="79"/>
  <c r="AQ56" i="79" s="1"/>
  <c r="AH56" i="43"/>
  <c r="AQ56" i="43" s="1"/>
  <c r="Y55" i="73"/>
  <c r="X55" i="73"/>
  <c r="AR56" i="31"/>
  <c r="X58" i="30"/>
  <c r="Z58" i="30" s="1"/>
  <c r="Y58" i="30"/>
  <c r="AI56" i="35"/>
  <c r="AN56" i="35"/>
  <c r="Y60" i="39"/>
  <c r="X60" i="39"/>
  <c r="Z60" i="39" s="1"/>
  <c r="AH57" i="81"/>
  <c r="AQ57" i="81" s="1"/>
  <c r="AF53" i="76"/>
  <c r="AO53" i="76" s="1"/>
  <c r="AG53" i="76"/>
  <c r="AP53" i="76" s="1"/>
  <c r="W54" i="76"/>
  <c r="AE53" i="76"/>
  <c r="AR56" i="42"/>
  <c r="AH56" i="26"/>
  <c r="AQ56" i="26" s="1"/>
  <c r="W57" i="79"/>
  <c r="AG56" i="79"/>
  <c r="AP56" i="79" s="1"/>
  <c r="AE56" i="79"/>
  <c r="AF56" i="79"/>
  <c r="AO56" i="79" s="1"/>
  <c r="AG56" i="43"/>
  <c r="AP56" i="43" s="1"/>
  <c r="AF56" i="43"/>
  <c r="AO56" i="43" s="1"/>
  <c r="AE56" i="43"/>
  <c r="W57" i="43"/>
  <c r="AI54" i="82"/>
  <c r="AN54" i="82"/>
  <c r="AH58" i="90"/>
  <c r="AQ58" i="90" s="1"/>
  <c r="AN58" i="28"/>
  <c r="AI58" i="28"/>
  <c r="X55" i="88"/>
  <c r="Y55" i="88"/>
  <c r="Z55" i="88" s="1"/>
  <c r="X55" i="40"/>
  <c r="Z55" i="40" s="1"/>
  <c r="Y55" i="40"/>
  <c r="X57" i="87"/>
  <c r="Y57" i="87"/>
  <c r="Z57" i="87" s="1"/>
  <c r="Y57" i="94"/>
  <c r="X57" i="94"/>
  <c r="Z57" i="94" s="1"/>
  <c r="Z58" i="89" l="1"/>
  <c r="Z55" i="38"/>
  <c r="Z55" i="82"/>
  <c r="AE55" i="82" s="1"/>
  <c r="AF58" i="89"/>
  <c r="AO58" i="89" s="1"/>
  <c r="AE58" i="89"/>
  <c r="W59" i="89"/>
  <c r="AG58" i="89"/>
  <c r="AP58" i="89" s="1"/>
  <c r="AG55" i="88"/>
  <c r="AP55" i="88" s="1"/>
  <c r="AF55" i="88"/>
  <c r="AO55" i="88" s="1"/>
  <c r="W56" i="88"/>
  <c r="AE55" i="88"/>
  <c r="AG55" i="82"/>
  <c r="AP55" i="82" s="1"/>
  <c r="AF55" i="82"/>
  <c r="AO55" i="82" s="1"/>
  <c r="W58" i="87"/>
  <c r="AG57" i="87"/>
  <c r="AP57" i="87" s="1"/>
  <c r="AF57" i="87"/>
  <c r="AO57" i="87" s="1"/>
  <c r="AE57" i="87"/>
  <c r="AG55" i="38"/>
  <c r="AP55" i="38" s="1"/>
  <c r="AF55" i="38"/>
  <c r="AO55" i="38" s="1"/>
  <c r="AE55" i="38"/>
  <c r="W56" i="38"/>
  <c r="AG55" i="78"/>
  <c r="AP55" i="78" s="1"/>
  <c r="AE55" i="78"/>
  <c r="AF55" i="78"/>
  <c r="AO55" i="78" s="1"/>
  <c r="W56" i="78"/>
  <c r="AH55" i="40"/>
  <c r="AQ55" i="40" s="1"/>
  <c r="AG58" i="30"/>
  <c r="AP58" i="30" s="1"/>
  <c r="W59" i="30"/>
  <c r="AF58" i="30"/>
  <c r="AO58" i="30" s="1"/>
  <c r="AE58" i="30"/>
  <c r="AN55" i="46"/>
  <c r="AI55" i="46"/>
  <c r="AH58" i="89"/>
  <c r="AQ58" i="89" s="1"/>
  <c r="AR57" i="83"/>
  <c r="AH55" i="29"/>
  <c r="AQ55" i="29" s="1"/>
  <c r="AN57" i="84"/>
  <c r="AI57" i="84"/>
  <c r="X58" i="86"/>
  <c r="Y58" i="86"/>
  <c r="Z58" i="86" s="1"/>
  <c r="AH58" i="80"/>
  <c r="AQ58" i="80" s="1"/>
  <c r="AE57" i="37"/>
  <c r="AG57" i="37"/>
  <c r="AP57" i="37" s="1"/>
  <c r="AF57" i="37"/>
  <c r="AO57" i="37" s="1"/>
  <c r="W58" i="37"/>
  <c r="AH58" i="85"/>
  <c r="AQ58" i="85" s="1"/>
  <c r="AE56" i="44"/>
  <c r="W57" i="44"/>
  <c r="AG56" i="44"/>
  <c r="AP56" i="44" s="1"/>
  <c r="AF56" i="44"/>
  <c r="AO56" i="44" s="1"/>
  <c r="AN58" i="32"/>
  <c r="AI58" i="32"/>
  <c r="AH58" i="48"/>
  <c r="AQ58" i="48" s="1"/>
  <c r="AR59" i="39"/>
  <c r="AR54" i="73"/>
  <c r="X59" i="90"/>
  <c r="Y59" i="90"/>
  <c r="AF60" i="39"/>
  <c r="AO60" i="39" s="1"/>
  <c r="AE60" i="39"/>
  <c r="W61" i="39"/>
  <c r="AG60" i="39"/>
  <c r="AP60" i="39" s="1"/>
  <c r="AI54" i="95"/>
  <c r="AN54" i="95"/>
  <c r="AR54" i="78"/>
  <c r="AG55" i="29"/>
  <c r="AP55" i="29" s="1"/>
  <c r="W56" i="29"/>
  <c r="AE55" i="29"/>
  <c r="AF55" i="29"/>
  <c r="AO55" i="29" s="1"/>
  <c r="AR55" i="44"/>
  <c r="AN55" i="36"/>
  <c r="AI55" i="36"/>
  <c r="AR57" i="48"/>
  <c r="Z58" i="80"/>
  <c r="AH57" i="35"/>
  <c r="AQ57" i="35" s="1"/>
  <c r="W59" i="85"/>
  <c r="AG58" i="85"/>
  <c r="AP58" i="85" s="1"/>
  <c r="AF58" i="85"/>
  <c r="AO58" i="85" s="1"/>
  <c r="AE58" i="85"/>
  <c r="AR52" i="47"/>
  <c r="AH53" i="47"/>
  <c r="AQ53" i="47" s="1"/>
  <c r="AN56" i="26"/>
  <c r="AI56" i="26"/>
  <c r="AI56" i="79"/>
  <c r="AN56" i="79"/>
  <c r="Y57" i="74"/>
  <c r="X57" i="74"/>
  <c r="AR57" i="80"/>
  <c r="AG57" i="42"/>
  <c r="AP57" i="42" s="1"/>
  <c r="W58" i="42"/>
  <c r="AF57" i="42"/>
  <c r="AO57" i="42" s="1"/>
  <c r="AE57" i="42"/>
  <c r="AH57" i="75"/>
  <c r="AQ57" i="75" s="1"/>
  <c r="AN57" i="86"/>
  <c r="AI57" i="86"/>
  <c r="X59" i="27"/>
  <c r="Y59" i="27"/>
  <c r="AH58" i="83"/>
  <c r="AQ58" i="83" s="1"/>
  <c r="AH59" i="28"/>
  <c r="AQ59" i="28" s="1"/>
  <c r="Y58" i="45"/>
  <c r="X58" i="45"/>
  <c r="AI56" i="33"/>
  <c r="AN56" i="33"/>
  <c r="AH56" i="93"/>
  <c r="AQ56" i="93" s="1"/>
  <c r="AE57" i="35"/>
  <c r="AF57" i="35"/>
  <c r="AO57" i="35" s="1"/>
  <c r="AG57" i="35"/>
  <c r="AP57" i="35" s="1"/>
  <c r="W58" i="35"/>
  <c r="AR54" i="29"/>
  <c r="AE58" i="48"/>
  <c r="W59" i="48"/>
  <c r="AF58" i="48"/>
  <c r="AO58" i="48" s="1"/>
  <c r="AG58" i="48"/>
  <c r="AP58" i="48" s="1"/>
  <c r="AR57" i="30"/>
  <c r="AI57" i="81"/>
  <c r="AN57" i="81"/>
  <c r="AI58" i="90"/>
  <c r="AN58" i="90"/>
  <c r="W58" i="94"/>
  <c r="AE57" i="94"/>
  <c r="AF57" i="94"/>
  <c r="AO57" i="94" s="1"/>
  <c r="AG57" i="94"/>
  <c r="AP57" i="94" s="1"/>
  <c r="AH57" i="87"/>
  <c r="AQ57" i="87" s="1"/>
  <c r="AH55" i="88"/>
  <c r="AQ55" i="88" s="1"/>
  <c r="X57" i="43"/>
  <c r="Z57" i="43" s="1"/>
  <c r="Y57" i="43"/>
  <c r="X54" i="76"/>
  <c r="Y54" i="76"/>
  <c r="AR56" i="35"/>
  <c r="AH55" i="73"/>
  <c r="AQ55" i="73" s="1"/>
  <c r="AN56" i="74"/>
  <c r="AI56" i="74"/>
  <c r="AR56" i="94"/>
  <c r="Z57" i="75"/>
  <c r="W58" i="25"/>
  <c r="AG57" i="25"/>
  <c r="AP57" i="25" s="1"/>
  <c r="AF57" i="25"/>
  <c r="AO57" i="25" s="1"/>
  <c r="AE57" i="25"/>
  <c r="AI58" i="27"/>
  <c r="AN58" i="27"/>
  <c r="AH55" i="38"/>
  <c r="AQ55" i="38" s="1"/>
  <c r="Z59" i="28"/>
  <c r="AN57" i="45"/>
  <c r="AI57" i="45"/>
  <c r="Z56" i="93"/>
  <c r="AR54" i="88"/>
  <c r="AR56" i="87"/>
  <c r="AH57" i="34"/>
  <c r="AQ57" i="34" s="1"/>
  <c r="Z53" i="47"/>
  <c r="Y57" i="41"/>
  <c r="X57" i="41"/>
  <c r="Z57" i="41" s="1"/>
  <c r="AI58" i="77"/>
  <c r="AN58" i="77"/>
  <c r="X57" i="26"/>
  <c r="Z57" i="26" s="1"/>
  <c r="Y57" i="26"/>
  <c r="AE55" i="40"/>
  <c r="W56" i="40"/>
  <c r="AG55" i="40"/>
  <c r="AP55" i="40" s="1"/>
  <c r="AF55" i="40"/>
  <c r="AO55" i="40" s="1"/>
  <c r="AR54" i="82"/>
  <c r="AN56" i="43"/>
  <c r="AI56" i="43"/>
  <c r="Y57" i="92"/>
  <c r="X57" i="92"/>
  <c r="Z57" i="92" s="1"/>
  <c r="Y58" i="31"/>
  <c r="X58" i="31"/>
  <c r="AI55" i="96"/>
  <c r="AN55" i="96"/>
  <c r="AR54" i="38"/>
  <c r="AH55" i="78"/>
  <c r="AQ55" i="78" s="1"/>
  <c r="W57" i="91"/>
  <c r="AG56" i="91"/>
  <c r="AP56" i="91" s="1"/>
  <c r="AE56" i="91"/>
  <c r="AF56" i="91"/>
  <c r="AO56" i="91" s="1"/>
  <c r="AR57" i="89"/>
  <c r="Z58" i="83"/>
  <c r="AH55" i="82"/>
  <c r="AQ55" i="82" s="1"/>
  <c r="X59" i="32"/>
  <c r="Y59" i="32"/>
  <c r="AR56" i="75"/>
  <c r="X59" i="77"/>
  <c r="Y59" i="77"/>
  <c r="AI53" i="76"/>
  <c r="AN53" i="76"/>
  <c r="AH57" i="94"/>
  <c r="AQ57" i="94" s="1"/>
  <c r="AR58" i="28"/>
  <c r="X57" i="79"/>
  <c r="Y57" i="79"/>
  <c r="AH60" i="39"/>
  <c r="AQ60" i="39" s="1"/>
  <c r="AH58" i="30"/>
  <c r="AQ58" i="30" s="1"/>
  <c r="Z55" i="73"/>
  <c r="AN56" i="92"/>
  <c r="AI56" i="92"/>
  <c r="X56" i="46"/>
  <c r="Z56" i="46" s="1"/>
  <c r="Y56" i="46"/>
  <c r="AI57" i="31"/>
  <c r="AN57" i="31"/>
  <c r="X55" i="95"/>
  <c r="Y55" i="95"/>
  <c r="X56" i="96"/>
  <c r="Y56" i="96"/>
  <c r="Z56" i="96" s="1"/>
  <c r="AR56" i="34"/>
  <c r="X56" i="36"/>
  <c r="Z56" i="36" s="1"/>
  <c r="Y56" i="36"/>
  <c r="Y58" i="84"/>
  <c r="Z58" i="84" s="1"/>
  <c r="X58" i="84"/>
  <c r="AR57" i="85"/>
  <c r="Y57" i="33"/>
  <c r="X57" i="33"/>
  <c r="AR54" i="40"/>
  <c r="AH56" i="44"/>
  <c r="AQ56" i="44" s="1"/>
  <c r="AR55" i="93"/>
  <c r="AF57" i="34"/>
  <c r="AO57" i="34" s="1"/>
  <c r="AE57" i="34"/>
  <c r="W58" i="34"/>
  <c r="AG57" i="34"/>
  <c r="AP57" i="34" s="1"/>
  <c r="AI56" i="41"/>
  <c r="AN56" i="41"/>
  <c r="X58" i="81"/>
  <c r="Z58" i="81" s="1"/>
  <c r="Y58" i="81"/>
  <c r="Z58" i="45" l="1"/>
  <c r="Z55" i="95"/>
  <c r="Z57" i="33"/>
  <c r="W58" i="33" s="1"/>
  <c r="Z57" i="74"/>
  <c r="AF57" i="74" s="1"/>
  <c r="AO57" i="74" s="1"/>
  <c r="W56" i="82"/>
  <c r="Z59" i="27"/>
  <c r="AG59" i="27" s="1"/>
  <c r="AP59" i="27" s="1"/>
  <c r="W57" i="96"/>
  <c r="AE56" i="96"/>
  <c r="AG56" i="96"/>
  <c r="AP56" i="96" s="1"/>
  <c r="AF56" i="96"/>
  <c r="AO56" i="96" s="1"/>
  <c r="AF57" i="33"/>
  <c r="AO57" i="33" s="1"/>
  <c r="AE57" i="33"/>
  <c r="AF55" i="95"/>
  <c r="AO55" i="95" s="1"/>
  <c r="AE55" i="95"/>
  <c r="W56" i="95"/>
  <c r="AG55" i="95"/>
  <c r="AP55" i="95" s="1"/>
  <c r="AE59" i="27"/>
  <c r="W60" i="27"/>
  <c r="W58" i="26"/>
  <c r="AG57" i="26"/>
  <c r="AP57" i="26" s="1"/>
  <c r="AF57" i="26"/>
  <c r="AO57" i="26" s="1"/>
  <c r="AE57" i="26"/>
  <c r="W59" i="86"/>
  <c r="AG58" i="86"/>
  <c r="AP58" i="86" s="1"/>
  <c r="AF58" i="86"/>
  <c r="AO58" i="86" s="1"/>
  <c r="AE58" i="86"/>
  <c r="W58" i="74"/>
  <c r="AE57" i="74"/>
  <c r="W58" i="92"/>
  <c r="AG57" i="92"/>
  <c r="AP57" i="92" s="1"/>
  <c r="AF57" i="92"/>
  <c r="AO57" i="92" s="1"/>
  <c r="AE57" i="92"/>
  <c r="AG58" i="45"/>
  <c r="AP58" i="45" s="1"/>
  <c r="AF58" i="45"/>
  <c r="AO58" i="45" s="1"/>
  <c r="AE58" i="45"/>
  <c r="W59" i="45"/>
  <c r="AH58" i="84"/>
  <c r="AQ58" i="84" s="1"/>
  <c r="W57" i="46"/>
  <c r="AG56" i="46"/>
  <c r="AP56" i="46" s="1"/>
  <c r="AF56" i="46"/>
  <c r="AO56" i="46" s="1"/>
  <c r="AE56" i="46"/>
  <c r="AF57" i="41"/>
  <c r="AO57" i="41" s="1"/>
  <c r="AE57" i="41"/>
  <c r="W58" i="41"/>
  <c r="AG57" i="41"/>
  <c r="AP57" i="41" s="1"/>
  <c r="AH58" i="81"/>
  <c r="AQ58" i="81" s="1"/>
  <c r="Y58" i="34"/>
  <c r="X58" i="34"/>
  <c r="Z58" i="34" s="1"/>
  <c r="AH57" i="33"/>
  <c r="AQ57" i="33" s="1"/>
  <c r="AR56" i="92"/>
  <c r="AR53" i="76"/>
  <c r="AI56" i="91"/>
  <c r="AN56" i="91"/>
  <c r="AR55" i="96"/>
  <c r="W54" i="47"/>
  <c r="AG53" i="47"/>
  <c r="AP53" i="47" s="1"/>
  <c r="AE53" i="47"/>
  <c r="AF53" i="47"/>
  <c r="AO53" i="47" s="1"/>
  <c r="AH57" i="43"/>
  <c r="AQ57" i="43" s="1"/>
  <c r="AR58" i="90"/>
  <c r="X58" i="35"/>
  <c r="Y58" i="35"/>
  <c r="AH58" i="45"/>
  <c r="AQ58" i="45" s="1"/>
  <c r="AH57" i="74"/>
  <c r="AQ57" i="74" s="1"/>
  <c r="X59" i="85"/>
  <c r="Z59" i="85" s="1"/>
  <c r="Y59" i="85"/>
  <c r="AE58" i="80"/>
  <c r="AF58" i="80"/>
  <c r="AO58" i="80" s="1"/>
  <c r="AG58" i="80"/>
  <c r="AP58" i="80" s="1"/>
  <c r="W59" i="80"/>
  <c r="Y61" i="39"/>
  <c r="X61" i="39"/>
  <c r="AR55" i="46"/>
  <c r="Y56" i="78"/>
  <c r="X56" i="78"/>
  <c r="Z56" i="78" s="1"/>
  <c r="Y56" i="38"/>
  <c r="X56" i="38"/>
  <c r="AN55" i="82"/>
  <c r="AI55" i="82"/>
  <c r="AI57" i="34"/>
  <c r="AN57" i="34"/>
  <c r="AH59" i="32"/>
  <c r="AQ59" i="32" s="1"/>
  <c r="AH58" i="31"/>
  <c r="AQ58" i="31" s="1"/>
  <c r="AR56" i="43"/>
  <c r="AG59" i="28"/>
  <c r="AP59" i="28" s="1"/>
  <c r="AF59" i="28"/>
  <c r="AO59" i="28" s="1"/>
  <c r="AE59" i="28"/>
  <c r="W60" i="28"/>
  <c r="Y58" i="25"/>
  <c r="X58" i="25"/>
  <c r="W58" i="43"/>
  <c r="AG57" i="43"/>
  <c r="AP57" i="43" s="1"/>
  <c r="AF57" i="43"/>
  <c r="AO57" i="43" s="1"/>
  <c r="AE57" i="43"/>
  <c r="Z58" i="42"/>
  <c r="X58" i="42"/>
  <c r="Y58" i="42"/>
  <c r="AI60" i="39"/>
  <c r="AN60" i="39"/>
  <c r="AN57" i="37"/>
  <c r="AI57" i="37"/>
  <c r="AN55" i="38"/>
  <c r="AI55" i="38"/>
  <c r="AH56" i="96"/>
  <c r="AQ56" i="96" s="1"/>
  <c r="AR57" i="31"/>
  <c r="W56" i="73"/>
  <c r="AG55" i="73"/>
  <c r="AP55" i="73" s="1"/>
  <c r="AF55" i="73"/>
  <c r="AO55" i="73" s="1"/>
  <c r="AE55" i="73"/>
  <c r="AH57" i="79"/>
  <c r="AQ57" i="79" s="1"/>
  <c r="AH59" i="77"/>
  <c r="AQ59" i="77" s="1"/>
  <c r="Z59" i="32"/>
  <c r="AG58" i="83"/>
  <c r="AP58" i="83" s="1"/>
  <c r="AE58" i="83"/>
  <c r="AF58" i="83"/>
  <c r="AO58" i="83" s="1"/>
  <c r="W59" i="83"/>
  <c r="X56" i="40"/>
  <c r="Y56" i="40"/>
  <c r="Z56" i="40" s="1"/>
  <c r="AR58" i="77"/>
  <c r="AR58" i="27"/>
  <c r="AF57" i="75"/>
  <c r="AO57" i="75" s="1"/>
  <c r="AG57" i="75"/>
  <c r="AP57" i="75" s="1"/>
  <c r="AE57" i="75"/>
  <c r="W58" i="75"/>
  <c r="AI57" i="94"/>
  <c r="AN57" i="94"/>
  <c r="AR57" i="81"/>
  <c r="Y59" i="48"/>
  <c r="Z59" i="48" s="1"/>
  <c r="X59" i="48"/>
  <c r="AH59" i="27"/>
  <c r="AQ59" i="27" s="1"/>
  <c r="AI58" i="85"/>
  <c r="AN58" i="85"/>
  <c r="X57" i="44"/>
  <c r="Y57" i="44"/>
  <c r="AH58" i="86"/>
  <c r="AQ58" i="86" s="1"/>
  <c r="AN58" i="30"/>
  <c r="AI58" i="30"/>
  <c r="Y58" i="87"/>
  <c r="X58" i="87"/>
  <c r="Z58" i="87" s="1"/>
  <c r="AN55" i="88"/>
  <c r="AI55" i="88"/>
  <c r="X59" i="89"/>
  <c r="Z59" i="89" s="1"/>
  <c r="Y59" i="89"/>
  <c r="AR56" i="41"/>
  <c r="AH56" i="36"/>
  <c r="AQ56" i="36" s="1"/>
  <c r="Z57" i="79"/>
  <c r="Z59" i="77"/>
  <c r="Z57" i="91"/>
  <c r="Y57" i="91"/>
  <c r="X57" i="91"/>
  <c r="Z58" i="31"/>
  <c r="AI55" i="40"/>
  <c r="AN55" i="40"/>
  <c r="AH57" i="41"/>
  <c r="AQ57" i="41" s="1"/>
  <c r="AI57" i="25"/>
  <c r="AN57" i="25"/>
  <c r="AH54" i="76"/>
  <c r="AQ54" i="76" s="1"/>
  <c r="AI58" i="48"/>
  <c r="AN58" i="48"/>
  <c r="AR55" i="36"/>
  <c r="AN55" i="29"/>
  <c r="AI55" i="29"/>
  <c r="AR54" i="95"/>
  <c r="AR58" i="32"/>
  <c r="AI56" i="44"/>
  <c r="AN56" i="44"/>
  <c r="AN55" i="78"/>
  <c r="AI55" i="78"/>
  <c r="W59" i="84"/>
  <c r="AG58" i="84"/>
  <c r="AP58" i="84" s="1"/>
  <c r="AE58" i="84"/>
  <c r="AF58" i="84"/>
  <c r="AO58" i="84" s="1"/>
  <c r="AF56" i="36"/>
  <c r="AO56" i="36" s="1"/>
  <c r="AG56" i="36"/>
  <c r="AP56" i="36" s="1"/>
  <c r="W57" i="36"/>
  <c r="AE56" i="36"/>
  <c r="AH56" i="46"/>
  <c r="AQ56" i="46" s="1"/>
  <c r="AH57" i="92"/>
  <c r="AQ57" i="92" s="1"/>
  <c r="AE56" i="93"/>
  <c r="W57" i="93"/>
  <c r="AF56" i="93"/>
  <c r="AO56" i="93" s="1"/>
  <c r="AG56" i="93"/>
  <c r="AP56" i="93" s="1"/>
  <c r="Z54" i="76"/>
  <c r="X58" i="94"/>
  <c r="Y58" i="94"/>
  <c r="AN57" i="35"/>
  <c r="AI57" i="35"/>
  <c r="AR57" i="86"/>
  <c r="AR56" i="79"/>
  <c r="X56" i="29"/>
  <c r="Z56" i="29" s="1"/>
  <c r="Y56" i="29"/>
  <c r="AH59" i="90"/>
  <c r="AQ59" i="90" s="1"/>
  <c r="X58" i="37"/>
  <c r="Z58" i="37" s="1"/>
  <c r="Y58" i="37"/>
  <c r="AR57" i="84"/>
  <c r="AN57" i="87"/>
  <c r="AI57" i="87"/>
  <c r="X56" i="88"/>
  <c r="Y56" i="88"/>
  <c r="AN58" i="89"/>
  <c r="AI58" i="89"/>
  <c r="AF58" i="81"/>
  <c r="AO58" i="81" s="1"/>
  <c r="AG58" i="81"/>
  <c r="AP58" i="81" s="1"/>
  <c r="W59" i="81"/>
  <c r="AE58" i="81"/>
  <c r="AH55" i="95"/>
  <c r="AQ55" i="95" s="1"/>
  <c r="AH57" i="26"/>
  <c r="AQ57" i="26" s="1"/>
  <c r="AR57" i="45"/>
  <c r="AR56" i="74"/>
  <c r="AR56" i="33"/>
  <c r="AN57" i="42"/>
  <c r="AI57" i="42"/>
  <c r="AR56" i="26"/>
  <c r="Z59" i="90"/>
  <c r="X59" i="30"/>
  <c r="Y59" i="30"/>
  <c r="X56" i="82"/>
  <c r="Z56" i="82" s="1"/>
  <c r="Y56" i="82"/>
  <c r="AG57" i="74" l="1"/>
  <c r="AP57" i="74" s="1"/>
  <c r="AF59" i="27"/>
  <c r="AO59" i="27" s="1"/>
  <c r="AG57" i="33"/>
  <c r="AP57" i="33" s="1"/>
  <c r="Z58" i="94"/>
  <c r="AG58" i="94" s="1"/>
  <c r="AP58" i="94" s="1"/>
  <c r="AG58" i="34"/>
  <c r="AP58" i="34" s="1"/>
  <c r="AF58" i="34"/>
  <c r="AO58" i="34" s="1"/>
  <c r="AE58" i="34"/>
  <c r="W59" i="34"/>
  <c r="AG56" i="40"/>
  <c r="AP56" i="40" s="1"/>
  <c r="AF56" i="40"/>
  <c r="AO56" i="40" s="1"/>
  <c r="AE56" i="40"/>
  <c r="W57" i="40"/>
  <c r="W57" i="78"/>
  <c r="AG56" i="78"/>
  <c r="AP56" i="78" s="1"/>
  <c r="AF56" i="78"/>
  <c r="AO56" i="78" s="1"/>
  <c r="AE56" i="78"/>
  <c r="AF58" i="87"/>
  <c r="AO58" i="87" s="1"/>
  <c r="AE58" i="87"/>
  <c r="AG58" i="87"/>
  <c r="AP58" i="87" s="1"/>
  <c r="W59" i="87"/>
  <c r="W57" i="29"/>
  <c r="AG56" i="29"/>
  <c r="AP56" i="29" s="1"/>
  <c r="AF56" i="29"/>
  <c r="AO56" i="29" s="1"/>
  <c r="AE56" i="29"/>
  <c r="AG59" i="48"/>
  <c r="AP59" i="48" s="1"/>
  <c r="AF59" i="48"/>
  <c r="AO59" i="48" s="1"/>
  <c r="AE59" i="48"/>
  <c r="W60" i="48"/>
  <c r="AE58" i="94"/>
  <c r="AF58" i="94"/>
  <c r="AO58" i="94" s="1"/>
  <c r="W57" i="82"/>
  <c r="AG56" i="82"/>
  <c r="AP56" i="82" s="1"/>
  <c r="AE56" i="82"/>
  <c r="AF56" i="82"/>
  <c r="AO56" i="82" s="1"/>
  <c r="AR58" i="89"/>
  <c r="AR57" i="42"/>
  <c r="AR55" i="78"/>
  <c r="AH59" i="89"/>
  <c r="AQ59" i="89" s="1"/>
  <c r="AR58" i="85"/>
  <c r="AH59" i="48"/>
  <c r="AQ59" i="48" s="1"/>
  <c r="AR57" i="94"/>
  <c r="AG59" i="32"/>
  <c r="AP59" i="32" s="1"/>
  <c r="AF59" i="32"/>
  <c r="AO59" i="32" s="1"/>
  <c r="W60" i="32"/>
  <c r="AE59" i="32"/>
  <c r="AH58" i="42"/>
  <c r="AQ58" i="42" s="1"/>
  <c r="X58" i="43"/>
  <c r="Z58" i="43" s="1"/>
  <c r="Y58" i="43"/>
  <c r="X59" i="80"/>
  <c r="Y59" i="80"/>
  <c r="Z59" i="80" s="1"/>
  <c r="AH59" i="85"/>
  <c r="AQ59" i="85" s="1"/>
  <c r="AR56" i="91"/>
  <c r="X58" i="92"/>
  <c r="Y58" i="92"/>
  <c r="AI58" i="86"/>
  <c r="AN58" i="86"/>
  <c r="AN59" i="27"/>
  <c r="AI59" i="27"/>
  <c r="AN55" i="95"/>
  <c r="AI55" i="95"/>
  <c r="AH59" i="30"/>
  <c r="AQ59" i="30" s="1"/>
  <c r="AN58" i="81"/>
  <c r="AI58" i="81"/>
  <c r="AR58" i="48"/>
  <c r="AF57" i="91"/>
  <c r="AO57" i="91" s="1"/>
  <c r="AE57" i="91"/>
  <c r="W58" i="91"/>
  <c r="AG57" i="91"/>
  <c r="AP57" i="91" s="1"/>
  <c r="AF59" i="89"/>
  <c r="AO59" i="89" s="1"/>
  <c r="AG59" i="89"/>
  <c r="AP59" i="89" s="1"/>
  <c r="AE59" i="89"/>
  <c r="W60" i="89"/>
  <c r="AR58" i="30"/>
  <c r="Y58" i="75"/>
  <c r="X58" i="75"/>
  <c r="X59" i="83"/>
  <c r="Y59" i="83"/>
  <c r="Z59" i="83" s="1"/>
  <c r="AR57" i="37"/>
  <c r="AF58" i="42"/>
  <c r="AO58" i="42" s="1"/>
  <c r="AG58" i="42"/>
  <c r="AP58" i="42" s="1"/>
  <c r="AE58" i="42"/>
  <c r="W59" i="42"/>
  <c r="AH58" i="25"/>
  <c r="AQ58" i="25" s="1"/>
  <c r="AH56" i="38"/>
  <c r="AQ56" i="38" s="1"/>
  <c r="AE59" i="85"/>
  <c r="AF59" i="85"/>
  <c r="AO59" i="85" s="1"/>
  <c r="W60" i="85"/>
  <c r="AG59" i="85"/>
  <c r="AP59" i="85" s="1"/>
  <c r="AH58" i="35"/>
  <c r="AQ58" i="35" s="1"/>
  <c r="AN57" i="74"/>
  <c r="AI57" i="74"/>
  <c r="Z59" i="30"/>
  <c r="X59" i="81"/>
  <c r="Z59" i="81" s="1"/>
  <c r="Y59" i="81"/>
  <c r="AH56" i="88"/>
  <c r="AQ56" i="88" s="1"/>
  <c r="AH58" i="94"/>
  <c r="AQ58" i="94" s="1"/>
  <c r="Y57" i="93"/>
  <c r="X57" i="93"/>
  <c r="Z57" i="93" s="1"/>
  <c r="AN56" i="36"/>
  <c r="AI56" i="36"/>
  <c r="AI58" i="84"/>
  <c r="AN58" i="84"/>
  <c r="AR55" i="29"/>
  <c r="AR57" i="25"/>
  <c r="AE59" i="77"/>
  <c r="AG59" i="77"/>
  <c r="AP59" i="77" s="1"/>
  <c r="AF59" i="77"/>
  <c r="AO59" i="77" s="1"/>
  <c r="W60" i="77"/>
  <c r="AR55" i="88"/>
  <c r="AN57" i="75"/>
  <c r="AI57" i="75"/>
  <c r="AI57" i="43"/>
  <c r="AN57" i="43"/>
  <c r="Z58" i="35"/>
  <c r="Y54" i="47"/>
  <c r="Z54" i="47" s="1"/>
  <c r="X54" i="47"/>
  <c r="Y58" i="41"/>
  <c r="X58" i="41"/>
  <c r="AI57" i="92"/>
  <c r="AN57" i="92"/>
  <c r="AE59" i="90"/>
  <c r="W60" i="90"/>
  <c r="AG59" i="90"/>
  <c r="AP59" i="90" s="1"/>
  <c r="AF59" i="90"/>
  <c r="AO59" i="90" s="1"/>
  <c r="Z56" i="88"/>
  <c r="AH58" i="37"/>
  <c r="AQ58" i="37" s="1"/>
  <c r="AI56" i="93"/>
  <c r="AN56" i="93"/>
  <c r="Y57" i="36"/>
  <c r="X57" i="36"/>
  <c r="AR56" i="44"/>
  <c r="AR55" i="40"/>
  <c r="AE57" i="79"/>
  <c r="W58" i="79"/>
  <c r="AF57" i="79"/>
  <c r="AO57" i="79" s="1"/>
  <c r="AG57" i="79"/>
  <c r="AP57" i="79" s="1"/>
  <c r="AH57" i="44"/>
  <c r="AQ57" i="44" s="1"/>
  <c r="Y56" i="73"/>
  <c r="X56" i="73"/>
  <c r="Z58" i="25"/>
  <c r="Z56" i="38"/>
  <c r="AH61" i="39"/>
  <c r="AQ61" i="39" s="1"/>
  <c r="AI57" i="41"/>
  <c r="AN57" i="41"/>
  <c r="Y57" i="46"/>
  <c r="X57" i="46"/>
  <c r="X59" i="45"/>
  <c r="Y59" i="45"/>
  <c r="Z59" i="45" s="1"/>
  <c r="X58" i="74"/>
  <c r="Y58" i="74"/>
  <c r="X58" i="26"/>
  <c r="Y58" i="26"/>
  <c r="AI56" i="96"/>
  <c r="AN56" i="96"/>
  <c r="AH56" i="82"/>
  <c r="AQ56" i="82" s="1"/>
  <c r="AR57" i="87"/>
  <c r="AG58" i="37"/>
  <c r="AP58" i="37" s="1"/>
  <c r="W59" i="37"/>
  <c r="AF58" i="37"/>
  <c r="AO58" i="37" s="1"/>
  <c r="AE58" i="37"/>
  <c r="W55" i="76"/>
  <c r="AG54" i="76"/>
  <c r="AP54" i="76" s="1"/>
  <c r="AF54" i="76"/>
  <c r="AO54" i="76" s="1"/>
  <c r="AE54" i="76"/>
  <c r="AG58" i="31"/>
  <c r="AP58" i="31" s="1"/>
  <c r="AE58" i="31"/>
  <c r="W59" i="31"/>
  <c r="AF58" i="31"/>
  <c r="AO58" i="31" s="1"/>
  <c r="AH58" i="87"/>
  <c r="AQ58" i="87" s="1"/>
  <c r="Z57" i="44"/>
  <c r="AN58" i="83"/>
  <c r="AI58" i="83"/>
  <c r="AR60" i="39"/>
  <c r="X60" i="28"/>
  <c r="Y60" i="28"/>
  <c r="AR57" i="34"/>
  <c r="AH56" i="78"/>
  <c r="AQ56" i="78" s="1"/>
  <c r="AN58" i="80"/>
  <c r="AI58" i="80"/>
  <c r="AH58" i="34"/>
  <c r="AQ58" i="34" s="1"/>
  <c r="AI58" i="45"/>
  <c r="AN58" i="45"/>
  <c r="X59" i="86"/>
  <c r="Z59" i="86" s="1"/>
  <c r="Y59" i="86"/>
  <c r="Y58" i="33"/>
  <c r="X58" i="33"/>
  <c r="AH56" i="29"/>
  <c r="AQ56" i="29" s="1"/>
  <c r="AR57" i="35"/>
  <c r="Y59" i="84"/>
  <c r="X59" i="84"/>
  <c r="AH57" i="91"/>
  <c r="AQ57" i="91" s="1"/>
  <c r="AH56" i="40"/>
  <c r="AQ56" i="40" s="1"/>
  <c r="AI55" i="73"/>
  <c r="AN55" i="73"/>
  <c r="AR55" i="38"/>
  <c r="AN59" i="28"/>
  <c r="AI59" i="28"/>
  <c r="AR55" i="82"/>
  <c r="Z61" i="39"/>
  <c r="AI53" i="47"/>
  <c r="AN53" i="47"/>
  <c r="AI56" i="46"/>
  <c r="AN56" i="46"/>
  <c r="AI57" i="26"/>
  <c r="AN57" i="26"/>
  <c r="X60" i="27"/>
  <c r="Y60" i="27"/>
  <c r="X56" i="95"/>
  <c r="Y56" i="95"/>
  <c r="Z56" i="95" s="1"/>
  <c r="AI57" i="33"/>
  <c r="AN57" i="33"/>
  <c r="X57" i="96"/>
  <c r="Z57" i="96" s="1"/>
  <c r="Y57" i="96"/>
  <c r="Z60" i="28" l="1"/>
  <c r="Z58" i="75"/>
  <c r="Z60" i="27"/>
  <c r="W61" i="27" s="1"/>
  <c r="Z58" i="92"/>
  <c r="W59" i="94"/>
  <c r="Z58" i="26"/>
  <c r="AF58" i="26" s="1"/>
  <c r="AO58" i="26" s="1"/>
  <c r="AF60" i="27"/>
  <c r="AO60" i="27" s="1"/>
  <c r="AE60" i="27"/>
  <c r="W60" i="83"/>
  <c r="AG59" i="83"/>
  <c r="AP59" i="83" s="1"/>
  <c r="AE59" i="83"/>
  <c r="AF59" i="83"/>
  <c r="AO59" i="83" s="1"/>
  <c r="AE58" i="92"/>
  <c r="W59" i="92"/>
  <c r="AF58" i="92"/>
  <c r="AO58" i="92" s="1"/>
  <c r="AG58" i="92"/>
  <c r="AP58" i="92" s="1"/>
  <c r="W59" i="26"/>
  <c r="AG58" i="26"/>
  <c r="AP58" i="26" s="1"/>
  <c r="AE59" i="45"/>
  <c r="AG59" i="45"/>
  <c r="AP59" i="45" s="1"/>
  <c r="W60" i="45"/>
  <c r="AF59" i="45"/>
  <c r="AO59" i="45" s="1"/>
  <c r="AF59" i="81"/>
  <c r="AO59" i="81" s="1"/>
  <c r="W60" i="81"/>
  <c r="AE59" i="81"/>
  <c r="AG59" i="81"/>
  <c r="AP59" i="81" s="1"/>
  <c r="AG56" i="95"/>
  <c r="AP56" i="95" s="1"/>
  <c r="W57" i="95"/>
  <c r="AE56" i="95"/>
  <c r="AF56" i="95"/>
  <c r="AO56" i="95" s="1"/>
  <c r="W61" i="28"/>
  <c r="AG60" i="28"/>
  <c r="AP60" i="28" s="1"/>
  <c r="AF60" i="28"/>
  <c r="AO60" i="28" s="1"/>
  <c r="AE60" i="28"/>
  <c r="AF58" i="75"/>
  <c r="AO58" i="75" s="1"/>
  <c r="W59" i="75"/>
  <c r="AG58" i="75"/>
  <c r="AP58" i="75" s="1"/>
  <c r="AE58" i="75"/>
  <c r="AF59" i="80"/>
  <c r="AO59" i="80" s="1"/>
  <c r="AE59" i="80"/>
  <c r="AG59" i="80"/>
  <c r="AP59" i="80" s="1"/>
  <c r="W60" i="80"/>
  <c r="AE59" i="86"/>
  <c r="W60" i="86"/>
  <c r="AF59" i="86"/>
  <c r="AO59" i="86" s="1"/>
  <c r="AG59" i="86"/>
  <c r="AP59" i="86" s="1"/>
  <c r="AH58" i="33"/>
  <c r="AQ58" i="33" s="1"/>
  <c r="Y59" i="37"/>
  <c r="X59" i="37"/>
  <c r="Z59" i="37" s="1"/>
  <c r="AH58" i="26"/>
  <c r="AQ58" i="26" s="1"/>
  <c r="AH59" i="45"/>
  <c r="AQ59" i="45" s="1"/>
  <c r="AR57" i="41"/>
  <c r="W57" i="38"/>
  <c r="AG56" i="38"/>
  <c r="AP56" i="38" s="1"/>
  <c r="AF56" i="38"/>
  <c r="AO56" i="38" s="1"/>
  <c r="AE56" i="38"/>
  <c r="AR57" i="92"/>
  <c r="AF54" i="47"/>
  <c r="AO54" i="47" s="1"/>
  <c r="AE54" i="47"/>
  <c r="W55" i="47"/>
  <c r="AG54" i="47"/>
  <c r="AP54" i="47" s="1"/>
  <c r="AR58" i="84"/>
  <c r="X59" i="42"/>
  <c r="Y59" i="42"/>
  <c r="AR59" i="27"/>
  <c r="AH58" i="43"/>
  <c r="AQ58" i="43" s="1"/>
  <c r="Y57" i="82"/>
  <c r="X57" i="82"/>
  <c r="X60" i="48"/>
  <c r="Y60" i="48"/>
  <c r="AH60" i="27"/>
  <c r="AQ60" i="27" s="1"/>
  <c r="AR58" i="45"/>
  <c r="AR58" i="80"/>
  <c r="Y59" i="31"/>
  <c r="Z59" i="31" s="1"/>
  <c r="X59" i="31"/>
  <c r="AF58" i="25"/>
  <c r="AO58" i="25" s="1"/>
  <c r="AE58" i="25"/>
  <c r="W59" i="25"/>
  <c r="AG58" i="25"/>
  <c r="AP58" i="25" s="1"/>
  <c r="Y58" i="79"/>
  <c r="X58" i="79"/>
  <c r="AH57" i="36"/>
  <c r="AQ57" i="36" s="1"/>
  <c r="AH58" i="41"/>
  <c r="AQ58" i="41" s="1"/>
  <c r="AG58" i="35"/>
  <c r="AP58" i="35" s="1"/>
  <c r="AF58" i="35"/>
  <c r="AO58" i="35" s="1"/>
  <c r="W59" i="35"/>
  <c r="AE58" i="35"/>
  <c r="AR56" i="36"/>
  <c r="W60" i="30"/>
  <c r="AF59" i="30"/>
  <c r="AO59" i="30" s="1"/>
  <c r="AG59" i="30"/>
  <c r="AP59" i="30" s="1"/>
  <c r="AE59" i="30"/>
  <c r="AN59" i="85"/>
  <c r="AI59" i="85"/>
  <c r="AN58" i="42"/>
  <c r="AI58" i="42"/>
  <c r="AE58" i="43"/>
  <c r="W59" i="43"/>
  <c r="AG58" i="43"/>
  <c r="AP58" i="43" s="1"/>
  <c r="AF58" i="43"/>
  <c r="AO58" i="43" s="1"/>
  <c r="X59" i="94"/>
  <c r="Y59" i="94"/>
  <c r="AN58" i="87"/>
  <c r="AI58" i="87"/>
  <c r="Y57" i="78"/>
  <c r="X57" i="78"/>
  <c r="AR57" i="33"/>
  <c r="AH56" i="95"/>
  <c r="AQ56" i="95" s="1"/>
  <c r="AR57" i="26"/>
  <c r="AH59" i="84"/>
  <c r="AQ59" i="84" s="1"/>
  <c r="Z58" i="33"/>
  <c r="AN58" i="31"/>
  <c r="AI58" i="31"/>
  <c r="X55" i="76"/>
  <c r="Z55" i="76" s="1"/>
  <c r="Y55" i="76"/>
  <c r="AH57" i="46"/>
  <c r="AQ57" i="46" s="1"/>
  <c r="AH56" i="73"/>
  <c r="AQ56" i="73" s="1"/>
  <c r="AI57" i="79"/>
  <c r="AN57" i="79"/>
  <c r="Z60" i="77"/>
  <c r="X60" i="77"/>
  <c r="Y60" i="77"/>
  <c r="AR57" i="74"/>
  <c r="AH59" i="83"/>
  <c r="AQ59" i="83" s="1"/>
  <c r="AN59" i="32"/>
  <c r="AI59" i="32"/>
  <c r="AN59" i="48"/>
  <c r="AI59" i="48"/>
  <c r="X59" i="34"/>
  <c r="Y59" i="34"/>
  <c r="AR53" i="47"/>
  <c r="AH57" i="96"/>
  <c r="AQ57" i="96" s="1"/>
  <c r="AR55" i="73"/>
  <c r="Z59" i="84"/>
  <c r="AR58" i="83"/>
  <c r="AN58" i="37"/>
  <c r="AI58" i="37"/>
  <c r="AH58" i="74"/>
  <c r="AQ58" i="74" s="1"/>
  <c r="Z57" i="36"/>
  <c r="X60" i="90"/>
  <c r="Y60" i="90"/>
  <c r="Z58" i="41"/>
  <c r="AR57" i="43"/>
  <c r="AH57" i="93"/>
  <c r="AQ57" i="93" s="1"/>
  <c r="Y60" i="89"/>
  <c r="X60" i="89"/>
  <c r="Z60" i="89" s="1"/>
  <c r="AR58" i="81"/>
  <c r="AR58" i="86"/>
  <c r="AH59" i="80"/>
  <c r="AQ59" i="80" s="1"/>
  <c r="X60" i="32"/>
  <c r="Z60" i="32" s="1"/>
  <c r="Y60" i="32"/>
  <c r="AI56" i="82"/>
  <c r="AN56" i="82"/>
  <c r="X57" i="29"/>
  <c r="Z57" i="29" s="1"/>
  <c r="Y57" i="29"/>
  <c r="AI56" i="78"/>
  <c r="AN56" i="78"/>
  <c r="X57" i="40"/>
  <c r="Y57" i="40"/>
  <c r="Z57" i="40" s="1"/>
  <c r="AN58" i="34"/>
  <c r="AI58" i="34"/>
  <c r="AG61" i="39"/>
  <c r="AP61" i="39" s="1"/>
  <c r="AF61" i="39"/>
  <c r="AO61" i="39" s="1"/>
  <c r="AE61" i="39"/>
  <c r="W62" i="39"/>
  <c r="AF57" i="96"/>
  <c r="AO57" i="96" s="1"/>
  <c r="AE57" i="96"/>
  <c r="W58" i="96"/>
  <c r="AG57" i="96"/>
  <c r="AP57" i="96" s="1"/>
  <c r="AR56" i="46"/>
  <c r="AR59" i="28"/>
  <c r="AH59" i="86"/>
  <c r="AQ59" i="86" s="1"/>
  <c r="AI54" i="76"/>
  <c r="AN54" i="76"/>
  <c r="AR56" i="96"/>
  <c r="Z58" i="74"/>
  <c r="Z57" i="46"/>
  <c r="Z56" i="73"/>
  <c r="AI59" i="90"/>
  <c r="AN59" i="90"/>
  <c r="AH54" i="47"/>
  <c r="AQ54" i="47" s="1"/>
  <c r="AR57" i="75"/>
  <c r="Y60" i="85"/>
  <c r="X60" i="85"/>
  <c r="AH58" i="75"/>
  <c r="AQ58" i="75" s="1"/>
  <c r="Y58" i="91"/>
  <c r="X58" i="91"/>
  <c r="Z58" i="91" s="1"/>
  <c r="AR55" i="95"/>
  <c r="X59" i="87"/>
  <c r="Y59" i="87"/>
  <c r="AN56" i="40"/>
  <c r="AI56" i="40"/>
  <c r="AH60" i="28"/>
  <c r="AQ60" i="28" s="1"/>
  <c r="AG57" i="44"/>
  <c r="AP57" i="44" s="1"/>
  <c r="AF57" i="44"/>
  <c r="AO57" i="44" s="1"/>
  <c r="AE57" i="44"/>
  <c r="W58" i="44"/>
  <c r="AR56" i="93"/>
  <c r="W57" i="88"/>
  <c r="AE56" i="88"/>
  <c r="AF56" i="88"/>
  <c r="AO56" i="88" s="1"/>
  <c r="AG56" i="88"/>
  <c r="AP56" i="88" s="1"/>
  <c r="AI59" i="77"/>
  <c r="AN59" i="77"/>
  <c r="AG57" i="93"/>
  <c r="AP57" i="93" s="1"/>
  <c r="AE57" i="93"/>
  <c r="W58" i="93"/>
  <c r="AF57" i="93"/>
  <c r="AO57" i="93" s="1"/>
  <c r="AH59" i="81"/>
  <c r="AQ59" i="81" s="1"/>
  <c r="AN59" i="89"/>
  <c r="AI59" i="89"/>
  <c r="AI57" i="91"/>
  <c r="AN57" i="91"/>
  <c r="AH58" i="92"/>
  <c r="AQ58" i="92" s="1"/>
  <c r="AN58" i="94"/>
  <c r="AI58" i="94"/>
  <c r="AI56" i="29"/>
  <c r="AN56" i="29"/>
  <c r="Z60" i="90" l="1"/>
  <c r="Z58" i="79"/>
  <c r="Z59" i="42"/>
  <c r="W60" i="42" s="1"/>
  <c r="AE58" i="26"/>
  <c r="AG60" i="27"/>
  <c r="AP60" i="27" s="1"/>
  <c r="AE57" i="29"/>
  <c r="AF57" i="29"/>
  <c r="AO57" i="29" s="1"/>
  <c r="AG57" i="29"/>
  <c r="AP57" i="29" s="1"/>
  <c r="W58" i="29"/>
  <c r="AG58" i="91"/>
  <c r="AP58" i="91" s="1"/>
  <c r="AF58" i="91"/>
  <c r="AO58" i="91" s="1"/>
  <c r="AE58" i="91"/>
  <c r="W59" i="91"/>
  <c r="AG60" i="90"/>
  <c r="AP60" i="90" s="1"/>
  <c r="AE60" i="90"/>
  <c r="W61" i="90"/>
  <c r="AF60" i="90"/>
  <c r="AO60" i="90" s="1"/>
  <c r="AG58" i="79"/>
  <c r="AP58" i="79" s="1"/>
  <c r="AF58" i="79"/>
  <c r="AO58" i="79" s="1"/>
  <c r="AE58" i="79"/>
  <c r="W59" i="79"/>
  <c r="AG59" i="42"/>
  <c r="AP59" i="42" s="1"/>
  <c r="AF59" i="42"/>
  <c r="AO59" i="42" s="1"/>
  <c r="AE59" i="42"/>
  <c r="W58" i="40"/>
  <c r="AG57" i="40"/>
  <c r="AP57" i="40" s="1"/>
  <c r="AF57" i="40"/>
  <c r="AO57" i="40" s="1"/>
  <c r="AE57" i="40"/>
  <c r="W60" i="31"/>
  <c r="AG59" i="31"/>
  <c r="AP59" i="31" s="1"/>
  <c r="AE59" i="31"/>
  <c r="AF59" i="31"/>
  <c r="AO59" i="31" s="1"/>
  <c r="AR56" i="29"/>
  <c r="W61" i="32"/>
  <c r="AF60" i="32"/>
  <c r="AO60" i="32" s="1"/>
  <c r="AG60" i="32"/>
  <c r="AP60" i="32" s="1"/>
  <c r="AE60" i="32"/>
  <c r="AN57" i="93"/>
  <c r="AI57" i="93"/>
  <c r="AI56" i="88"/>
  <c r="AN56" i="88"/>
  <c r="X58" i="44"/>
  <c r="Z58" i="44" s="1"/>
  <c r="Y58" i="44"/>
  <c r="AH59" i="87"/>
  <c r="AQ59" i="87" s="1"/>
  <c r="AH60" i="85"/>
  <c r="AQ60" i="85" s="1"/>
  <c r="AR54" i="76"/>
  <c r="AR59" i="77"/>
  <c r="AR56" i="40"/>
  <c r="AH60" i="32"/>
  <c r="AQ60" i="32" s="1"/>
  <c r="AR59" i="48"/>
  <c r="AH60" i="77"/>
  <c r="AQ60" i="77" s="1"/>
  <c r="X59" i="35"/>
  <c r="Y59" i="35"/>
  <c r="AH57" i="82"/>
  <c r="AQ57" i="82" s="1"/>
  <c r="AI54" i="47"/>
  <c r="AN54" i="47"/>
  <c r="Y59" i="75"/>
  <c r="Z59" i="75" s="1"/>
  <c r="X59" i="75"/>
  <c r="X61" i="28"/>
  <c r="Y61" i="28"/>
  <c r="X60" i="45"/>
  <c r="Y60" i="45"/>
  <c r="Y59" i="26"/>
  <c r="X59" i="26"/>
  <c r="X59" i="92"/>
  <c r="Y59" i="92"/>
  <c r="X60" i="83"/>
  <c r="Y60" i="83"/>
  <c r="Y62" i="39"/>
  <c r="Z62" i="39" s="1"/>
  <c r="X62" i="39"/>
  <c r="AR58" i="87"/>
  <c r="AR59" i="85"/>
  <c r="X60" i="30"/>
  <c r="Y60" i="30"/>
  <c r="Z60" i="30" s="1"/>
  <c r="AN59" i="80"/>
  <c r="AI59" i="80"/>
  <c r="AI59" i="81"/>
  <c r="AN59" i="81"/>
  <c r="AN58" i="26"/>
  <c r="AI58" i="26"/>
  <c r="AI58" i="92"/>
  <c r="AN58" i="92"/>
  <c r="AI60" i="27"/>
  <c r="AN60" i="27"/>
  <c r="AR58" i="94"/>
  <c r="Y58" i="93"/>
  <c r="X58" i="93"/>
  <c r="AR59" i="90"/>
  <c r="AN61" i="39"/>
  <c r="AI61" i="39"/>
  <c r="AH57" i="40"/>
  <c r="AQ57" i="40" s="1"/>
  <c r="AR59" i="32"/>
  <c r="Z57" i="82"/>
  <c r="Y57" i="38"/>
  <c r="X57" i="38"/>
  <c r="Z57" i="38" s="1"/>
  <c r="Y60" i="86"/>
  <c r="X60" i="86"/>
  <c r="AI60" i="28"/>
  <c r="AN60" i="28"/>
  <c r="AN56" i="95"/>
  <c r="AI56" i="95"/>
  <c r="AH55" i="76"/>
  <c r="AQ55" i="76" s="1"/>
  <c r="X59" i="43"/>
  <c r="Y59" i="43"/>
  <c r="AI59" i="30"/>
  <c r="AN59" i="30"/>
  <c r="AH59" i="31"/>
  <c r="AQ59" i="31" s="1"/>
  <c r="AH59" i="37"/>
  <c r="AQ59" i="37" s="1"/>
  <c r="AI59" i="86"/>
  <c r="AN59" i="86"/>
  <c r="AI58" i="75"/>
  <c r="AN58" i="75"/>
  <c r="X60" i="81"/>
  <c r="Y60" i="81"/>
  <c r="AI59" i="45"/>
  <c r="AN59" i="45"/>
  <c r="AI59" i="83"/>
  <c r="AN59" i="83"/>
  <c r="W58" i="36"/>
  <c r="AE57" i="36"/>
  <c r="AG57" i="36"/>
  <c r="AP57" i="36" s="1"/>
  <c r="AF57" i="36"/>
  <c r="AO57" i="36" s="1"/>
  <c r="AF60" i="77"/>
  <c r="AO60" i="77" s="1"/>
  <c r="AE60" i="77"/>
  <c r="W61" i="77"/>
  <c r="AG60" i="77"/>
  <c r="AP60" i="77" s="1"/>
  <c r="AN58" i="25"/>
  <c r="AI58" i="25"/>
  <c r="Y58" i="96"/>
  <c r="Z58" i="96" s="1"/>
  <c r="X58" i="96"/>
  <c r="AG58" i="41"/>
  <c r="AP58" i="41" s="1"/>
  <c r="AF58" i="41"/>
  <c r="AO58" i="41" s="1"/>
  <c r="AE58" i="41"/>
  <c r="W59" i="41"/>
  <c r="AN57" i="44"/>
  <c r="AI57" i="44"/>
  <c r="Z59" i="87"/>
  <c r="AE57" i="46"/>
  <c r="W58" i="46"/>
  <c r="AF57" i="46"/>
  <c r="AO57" i="46" s="1"/>
  <c r="AG57" i="46"/>
  <c r="AP57" i="46" s="1"/>
  <c r="AI57" i="96"/>
  <c r="AN57" i="96"/>
  <c r="AR56" i="82"/>
  <c r="AH59" i="34"/>
  <c r="AQ59" i="34" s="1"/>
  <c r="AF55" i="76"/>
  <c r="AO55" i="76" s="1"/>
  <c r="W56" i="76"/>
  <c r="AG55" i="76"/>
  <c r="AP55" i="76" s="1"/>
  <c r="AE55" i="76"/>
  <c r="AH57" i="78"/>
  <c r="AQ57" i="78" s="1"/>
  <c r="AH59" i="94"/>
  <c r="AQ59" i="94" s="1"/>
  <c r="AI58" i="43"/>
  <c r="AN58" i="43"/>
  <c r="AH60" i="48"/>
  <c r="AQ60" i="48" s="1"/>
  <c r="AI56" i="38"/>
  <c r="AN56" i="38"/>
  <c r="Z60" i="80"/>
  <c r="Y60" i="80"/>
  <c r="X60" i="80"/>
  <c r="Y57" i="95"/>
  <c r="X57" i="95"/>
  <c r="AH58" i="91"/>
  <c r="AQ58" i="91" s="1"/>
  <c r="AH57" i="29"/>
  <c r="AQ57" i="29" s="1"/>
  <c r="AF60" i="89"/>
  <c r="AO60" i="89" s="1"/>
  <c r="AG60" i="89"/>
  <c r="AP60" i="89" s="1"/>
  <c r="W61" i="89"/>
  <c r="AE60" i="89"/>
  <c r="AR58" i="37"/>
  <c r="AG58" i="33"/>
  <c r="AP58" i="33" s="1"/>
  <c r="AF58" i="33"/>
  <c r="AO58" i="33" s="1"/>
  <c r="AE58" i="33"/>
  <c r="W59" i="33"/>
  <c r="AH58" i="79"/>
  <c r="AQ58" i="79" s="1"/>
  <c r="AE56" i="73"/>
  <c r="W57" i="73"/>
  <c r="AF56" i="73"/>
  <c r="AO56" i="73" s="1"/>
  <c r="AG56" i="73"/>
  <c r="AP56" i="73" s="1"/>
  <c r="AR57" i="79"/>
  <c r="AR57" i="91"/>
  <c r="AR59" i="89"/>
  <c r="X57" i="88"/>
  <c r="Y57" i="88"/>
  <c r="Z57" i="88" s="1"/>
  <c r="Z60" i="85"/>
  <c r="AF58" i="74"/>
  <c r="AO58" i="74" s="1"/>
  <c r="W59" i="74"/>
  <c r="AG58" i="74"/>
  <c r="AP58" i="74" s="1"/>
  <c r="AE58" i="74"/>
  <c r="AR58" i="34"/>
  <c r="AR56" i="78"/>
  <c r="AH60" i="89"/>
  <c r="AQ60" i="89" s="1"/>
  <c r="AH60" i="90"/>
  <c r="AQ60" i="90" s="1"/>
  <c r="AE59" i="84"/>
  <c r="W60" i="84"/>
  <c r="AF59" i="84"/>
  <c r="AO59" i="84" s="1"/>
  <c r="AG59" i="84"/>
  <c r="AP59" i="84" s="1"/>
  <c r="Z59" i="34"/>
  <c r="AR58" i="31"/>
  <c r="Z57" i="78"/>
  <c r="Z59" i="94"/>
  <c r="AR58" i="42"/>
  <c r="AN58" i="35"/>
  <c r="AI58" i="35"/>
  <c r="Y59" i="25"/>
  <c r="X59" i="25"/>
  <c r="Z60" i="48"/>
  <c r="AH59" i="42"/>
  <c r="AQ59" i="42" s="1"/>
  <c r="X55" i="47"/>
  <c r="Y55" i="47"/>
  <c r="Z55" i="47" s="1"/>
  <c r="W60" i="37"/>
  <c r="AF59" i="37"/>
  <c r="AO59" i="37" s="1"/>
  <c r="AE59" i="37"/>
  <c r="AG59" i="37"/>
  <c r="AP59" i="37" s="1"/>
  <c r="X61" i="27"/>
  <c r="Y61" i="27"/>
  <c r="Z59" i="35" l="1"/>
  <c r="W63" i="39"/>
  <c r="AG62" i="39"/>
  <c r="AP62" i="39" s="1"/>
  <c r="AF62" i="39"/>
  <c r="AO62" i="39" s="1"/>
  <c r="AE62" i="39"/>
  <c r="AE59" i="75"/>
  <c r="AG59" i="75"/>
  <c r="AP59" i="75" s="1"/>
  <c r="AF59" i="75"/>
  <c r="AO59" i="75" s="1"/>
  <c r="W60" i="75"/>
  <c r="AG58" i="96"/>
  <c r="AP58" i="96" s="1"/>
  <c r="AF58" i="96"/>
  <c r="AO58" i="96" s="1"/>
  <c r="W59" i="96"/>
  <c r="AE58" i="96"/>
  <c r="W60" i="35"/>
  <c r="AG59" i="35"/>
  <c r="AP59" i="35" s="1"/>
  <c r="AF59" i="35"/>
  <c r="AO59" i="35" s="1"/>
  <c r="AE59" i="35"/>
  <c r="AF57" i="88"/>
  <c r="AO57" i="88" s="1"/>
  <c r="AE57" i="88"/>
  <c r="AG57" i="88"/>
  <c r="AP57" i="88" s="1"/>
  <c r="W58" i="88"/>
  <c r="AI59" i="37"/>
  <c r="AN59" i="37"/>
  <c r="AE57" i="38"/>
  <c r="W58" i="38"/>
  <c r="AG57" i="38"/>
  <c r="AP57" i="38" s="1"/>
  <c r="AF57" i="38"/>
  <c r="AO57" i="38" s="1"/>
  <c r="AE60" i="30"/>
  <c r="AF60" i="30"/>
  <c r="AO60" i="30" s="1"/>
  <c r="W61" i="30"/>
  <c r="AG60" i="30"/>
  <c r="AP60" i="30" s="1"/>
  <c r="AH59" i="92"/>
  <c r="AQ59" i="92" s="1"/>
  <c r="AH60" i="45"/>
  <c r="AQ60" i="45" s="1"/>
  <c r="AH59" i="25"/>
  <c r="AQ59" i="25" s="1"/>
  <c r="AG60" i="85"/>
  <c r="AP60" i="85" s="1"/>
  <c r="AF60" i="85"/>
  <c r="AO60" i="85" s="1"/>
  <c r="W61" i="85"/>
  <c r="AE60" i="85"/>
  <c r="AH60" i="81"/>
  <c r="AQ60" i="81" s="1"/>
  <c r="AH55" i="47"/>
  <c r="AQ55" i="47" s="1"/>
  <c r="AI59" i="84"/>
  <c r="AN59" i="84"/>
  <c r="X59" i="74"/>
  <c r="Y59" i="74"/>
  <c r="AN58" i="33"/>
  <c r="AI58" i="33"/>
  <c r="AN60" i="89"/>
  <c r="AI60" i="89"/>
  <c r="X56" i="76"/>
  <c r="Y56" i="76"/>
  <c r="AH58" i="96"/>
  <c r="AQ58" i="96" s="1"/>
  <c r="X61" i="77"/>
  <c r="Y61" i="77"/>
  <c r="Z61" i="77" s="1"/>
  <c r="AI57" i="36"/>
  <c r="AN57" i="36"/>
  <c r="AR59" i="45"/>
  <c r="AH60" i="30"/>
  <c r="AQ60" i="30" s="1"/>
  <c r="AH62" i="39"/>
  <c r="AQ62" i="39" s="1"/>
  <c r="AH59" i="75"/>
  <c r="AQ59" i="75" s="1"/>
  <c r="AH58" i="44"/>
  <c r="AQ58" i="44" s="1"/>
  <c r="AI60" i="32"/>
  <c r="AN60" i="32"/>
  <c r="AI57" i="40"/>
  <c r="AN57" i="40"/>
  <c r="AI59" i="42"/>
  <c r="AN59" i="42"/>
  <c r="AN58" i="79"/>
  <c r="AI58" i="79"/>
  <c r="AN60" i="90"/>
  <c r="AI60" i="90"/>
  <c r="W61" i="48"/>
  <c r="AG60" i="48"/>
  <c r="AP60" i="48" s="1"/>
  <c r="AF60" i="48"/>
  <c r="AO60" i="48" s="1"/>
  <c r="AE60" i="48"/>
  <c r="AN60" i="77"/>
  <c r="AI60" i="77"/>
  <c r="AR59" i="86"/>
  <c r="AR59" i="30"/>
  <c r="AH60" i="86"/>
  <c r="AQ60" i="86" s="1"/>
  <c r="AH58" i="93"/>
  <c r="AQ58" i="93" s="1"/>
  <c r="AR60" i="27"/>
  <c r="AR59" i="81"/>
  <c r="Z59" i="92"/>
  <c r="Z60" i="45"/>
  <c r="AI59" i="31"/>
  <c r="AN59" i="31"/>
  <c r="Y61" i="89"/>
  <c r="X61" i="89"/>
  <c r="Z61" i="89" s="1"/>
  <c r="Y58" i="29"/>
  <c r="Z58" i="29" s="1"/>
  <c r="X58" i="29"/>
  <c r="X58" i="46"/>
  <c r="Z58" i="46" s="1"/>
  <c r="Y58" i="46"/>
  <c r="Y59" i="41"/>
  <c r="Z59" i="41" s="1"/>
  <c r="X59" i="41"/>
  <c r="AG59" i="94"/>
  <c r="AP59" i="94" s="1"/>
  <c r="W60" i="94"/>
  <c r="AE59" i="94"/>
  <c r="AF59" i="94"/>
  <c r="AO59" i="94" s="1"/>
  <c r="AI58" i="74"/>
  <c r="AN58" i="74"/>
  <c r="Y57" i="73"/>
  <c r="X57" i="73"/>
  <c r="AR56" i="38"/>
  <c r="AI55" i="76"/>
  <c r="AN55" i="76"/>
  <c r="AI57" i="46"/>
  <c r="AN57" i="46"/>
  <c r="AN58" i="41"/>
  <c r="AI58" i="41"/>
  <c r="AR58" i="25"/>
  <c r="Z60" i="81"/>
  <c r="AH59" i="43"/>
  <c r="AQ59" i="43" s="1"/>
  <c r="AR59" i="80"/>
  <c r="AH59" i="26"/>
  <c r="AQ59" i="26" s="1"/>
  <c r="AR56" i="88"/>
  <c r="X59" i="91"/>
  <c r="Y59" i="91"/>
  <c r="AG55" i="47"/>
  <c r="AP55" i="47" s="1"/>
  <c r="AF55" i="47"/>
  <c r="AO55" i="47" s="1"/>
  <c r="AE55" i="47"/>
  <c r="W56" i="47"/>
  <c r="W60" i="34"/>
  <c r="AG59" i="34"/>
  <c r="AP59" i="34" s="1"/>
  <c r="AE59" i="34"/>
  <c r="AF59" i="34"/>
  <c r="AO59" i="34" s="1"/>
  <c r="AF60" i="80"/>
  <c r="AO60" i="80" s="1"/>
  <c r="W61" i="80"/>
  <c r="AE60" i="80"/>
  <c r="AG60" i="80"/>
  <c r="AP60" i="80" s="1"/>
  <c r="AR60" i="28"/>
  <c r="W59" i="44"/>
  <c r="AG58" i="44"/>
  <c r="AP58" i="44" s="1"/>
  <c r="AF58" i="44"/>
  <c r="AO58" i="44" s="1"/>
  <c r="AE58" i="44"/>
  <c r="AH57" i="95"/>
  <c r="AQ57" i="95" s="1"/>
  <c r="X58" i="36"/>
  <c r="Z58" i="36" s="1"/>
  <c r="Y58" i="36"/>
  <c r="AE57" i="82"/>
  <c r="W58" i="82"/>
  <c r="AF57" i="82"/>
  <c r="AO57" i="82" s="1"/>
  <c r="AG57" i="82"/>
  <c r="AP57" i="82" s="1"/>
  <c r="AH61" i="27"/>
  <c r="AQ61" i="27" s="1"/>
  <c r="Y60" i="37"/>
  <c r="X60" i="37"/>
  <c r="Z60" i="37" s="1"/>
  <c r="Z59" i="25"/>
  <c r="AE57" i="78"/>
  <c r="W58" i="78"/>
  <c r="AF57" i="78"/>
  <c r="AO57" i="78" s="1"/>
  <c r="AG57" i="78"/>
  <c r="AP57" i="78" s="1"/>
  <c r="AH57" i="88"/>
  <c r="AQ57" i="88" s="1"/>
  <c r="AI56" i="73"/>
  <c r="AN56" i="73"/>
  <c r="Z57" i="95"/>
  <c r="AR58" i="43"/>
  <c r="AR57" i="96"/>
  <c r="AG59" i="87"/>
  <c r="AP59" i="87" s="1"/>
  <c r="W60" i="87"/>
  <c r="AE59" i="87"/>
  <c r="AF59" i="87"/>
  <c r="AO59" i="87" s="1"/>
  <c r="AR59" i="83"/>
  <c r="Z59" i="43"/>
  <c r="AR56" i="95"/>
  <c r="Z60" i="86"/>
  <c r="AR61" i="39"/>
  <c r="Z58" i="93"/>
  <c r="AR58" i="92"/>
  <c r="AH60" i="83"/>
  <c r="AQ60" i="83" s="1"/>
  <c r="AH61" i="28"/>
  <c r="AQ61" i="28" s="1"/>
  <c r="AR54" i="47"/>
  <c r="AR57" i="93"/>
  <c r="Y61" i="32"/>
  <c r="Z61" i="32" s="1"/>
  <c r="X61" i="32"/>
  <c r="Y58" i="40"/>
  <c r="X58" i="40"/>
  <c r="Z58" i="40" s="1"/>
  <c r="AN58" i="91"/>
  <c r="AI58" i="91"/>
  <c r="Z61" i="27"/>
  <c r="AR58" i="35"/>
  <c r="Y60" i="84"/>
  <c r="X60" i="84"/>
  <c r="Y59" i="33"/>
  <c r="X59" i="33"/>
  <c r="AH60" i="80"/>
  <c r="AQ60" i="80" s="1"/>
  <c r="AR57" i="44"/>
  <c r="AR58" i="75"/>
  <c r="AH57" i="38"/>
  <c r="AQ57" i="38" s="1"/>
  <c r="AR58" i="26"/>
  <c r="Z60" i="83"/>
  <c r="Z59" i="26"/>
  <c r="Z61" i="28"/>
  <c r="AH59" i="35"/>
  <c r="AQ59" i="35" s="1"/>
  <c r="Y60" i="31"/>
  <c r="X60" i="31"/>
  <c r="X60" i="42"/>
  <c r="Z60" i="42" s="1"/>
  <c r="Y60" i="42"/>
  <c r="Y59" i="79"/>
  <c r="X59" i="79"/>
  <c r="X61" i="90"/>
  <c r="Y61" i="90"/>
  <c r="AN57" i="29"/>
  <c r="AI57" i="29"/>
  <c r="Z61" i="90" l="1"/>
  <c r="Z59" i="91"/>
  <c r="Z59" i="33"/>
  <c r="W60" i="33" s="1"/>
  <c r="AE60" i="42"/>
  <c r="AG60" i="42"/>
  <c r="AP60" i="42" s="1"/>
  <c r="W61" i="42"/>
  <c r="AF60" i="42"/>
  <c r="AO60" i="42" s="1"/>
  <c r="AG59" i="33"/>
  <c r="AP59" i="33" s="1"/>
  <c r="AE59" i="33"/>
  <c r="AF59" i="33"/>
  <c r="AO59" i="33" s="1"/>
  <c r="AE61" i="32"/>
  <c r="AF61" i="32"/>
  <c r="AO61" i="32" s="1"/>
  <c r="AG61" i="32"/>
  <c r="AP61" i="32" s="1"/>
  <c r="W62" i="32"/>
  <c r="AE58" i="36"/>
  <c r="AG58" i="36"/>
  <c r="AP58" i="36" s="1"/>
  <c r="AF58" i="36"/>
  <c r="AO58" i="36" s="1"/>
  <c r="W59" i="36"/>
  <c r="AG58" i="29"/>
  <c r="AP58" i="29" s="1"/>
  <c r="AF58" i="29"/>
  <c r="AO58" i="29" s="1"/>
  <c r="W59" i="29"/>
  <c r="AE58" i="29"/>
  <c r="W62" i="90"/>
  <c r="AG61" i="90"/>
  <c r="AP61" i="90" s="1"/>
  <c r="AF61" i="90"/>
  <c r="AO61" i="90" s="1"/>
  <c r="AE61" i="90"/>
  <c r="W60" i="91"/>
  <c r="AG59" i="91"/>
  <c r="AP59" i="91" s="1"/>
  <c r="AE59" i="91"/>
  <c r="AF59" i="91"/>
  <c r="AO59" i="91" s="1"/>
  <c r="W60" i="41"/>
  <c r="AG59" i="41"/>
  <c r="AP59" i="41" s="1"/>
  <c r="AF59" i="41"/>
  <c r="AO59" i="41" s="1"/>
  <c r="AE59" i="41"/>
  <c r="AE58" i="40"/>
  <c r="W59" i="40"/>
  <c r="AG58" i="40"/>
  <c r="AP58" i="40" s="1"/>
  <c r="AF58" i="40"/>
  <c r="AO58" i="40" s="1"/>
  <c r="AE60" i="37"/>
  <c r="AG60" i="37"/>
  <c r="AP60" i="37" s="1"/>
  <c r="AF60" i="37"/>
  <c r="AO60" i="37" s="1"/>
  <c r="W61" i="37"/>
  <c r="AE61" i="27"/>
  <c r="W62" i="27"/>
  <c r="AG61" i="27"/>
  <c r="AP61" i="27" s="1"/>
  <c r="AF61" i="27"/>
  <c r="AO61" i="27" s="1"/>
  <c r="AH61" i="32"/>
  <c r="AQ61" i="32" s="1"/>
  <c r="AN59" i="87"/>
  <c r="AI59" i="87"/>
  <c r="Y58" i="78"/>
  <c r="X58" i="78"/>
  <c r="AI58" i="44"/>
  <c r="AN58" i="44"/>
  <c r="Y56" i="47"/>
  <c r="X56" i="47"/>
  <c r="Z56" i="47" s="1"/>
  <c r="AR58" i="41"/>
  <c r="AR58" i="74"/>
  <c r="AH59" i="41"/>
  <c r="AQ59" i="41" s="1"/>
  <c r="AH58" i="29"/>
  <c r="AQ58" i="29" s="1"/>
  <c r="AI60" i="48"/>
  <c r="AN60" i="48"/>
  <c r="AR57" i="40"/>
  <c r="AH56" i="76"/>
  <c r="AQ56" i="76" s="1"/>
  <c r="X58" i="88"/>
  <c r="Z58" i="88" s="1"/>
  <c r="Y58" i="88"/>
  <c r="AI59" i="75"/>
  <c r="AN59" i="75"/>
  <c r="AH59" i="79"/>
  <c r="AQ59" i="79" s="1"/>
  <c r="AH60" i="31"/>
  <c r="AQ60" i="31" s="1"/>
  <c r="AH60" i="84"/>
  <c r="AQ60" i="84" s="1"/>
  <c r="AR58" i="91"/>
  <c r="W59" i="93"/>
  <c r="AG58" i="93"/>
  <c r="AP58" i="93" s="1"/>
  <c r="AF58" i="93"/>
  <c r="AO58" i="93" s="1"/>
  <c r="AE58" i="93"/>
  <c r="AG59" i="43"/>
  <c r="AP59" i="43" s="1"/>
  <c r="AF59" i="43"/>
  <c r="AO59" i="43" s="1"/>
  <c r="AE59" i="43"/>
  <c r="W60" i="43"/>
  <c r="X60" i="87"/>
  <c r="Y60" i="87"/>
  <c r="W58" i="95"/>
  <c r="AF57" i="95"/>
  <c r="AO57" i="95" s="1"/>
  <c r="AE57" i="95"/>
  <c r="AG57" i="95"/>
  <c r="AP57" i="95" s="1"/>
  <c r="AI57" i="78"/>
  <c r="AN57" i="78"/>
  <c r="AI59" i="34"/>
  <c r="AN59" i="34"/>
  <c r="AN55" i="47"/>
  <c r="AI55" i="47"/>
  <c r="AR59" i="31"/>
  <c r="AR58" i="79"/>
  <c r="Z56" i="76"/>
  <c r="AH59" i="74"/>
  <c r="AQ59" i="74" s="1"/>
  <c r="X61" i="30"/>
  <c r="Y61" i="30"/>
  <c r="X58" i="38"/>
  <c r="Y58" i="38"/>
  <c r="AI62" i="39"/>
  <c r="AN62" i="39"/>
  <c r="AR57" i="29"/>
  <c r="AG59" i="25"/>
  <c r="AP59" i="25" s="1"/>
  <c r="W60" i="25"/>
  <c r="AF59" i="25"/>
  <c r="AO59" i="25" s="1"/>
  <c r="AE59" i="25"/>
  <c r="Y58" i="82"/>
  <c r="X58" i="82"/>
  <c r="AH57" i="73"/>
  <c r="AQ57" i="73" s="1"/>
  <c r="AF60" i="45"/>
  <c r="AO60" i="45" s="1"/>
  <c r="AE60" i="45"/>
  <c r="W61" i="45"/>
  <c r="AG60" i="45"/>
  <c r="AP60" i="45" s="1"/>
  <c r="AR60" i="32"/>
  <c r="AR57" i="36"/>
  <c r="AR60" i="89"/>
  <c r="Z59" i="74"/>
  <c r="AI57" i="38"/>
  <c r="AN57" i="38"/>
  <c r="AN57" i="88"/>
  <c r="AI57" i="88"/>
  <c r="Y60" i="35"/>
  <c r="X60" i="35"/>
  <c r="Z60" i="35" s="1"/>
  <c r="X60" i="75"/>
  <c r="Z60" i="75" s="1"/>
  <c r="Y60" i="75"/>
  <c r="Z59" i="79"/>
  <c r="Z60" i="31"/>
  <c r="AE61" i="28"/>
  <c r="W62" i="28"/>
  <c r="AF61" i="28"/>
  <c r="AO61" i="28" s="1"/>
  <c r="AG61" i="28"/>
  <c r="AP61" i="28" s="1"/>
  <c r="Z60" i="84"/>
  <c r="AH58" i="40"/>
  <c r="AQ58" i="40" s="1"/>
  <c r="AR56" i="73"/>
  <c r="AH60" i="37"/>
  <c r="AQ60" i="37" s="1"/>
  <c r="AI57" i="82"/>
  <c r="AN57" i="82"/>
  <c r="AN60" i="80"/>
  <c r="AI60" i="80"/>
  <c r="AE60" i="81"/>
  <c r="AF60" i="81"/>
  <c r="AO60" i="81" s="1"/>
  <c r="W61" i="81"/>
  <c r="AG60" i="81"/>
  <c r="AP60" i="81" s="1"/>
  <c r="AR57" i="46"/>
  <c r="AN59" i="94"/>
  <c r="AI59" i="94"/>
  <c r="AH61" i="89"/>
  <c r="AQ61" i="89" s="1"/>
  <c r="AG59" i="92"/>
  <c r="AP59" i="92" s="1"/>
  <c r="AE59" i="92"/>
  <c r="W60" i="92"/>
  <c r="AF59" i="92"/>
  <c r="AO59" i="92" s="1"/>
  <c r="AN60" i="85"/>
  <c r="AI60" i="85"/>
  <c r="AI60" i="30"/>
  <c r="AN60" i="30"/>
  <c r="AN58" i="96"/>
  <c r="AI58" i="96"/>
  <c r="AH60" i="42"/>
  <c r="AQ60" i="42" s="1"/>
  <c r="AF59" i="26"/>
  <c r="AO59" i="26" s="1"/>
  <c r="AG59" i="26"/>
  <c r="AP59" i="26" s="1"/>
  <c r="W60" i="26"/>
  <c r="AE59" i="26"/>
  <c r="AH59" i="33"/>
  <c r="AQ59" i="33" s="1"/>
  <c r="AG60" i="86"/>
  <c r="AP60" i="86" s="1"/>
  <c r="AF60" i="86"/>
  <c r="AO60" i="86" s="1"/>
  <c r="AE60" i="86"/>
  <c r="W61" i="86"/>
  <c r="X59" i="44"/>
  <c r="Y59" i="44"/>
  <c r="X61" i="80"/>
  <c r="Y61" i="80"/>
  <c r="Y60" i="34"/>
  <c r="X60" i="34"/>
  <c r="Z57" i="73"/>
  <c r="X60" i="94"/>
  <c r="Y60" i="94"/>
  <c r="AH58" i="46"/>
  <c r="AQ58" i="46" s="1"/>
  <c r="AR60" i="77"/>
  <c r="Y61" i="48"/>
  <c r="X61" i="48"/>
  <c r="Z61" i="48" s="1"/>
  <c r="AR59" i="42"/>
  <c r="AH61" i="77"/>
  <c r="AQ61" i="77" s="1"/>
  <c r="AR58" i="33"/>
  <c r="AR59" i="84"/>
  <c r="X61" i="85"/>
  <c r="Y61" i="85"/>
  <c r="AR59" i="37"/>
  <c r="AI59" i="35"/>
  <c r="AN59" i="35"/>
  <c r="X59" i="96"/>
  <c r="Z59" i="96" s="1"/>
  <c r="Y59" i="96"/>
  <c r="AH61" i="90"/>
  <c r="AQ61" i="90" s="1"/>
  <c r="AE60" i="83"/>
  <c r="W61" i="83"/>
  <c r="AG60" i="83"/>
  <c r="AP60" i="83" s="1"/>
  <c r="AF60" i="83"/>
  <c r="AO60" i="83" s="1"/>
  <c r="AH58" i="36"/>
  <c r="AQ58" i="36" s="1"/>
  <c r="AH59" i="91"/>
  <c r="AQ59" i="91" s="1"/>
  <c r="AR55" i="76"/>
  <c r="AG58" i="46"/>
  <c r="AP58" i="46" s="1"/>
  <c r="AE58" i="46"/>
  <c r="W59" i="46"/>
  <c r="AF58" i="46"/>
  <c r="AO58" i="46" s="1"/>
  <c r="W62" i="89"/>
  <c r="AG61" i="89"/>
  <c r="AP61" i="89" s="1"/>
  <c r="AF61" i="89"/>
  <c r="AO61" i="89" s="1"/>
  <c r="AE61" i="89"/>
  <c r="AR60" i="90"/>
  <c r="AF61" i="77"/>
  <c r="AO61" i="77" s="1"/>
  <c r="W62" i="77"/>
  <c r="AE61" i="77"/>
  <c r="AG61" i="77"/>
  <c r="AP61" i="77" s="1"/>
  <c r="Y63" i="39"/>
  <c r="X63" i="39"/>
  <c r="Z63" i="39" s="1"/>
  <c r="Z60" i="87" l="1"/>
  <c r="Z61" i="85"/>
  <c r="Z59" i="44"/>
  <c r="Z58" i="82"/>
  <c r="AG58" i="82" s="1"/>
  <c r="AP58" i="82" s="1"/>
  <c r="Z61" i="30"/>
  <c r="AG61" i="30" s="1"/>
  <c r="AP61" i="30" s="1"/>
  <c r="Z60" i="34"/>
  <c r="W61" i="34" s="1"/>
  <c r="W59" i="82"/>
  <c r="AE60" i="34"/>
  <c r="W62" i="85"/>
  <c r="AE61" i="85"/>
  <c r="AG61" i="85"/>
  <c r="AP61" i="85" s="1"/>
  <c r="AF61" i="85"/>
  <c r="AO61" i="85" s="1"/>
  <c r="AF60" i="75"/>
  <c r="AO60" i="75" s="1"/>
  <c r="AG60" i="75"/>
  <c r="AP60" i="75" s="1"/>
  <c r="AE60" i="75"/>
  <c r="W61" i="75"/>
  <c r="AG58" i="88"/>
  <c r="AP58" i="88" s="1"/>
  <c r="AF58" i="88"/>
  <c r="AO58" i="88" s="1"/>
  <c r="W59" i="88"/>
  <c r="AE58" i="88"/>
  <c r="AE59" i="44"/>
  <c r="W60" i="44"/>
  <c r="AG59" i="44"/>
  <c r="AP59" i="44" s="1"/>
  <c r="AF59" i="44"/>
  <c r="AO59" i="44" s="1"/>
  <c r="AF61" i="30"/>
  <c r="AO61" i="30" s="1"/>
  <c r="AE61" i="30"/>
  <c r="AE60" i="35"/>
  <c r="AF60" i="35"/>
  <c r="AO60" i="35" s="1"/>
  <c r="W61" i="35"/>
  <c r="AG60" i="35"/>
  <c r="AP60" i="35" s="1"/>
  <c r="W61" i="87"/>
  <c r="AG60" i="87"/>
  <c r="AP60" i="87" s="1"/>
  <c r="AF60" i="87"/>
  <c r="AO60" i="87" s="1"/>
  <c r="AE60" i="87"/>
  <c r="AF63" i="39"/>
  <c r="AO63" i="39" s="1"/>
  <c r="AE63" i="39"/>
  <c r="W64" i="39"/>
  <c r="AG63" i="39"/>
  <c r="AP63" i="39" s="1"/>
  <c r="AR59" i="94"/>
  <c r="AR57" i="38"/>
  <c r="AI61" i="89"/>
  <c r="AN61" i="89"/>
  <c r="Y61" i="83"/>
  <c r="X61" i="83"/>
  <c r="AH63" i="39"/>
  <c r="AQ63" i="39" s="1"/>
  <c r="AI60" i="83"/>
  <c r="AN60" i="83"/>
  <c r="AH59" i="96"/>
  <c r="AQ59" i="96" s="1"/>
  <c r="AR60" i="30"/>
  <c r="AN59" i="92"/>
  <c r="AI59" i="92"/>
  <c r="X62" i="28"/>
  <c r="Y62" i="28"/>
  <c r="AN60" i="45"/>
  <c r="AI60" i="45"/>
  <c r="Y60" i="25"/>
  <c r="X60" i="25"/>
  <c r="AR62" i="39"/>
  <c r="AF56" i="76"/>
  <c r="AO56" i="76" s="1"/>
  <c r="AE56" i="76"/>
  <c r="AG56" i="76"/>
  <c r="AP56" i="76" s="1"/>
  <c r="W57" i="76"/>
  <c r="AI57" i="95"/>
  <c r="AN57" i="95"/>
  <c r="AI58" i="93"/>
  <c r="AN58" i="93"/>
  <c r="AR58" i="44"/>
  <c r="X59" i="40"/>
  <c r="Y59" i="40"/>
  <c r="Y60" i="41"/>
  <c r="X60" i="41"/>
  <c r="AI61" i="90"/>
  <c r="AN61" i="90"/>
  <c r="AN58" i="29"/>
  <c r="AI58" i="29"/>
  <c r="Z60" i="33"/>
  <c r="Y60" i="33"/>
  <c r="X60" i="33"/>
  <c r="X62" i="89"/>
  <c r="Y62" i="89"/>
  <c r="AH60" i="94"/>
  <c r="AQ60" i="94" s="1"/>
  <c r="Y60" i="26"/>
  <c r="X60" i="26"/>
  <c r="X61" i="81"/>
  <c r="Y61" i="81"/>
  <c r="AH58" i="78"/>
  <c r="AQ58" i="78" s="1"/>
  <c r="Y59" i="29"/>
  <c r="X59" i="29"/>
  <c r="AH61" i="48"/>
  <c r="AQ61" i="48" s="1"/>
  <c r="Z60" i="94"/>
  <c r="AH61" i="80"/>
  <c r="AQ61" i="80" s="1"/>
  <c r="X61" i="86"/>
  <c r="Z61" i="86" s="1"/>
  <c r="Y61" i="86"/>
  <c r="AG60" i="84"/>
  <c r="AP60" i="84" s="1"/>
  <c r="AF60" i="84"/>
  <c r="AO60" i="84" s="1"/>
  <c r="AE60" i="84"/>
  <c r="W61" i="84"/>
  <c r="AF60" i="31"/>
  <c r="AO60" i="31" s="1"/>
  <c r="AE60" i="31"/>
  <c r="W61" i="31"/>
  <c r="AG60" i="31"/>
  <c r="AP60" i="31" s="1"/>
  <c r="AE59" i="74"/>
  <c r="W60" i="74"/>
  <c r="AG59" i="74"/>
  <c r="AP59" i="74" s="1"/>
  <c r="AF59" i="74"/>
  <c r="AO59" i="74" s="1"/>
  <c r="AH58" i="38"/>
  <c r="AQ58" i="38" s="1"/>
  <c r="AR59" i="34"/>
  <c r="Y60" i="43"/>
  <c r="X60" i="43"/>
  <c r="Z60" i="43" s="1"/>
  <c r="AH56" i="47"/>
  <c r="AQ56" i="47" s="1"/>
  <c r="Z62" i="27"/>
  <c r="X62" i="27"/>
  <c r="Y62" i="27"/>
  <c r="AN60" i="37"/>
  <c r="AI60" i="37"/>
  <c r="AI59" i="41"/>
  <c r="AN59" i="41"/>
  <c r="AI59" i="91"/>
  <c r="AN59" i="91"/>
  <c r="AN58" i="36"/>
  <c r="AI58" i="36"/>
  <c r="X61" i="42"/>
  <c r="Y61" i="42"/>
  <c r="AH58" i="88"/>
  <c r="AQ58" i="88" s="1"/>
  <c r="AI58" i="40"/>
  <c r="AN58" i="40"/>
  <c r="AN61" i="77"/>
  <c r="AI61" i="77"/>
  <c r="AR59" i="35"/>
  <c r="AG57" i="73"/>
  <c r="AP57" i="73" s="1"/>
  <c r="AE57" i="73"/>
  <c r="W58" i="73"/>
  <c r="AF57" i="73"/>
  <c r="AO57" i="73" s="1"/>
  <c r="Z61" i="80"/>
  <c r="AN60" i="86"/>
  <c r="AI60" i="86"/>
  <c r="AR58" i="96"/>
  <c r="AN60" i="81"/>
  <c r="AI60" i="81"/>
  <c r="W60" i="79"/>
  <c r="AG59" i="79"/>
  <c r="AP59" i="79" s="1"/>
  <c r="AF59" i="79"/>
  <c r="AO59" i="79" s="1"/>
  <c r="AE59" i="79"/>
  <c r="Z58" i="38"/>
  <c r="Y58" i="95"/>
  <c r="X58" i="95"/>
  <c r="AN59" i="43"/>
  <c r="AI59" i="43"/>
  <c r="Z58" i="78"/>
  <c r="AI61" i="27"/>
  <c r="AN61" i="27"/>
  <c r="AI59" i="33"/>
  <c r="AN59" i="33"/>
  <c r="W60" i="96"/>
  <c r="AE59" i="96"/>
  <c r="AF59" i="96"/>
  <c r="AO59" i="96" s="1"/>
  <c r="AG59" i="96"/>
  <c r="AP59" i="96" s="1"/>
  <c r="AR60" i="85"/>
  <c r="AR57" i="82"/>
  <c r="AN61" i="28"/>
  <c r="AI61" i="28"/>
  <c r="AH60" i="35"/>
  <c r="AQ60" i="35" s="1"/>
  <c r="AH58" i="82"/>
  <c r="AQ58" i="82" s="1"/>
  <c r="X62" i="77"/>
  <c r="Y62" i="77"/>
  <c r="AE61" i="48"/>
  <c r="W62" i="48"/>
  <c r="AF61" i="48"/>
  <c r="AO61" i="48" s="1"/>
  <c r="AG61" i="48"/>
  <c r="AP61" i="48" s="1"/>
  <c r="AH60" i="34"/>
  <c r="AQ60" i="34" s="1"/>
  <c r="AR60" i="80"/>
  <c r="AR57" i="88"/>
  <c r="AN59" i="25"/>
  <c r="AI59" i="25"/>
  <c r="AR57" i="78"/>
  <c r="X59" i="93"/>
  <c r="Y59" i="93"/>
  <c r="W57" i="47"/>
  <c r="AG56" i="47"/>
  <c r="AP56" i="47" s="1"/>
  <c r="AE56" i="47"/>
  <c r="AF56" i="47"/>
  <c r="AO56" i="47" s="1"/>
  <c r="AR59" i="87"/>
  <c r="Z62" i="90"/>
  <c r="Y62" i="90"/>
  <c r="X62" i="90"/>
  <c r="X59" i="36"/>
  <c r="Z59" i="36" s="1"/>
  <c r="Y59" i="36"/>
  <c r="Z62" i="32"/>
  <c r="X62" i="32"/>
  <c r="Y62" i="32"/>
  <c r="AH61" i="85"/>
  <c r="AQ61" i="85" s="1"/>
  <c r="AN61" i="32"/>
  <c r="AI61" i="32"/>
  <c r="X59" i="46"/>
  <c r="Y59" i="46"/>
  <c r="AN58" i="46"/>
  <c r="AI58" i="46"/>
  <c r="AH59" i="44"/>
  <c r="AQ59" i="44" s="1"/>
  <c r="AN59" i="26"/>
  <c r="AI59" i="26"/>
  <c r="X60" i="92"/>
  <c r="Y60" i="92"/>
  <c r="AH60" i="75"/>
  <c r="AQ60" i="75" s="1"/>
  <c r="Y61" i="45"/>
  <c r="X61" i="45"/>
  <c r="Z61" i="45" s="1"/>
  <c r="AH61" i="30"/>
  <c r="AQ61" i="30" s="1"/>
  <c r="AR55" i="47"/>
  <c r="AH60" i="87"/>
  <c r="AQ60" i="87" s="1"/>
  <c r="AR59" i="75"/>
  <c r="AR60" i="48"/>
  <c r="Z61" i="37"/>
  <c r="Y61" i="37"/>
  <c r="X61" i="37"/>
  <c r="Y60" i="91"/>
  <c r="X60" i="91"/>
  <c r="AI60" i="42"/>
  <c r="AN60" i="42"/>
  <c r="Z62" i="77" l="1"/>
  <c r="AF60" i="34"/>
  <c r="AO60" i="34" s="1"/>
  <c r="AF58" i="82"/>
  <c r="AO58" i="82" s="1"/>
  <c r="W62" i="30"/>
  <c r="AG60" i="34"/>
  <c r="AP60" i="34" s="1"/>
  <c r="AE58" i="82"/>
  <c r="Z59" i="46"/>
  <c r="AF62" i="77"/>
  <c r="AO62" i="77" s="1"/>
  <c r="AE62" i="77"/>
  <c r="W63" i="77"/>
  <c r="AG62" i="77"/>
  <c r="AP62" i="77" s="1"/>
  <c r="W61" i="43"/>
  <c r="AG60" i="43"/>
  <c r="AP60" i="43" s="1"/>
  <c r="AF60" i="43"/>
  <c r="AO60" i="43" s="1"/>
  <c r="AE60" i="43"/>
  <c r="W60" i="46"/>
  <c r="AG59" i="46"/>
  <c r="AP59" i="46" s="1"/>
  <c r="AF59" i="46"/>
  <c r="AO59" i="46" s="1"/>
  <c r="AE59" i="46"/>
  <c r="AE62" i="90"/>
  <c r="W63" i="90"/>
  <c r="AF62" i="90"/>
  <c r="AO62" i="90" s="1"/>
  <c r="AG62" i="90"/>
  <c r="AP62" i="90" s="1"/>
  <c r="AR61" i="28"/>
  <c r="AH58" i="95"/>
  <c r="AQ58" i="95" s="1"/>
  <c r="AF60" i="33"/>
  <c r="AO60" i="33" s="1"/>
  <c r="AE60" i="33"/>
  <c r="W61" i="33"/>
  <c r="AG60" i="33"/>
  <c r="AP60" i="33" s="1"/>
  <c r="AH60" i="25"/>
  <c r="AQ60" i="25" s="1"/>
  <c r="AH62" i="28"/>
  <c r="AQ62" i="28" s="1"/>
  <c r="AR60" i="83"/>
  <c r="AH61" i="83"/>
  <c r="AQ61" i="83" s="1"/>
  <c r="AI63" i="39"/>
  <c r="AN63" i="39"/>
  <c r="Y61" i="87"/>
  <c r="X61" i="87"/>
  <c r="AN61" i="30"/>
  <c r="AI61" i="30"/>
  <c r="AR60" i="42"/>
  <c r="AG61" i="37"/>
  <c r="AP61" i="37" s="1"/>
  <c r="W62" i="37"/>
  <c r="AF61" i="37"/>
  <c r="AO61" i="37" s="1"/>
  <c r="AE61" i="37"/>
  <c r="AH62" i="32"/>
  <c r="AQ62" i="32" s="1"/>
  <c r="X58" i="73"/>
  <c r="Y58" i="73"/>
  <c r="Z58" i="73" s="1"/>
  <c r="AR61" i="77"/>
  <c r="AR58" i="36"/>
  <c r="AR60" i="37"/>
  <c r="AN59" i="74"/>
  <c r="AI59" i="74"/>
  <c r="X61" i="84"/>
  <c r="Y61" i="84"/>
  <c r="AH61" i="86"/>
  <c r="AQ61" i="86" s="1"/>
  <c r="AH60" i="26"/>
  <c r="AQ60" i="26" s="1"/>
  <c r="AH60" i="41"/>
  <c r="AQ60" i="41" s="1"/>
  <c r="Y57" i="76"/>
  <c r="X57" i="76"/>
  <c r="Z64" i="39"/>
  <c r="Y64" i="39"/>
  <c r="X64" i="39"/>
  <c r="AI60" i="35"/>
  <c r="AN60" i="35"/>
  <c r="AH60" i="91"/>
  <c r="AQ60" i="91" s="1"/>
  <c r="W62" i="86"/>
  <c r="AG61" i="86"/>
  <c r="AP61" i="86" s="1"/>
  <c r="AF61" i="86"/>
  <c r="AO61" i="86" s="1"/>
  <c r="AE61" i="86"/>
  <c r="AH60" i="92"/>
  <c r="AQ60" i="92" s="1"/>
  <c r="AH59" i="46"/>
  <c r="AQ59" i="46" s="1"/>
  <c r="Y57" i="47"/>
  <c r="Z57" i="47" s="1"/>
  <c r="X57" i="47"/>
  <c r="AR59" i="25"/>
  <c r="AR60" i="86"/>
  <c r="AN57" i="73"/>
  <c r="AI57" i="73"/>
  <c r="AN60" i="84"/>
  <c r="AI60" i="84"/>
  <c r="Z60" i="26"/>
  <c r="AR58" i="29"/>
  <c r="Z60" i="41"/>
  <c r="AI56" i="76"/>
  <c r="AN56" i="76"/>
  <c r="Z62" i="28"/>
  <c r="Y59" i="82"/>
  <c r="X59" i="82"/>
  <c r="AG61" i="45"/>
  <c r="AP61" i="45" s="1"/>
  <c r="AF61" i="45"/>
  <c r="AO61" i="45" s="1"/>
  <c r="W62" i="45"/>
  <c r="AE61" i="45"/>
  <c r="AG62" i="32"/>
  <c r="AP62" i="32" s="1"/>
  <c r="AF62" i="32"/>
  <c r="AO62" i="32" s="1"/>
  <c r="AE62" i="32"/>
  <c r="W63" i="32"/>
  <c r="AR59" i="33"/>
  <c r="AH59" i="29"/>
  <c r="AQ59" i="29" s="1"/>
  <c r="X59" i="88"/>
  <c r="Y59" i="88"/>
  <c r="Z60" i="91"/>
  <c r="Z60" i="92"/>
  <c r="AH59" i="36"/>
  <c r="AQ59" i="36" s="1"/>
  <c r="AI59" i="96"/>
  <c r="AN59" i="96"/>
  <c r="AR61" i="27"/>
  <c r="Z58" i="95"/>
  <c r="Z60" i="79"/>
  <c r="X60" i="79"/>
  <c r="Y60" i="79"/>
  <c r="AR58" i="40"/>
  <c r="AR59" i="91"/>
  <c r="AH62" i="27"/>
  <c r="AQ62" i="27" s="1"/>
  <c r="Z61" i="31"/>
  <c r="Y61" i="31"/>
  <c r="X61" i="31"/>
  <c r="Z59" i="29"/>
  <c r="AH62" i="89"/>
  <c r="AQ62" i="89" s="1"/>
  <c r="AR58" i="93"/>
  <c r="Z60" i="25"/>
  <c r="AR59" i="92"/>
  <c r="Z61" i="83"/>
  <c r="AI60" i="87"/>
  <c r="AN60" i="87"/>
  <c r="X60" i="44"/>
  <c r="Y60" i="44"/>
  <c r="X62" i="85"/>
  <c r="Y62" i="85"/>
  <c r="AR61" i="32"/>
  <c r="AF59" i="36"/>
  <c r="AO59" i="36" s="1"/>
  <c r="AG59" i="36"/>
  <c r="AP59" i="36" s="1"/>
  <c r="W60" i="36"/>
  <c r="AE59" i="36"/>
  <c r="AH59" i="93"/>
  <c r="AQ59" i="93" s="1"/>
  <c r="X62" i="48"/>
  <c r="Y62" i="48"/>
  <c r="AG58" i="78"/>
  <c r="AP58" i="78" s="1"/>
  <c r="AE58" i="78"/>
  <c r="AF58" i="78"/>
  <c r="AO58" i="78" s="1"/>
  <c r="W59" i="78"/>
  <c r="AG58" i="38"/>
  <c r="AP58" i="38" s="1"/>
  <c r="AF58" i="38"/>
  <c r="AO58" i="38" s="1"/>
  <c r="AE58" i="38"/>
  <c r="W59" i="38"/>
  <c r="AR60" i="81"/>
  <c r="W62" i="80"/>
  <c r="AG61" i="80"/>
  <c r="AP61" i="80" s="1"/>
  <c r="AF61" i="80"/>
  <c r="AO61" i="80" s="1"/>
  <c r="AE61" i="80"/>
  <c r="AH61" i="42"/>
  <c r="AQ61" i="42" s="1"/>
  <c r="AG62" i="27"/>
  <c r="AP62" i="27" s="1"/>
  <c r="AF62" i="27"/>
  <c r="AO62" i="27" s="1"/>
  <c r="AE62" i="27"/>
  <c r="W63" i="27"/>
  <c r="AH60" i="43"/>
  <c r="AQ60" i="43" s="1"/>
  <c r="AI60" i="31"/>
  <c r="AN60" i="31"/>
  <c r="AH61" i="81"/>
  <c r="AQ61" i="81" s="1"/>
  <c r="Z62" i="89"/>
  <c r="AH59" i="40"/>
  <c r="AQ59" i="40" s="1"/>
  <c r="AR60" i="45"/>
  <c r="Y61" i="35"/>
  <c r="Z61" i="35" s="1"/>
  <c r="X61" i="35"/>
  <c r="X62" i="30"/>
  <c r="Y62" i="30"/>
  <c r="Z62" i="30" s="1"/>
  <c r="AI59" i="44"/>
  <c r="AN59" i="44"/>
  <c r="Y61" i="75"/>
  <c r="Z61" i="75" s="1"/>
  <c r="X61" i="75"/>
  <c r="Y61" i="34"/>
  <c r="X61" i="34"/>
  <c r="Z61" i="34" s="1"/>
  <c r="AN58" i="82"/>
  <c r="AI58" i="82"/>
  <c r="AH62" i="77"/>
  <c r="AQ62" i="77" s="1"/>
  <c r="W61" i="94"/>
  <c r="AG60" i="94"/>
  <c r="AP60" i="94" s="1"/>
  <c r="AF60" i="94"/>
  <c r="AO60" i="94" s="1"/>
  <c r="AE60" i="94"/>
  <c r="AH61" i="37"/>
  <c r="AQ61" i="37" s="1"/>
  <c r="AR59" i="26"/>
  <c r="AH61" i="45"/>
  <c r="AQ61" i="45" s="1"/>
  <c r="AR58" i="46"/>
  <c r="AH62" i="90"/>
  <c r="AQ62" i="90" s="1"/>
  <c r="AI56" i="47"/>
  <c r="AN56" i="47"/>
  <c r="Z59" i="93"/>
  <c r="AI61" i="48"/>
  <c r="AN61" i="48"/>
  <c r="X60" i="96"/>
  <c r="Y60" i="96"/>
  <c r="AR59" i="43"/>
  <c r="AI59" i="79"/>
  <c r="AN59" i="79"/>
  <c r="Z61" i="42"/>
  <c r="AR59" i="41"/>
  <c r="X60" i="74"/>
  <c r="Y60" i="74"/>
  <c r="Z61" i="81"/>
  <c r="AH60" i="33"/>
  <c r="AQ60" i="33" s="1"/>
  <c r="AR61" i="90"/>
  <c r="Z59" i="40"/>
  <c r="AR57" i="95"/>
  <c r="AR61" i="89"/>
  <c r="AN58" i="88"/>
  <c r="AI58" i="88"/>
  <c r="AN60" i="75"/>
  <c r="AI60" i="75"/>
  <c r="AI61" i="85"/>
  <c r="AN61" i="85"/>
  <c r="AI60" i="34"/>
  <c r="AN60" i="34"/>
  <c r="Z57" i="76" l="1"/>
  <c r="Z62" i="48"/>
  <c r="Z59" i="82"/>
  <c r="Z60" i="74"/>
  <c r="AG60" i="74" s="1"/>
  <c r="AP60" i="74" s="1"/>
  <c r="Z62" i="85"/>
  <c r="AG62" i="85" s="1"/>
  <c r="AP62" i="85" s="1"/>
  <c r="AF61" i="75"/>
  <c r="AO61" i="75" s="1"/>
  <c r="W62" i="75"/>
  <c r="AG61" i="75"/>
  <c r="AP61" i="75" s="1"/>
  <c r="AE61" i="75"/>
  <c r="AG61" i="35"/>
  <c r="AP61" i="35" s="1"/>
  <c r="AF61" i="35"/>
  <c r="AO61" i="35" s="1"/>
  <c r="W62" i="35"/>
  <c r="AE61" i="35"/>
  <c r="W59" i="73"/>
  <c r="AG58" i="73"/>
  <c r="AP58" i="73" s="1"/>
  <c r="AF58" i="73"/>
  <c r="AO58" i="73" s="1"/>
  <c r="AE58" i="73"/>
  <c r="AE57" i="76"/>
  <c r="AF57" i="76"/>
  <c r="AO57" i="76" s="1"/>
  <c r="W58" i="76"/>
  <c r="AG57" i="76"/>
  <c r="AP57" i="76" s="1"/>
  <c r="AF57" i="47"/>
  <c r="AO57" i="47" s="1"/>
  <c r="AE57" i="47"/>
  <c r="W58" i="47"/>
  <c r="AG57" i="47"/>
  <c r="AP57" i="47" s="1"/>
  <c r="AF60" i="74"/>
  <c r="AO60" i="74" s="1"/>
  <c r="AE60" i="74"/>
  <c r="W63" i="30"/>
  <c r="AF62" i="30"/>
  <c r="AO62" i="30" s="1"/>
  <c r="AG62" i="30"/>
  <c r="AP62" i="30" s="1"/>
  <c r="AE62" i="30"/>
  <c r="AG62" i="48"/>
  <c r="AP62" i="48" s="1"/>
  <c r="AF62" i="48"/>
  <c r="AO62" i="48" s="1"/>
  <c r="AE62" i="48"/>
  <c r="W63" i="48"/>
  <c r="W60" i="82"/>
  <c r="AG59" i="82"/>
  <c r="AP59" i="82" s="1"/>
  <c r="AE59" i="82"/>
  <c r="AF59" i="82"/>
  <c r="AO59" i="82" s="1"/>
  <c r="AR61" i="48"/>
  <c r="AR59" i="44"/>
  <c r="AH60" i="79"/>
  <c r="AQ60" i="79" s="1"/>
  <c r="AR59" i="96"/>
  <c r="W61" i="92"/>
  <c r="AG60" i="92"/>
  <c r="AP60" i="92" s="1"/>
  <c r="AF60" i="92"/>
  <c r="AO60" i="92" s="1"/>
  <c r="AE60" i="92"/>
  <c r="Y63" i="32"/>
  <c r="X63" i="32"/>
  <c r="AN61" i="45"/>
  <c r="AI61" i="45"/>
  <c r="Y62" i="37"/>
  <c r="X62" i="37"/>
  <c r="Z62" i="37" s="1"/>
  <c r="AH61" i="87"/>
  <c r="AQ61" i="87" s="1"/>
  <c r="Y61" i="33"/>
  <c r="X61" i="33"/>
  <c r="X61" i="43"/>
  <c r="Z61" i="43" s="1"/>
  <c r="Y61" i="43"/>
  <c r="Y62" i="45"/>
  <c r="X62" i="45"/>
  <c r="AG64" i="39"/>
  <c r="AP64" i="39" s="1"/>
  <c r="AF64" i="39"/>
  <c r="AO64" i="39" s="1"/>
  <c r="AE64" i="39"/>
  <c r="W65" i="39"/>
  <c r="AI60" i="33"/>
  <c r="AN60" i="33"/>
  <c r="Y63" i="90"/>
  <c r="X63" i="90"/>
  <c r="Z63" i="90" s="1"/>
  <c r="X60" i="46"/>
  <c r="Y60" i="46"/>
  <c r="Z60" i="46" s="1"/>
  <c r="AG59" i="40"/>
  <c r="AP59" i="40" s="1"/>
  <c r="AF59" i="40"/>
  <c r="AO59" i="40" s="1"/>
  <c r="AE59" i="40"/>
  <c r="W60" i="40"/>
  <c r="AE59" i="93"/>
  <c r="W60" i="93"/>
  <c r="AF59" i="93"/>
  <c r="AO59" i="93" s="1"/>
  <c r="AG59" i="93"/>
  <c r="AP59" i="93" s="1"/>
  <c r="X59" i="78"/>
  <c r="Z59" i="78" s="1"/>
  <c r="Y59" i="78"/>
  <c r="AH60" i="44"/>
  <c r="AQ60" i="44" s="1"/>
  <c r="AG61" i="31"/>
  <c r="AP61" i="31" s="1"/>
  <c r="AE61" i="31"/>
  <c r="W62" i="31"/>
  <c r="AF61" i="31"/>
  <c r="AO61" i="31" s="1"/>
  <c r="AF60" i="91"/>
  <c r="AO60" i="91" s="1"/>
  <c r="AE60" i="91"/>
  <c r="W61" i="91"/>
  <c r="AG60" i="91"/>
  <c r="AP60" i="91" s="1"/>
  <c r="AG62" i="28"/>
  <c r="AP62" i="28" s="1"/>
  <c r="AF62" i="28"/>
  <c r="AO62" i="28" s="1"/>
  <c r="AE62" i="28"/>
  <c r="W63" i="28"/>
  <c r="AR60" i="34"/>
  <c r="AH61" i="75"/>
  <c r="AQ61" i="75" s="1"/>
  <c r="AH62" i="30"/>
  <c r="AQ62" i="30" s="1"/>
  <c r="AF62" i="89"/>
  <c r="AO62" i="89" s="1"/>
  <c r="W63" i="89"/>
  <c r="AG62" i="89"/>
  <c r="AP62" i="89" s="1"/>
  <c r="AE62" i="89"/>
  <c r="AN61" i="80"/>
  <c r="AI61" i="80"/>
  <c r="Z60" i="44"/>
  <c r="W61" i="25"/>
  <c r="AG60" i="25"/>
  <c r="AP60" i="25" s="1"/>
  <c r="AF60" i="25"/>
  <c r="AO60" i="25" s="1"/>
  <c r="AE60" i="25"/>
  <c r="AE58" i="95"/>
  <c r="W59" i="95"/>
  <c r="AF58" i="95"/>
  <c r="AO58" i="95" s="1"/>
  <c r="AG58" i="95"/>
  <c r="AP58" i="95" s="1"/>
  <c r="AN62" i="32"/>
  <c r="AI62" i="32"/>
  <c r="AR60" i="84"/>
  <c r="AH57" i="76"/>
  <c r="AQ57" i="76" s="1"/>
  <c r="AH58" i="73"/>
  <c r="AQ58" i="73" s="1"/>
  <c r="Z61" i="87"/>
  <c r="AI62" i="90"/>
  <c r="AN62" i="90"/>
  <c r="AI60" i="43"/>
  <c r="AN60" i="43"/>
  <c r="X63" i="77"/>
  <c r="Z63" i="77" s="1"/>
  <c r="Y63" i="77"/>
  <c r="AR58" i="88"/>
  <c r="W61" i="26"/>
  <c r="AG60" i="26"/>
  <c r="AP60" i="26" s="1"/>
  <c r="AF60" i="26"/>
  <c r="AO60" i="26" s="1"/>
  <c r="AE60" i="26"/>
  <c r="AF61" i="81"/>
  <c r="AO61" i="81" s="1"/>
  <c r="AG61" i="81"/>
  <c r="AP61" i="81" s="1"/>
  <c r="W62" i="81"/>
  <c r="AE61" i="81"/>
  <c r="AH60" i="96"/>
  <c r="AQ60" i="96" s="1"/>
  <c r="AR56" i="47"/>
  <c r="X61" i="94"/>
  <c r="Y61" i="94"/>
  <c r="X59" i="38"/>
  <c r="Z59" i="38" s="1"/>
  <c r="Y59" i="38"/>
  <c r="AN59" i="36"/>
  <c r="AI59" i="36"/>
  <c r="AH59" i="88"/>
  <c r="AQ59" i="88" s="1"/>
  <c r="AR56" i="76"/>
  <c r="X62" i="86"/>
  <c r="Z62" i="86" s="1"/>
  <c r="Y62" i="86"/>
  <c r="AH61" i="84"/>
  <c r="AQ61" i="84" s="1"/>
  <c r="AN61" i="37"/>
  <c r="AI61" i="37"/>
  <c r="AI59" i="46"/>
  <c r="AN59" i="46"/>
  <c r="AG61" i="34"/>
  <c r="AP61" i="34" s="1"/>
  <c r="AF61" i="34"/>
  <c r="AO61" i="34" s="1"/>
  <c r="AE61" i="34"/>
  <c r="W62" i="34"/>
  <c r="AH62" i="48"/>
  <c r="AQ62" i="48" s="1"/>
  <c r="AE60" i="79"/>
  <c r="W61" i="79"/>
  <c r="AF60" i="79"/>
  <c r="AO60" i="79" s="1"/>
  <c r="AG60" i="79"/>
  <c r="AP60" i="79" s="1"/>
  <c r="AF61" i="42"/>
  <c r="AO61" i="42" s="1"/>
  <c r="AE61" i="42"/>
  <c r="W62" i="42"/>
  <c r="AG61" i="42"/>
  <c r="AP61" i="42" s="1"/>
  <c r="AR58" i="82"/>
  <c r="AR60" i="31"/>
  <c r="AR61" i="85"/>
  <c r="Z60" i="96"/>
  <c r="AH61" i="35"/>
  <c r="AQ61" i="35" s="1"/>
  <c r="Y63" i="27"/>
  <c r="X63" i="27"/>
  <c r="AN58" i="38"/>
  <c r="AI58" i="38"/>
  <c r="AN58" i="78"/>
  <c r="AI58" i="78"/>
  <c r="X60" i="36"/>
  <c r="Z60" i="36" s="1"/>
  <c r="Y60" i="36"/>
  <c r="AH62" i="85"/>
  <c r="AQ62" i="85" s="1"/>
  <c r="AR60" i="87"/>
  <c r="W60" i="29"/>
  <c r="AG59" i="29"/>
  <c r="AP59" i="29" s="1"/>
  <c r="AF59" i="29"/>
  <c r="AO59" i="29" s="1"/>
  <c r="AE59" i="29"/>
  <c r="Z59" i="88"/>
  <c r="AH59" i="82"/>
  <c r="AQ59" i="82" s="1"/>
  <c r="AF60" i="41"/>
  <c r="AO60" i="41" s="1"/>
  <c r="AE60" i="41"/>
  <c r="W61" i="41"/>
  <c r="AG60" i="41"/>
  <c r="AP60" i="41" s="1"/>
  <c r="AR57" i="73"/>
  <c r="AH57" i="47"/>
  <c r="AQ57" i="47" s="1"/>
  <c r="AR60" i="35"/>
  <c r="Z61" i="84"/>
  <c r="AR61" i="30"/>
  <c r="AR63" i="39"/>
  <c r="AN62" i="77"/>
  <c r="AI62" i="77"/>
  <c r="AR60" i="75"/>
  <c r="AH60" i="74"/>
  <c r="AQ60" i="74" s="1"/>
  <c r="AR59" i="79"/>
  <c r="AI60" i="94"/>
  <c r="AN60" i="94"/>
  <c r="AH61" i="34"/>
  <c r="AQ61" i="34" s="1"/>
  <c r="AN62" i="27"/>
  <c r="AI62" i="27"/>
  <c r="Z62" i="80"/>
  <c r="X62" i="80"/>
  <c r="Y62" i="80"/>
  <c r="AG61" i="83"/>
  <c r="AP61" i="83" s="1"/>
  <c r="AE61" i="83"/>
  <c r="W62" i="83"/>
  <c r="AF61" i="83"/>
  <c r="AO61" i="83" s="1"/>
  <c r="AH61" i="31"/>
  <c r="AQ61" i="31" s="1"/>
  <c r="AI61" i="86"/>
  <c r="AN61" i="86"/>
  <c r="AH64" i="39"/>
  <c r="AQ64" i="39" s="1"/>
  <c r="AR59" i="74"/>
  <c r="AE62" i="85" l="1"/>
  <c r="W63" i="85"/>
  <c r="W61" i="74"/>
  <c r="AF62" i="85"/>
  <c r="AO62" i="85" s="1"/>
  <c r="AE60" i="46"/>
  <c r="W61" i="46"/>
  <c r="AF60" i="46"/>
  <c r="AO60" i="46" s="1"/>
  <c r="AG60" i="46"/>
  <c r="AP60" i="46" s="1"/>
  <c r="W63" i="37"/>
  <c r="AF62" i="37"/>
  <c r="AO62" i="37" s="1"/>
  <c r="AE62" i="37"/>
  <c r="AG62" i="37"/>
  <c r="AP62" i="37" s="1"/>
  <c r="AG63" i="90"/>
  <c r="AP63" i="90" s="1"/>
  <c r="AE63" i="90"/>
  <c r="AF63" i="90"/>
  <c r="AO63" i="90" s="1"/>
  <c r="W64" i="90"/>
  <c r="AN61" i="83"/>
  <c r="AI61" i="83"/>
  <c r="AI60" i="41"/>
  <c r="AN60" i="41"/>
  <c r="Y60" i="29"/>
  <c r="X60" i="29"/>
  <c r="AH62" i="86"/>
  <c r="AQ62" i="86" s="1"/>
  <c r="AH59" i="38"/>
  <c r="AQ59" i="38" s="1"/>
  <c r="AN61" i="81"/>
  <c r="AI61" i="81"/>
  <c r="AR62" i="90"/>
  <c r="AI62" i="89"/>
  <c r="AN62" i="89"/>
  <c r="AI60" i="91"/>
  <c r="AN60" i="91"/>
  <c r="X60" i="93"/>
  <c r="Y60" i="93"/>
  <c r="AH61" i="43"/>
  <c r="AQ61" i="43" s="1"/>
  <c r="AI60" i="92"/>
  <c r="AN60" i="92"/>
  <c r="Y63" i="30"/>
  <c r="X63" i="30"/>
  <c r="X58" i="76"/>
  <c r="Z58" i="76" s="1"/>
  <c r="Y58" i="76"/>
  <c r="AR60" i="94"/>
  <c r="W60" i="88"/>
  <c r="AE59" i="88"/>
  <c r="AF59" i="88"/>
  <c r="AO59" i="88" s="1"/>
  <c r="AG59" i="88"/>
  <c r="AP59" i="88" s="1"/>
  <c r="AR58" i="38"/>
  <c r="AE62" i="86"/>
  <c r="W63" i="86"/>
  <c r="AF62" i="86"/>
  <c r="AO62" i="86" s="1"/>
  <c r="AG62" i="86"/>
  <c r="AP62" i="86" s="1"/>
  <c r="W60" i="38"/>
  <c r="AG59" i="38"/>
  <c r="AP59" i="38" s="1"/>
  <c r="AF59" i="38"/>
  <c r="AO59" i="38" s="1"/>
  <c r="AE59" i="38"/>
  <c r="AH63" i="77"/>
  <c r="AQ63" i="77" s="1"/>
  <c r="AF61" i="87"/>
  <c r="AO61" i="87" s="1"/>
  <c r="AE61" i="87"/>
  <c r="W62" i="87"/>
  <c r="AG61" i="87"/>
  <c r="AP61" i="87" s="1"/>
  <c r="X59" i="95"/>
  <c r="Z59" i="95" s="1"/>
  <c r="Y59" i="95"/>
  <c r="Y61" i="25"/>
  <c r="X61" i="25"/>
  <c r="Z61" i="25" s="1"/>
  <c r="AH59" i="78"/>
  <c r="AQ59" i="78" s="1"/>
  <c r="AI59" i="93"/>
  <c r="AN59" i="93"/>
  <c r="AE61" i="43"/>
  <c r="W62" i="43"/>
  <c r="AG61" i="43"/>
  <c r="AP61" i="43" s="1"/>
  <c r="AF61" i="43"/>
  <c r="AO61" i="43" s="1"/>
  <c r="AR61" i="45"/>
  <c r="AN60" i="74"/>
  <c r="AI60" i="74"/>
  <c r="Y63" i="85"/>
  <c r="X63" i="85"/>
  <c r="Z63" i="85" s="1"/>
  <c r="AI59" i="29"/>
  <c r="AN59" i="29"/>
  <c r="X62" i="42"/>
  <c r="Y62" i="42"/>
  <c r="Y61" i="79"/>
  <c r="Z61" i="79" s="1"/>
  <c r="X61" i="79"/>
  <c r="X62" i="81"/>
  <c r="Y62" i="81"/>
  <c r="AF63" i="77"/>
  <c r="AO63" i="77" s="1"/>
  <c r="AG63" i="77"/>
  <c r="AP63" i="77" s="1"/>
  <c r="AE63" i="77"/>
  <c r="W64" i="77"/>
  <c r="AR62" i="32"/>
  <c r="AN58" i="95"/>
  <c r="AI58" i="95"/>
  <c r="AG60" i="44"/>
  <c r="AP60" i="44" s="1"/>
  <c r="AF60" i="44"/>
  <c r="AO60" i="44" s="1"/>
  <c r="AE60" i="44"/>
  <c r="W61" i="44"/>
  <c r="Y63" i="89"/>
  <c r="X63" i="89"/>
  <c r="W60" i="78"/>
  <c r="AG59" i="78"/>
  <c r="AP59" i="78" s="1"/>
  <c r="AF59" i="78"/>
  <c r="AO59" i="78" s="1"/>
  <c r="AE59" i="78"/>
  <c r="AH60" i="46"/>
  <c r="AQ60" i="46" s="1"/>
  <c r="AR60" i="33"/>
  <c r="AH62" i="45"/>
  <c r="AQ62" i="45" s="1"/>
  <c r="AH61" i="33"/>
  <c r="AQ61" i="33" s="1"/>
  <c r="X60" i="82"/>
  <c r="Y60" i="82"/>
  <c r="AI62" i="30"/>
  <c r="AN62" i="30"/>
  <c r="X58" i="47"/>
  <c r="Y58" i="47"/>
  <c r="Y59" i="73"/>
  <c r="X59" i="73"/>
  <c r="Z59" i="73" s="1"/>
  <c r="AI61" i="75"/>
  <c r="AN61" i="75"/>
  <c r="AR61" i="86"/>
  <c r="AH62" i="80"/>
  <c r="AQ62" i="80" s="1"/>
  <c r="AH60" i="36"/>
  <c r="AQ60" i="36" s="1"/>
  <c r="AH63" i="27"/>
  <c r="AQ63" i="27" s="1"/>
  <c r="AN61" i="42"/>
  <c r="AI61" i="42"/>
  <c r="AI60" i="79"/>
  <c r="AN60" i="79"/>
  <c r="AR59" i="46"/>
  <c r="AR59" i="36"/>
  <c r="AH61" i="94"/>
  <c r="AQ61" i="94" s="1"/>
  <c r="X61" i="26"/>
  <c r="Y61" i="26"/>
  <c r="AI60" i="25"/>
  <c r="AN60" i="25"/>
  <c r="AR61" i="80"/>
  <c r="Y60" i="40"/>
  <c r="X60" i="40"/>
  <c r="AH63" i="32"/>
  <c r="AQ63" i="32" s="1"/>
  <c r="Y61" i="74"/>
  <c r="X61" i="74"/>
  <c r="AI57" i="47"/>
  <c r="AN57" i="47"/>
  <c r="AN57" i="76"/>
  <c r="AI57" i="76"/>
  <c r="AF62" i="80"/>
  <c r="AO62" i="80" s="1"/>
  <c r="W63" i="80"/>
  <c r="AG62" i="80"/>
  <c r="AP62" i="80" s="1"/>
  <c r="AE62" i="80"/>
  <c r="X62" i="34"/>
  <c r="Y62" i="34"/>
  <c r="Z62" i="34" s="1"/>
  <c r="AR61" i="37"/>
  <c r="Z61" i="94"/>
  <c r="AR60" i="43"/>
  <c r="Y63" i="28"/>
  <c r="X63" i="28"/>
  <c r="Z63" i="28" s="1"/>
  <c r="Y62" i="31"/>
  <c r="X62" i="31"/>
  <c r="Z62" i="31" s="1"/>
  <c r="AN59" i="40"/>
  <c r="AI59" i="40"/>
  <c r="AH63" i="90"/>
  <c r="AQ63" i="90" s="1"/>
  <c r="X65" i="39"/>
  <c r="Z65" i="39" s="1"/>
  <c r="Y65" i="39"/>
  <c r="Z62" i="45"/>
  <c r="Z61" i="33"/>
  <c r="AH62" i="37"/>
  <c r="AQ62" i="37" s="1"/>
  <c r="X61" i="92"/>
  <c r="Y61" i="92"/>
  <c r="X63" i="48"/>
  <c r="Y63" i="48"/>
  <c r="AI58" i="73"/>
  <c r="AN58" i="73"/>
  <c r="AN61" i="35"/>
  <c r="AI61" i="35"/>
  <c r="W61" i="36"/>
  <c r="AG60" i="36"/>
  <c r="AP60" i="36" s="1"/>
  <c r="AF60" i="36"/>
  <c r="AO60" i="36" s="1"/>
  <c r="AE60" i="36"/>
  <c r="Y62" i="83"/>
  <c r="Z62" i="83" s="1"/>
  <c r="X62" i="83"/>
  <c r="AR62" i="27"/>
  <c r="AR62" i="77"/>
  <c r="W62" i="84"/>
  <c r="AG61" i="84"/>
  <c r="AP61" i="84" s="1"/>
  <c r="AF61" i="84"/>
  <c r="AO61" i="84" s="1"/>
  <c r="AE61" i="84"/>
  <c r="Y61" i="41"/>
  <c r="X61" i="41"/>
  <c r="AR58" i="78"/>
  <c r="Z63" i="27"/>
  <c r="AF60" i="96"/>
  <c r="AO60" i="96" s="1"/>
  <c r="AE60" i="96"/>
  <c r="W61" i="96"/>
  <c r="AG60" i="96"/>
  <c r="AP60" i="96" s="1"/>
  <c r="AN61" i="34"/>
  <c r="AI61" i="34"/>
  <c r="AI60" i="26"/>
  <c r="AN60" i="26"/>
  <c r="AN62" i="28"/>
  <c r="AI62" i="28"/>
  <c r="Y61" i="91"/>
  <c r="X61" i="91"/>
  <c r="Z61" i="91" s="1"/>
  <c r="AN61" i="31"/>
  <c r="AI61" i="31"/>
  <c r="AN64" i="39"/>
  <c r="AI64" i="39"/>
  <c r="Z63" i="32"/>
  <c r="AI59" i="82"/>
  <c r="AN59" i="82"/>
  <c r="AN62" i="48"/>
  <c r="AI62" i="48"/>
  <c r="X62" i="35"/>
  <c r="Y62" i="35"/>
  <c r="X62" i="75"/>
  <c r="Y62" i="75"/>
  <c r="Z62" i="75" s="1"/>
  <c r="AN62" i="85"/>
  <c r="AI62" i="85"/>
  <c r="Z61" i="26" l="1"/>
  <c r="Z60" i="40"/>
  <c r="AG60" i="40" s="1"/>
  <c r="AP60" i="40" s="1"/>
  <c r="Z62" i="35"/>
  <c r="AG62" i="35" s="1"/>
  <c r="AP62" i="35" s="1"/>
  <c r="Z61" i="41"/>
  <c r="W62" i="41" s="1"/>
  <c r="Z60" i="82"/>
  <c r="AE60" i="82" s="1"/>
  <c r="W61" i="40"/>
  <c r="AF60" i="40"/>
  <c r="AO60" i="40" s="1"/>
  <c r="AE60" i="40"/>
  <c r="AG61" i="41"/>
  <c r="AP61" i="41" s="1"/>
  <c r="AF61" i="41"/>
  <c r="AO61" i="41" s="1"/>
  <c r="AE61" i="41"/>
  <c r="AG60" i="82"/>
  <c r="AP60" i="82" s="1"/>
  <c r="AF60" i="82"/>
  <c r="AO60" i="82" s="1"/>
  <c r="W63" i="35"/>
  <c r="AE62" i="35"/>
  <c r="W66" i="39"/>
  <c r="AG65" i="39"/>
  <c r="AP65" i="39" s="1"/>
  <c r="AF65" i="39"/>
  <c r="AO65" i="39" s="1"/>
  <c r="AE65" i="39"/>
  <c r="AE62" i="75"/>
  <c r="AG62" i="75"/>
  <c r="AP62" i="75" s="1"/>
  <c r="AF62" i="75"/>
  <c r="AO62" i="75" s="1"/>
  <c r="W63" i="75"/>
  <c r="W63" i="83"/>
  <c r="AG62" i="83"/>
  <c r="AP62" i="83" s="1"/>
  <c r="AF62" i="83"/>
  <c r="AO62" i="83" s="1"/>
  <c r="AE62" i="83"/>
  <c r="W63" i="34"/>
  <c r="AG62" i="34"/>
  <c r="AP62" i="34" s="1"/>
  <c r="AE62" i="34"/>
  <c r="AF62" i="34"/>
  <c r="AO62" i="34" s="1"/>
  <c r="AG61" i="91"/>
  <c r="AP61" i="91" s="1"/>
  <c r="AF61" i="91"/>
  <c r="AO61" i="91" s="1"/>
  <c r="AE61" i="91"/>
  <c r="W62" i="91"/>
  <c r="AF61" i="26"/>
  <c r="AO61" i="26" s="1"/>
  <c r="AE61" i="26"/>
  <c r="W62" i="26"/>
  <c r="AG61" i="26"/>
  <c r="AP61" i="26" s="1"/>
  <c r="AF61" i="25"/>
  <c r="AO61" i="25" s="1"/>
  <c r="AE61" i="25"/>
  <c r="W62" i="25"/>
  <c r="AG61" i="25"/>
  <c r="AP61" i="25" s="1"/>
  <c r="AR64" i="39"/>
  <c r="W64" i="27"/>
  <c r="AG63" i="27"/>
  <c r="AP63" i="27" s="1"/>
  <c r="AF63" i="27"/>
  <c r="AO63" i="27" s="1"/>
  <c r="AE63" i="27"/>
  <c r="AI61" i="84"/>
  <c r="AN61" i="84"/>
  <c r="AI60" i="36"/>
  <c r="AN60" i="36"/>
  <c r="AR59" i="40"/>
  <c r="AR57" i="47"/>
  <c r="AR61" i="42"/>
  <c r="AH60" i="82"/>
  <c r="AQ60" i="82" s="1"/>
  <c r="AH63" i="89"/>
  <c r="AQ63" i="89" s="1"/>
  <c r="X64" i="77"/>
  <c r="Z64" i="77" s="1"/>
  <c r="Y64" i="77"/>
  <c r="AH62" i="81"/>
  <c r="AQ62" i="81" s="1"/>
  <c r="AH62" i="42"/>
  <c r="AQ62" i="42" s="1"/>
  <c r="AG63" i="85"/>
  <c r="AP63" i="85" s="1"/>
  <c r="AF63" i="85"/>
  <c r="AO63" i="85" s="1"/>
  <c r="W64" i="85"/>
  <c r="AE63" i="85"/>
  <c r="AI62" i="86"/>
  <c r="AN62" i="86"/>
  <c r="AF58" i="76"/>
  <c r="AO58" i="76" s="1"/>
  <c r="AE58" i="76"/>
  <c r="AG58" i="76"/>
  <c r="AP58" i="76" s="1"/>
  <c r="W59" i="76"/>
  <c r="AH60" i="93"/>
  <c r="AQ60" i="93" s="1"/>
  <c r="AR60" i="41"/>
  <c r="AN63" i="90"/>
  <c r="AI63" i="90"/>
  <c r="Y63" i="37"/>
  <c r="X63" i="37"/>
  <c r="AR62" i="28"/>
  <c r="AH61" i="92"/>
  <c r="AQ61" i="92" s="1"/>
  <c r="W64" i="28"/>
  <c r="AG63" i="28"/>
  <c r="AP63" i="28" s="1"/>
  <c r="AF63" i="28"/>
  <c r="AO63" i="28" s="1"/>
  <c r="AE63" i="28"/>
  <c r="Y63" i="80"/>
  <c r="X63" i="80"/>
  <c r="AH61" i="74"/>
  <c r="AQ61" i="74" s="1"/>
  <c r="AH58" i="47"/>
  <c r="AQ58" i="47" s="1"/>
  <c r="AI59" i="78"/>
  <c r="AN59" i="78"/>
  <c r="Z62" i="81"/>
  <c r="Z62" i="42"/>
  <c r="AR60" i="74"/>
  <c r="X62" i="87"/>
  <c r="Y62" i="87"/>
  <c r="X60" i="38"/>
  <c r="Y60" i="38"/>
  <c r="X60" i="88"/>
  <c r="Y60" i="88"/>
  <c r="AH63" i="30"/>
  <c r="AQ63" i="30" s="1"/>
  <c r="Z60" i="93"/>
  <c r="AR61" i="83"/>
  <c r="AR60" i="26"/>
  <c r="AH62" i="35"/>
  <c r="AQ62" i="35" s="1"/>
  <c r="AH62" i="75"/>
  <c r="AQ62" i="75" s="1"/>
  <c r="AR61" i="31"/>
  <c r="AR58" i="73"/>
  <c r="Z61" i="92"/>
  <c r="AG61" i="33"/>
  <c r="AP61" i="33" s="1"/>
  <c r="AF61" i="33"/>
  <c r="AO61" i="33" s="1"/>
  <c r="AE61" i="33"/>
  <c r="W62" i="33"/>
  <c r="AH62" i="31"/>
  <c r="AQ62" i="31" s="1"/>
  <c r="AH62" i="34"/>
  <c r="AQ62" i="34" s="1"/>
  <c r="AR61" i="75"/>
  <c r="Z58" i="47"/>
  <c r="Z63" i="89"/>
  <c r="AR58" i="95"/>
  <c r="AN63" i="77"/>
  <c r="AI63" i="77"/>
  <c r="AH61" i="79"/>
  <c r="AQ61" i="79" s="1"/>
  <c r="X62" i="43"/>
  <c r="Y62" i="43"/>
  <c r="AI61" i="87"/>
  <c r="AN61" i="87"/>
  <c r="AR61" i="81"/>
  <c r="AH60" i="29"/>
  <c r="AQ60" i="29" s="1"/>
  <c r="AH61" i="91"/>
  <c r="AQ61" i="91" s="1"/>
  <c r="Y62" i="84"/>
  <c r="X62" i="84"/>
  <c r="AR62" i="85"/>
  <c r="AR62" i="48"/>
  <c r="X61" i="96"/>
  <c r="Y61" i="96"/>
  <c r="AH61" i="41"/>
  <c r="AQ61" i="41" s="1"/>
  <c r="AH62" i="83"/>
  <c r="AQ62" i="83" s="1"/>
  <c r="W63" i="45"/>
  <c r="AG62" i="45"/>
  <c r="AP62" i="45" s="1"/>
  <c r="AF62" i="45"/>
  <c r="AO62" i="45" s="1"/>
  <c r="AE62" i="45"/>
  <c r="AR57" i="76"/>
  <c r="Z61" i="74"/>
  <c r="AH60" i="40"/>
  <c r="AQ60" i="40" s="1"/>
  <c r="AR60" i="25"/>
  <c r="AH59" i="73"/>
  <c r="AQ59" i="73" s="1"/>
  <c r="AR59" i="29"/>
  <c r="AI61" i="43"/>
  <c r="AN61" i="43"/>
  <c r="AH59" i="95"/>
  <c r="AQ59" i="95" s="1"/>
  <c r="AI59" i="38"/>
  <c r="AN59" i="38"/>
  <c r="Z63" i="30"/>
  <c r="AR60" i="91"/>
  <c r="Y64" i="90"/>
  <c r="Z64" i="90" s="1"/>
  <c r="X64" i="90"/>
  <c r="AI62" i="37"/>
  <c r="AN62" i="37"/>
  <c r="AR59" i="82"/>
  <c r="AN60" i="96"/>
  <c r="AI60" i="96"/>
  <c r="X61" i="36"/>
  <c r="Y61" i="36"/>
  <c r="AH63" i="48"/>
  <c r="AQ63" i="48" s="1"/>
  <c r="W63" i="31"/>
  <c r="AG62" i="31"/>
  <c r="AP62" i="31" s="1"/>
  <c r="AE62" i="31"/>
  <c r="AF62" i="31"/>
  <c r="AO62" i="31" s="1"/>
  <c r="AE61" i="94"/>
  <c r="AF61" i="94"/>
  <c r="AO61" i="94" s="1"/>
  <c r="W62" i="94"/>
  <c r="AG61" i="94"/>
  <c r="AP61" i="94" s="1"/>
  <c r="AR62" i="30"/>
  <c r="Z61" i="44"/>
  <c r="X61" i="44"/>
  <c r="Y61" i="44"/>
  <c r="AG61" i="79"/>
  <c r="AP61" i="79" s="1"/>
  <c r="AF61" i="79"/>
  <c r="AO61" i="79" s="1"/>
  <c r="AE61" i="79"/>
  <c r="W62" i="79"/>
  <c r="AH63" i="85"/>
  <c r="AQ63" i="85" s="1"/>
  <c r="AG59" i="95"/>
  <c r="AP59" i="95" s="1"/>
  <c r="AF59" i="95"/>
  <c r="AO59" i="95" s="1"/>
  <c r="AE59" i="95"/>
  <c r="W60" i="95"/>
  <c r="Z60" i="29"/>
  <c r="X61" i="46"/>
  <c r="Y61" i="46"/>
  <c r="Z61" i="46" s="1"/>
  <c r="W64" i="32"/>
  <c r="AF63" i="32"/>
  <c r="AO63" i="32" s="1"/>
  <c r="AG63" i="32"/>
  <c r="AP63" i="32" s="1"/>
  <c r="AE63" i="32"/>
  <c r="AR61" i="34"/>
  <c r="AR61" i="35"/>
  <c r="Z63" i="48"/>
  <c r="AH65" i="39"/>
  <c r="AQ65" i="39" s="1"/>
  <c r="AH63" i="28"/>
  <c r="AQ63" i="28" s="1"/>
  <c r="AI62" i="80"/>
  <c r="AN62" i="80"/>
  <c r="AH61" i="26"/>
  <c r="AQ61" i="26" s="1"/>
  <c r="AR60" i="79"/>
  <c r="AE59" i="73"/>
  <c r="W60" i="73"/>
  <c r="AF59" i="73"/>
  <c r="AO59" i="73" s="1"/>
  <c r="AG59" i="73"/>
  <c r="AP59" i="73" s="1"/>
  <c r="Y60" i="78"/>
  <c r="X60" i="78"/>
  <c r="AN60" i="44"/>
  <c r="AI60" i="44"/>
  <c r="AR59" i="93"/>
  <c r="AH61" i="25"/>
  <c r="AQ61" i="25" s="1"/>
  <c r="X63" i="86"/>
  <c r="Y63" i="86"/>
  <c r="AI59" i="88"/>
  <c r="AN59" i="88"/>
  <c r="AH58" i="76"/>
  <c r="AQ58" i="76" s="1"/>
  <c r="AR60" i="92"/>
  <c r="AR62" i="89"/>
  <c r="AI60" i="46"/>
  <c r="AN60" i="46"/>
  <c r="W61" i="82" l="1"/>
  <c r="Z63" i="80"/>
  <c r="W64" i="80" s="1"/>
  <c r="AF62" i="35"/>
  <c r="AO62" i="35" s="1"/>
  <c r="Z61" i="36"/>
  <c r="AE61" i="36" s="1"/>
  <c r="AF63" i="80"/>
  <c r="AO63" i="80" s="1"/>
  <c r="AG63" i="80"/>
  <c r="AP63" i="80" s="1"/>
  <c r="AE63" i="80"/>
  <c r="W62" i="36"/>
  <c r="AG61" i="36"/>
  <c r="AP61" i="36" s="1"/>
  <c r="AF61" i="36"/>
  <c r="AO61" i="36" s="1"/>
  <c r="AR62" i="80"/>
  <c r="AR59" i="88"/>
  <c r="X60" i="95"/>
  <c r="Y60" i="95"/>
  <c r="AN61" i="79"/>
  <c r="AI61" i="79"/>
  <c r="AI61" i="94"/>
  <c r="AN61" i="94"/>
  <c r="AH61" i="36"/>
  <c r="AQ61" i="36" s="1"/>
  <c r="AR61" i="87"/>
  <c r="AH64" i="77"/>
  <c r="AQ64" i="77" s="1"/>
  <c r="Y62" i="25"/>
  <c r="X62" i="25"/>
  <c r="Y62" i="26"/>
  <c r="X62" i="26"/>
  <c r="Y63" i="34"/>
  <c r="X63" i="34"/>
  <c r="Y63" i="75"/>
  <c r="X63" i="75"/>
  <c r="X61" i="82"/>
  <c r="Y61" i="82"/>
  <c r="X64" i="32"/>
  <c r="Y64" i="32"/>
  <c r="AN59" i="95"/>
  <c r="AI59" i="95"/>
  <c r="AR62" i="37"/>
  <c r="AE63" i="30"/>
  <c r="AF63" i="30"/>
  <c r="AO63" i="30" s="1"/>
  <c r="W64" i="30"/>
  <c r="AG63" i="30"/>
  <c r="AP63" i="30" s="1"/>
  <c r="AF61" i="74"/>
  <c r="AO61" i="74" s="1"/>
  <c r="W62" i="74"/>
  <c r="AG61" i="74"/>
  <c r="AP61" i="74" s="1"/>
  <c r="AE61" i="74"/>
  <c r="AF63" i="89"/>
  <c r="AO63" i="89" s="1"/>
  <c r="AG63" i="89"/>
  <c r="AP63" i="89" s="1"/>
  <c r="W64" i="89"/>
  <c r="AE63" i="89"/>
  <c r="AH60" i="38"/>
  <c r="AQ60" i="38" s="1"/>
  <c r="AI63" i="28"/>
  <c r="AN63" i="28"/>
  <c r="AH63" i="37"/>
  <c r="AQ63" i="37" s="1"/>
  <c r="Y59" i="76"/>
  <c r="Z59" i="76" s="1"/>
  <c r="X59" i="76"/>
  <c r="AR62" i="86"/>
  <c r="AF64" i="77"/>
  <c r="AO64" i="77" s="1"/>
  <c r="AG64" i="77"/>
  <c r="AP64" i="77" s="1"/>
  <c r="W65" i="77"/>
  <c r="AE64" i="77"/>
  <c r="AR60" i="36"/>
  <c r="AN61" i="26"/>
  <c r="AI61" i="26"/>
  <c r="AI62" i="83"/>
  <c r="AN62" i="83"/>
  <c r="AI60" i="82"/>
  <c r="AN60" i="82"/>
  <c r="AI60" i="40"/>
  <c r="AN60" i="40"/>
  <c r="AH60" i="78"/>
  <c r="AQ60" i="78" s="1"/>
  <c r="Z60" i="73"/>
  <c r="Y60" i="73"/>
  <c r="X60" i="73"/>
  <c r="AH63" i="86"/>
  <c r="AQ63" i="86" s="1"/>
  <c r="Z60" i="78"/>
  <c r="AI59" i="73"/>
  <c r="AN59" i="73"/>
  <c r="AI62" i="31"/>
  <c r="AN62" i="31"/>
  <c r="AR60" i="96"/>
  <c r="AH64" i="90"/>
  <c r="AQ64" i="90" s="1"/>
  <c r="Y63" i="45"/>
  <c r="X63" i="45"/>
  <c r="AH61" i="96"/>
  <c r="AQ61" i="96" s="1"/>
  <c r="AH62" i="84"/>
  <c r="AQ62" i="84" s="1"/>
  <c r="AH62" i="43"/>
  <c r="AQ62" i="43" s="1"/>
  <c r="AG58" i="47"/>
  <c r="AP58" i="47" s="1"/>
  <c r="AF58" i="47"/>
  <c r="AO58" i="47" s="1"/>
  <c r="AE58" i="47"/>
  <c r="W59" i="47"/>
  <c r="AE61" i="92"/>
  <c r="W62" i="92"/>
  <c r="AG61" i="92"/>
  <c r="AP61" i="92" s="1"/>
  <c r="AF61" i="92"/>
  <c r="AO61" i="92" s="1"/>
  <c r="Z60" i="38"/>
  <c r="AG62" i="42"/>
  <c r="AP62" i="42" s="1"/>
  <c r="AF62" i="42"/>
  <c r="AO62" i="42" s="1"/>
  <c r="AE62" i="42"/>
  <c r="W63" i="42"/>
  <c r="AN63" i="85"/>
  <c r="AI63" i="85"/>
  <c r="Y64" i="27"/>
  <c r="X64" i="27"/>
  <c r="Z64" i="27" s="1"/>
  <c r="AN61" i="25"/>
  <c r="AI61" i="25"/>
  <c r="Y63" i="35"/>
  <c r="X63" i="35"/>
  <c r="AR60" i="46"/>
  <c r="Z63" i="86"/>
  <c r="AI63" i="32"/>
  <c r="AN63" i="32"/>
  <c r="AH61" i="46"/>
  <c r="AQ61" i="46" s="1"/>
  <c r="AR59" i="38"/>
  <c r="Z61" i="96"/>
  <c r="Z62" i="43"/>
  <c r="AR63" i="77"/>
  <c r="AG60" i="93"/>
  <c r="AP60" i="93" s="1"/>
  <c r="AE60" i="93"/>
  <c r="W61" i="93"/>
  <c r="AF60" i="93"/>
  <c r="AO60" i="93" s="1"/>
  <c r="AF62" i="81"/>
  <c r="AO62" i="81" s="1"/>
  <c r="W63" i="81"/>
  <c r="AG62" i="81"/>
  <c r="AP62" i="81" s="1"/>
  <c r="AE62" i="81"/>
  <c r="Z63" i="37"/>
  <c r="X64" i="85"/>
  <c r="Y64" i="85"/>
  <c r="AR61" i="84"/>
  <c r="AI62" i="34"/>
  <c r="AN62" i="34"/>
  <c r="Y66" i="39"/>
  <c r="X66" i="39"/>
  <c r="Y62" i="41"/>
  <c r="Z62" i="41" s="1"/>
  <c r="X62" i="41"/>
  <c r="W64" i="48"/>
  <c r="AG63" i="48"/>
  <c r="AP63" i="48" s="1"/>
  <c r="AF63" i="48"/>
  <c r="AO63" i="48" s="1"/>
  <c r="AE63" i="48"/>
  <c r="AG61" i="46"/>
  <c r="AP61" i="46" s="1"/>
  <c r="AE61" i="46"/>
  <c r="AF61" i="46"/>
  <c r="AO61" i="46" s="1"/>
  <c r="W62" i="46"/>
  <c r="X62" i="79"/>
  <c r="Y62" i="79"/>
  <c r="Z62" i="79" s="1"/>
  <c r="AH61" i="44"/>
  <c r="AQ61" i="44" s="1"/>
  <c r="X62" i="94"/>
  <c r="Y62" i="94"/>
  <c r="Z62" i="94" s="1"/>
  <c r="W65" i="90"/>
  <c r="AG64" i="90"/>
  <c r="AP64" i="90" s="1"/>
  <c r="AE64" i="90"/>
  <c r="AF64" i="90"/>
  <c r="AO64" i="90" s="1"/>
  <c r="AR61" i="43"/>
  <c r="AI62" i="45"/>
  <c r="AN62" i="45"/>
  <c r="Z62" i="84"/>
  <c r="X62" i="33"/>
  <c r="Y62" i="33"/>
  <c r="AH60" i="88"/>
  <c r="AQ60" i="88" s="1"/>
  <c r="AH62" i="87"/>
  <c r="AQ62" i="87" s="1"/>
  <c r="AH63" i="80"/>
  <c r="AQ63" i="80" s="1"/>
  <c r="AR63" i="90"/>
  <c r="AN58" i="76"/>
  <c r="AI58" i="76"/>
  <c r="AI63" i="27"/>
  <c r="AN63" i="27"/>
  <c r="X62" i="91"/>
  <c r="Y62" i="91"/>
  <c r="AI62" i="75"/>
  <c r="AN62" i="75"/>
  <c r="AI62" i="35"/>
  <c r="AN62" i="35"/>
  <c r="AN61" i="41"/>
  <c r="AI61" i="41"/>
  <c r="AR60" i="44"/>
  <c r="AE60" i="29"/>
  <c r="AF60" i="29"/>
  <c r="AO60" i="29" s="1"/>
  <c r="W61" i="29"/>
  <c r="AG60" i="29"/>
  <c r="AP60" i="29" s="1"/>
  <c r="W62" i="44"/>
  <c r="AG61" i="44"/>
  <c r="AP61" i="44" s="1"/>
  <c r="AF61" i="44"/>
  <c r="AO61" i="44" s="1"/>
  <c r="AE61" i="44"/>
  <c r="Z63" i="31"/>
  <c r="Y63" i="31"/>
  <c r="X63" i="31"/>
  <c r="AN61" i="33"/>
  <c r="AI61" i="33"/>
  <c r="Z60" i="88"/>
  <c r="Z62" i="87"/>
  <c r="AR59" i="78"/>
  <c r="X64" i="28"/>
  <c r="Y64" i="28"/>
  <c r="AN61" i="91"/>
  <c r="AI61" i="91"/>
  <c r="Z63" i="83"/>
  <c r="X63" i="83"/>
  <c r="Y63" i="83"/>
  <c r="AI65" i="39"/>
  <c r="AN65" i="39"/>
  <c r="Y61" i="40"/>
  <c r="X61" i="40"/>
  <c r="Z61" i="40" l="1"/>
  <c r="AF59" i="76"/>
  <c r="AO59" i="76" s="1"/>
  <c r="W60" i="76"/>
  <c r="AE59" i="76"/>
  <c r="AG59" i="76"/>
  <c r="AP59" i="76" s="1"/>
  <c r="W63" i="41"/>
  <c r="AG62" i="41"/>
  <c r="AP62" i="41" s="1"/>
  <c r="AF62" i="41"/>
  <c r="AO62" i="41" s="1"/>
  <c r="AE62" i="41"/>
  <c r="AG62" i="94"/>
  <c r="AP62" i="94" s="1"/>
  <c r="AF62" i="94"/>
  <c r="AO62" i="94" s="1"/>
  <c r="W63" i="94"/>
  <c r="AE62" i="94"/>
  <c r="AE61" i="40"/>
  <c r="W62" i="40"/>
  <c r="AG61" i="40"/>
  <c r="AP61" i="40" s="1"/>
  <c r="AF61" i="40"/>
  <c r="AO61" i="40" s="1"/>
  <c r="AG63" i="86"/>
  <c r="AP63" i="86" s="1"/>
  <c r="AF63" i="86"/>
  <c r="AO63" i="86" s="1"/>
  <c r="AE63" i="86"/>
  <c r="W64" i="86"/>
  <c r="AG60" i="73"/>
  <c r="AP60" i="73" s="1"/>
  <c r="AE60" i="73"/>
  <c r="W61" i="73"/>
  <c r="AF60" i="73"/>
  <c r="AO60" i="73" s="1"/>
  <c r="AR61" i="26"/>
  <c r="Y65" i="77"/>
  <c r="X65" i="77"/>
  <c r="AH63" i="34"/>
  <c r="AQ63" i="34" s="1"/>
  <c r="AH62" i="25"/>
  <c r="AQ62" i="25" s="1"/>
  <c r="AI61" i="36"/>
  <c r="AN61" i="36"/>
  <c r="AF63" i="31"/>
  <c r="AO63" i="31" s="1"/>
  <c r="AE63" i="31"/>
  <c r="W64" i="31"/>
  <c r="AG63" i="31"/>
  <c r="AP63" i="31" s="1"/>
  <c r="AR62" i="75"/>
  <c r="AI63" i="48"/>
  <c r="AN63" i="48"/>
  <c r="AR62" i="34"/>
  <c r="AR65" i="39"/>
  <c r="AF60" i="88"/>
  <c r="AO60" i="88" s="1"/>
  <c r="AE60" i="88"/>
  <c r="AG60" i="88"/>
  <c r="AP60" i="88" s="1"/>
  <c r="W61" i="88"/>
  <c r="AI61" i="44"/>
  <c r="AN61" i="44"/>
  <c r="AR61" i="41"/>
  <c r="X65" i="90"/>
  <c r="Z65" i="90" s="1"/>
  <c r="Y65" i="90"/>
  <c r="AI62" i="81"/>
  <c r="AN62" i="81"/>
  <c r="Y61" i="93"/>
  <c r="Z61" i="93" s="1"/>
  <c r="X61" i="93"/>
  <c r="AG62" i="43"/>
  <c r="AP62" i="43" s="1"/>
  <c r="AF62" i="43"/>
  <c r="AO62" i="43" s="1"/>
  <c r="AE62" i="43"/>
  <c r="W63" i="43"/>
  <c r="Y63" i="42"/>
  <c r="X63" i="42"/>
  <c r="X59" i="47"/>
  <c r="Y59" i="47"/>
  <c r="AR62" i="31"/>
  <c r="AR60" i="40"/>
  <c r="AI61" i="74"/>
  <c r="AN61" i="74"/>
  <c r="AR59" i="95"/>
  <c r="AH61" i="82"/>
  <c r="AQ61" i="82" s="1"/>
  <c r="AR58" i="76"/>
  <c r="AE63" i="37"/>
  <c r="AG63" i="37"/>
  <c r="AP63" i="37" s="1"/>
  <c r="AF63" i="37"/>
  <c r="AO63" i="37" s="1"/>
  <c r="W64" i="37"/>
  <c r="AE60" i="38"/>
  <c r="W61" i="38"/>
  <c r="AG60" i="38"/>
  <c r="AP60" i="38" s="1"/>
  <c r="AF60" i="38"/>
  <c r="AO60" i="38" s="1"/>
  <c r="AH64" i="28"/>
  <c r="AQ64" i="28" s="1"/>
  <c r="AR61" i="33"/>
  <c r="X61" i="29"/>
  <c r="Y61" i="29"/>
  <c r="AH62" i="91"/>
  <c r="AQ62" i="91" s="1"/>
  <c r="AH62" i="33"/>
  <c r="AQ62" i="33" s="1"/>
  <c r="X62" i="46"/>
  <c r="Y62" i="46"/>
  <c r="AH66" i="39"/>
  <c r="AQ66" i="39" s="1"/>
  <c r="AG61" i="96"/>
  <c r="AP61" i="96" s="1"/>
  <c r="AF61" i="96"/>
  <c r="AO61" i="96" s="1"/>
  <c r="W62" i="96"/>
  <c r="AE61" i="96"/>
  <c r="AH64" i="27"/>
  <c r="AQ64" i="27" s="1"/>
  <c r="AN62" i="42"/>
  <c r="AI62" i="42"/>
  <c r="AN58" i="47"/>
  <c r="AI58" i="47"/>
  <c r="AH63" i="45"/>
  <c r="AQ63" i="45" s="1"/>
  <c r="AR63" i="28"/>
  <c r="X64" i="30"/>
  <c r="Y64" i="30"/>
  <c r="Z64" i="30" s="1"/>
  <c r="Z61" i="82"/>
  <c r="Z63" i="34"/>
  <c r="Z62" i="25"/>
  <c r="AH60" i="95"/>
  <c r="AQ60" i="95" s="1"/>
  <c r="AI63" i="80"/>
  <c r="AN63" i="80"/>
  <c r="AG62" i="87"/>
  <c r="AP62" i="87" s="1"/>
  <c r="AF62" i="87"/>
  <c r="AO62" i="87" s="1"/>
  <c r="W63" i="87"/>
  <c r="AE62" i="87"/>
  <c r="AH61" i="40"/>
  <c r="AQ61" i="40" s="1"/>
  <c r="AH63" i="83"/>
  <c r="AQ63" i="83" s="1"/>
  <c r="Z64" i="28"/>
  <c r="Z62" i="91"/>
  <c r="Z62" i="33"/>
  <c r="AH62" i="94"/>
  <c r="AQ62" i="94" s="1"/>
  <c r="AN60" i="93"/>
  <c r="AI60" i="93"/>
  <c r="AH63" i="35"/>
  <c r="AQ63" i="35" s="1"/>
  <c r="AR59" i="73"/>
  <c r="AR60" i="82"/>
  <c r="AI63" i="89"/>
  <c r="AN63" i="89"/>
  <c r="AH63" i="75"/>
  <c r="AQ63" i="75" s="1"/>
  <c r="AH62" i="26"/>
  <c r="AQ62" i="26" s="1"/>
  <c r="Z60" i="95"/>
  <c r="X64" i="80"/>
  <c r="Y64" i="80"/>
  <c r="AR62" i="45"/>
  <c r="W63" i="79"/>
  <c r="AG62" i="79"/>
  <c r="AP62" i="79" s="1"/>
  <c r="AF62" i="79"/>
  <c r="AO62" i="79" s="1"/>
  <c r="AE62" i="79"/>
  <c r="AR61" i="25"/>
  <c r="AH63" i="31"/>
  <c r="AQ63" i="31" s="1"/>
  <c r="AI60" i="29"/>
  <c r="AN60" i="29"/>
  <c r="AR62" i="35"/>
  <c r="AE62" i="84"/>
  <c r="W63" i="84"/>
  <c r="AF62" i="84"/>
  <c r="AO62" i="84" s="1"/>
  <c r="AG62" i="84"/>
  <c r="AP62" i="84" s="1"/>
  <c r="AI64" i="90"/>
  <c r="AN64" i="90"/>
  <c r="AN61" i="46"/>
  <c r="AI61" i="46"/>
  <c r="Y64" i="48"/>
  <c r="X64" i="48"/>
  <c r="Z66" i="39"/>
  <c r="AH64" i="85"/>
  <c r="AQ64" i="85" s="1"/>
  <c r="X63" i="81"/>
  <c r="Y63" i="81"/>
  <c r="AE64" i="27"/>
  <c r="W65" i="27"/>
  <c r="AG64" i="27"/>
  <c r="AP64" i="27" s="1"/>
  <c r="AF64" i="27"/>
  <c r="AO64" i="27" s="1"/>
  <c r="X62" i="92"/>
  <c r="Z62" i="92" s="1"/>
  <c r="Y62" i="92"/>
  <c r="Z63" i="45"/>
  <c r="AE60" i="78"/>
  <c r="W61" i="78"/>
  <c r="AF60" i="78"/>
  <c r="AO60" i="78" s="1"/>
  <c r="AG60" i="78"/>
  <c r="AP60" i="78" s="1"/>
  <c r="AH60" i="73"/>
  <c r="AQ60" i="73" s="1"/>
  <c r="X64" i="89"/>
  <c r="Y64" i="89"/>
  <c r="X62" i="74"/>
  <c r="Z62" i="74" s="1"/>
  <c r="Y62" i="74"/>
  <c r="AI63" i="30"/>
  <c r="AN63" i="30"/>
  <c r="AH64" i="32"/>
  <c r="AQ64" i="32" s="1"/>
  <c r="AR61" i="94"/>
  <c r="AE63" i="83"/>
  <c r="W64" i="83"/>
  <c r="AG63" i="83"/>
  <c r="AP63" i="83" s="1"/>
  <c r="AF63" i="83"/>
  <c r="AO63" i="83" s="1"/>
  <c r="AR61" i="91"/>
  <c r="X62" i="44"/>
  <c r="Z62" i="44" s="1"/>
  <c r="Y62" i="44"/>
  <c r="AR63" i="27"/>
  <c r="AH62" i="79"/>
  <c r="AQ62" i="79" s="1"/>
  <c r="AH62" i="41"/>
  <c r="AQ62" i="41" s="1"/>
  <c r="Z64" i="85"/>
  <c r="AR63" i="32"/>
  <c r="Z63" i="35"/>
  <c r="AR63" i="85"/>
  <c r="AI61" i="92"/>
  <c r="AN61" i="92"/>
  <c r="AR62" i="83"/>
  <c r="AN64" i="77"/>
  <c r="AI64" i="77"/>
  <c r="AH59" i="76"/>
  <c r="AQ59" i="76" s="1"/>
  <c r="Z64" i="32"/>
  <c r="Z63" i="75"/>
  <c r="Z62" i="26"/>
  <c r="AR61" i="79"/>
  <c r="X62" i="36"/>
  <c r="Y62" i="36"/>
  <c r="Z63" i="81" l="1"/>
  <c r="Z63" i="42"/>
  <c r="AG63" i="42"/>
  <c r="AP63" i="42" s="1"/>
  <c r="W64" i="42"/>
  <c r="AF63" i="42"/>
  <c r="AO63" i="42" s="1"/>
  <c r="AE63" i="42"/>
  <c r="AG64" i="30"/>
  <c r="AP64" i="30" s="1"/>
  <c r="W65" i="30"/>
  <c r="AF64" i="30"/>
  <c r="AO64" i="30" s="1"/>
  <c r="AE64" i="30"/>
  <c r="W62" i="93"/>
  <c r="AG61" i="93"/>
  <c r="AP61" i="93" s="1"/>
  <c r="AF61" i="93"/>
  <c r="AO61" i="93" s="1"/>
  <c r="AE61" i="93"/>
  <c r="AE62" i="74"/>
  <c r="W63" i="74"/>
  <c r="AG62" i="74"/>
  <c r="AP62" i="74" s="1"/>
  <c r="AF62" i="74"/>
  <c r="AO62" i="74" s="1"/>
  <c r="AE63" i="81"/>
  <c r="W64" i="81"/>
  <c r="AF63" i="81"/>
  <c r="AO63" i="81" s="1"/>
  <c r="AG63" i="81"/>
  <c r="AP63" i="81" s="1"/>
  <c r="AR61" i="46"/>
  <c r="AR60" i="29"/>
  <c r="Y63" i="79"/>
  <c r="X63" i="79"/>
  <c r="Z63" i="79" s="1"/>
  <c r="W61" i="95"/>
  <c r="AG60" i="95"/>
  <c r="AP60" i="95" s="1"/>
  <c r="AF60" i="95"/>
  <c r="AO60" i="95" s="1"/>
  <c r="AE60" i="95"/>
  <c r="AR63" i="89"/>
  <c r="W63" i="91"/>
  <c r="AG62" i="91"/>
  <c r="AP62" i="91" s="1"/>
  <c r="AE62" i="91"/>
  <c r="AF62" i="91"/>
  <c r="AO62" i="91" s="1"/>
  <c r="AR63" i="80"/>
  <c r="AG62" i="25"/>
  <c r="AP62" i="25" s="1"/>
  <c r="W63" i="25"/>
  <c r="AF62" i="25"/>
  <c r="AO62" i="25" s="1"/>
  <c r="AE62" i="25"/>
  <c r="X62" i="96"/>
  <c r="Y62" i="96"/>
  <c r="AR61" i="44"/>
  <c r="Y63" i="41"/>
  <c r="X63" i="41"/>
  <c r="AI63" i="83"/>
  <c r="AN63" i="83"/>
  <c r="X61" i="78"/>
  <c r="Y61" i="78"/>
  <c r="Z61" i="78" s="1"/>
  <c r="AH63" i="81"/>
  <c r="AQ63" i="81" s="1"/>
  <c r="Y63" i="84"/>
  <c r="X63" i="84"/>
  <c r="AE64" i="28"/>
  <c r="W65" i="28"/>
  <c r="AG64" i="28"/>
  <c r="AP64" i="28" s="1"/>
  <c r="AF64" i="28"/>
  <c r="AO64" i="28" s="1"/>
  <c r="AN62" i="87"/>
  <c r="AI62" i="87"/>
  <c r="AF63" i="34"/>
  <c r="AO63" i="34" s="1"/>
  <c r="AE63" i="34"/>
  <c r="W64" i="34"/>
  <c r="AG63" i="34"/>
  <c r="AP63" i="34" s="1"/>
  <c r="AR58" i="47"/>
  <c r="Y64" i="37"/>
  <c r="X64" i="37"/>
  <c r="AH61" i="93"/>
  <c r="AQ61" i="93" s="1"/>
  <c r="AH65" i="90"/>
  <c r="AQ65" i="90" s="1"/>
  <c r="AH65" i="77"/>
  <c r="AQ65" i="77" s="1"/>
  <c r="Y61" i="73"/>
  <c r="X61" i="73"/>
  <c r="AN63" i="86"/>
  <c r="AI63" i="86"/>
  <c r="X62" i="40"/>
  <c r="Z62" i="40" s="1"/>
  <c r="Y62" i="40"/>
  <c r="AE62" i="44"/>
  <c r="W63" i="44"/>
  <c r="AG62" i="44"/>
  <c r="AP62" i="44" s="1"/>
  <c r="AF62" i="44"/>
  <c r="AO62" i="44" s="1"/>
  <c r="Y64" i="83"/>
  <c r="X64" i="83"/>
  <c r="AH62" i="74"/>
  <c r="AQ62" i="74" s="1"/>
  <c r="AF62" i="26"/>
  <c r="AO62" i="26" s="1"/>
  <c r="AG62" i="26"/>
  <c r="AP62" i="26" s="1"/>
  <c r="W63" i="26"/>
  <c r="AE62" i="26"/>
  <c r="AI60" i="78"/>
  <c r="AN60" i="78"/>
  <c r="AF66" i="39"/>
  <c r="AO66" i="39" s="1"/>
  <c r="AE66" i="39"/>
  <c r="W67" i="39"/>
  <c r="AG66" i="39"/>
  <c r="AP66" i="39" s="1"/>
  <c r="AI62" i="84"/>
  <c r="AN62" i="84"/>
  <c r="AI62" i="79"/>
  <c r="AN62" i="79"/>
  <c r="X63" i="87"/>
  <c r="Y63" i="87"/>
  <c r="Z63" i="87" s="1"/>
  <c r="AG61" i="82"/>
  <c r="AP61" i="82" s="1"/>
  <c r="AE61" i="82"/>
  <c r="W62" i="82"/>
  <c r="AF61" i="82"/>
  <c r="AO61" i="82" s="1"/>
  <c r="AE65" i="90"/>
  <c r="W66" i="90"/>
  <c r="AG65" i="90"/>
  <c r="AP65" i="90" s="1"/>
  <c r="AF65" i="90"/>
  <c r="AO65" i="90" s="1"/>
  <c r="X61" i="88"/>
  <c r="Y61" i="88"/>
  <c r="AR61" i="36"/>
  <c r="AI61" i="40"/>
  <c r="AN61" i="40"/>
  <c r="AI62" i="41"/>
  <c r="AN62" i="41"/>
  <c r="AF63" i="75"/>
  <c r="AO63" i="75" s="1"/>
  <c r="AG63" i="75"/>
  <c r="AP63" i="75" s="1"/>
  <c r="AE63" i="75"/>
  <c r="W64" i="75"/>
  <c r="AR61" i="92"/>
  <c r="W65" i="85"/>
  <c r="AF64" i="85"/>
  <c r="AO64" i="85" s="1"/>
  <c r="AE64" i="85"/>
  <c r="AG64" i="85"/>
  <c r="AP64" i="85" s="1"/>
  <c r="AH64" i="89"/>
  <c r="AQ64" i="89" s="1"/>
  <c r="AE63" i="45"/>
  <c r="AF63" i="45"/>
  <c r="AO63" i="45" s="1"/>
  <c r="W64" i="45"/>
  <c r="AG63" i="45"/>
  <c r="AP63" i="45" s="1"/>
  <c r="AH64" i="48"/>
  <c r="AQ64" i="48" s="1"/>
  <c r="AR64" i="90"/>
  <c r="AR62" i="42"/>
  <c r="AH62" i="46"/>
  <c r="AQ62" i="46" s="1"/>
  <c r="AR61" i="74"/>
  <c r="AH59" i="47"/>
  <c r="AQ59" i="47" s="1"/>
  <c r="X63" i="43"/>
  <c r="Y63" i="43"/>
  <c r="Z65" i="77"/>
  <c r="AN60" i="73"/>
  <c r="AI60" i="73"/>
  <c r="AN59" i="76"/>
  <c r="AI59" i="76"/>
  <c r="AE63" i="35"/>
  <c r="AF63" i="35"/>
  <c r="AO63" i="35" s="1"/>
  <c r="W64" i="35"/>
  <c r="AG63" i="35"/>
  <c r="AP63" i="35" s="1"/>
  <c r="AG62" i="92"/>
  <c r="AP62" i="92" s="1"/>
  <c r="W63" i="92"/>
  <c r="AF62" i="92"/>
  <c r="AO62" i="92" s="1"/>
  <c r="AE62" i="92"/>
  <c r="AH62" i="36"/>
  <c r="AQ62" i="36" s="1"/>
  <c r="AE64" i="32"/>
  <c r="AF64" i="32"/>
  <c r="AO64" i="32" s="1"/>
  <c r="AG64" i="32"/>
  <c r="AP64" i="32" s="1"/>
  <c r="W65" i="32"/>
  <c r="AR64" i="77"/>
  <c r="AR63" i="30"/>
  <c r="Z64" i="89"/>
  <c r="X65" i="27"/>
  <c r="Z65" i="27" s="1"/>
  <c r="Y65" i="27"/>
  <c r="AH64" i="80"/>
  <c r="AQ64" i="80" s="1"/>
  <c r="AR60" i="93"/>
  <c r="AH64" i="30"/>
  <c r="AQ64" i="30" s="1"/>
  <c r="AN61" i="96"/>
  <c r="AI61" i="96"/>
  <c r="Z62" i="46"/>
  <c r="AH61" i="29"/>
  <c r="AQ61" i="29" s="1"/>
  <c r="Z61" i="38"/>
  <c r="X61" i="38"/>
  <c r="Y61" i="38"/>
  <c r="AN63" i="37"/>
  <c r="AI63" i="37"/>
  <c r="Z59" i="47"/>
  <c r="AN62" i="43"/>
  <c r="AI62" i="43"/>
  <c r="AN60" i="88"/>
  <c r="AI60" i="88"/>
  <c r="Y64" i="31"/>
  <c r="X64" i="31"/>
  <c r="Z64" i="31" s="1"/>
  <c r="AN62" i="94"/>
  <c r="AI62" i="94"/>
  <c r="X60" i="76"/>
  <c r="Y60" i="76"/>
  <c r="Z60" i="76" s="1"/>
  <c r="Z62" i="36"/>
  <c r="AH62" i="44"/>
  <c r="AQ62" i="44" s="1"/>
  <c r="AH62" i="92"/>
  <c r="AQ62" i="92" s="1"/>
  <c r="AI64" i="27"/>
  <c r="AN64" i="27"/>
  <c r="Z64" i="48"/>
  <c r="Z64" i="80"/>
  <c r="W63" i="33"/>
  <c r="AG62" i="33"/>
  <c r="AP62" i="33" s="1"/>
  <c r="AE62" i="33"/>
  <c r="AF62" i="33"/>
  <c r="AO62" i="33" s="1"/>
  <c r="Z61" i="29"/>
  <c r="AI60" i="38"/>
  <c r="AN60" i="38"/>
  <c r="AH63" i="42"/>
  <c r="AQ63" i="42" s="1"/>
  <c r="AR62" i="81"/>
  <c r="AR63" i="48"/>
  <c r="AI63" i="31"/>
  <c r="AN63" i="31"/>
  <c r="X64" i="86"/>
  <c r="Y64" i="86"/>
  <c r="Y63" i="94"/>
  <c r="X63" i="94"/>
  <c r="Z63" i="94" s="1"/>
  <c r="Z64" i="86" l="1"/>
  <c r="AG61" i="78"/>
  <c r="AP61" i="78" s="1"/>
  <c r="AE61" i="78"/>
  <c r="AF61" i="78"/>
  <c r="AO61" i="78" s="1"/>
  <c r="W62" i="78"/>
  <c r="W65" i="86"/>
  <c r="AG64" i="86"/>
  <c r="AP64" i="86" s="1"/>
  <c r="AF64" i="86"/>
  <c r="AO64" i="86" s="1"/>
  <c r="AE64" i="86"/>
  <c r="AG64" i="31"/>
  <c r="AP64" i="31" s="1"/>
  <c r="AE64" i="31"/>
  <c r="W65" i="31"/>
  <c r="AF64" i="31"/>
  <c r="AO64" i="31" s="1"/>
  <c r="W61" i="76"/>
  <c r="AG60" i="76"/>
  <c r="AP60" i="76" s="1"/>
  <c r="AF60" i="76"/>
  <c r="AO60" i="76" s="1"/>
  <c r="AE60" i="76"/>
  <c r="W64" i="87"/>
  <c r="AG63" i="87"/>
  <c r="AP63" i="87" s="1"/>
  <c r="AF63" i="87"/>
  <c r="AO63" i="87" s="1"/>
  <c r="AE63" i="87"/>
  <c r="W64" i="94"/>
  <c r="AG63" i="94"/>
  <c r="AP63" i="94" s="1"/>
  <c r="AF63" i="94"/>
  <c r="AO63" i="94" s="1"/>
  <c r="AE63" i="94"/>
  <c r="AE64" i="48"/>
  <c r="W65" i="48"/>
  <c r="AF64" i="48"/>
  <c r="AO64" i="48" s="1"/>
  <c r="AG64" i="48"/>
  <c r="AP64" i="48" s="1"/>
  <c r="AR62" i="43"/>
  <c r="AH61" i="38"/>
  <c r="AQ61" i="38" s="1"/>
  <c r="AG65" i="27"/>
  <c r="AP65" i="27" s="1"/>
  <c r="AF65" i="27"/>
  <c r="AO65" i="27" s="1"/>
  <c r="AE65" i="27"/>
  <c r="W66" i="27"/>
  <c r="W66" i="77"/>
  <c r="AG65" i="77"/>
  <c r="AP65" i="77" s="1"/>
  <c r="AF65" i="77"/>
  <c r="AO65" i="77" s="1"/>
  <c r="AE65" i="77"/>
  <c r="AI64" i="85"/>
  <c r="AN64" i="85"/>
  <c r="Y64" i="75"/>
  <c r="X64" i="75"/>
  <c r="AR62" i="41"/>
  <c r="AH61" i="88"/>
  <c r="AQ61" i="88" s="1"/>
  <c r="AI65" i="90"/>
  <c r="AN65" i="90"/>
  <c r="AR62" i="84"/>
  <c r="AH64" i="83"/>
  <c r="AQ64" i="83" s="1"/>
  <c r="Y63" i="44"/>
  <c r="X63" i="44"/>
  <c r="AH63" i="84"/>
  <c r="AQ63" i="84" s="1"/>
  <c r="AR63" i="83"/>
  <c r="AE63" i="79"/>
  <c r="W64" i="79"/>
  <c r="AF63" i="79"/>
  <c r="AO63" i="79" s="1"/>
  <c r="AG63" i="79"/>
  <c r="AP63" i="79" s="1"/>
  <c r="W65" i="89"/>
  <c r="AG64" i="89"/>
  <c r="AP64" i="89" s="1"/>
  <c r="AE64" i="89"/>
  <c r="AF64" i="89"/>
  <c r="AO64" i="89" s="1"/>
  <c r="X65" i="32"/>
  <c r="Y65" i="32"/>
  <c r="Y63" i="92"/>
  <c r="X63" i="92"/>
  <c r="AN63" i="35"/>
  <c r="AI63" i="35"/>
  <c r="AN63" i="75"/>
  <c r="AI63" i="75"/>
  <c r="Z61" i="88"/>
  <c r="AH63" i="87"/>
  <c r="AQ63" i="87" s="1"/>
  <c r="AR60" i="78"/>
  <c r="AI62" i="44"/>
  <c r="AN62" i="44"/>
  <c r="AH61" i="73"/>
  <c r="AQ61" i="73" s="1"/>
  <c r="AH64" i="37"/>
  <c r="AQ64" i="37" s="1"/>
  <c r="AH63" i="41"/>
  <c r="AQ63" i="41" s="1"/>
  <c r="AH62" i="96"/>
  <c r="AQ62" i="96" s="1"/>
  <c r="Y63" i="74"/>
  <c r="Z63" i="74" s="1"/>
  <c r="X63" i="74"/>
  <c r="X62" i="93"/>
  <c r="Z62" i="93" s="1"/>
  <c r="Y62" i="93"/>
  <c r="AI63" i="42"/>
  <c r="AN63" i="42"/>
  <c r="AR61" i="96"/>
  <c r="AR59" i="76"/>
  <c r="AH63" i="43"/>
  <c r="AQ63" i="43" s="1"/>
  <c r="AR61" i="40"/>
  <c r="AN62" i="26"/>
  <c r="AI62" i="26"/>
  <c r="Z64" i="83"/>
  <c r="Y64" i="34"/>
  <c r="X64" i="34"/>
  <c r="Z64" i="34" s="1"/>
  <c r="Z63" i="84"/>
  <c r="Z62" i="96"/>
  <c r="X63" i="91"/>
  <c r="Y63" i="91"/>
  <c r="Z63" i="91" s="1"/>
  <c r="X64" i="81"/>
  <c r="Y64" i="81"/>
  <c r="AN62" i="74"/>
  <c r="AI62" i="74"/>
  <c r="AN64" i="30"/>
  <c r="AI64" i="30"/>
  <c r="AI62" i="33"/>
  <c r="AN62" i="33"/>
  <c r="AF62" i="36"/>
  <c r="AO62" i="36" s="1"/>
  <c r="AG62" i="36"/>
  <c r="AP62" i="36" s="1"/>
  <c r="W63" i="36"/>
  <c r="AE62" i="36"/>
  <c r="AG61" i="38"/>
  <c r="AP61" i="38" s="1"/>
  <c r="AF61" i="38"/>
  <c r="AO61" i="38" s="1"/>
  <c r="AE61" i="38"/>
  <c r="W62" i="38"/>
  <c r="AR64" i="27"/>
  <c r="W60" i="47"/>
  <c r="AG59" i="47"/>
  <c r="AP59" i="47" s="1"/>
  <c r="AE59" i="47"/>
  <c r="AF59" i="47"/>
  <c r="AO59" i="47" s="1"/>
  <c r="AH60" i="76"/>
  <c r="AQ60" i="76" s="1"/>
  <c r="AR63" i="37"/>
  <c r="Z63" i="43"/>
  <c r="Y64" i="45"/>
  <c r="X64" i="45"/>
  <c r="Z64" i="45" s="1"/>
  <c r="X65" i="85"/>
  <c r="Y65" i="85"/>
  <c r="Y62" i="82"/>
  <c r="X62" i="82"/>
  <c r="Z62" i="82" s="1"/>
  <c r="Y67" i="39"/>
  <c r="X67" i="39"/>
  <c r="AH62" i="40"/>
  <c r="AQ62" i="40" s="1"/>
  <c r="Z61" i="73"/>
  <c r="Z64" i="37"/>
  <c r="AI63" i="34"/>
  <c r="AN63" i="34"/>
  <c r="X65" i="28"/>
  <c r="Y65" i="28"/>
  <c r="Z65" i="28" s="1"/>
  <c r="AH61" i="78"/>
  <c r="AQ61" i="78" s="1"/>
  <c r="Z63" i="41"/>
  <c r="AN62" i="25"/>
  <c r="AI62" i="25"/>
  <c r="X61" i="95"/>
  <c r="Z61" i="95" s="1"/>
  <c r="Y61" i="95"/>
  <c r="AN63" i="81"/>
  <c r="AI63" i="81"/>
  <c r="AI61" i="93"/>
  <c r="AN61" i="93"/>
  <c r="X64" i="42"/>
  <c r="Y64" i="42"/>
  <c r="AR60" i="38"/>
  <c r="X63" i="33"/>
  <c r="Z63" i="33" s="1"/>
  <c r="Y63" i="33"/>
  <c r="AR60" i="88"/>
  <c r="AI64" i="32"/>
  <c r="AN64" i="32"/>
  <c r="Y64" i="35"/>
  <c r="X64" i="35"/>
  <c r="AR60" i="73"/>
  <c r="AN61" i="82"/>
  <c r="AI61" i="82"/>
  <c r="AR62" i="79"/>
  <c r="AI66" i="39"/>
  <c r="AN66" i="39"/>
  <c r="X63" i="26"/>
  <c r="Z63" i="26" s="1"/>
  <c r="Y63" i="26"/>
  <c r="AG62" i="40"/>
  <c r="AP62" i="40" s="1"/>
  <c r="AF62" i="40"/>
  <c r="AO62" i="40" s="1"/>
  <c r="AE62" i="40"/>
  <c r="W63" i="40"/>
  <c r="AH63" i="79"/>
  <c r="AQ63" i="79" s="1"/>
  <c r="AH64" i="31"/>
  <c r="AQ64" i="31" s="1"/>
  <c r="W63" i="46"/>
  <c r="AG62" i="46"/>
  <c r="AP62" i="46" s="1"/>
  <c r="AF62" i="46"/>
  <c r="AO62" i="46" s="1"/>
  <c r="AE62" i="46"/>
  <c r="AH64" i="86"/>
  <c r="AQ64" i="86" s="1"/>
  <c r="AH63" i="94"/>
  <c r="AQ63" i="94" s="1"/>
  <c r="AR63" i="31"/>
  <c r="AG61" i="29"/>
  <c r="AP61" i="29" s="1"/>
  <c r="AF61" i="29"/>
  <c r="AO61" i="29" s="1"/>
  <c r="W62" i="29"/>
  <c r="AE61" i="29"/>
  <c r="W65" i="80"/>
  <c r="AG64" i="80"/>
  <c r="AP64" i="80" s="1"/>
  <c r="AE64" i="80"/>
  <c r="AF64" i="80"/>
  <c r="AO64" i="80" s="1"/>
  <c r="AR62" i="94"/>
  <c r="AH65" i="27"/>
  <c r="AQ65" i="27" s="1"/>
  <c r="AN62" i="92"/>
  <c r="AI62" i="92"/>
  <c r="AI63" i="45"/>
  <c r="AN63" i="45"/>
  <c r="X66" i="90"/>
  <c r="Y66" i="90"/>
  <c r="AR63" i="86"/>
  <c r="AR62" i="87"/>
  <c r="AN64" i="28"/>
  <c r="AI64" i="28"/>
  <c r="Y63" i="25"/>
  <c r="X63" i="25"/>
  <c r="Z63" i="25" s="1"/>
  <c r="AI62" i="91"/>
  <c r="AN62" i="91"/>
  <c r="AI60" i="95"/>
  <c r="AN60" i="95"/>
  <c r="X65" i="30"/>
  <c r="Z65" i="30" s="1"/>
  <c r="Y65" i="30"/>
  <c r="Z65" i="85" l="1"/>
  <c r="AE65" i="85"/>
  <c r="AG65" i="85"/>
  <c r="AP65" i="85" s="1"/>
  <c r="AF65" i="85"/>
  <c r="AO65" i="85" s="1"/>
  <c r="W66" i="85"/>
  <c r="AF63" i="74"/>
  <c r="AO63" i="74" s="1"/>
  <c r="AG63" i="74"/>
  <c r="AP63" i="74" s="1"/>
  <c r="W64" i="74"/>
  <c r="AE63" i="74"/>
  <c r="W64" i="25"/>
  <c r="AG63" i="25"/>
  <c r="AP63" i="25" s="1"/>
  <c r="AF63" i="25"/>
  <c r="AO63" i="25" s="1"/>
  <c r="AE63" i="25"/>
  <c r="AF65" i="28"/>
  <c r="AO65" i="28" s="1"/>
  <c r="AG65" i="28"/>
  <c r="AP65" i="28" s="1"/>
  <c r="W66" i="28"/>
  <c r="AE65" i="28"/>
  <c r="AG64" i="45"/>
  <c r="AP64" i="45" s="1"/>
  <c r="AF64" i="45"/>
  <c r="AO64" i="45" s="1"/>
  <c r="W65" i="45"/>
  <c r="AE64" i="45"/>
  <c r="AG64" i="34"/>
  <c r="AP64" i="34" s="1"/>
  <c r="AF64" i="34"/>
  <c r="AO64" i="34" s="1"/>
  <c r="AE64" i="34"/>
  <c r="W65" i="34"/>
  <c r="W63" i="82"/>
  <c r="AG62" i="82"/>
  <c r="AP62" i="82" s="1"/>
  <c r="AE62" i="82"/>
  <c r="AF62" i="82"/>
  <c r="AO62" i="82" s="1"/>
  <c r="AR62" i="92"/>
  <c r="AR60" i="95"/>
  <c r="AR64" i="28"/>
  <c r="X65" i="80"/>
  <c r="Z65" i="80" s="1"/>
  <c r="Y65" i="80"/>
  <c r="AI62" i="46"/>
  <c r="AN62" i="46"/>
  <c r="AR66" i="39"/>
  <c r="AR63" i="81"/>
  <c r="AG64" i="37"/>
  <c r="AP64" i="37" s="1"/>
  <c r="W65" i="37"/>
  <c r="AE64" i="37"/>
  <c r="AF64" i="37"/>
  <c r="AO64" i="37" s="1"/>
  <c r="AN61" i="38"/>
  <c r="AI61" i="38"/>
  <c r="AR62" i="74"/>
  <c r="AH63" i="91"/>
  <c r="AQ63" i="91" s="1"/>
  <c r="AH62" i="93"/>
  <c r="AQ62" i="93" s="1"/>
  <c r="Y65" i="89"/>
  <c r="X65" i="89"/>
  <c r="AI63" i="79"/>
  <c r="AN63" i="79"/>
  <c r="X66" i="77"/>
  <c r="Z66" i="77" s="1"/>
  <c r="Y66" i="77"/>
  <c r="AI63" i="94"/>
  <c r="AN63" i="94"/>
  <c r="AN64" i="31"/>
  <c r="AI64" i="31"/>
  <c r="X65" i="86"/>
  <c r="Y65" i="86"/>
  <c r="AH66" i="90"/>
  <c r="AQ66" i="90" s="1"/>
  <c r="AH64" i="35"/>
  <c r="AQ64" i="35" s="1"/>
  <c r="AF63" i="41"/>
  <c r="AO63" i="41" s="1"/>
  <c r="AE63" i="41"/>
  <c r="W64" i="41"/>
  <c r="AG63" i="41"/>
  <c r="AP63" i="41" s="1"/>
  <c r="W62" i="73"/>
  <c r="AG61" i="73"/>
  <c r="AP61" i="73" s="1"/>
  <c r="AF61" i="73"/>
  <c r="AO61" i="73" s="1"/>
  <c r="AE61" i="73"/>
  <c r="AH67" i="39"/>
  <c r="AQ67" i="39" s="1"/>
  <c r="W64" i="43"/>
  <c r="AG63" i="43"/>
  <c r="AP63" i="43" s="1"/>
  <c r="AF63" i="43"/>
  <c r="AO63" i="43" s="1"/>
  <c r="AE63" i="43"/>
  <c r="Y60" i="47"/>
  <c r="X60" i="47"/>
  <c r="AF63" i="91"/>
  <c r="AO63" i="91" s="1"/>
  <c r="AE63" i="91"/>
  <c r="W64" i="91"/>
  <c r="AG63" i="91"/>
  <c r="AP63" i="91" s="1"/>
  <c r="AG64" i="83"/>
  <c r="AP64" i="83" s="1"/>
  <c r="AE64" i="83"/>
  <c r="W65" i="83"/>
  <c r="AF64" i="83"/>
  <c r="AO64" i="83" s="1"/>
  <c r="AE62" i="93"/>
  <c r="W63" i="93"/>
  <c r="AF62" i="93"/>
  <c r="AO62" i="93" s="1"/>
  <c r="AG62" i="93"/>
  <c r="AP62" i="93" s="1"/>
  <c r="AR63" i="35"/>
  <c r="AH65" i="32"/>
  <c r="AQ65" i="32" s="1"/>
  <c r="AR65" i="90"/>
  <c r="AR64" i="85"/>
  <c r="Y62" i="78"/>
  <c r="X62" i="78"/>
  <c r="AR62" i="91"/>
  <c r="Z66" i="90"/>
  <c r="AN61" i="29"/>
  <c r="AI61" i="29"/>
  <c r="AH64" i="42"/>
  <c r="AQ64" i="42" s="1"/>
  <c r="AH65" i="28"/>
  <c r="AQ65" i="28" s="1"/>
  <c r="AH65" i="85"/>
  <c r="AQ65" i="85" s="1"/>
  <c r="W63" i="96"/>
  <c r="AE62" i="96"/>
  <c r="AF62" i="96"/>
  <c r="AO62" i="96" s="1"/>
  <c r="AG62" i="96"/>
  <c r="AP62" i="96" s="1"/>
  <c r="AR62" i="26"/>
  <c r="AH63" i="74"/>
  <c r="AQ63" i="74" s="1"/>
  <c r="AR62" i="44"/>
  <c r="Z65" i="32"/>
  <c r="AH63" i="44"/>
  <c r="AQ63" i="44" s="1"/>
  <c r="AI65" i="77"/>
  <c r="AN65" i="77"/>
  <c r="X66" i="27"/>
  <c r="Y66" i="27"/>
  <c r="Y61" i="76"/>
  <c r="X61" i="76"/>
  <c r="Z61" i="76" s="1"/>
  <c r="AI64" i="86"/>
  <c r="AN64" i="86"/>
  <c r="AH65" i="30"/>
  <c r="AQ65" i="30" s="1"/>
  <c r="AH63" i="25"/>
  <c r="AQ63" i="25" s="1"/>
  <c r="AI64" i="80"/>
  <c r="AN64" i="80"/>
  <c r="X62" i="29"/>
  <c r="Y62" i="29"/>
  <c r="AH63" i="26"/>
  <c r="AQ63" i="26" s="1"/>
  <c r="AR61" i="82"/>
  <c r="Z64" i="35"/>
  <c r="AH63" i="33"/>
  <c r="AQ63" i="33" s="1"/>
  <c r="Z64" i="42"/>
  <c r="AH61" i="95"/>
  <c r="AQ61" i="95" s="1"/>
  <c r="Z67" i="39"/>
  <c r="AR62" i="33"/>
  <c r="AH64" i="81"/>
  <c r="AQ64" i="81" s="1"/>
  <c r="AG63" i="84"/>
  <c r="AP63" i="84" s="1"/>
  <c r="AF63" i="84"/>
  <c r="AO63" i="84" s="1"/>
  <c r="AE63" i="84"/>
  <c r="W64" i="84"/>
  <c r="AH63" i="92"/>
  <c r="AQ63" i="92" s="1"/>
  <c r="AH64" i="75"/>
  <c r="AQ64" i="75" s="1"/>
  <c r="AN65" i="27"/>
  <c r="AI65" i="27"/>
  <c r="Y64" i="87"/>
  <c r="X64" i="87"/>
  <c r="W66" i="30"/>
  <c r="AF65" i="30"/>
  <c r="AO65" i="30" s="1"/>
  <c r="AG65" i="30"/>
  <c r="AP65" i="30" s="1"/>
  <c r="AE65" i="30"/>
  <c r="AR63" i="45"/>
  <c r="X63" i="46"/>
  <c r="Z63" i="46" s="1"/>
  <c r="Y63" i="46"/>
  <c r="X63" i="40"/>
  <c r="Y63" i="40"/>
  <c r="W64" i="26"/>
  <c r="AG63" i="26"/>
  <c r="AP63" i="26" s="1"/>
  <c r="AF63" i="26"/>
  <c r="AO63" i="26" s="1"/>
  <c r="AE63" i="26"/>
  <c r="AF63" i="33"/>
  <c r="AO63" i="33" s="1"/>
  <c r="AE63" i="33"/>
  <c r="W64" i="33"/>
  <c r="AG63" i="33"/>
  <c r="AP63" i="33" s="1"/>
  <c r="AE61" i="95"/>
  <c r="W62" i="95"/>
  <c r="AF61" i="95"/>
  <c r="AO61" i="95" s="1"/>
  <c r="AG61" i="95"/>
  <c r="AP61" i="95" s="1"/>
  <c r="AH62" i="82"/>
  <c r="AQ62" i="82" s="1"/>
  <c r="AH64" i="45"/>
  <c r="AQ64" i="45" s="1"/>
  <c r="AI59" i="47"/>
  <c r="AN59" i="47"/>
  <c r="AN62" i="36"/>
  <c r="AI62" i="36"/>
  <c r="AR64" i="30"/>
  <c r="Z64" i="81"/>
  <c r="AH64" i="34"/>
  <c r="AQ64" i="34" s="1"/>
  <c r="AR63" i="42"/>
  <c r="AG61" i="88"/>
  <c r="AP61" i="88" s="1"/>
  <c r="AF61" i="88"/>
  <c r="AO61" i="88" s="1"/>
  <c r="W62" i="88"/>
  <c r="AE61" i="88"/>
  <c r="AI64" i="89"/>
  <c r="AN64" i="89"/>
  <c r="Z63" i="44"/>
  <c r="Z65" i="48"/>
  <c r="X65" i="48"/>
  <c r="Y65" i="48"/>
  <c r="X64" i="94"/>
  <c r="Y64" i="94"/>
  <c r="Z64" i="94" s="1"/>
  <c r="AN61" i="78"/>
  <c r="AI61" i="78"/>
  <c r="AN62" i="40"/>
  <c r="AI62" i="40"/>
  <c r="AR64" i="32"/>
  <c r="AR61" i="93"/>
  <c r="AR62" i="25"/>
  <c r="AR63" i="34"/>
  <c r="X62" i="38"/>
  <c r="Z62" i="38" s="1"/>
  <c r="Y62" i="38"/>
  <c r="X63" i="36"/>
  <c r="Y63" i="36"/>
  <c r="Z63" i="36" s="1"/>
  <c r="AR63" i="75"/>
  <c r="Z63" i="92"/>
  <c r="Y64" i="79"/>
  <c r="X64" i="79"/>
  <c r="Z64" i="75"/>
  <c r="AI64" i="48"/>
  <c r="AN64" i="48"/>
  <c r="AI63" i="87"/>
  <c r="AN63" i="87"/>
  <c r="AN60" i="76"/>
  <c r="AI60" i="76"/>
  <c r="Y65" i="31"/>
  <c r="Z65" i="31" s="1"/>
  <c r="X65" i="31"/>
  <c r="Z62" i="78" l="1"/>
  <c r="Z65" i="86"/>
  <c r="AE65" i="86"/>
  <c r="W66" i="86"/>
  <c r="AF65" i="86"/>
  <c r="AO65" i="86" s="1"/>
  <c r="AG65" i="86"/>
  <c r="AP65" i="86" s="1"/>
  <c r="AE64" i="94"/>
  <c r="AF64" i="94"/>
  <c r="AO64" i="94" s="1"/>
  <c r="W65" i="94"/>
  <c r="AG64" i="94"/>
  <c r="AP64" i="94" s="1"/>
  <c r="W63" i="78"/>
  <c r="AG62" i="78"/>
  <c r="AP62" i="78" s="1"/>
  <c r="AF62" i="78"/>
  <c r="AO62" i="78" s="1"/>
  <c r="AE62" i="78"/>
  <c r="W64" i="36"/>
  <c r="AG63" i="36"/>
  <c r="AP63" i="36" s="1"/>
  <c r="AF63" i="36"/>
  <c r="AO63" i="36" s="1"/>
  <c r="AE63" i="36"/>
  <c r="AH64" i="79"/>
  <c r="AQ64" i="79" s="1"/>
  <c r="AF61" i="76"/>
  <c r="AO61" i="76" s="1"/>
  <c r="W62" i="76"/>
  <c r="AG61" i="76"/>
  <c r="AP61" i="76" s="1"/>
  <c r="AE61" i="76"/>
  <c r="Y64" i="91"/>
  <c r="X64" i="91"/>
  <c r="AI63" i="43"/>
  <c r="AN63" i="43"/>
  <c r="AI63" i="41"/>
  <c r="AN63" i="41"/>
  <c r="AR63" i="94"/>
  <c r="AH65" i="89"/>
  <c r="AQ65" i="89" s="1"/>
  <c r="AN64" i="37"/>
  <c r="AI64" i="37"/>
  <c r="AF65" i="80"/>
  <c r="AO65" i="80" s="1"/>
  <c r="W66" i="80"/>
  <c r="AG65" i="80"/>
  <c r="AP65" i="80" s="1"/>
  <c r="AE65" i="80"/>
  <c r="AN64" i="45"/>
  <c r="AI64" i="45"/>
  <c r="AI61" i="95"/>
  <c r="AN61" i="95"/>
  <c r="AI63" i="26"/>
  <c r="AN63" i="26"/>
  <c r="AH63" i="40"/>
  <c r="AQ63" i="40" s="1"/>
  <c r="AH62" i="29"/>
  <c r="AQ62" i="29" s="1"/>
  <c r="AH63" i="36"/>
  <c r="AQ63" i="36" s="1"/>
  <c r="AH64" i="94"/>
  <c r="AQ64" i="94" s="1"/>
  <c r="Z63" i="40"/>
  <c r="AI65" i="30"/>
  <c r="AN65" i="30"/>
  <c r="Z62" i="29"/>
  <c r="X63" i="96"/>
  <c r="Y63" i="96"/>
  <c r="AG66" i="90"/>
  <c r="AP66" i="90" s="1"/>
  <c r="AE66" i="90"/>
  <c r="W67" i="90"/>
  <c r="AF66" i="90"/>
  <c r="AO66" i="90" s="1"/>
  <c r="Y65" i="83"/>
  <c r="X65" i="83"/>
  <c r="Z65" i="83" s="1"/>
  <c r="AI63" i="91"/>
  <c r="AN63" i="91"/>
  <c r="AH65" i="86"/>
  <c r="AQ65" i="86" s="1"/>
  <c r="X65" i="34"/>
  <c r="Y65" i="34"/>
  <c r="X65" i="45"/>
  <c r="Y65" i="45"/>
  <c r="Y64" i="25"/>
  <c r="X64" i="25"/>
  <c r="Y66" i="85"/>
  <c r="X66" i="85"/>
  <c r="AH64" i="87"/>
  <c r="AQ64" i="87" s="1"/>
  <c r="AH65" i="31"/>
  <c r="AQ65" i="31" s="1"/>
  <c r="AR63" i="87"/>
  <c r="Z64" i="79"/>
  <c r="AR62" i="40"/>
  <c r="AR64" i="89"/>
  <c r="Z64" i="87"/>
  <c r="AH66" i="27"/>
  <c r="AQ66" i="27" s="1"/>
  <c r="AN64" i="83"/>
  <c r="AI64" i="83"/>
  <c r="Y62" i="73"/>
  <c r="X62" i="73"/>
  <c r="Z62" i="73" s="1"/>
  <c r="AH66" i="77"/>
  <c r="AQ66" i="77" s="1"/>
  <c r="Z65" i="89"/>
  <c r="Y65" i="37"/>
  <c r="X65" i="37"/>
  <c r="AI62" i="82"/>
  <c r="AN62" i="82"/>
  <c r="AN64" i="34"/>
  <c r="AI64" i="34"/>
  <c r="AN63" i="74"/>
  <c r="AI63" i="74"/>
  <c r="AG63" i="44"/>
  <c r="AP63" i="44" s="1"/>
  <c r="AF63" i="44"/>
  <c r="AO63" i="44" s="1"/>
  <c r="AE63" i="44"/>
  <c r="W64" i="44"/>
  <c r="AR62" i="36"/>
  <c r="AF63" i="92"/>
  <c r="AO63" i="92" s="1"/>
  <c r="W64" i="92"/>
  <c r="AG63" i="92"/>
  <c r="AP63" i="92" s="1"/>
  <c r="AE63" i="92"/>
  <c r="AN61" i="88"/>
  <c r="AI61" i="88"/>
  <c r="AF64" i="81"/>
  <c r="AO64" i="81" s="1"/>
  <c r="AG64" i="81"/>
  <c r="AP64" i="81" s="1"/>
  <c r="W65" i="81"/>
  <c r="AE64" i="81"/>
  <c r="AR59" i="47"/>
  <c r="Y64" i="33"/>
  <c r="X64" i="33"/>
  <c r="AH63" i="46"/>
  <c r="AQ63" i="46" s="1"/>
  <c r="AR65" i="27"/>
  <c r="AG67" i="39"/>
  <c r="AP67" i="39" s="1"/>
  <c r="AF67" i="39"/>
  <c r="AO67" i="39" s="1"/>
  <c r="AE67" i="39"/>
  <c r="W68" i="39"/>
  <c r="AF64" i="42"/>
  <c r="AO64" i="42" s="1"/>
  <c r="AG64" i="42"/>
  <c r="AP64" i="42" s="1"/>
  <c r="AE64" i="42"/>
  <c r="W65" i="42"/>
  <c r="AG64" i="35"/>
  <c r="AP64" i="35" s="1"/>
  <c r="AF64" i="35"/>
  <c r="AO64" i="35" s="1"/>
  <c r="W65" i="35"/>
  <c r="AE64" i="35"/>
  <c r="AR64" i="80"/>
  <c r="AR64" i="86"/>
  <c r="Z66" i="27"/>
  <c r="X63" i="93"/>
  <c r="Y63" i="93"/>
  <c r="Z63" i="93" s="1"/>
  <c r="AH60" i="47"/>
  <c r="AQ60" i="47" s="1"/>
  <c r="AR64" i="31"/>
  <c r="AF66" i="77"/>
  <c r="AO66" i="77" s="1"/>
  <c r="W67" i="77"/>
  <c r="AG66" i="77"/>
  <c r="AP66" i="77" s="1"/>
  <c r="AE66" i="77"/>
  <c r="AR61" i="38"/>
  <c r="AR62" i="46"/>
  <c r="AI63" i="25"/>
  <c r="AN63" i="25"/>
  <c r="W66" i="31"/>
  <c r="AG65" i="31"/>
  <c r="AP65" i="31" s="1"/>
  <c r="AE65" i="31"/>
  <c r="AF65" i="31"/>
  <c r="AO65" i="31" s="1"/>
  <c r="AR64" i="48"/>
  <c r="AH62" i="38"/>
  <c r="AQ62" i="38" s="1"/>
  <c r="AR61" i="78"/>
  <c r="AH65" i="48"/>
  <c r="AQ65" i="48" s="1"/>
  <c r="AI63" i="33"/>
  <c r="AN63" i="33"/>
  <c r="Y64" i="26"/>
  <c r="X64" i="26"/>
  <c r="Z64" i="26" s="1"/>
  <c r="AE63" i="46"/>
  <c r="W64" i="46"/>
  <c r="AF63" i="46"/>
  <c r="AO63" i="46" s="1"/>
  <c r="AG63" i="46"/>
  <c r="AP63" i="46" s="1"/>
  <c r="X64" i="84"/>
  <c r="Y64" i="84"/>
  <c r="AH61" i="76"/>
  <c r="AQ61" i="76" s="1"/>
  <c r="AH62" i="78"/>
  <c r="AQ62" i="78" s="1"/>
  <c r="AI62" i="93"/>
  <c r="AN62" i="93"/>
  <c r="X64" i="43"/>
  <c r="Y64" i="43"/>
  <c r="AI61" i="73"/>
  <c r="AN61" i="73"/>
  <c r="AN65" i="28"/>
  <c r="AI65" i="28"/>
  <c r="X64" i="74"/>
  <c r="Z64" i="74" s="1"/>
  <c r="Y64" i="74"/>
  <c r="AR60" i="76"/>
  <c r="AF64" i="75"/>
  <c r="AO64" i="75" s="1"/>
  <c r="W65" i="75"/>
  <c r="AG64" i="75"/>
  <c r="AP64" i="75" s="1"/>
  <c r="AE64" i="75"/>
  <c r="W63" i="38"/>
  <c r="AG62" i="38"/>
  <c r="AP62" i="38" s="1"/>
  <c r="AF62" i="38"/>
  <c r="AO62" i="38" s="1"/>
  <c r="AE62" i="38"/>
  <c r="AG65" i="48"/>
  <c r="AP65" i="48" s="1"/>
  <c r="AF65" i="48"/>
  <c r="AO65" i="48" s="1"/>
  <c r="AE65" i="48"/>
  <c r="W66" i="48"/>
  <c r="X62" i="88"/>
  <c r="Y62" i="88"/>
  <c r="X62" i="95"/>
  <c r="Y62" i="95"/>
  <c r="X66" i="30"/>
  <c r="Y66" i="30"/>
  <c r="AN63" i="84"/>
  <c r="AI63" i="84"/>
  <c r="AR65" i="77"/>
  <c r="AG65" i="32"/>
  <c r="AP65" i="32" s="1"/>
  <c r="AF65" i="32"/>
  <c r="AO65" i="32" s="1"/>
  <c r="AE65" i="32"/>
  <c r="W66" i="32"/>
  <c r="AI62" i="96"/>
  <c r="AN62" i="96"/>
  <c r="AR61" i="29"/>
  <c r="Z60" i="47"/>
  <c r="Y64" i="41"/>
  <c r="X64" i="41"/>
  <c r="AR63" i="79"/>
  <c r="AH65" i="80"/>
  <c r="AQ65" i="80" s="1"/>
  <c r="X63" i="82"/>
  <c r="Y63" i="82"/>
  <c r="X66" i="28"/>
  <c r="Z66" i="28" s="1"/>
  <c r="Y66" i="28"/>
  <c r="AI65" i="85"/>
  <c r="AN65" i="85"/>
  <c r="Z65" i="34" l="1"/>
  <c r="Z63" i="96"/>
  <c r="W67" i="28"/>
  <c r="AE66" i="28"/>
  <c r="AG66" i="28"/>
  <c r="AP66" i="28" s="1"/>
  <c r="AF66" i="28"/>
  <c r="AO66" i="28" s="1"/>
  <c r="W66" i="34"/>
  <c r="AG65" i="34"/>
  <c r="AP65" i="34" s="1"/>
  <c r="AE65" i="34"/>
  <c r="AF65" i="34"/>
  <c r="AO65" i="34" s="1"/>
  <c r="AF63" i="96"/>
  <c r="AO63" i="96" s="1"/>
  <c r="AE63" i="96"/>
  <c r="W64" i="96"/>
  <c r="AG63" i="96"/>
  <c r="AP63" i="96" s="1"/>
  <c r="AG63" i="93"/>
  <c r="AP63" i="93" s="1"/>
  <c r="AE63" i="93"/>
  <c r="AF63" i="93"/>
  <c r="AO63" i="93" s="1"/>
  <c r="W64" i="93"/>
  <c r="AH64" i="41"/>
  <c r="AQ64" i="41" s="1"/>
  <c r="AH62" i="88"/>
  <c r="AQ62" i="88" s="1"/>
  <c r="AI64" i="75"/>
  <c r="AN64" i="75"/>
  <c r="AR62" i="93"/>
  <c r="AH64" i="84"/>
  <c r="AQ64" i="84" s="1"/>
  <c r="Y66" i="31"/>
  <c r="X66" i="31"/>
  <c r="Z66" i="31" s="1"/>
  <c r="AN64" i="81"/>
  <c r="AI64" i="81"/>
  <c r="AR62" i="82"/>
  <c r="AE62" i="73"/>
  <c r="W63" i="73"/>
  <c r="AF62" i="73"/>
  <c r="AO62" i="73" s="1"/>
  <c r="AG62" i="73"/>
  <c r="AP62" i="73" s="1"/>
  <c r="AF60" i="47"/>
  <c r="AO60" i="47" s="1"/>
  <c r="AE60" i="47"/>
  <c r="W61" i="47"/>
  <c r="AG60" i="47"/>
  <c r="AP60" i="47" s="1"/>
  <c r="X66" i="48"/>
  <c r="Y66" i="48"/>
  <c r="Y63" i="38"/>
  <c r="Z63" i="38" s="1"/>
  <c r="X63" i="38"/>
  <c r="X64" i="46"/>
  <c r="Y64" i="46"/>
  <c r="AR63" i="33"/>
  <c r="AR61" i="88"/>
  <c r="AH64" i="25"/>
  <c r="AQ64" i="25" s="1"/>
  <c r="W66" i="83"/>
  <c r="AG65" i="83"/>
  <c r="AP65" i="83" s="1"/>
  <c r="AE65" i="83"/>
  <c r="AF65" i="83"/>
  <c r="AO65" i="83" s="1"/>
  <c r="W64" i="40"/>
  <c r="AG63" i="40"/>
  <c r="AP63" i="40" s="1"/>
  <c r="AF63" i="40"/>
  <c r="AO63" i="40" s="1"/>
  <c r="AE63" i="40"/>
  <c r="AR61" i="95"/>
  <c r="Y66" i="80"/>
  <c r="X66" i="80"/>
  <c r="AR63" i="41"/>
  <c r="AI64" i="94"/>
  <c r="AN64" i="94"/>
  <c r="AH66" i="30"/>
  <c r="AQ66" i="30" s="1"/>
  <c r="AI63" i="46"/>
  <c r="AN63" i="46"/>
  <c r="AI61" i="76"/>
  <c r="AN61" i="76"/>
  <c r="Y63" i="78"/>
  <c r="X63" i="78"/>
  <c r="AR62" i="96"/>
  <c r="Z62" i="88"/>
  <c r="AI62" i="38"/>
  <c r="AN62" i="38"/>
  <c r="AR61" i="73"/>
  <c r="Z64" i="84"/>
  <c r="AH64" i="26"/>
  <c r="AQ64" i="26" s="1"/>
  <c r="AH64" i="33"/>
  <c r="AQ64" i="33" s="1"/>
  <c r="AI63" i="92"/>
  <c r="AN63" i="92"/>
  <c r="AR63" i="74"/>
  <c r="AH65" i="37"/>
  <c r="AQ65" i="37" s="1"/>
  <c r="AR64" i="83"/>
  <c r="AG64" i="79"/>
  <c r="AP64" i="79" s="1"/>
  <c r="AF64" i="79"/>
  <c r="AO64" i="79" s="1"/>
  <c r="AE64" i="79"/>
  <c r="W65" i="79"/>
  <c r="Z64" i="25"/>
  <c r="AR64" i="37"/>
  <c r="AR63" i="43"/>
  <c r="Y64" i="36"/>
  <c r="Z64" i="36" s="1"/>
  <c r="X64" i="36"/>
  <c r="AR64" i="45"/>
  <c r="Z66" i="30"/>
  <c r="Z64" i="41"/>
  <c r="X66" i="32"/>
  <c r="Z66" i="32" s="1"/>
  <c r="Y66" i="32"/>
  <c r="AH64" i="74"/>
  <c r="AQ64" i="74" s="1"/>
  <c r="AR63" i="25"/>
  <c r="AI66" i="77"/>
  <c r="AN66" i="77"/>
  <c r="AH63" i="93"/>
  <c r="AQ63" i="93" s="1"/>
  <c r="X65" i="42"/>
  <c r="Y65" i="42"/>
  <c r="Y68" i="39"/>
  <c r="X68" i="39"/>
  <c r="X65" i="81"/>
  <c r="Y65" i="81"/>
  <c r="AF64" i="87"/>
  <c r="AO64" i="87" s="1"/>
  <c r="AE64" i="87"/>
  <c r="W65" i="87"/>
  <c r="AG64" i="87"/>
  <c r="AP64" i="87" s="1"/>
  <c r="AH66" i="85"/>
  <c r="AQ66" i="85" s="1"/>
  <c r="AR63" i="91"/>
  <c r="X67" i="90"/>
  <c r="Y67" i="90"/>
  <c r="W63" i="29"/>
  <c r="AG62" i="29"/>
  <c r="AP62" i="29" s="1"/>
  <c r="AF62" i="29"/>
  <c r="AO62" i="29" s="1"/>
  <c r="AE62" i="29"/>
  <c r="AI65" i="80"/>
  <c r="AN65" i="80"/>
  <c r="AH64" i="91"/>
  <c r="AQ64" i="91" s="1"/>
  <c r="Y62" i="76"/>
  <c r="Z62" i="76" s="1"/>
  <c r="X62" i="76"/>
  <c r="AI62" i="78"/>
  <c r="AN62" i="78"/>
  <c r="AI65" i="31"/>
  <c r="AN65" i="31"/>
  <c r="AN64" i="35"/>
  <c r="AI64" i="35"/>
  <c r="AI64" i="42"/>
  <c r="AN64" i="42"/>
  <c r="AN67" i="39"/>
  <c r="AI67" i="39"/>
  <c r="Z64" i="33"/>
  <c r="X64" i="44"/>
  <c r="Y64" i="44"/>
  <c r="AR64" i="34"/>
  <c r="Z65" i="37"/>
  <c r="AH65" i="45"/>
  <c r="AQ65" i="45" s="1"/>
  <c r="AH65" i="83"/>
  <c r="AQ65" i="83" s="1"/>
  <c r="AN66" i="90"/>
  <c r="AI66" i="90"/>
  <c r="AR63" i="26"/>
  <c r="AI63" i="36"/>
  <c r="AN63" i="36"/>
  <c r="X65" i="94"/>
  <c r="Y65" i="94"/>
  <c r="X66" i="86"/>
  <c r="Y66" i="86"/>
  <c r="AH66" i="28"/>
  <c r="AQ66" i="28" s="1"/>
  <c r="AH65" i="34"/>
  <c r="AQ65" i="34" s="1"/>
  <c r="AH63" i="96"/>
  <c r="AQ63" i="96" s="1"/>
  <c r="AH63" i="82"/>
  <c r="AQ63" i="82" s="1"/>
  <c r="AR63" i="84"/>
  <c r="AH62" i="95"/>
  <c r="AQ62" i="95" s="1"/>
  <c r="Y65" i="75"/>
  <c r="X65" i="75"/>
  <c r="AF64" i="74"/>
  <c r="AO64" i="74" s="1"/>
  <c r="W65" i="74"/>
  <c r="AG64" i="74"/>
  <c r="AP64" i="74" s="1"/>
  <c r="AE64" i="74"/>
  <c r="AH64" i="43"/>
  <c r="AQ64" i="43" s="1"/>
  <c r="AF64" i="26"/>
  <c r="AO64" i="26" s="1"/>
  <c r="AE64" i="26"/>
  <c r="W65" i="26"/>
  <c r="AG64" i="26"/>
  <c r="AP64" i="26" s="1"/>
  <c r="AR65" i="85"/>
  <c r="Z63" i="82"/>
  <c r="AN65" i="32"/>
  <c r="AI65" i="32"/>
  <c r="Z62" i="95"/>
  <c r="AN65" i="48"/>
  <c r="AI65" i="48"/>
  <c r="AR65" i="28"/>
  <c r="Z64" i="43"/>
  <c r="X67" i="77"/>
  <c r="Z67" i="77" s="1"/>
  <c r="Y67" i="77"/>
  <c r="W67" i="27"/>
  <c r="AG66" i="27"/>
  <c r="AP66" i="27" s="1"/>
  <c r="AF66" i="27"/>
  <c r="AO66" i="27" s="1"/>
  <c r="AE66" i="27"/>
  <c r="X65" i="35"/>
  <c r="Y65" i="35"/>
  <c r="Z64" i="92"/>
  <c r="Y64" i="92"/>
  <c r="X64" i="92"/>
  <c r="AN63" i="44"/>
  <c r="AI63" i="44"/>
  <c r="AF65" i="89"/>
  <c r="AO65" i="89" s="1"/>
  <c r="W66" i="89"/>
  <c r="AE65" i="89"/>
  <c r="AG65" i="89"/>
  <c r="AP65" i="89" s="1"/>
  <c r="AH62" i="73"/>
  <c r="AQ62" i="73" s="1"/>
  <c r="Z66" i="85"/>
  <c r="Z65" i="45"/>
  <c r="AR65" i="30"/>
  <c r="Z64" i="91"/>
  <c r="AI65" i="86"/>
  <c r="AN65" i="86"/>
  <c r="AE64" i="36" l="1"/>
  <c r="W65" i="36"/>
  <c r="AG64" i="36"/>
  <c r="AP64" i="36" s="1"/>
  <c r="AF64" i="36"/>
  <c r="AO64" i="36" s="1"/>
  <c r="AE63" i="38"/>
  <c r="W64" i="38"/>
  <c r="AG63" i="38"/>
  <c r="AP63" i="38" s="1"/>
  <c r="AF63" i="38"/>
  <c r="AO63" i="38" s="1"/>
  <c r="AF62" i="76"/>
  <c r="AO62" i="76" s="1"/>
  <c r="AG62" i="76"/>
  <c r="AP62" i="76" s="1"/>
  <c r="W63" i="76"/>
  <c r="AE62" i="76"/>
  <c r="AR63" i="44"/>
  <c r="AH65" i="35"/>
  <c r="AQ65" i="35" s="1"/>
  <c r="X67" i="27"/>
  <c r="Z67" i="27" s="1"/>
  <c r="Y67" i="27"/>
  <c r="AE63" i="82"/>
  <c r="W64" i="82"/>
  <c r="AG63" i="82"/>
  <c r="AP63" i="82" s="1"/>
  <c r="AF63" i="82"/>
  <c r="AO63" i="82" s="1"/>
  <c r="AN64" i="26"/>
  <c r="AI64" i="26"/>
  <c r="AH65" i="75"/>
  <c r="AQ65" i="75" s="1"/>
  <c r="AR65" i="31"/>
  <c r="AR65" i="80"/>
  <c r="Y65" i="87"/>
  <c r="X65" i="87"/>
  <c r="Z65" i="87" s="1"/>
  <c r="AH68" i="39"/>
  <c r="AQ68" i="39" s="1"/>
  <c r="AR66" i="77"/>
  <c r="AE66" i="30"/>
  <c r="AF66" i="30"/>
  <c r="AO66" i="30" s="1"/>
  <c r="W67" i="30"/>
  <c r="AG66" i="30"/>
  <c r="AP66" i="30" s="1"/>
  <c r="W63" i="88"/>
  <c r="AE62" i="88"/>
  <c r="AG62" i="88"/>
  <c r="AP62" i="88" s="1"/>
  <c r="AF62" i="88"/>
  <c r="AO62" i="88" s="1"/>
  <c r="AI63" i="40"/>
  <c r="AN63" i="40"/>
  <c r="AI65" i="83"/>
  <c r="AN65" i="83"/>
  <c r="X61" i="47"/>
  <c r="Z61" i="47" s="1"/>
  <c r="Y61" i="47"/>
  <c r="Y63" i="73"/>
  <c r="X63" i="73"/>
  <c r="AH66" i="31"/>
  <c r="AQ66" i="31" s="1"/>
  <c r="AN63" i="96"/>
  <c r="AI63" i="96"/>
  <c r="Y66" i="34"/>
  <c r="X66" i="34"/>
  <c r="AE64" i="92"/>
  <c r="W65" i="92"/>
  <c r="AG64" i="92"/>
  <c r="AP64" i="92" s="1"/>
  <c r="AF64" i="92"/>
  <c r="AO64" i="92" s="1"/>
  <c r="W66" i="45"/>
  <c r="AG65" i="45"/>
  <c r="AP65" i="45" s="1"/>
  <c r="AF65" i="45"/>
  <c r="AO65" i="45" s="1"/>
  <c r="AE65" i="45"/>
  <c r="AG66" i="85"/>
  <c r="AP66" i="85" s="1"/>
  <c r="AF66" i="85"/>
  <c r="AO66" i="85" s="1"/>
  <c r="W67" i="85"/>
  <c r="AE66" i="85"/>
  <c r="Z65" i="35"/>
  <c r="AR65" i="48"/>
  <c r="AI64" i="74"/>
  <c r="AN64" i="74"/>
  <c r="AH66" i="86"/>
  <c r="AQ66" i="86" s="1"/>
  <c r="AR63" i="36"/>
  <c r="AI62" i="29"/>
  <c r="AN62" i="29"/>
  <c r="AH67" i="90"/>
  <c r="AQ67" i="90" s="1"/>
  <c r="AI64" i="87"/>
  <c r="AN64" i="87"/>
  <c r="AN64" i="79"/>
  <c r="AI64" i="79"/>
  <c r="W65" i="84"/>
  <c r="AG64" i="84"/>
  <c r="AP64" i="84" s="1"/>
  <c r="AF64" i="84"/>
  <c r="AO64" i="84" s="1"/>
  <c r="AE64" i="84"/>
  <c r="AR61" i="76"/>
  <c r="AH66" i="80"/>
  <c r="AQ66" i="80" s="1"/>
  <c r="AI60" i="47"/>
  <c r="AN60" i="47"/>
  <c r="AI62" i="73"/>
  <c r="AN62" i="73"/>
  <c r="AN63" i="93"/>
  <c r="AI63" i="93"/>
  <c r="AR65" i="86"/>
  <c r="AN65" i="89"/>
  <c r="AI65" i="89"/>
  <c r="AH64" i="92"/>
  <c r="AQ64" i="92" s="1"/>
  <c r="AI66" i="27"/>
  <c r="AN66" i="27"/>
  <c r="AH67" i="77"/>
  <c r="AQ67" i="77" s="1"/>
  <c r="Z65" i="75"/>
  <c r="Z66" i="86"/>
  <c r="AH64" i="44"/>
  <c r="AQ64" i="44" s="1"/>
  <c r="AR64" i="42"/>
  <c r="AR62" i="78"/>
  <c r="Z67" i="90"/>
  <c r="Z68" i="39"/>
  <c r="AR63" i="92"/>
  <c r="AH64" i="46"/>
  <c r="AQ64" i="46" s="1"/>
  <c r="AH66" i="48"/>
  <c r="AQ66" i="48" s="1"/>
  <c r="AF66" i="31"/>
  <c r="AO66" i="31" s="1"/>
  <c r="AE66" i="31"/>
  <c r="W67" i="31"/>
  <c r="AG66" i="31"/>
  <c r="AP66" i="31" s="1"/>
  <c r="AG64" i="91"/>
  <c r="AP64" i="91" s="1"/>
  <c r="AF64" i="91"/>
  <c r="AO64" i="91" s="1"/>
  <c r="AE64" i="91"/>
  <c r="W65" i="91"/>
  <c r="Y66" i="89"/>
  <c r="X66" i="89"/>
  <c r="AF67" i="77"/>
  <c r="AO67" i="77" s="1"/>
  <c r="AG67" i="77"/>
  <c r="AP67" i="77" s="1"/>
  <c r="AE67" i="77"/>
  <c r="W68" i="77"/>
  <c r="AG62" i="95"/>
  <c r="AP62" i="95" s="1"/>
  <c r="AE62" i="95"/>
  <c r="W63" i="95"/>
  <c r="AF62" i="95"/>
  <c r="AO62" i="95" s="1"/>
  <c r="Z64" i="44"/>
  <c r="AR64" i="35"/>
  <c r="AH62" i="76"/>
  <c r="AQ62" i="76" s="1"/>
  <c r="AH66" i="32"/>
  <c r="AQ66" i="32" s="1"/>
  <c r="AH64" i="36"/>
  <c r="AQ64" i="36" s="1"/>
  <c r="AH63" i="78"/>
  <c r="AQ63" i="78" s="1"/>
  <c r="AR63" i="46"/>
  <c r="Z66" i="80"/>
  <c r="Y66" i="83"/>
  <c r="X66" i="83"/>
  <c r="Z66" i="83" s="1"/>
  <c r="Z64" i="46"/>
  <c r="Z66" i="48"/>
  <c r="AI65" i="34"/>
  <c r="AN65" i="34"/>
  <c r="AI66" i="28"/>
  <c r="AN66" i="28"/>
  <c r="AE64" i="43"/>
  <c r="W65" i="43"/>
  <c r="AG64" i="43"/>
  <c r="AP64" i="43" s="1"/>
  <c r="AF64" i="43"/>
  <c r="AO64" i="43" s="1"/>
  <c r="X65" i="74"/>
  <c r="Z65" i="74" s="1"/>
  <c r="Y65" i="74"/>
  <c r="AH65" i="94"/>
  <c r="AQ65" i="94" s="1"/>
  <c r="AR66" i="90"/>
  <c r="W66" i="37"/>
  <c r="AG65" i="37"/>
  <c r="AP65" i="37" s="1"/>
  <c r="AF65" i="37"/>
  <c r="AO65" i="37" s="1"/>
  <c r="AE65" i="37"/>
  <c r="AG64" i="33"/>
  <c r="AP64" i="33" s="1"/>
  <c r="AF64" i="33"/>
  <c r="AO64" i="33" s="1"/>
  <c r="AE64" i="33"/>
  <c r="W65" i="33"/>
  <c r="AH65" i="81"/>
  <c r="AQ65" i="81" s="1"/>
  <c r="AH65" i="42"/>
  <c r="AQ65" i="42" s="1"/>
  <c r="W67" i="32"/>
  <c r="AF66" i="32"/>
  <c r="AO66" i="32" s="1"/>
  <c r="AE66" i="32"/>
  <c r="AG66" i="32"/>
  <c r="AP66" i="32" s="1"/>
  <c r="AF64" i="25"/>
  <c r="AO64" i="25" s="1"/>
  <c r="AE64" i="25"/>
  <c r="W65" i="25"/>
  <c r="AG64" i="25"/>
  <c r="AP64" i="25" s="1"/>
  <c r="Z63" i="78"/>
  <c r="AR64" i="94"/>
  <c r="X64" i="40"/>
  <c r="Y64" i="40"/>
  <c r="Z64" i="40" s="1"/>
  <c r="AH63" i="38"/>
  <c r="AQ63" i="38" s="1"/>
  <c r="AR64" i="81"/>
  <c r="X64" i="93"/>
  <c r="Y64" i="93"/>
  <c r="AR65" i="32"/>
  <c r="X65" i="26"/>
  <c r="Z65" i="26" s="1"/>
  <c r="Y65" i="26"/>
  <c r="Z65" i="94"/>
  <c r="AR67" i="39"/>
  <c r="Y63" i="29"/>
  <c r="X63" i="29"/>
  <c r="Z63" i="29" s="1"/>
  <c r="Z65" i="81"/>
  <c r="Z65" i="42"/>
  <c r="AG64" i="41"/>
  <c r="AP64" i="41" s="1"/>
  <c r="AF64" i="41"/>
  <c r="AO64" i="41" s="1"/>
  <c r="AE64" i="41"/>
  <c r="W65" i="41"/>
  <c r="Y65" i="79"/>
  <c r="Z65" i="79" s="1"/>
  <c r="X65" i="79"/>
  <c r="AR62" i="38"/>
  <c r="AR64" i="75"/>
  <c r="Y64" i="96"/>
  <c r="X64" i="96"/>
  <c r="Z64" i="96" s="1"/>
  <c r="X67" i="28"/>
  <c r="Y67" i="28"/>
  <c r="Z66" i="34" l="1"/>
  <c r="AE64" i="40"/>
  <c r="W65" i="40"/>
  <c r="AG64" i="40"/>
  <c r="AP64" i="40" s="1"/>
  <c r="AF64" i="40"/>
  <c r="AO64" i="40" s="1"/>
  <c r="AG65" i="87"/>
  <c r="AP65" i="87" s="1"/>
  <c r="W66" i="87"/>
  <c r="AF65" i="87"/>
  <c r="AO65" i="87" s="1"/>
  <c r="AE65" i="87"/>
  <c r="AF65" i="26"/>
  <c r="AO65" i="26" s="1"/>
  <c r="AG65" i="26"/>
  <c r="AP65" i="26" s="1"/>
  <c r="W66" i="26"/>
  <c r="AE65" i="26"/>
  <c r="AE66" i="83"/>
  <c r="W67" i="83"/>
  <c r="AF66" i="83"/>
  <c r="AO66" i="83" s="1"/>
  <c r="AG66" i="83"/>
  <c r="AP66" i="83" s="1"/>
  <c r="W66" i="79"/>
  <c r="AG65" i="79"/>
  <c r="AP65" i="79" s="1"/>
  <c r="AE65" i="79"/>
  <c r="AF65" i="79"/>
  <c r="AO65" i="79" s="1"/>
  <c r="AF66" i="34"/>
  <c r="AO66" i="34" s="1"/>
  <c r="AE66" i="34"/>
  <c r="W67" i="34"/>
  <c r="AG66" i="34"/>
  <c r="AP66" i="34" s="1"/>
  <c r="AE63" i="29"/>
  <c r="AF63" i="29"/>
  <c r="AO63" i="29" s="1"/>
  <c r="W64" i="29"/>
  <c r="AG63" i="29"/>
  <c r="AP63" i="29" s="1"/>
  <c r="AF66" i="80"/>
  <c r="AO66" i="80" s="1"/>
  <c r="AE66" i="80"/>
  <c r="W67" i="80"/>
  <c r="AG66" i="80"/>
  <c r="AP66" i="80" s="1"/>
  <c r="AH65" i="79"/>
  <c r="AQ65" i="79" s="1"/>
  <c r="AE63" i="78"/>
  <c r="W64" i="78"/>
  <c r="AF63" i="78"/>
  <c r="AO63" i="78" s="1"/>
  <c r="AG63" i="78"/>
  <c r="AP63" i="78" s="1"/>
  <c r="X66" i="37"/>
  <c r="Y66" i="37"/>
  <c r="AN62" i="95"/>
  <c r="AI62" i="95"/>
  <c r="AN64" i="91"/>
  <c r="AI64" i="91"/>
  <c r="AI66" i="31"/>
  <c r="AN66" i="31"/>
  <c r="AR60" i="47"/>
  <c r="Y65" i="84"/>
  <c r="X65" i="84"/>
  <c r="AR63" i="96"/>
  <c r="AG61" i="47"/>
  <c r="AP61" i="47" s="1"/>
  <c r="AF61" i="47"/>
  <c r="AO61" i="47" s="1"/>
  <c r="AE61" i="47"/>
  <c r="W62" i="47"/>
  <c r="X67" i="30"/>
  <c r="Z67" i="30" s="1"/>
  <c r="Y67" i="30"/>
  <c r="AH67" i="27"/>
  <c r="AQ67" i="27" s="1"/>
  <c r="AI63" i="38"/>
  <c r="AN63" i="38"/>
  <c r="AR65" i="34"/>
  <c r="AH66" i="89"/>
  <c r="AQ66" i="89" s="1"/>
  <c r="AG66" i="86"/>
  <c r="AP66" i="86" s="1"/>
  <c r="AF66" i="86"/>
  <c r="AO66" i="86" s="1"/>
  <c r="AE66" i="86"/>
  <c r="W67" i="86"/>
  <c r="AR63" i="93"/>
  <c r="AR64" i="79"/>
  <c r="AN66" i="85"/>
  <c r="AI66" i="85"/>
  <c r="X65" i="92"/>
  <c r="Y65" i="92"/>
  <c r="AH63" i="73"/>
  <c r="AQ63" i="73" s="1"/>
  <c r="AI62" i="88"/>
  <c r="AN62" i="88"/>
  <c r="AE67" i="27"/>
  <c r="W68" i="27"/>
  <c r="AG67" i="27"/>
  <c r="AP67" i="27" s="1"/>
  <c r="AF67" i="27"/>
  <c r="AO67" i="27" s="1"/>
  <c r="AE65" i="42"/>
  <c r="W66" i="42"/>
  <c r="AG65" i="42"/>
  <c r="AP65" i="42" s="1"/>
  <c r="AF65" i="42"/>
  <c r="AO65" i="42" s="1"/>
  <c r="AH64" i="40"/>
  <c r="AQ64" i="40" s="1"/>
  <c r="Y65" i="25"/>
  <c r="X65" i="25"/>
  <c r="Z65" i="25" s="1"/>
  <c r="AI65" i="37"/>
  <c r="AN65" i="37"/>
  <c r="X65" i="43"/>
  <c r="Y65" i="43"/>
  <c r="W67" i="48"/>
  <c r="AG66" i="48"/>
  <c r="AP66" i="48" s="1"/>
  <c r="AF66" i="48"/>
  <c r="AO66" i="48" s="1"/>
  <c r="AE66" i="48"/>
  <c r="W65" i="44"/>
  <c r="AG64" i="44"/>
  <c r="AP64" i="44" s="1"/>
  <c r="AF64" i="44"/>
  <c r="AO64" i="44" s="1"/>
  <c r="AE64" i="44"/>
  <c r="X68" i="77"/>
  <c r="Z68" i="77" s="1"/>
  <c r="Y68" i="77"/>
  <c r="W69" i="39"/>
  <c r="AG68" i="39"/>
  <c r="AP68" i="39" s="1"/>
  <c r="AF68" i="39"/>
  <c r="AO68" i="39" s="1"/>
  <c r="AE68" i="39"/>
  <c r="AE65" i="75"/>
  <c r="AG65" i="75"/>
  <c r="AP65" i="75" s="1"/>
  <c r="AF65" i="75"/>
  <c r="AO65" i="75" s="1"/>
  <c r="W66" i="75"/>
  <c r="AI64" i="84"/>
  <c r="AN64" i="84"/>
  <c r="AR64" i="74"/>
  <c r="X67" i="85"/>
  <c r="Y67" i="85"/>
  <c r="AI64" i="92"/>
  <c r="AN64" i="92"/>
  <c r="AR65" i="83"/>
  <c r="AI66" i="30"/>
  <c r="AN66" i="30"/>
  <c r="AH65" i="74"/>
  <c r="AQ65" i="74" s="1"/>
  <c r="AI64" i="43"/>
  <c r="AN64" i="43"/>
  <c r="AG64" i="46"/>
  <c r="AP64" i="46" s="1"/>
  <c r="AE64" i="46"/>
  <c r="AF64" i="46"/>
  <c r="AO64" i="46" s="1"/>
  <c r="W65" i="46"/>
  <c r="AI67" i="77"/>
  <c r="AN67" i="77"/>
  <c r="Z66" i="89"/>
  <c r="W68" i="90"/>
  <c r="AG67" i="90"/>
  <c r="AP67" i="90" s="1"/>
  <c r="AF67" i="90"/>
  <c r="AO67" i="90" s="1"/>
  <c r="AE67" i="90"/>
  <c r="AR66" i="27"/>
  <c r="AR65" i="89"/>
  <c r="Y66" i="45"/>
  <c r="X66" i="45"/>
  <c r="AH66" i="34"/>
  <c r="AQ66" i="34" s="1"/>
  <c r="Z63" i="73"/>
  <c r="Y63" i="88"/>
  <c r="Z63" i="88" s="1"/>
  <c r="X63" i="88"/>
  <c r="X64" i="82"/>
  <c r="Y64" i="82"/>
  <c r="X65" i="36"/>
  <c r="Y65" i="36"/>
  <c r="AH67" i="28"/>
  <c r="AQ67" i="28" s="1"/>
  <c r="Z67" i="28"/>
  <c r="Y65" i="41"/>
  <c r="X65" i="41"/>
  <c r="AH63" i="29"/>
  <c r="AQ63" i="29" s="1"/>
  <c r="AH64" i="93"/>
  <c r="AQ64" i="93" s="1"/>
  <c r="AN64" i="25"/>
  <c r="AI64" i="25"/>
  <c r="X67" i="32"/>
  <c r="Y67" i="32"/>
  <c r="X65" i="33"/>
  <c r="Y65" i="33"/>
  <c r="AE65" i="74"/>
  <c r="W66" i="74"/>
  <c r="AG65" i="74"/>
  <c r="AP65" i="74" s="1"/>
  <c r="AF65" i="74"/>
  <c r="AO65" i="74" s="1"/>
  <c r="AH66" i="83"/>
  <c r="AQ66" i="83" s="1"/>
  <c r="AR62" i="73"/>
  <c r="AR64" i="87"/>
  <c r="AR63" i="40"/>
  <c r="AH65" i="87"/>
  <c r="AQ65" i="87" s="1"/>
  <c r="AR64" i="26"/>
  <c r="AI63" i="82"/>
  <c r="AN63" i="82"/>
  <c r="AI62" i="76"/>
  <c r="AN62" i="76"/>
  <c r="AG64" i="96"/>
  <c r="AP64" i="96" s="1"/>
  <c r="AF64" i="96"/>
  <c r="AO64" i="96" s="1"/>
  <c r="W65" i="96"/>
  <c r="AE64" i="96"/>
  <c r="AI66" i="32"/>
  <c r="AN66" i="32"/>
  <c r="AF65" i="81"/>
  <c r="AO65" i="81" s="1"/>
  <c r="W66" i="81"/>
  <c r="AG65" i="81"/>
  <c r="AP65" i="81" s="1"/>
  <c r="AE65" i="81"/>
  <c r="AG65" i="94"/>
  <c r="AP65" i="94" s="1"/>
  <c r="AE65" i="94"/>
  <c r="W66" i="94"/>
  <c r="AF65" i="94"/>
  <c r="AO65" i="94" s="1"/>
  <c r="AH64" i="96"/>
  <c r="AQ64" i="96" s="1"/>
  <c r="AN64" i="41"/>
  <c r="AI64" i="41"/>
  <c r="AH65" i="26"/>
  <c r="AQ65" i="26" s="1"/>
  <c r="Z64" i="93"/>
  <c r="AN64" i="33"/>
  <c r="AI64" i="33"/>
  <c r="AR66" i="28"/>
  <c r="X63" i="95"/>
  <c r="Z63" i="95" s="1"/>
  <c r="Y63" i="95"/>
  <c r="X65" i="91"/>
  <c r="Y65" i="91"/>
  <c r="Y67" i="31"/>
  <c r="X67" i="31"/>
  <c r="Z67" i="31" s="1"/>
  <c r="AR62" i="29"/>
  <c r="W66" i="35"/>
  <c r="AF65" i="35"/>
  <c r="AO65" i="35" s="1"/>
  <c r="AE65" i="35"/>
  <c r="AG65" i="35"/>
  <c r="AP65" i="35" s="1"/>
  <c r="AI65" i="45"/>
  <c r="AN65" i="45"/>
  <c r="AH61" i="47"/>
  <c r="AQ61" i="47" s="1"/>
  <c r="X63" i="76"/>
  <c r="Y63" i="76"/>
  <c r="X64" i="38"/>
  <c r="Y64" i="38"/>
  <c r="AN64" i="36"/>
  <c r="AI64" i="36"/>
  <c r="Z67" i="32" l="1"/>
  <c r="AE67" i="32"/>
  <c r="AF67" i="32"/>
  <c r="AO67" i="32" s="1"/>
  <c r="W68" i="32"/>
  <c r="AG67" i="32"/>
  <c r="AP67" i="32" s="1"/>
  <c r="AF63" i="88"/>
  <c r="AO63" i="88" s="1"/>
  <c r="AE63" i="88"/>
  <c r="AG63" i="88"/>
  <c r="AP63" i="88" s="1"/>
  <c r="W64" i="88"/>
  <c r="AR64" i="36"/>
  <c r="AG67" i="31"/>
  <c r="AP67" i="31" s="1"/>
  <c r="AE67" i="31"/>
  <c r="W68" i="31"/>
  <c r="AF67" i="31"/>
  <c r="AO67" i="31" s="1"/>
  <c r="AH65" i="36"/>
  <c r="AQ65" i="36" s="1"/>
  <c r="AR65" i="45"/>
  <c r="AH65" i="91"/>
  <c r="AQ65" i="91" s="1"/>
  <c r="AN65" i="94"/>
  <c r="AI65" i="94"/>
  <c r="AH63" i="95"/>
  <c r="AQ63" i="95" s="1"/>
  <c r="W65" i="93"/>
  <c r="AG64" i="93"/>
  <c r="AP64" i="93" s="1"/>
  <c r="AE64" i="93"/>
  <c r="AF64" i="93"/>
  <c r="AO64" i="93" s="1"/>
  <c r="AR64" i="41"/>
  <c r="AI65" i="81"/>
  <c r="AN65" i="81"/>
  <c r="AR66" i="32"/>
  <c r="AE67" i="28"/>
  <c r="AG67" i="28"/>
  <c r="AP67" i="28" s="1"/>
  <c r="AF67" i="28"/>
  <c r="AO67" i="28" s="1"/>
  <c r="W68" i="28"/>
  <c r="AH63" i="88"/>
  <c r="AQ63" i="88" s="1"/>
  <c r="AR64" i="43"/>
  <c r="AR64" i="84"/>
  <c r="AI68" i="39"/>
  <c r="AN68" i="39"/>
  <c r="AH68" i="77"/>
  <c r="AQ68" i="77" s="1"/>
  <c r="X65" i="44"/>
  <c r="Y65" i="44"/>
  <c r="AR62" i="88"/>
  <c r="AG67" i="30"/>
  <c r="AP67" i="30" s="1"/>
  <c r="W68" i="30"/>
  <c r="AF67" i="30"/>
  <c r="AO67" i="30" s="1"/>
  <c r="AE67" i="30"/>
  <c r="AI65" i="79"/>
  <c r="AN65" i="79"/>
  <c r="X65" i="46"/>
  <c r="Y65" i="46"/>
  <c r="AR66" i="30"/>
  <c r="AH67" i="85"/>
  <c r="AQ67" i="85" s="1"/>
  <c r="X66" i="75"/>
  <c r="Y66" i="75"/>
  <c r="AE68" i="77"/>
  <c r="W69" i="77"/>
  <c r="AG68" i="77"/>
  <c r="AP68" i="77" s="1"/>
  <c r="AF68" i="77"/>
  <c r="AO68" i="77" s="1"/>
  <c r="AI66" i="48"/>
  <c r="AN66" i="48"/>
  <c r="AH65" i="43"/>
  <c r="AQ65" i="43" s="1"/>
  <c r="AG65" i="25"/>
  <c r="AP65" i="25" s="1"/>
  <c r="W66" i="25"/>
  <c r="AF65" i="25"/>
  <c r="AO65" i="25" s="1"/>
  <c r="AE65" i="25"/>
  <c r="AH65" i="92"/>
  <c r="AQ65" i="92" s="1"/>
  <c r="Z64" i="78"/>
  <c r="X64" i="78"/>
  <c r="Y64" i="78"/>
  <c r="X67" i="83"/>
  <c r="Z67" i="83" s="1"/>
  <c r="Y67" i="83"/>
  <c r="X66" i="74"/>
  <c r="Z66" i="74" s="1"/>
  <c r="Y66" i="74"/>
  <c r="X66" i="94"/>
  <c r="Y66" i="94"/>
  <c r="Y65" i="96"/>
  <c r="X65" i="96"/>
  <c r="Z65" i="96" s="1"/>
  <c r="AN65" i="74"/>
  <c r="AI65" i="74"/>
  <c r="Z65" i="36"/>
  <c r="Y68" i="90"/>
  <c r="X68" i="90"/>
  <c r="Z68" i="90" s="1"/>
  <c r="Z67" i="85"/>
  <c r="AI64" i="44"/>
  <c r="AN64" i="44"/>
  <c r="Z65" i="43"/>
  <c r="Z65" i="92"/>
  <c r="Y62" i="47"/>
  <c r="X62" i="47"/>
  <c r="AH65" i="84"/>
  <c r="AQ65" i="84" s="1"/>
  <c r="AR66" i="31"/>
  <c r="AH66" i="37"/>
  <c r="AQ66" i="37" s="1"/>
  <c r="AI63" i="78"/>
  <c r="AN63" i="78"/>
  <c r="Y67" i="34"/>
  <c r="X67" i="34"/>
  <c r="AI66" i="83"/>
  <c r="AN66" i="83"/>
  <c r="AN65" i="87"/>
  <c r="AI65" i="87"/>
  <c r="AH63" i="76"/>
  <c r="AQ63" i="76" s="1"/>
  <c r="X66" i="81"/>
  <c r="Y66" i="81"/>
  <c r="AR63" i="82"/>
  <c r="AR64" i="25"/>
  <c r="AH65" i="41"/>
  <c r="AQ65" i="41" s="1"/>
  <c r="AG63" i="73"/>
  <c r="AP63" i="73" s="1"/>
  <c r="AE63" i="73"/>
  <c r="W64" i="73"/>
  <c r="AF63" i="73"/>
  <c r="AO63" i="73" s="1"/>
  <c r="AH66" i="45"/>
  <c r="AQ66" i="45" s="1"/>
  <c r="AF66" i="89"/>
  <c r="AO66" i="89" s="1"/>
  <c r="W67" i="89"/>
  <c r="AE66" i="89"/>
  <c r="AG66" i="89"/>
  <c r="AP66" i="89" s="1"/>
  <c r="AN64" i="46"/>
  <c r="AI64" i="46"/>
  <c r="Z68" i="27"/>
  <c r="X68" i="27"/>
  <c r="Y68" i="27"/>
  <c r="AR66" i="85"/>
  <c r="AN61" i="47"/>
  <c r="AI61" i="47"/>
  <c r="AR64" i="91"/>
  <c r="Z66" i="37"/>
  <c r="X67" i="80"/>
  <c r="Z67" i="80" s="1"/>
  <c r="Y67" i="80"/>
  <c r="Y64" i="29"/>
  <c r="X64" i="29"/>
  <c r="AI66" i="34"/>
  <c r="AN66" i="34"/>
  <c r="Y66" i="79"/>
  <c r="X66" i="79"/>
  <c r="Z66" i="79" s="1"/>
  <c r="AN65" i="26"/>
  <c r="AI65" i="26"/>
  <c r="W64" i="95"/>
  <c r="AG63" i="95"/>
  <c r="AP63" i="95" s="1"/>
  <c r="AF63" i="95"/>
  <c r="AO63" i="95" s="1"/>
  <c r="AE63" i="95"/>
  <c r="AN64" i="96"/>
  <c r="AI64" i="96"/>
  <c r="AR62" i="76"/>
  <c r="Z63" i="76"/>
  <c r="Y66" i="35"/>
  <c r="X66" i="35"/>
  <c r="AH64" i="38"/>
  <c r="AQ64" i="38" s="1"/>
  <c r="AH65" i="33"/>
  <c r="AQ65" i="33" s="1"/>
  <c r="AH64" i="82"/>
  <c r="AQ64" i="82" s="1"/>
  <c r="AI67" i="90"/>
  <c r="AN67" i="90"/>
  <c r="Y69" i="39"/>
  <c r="X69" i="39"/>
  <c r="AR65" i="37"/>
  <c r="X66" i="42"/>
  <c r="Z66" i="42" s="1"/>
  <c r="Y66" i="42"/>
  <c r="AI67" i="27"/>
  <c r="AN67" i="27"/>
  <c r="X67" i="86"/>
  <c r="Y67" i="86"/>
  <c r="AR63" i="38"/>
  <c r="Z65" i="84"/>
  <c r="AI66" i="80"/>
  <c r="AN66" i="80"/>
  <c r="X66" i="87"/>
  <c r="Y66" i="87"/>
  <c r="Y65" i="40"/>
  <c r="X65" i="40"/>
  <c r="AH67" i="32"/>
  <c r="AQ67" i="32" s="1"/>
  <c r="Z65" i="91"/>
  <c r="AR64" i="33"/>
  <c r="Z64" i="38"/>
  <c r="AI65" i="35"/>
  <c r="AN65" i="35"/>
  <c r="AH67" i="31"/>
  <c r="AQ67" i="31" s="1"/>
  <c r="Z65" i="33"/>
  <c r="Z65" i="41"/>
  <c r="Z64" i="82"/>
  <c r="Z66" i="45"/>
  <c r="AR67" i="77"/>
  <c r="AR64" i="92"/>
  <c r="AI65" i="75"/>
  <c r="AN65" i="75"/>
  <c r="Y67" i="48"/>
  <c r="X67" i="48"/>
  <c r="AH65" i="25"/>
  <c r="AQ65" i="25" s="1"/>
  <c r="AI65" i="42"/>
  <c r="AN65" i="42"/>
  <c r="AN66" i="86"/>
  <c r="AI66" i="86"/>
  <c r="AH67" i="30"/>
  <c r="AQ67" i="30" s="1"/>
  <c r="AR62" i="95"/>
  <c r="AI63" i="29"/>
  <c r="AN63" i="29"/>
  <c r="Y66" i="26"/>
  <c r="X66" i="26"/>
  <c r="Z66" i="26" s="1"/>
  <c r="AI64" i="40"/>
  <c r="AN64" i="40"/>
  <c r="Z66" i="35" l="1"/>
  <c r="Z66" i="94"/>
  <c r="Z67" i="86"/>
  <c r="AF67" i="86" s="1"/>
  <c r="AO67" i="86" s="1"/>
  <c r="Z62" i="47"/>
  <c r="AE62" i="47" s="1"/>
  <c r="AG62" i="47"/>
  <c r="AP62" i="47" s="1"/>
  <c r="AE66" i="35"/>
  <c r="AF66" i="35"/>
  <c r="AO66" i="35" s="1"/>
  <c r="AG66" i="35"/>
  <c r="AP66" i="35" s="1"/>
  <c r="W67" i="35"/>
  <c r="AG67" i="83"/>
  <c r="AP67" i="83" s="1"/>
  <c r="AE67" i="83"/>
  <c r="AF67" i="83"/>
  <c r="AO67" i="83" s="1"/>
  <c r="W68" i="83"/>
  <c r="W68" i="86"/>
  <c r="AG67" i="86"/>
  <c r="AP67" i="86" s="1"/>
  <c r="W67" i="94"/>
  <c r="AE66" i="94"/>
  <c r="AF66" i="94"/>
  <c r="AO66" i="94" s="1"/>
  <c r="AG66" i="94"/>
  <c r="AP66" i="94" s="1"/>
  <c r="W66" i="41"/>
  <c r="AG65" i="41"/>
  <c r="AP65" i="41" s="1"/>
  <c r="AF65" i="41"/>
  <c r="AO65" i="41" s="1"/>
  <c r="AE65" i="41"/>
  <c r="AH65" i="40"/>
  <c r="AQ65" i="40" s="1"/>
  <c r="AR66" i="83"/>
  <c r="AR64" i="44"/>
  <c r="AN67" i="30"/>
  <c r="AI67" i="30"/>
  <c r="AR65" i="42"/>
  <c r="AH64" i="29"/>
  <c r="AQ64" i="29" s="1"/>
  <c r="AH67" i="34"/>
  <c r="AQ67" i="34" s="1"/>
  <c r="W68" i="85"/>
  <c r="AG67" i="85"/>
  <c r="AP67" i="85" s="1"/>
  <c r="AF67" i="85"/>
  <c r="AO67" i="85" s="1"/>
  <c r="AE67" i="85"/>
  <c r="AI68" i="77"/>
  <c r="AN68" i="77"/>
  <c r="W66" i="91"/>
  <c r="AG65" i="91"/>
  <c r="AP65" i="91" s="1"/>
  <c r="AE65" i="91"/>
  <c r="AF65" i="91"/>
  <c r="AO65" i="91" s="1"/>
  <c r="AR66" i="34"/>
  <c r="Y69" i="77"/>
  <c r="X69" i="77"/>
  <c r="AN67" i="28"/>
  <c r="AI67" i="28"/>
  <c r="W66" i="33"/>
  <c r="AG65" i="33"/>
  <c r="AP65" i="33" s="1"/>
  <c r="AE65" i="33"/>
  <c r="AF65" i="33"/>
  <c r="AO65" i="33" s="1"/>
  <c r="AR63" i="29"/>
  <c r="AR65" i="35"/>
  <c r="Z65" i="40"/>
  <c r="AE65" i="84"/>
  <c r="W66" i="84"/>
  <c r="AF65" i="84"/>
  <c r="AO65" i="84" s="1"/>
  <c r="AG65" i="84"/>
  <c r="AP65" i="84" s="1"/>
  <c r="W64" i="76"/>
  <c r="AG63" i="76"/>
  <c r="AP63" i="76" s="1"/>
  <c r="AF63" i="76"/>
  <c r="AO63" i="76" s="1"/>
  <c r="AE63" i="76"/>
  <c r="AH66" i="79"/>
  <c r="AQ66" i="79" s="1"/>
  <c r="AN66" i="89"/>
  <c r="AI66" i="89"/>
  <c r="AN63" i="73"/>
  <c r="AI63" i="73"/>
  <c r="AH66" i="81"/>
  <c r="AQ66" i="81" s="1"/>
  <c r="AH68" i="90"/>
  <c r="AQ68" i="90" s="1"/>
  <c r="AH65" i="96"/>
  <c r="AQ65" i="96" s="1"/>
  <c r="AH65" i="46"/>
  <c r="AQ65" i="46" s="1"/>
  <c r="AH65" i="44"/>
  <c r="AQ65" i="44" s="1"/>
  <c r="X68" i="28"/>
  <c r="Z68" i="28" s="1"/>
  <c r="Y68" i="28"/>
  <c r="AI64" i="93"/>
  <c r="AN64" i="93"/>
  <c r="W67" i="26"/>
  <c r="AG66" i="26"/>
  <c r="AP66" i="26" s="1"/>
  <c r="AF66" i="26"/>
  <c r="AO66" i="26" s="1"/>
  <c r="AE66" i="26"/>
  <c r="AR65" i="26"/>
  <c r="AR65" i="74"/>
  <c r="AH66" i="94"/>
  <c r="AQ66" i="94" s="1"/>
  <c r="Y66" i="25"/>
  <c r="X66" i="25"/>
  <c r="AH67" i="48"/>
  <c r="AQ67" i="48" s="1"/>
  <c r="AE66" i="37"/>
  <c r="W67" i="37"/>
  <c r="AG66" i="37"/>
  <c r="AP66" i="37" s="1"/>
  <c r="AF66" i="37"/>
  <c r="AO66" i="37" s="1"/>
  <c r="AR64" i="40"/>
  <c r="Z67" i="48"/>
  <c r="AG64" i="38"/>
  <c r="AP64" i="38" s="1"/>
  <c r="AF64" i="38"/>
  <c r="AO64" i="38" s="1"/>
  <c r="AE64" i="38"/>
  <c r="W65" i="38"/>
  <c r="AR67" i="27"/>
  <c r="AH69" i="39"/>
  <c r="AQ69" i="39" s="1"/>
  <c r="Z64" i="29"/>
  <c r="AH68" i="27"/>
  <c r="AQ68" i="27" s="1"/>
  <c r="Y67" i="89"/>
  <c r="X67" i="89"/>
  <c r="Z66" i="81"/>
  <c r="AR65" i="87"/>
  <c r="Z67" i="34"/>
  <c r="AG65" i="92"/>
  <c r="AP65" i="92" s="1"/>
  <c r="W66" i="92"/>
  <c r="AF65" i="92"/>
  <c r="AO65" i="92" s="1"/>
  <c r="AE65" i="92"/>
  <c r="AH66" i="74"/>
  <c r="AQ66" i="74" s="1"/>
  <c r="AH64" i="78"/>
  <c r="AQ64" i="78" s="1"/>
  <c r="AR66" i="48"/>
  <c r="Z65" i="46"/>
  <c r="X68" i="30"/>
  <c r="Z68" i="30" s="1"/>
  <c r="Y68" i="30"/>
  <c r="Z65" i="44"/>
  <c r="X68" i="31"/>
  <c r="Y68" i="31"/>
  <c r="X64" i="88"/>
  <c r="Z64" i="88" s="1"/>
  <c r="Y64" i="88"/>
  <c r="X68" i="32"/>
  <c r="Y68" i="32"/>
  <c r="AG66" i="42"/>
  <c r="AP66" i="42" s="1"/>
  <c r="W67" i="42"/>
  <c r="AF66" i="42"/>
  <c r="AO66" i="42" s="1"/>
  <c r="AE66" i="42"/>
  <c r="AH62" i="47"/>
  <c r="AQ62" i="47" s="1"/>
  <c r="AH67" i="83"/>
  <c r="AQ67" i="83" s="1"/>
  <c r="AR67" i="90"/>
  <c r="AI63" i="95"/>
  <c r="AN63" i="95"/>
  <c r="AH66" i="26"/>
  <c r="AQ66" i="26" s="1"/>
  <c r="AR66" i="86"/>
  <c r="AE66" i="79"/>
  <c r="W67" i="79"/>
  <c r="AF66" i="79"/>
  <c r="AO66" i="79" s="1"/>
  <c r="AG66" i="79"/>
  <c r="AP66" i="79" s="1"/>
  <c r="AR61" i="47"/>
  <c r="AG68" i="27"/>
  <c r="AP68" i="27" s="1"/>
  <c r="AF68" i="27"/>
  <c r="AO68" i="27" s="1"/>
  <c r="AE68" i="27"/>
  <c r="W69" i="27"/>
  <c r="AG65" i="43"/>
  <c r="AP65" i="43" s="1"/>
  <c r="AF65" i="43"/>
  <c r="AO65" i="43" s="1"/>
  <c r="AE65" i="43"/>
  <c r="W66" i="43"/>
  <c r="AE68" i="90"/>
  <c r="W69" i="90"/>
  <c r="AG68" i="90"/>
  <c r="AP68" i="90" s="1"/>
  <c r="AF68" i="90"/>
  <c r="AO68" i="90" s="1"/>
  <c r="W66" i="96"/>
  <c r="AE65" i="96"/>
  <c r="AF65" i="96"/>
  <c r="AO65" i="96" s="1"/>
  <c r="AG65" i="96"/>
  <c r="AP65" i="96" s="1"/>
  <c r="AF66" i="74"/>
  <c r="AO66" i="74" s="1"/>
  <c r="AG66" i="74"/>
  <c r="AP66" i="74" s="1"/>
  <c r="W67" i="74"/>
  <c r="AE66" i="74"/>
  <c r="AG64" i="78"/>
  <c r="AP64" i="78" s="1"/>
  <c r="AE64" i="78"/>
  <c r="AF64" i="78"/>
  <c r="AO64" i="78" s="1"/>
  <c r="W65" i="78"/>
  <c r="AN65" i="25"/>
  <c r="AI65" i="25"/>
  <c r="AH66" i="75"/>
  <c r="AQ66" i="75" s="1"/>
  <c r="AR68" i="39"/>
  <c r="AR65" i="81"/>
  <c r="AN67" i="31"/>
  <c r="AI67" i="31"/>
  <c r="AH67" i="86"/>
  <c r="AQ67" i="86" s="1"/>
  <c r="AE67" i="80"/>
  <c r="AF67" i="80"/>
  <c r="AO67" i="80" s="1"/>
  <c r="W68" i="80"/>
  <c r="AG67" i="80"/>
  <c r="AP67" i="80" s="1"/>
  <c r="Y64" i="73"/>
  <c r="X64" i="73"/>
  <c r="AR66" i="80"/>
  <c r="AE66" i="45"/>
  <c r="AF66" i="45"/>
  <c r="AO66" i="45" s="1"/>
  <c r="W67" i="45"/>
  <c r="AG66" i="45"/>
  <c r="AP66" i="45" s="1"/>
  <c r="AH66" i="87"/>
  <c r="AQ66" i="87" s="1"/>
  <c r="AR65" i="75"/>
  <c r="AG64" i="82"/>
  <c r="AP64" i="82" s="1"/>
  <c r="AE64" i="82"/>
  <c r="W65" i="82"/>
  <c r="AF64" i="82"/>
  <c r="AO64" i="82" s="1"/>
  <c r="Z66" i="87"/>
  <c r="AH66" i="42"/>
  <c r="AQ66" i="42" s="1"/>
  <c r="Z69" i="39"/>
  <c r="AH66" i="35"/>
  <c r="AQ66" i="35" s="1"/>
  <c r="AR64" i="96"/>
  <c r="X64" i="95"/>
  <c r="Y64" i="95"/>
  <c r="AH67" i="80"/>
  <c r="AQ67" i="80" s="1"/>
  <c r="AR64" i="46"/>
  <c r="AR63" i="78"/>
  <c r="AF65" i="36"/>
  <c r="AO65" i="36" s="1"/>
  <c r="AG65" i="36"/>
  <c r="AP65" i="36" s="1"/>
  <c r="W66" i="36"/>
  <c r="AE65" i="36"/>
  <c r="Z66" i="75"/>
  <c r="AR65" i="79"/>
  <c r="Y65" i="93"/>
  <c r="Z65" i="93" s="1"/>
  <c r="X65" i="93"/>
  <c r="AR65" i="94"/>
  <c r="AN63" i="88"/>
  <c r="AI63" i="88"/>
  <c r="AN67" i="32"/>
  <c r="AI67" i="32"/>
  <c r="W63" i="47" l="1"/>
  <c r="Z67" i="89"/>
  <c r="AF67" i="89" s="1"/>
  <c r="AO67" i="89" s="1"/>
  <c r="AE67" i="86"/>
  <c r="AF62" i="47"/>
  <c r="AO62" i="47" s="1"/>
  <c r="W68" i="89"/>
  <c r="AG67" i="89"/>
  <c r="AP67" i="89" s="1"/>
  <c r="AE67" i="89"/>
  <c r="AE65" i="93"/>
  <c r="W66" i="93"/>
  <c r="AF65" i="93"/>
  <c r="AO65" i="93" s="1"/>
  <c r="AG65" i="93"/>
  <c r="AP65" i="93" s="1"/>
  <c r="X67" i="45"/>
  <c r="Z67" i="45" s="1"/>
  <c r="Y67" i="45"/>
  <c r="AH64" i="73"/>
  <c r="AQ64" i="73" s="1"/>
  <c r="AR65" i="25"/>
  <c r="AN65" i="43"/>
  <c r="AI65" i="43"/>
  <c r="AN66" i="42"/>
  <c r="AI66" i="42"/>
  <c r="AH68" i="32"/>
  <c r="AQ68" i="32" s="1"/>
  <c r="AH68" i="31"/>
  <c r="AQ68" i="31" s="1"/>
  <c r="W66" i="46"/>
  <c r="AG65" i="46"/>
  <c r="AP65" i="46" s="1"/>
  <c r="AF65" i="46"/>
  <c r="AO65" i="46" s="1"/>
  <c r="AE65" i="46"/>
  <c r="AG67" i="34"/>
  <c r="AP67" i="34" s="1"/>
  <c r="AF67" i="34"/>
  <c r="AO67" i="34" s="1"/>
  <c r="AE67" i="34"/>
  <c r="W68" i="34"/>
  <c r="AG64" i="29"/>
  <c r="AP64" i="29" s="1"/>
  <c r="AF64" i="29"/>
  <c r="AO64" i="29" s="1"/>
  <c r="W65" i="29"/>
  <c r="AE64" i="29"/>
  <c r="X67" i="26"/>
  <c r="Y67" i="26"/>
  <c r="Y66" i="84"/>
  <c r="X66" i="84"/>
  <c r="Z66" i="84" s="1"/>
  <c r="AR67" i="28"/>
  <c r="X68" i="85"/>
  <c r="Y68" i="85"/>
  <c r="AI65" i="41"/>
  <c r="AN65" i="41"/>
  <c r="AN67" i="83"/>
  <c r="AI67" i="83"/>
  <c r="AN66" i="35"/>
  <c r="AI66" i="35"/>
  <c r="AH64" i="95"/>
  <c r="AQ64" i="95" s="1"/>
  <c r="AN67" i="80"/>
  <c r="AI67" i="80"/>
  <c r="AR67" i="31"/>
  <c r="AN66" i="74"/>
  <c r="AI66" i="74"/>
  <c r="X67" i="79"/>
  <c r="Y67" i="79"/>
  <c r="Z67" i="79" s="1"/>
  <c r="Z68" i="32"/>
  <c r="Z68" i="31"/>
  <c r="AN65" i="92"/>
  <c r="AI65" i="92"/>
  <c r="AE67" i="48"/>
  <c r="W68" i="48"/>
  <c r="AF67" i="48"/>
  <c r="AO67" i="48" s="1"/>
  <c r="AG67" i="48"/>
  <c r="AP67" i="48" s="1"/>
  <c r="X67" i="37"/>
  <c r="Y67" i="37"/>
  <c r="AR63" i="73"/>
  <c r="AI65" i="84"/>
  <c r="AN65" i="84"/>
  <c r="AR68" i="77"/>
  <c r="AR67" i="30"/>
  <c r="AI66" i="94"/>
  <c r="AN66" i="94"/>
  <c r="X66" i="36"/>
  <c r="Y66" i="36"/>
  <c r="Z64" i="95"/>
  <c r="AN64" i="82"/>
  <c r="AI64" i="82"/>
  <c r="Z64" i="73"/>
  <c r="Y65" i="78"/>
  <c r="X65" i="78"/>
  <c r="AI65" i="96"/>
  <c r="AN65" i="96"/>
  <c r="Y69" i="90"/>
  <c r="X69" i="90"/>
  <c r="AI66" i="79"/>
  <c r="AN66" i="79"/>
  <c r="X67" i="42"/>
  <c r="Y67" i="42"/>
  <c r="AE65" i="44"/>
  <c r="W66" i="44"/>
  <c r="AG65" i="44"/>
  <c r="AP65" i="44" s="1"/>
  <c r="AF65" i="44"/>
  <c r="AO65" i="44" s="1"/>
  <c r="AI66" i="37"/>
  <c r="AN66" i="37"/>
  <c r="AH66" i="25"/>
  <c r="AQ66" i="25" s="1"/>
  <c r="AI66" i="26"/>
  <c r="AN66" i="26"/>
  <c r="AR64" i="93"/>
  <c r="X64" i="76"/>
  <c r="Y64" i="76"/>
  <c r="AG65" i="40"/>
  <c r="AP65" i="40" s="1"/>
  <c r="AF65" i="40"/>
  <c r="AO65" i="40" s="1"/>
  <c r="AE65" i="40"/>
  <c r="W66" i="40"/>
  <c r="AI65" i="33"/>
  <c r="AN65" i="33"/>
  <c r="AH69" i="77"/>
  <c r="AQ69" i="77" s="1"/>
  <c r="AI65" i="91"/>
  <c r="AN65" i="91"/>
  <c r="AI67" i="85"/>
  <c r="AN67" i="85"/>
  <c r="Z68" i="86"/>
  <c r="Y68" i="86"/>
  <c r="X68" i="86"/>
  <c r="Y67" i="35"/>
  <c r="X67" i="35"/>
  <c r="Z67" i="35" s="1"/>
  <c r="AI62" i="47"/>
  <c r="AN62" i="47"/>
  <c r="X65" i="82"/>
  <c r="Y65" i="82"/>
  <c r="AF66" i="75"/>
  <c r="AO66" i="75" s="1"/>
  <c r="AG66" i="75"/>
  <c r="AP66" i="75" s="1"/>
  <c r="AE66" i="75"/>
  <c r="W67" i="75"/>
  <c r="AN66" i="45"/>
  <c r="AI66" i="45"/>
  <c r="X67" i="74"/>
  <c r="Z67" i="74" s="1"/>
  <c r="Y67" i="74"/>
  <c r="AI68" i="90"/>
  <c r="AN68" i="90"/>
  <c r="AH64" i="88"/>
  <c r="AQ64" i="88" s="1"/>
  <c r="AE66" i="81"/>
  <c r="W67" i="81"/>
  <c r="AG66" i="81"/>
  <c r="AP66" i="81" s="1"/>
  <c r="AF66" i="81"/>
  <c r="AO66" i="81" s="1"/>
  <c r="X65" i="38"/>
  <c r="Z65" i="38" s="1"/>
  <c r="Y65" i="38"/>
  <c r="AR66" i="89"/>
  <c r="X67" i="94"/>
  <c r="Y67" i="94"/>
  <c r="X68" i="83"/>
  <c r="Y68" i="83"/>
  <c r="AR63" i="88"/>
  <c r="AR67" i="32"/>
  <c r="AH65" i="93"/>
  <c r="AQ65" i="93" s="1"/>
  <c r="AN65" i="36"/>
  <c r="AI65" i="36"/>
  <c r="AF69" i="39"/>
  <c r="AO69" i="39" s="1"/>
  <c r="AE69" i="39"/>
  <c r="W70" i="39"/>
  <c r="AG69" i="39"/>
  <c r="AP69" i="39" s="1"/>
  <c r="W67" i="87"/>
  <c r="AE66" i="87"/>
  <c r="AF66" i="87"/>
  <c r="AO66" i="87" s="1"/>
  <c r="AG66" i="87"/>
  <c r="AP66" i="87" s="1"/>
  <c r="X68" i="80"/>
  <c r="Y68" i="80"/>
  <c r="X66" i="96"/>
  <c r="Z66" i="96" s="1"/>
  <c r="Y66" i="96"/>
  <c r="Y69" i="27"/>
  <c r="X69" i="27"/>
  <c r="AG64" i="88"/>
  <c r="AP64" i="88" s="1"/>
  <c r="AF64" i="88"/>
  <c r="AO64" i="88" s="1"/>
  <c r="W65" i="88"/>
  <c r="AE64" i="88"/>
  <c r="AH68" i="30"/>
  <c r="AQ68" i="30" s="1"/>
  <c r="X66" i="92"/>
  <c r="Y66" i="92"/>
  <c r="AH67" i="89"/>
  <c r="AQ67" i="89" s="1"/>
  <c r="AN64" i="38"/>
  <c r="AI64" i="38"/>
  <c r="Z66" i="25"/>
  <c r="AH68" i="28"/>
  <c r="AQ68" i="28" s="1"/>
  <c r="AI63" i="76"/>
  <c r="AN63" i="76"/>
  <c r="Z69" i="77"/>
  <c r="Y66" i="41"/>
  <c r="X66" i="41"/>
  <c r="AI67" i="86"/>
  <c r="AN67" i="86"/>
  <c r="AN64" i="78"/>
  <c r="AI64" i="78"/>
  <c r="X66" i="43"/>
  <c r="Y66" i="43"/>
  <c r="AN68" i="27"/>
  <c r="AI68" i="27"/>
  <c r="AR63" i="95"/>
  <c r="W69" i="30"/>
  <c r="AF68" i="30"/>
  <c r="AO68" i="30" s="1"/>
  <c r="AG68" i="30"/>
  <c r="AP68" i="30" s="1"/>
  <c r="AE68" i="30"/>
  <c r="AF68" i="28"/>
  <c r="AO68" i="28" s="1"/>
  <c r="AG68" i="28"/>
  <c r="AP68" i="28" s="1"/>
  <c r="W69" i="28"/>
  <c r="AE68" i="28"/>
  <c r="Y66" i="33"/>
  <c r="X66" i="33"/>
  <c r="X66" i="91"/>
  <c r="Y66" i="91"/>
  <c r="Z66" i="91" s="1"/>
  <c r="Y63" i="47"/>
  <c r="X63" i="47"/>
  <c r="Z63" i="47" s="1"/>
  <c r="Z66" i="92" l="1"/>
  <c r="Z67" i="42"/>
  <c r="Z66" i="43"/>
  <c r="AE66" i="43" s="1"/>
  <c r="Z67" i="37"/>
  <c r="AE67" i="37" s="1"/>
  <c r="Z67" i="26"/>
  <c r="AG67" i="26" s="1"/>
  <c r="AP67" i="26" s="1"/>
  <c r="AF63" i="47"/>
  <c r="AO63" i="47" s="1"/>
  <c r="AE63" i="47"/>
  <c r="W64" i="47"/>
  <c r="AG63" i="47"/>
  <c r="AP63" i="47" s="1"/>
  <c r="W67" i="43"/>
  <c r="AG66" i="43"/>
  <c r="AP66" i="43" s="1"/>
  <c r="AF66" i="43"/>
  <c r="AO66" i="43" s="1"/>
  <c r="AF66" i="96"/>
  <c r="AO66" i="96" s="1"/>
  <c r="AE66" i="96"/>
  <c r="W67" i="96"/>
  <c r="AG66" i="96"/>
  <c r="AP66" i="96" s="1"/>
  <c r="AG67" i="37"/>
  <c r="AP67" i="37" s="1"/>
  <c r="AF67" i="37"/>
  <c r="AO67" i="37" s="1"/>
  <c r="AF67" i="26"/>
  <c r="AO67" i="26" s="1"/>
  <c r="AE67" i="26"/>
  <c r="W68" i="26"/>
  <c r="AF66" i="91"/>
  <c r="AO66" i="91" s="1"/>
  <c r="AE66" i="91"/>
  <c r="W67" i="91"/>
  <c r="AG66" i="91"/>
  <c r="AP66" i="91" s="1"/>
  <c r="AG67" i="79"/>
  <c r="AP67" i="79" s="1"/>
  <c r="AF67" i="79"/>
  <c r="AO67" i="79" s="1"/>
  <c r="AE67" i="79"/>
  <c r="W68" i="79"/>
  <c r="AF66" i="92"/>
  <c r="AO66" i="92" s="1"/>
  <c r="W67" i="92"/>
  <c r="AG66" i="92"/>
  <c r="AP66" i="92" s="1"/>
  <c r="AE66" i="92"/>
  <c r="AF67" i="42"/>
  <c r="AO67" i="42" s="1"/>
  <c r="AG67" i="42"/>
  <c r="AP67" i="42" s="1"/>
  <c r="AE67" i="42"/>
  <c r="W68" i="42"/>
  <c r="AH66" i="33"/>
  <c r="AQ66" i="33" s="1"/>
  <c r="AH67" i="94"/>
  <c r="AQ67" i="94" s="1"/>
  <c r="Y67" i="75"/>
  <c r="X67" i="75"/>
  <c r="Y69" i="28"/>
  <c r="X69" i="28"/>
  <c r="Z69" i="28" s="1"/>
  <c r="AR67" i="86"/>
  <c r="AR63" i="76"/>
  <c r="W67" i="25"/>
  <c r="AG66" i="25"/>
  <c r="AP66" i="25" s="1"/>
  <c r="AF66" i="25"/>
  <c r="AO66" i="25" s="1"/>
  <c r="AE66" i="25"/>
  <c r="Y65" i="88"/>
  <c r="X65" i="88"/>
  <c r="Z65" i="88" s="1"/>
  <c r="AH65" i="38"/>
  <c r="AQ65" i="38" s="1"/>
  <c r="AN66" i="81"/>
  <c r="AI66" i="81"/>
  <c r="AR67" i="85"/>
  <c r="AN65" i="40"/>
  <c r="AI65" i="40"/>
  <c r="AR64" i="82"/>
  <c r="AR65" i="92"/>
  <c r="AR66" i="35"/>
  <c r="AN64" i="29"/>
  <c r="AI64" i="29"/>
  <c r="AN67" i="34"/>
  <c r="AI67" i="34"/>
  <c r="AR66" i="42"/>
  <c r="AH67" i="45"/>
  <c r="AQ67" i="45" s="1"/>
  <c r="AI65" i="93"/>
  <c r="AN65" i="93"/>
  <c r="AH65" i="82"/>
  <c r="AQ65" i="82" s="1"/>
  <c r="AG67" i="35"/>
  <c r="AP67" i="35" s="1"/>
  <c r="AF67" i="35"/>
  <c r="AO67" i="35" s="1"/>
  <c r="W68" i="35"/>
  <c r="AE67" i="35"/>
  <c r="AR65" i="96"/>
  <c r="AR66" i="94"/>
  <c r="AR65" i="84"/>
  <c r="AR66" i="74"/>
  <c r="AH68" i="85"/>
  <c r="AQ68" i="85" s="1"/>
  <c r="AG66" i="84"/>
  <c r="AP66" i="84" s="1"/>
  <c r="AF66" i="84"/>
  <c r="AO66" i="84" s="1"/>
  <c r="AE66" i="84"/>
  <c r="W67" i="84"/>
  <c r="X65" i="29"/>
  <c r="Z65" i="29" s="1"/>
  <c r="Y65" i="29"/>
  <c r="X66" i="46"/>
  <c r="Y66" i="46"/>
  <c r="AG67" i="45"/>
  <c r="AP67" i="45" s="1"/>
  <c r="AF67" i="45"/>
  <c r="AO67" i="45" s="1"/>
  <c r="W68" i="45"/>
  <c r="AE67" i="45"/>
  <c r="AI67" i="89"/>
  <c r="AN67" i="89"/>
  <c r="AH66" i="41"/>
  <c r="AQ66" i="41" s="1"/>
  <c r="AI66" i="87"/>
  <c r="AN66" i="87"/>
  <c r="AI69" i="39"/>
  <c r="AN69" i="39"/>
  <c r="Z67" i="94"/>
  <c r="AN66" i="75"/>
  <c r="AI66" i="75"/>
  <c r="Z65" i="82"/>
  <c r="AH68" i="86"/>
  <c r="AQ68" i="86" s="1"/>
  <c r="AR65" i="91"/>
  <c r="X66" i="44"/>
  <c r="Y66" i="44"/>
  <c r="AR66" i="79"/>
  <c r="AH65" i="78"/>
  <c r="AQ65" i="78" s="1"/>
  <c r="AE64" i="95"/>
  <c r="AG64" i="95"/>
  <c r="AP64" i="95" s="1"/>
  <c r="W65" i="95"/>
  <c r="AF64" i="95"/>
  <c r="AO64" i="95" s="1"/>
  <c r="W69" i="31"/>
  <c r="AG68" i="31"/>
  <c r="AP68" i="31" s="1"/>
  <c r="AE68" i="31"/>
  <c r="AF68" i="31"/>
  <c r="AO68" i="31" s="1"/>
  <c r="AR67" i="83"/>
  <c r="Z68" i="85"/>
  <c r="AR65" i="43"/>
  <c r="Z66" i="33"/>
  <c r="AI68" i="30"/>
  <c r="AN68" i="30"/>
  <c r="AR64" i="78"/>
  <c r="Z66" i="41"/>
  <c r="AH66" i="92"/>
  <c r="AQ66" i="92" s="1"/>
  <c r="AH69" i="27"/>
  <c r="AQ69" i="27" s="1"/>
  <c r="AH67" i="74"/>
  <c r="AQ67" i="74" s="1"/>
  <c r="AR65" i="33"/>
  <c r="AR66" i="26"/>
  <c r="AI65" i="44"/>
  <c r="AN65" i="44"/>
  <c r="AH69" i="90"/>
  <c r="AQ69" i="90" s="1"/>
  <c r="AG68" i="32"/>
  <c r="AP68" i="32" s="1"/>
  <c r="AF68" i="32"/>
  <c r="AO68" i="32" s="1"/>
  <c r="W69" i="32"/>
  <c r="AE68" i="32"/>
  <c r="AH67" i="26"/>
  <c r="AQ67" i="26" s="1"/>
  <c r="AI65" i="46"/>
  <c r="AN65" i="46"/>
  <c r="AH63" i="47"/>
  <c r="AQ63" i="47" s="1"/>
  <c r="Y69" i="30"/>
  <c r="X69" i="30"/>
  <c r="Z69" i="30" s="1"/>
  <c r="AR64" i="38"/>
  <c r="AH66" i="96"/>
  <c r="AQ66" i="96" s="1"/>
  <c r="AR68" i="27"/>
  <c r="AF69" i="77"/>
  <c r="AO69" i="77" s="1"/>
  <c r="AE69" i="77"/>
  <c r="W70" i="77"/>
  <c r="AG69" i="77"/>
  <c r="AP69" i="77" s="1"/>
  <c r="AN64" i="88"/>
  <c r="AI64" i="88"/>
  <c r="AH68" i="80"/>
  <c r="AQ68" i="80" s="1"/>
  <c r="Y67" i="87"/>
  <c r="X67" i="87"/>
  <c r="Z67" i="87" s="1"/>
  <c r="AR65" i="36"/>
  <c r="AH68" i="83"/>
  <c r="AQ68" i="83" s="1"/>
  <c r="X67" i="81"/>
  <c r="Y67" i="81"/>
  <c r="AF67" i="74"/>
  <c r="AO67" i="74" s="1"/>
  <c r="W68" i="74"/>
  <c r="AG67" i="74"/>
  <c r="AP67" i="74" s="1"/>
  <c r="AE67" i="74"/>
  <c r="AR62" i="47"/>
  <c r="AE68" i="86"/>
  <c r="W69" i="86"/>
  <c r="AF68" i="86"/>
  <c r="AO68" i="86" s="1"/>
  <c r="AG68" i="86"/>
  <c r="AP68" i="86" s="1"/>
  <c r="AH64" i="76"/>
  <c r="AQ64" i="76" s="1"/>
  <c r="AR66" i="37"/>
  <c r="Z65" i="78"/>
  <c r="AH66" i="36"/>
  <c r="AQ66" i="36" s="1"/>
  <c r="Y68" i="48"/>
  <c r="X68" i="48"/>
  <c r="AH66" i="43"/>
  <c r="AQ66" i="43" s="1"/>
  <c r="Y70" i="39"/>
  <c r="X70" i="39"/>
  <c r="W66" i="38"/>
  <c r="AG65" i="38"/>
  <c r="AP65" i="38" s="1"/>
  <c r="AF65" i="38"/>
  <c r="AO65" i="38" s="1"/>
  <c r="AE65" i="38"/>
  <c r="AR68" i="90"/>
  <c r="AH66" i="91"/>
  <c r="AQ66" i="91" s="1"/>
  <c r="AN68" i="28"/>
  <c r="AI68" i="28"/>
  <c r="Z69" i="27"/>
  <c r="Z68" i="80"/>
  <c r="Z68" i="83"/>
  <c r="AR66" i="45"/>
  <c r="AH67" i="35"/>
  <c r="AQ67" i="35" s="1"/>
  <c r="X66" i="40"/>
  <c r="Z66" i="40" s="1"/>
  <c r="Y66" i="40"/>
  <c r="Z64" i="76"/>
  <c r="AH67" i="42"/>
  <c r="AQ67" i="42" s="1"/>
  <c r="Z69" i="90"/>
  <c r="W65" i="73"/>
  <c r="AG64" i="73"/>
  <c r="AP64" i="73" s="1"/>
  <c r="AF64" i="73"/>
  <c r="AO64" i="73" s="1"/>
  <c r="AE64" i="73"/>
  <c r="Z66" i="36"/>
  <c r="AH67" i="37"/>
  <c r="AQ67" i="37" s="1"/>
  <c r="AI67" i="48"/>
  <c r="AN67" i="48"/>
  <c r="AH67" i="79"/>
  <c r="AQ67" i="79" s="1"/>
  <c r="AR67" i="80"/>
  <c r="AR65" i="41"/>
  <c r="AH66" i="84"/>
  <c r="AQ66" i="84" s="1"/>
  <c r="X68" i="34"/>
  <c r="Y68" i="34"/>
  <c r="Y66" i="93"/>
  <c r="Z66" i="93" s="1"/>
  <c r="X66" i="93"/>
  <c r="Y68" i="89"/>
  <c r="X68" i="89"/>
  <c r="W68" i="37" l="1"/>
  <c r="AG66" i="93"/>
  <c r="AP66" i="93" s="1"/>
  <c r="AE66" i="93"/>
  <c r="W67" i="93"/>
  <c r="AF66" i="93"/>
  <c r="AO66" i="93" s="1"/>
  <c r="W67" i="40"/>
  <c r="AG66" i="40"/>
  <c r="AP66" i="40" s="1"/>
  <c r="AF66" i="40"/>
  <c r="AO66" i="40" s="1"/>
  <c r="AE66" i="40"/>
  <c r="AE69" i="30"/>
  <c r="AF69" i="30"/>
  <c r="AO69" i="30" s="1"/>
  <c r="W70" i="30"/>
  <c r="AG69" i="30"/>
  <c r="AP69" i="30" s="1"/>
  <c r="AH68" i="34"/>
  <c r="AQ68" i="34" s="1"/>
  <c r="AH66" i="93"/>
  <c r="AQ66" i="93" s="1"/>
  <c r="X66" i="38"/>
  <c r="Y66" i="38"/>
  <c r="Z69" i="31"/>
  <c r="Y69" i="31"/>
  <c r="X69" i="31"/>
  <c r="AR66" i="75"/>
  <c r="AR66" i="87"/>
  <c r="W66" i="29"/>
  <c r="AG65" i="29"/>
  <c r="AP65" i="29" s="1"/>
  <c r="AF65" i="29"/>
  <c r="AO65" i="29" s="1"/>
  <c r="AE65" i="29"/>
  <c r="AR65" i="93"/>
  <c r="AR65" i="40"/>
  <c r="Y67" i="25"/>
  <c r="X67" i="25"/>
  <c r="X68" i="37"/>
  <c r="Y68" i="37"/>
  <c r="Z68" i="37" s="1"/>
  <c r="AN66" i="96"/>
  <c r="AI66" i="96"/>
  <c r="Z67" i="43"/>
  <c r="X67" i="43"/>
  <c r="Y67" i="43"/>
  <c r="AR65" i="44"/>
  <c r="W66" i="88"/>
  <c r="AE65" i="88"/>
  <c r="AF65" i="88"/>
  <c r="AO65" i="88" s="1"/>
  <c r="AG65" i="88"/>
  <c r="AP65" i="88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X68" i="26"/>
  <c r="Y68" i="26"/>
  <c r="AN67" i="37"/>
  <c r="AI67" i="37"/>
  <c r="AH70" i="39"/>
  <c r="AQ70" i="39" s="1"/>
  <c r="AF67" i="87"/>
  <c r="AO67" i="87" s="1"/>
  <c r="AE67" i="87"/>
  <c r="AG67" i="87"/>
  <c r="AP67" i="87" s="1"/>
  <c r="W68" i="87"/>
  <c r="X65" i="73"/>
  <c r="Y65" i="73"/>
  <c r="AI65" i="38"/>
  <c r="AN65" i="38"/>
  <c r="AI67" i="74"/>
  <c r="AN67" i="74"/>
  <c r="AH67" i="81"/>
  <c r="AQ67" i="81" s="1"/>
  <c r="AR65" i="46"/>
  <c r="AF66" i="33"/>
  <c r="AO66" i="33" s="1"/>
  <c r="AE66" i="33"/>
  <c r="W67" i="33"/>
  <c r="AG66" i="33"/>
  <c r="AP66" i="33" s="1"/>
  <c r="X65" i="95"/>
  <c r="Z65" i="95" s="1"/>
  <c r="Y65" i="95"/>
  <c r="AH66" i="44"/>
  <c r="AQ66" i="44" s="1"/>
  <c r="AE67" i="94"/>
  <c r="AF67" i="94"/>
  <c r="AO67" i="94" s="1"/>
  <c r="AG67" i="94"/>
  <c r="AP67" i="94" s="1"/>
  <c r="W68" i="94"/>
  <c r="AN67" i="45"/>
  <c r="AI67" i="45"/>
  <c r="AH66" i="46"/>
  <c r="AQ66" i="46" s="1"/>
  <c r="X67" i="84"/>
  <c r="Y67" i="84"/>
  <c r="AN67" i="35"/>
  <c r="AI67" i="35"/>
  <c r="AR67" i="34"/>
  <c r="AI66" i="25"/>
  <c r="AN66" i="25"/>
  <c r="AH67" i="75"/>
  <c r="AQ67" i="75" s="1"/>
  <c r="AI66" i="92"/>
  <c r="AN66" i="92"/>
  <c r="Z68" i="79"/>
  <c r="X68" i="79"/>
  <c r="Y68" i="79"/>
  <c r="Y67" i="91"/>
  <c r="X67" i="91"/>
  <c r="AN67" i="26"/>
  <c r="AI67" i="26"/>
  <c r="AI66" i="43"/>
  <c r="AN66" i="43"/>
  <c r="AR68" i="30"/>
  <c r="AR67" i="89"/>
  <c r="AH68" i="89"/>
  <c r="AQ68" i="89" s="1"/>
  <c r="AR67" i="48"/>
  <c r="W67" i="36"/>
  <c r="AE66" i="36"/>
  <c r="AG66" i="36"/>
  <c r="AP66" i="36" s="1"/>
  <c r="AF66" i="36"/>
  <c r="AO66" i="36" s="1"/>
  <c r="AG69" i="90"/>
  <c r="AP69" i="90" s="1"/>
  <c r="AE69" i="90"/>
  <c r="W70" i="90"/>
  <c r="AF69" i="90"/>
  <c r="AO69" i="90" s="1"/>
  <c r="AF64" i="76"/>
  <c r="AO64" i="76" s="1"/>
  <c r="W65" i="76"/>
  <c r="AG64" i="76"/>
  <c r="AP64" i="76" s="1"/>
  <c r="AE64" i="76"/>
  <c r="AF68" i="80"/>
  <c r="AO68" i="80" s="1"/>
  <c r="AE68" i="80"/>
  <c r="AG68" i="80"/>
  <c r="AP68" i="80" s="1"/>
  <c r="W69" i="80"/>
  <c r="Z70" i="39"/>
  <c r="AH68" i="48"/>
  <c r="AQ68" i="48" s="1"/>
  <c r="Z67" i="81"/>
  <c r="AN68" i="32"/>
  <c r="AI68" i="32"/>
  <c r="AF66" i="41"/>
  <c r="AO66" i="41" s="1"/>
  <c r="AE66" i="41"/>
  <c r="W67" i="41"/>
  <c r="AG66" i="41"/>
  <c r="AP66" i="41" s="1"/>
  <c r="AI68" i="31"/>
  <c r="AN68" i="31"/>
  <c r="Z66" i="44"/>
  <c r="Y68" i="45"/>
  <c r="X68" i="45"/>
  <c r="Z66" i="46"/>
  <c r="AN66" i="84"/>
  <c r="AI66" i="84"/>
  <c r="X68" i="35"/>
  <c r="Y68" i="35"/>
  <c r="X68" i="42"/>
  <c r="Y68" i="42"/>
  <c r="AN67" i="79"/>
  <c r="AI67" i="79"/>
  <c r="AI66" i="91"/>
  <c r="AN66" i="91"/>
  <c r="X64" i="47"/>
  <c r="Y64" i="47"/>
  <c r="AR64" i="88"/>
  <c r="AI64" i="73"/>
  <c r="AN64" i="73"/>
  <c r="W70" i="27"/>
  <c r="AG69" i="27"/>
  <c r="AP69" i="27" s="1"/>
  <c r="AF69" i="27"/>
  <c r="AO69" i="27" s="1"/>
  <c r="AE69" i="27"/>
  <c r="X69" i="86"/>
  <c r="Y69" i="86"/>
  <c r="X70" i="77"/>
  <c r="Y70" i="77"/>
  <c r="Y69" i="32"/>
  <c r="X69" i="32"/>
  <c r="AR69" i="39"/>
  <c r="AR64" i="29"/>
  <c r="AR66" i="81"/>
  <c r="Z67" i="75"/>
  <c r="AN67" i="42"/>
  <c r="AI67" i="42"/>
  <c r="AI63" i="47"/>
  <c r="AN63" i="47"/>
  <c r="W69" i="83"/>
  <c r="AG68" i="83"/>
  <c r="AP68" i="83" s="1"/>
  <c r="AE68" i="83"/>
  <c r="AF68" i="83"/>
  <c r="AO68" i="83" s="1"/>
  <c r="Z68" i="89"/>
  <c r="Z68" i="34"/>
  <c r="AH66" i="40"/>
  <c r="AQ66" i="40" s="1"/>
  <c r="AR68" i="28"/>
  <c r="Z68" i="48"/>
  <c r="W66" i="78"/>
  <c r="AG65" i="78"/>
  <c r="AP65" i="78" s="1"/>
  <c r="AF65" i="78"/>
  <c r="AO65" i="78" s="1"/>
  <c r="AE65" i="78"/>
  <c r="AI68" i="86"/>
  <c r="AN68" i="86"/>
  <c r="X68" i="74"/>
  <c r="Y68" i="74"/>
  <c r="AH67" i="87"/>
  <c r="AQ67" i="87" s="1"/>
  <c r="AN69" i="77"/>
  <c r="AI69" i="77"/>
  <c r="AH69" i="30"/>
  <c r="AQ69" i="30" s="1"/>
  <c r="AE68" i="85"/>
  <c r="AG68" i="85"/>
  <c r="AP68" i="85" s="1"/>
  <c r="AF68" i="85"/>
  <c r="AO68" i="85" s="1"/>
  <c r="W69" i="85"/>
  <c r="AI64" i="95"/>
  <c r="AN64" i="95"/>
  <c r="W66" i="82"/>
  <c r="AG65" i="82"/>
  <c r="AP65" i="82" s="1"/>
  <c r="AF65" i="82"/>
  <c r="AO65" i="82" s="1"/>
  <c r="AE65" i="82"/>
  <c r="AH65" i="29"/>
  <c r="AQ65" i="29" s="1"/>
  <c r="AH65" i="88"/>
  <c r="AQ65" i="88" s="1"/>
  <c r="AH69" i="28"/>
  <c r="AQ69" i="28" s="1"/>
  <c r="AQ71" i="28" s="1"/>
  <c r="AZ3" i="28"/>
  <c r="AX6" i="28" s="1"/>
  <c r="S6" i="28" s="1"/>
  <c r="AC6" i="28" s="1"/>
  <c r="AB7" i="28" s="1"/>
  <c r="AX46" i="28"/>
  <c r="S46" i="28" s="1"/>
  <c r="AC46" i="28" s="1"/>
  <c r="AB47" i="28" s="1"/>
  <c r="AX58" i="28"/>
  <c r="S58" i="28" s="1"/>
  <c r="AC58" i="28" s="1"/>
  <c r="AB59" i="28" s="1"/>
  <c r="AX66" i="28"/>
  <c r="S66" i="28" s="1"/>
  <c r="AC66" i="28" s="1"/>
  <c r="AB67" i="28" s="1"/>
  <c r="X67" i="92"/>
  <c r="Y67" i="92"/>
  <c r="X67" i="96"/>
  <c r="Y67" i="96"/>
  <c r="AX28" i="28" l="1"/>
  <c r="S28" i="28" s="1"/>
  <c r="AC28" i="28" s="1"/>
  <c r="AB29" i="28" s="1"/>
  <c r="Z68" i="42"/>
  <c r="AX22" i="28"/>
  <c r="S22" i="28" s="1"/>
  <c r="AC22" i="28" s="1"/>
  <c r="AB23" i="28" s="1"/>
  <c r="AX52" i="28"/>
  <c r="S52" i="28" s="1"/>
  <c r="AC52" i="28" s="1"/>
  <c r="AB53" i="28" s="1"/>
  <c r="AX16" i="28"/>
  <c r="S16" i="28" s="1"/>
  <c r="AC16" i="28" s="1"/>
  <c r="AB17" i="28" s="1"/>
  <c r="AX10" i="28"/>
  <c r="S10" i="28" s="1"/>
  <c r="AC10" i="28" s="1"/>
  <c r="AB11" i="28" s="1"/>
  <c r="AX40" i="28"/>
  <c r="S40" i="28" s="1"/>
  <c r="AC40" i="28" s="1"/>
  <c r="AB41" i="28" s="1"/>
  <c r="Z67" i="92"/>
  <c r="AX34" i="28"/>
  <c r="S34" i="28" s="1"/>
  <c r="AC34" i="28" s="1"/>
  <c r="AB35" i="28" s="1"/>
  <c r="AE67" i="92"/>
  <c r="AF67" i="92"/>
  <c r="AO67" i="92" s="1"/>
  <c r="W68" i="92"/>
  <c r="AG67" i="92"/>
  <c r="AP67" i="92" s="1"/>
  <c r="AG68" i="42"/>
  <c r="AP68" i="42" s="1"/>
  <c r="AF68" i="42"/>
  <c r="AO68" i="42" s="1"/>
  <c r="AE68" i="42"/>
  <c r="W69" i="42"/>
  <c r="AK7" i="28"/>
  <c r="AT7" i="28" s="1"/>
  <c r="W69" i="37"/>
  <c r="AG68" i="37"/>
  <c r="AP68" i="37" s="1"/>
  <c r="AF68" i="37"/>
  <c r="AO68" i="37" s="1"/>
  <c r="AE68" i="37"/>
  <c r="AK47" i="28"/>
  <c r="AT47" i="28" s="1"/>
  <c r="AK35" i="28"/>
  <c r="AT35" i="28" s="1"/>
  <c r="AR68" i="86"/>
  <c r="AX62" i="28"/>
  <c r="S62" i="28" s="1"/>
  <c r="AC62" i="28" s="1"/>
  <c r="AB63" i="28" s="1"/>
  <c r="AX65" i="28"/>
  <c r="S65" i="28" s="1"/>
  <c r="AC65" i="28" s="1"/>
  <c r="AB66" i="28" s="1"/>
  <c r="AX49" i="28"/>
  <c r="S49" i="28" s="1"/>
  <c r="AC49" i="28" s="1"/>
  <c r="AB50" i="28" s="1"/>
  <c r="AX37" i="28"/>
  <c r="S37" i="28" s="1"/>
  <c r="AC37" i="28" s="1"/>
  <c r="AB38" i="28" s="1"/>
  <c r="AX68" i="28"/>
  <c r="S68" i="28" s="1"/>
  <c r="AC68" i="28" s="1"/>
  <c r="AB69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X5" i="28"/>
  <c r="S5" i="28" s="1"/>
  <c r="AC5" i="28" s="1"/>
  <c r="AB6" i="28" s="1"/>
  <c r="Y66" i="78"/>
  <c r="X66" i="78"/>
  <c r="AI68" i="83"/>
  <c r="AN68" i="83"/>
  <c r="AR67" i="42"/>
  <c r="AI69" i="27"/>
  <c r="AN69" i="27"/>
  <c r="AR64" i="73"/>
  <c r="AE66" i="46"/>
  <c r="W67" i="46"/>
  <c r="AF66" i="46"/>
  <c r="AO66" i="46" s="1"/>
  <c r="AG66" i="46"/>
  <c r="AP66" i="46" s="1"/>
  <c r="AR68" i="31"/>
  <c r="AR68" i="32"/>
  <c r="AN68" i="80"/>
  <c r="AI68" i="80"/>
  <c r="AR67" i="26"/>
  <c r="AH68" i="79"/>
  <c r="AQ68" i="79" s="1"/>
  <c r="AH65" i="95"/>
  <c r="AQ65" i="95" s="1"/>
  <c r="AN67" i="87"/>
  <c r="AI67" i="87"/>
  <c r="AI69" i="28"/>
  <c r="AN69" i="28"/>
  <c r="AN71" i="28" s="1"/>
  <c r="AI65" i="88"/>
  <c r="AN65" i="88"/>
  <c r="AH67" i="43"/>
  <c r="AQ67" i="43" s="1"/>
  <c r="X66" i="29"/>
  <c r="Z66" i="29" s="1"/>
  <c r="Y66" i="29"/>
  <c r="Y67" i="40"/>
  <c r="X67" i="40"/>
  <c r="AK29" i="28"/>
  <c r="AT29" i="28" s="1"/>
  <c r="Y66" i="82"/>
  <c r="X66" i="82"/>
  <c r="Z66" i="82" s="1"/>
  <c r="AG68" i="48"/>
  <c r="AP68" i="48" s="1"/>
  <c r="AF68" i="48"/>
  <c r="AO68" i="48" s="1"/>
  <c r="AE68" i="48"/>
  <c r="W69" i="48"/>
  <c r="AH70" i="77"/>
  <c r="AQ70" i="77" s="1"/>
  <c r="AR66" i="91"/>
  <c r="AH68" i="45"/>
  <c r="AQ68" i="45" s="1"/>
  <c r="W69" i="79"/>
  <c r="AG68" i="79"/>
  <c r="AP68" i="79" s="1"/>
  <c r="AF68" i="79"/>
  <c r="AO68" i="79" s="1"/>
  <c r="AE68" i="79"/>
  <c r="AR67" i="35"/>
  <c r="Z68" i="94"/>
  <c r="X68" i="94"/>
  <c r="Y68" i="94"/>
  <c r="AG65" i="95"/>
  <c r="AP65" i="95" s="1"/>
  <c r="W66" i="95"/>
  <c r="AE65" i="95"/>
  <c r="AF65" i="95"/>
  <c r="AO65" i="95" s="1"/>
  <c r="AH65" i="73"/>
  <c r="AQ65" i="73" s="1"/>
  <c r="AR67" i="37"/>
  <c r="AE67" i="43"/>
  <c r="W68" i="43"/>
  <c r="AG67" i="43"/>
  <c r="AP67" i="43" s="1"/>
  <c r="AF67" i="43"/>
  <c r="AO67" i="43" s="1"/>
  <c r="AH67" i="25"/>
  <c r="AQ67" i="25" s="1"/>
  <c r="AF69" i="31"/>
  <c r="AO69" i="31" s="1"/>
  <c r="AE69" i="31"/>
  <c r="W70" i="31"/>
  <c r="AG69" i="31"/>
  <c r="AP69" i="31" s="1"/>
  <c r="AI69" i="30"/>
  <c r="AN69" i="30"/>
  <c r="AK59" i="28"/>
  <c r="AT59" i="28" s="1"/>
  <c r="AK17" i="28"/>
  <c r="AT17" i="28" s="1"/>
  <c r="AX63" i="28"/>
  <c r="S63" i="28" s="1"/>
  <c r="AC63" i="28" s="1"/>
  <c r="AB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X3" i="28"/>
  <c r="S3" i="28" s="1"/>
  <c r="AC3" i="28" s="1"/>
  <c r="AI68" i="85"/>
  <c r="AN68" i="85"/>
  <c r="AR69" i="77"/>
  <c r="AI65" i="78"/>
  <c r="AN65" i="78"/>
  <c r="AF67" i="75"/>
  <c r="AO67" i="75" s="1"/>
  <c r="W68" i="75"/>
  <c r="AG67" i="75"/>
  <c r="AP67" i="75" s="1"/>
  <c r="AE67" i="75"/>
  <c r="Z70" i="77"/>
  <c r="AR67" i="79"/>
  <c r="AH68" i="35"/>
  <c r="AQ68" i="35" s="1"/>
  <c r="AF67" i="81"/>
  <c r="AO67" i="81" s="1"/>
  <c r="AG67" i="81"/>
  <c r="AP67" i="81" s="1"/>
  <c r="AE67" i="81"/>
  <c r="W68" i="81"/>
  <c r="AG70" i="39"/>
  <c r="AP70" i="39" s="1"/>
  <c r="AF70" i="39"/>
  <c r="AO70" i="39" s="1"/>
  <c r="AE70" i="39"/>
  <c r="W71" i="39"/>
  <c r="AI64" i="76"/>
  <c r="AN64" i="76"/>
  <c r="AI66" i="36"/>
  <c r="AN66" i="36"/>
  <c r="AH67" i="91"/>
  <c r="AQ67" i="91" s="1"/>
  <c r="Z65" i="73"/>
  <c r="Z66" i="88"/>
  <c r="Y66" i="88"/>
  <c r="X66" i="88"/>
  <c r="AR66" i="96"/>
  <c r="AI65" i="29"/>
  <c r="AN65" i="29"/>
  <c r="AI66" i="40"/>
  <c r="AN66" i="40"/>
  <c r="AK67" i="28"/>
  <c r="AT67" i="28" s="1"/>
  <c r="AK11" i="28"/>
  <c r="AT11" i="28" s="1"/>
  <c r="AJ11" i="28"/>
  <c r="AX56" i="28"/>
  <c r="S56" i="28" s="1"/>
  <c r="AC56" i="28" s="1"/>
  <c r="AB57" i="28" s="1"/>
  <c r="AX50" i="28"/>
  <c r="S50" i="28" s="1"/>
  <c r="AC50" i="28" s="1"/>
  <c r="AB51" i="28" s="1"/>
  <c r="AX44" i="28"/>
  <c r="S44" i="28" s="1"/>
  <c r="AC44" i="28" s="1"/>
  <c r="AB45" i="28" s="1"/>
  <c r="AX38" i="28"/>
  <c r="S38" i="28" s="1"/>
  <c r="AC38" i="28" s="1"/>
  <c r="AB39" i="28" s="1"/>
  <c r="AX32" i="28"/>
  <c r="S32" i="28" s="1"/>
  <c r="AC32" i="28" s="1"/>
  <c r="AB33" i="28" s="1"/>
  <c r="AX26" i="28"/>
  <c r="S26" i="28" s="1"/>
  <c r="AC26" i="28" s="1"/>
  <c r="AB27" i="28" s="1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X4" i="28"/>
  <c r="S4" i="28" s="1"/>
  <c r="AC4" i="28" s="1"/>
  <c r="AB5" i="28" s="1"/>
  <c r="AI65" i="82"/>
  <c r="AN65" i="82"/>
  <c r="AR64" i="95"/>
  <c r="W69" i="34"/>
  <c r="AG68" i="34"/>
  <c r="AP68" i="34" s="1"/>
  <c r="AE68" i="34"/>
  <c r="AF68" i="34"/>
  <c r="AO68" i="34" s="1"/>
  <c r="X69" i="83"/>
  <c r="Y69" i="83"/>
  <c r="AH69" i="32"/>
  <c r="AQ69" i="32" s="1"/>
  <c r="AQ71" i="32" s="1"/>
  <c r="AZ3" i="32"/>
  <c r="AX4" i="32" s="1"/>
  <c r="S4" i="32" s="1"/>
  <c r="AC4" i="32" s="1"/>
  <c r="AB5" i="32" s="1"/>
  <c r="AX13" i="32"/>
  <c r="S13" i="32" s="1"/>
  <c r="AC13" i="32" s="1"/>
  <c r="AB14" i="32" s="1"/>
  <c r="AX14" i="32"/>
  <c r="S14" i="32" s="1"/>
  <c r="AC14" i="32" s="1"/>
  <c r="AB15" i="32" s="1"/>
  <c r="AX18" i="32"/>
  <c r="S18" i="32" s="1"/>
  <c r="AC18" i="32" s="1"/>
  <c r="AB19" i="32" s="1"/>
  <c r="AX20" i="32"/>
  <c r="S20" i="32" s="1"/>
  <c r="AC20" i="32" s="1"/>
  <c r="AB21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5" i="32"/>
  <c r="S65" i="32" s="1"/>
  <c r="AC65" i="32" s="1"/>
  <c r="AB66" i="32" s="1"/>
  <c r="AX66" i="32"/>
  <c r="S66" i="32" s="1"/>
  <c r="AC66" i="32" s="1"/>
  <c r="AB67" i="32" s="1"/>
  <c r="AX67" i="32"/>
  <c r="S67" i="32" s="1"/>
  <c r="AC67" i="32" s="1"/>
  <c r="AB68" i="32" s="1"/>
  <c r="AX68" i="32"/>
  <c r="S68" i="32" s="1"/>
  <c r="AC68" i="32" s="1"/>
  <c r="AB69" i="32" s="1"/>
  <c r="Z68" i="35"/>
  <c r="Z68" i="45"/>
  <c r="Y67" i="41"/>
  <c r="X67" i="41"/>
  <c r="Y69" i="80"/>
  <c r="X69" i="80"/>
  <c r="Z69" i="80" s="1"/>
  <c r="Y70" i="90"/>
  <c r="X70" i="90"/>
  <c r="AR66" i="92"/>
  <c r="AR67" i="74"/>
  <c r="X68" i="87"/>
  <c r="Z68" i="87" s="1"/>
  <c r="Y68" i="87"/>
  <c r="Z67" i="25"/>
  <c r="AH66" i="38"/>
  <c r="AQ66" i="38" s="1"/>
  <c r="X67" i="93"/>
  <c r="Z67" i="93" s="1"/>
  <c r="Y67" i="93"/>
  <c r="AK53" i="28"/>
  <c r="AT53" i="28" s="1"/>
  <c r="AJ53" i="28"/>
  <c r="AK23" i="28"/>
  <c r="AT23" i="28" s="1"/>
  <c r="AX61" i="28"/>
  <c r="S61" i="28" s="1"/>
  <c r="AC61" i="28" s="1"/>
  <c r="AB62" i="28" s="1"/>
  <c r="AX43" i="28"/>
  <c r="S43" i="28" s="1"/>
  <c r="AC43" i="28" s="1"/>
  <c r="AB44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H68" i="74"/>
  <c r="AQ68" i="74" s="1"/>
  <c r="AF68" i="89"/>
  <c r="AO68" i="89" s="1"/>
  <c r="AE68" i="89"/>
  <c r="W69" i="89"/>
  <c r="AG68" i="89"/>
  <c r="AP68" i="89" s="1"/>
  <c r="AH69" i="86"/>
  <c r="AQ69" i="86" s="1"/>
  <c r="X70" i="27"/>
  <c r="Z70" i="27" s="1"/>
  <c r="Y70" i="27"/>
  <c r="AH64" i="47"/>
  <c r="AQ64" i="47" s="1"/>
  <c r="AR66" i="84"/>
  <c r="AG66" i="44"/>
  <c r="AP66" i="44" s="1"/>
  <c r="AF66" i="44"/>
  <c r="AO66" i="44" s="1"/>
  <c r="AE66" i="44"/>
  <c r="W67" i="44"/>
  <c r="AI66" i="41"/>
  <c r="AN66" i="41"/>
  <c r="AN69" i="90"/>
  <c r="AI69" i="90"/>
  <c r="X67" i="36"/>
  <c r="Z67" i="36" s="1"/>
  <c r="Y67" i="36"/>
  <c r="Z67" i="91"/>
  <c r="AR66" i="25"/>
  <c r="AH67" i="84"/>
  <c r="AQ67" i="84" s="1"/>
  <c r="X67" i="33"/>
  <c r="Z67" i="33" s="1"/>
  <c r="Y67" i="33"/>
  <c r="AH68" i="26"/>
  <c r="AQ68" i="26" s="1"/>
  <c r="Z66" i="38"/>
  <c r="AN66" i="93"/>
  <c r="AI66" i="93"/>
  <c r="AH67" i="92"/>
  <c r="AQ67" i="92" s="1"/>
  <c r="AK41" i="28"/>
  <c r="AT41" i="28" s="1"/>
  <c r="AJ41" i="28"/>
  <c r="AX67" i="28"/>
  <c r="S67" i="28" s="1"/>
  <c r="AC67" i="28" s="1"/>
  <c r="AB68" i="28" s="1"/>
  <c r="AH67" i="96"/>
  <c r="AQ67" i="96" s="1"/>
  <c r="AX55" i="28"/>
  <c r="S55" i="28" s="1"/>
  <c r="AC55" i="28" s="1"/>
  <c r="AB56" i="28" s="1"/>
  <c r="AX31" i="28"/>
  <c r="S31" i="28" s="1"/>
  <c r="AC31" i="28" s="1"/>
  <c r="AB32" i="28" s="1"/>
  <c r="Z67" i="96"/>
  <c r="AX64" i="28"/>
  <c r="S64" i="28" s="1"/>
  <c r="AC64" i="28" s="1"/>
  <c r="AB65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Y69" i="85"/>
  <c r="X69" i="85"/>
  <c r="Z69" i="85" s="1"/>
  <c r="Z68" i="74"/>
  <c r="AR63" i="47"/>
  <c r="Z69" i="32"/>
  <c r="Z69" i="86"/>
  <c r="Z64" i="47"/>
  <c r="AH68" i="42"/>
  <c r="AQ68" i="42" s="1"/>
  <c r="Y65" i="76"/>
  <c r="X65" i="76"/>
  <c r="AR66" i="43"/>
  <c r="Z67" i="84"/>
  <c r="AR67" i="45"/>
  <c r="AN67" i="94"/>
  <c r="AI67" i="94"/>
  <c r="AI66" i="33"/>
  <c r="AN66" i="33"/>
  <c r="AR65" i="38"/>
  <c r="Z68" i="26"/>
  <c r="AH68" i="37"/>
  <c r="AQ68" i="37" s="1"/>
  <c r="AH69" i="31"/>
  <c r="AQ69" i="31" s="1"/>
  <c r="X70" i="30"/>
  <c r="Y70" i="30"/>
  <c r="Z67" i="40" l="1"/>
  <c r="AJ7" i="28"/>
  <c r="AX12" i="32"/>
  <c r="S12" i="32" s="1"/>
  <c r="AC12" i="32" s="1"/>
  <c r="AB13" i="32" s="1"/>
  <c r="Z70" i="30"/>
  <c r="AX8" i="32"/>
  <c r="S8" i="32" s="1"/>
  <c r="AC8" i="32" s="1"/>
  <c r="AB9" i="32" s="1"/>
  <c r="AX36" i="32"/>
  <c r="S36" i="32" s="1"/>
  <c r="AC36" i="32" s="1"/>
  <c r="AB37" i="32" s="1"/>
  <c r="AX30" i="32"/>
  <c r="S30" i="32" s="1"/>
  <c r="AC30" i="32" s="1"/>
  <c r="AB31" i="32" s="1"/>
  <c r="AX19" i="32"/>
  <c r="S19" i="32" s="1"/>
  <c r="AC19" i="32" s="1"/>
  <c r="AB20" i="32" s="1"/>
  <c r="AX7" i="32"/>
  <c r="S7" i="32" s="1"/>
  <c r="AC7" i="32" s="1"/>
  <c r="AB8" i="32" s="1"/>
  <c r="AJ29" i="28"/>
  <c r="AX6" i="32"/>
  <c r="S6" i="32" s="1"/>
  <c r="AC6" i="32" s="1"/>
  <c r="AB7" i="32" s="1"/>
  <c r="AJ7" i="32" s="1"/>
  <c r="Z66" i="78"/>
  <c r="AF66" i="78" s="1"/>
  <c r="AO66" i="78" s="1"/>
  <c r="AG70" i="30"/>
  <c r="AP70" i="30" s="1"/>
  <c r="W71" i="30"/>
  <c r="AF70" i="30"/>
  <c r="AO70" i="30" s="1"/>
  <c r="AE70" i="30"/>
  <c r="AE66" i="78"/>
  <c r="W67" i="78"/>
  <c r="AE67" i="40"/>
  <c r="W68" i="40"/>
  <c r="AG67" i="40"/>
  <c r="AP67" i="40" s="1"/>
  <c r="AF67" i="40"/>
  <c r="AO67" i="40" s="1"/>
  <c r="AK5" i="32"/>
  <c r="AT5" i="32" s="1"/>
  <c r="AJ61" i="32"/>
  <c r="AK61" i="32"/>
  <c r="AT61" i="32" s="1"/>
  <c r="AK7" i="32"/>
  <c r="AT7" i="32" s="1"/>
  <c r="AR67" i="94"/>
  <c r="AJ13" i="28"/>
  <c r="AK13" i="28"/>
  <c r="AT13" i="28" s="1"/>
  <c r="AJ49" i="28"/>
  <c r="AK49" i="28"/>
  <c r="AT49" i="28" s="1"/>
  <c r="AK56" i="28"/>
  <c r="AT56" i="28" s="1"/>
  <c r="AJ56" i="28"/>
  <c r="AK68" i="28"/>
  <c r="AT68" i="28" s="1"/>
  <c r="AJ68" i="28"/>
  <c r="AG67" i="33"/>
  <c r="AP67" i="33" s="1"/>
  <c r="AF67" i="33"/>
  <c r="AO67" i="33" s="1"/>
  <c r="AE67" i="33"/>
  <c r="W68" i="33"/>
  <c r="AR69" i="90"/>
  <c r="AN66" i="44"/>
  <c r="AI66" i="44"/>
  <c r="AE70" i="27"/>
  <c r="W71" i="27"/>
  <c r="AG70" i="27"/>
  <c r="AP70" i="27" s="1"/>
  <c r="AF70" i="27"/>
  <c r="AO70" i="27" s="1"/>
  <c r="AJ20" i="28"/>
  <c r="AK20" i="28"/>
  <c r="AT20" i="28" s="1"/>
  <c r="AS53" i="28"/>
  <c r="AL53" i="28"/>
  <c r="AU53" i="28" s="1"/>
  <c r="AH68" i="87"/>
  <c r="AQ68" i="87" s="1"/>
  <c r="AH70" i="90"/>
  <c r="AQ70" i="90" s="1"/>
  <c r="AH67" i="41"/>
  <c r="AQ67" i="41" s="1"/>
  <c r="AJ68" i="32"/>
  <c r="AK68" i="32"/>
  <c r="AT68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J14" i="32"/>
  <c r="AK14" i="32"/>
  <c r="AT14" i="32" s="1"/>
  <c r="AJ8" i="32"/>
  <c r="AK8" i="32"/>
  <c r="AT8" i="32" s="1"/>
  <c r="AR65" i="82"/>
  <c r="AJ33" i="28"/>
  <c r="AK33" i="28"/>
  <c r="AT33" i="28" s="1"/>
  <c r="AR65" i="29"/>
  <c r="AE65" i="73"/>
  <c r="W66" i="73"/>
  <c r="AF65" i="73"/>
  <c r="AO65" i="73" s="1"/>
  <c r="AG65" i="73"/>
  <c r="AP65" i="73" s="1"/>
  <c r="AN70" i="39"/>
  <c r="AI70" i="39"/>
  <c r="AJ22" i="28"/>
  <c r="AK22" i="28"/>
  <c r="AT22" i="28" s="1"/>
  <c r="AJ58" i="28"/>
  <c r="AK58" i="28"/>
  <c r="AT58" i="28" s="1"/>
  <c r="AH68" i="94"/>
  <c r="AQ68" i="94" s="1"/>
  <c r="AE66" i="29"/>
  <c r="AF66" i="29"/>
  <c r="AO66" i="29" s="1"/>
  <c r="W67" i="29"/>
  <c r="AG66" i="29"/>
  <c r="AP66" i="29" s="1"/>
  <c r="AR68" i="80"/>
  <c r="AR68" i="83"/>
  <c r="AK18" i="28"/>
  <c r="AT18" i="28" s="1"/>
  <c r="AJ18" i="28"/>
  <c r="AJ54" i="28"/>
  <c r="AK54" i="28"/>
  <c r="AT54" i="28" s="1"/>
  <c r="AJ63" i="28"/>
  <c r="AK63" i="28"/>
  <c r="AT63" i="28" s="1"/>
  <c r="AK26" i="28"/>
  <c r="AT26" i="28" s="1"/>
  <c r="AJ26" i="28"/>
  <c r="AJ43" i="32"/>
  <c r="AK43" i="32"/>
  <c r="AT43" i="32" s="1"/>
  <c r="AJ13" i="32"/>
  <c r="AK13" i="32"/>
  <c r="AT13" i="32" s="1"/>
  <c r="AJ39" i="28"/>
  <c r="AK39" i="28"/>
  <c r="AT39" i="28" s="1"/>
  <c r="AJ28" i="28"/>
  <c r="AK28" i="28"/>
  <c r="AT28" i="28" s="1"/>
  <c r="AR69" i="30"/>
  <c r="AJ60" i="28"/>
  <c r="AK60" i="28"/>
  <c r="AT60" i="28" s="1"/>
  <c r="AS7" i="28"/>
  <c r="AL7" i="28"/>
  <c r="AU7" i="28" s="1"/>
  <c r="AE68" i="74"/>
  <c r="W69" i="74"/>
  <c r="AG68" i="74"/>
  <c r="AP68" i="74" s="1"/>
  <c r="AF68" i="74"/>
  <c r="AO68" i="74" s="1"/>
  <c r="AJ25" i="28"/>
  <c r="AK25" i="28"/>
  <c r="AT25" i="28" s="1"/>
  <c r="AJ61" i="28"/>
  <c r="AK61" i="28"/>
  <c r="AT61" i="28" s="1"/>
  <c r="AR66" i="93"/>
  <c r="AG67" i="91"/>
  <c r="AP67" i="91" s="1"/>
  <c r="AF67" i="91"/>
  <c r="AO67" i="91" s="1"/>
  <c r="AE67" i="91"/>
  <c r="W68" i="91"/>
  <c r="X69" i="89"/>
  <c r="Y69" i="89"/>
  <c r="AK44" i="28"/>
  <c r="AT44" i="28" s="1"/>
  <c r="AJ44" i="28"/>
  <c r="Z70" i="90"/>
  <c r="Z67" i="41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11" i="32"/>
  <c r="S11" i="32" s="1"/>
  <c r="AC11" i="32" s="1"/>
  <c r="AB12" i="32" s="1"/>
  <c r="AX5" i="32"/>
  <c r="S5" i="32" s="1"/>
  <c r="AC5" i="32" s="1"/>
  <c r="AB6" i="32" s="1"/>
  <c r="AH69" i="83"/>
  <c r="AQ69" i="83" s="1"/>
  <c r="Y69" i="34"/>
  <c r="X69" i="34"/>
  <c r="Z69" i="34" s="1"/>
  <c r="AJ9" i="28"/>
  <c r="AK9" i="28"/>
  <c r="AT9" i="28" s="1"/>
  <c r="AJ45" i="28"/>
  <c r="AK45" i="28"/>
  <c r="AT45" i="28" s="1"/>
  <c r="AJ67" i="28"/>
  <c r="AR68" i="85"/>
  <c r="AJ34" i="28"/>
  <c r="AK34" i="28"/>
  <c r="AT34" i="28" s="1"/>
  <c r="AN65" i="95"/>
  <c r="AI65" i="95"/>
  <c r="X69" i="79"/>
  <c r="Y69" i="79"/>
  <c r="AH66" i="82"/>
  <c r="AQ66" i="82" s="1"/>
  <c r="AR69" i="27"/>
  <c r="AJ30" i="28"/>
  <c r="AK30" i="28"/>
  <c r="AT30" i="28" s="1"/>
  <c r="AJ69" i="28"/>
  <c r="AS69" i="28" s="1"/>
  <c r="AK69" i="28"/>
  <c r="AT69" i="28" s="1"/>
  <c r="X69" i="42"/>
  <c r="Y69" i="42"/>
  <c r="X68" i="92"/>
  <c r="Y68" i="92"/>
  <c r="AH70" i="30"/>
  <c r="AQ70" i="30" s="1"/>
  <c r="AF68" i="26"/>
  <c r="AO68" i="26" s="1"/>
  <c r="AG68" i="26"/>
  <c r="AP68" i="26" s="1"/>
  <c r="W69" i="26"/>
  <c r="AE68" i="26"/>
  <c r="AH65" i="76"/>
  <c r="AQ65" i="76" s="1"/>
  <c r="AJ19" i="28"/>
  <c r="AK19" i="28"/>
  <c r="AT19" i="28" s="1"/>
  <c r="AJ67" i="32"/>
  <c r="AK67" i="32"/>
  <c r="AT67" i="32" s="1"/>
  <c r="AJ37" i="32"/>
  <c r="AK37" i="32"/>
  <c r="AT37" i="32" s="1"/>
  <c r="AJ19" i="32"/>
  <c r="AK19" i="32"/>
  <c r="AT19" i="32" s="1"/>
  <c r="AG68" i="94"/>
  <c r="AP68" i="94" s="1"/>
  <c r="W69" i="94"/>
  <c r="AE68" i="94"/>
  <c r="AF68" i="94"/>
  <c r="AO68" i="94" s="1"/>
  <c r="AH66" i="78"/>
  <c r="AQ66" i="78" s="1"/>
  <c r="Z65" i="76"/>
  <c r="AG64" i="47"/>
  <c r="AP64" i="47" s="1"/>
  <c r="AF64" i="47"/>
  <c r="AO64" i="47" s="1"/>
  <c r="AE64" i="47"/>
  <c r="W65" i="47"/>
  <c r="AH69" i="85"/>
  <c r="AQ69" i="85" s="1"/>
  <c r="AJ31" i="28"/>
  <c r="AK31" i="28"/>
  <c r="AT31" i="28" s="1"/>
  <c r="AK65" i="28"/>
  <c r="AT65" i="28" s="1"/>
  <c r="AJ65" i="28"/>
  <c r="AR66" i="41"/>
  <c r="AI68" i="89"/>
  <c r="AN68" i="89"/>
  <c r="AK62" i="28"/>
  <c r="AT62" i="28" s="1"/>
  <c r="AJ62" i="28"/>
  <c r="AH67" i="93"/>
  <c r="AQ67" i="93" s="1"/>
  <c r="AH69" i="80"/>
  <c r="AQ69" i="80" s="1"/>
  <c r="AQ71" i="80" s="1"/>
  <c r="AZ3" i="80"/>
  <c r="AX3" i="80" s="1"/>
  <c r="S3" i="80" s="1"/>
  <c r="AC3" i="80" s="1"/>
  <c r="AX20" i="80"/>
  <c r="S20" i="80" s="1"/>
  <c r="AC20" i="80" s="1"/>
  <c r="AB21" i="80" s="1"/>
  <c r="AX26" i="80"/>
  <c r="S26" i="80" s="1"/>
  <c r="AC26" i="80" s="1"/>
  <c r="AB27" i="80" s="1"/>
  <c r="AX34" i="80"/>
  <c r="S34" i="80" s="1"/>
  <c r="AC34" i="80" s="1"/>
  <c r="AB35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9" i="80"/>
  <c r="S49" i="80" s="1"/>
  <c r="AC49" i="80" s="1"/>
  <c r="AB50" i="80" s="1"/>
  <c r="AX52" i="80"/>
  <c r="S52" i="80" s="1"/>
  <c r="AC52" i="80" s="1"/>
  <c r="AB53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62" i="80"/>
  <c r="S62" i="80" s="1"/>
  <c r="AC62" i="80" s="1"/>
  <c r="AB63" i="80" s="1"/>
  <c r="AX63" i="80"/>
  <c r="S63" i="80" s="1"/>
  <c r="AC63" i="80" s="1"/>
  <c r="AB64" i="80" s="1"/>
  <c r="AX65" i="80"/>
  <c r="S65" i="80" s="1"/>
  <c r="AC65" i="80" s="1"/>
  <c r="AB66" i="80" s="1"/>
  <c r="AX67" i="80"/>
  <c r="S67" i="80" s="1"/>
  <c r="AC67" i="80" s="1"/>
  <c r="AB68" i="80" s="1"/>
  <c r="W69" i="45"/>
  <c r="AE68" i="45"/>
  <c r="AG68" i="45"/>
  <c r="AP68" i="45" s="1"/>
  <c r="AF68" i="45"/>
  <c r="AO68" i="45" s="1"/>
  <c r="AJ65" i="32"/>
  <c r="AK65" i="32"/>
  <c r="AT65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X28" i="32"/>
  <c r="S28" i="32" s="1"/>
  <c r="AC28" i="32" s="1"/>
  <c r="AB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3" i="32"/>
  <c r="S3" i="32" s="1"/>
  <c r="AC3" i="32" s="1"/>
  <c r="Z69" i="83"/>
  <c r="AK15" i="28"/>
  <c r="AT15" i="28" s="1"/>
  <c r="AJ15" i="28"/>
  <c r="AJ51" i="28"/>
  <c r="AK51" i="28"/>
  <c r="AT51" i="28" s="1"/>
  <c r="AH66" i="88"/>
  <c r="AQ66" i="88" s="1"/>
  <c r="AR64" i="76"/>
  <c r="X68" i="81"/>
  <c r="Y68" i="81"/>
  <c r="AF70" i="77"/>
  <c r="AO70" i="77" s="1"/>
  <c r="W71" i="77"/>
  <c r="AE70" i="77"/>
  <c r="AG70" i="77"/>
  <c r="AP70" i="77" s="1"/>
  <c r="AB4" i="28"/>
  <c r="AJ3" i="28"/>
  <c r="AJ40" i="28"/>
  <c r="AK40" i="28"/>
  <c r="AT40" i="28" s="1"/>
  <c r="AJ17" i="28"/>
  <c r="Y68" i="43"/>
  <c r="X68" i="43"/>
  <c r="X66" i="95"/>
  <c r="Z66" i="95" s="1"/>
  <c r="Y66" i="95"/>
  <c r="Y69" i="48"/>
  <c r="X69" i="48"/>
  <c r="AR69" i="28"/>
  <c r="AR71" i="28" s="1"/>
  <c r="AL69" i="28"/>
  <c r="AU69" i="28" s="1"/>
  <c r="X67" i="46"/>
  <c r="Y67" i="46"/>
  <c r="AJ36" i="28"/>
  <c r="AK36" i="28"/>
  <c r="AT36" i="28" s="1"/>
  <c r="AK38" i="28"/>
  <c r="AT38" i="28" s="1"/>
  <c r="AJ38" i="28"/>
  <c r="AJ35" i="28"/>
  <c r="AI68" i="42"/>
  <c r="AN68" i="42"/>
  <c r="AJ55" i="28"/>
  <c r="AK55" i="28"/>
  <c r="AT55" i="28" s="1"/>
  <c r="AS41" i="28"/>
  <c r="AL41" i="28"/>
  <c r="AU41" i="28" s="1"/>
  <c r="AG68" i="87"/>
  <c r="AP68" i="87" s="1"/>
  <c r="W69" i="87"/>
  <c r="AE68" i="87"/>
  <c r="AF68" i="87"/>
  <c r="AO68" i="87" s="1"/>
  <c r="AJ49" i="32"/>
  <c r="AK49" i="32"/>
  <c r="AT49" i="32" s="1"/>
  <c r="AJ31" i="32"/>
  <c r="AK31" i="32"/>
  <c r="AT31" i="32" s="1"/>
  <c r="AK5" i="28"/>
  <c r="AT5" i="28" s="1"/>
  <c r="AJ5" i="28"/>
  <c r="AR66" i="36"/>
  <c r="X68" i="75"/>
  <c r="Y68" i="75"/>
  <c r="Z68" i="75" s="1"/>
  <c r="AJ64" i="28"/>
  <c r="AK64" i="28"/>
  <c r="AT64" i="28" s="1"/>
  <c r="AH67" i="40"/>
  <c r="AQ67" i="40" s="1"/>
  <c r="AR65" i="88"/>
  <c r="AJ24" i="28"/>
  <c r="AK24" i="28"/>
  <c r="AT24" i="28" s="1"/>
  <c r="AI68" i="37"/>
  <c r="AN68" i="37"/>
  <c r="W68" i="84"/>
  <c r="AG67" i="84"/>
  <c r="AP67" i="84" s="1"/>
  <c r="AE67" i="84"/>
  <c r="AF67" i="84"/>
  <c r="AO67" i="84" s="1"/>
  <c r="AG69" i="86"/>
  <c r="AP69" i="86" s="1"/>
  <c r="AF69" i="86"/>
  <c r="AO69" i="86" s="1"/>
  <c r="AE69" i="86"/>
  <c r="W70" i="86"/>
  <c r="AJ37" i="28"/>
  <c r="AK37" i="28"/>
  <c r="AT37" i="28" s="1"/>
  <c r="AG67" i="96"/>
  <c r="AP67" i="96" s="1"/>
  <c r="AF67" i="96"/>
  <c r="AO67" i="96" s="1"/>
  <c r="W68" i="96"/>
  <c r="AE67" i="96"/>
  <c r="AE66" i="38"/>
  <c r="W67" i="38"/>
  <c r="AG66" i="38"/>
  <c r="AP66" i="38" s="1"/>
  <c r="AF66" i="38"/>
  <c r="AO66" i="38" s="1"/>
  <c r="AH67" i="36"/>
  <c r="AQ67" i="36" s="1"/>
  <c r="AJ8" i="28"/>
  <c r="AK8" i="28"/>
  <c r="AT8" i="28" s="1"/>
  <c r="AJ23" i="28"/>
  <c r="W68" i="93"/>
  <c r="AG67" i="93"/>
  <c r="AP67" i="93" s="1"/>
  <c r="AF67" i="93"/>
  <c r="AO67" i="93" s="1"/>
  <c r="AE67" i="93"/>
  <c r="AF67" i="25"/>
  <c r="AO67" i="25" s="1"/>
  <c r="AE67" i="25"/>
  <c r="W68" i="25"/>
  <c r="AG67" i="25"/>
  <c r="AP67" i="25" s="1"/>
  <c r="W69" i="35"/>
  <c r="AG68" i="35"/>
  <c r="AP68" i="35" s="1"/>
  <c r="AF68" i="35"/>
  <c r="AO68" i="35" s="1"/>
  <c r="AE68" i="35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K28" i="32"/>
  <c r="AT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J21" i="28"/>
  <c r="AK21" i="28"/>
  <c r="AT21" i="28" s="1"/>
  <c r="AJ57" i="28"/>
  <c r="AK57" i="28"/>
  <c r="AT57" i="28" s="1"/>
  <c r="AR66" i="40"/>
  <c r="AN67" i="81"/>
  <c r="AI67" i="81"/>
  <c r="AI67" i="75"/>
  <c r="AN67" i="75"/>
  <c r="AR65" i="78"/>
  <c r="AJ10" i="28"/>
  <c r="AK10" i="28"/>
  <c r="AT10" i="28" s="1"/>
  <c r="AJ46" i="28"/>
  <c r="AK46" i="28"/>
  <c r="AT46" i="28" s="1"/>
  <c r="AJ59" i="28"/>
  <c r="Y70" i="31"/>
  <c r="Z70" i="31" s="1"/>
  <c r="X70" i="31"/>
  <c r="AI67" i="43"/>
  <c r="AN67" i="43"/>
  <c r="AI68" i="79"/>
  <c r="AN68" i="79"/>
  <c r="AE66" i="82"/>
  <c r="W67" i="82"/>
  <c r="AF66" i="82"/>
  <c r="AO66" i="82" s="1"/>
  <c r="AG66" i="82"/>
  <c r="AP66" i="82" s="1"/>
  <c r="AR67" i="87"/>
  <c r="AI66" i="46"/>
  <c r="AN66" i="46"/>
  <c r="AK6" i="28"/>
  <c r="AT6" i="28" s="1"/>
  <c r="AJ6" i="28"/>
  <c r="AJ42" i="28"/>
  <c r="AK42" i="28"/>
  <c r="AT42" i="28" s="1"/>
  <c r="AK50" i="28"/>
  <c r="AT50" i="28" s="1"/>
  <c r="AJ50" i="28"/>
  <c r="AJ55" i="32"/>
  <c r="AK55" i="32"/>
  <c r="AT55" i="32" s="1"/>
  <c r="AJ25" i="32"/>
  <c r="AK25" i="32"/>
  <c r="AT25" i="32" s="1"/>
  <c r="AR66" i="33"/>
  <c r="AX69" i="32"/>
  <c r="S69" i="32" s="1"/>
  <c r="AC69" i="32" s="1"/>
  <c r="AJ69" i="32" s="1"/>
  <c r="AS69" i="32" s="1"/>
  <c r="AF69" i="32"/>
  <c r="AO69" i="32" s="1"/>
  <c r="AO71" i="32" s="1"/>
  <c r="AG69" i="32"/>
  <c r="AP69" i="32" s="1"/>
  <c r="AP71" i="32" s="1"/>
  <c r="AE69" i="32"/>
  <c r="AG69" i="85"/>
  <c r="AP69" i="85" s="1"/>
  <c r="AF69" i="85"/>
  <c r="AO69" i="85" s="1"/>
  <c r="W70" i="85"/>
  <c r="AE69" i="85"/>
  <c r="AJ43" i="28"/>
  <c r="AK43" i="28"/>
  <c r="AT43" i="28" s="1"/>
  <c r="AK32" i="28"/>
  <c r="AT32" i="28" s="1"/>
  <c r="AJ32" i="28"/>
  <c r="AH67" i="33"/>
  <c r="AQ67" i="33" s="1"/>
  <c r="AE67" i="36"/>
  <c r="AG67" i="36"/>
  <c r="AP67" i="36" s="1"/>
  <c r="AF67" i="36"/>
  <c r="AO67" i="36" s="1"/>
  <c r="W68" i="36"/>
  <c r="X67" i="44"/>
  <c r="Y67" i="44"/>
  <c r="AH70" i="27"/>
  <c r="AQ70" i="27" s="1"/>
  <c r="AJ14" i="28"/>
  <c r="AK14" i="28"/>
  <c r="AT14" i="28" s="1"/>
  <c r="AF69" i="80"/>
  <c r="AO69" i="80" s="1"/>
  <c r="AO71" i="80" s="1"/>
  <c r="AE69" i="80"/>
  <c r="AX69" i="80"/>
  <c r="S69" i="80" s="1"/>
  <c r="AC69" i="80" s="1"/>
  <c r="AG69" i="80"/>
  <c r="AP69" i="80" s="1"/>
  <c r="AP71" i="80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K9" i="32"/>
  <c r="AT9" i="32" s="1"/>
  <c r="AI68" i="34"/>
  <c r="AN68" i="34"/>
  <c r="AJ27" i="28"/>
  <c r="AK27" i="28"/>
  <c r="AT27" i="28" s="1"/>
  <c r="AS11" i="28"/>
  <c r="AL11" i="28"/>
  <c r="AU11" i="28" s="1"/>
  <c r="AF66" i="88"/>
  <c r="AO66" i="88" s="1"/>
  <c r="AE66" i="88"/>
  <c r="AG66" i="88"/>
  <c r="AP66" i="88" s="1"/>
  <c r="W67" i="88"/>
  <c r="Y71" i="39"/>
  <c r="X71" i="39"/>
  <c r="AJ16" i="28"/>
  <c r="AK16" i="28"/>
  <c r="AT16" i="28" s="1"/>
  <c r="AJ52" i="28"/>
  <c r="AK52" i="28"/>
  <c r="AT52" i="28" s="1"/>
  <c r="AI69" i="31"/>
  <c r="AN69" i="31"/>
  <c r="AN68" i="48"/>
  <c r="AI68" i="48"/>
  <c r="AS29" i="28"/>
  <c r="AL29" i="28"/>
  <c r="AU29" i="28" s="1"/>
  <c r="AH66" i="29"/>
  <c r="AQ66" i="29" s="1"/>
  <c r="AK12" i="28"/>
  <c r="AT12" i="28" s="1"/>
  <c r="AJ12" i="28"/>
  <c r="AJ48" i="28"/>
  <c r="AK48" i="28"/>
  <c r="AT48" i="28" s="1"/>
  <c r="AK66" i="28"/>
  <c r="AT66" i="28" s="1"/>
  <c r="AJ66" i="28"/>
  <c r="AJ47" i="28"/>
  <c r="X69" i="37"/>
  <c r="Y69" i="37"/>
  <c r="AN67" i="92"/>
  <c r="AI67" i="92"/>
  <c r="AX28" i="80" l="1"/>
  <c r="S28" i="80" s="1"/>
  <c r="AC28" i="80" s="1"/>
  <c r="AB29" i="80" s="1"/>
  <c r="AX10" i="80"/>
  <c r="S10" i="80" s="1"/>
  <c r="AC10" i="80" s="1"/>
  <c r="AB11" i="80" s="1"/>
  <c r="Z69" i="42"/>
  <c r="AX8" i="80"/>
  <c r="S8" i="80" s="1"/>
  <c r="AC8" i="80" s="1"/>
  <c r="AB9" i="80" s="1"/>
  <c r="Z67" i="44"/>
  <c r="AX22" i="80"/>
  <c r="S22" i="80" s="1"/>
  <c r="AC22" i="80" s="1"/>
  <c r="AB23" i="80" s="1"/>
  <c r="AX7" i="80"/>
  <c r="S7" i="80" s="1"/>
  <c r="AC7" i="80" s="1"/>
  <c r="AB8" i="80" s="1"/>
  <c r="Z71" i="39"/>
  <c r="AK69" i="32"/>
  <c r="AT69" i="32" s="1"/>
  <c r="AX61" i="80"/>
  <c r="S61" i="80" s="1"/>
  <c r="AC61" i="80" s="1"/>
  <c r="AB62" i="80" s="1"/>
  <c r="AX51" i="80"/>
  <c r="S51" i="80" s="1"/>
  <c r="AC51" i="80" s="1"/>
  <c r="AB52" i="80" s="1"/>
  <c r="AX43" i="80"/>
  <c r="S43" i="80" s="1"/>
  <c r="AC43" i="80" s="1"/>
  <c r="AB44" i="80" s="1"/>
  <c r="AX33" i="80"/>
  <c r="S33" i="80" s="1"/>
  <c r="AC33" i="80" s="1"/>
  <c r="AB34" i="80" s="1"/>
  <c r="AX16" i="80"/>
  <c r="S16" i="80" s="1"/>
  <c r="AC16" i="80" s="1"/>
  <c r="AB17" i="80" s="1"/>
  <c r="Z69" i="89"/>
  <c r="AG66" i="78"/>
  <c r="AP66" i="78" s="1"/>
  <c r="AX68" i="80"/>
  <c r="S68" i="80" s="1"/>
  <c r="AC68" i="80" s="1"/>
  <c r="AB69" i="80" s="1"/>
  <c r="AX58" i="80"/>
  <c r="S58" i="80" s="1"/>
  <c r="AC58" i="80" s="1"/>
  <c r="AB59" i="80" s="1"/>
  <c r="AX50" i="80"/>
  <c r="S50" i="80" s="1"/>
  <c r="AC50" i="80" s="1"/>
  <c r="AB51" i="80" s="1"/>
  <c r="AX40" i="80"/>
  <c r="S40" i="80" s="1"/>
  <c r="AC40" i="80" s="1"/>
  <c r="AB41" i="80" s="1"/>
  <c r="AX32" i="80"/>
  <c r="S32" i="80" s="1"/>
  <c r="AC32" i="80" s="1"/>
  <c r="AB33" i="80" s="1"/>
  <c r="AX14" i="80"/>
  <c r="S14" i="80" s="1"/>
  <c r="AC14" i="80" s="1"/>
  <c r="AB15" i="80" s="1"/>
  <c r="Z68" i="92"/>
  <c r="W68" i="44"/>
  <c r="AG67" i="44"/>
  <c r="AP67" i="44" s="1"/>
  <c r="AF67" i="44"/>
  <c r="AO67" i="44" s="1"/>
  <c r="AE67" i="44"/>
  <c r="AE69" i="42"/>
  <c r="AG69" i="42"/>
  <c r="AP69" i="42" s="1"/>
  <c r="W70" i="42"/>
  <c r="AF69" i="42"/>
  <c r="AO69" i="42" s="1"/>
  <c r="AG70" i="31"/>
  <c r="AP70" i="31" s="1"/>
  <c r="AE70" i="31"/>
  <c r="W71" i="31"/>
  <c r="AF70" i="31"/>
  <c r="AO70" i="31" s="1"/>
  <c r="AB4" i="80"/>
  <c r="AJ3" i="80"/>
  <c r="AG69" i="89"/>
  <c r="AP69" i="89" s="1"/>
  <c r="AF69" i="89"/>
  <c r="AO69" i="89" s="1"/>
  <c r="AE69" i="89"/>
  <c r="W70" i="89"/>
  <c r="W72" i="39"/>
  <c r="AG71" i="39"/>
  <c r="AP71" i="39" s="1"/>
  <c r="AF71" i="39"/>
  <c r="AO71" i="39" s="1"/>
  <c r="AE71" i="39"/>
  <c r="W67" i="95"/>
  <c r="AE66" i="95"/>
  <c r="AF66" i="95"/>
  <c r="AO66" i="95" s="1"/>
  <c r="AG66" i="95"/>
  <c r="AP66" i="95" s="1"/>
  <c r="AG68" i="92"/>
  <c r="AP68" i="92" s="1"/>
  <c r="AE68" i="92"/>
  <c r="AF68" i="92"/>
  <c r="AO68" i="92" s="1"/>
  <c r="W69" i="92"/>
  <c r="AS24" i="28"/>
  <c r="AL24" i="28"/>
  <c r="AU24" i="28" s="1"/>
  <c r="AS31" i="32"/>
  <c r="AL31" i="32"/>
  <c r="AU31" i="32" s="1"/>
  <c r="AS36" i="28"/>
  <c r="AL36" i="28"/>
  <c r="AU36" i="28" s="1"/>
  <c r="AH68" i="43"/>
  <c r="AQ68" i="43" s="1"/>
  <c r="AS51" i="28"/>
  <c r="AL51" i="28"/>
  <c r="AU51" i="28" s="1"/>
  <c r="AS41" i="32"/>
  <c r="AL41" i="32"/>
  <c r="AU41" i="32" s="1"/>
  <c r="AK53" i="80"/>
  <c r="AT53" i="80" s="1"/>
  <c r="AK29" i="80"/>
  <c r="AT29" i="80" s="1"/>
  <c r="AR68" i="89"/>
  <c r="AS31" i="28"/>
  <c r="AL31" i="28"/>
  <c r="AU31" i="28" s="1"/>
  <c r="AS27" i="28"/>
  <c r="AL27" i="28"/>
  <c r="AU27" i="28" s="1"/>
  <c r="AS51" i="32"/>
  <c r="AL51" i="32"/>
  <c r="AU51" i="32" s="1"/>
  <c r="AJ16" i="32"/>
  <c r="AK16" i="32"/>
  <c r="AT16" i="32" s="1"/>
  <c r="AJ29" i="32"/>
  <c r="AK29" i="32"/>
  <c r="AT29" i="32" s="1"/>
  <c r="AS47" i="32"/>
  <c r="AL47" i="32"/>
  <c r="AU47" i="32" s="1"/>
  <c r="AJ63" i="80"/>
  <c r="AK63" i="80"/>
  <c r="AT63" i="80" s="1"/>
  <c r="AJ51" i="80"/>
  <c r="AK51" i="80"/>
  <c r="AT51" i="80" s="1"/>
  <c r="AJ45" i="80"/>
  <c r="AK45" i="80"/>
  <c r="AT45" i="80" s="1"/>
  <c r="AJ39" i="80"/>
  <c r="AK39" i="80"/>
  <c r="AT39" i="80" s="1"/>
  <c r="AK21" i="80"/>
  <c r="AT21" i="80" s="1"/>
  <c r="AH69" i="37"/>
  <c r="AQ69" i="37" s="1"/>
  <c r="AS48" i="28"/>
  <c r="AL48" i="28"/>
  <c r="AU48" i="28" s="1"/>
  <c r="AN67" i="36"/>
  <c r="AI67" i="36"/>
  <c r="X70" i="85"/>
  <c r="Z70" i="85" s="1"/>
  <c r="Y70" i="85"/>
  <c r="AS55" i="32"/>
  <c r="AL55" i="32"/>
  <c r="AU55" i="32" s="1"/>
  <c r="Z69" i="37"/>
  <c r="AS12" i="28"/>
  <c r="AL12" i="28"/>
  <c r="AU12" i="28" s="1"/>
  <c r="AR69" i="31"/>
  <c r="AR68" i="34"/>
  <c r="AS39" i="32"/>
  <c r="AL39" i="32"/>
  <c r="AU39" i="32" s="1"/>
  <c r="AS46" i="28"/>
  <c r="AL46" i="28"/>
  <c r="AU46" i="28" s="1"/>
  <c r="AS57" i="28"/>
  <c r="AL57" i="28"/>
  <c r="AU57" i="28" s="1"/>
  <c r="AI67" i="93"/>
  <c r="AN67" i="93"/>
  <c r="AS37" i="28"/>
  <c r="AL37" i="28"/>
  <c r="AU37" i="28" s="1"/>
  <c r="AR68" i="37"/>
  <c r="AS47" i="28"/>
  <c r="AL47" i="28"/>
  <c r="AU47" i="28" s="1"/>
  <c r="AJ9" i="32"/>
  <c r="AN69" i="80"/>
  <c r="AN71" i="80" s="1"/>
  <c r="AI69" i="80"/>
  <c r="Z68" i="36"/>
  <c r="X68" i="36"/>
  <c r="Y68" i="36"/>
  <c r="AR66" i="46"/>
  <c r="Y67" i="82"/>
  <c r="X67" i="82"/>
  <c r="AH70" i="31"/>
  <c r="AQ70" i="31" s="1"/>
  <c r="AR67" i="81"/>
  <c r="AJ28" i="32"/>
  <c r="AS46" i="32"/>
  <c r="AL46" i="32"/>
  <c r="AU46" i="32" s="1"/>
  <c r="AS64" i="32"/>
  <c r="AL64" i="32"/>
  <c r="AU64" i="32" s="1"/>
  <c r="AS8" i="28"/>
  <c r="AL8" i="28"/>
  <c r="AU8" i="28" s="1"/>
  <c r="AN67" i="96"/>
  <c r="AI67" i="96"/>
  <c r="X70" i="86"/>
  <c r="Z70" i="86" s="1"/>
  <c r="Y70" i="86"/>
  <c r="AI67" i="84"/>
  <c r="AN67" i="84"/>
  <c r="AH68" i="75"/>
  <c r="AQ68" i="75" s="1"/>
  <c r="AN68" i="87"/>
  <c r="AI68" i="87"/>
  <c r="AS55" i="28"/>
  <c r="AL55" i="28"/>
  <c r="AU55" i="28" s="1"/>
  <c r="AS40" i="28"/>
  <c r="AL40" i="28"/>
  <c r="AU40" i="28" s="1"/>
  <c r="AJ11" i="32"/>
  <c r="AK11" i="32"/>
  <c r="AT11" i="32" s="1"/>
  <c r="AI68" i="45"/>
  <c r="AN68" i="45"/>
  <c r="AX66" i="80"/>
  <c r="S66" i="80" s="1"/>
  <c r="AC66" i="80" s="1"/>
  <c r="AB67" i="80" s="1"/>
  <c r="AX59" i="80"/>
  <c r="S59" i="80" s="1"/>
  <c r="AC59" i="80" s="1"/>
  <c r="AB60" i="80" s="1"/>
  <c r="AX53" i="80"/>
  <c r="S53" i="80" s="1"/>
  <c r="AC53" i="80" s="1"/>
  <c r="AB54" i="80" s="1"/>
  <c r="AX47" i="80"/>
  <c r="S47" i="80" s="1"/>
  <c r="AC47" i="80" s="1"/>
  <c r="AB48" i="80" s="1"/>
  <c r="AX41" i="80"/>
  <c r="S41" i="80" s="1"/>
  <c r="AC41" i="80" s="1"/>
  <c r="AB42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X5" i="80"/>
  <c r="S5" i="80" s="1"/>
  <c r="AC5" i="80" s="1"/>
  <c r="AB6" i="80" s="1"/>
  <c r="AF65" i="76"/>
  <c r="AO65" i="76" s="1"/>
  <c r="AE65" i="76"/>
  <c r="W66" i="76"/>
  <c r="AG65" i="76"/>
  <c r="AP65" i="76" s="1"/>
  <c r="AS19" i="32"/>
  <c r="AL19" i="32"/>
  <c r="AU19" i="32" s="1"/>
  <c r="AS19" i="28"/>
  <c r="AL19" i="28"/>
  <c r="AU19" i="28" s="1"/>
  <c r="AN68" i="26"/>
  <c r="AI68" i="26"/>
  <c r="AR65" i="95"/>
  <c r="AS67" i="28"/>
  <c r="AL67" i="28"/>
  <c r="AU67" i="28" s="1"/>
  <c r="AG67" i="41"/>
  <c r="AP67" i="41" s="1"/>
  <c r="AF67" i="41"/>
  <c r="AO67" i="41" s="1"/>
  <c r="AE67" i="41"/>
  <c r="W68" i="41"/>
  <c r="AS28" i="28"/>
  <c r="AL28" i="28"/>
  <c r="AU28" i="28" s="1"/>
  <c r="AS43" i="32"/>
  <c r="AL43" i="32"/>
  <c r="AU43" i="32" s="1"/>
  <c r="AS54" i="28"/>
  <c r="AL54" i="28"/>
  <c r="AU54" i="28" s="1"/>
  <c r="AS58" i="28"/>
  <c r="AL58" i="28"/>
  <c r="AU58" i="28" s="1"/>
  <c r="X71" i="27"/>
  <c r="Y71" i="27"/>
  <c r="AS13" i="28"/>
  <c r="AL13" i="28"/>
  <c r="AU13" i="28" s="1"/>
  <c r="AS61" i="32"/>
  <c r="AL61" i="32"/>
  <c r="AU61" i="32" s="1"/>
  <c r="Z68" i="40"/>
  <c r="X68" i="40"/>
  <c r="Y68" i="40"/>
  <c r="AI66" i="78"/>
  <c r="AN66" i="78"/>
  <c r="AR67" i="92"/>
  <c r="AS52" i="28"/>
  <c r="AL52" i="28"/>
  <c r="AU52" i="28" s="1"/>
  <c r="AS45" i="32"/>
  <c r="AL45" i="32"/>
  <c r="AU45" i="32" s="1"/>
  <c r="AS63" i="32"/>
  <c r="AL63" i="32"/>
  <c r="AU63" i="32" s="1"/>
  <c r="AS43" i="28"/>
  <c r="AL43" i="28"/>
  <c r="AU43" i="28" s="1"/>
  <c r="X68" i="96"/>
  <c r="Y68" i="96"/>
  <c r="AE68" i="75"/>
  <c r="AG68" i="75"/>
  <c r="AP68" i="75" s="1"/>
  <c r="AF68" i="75"/>
  <c r="AO68" i="75" s="1"/>
  <c r="W69" i="75"/>
  <c r="X69" i="87"/>
  <c r="Y69" i="87"/>
  <c r="AH69" i="48"/>
  <c r="AQ69" i="48" s="1"/>
  <c r="AQ71" i="48" s="1"/>
  <c r="AZ3" i="48"/>
  <c r="AX7" i="48" s="1"/>
  <c r="S7" i="48" s="1"/>
  <c r="AC7" i="48" s="1"/>
  <c r="AB8" i="48" s="1"/>
  <c r="AX3" i="48"/>
  <c r="S3" i="48" s="1"/>
  <c r="AC3" i="48" s="1"/>
  <c r="AX9" i="48"/>
  <c r="S9" i="48" s="1"/>
  <c r="AC9" i="48" s="1"/>
  <c r="AB10" i="48" s="1"/>
  <c r="AX11" i="48"/>
  <c r="S11" i="48" s="1"/>
  <c r="AC11" i="48" s="1"/>
  <c r="AB12" i="48" s="1"/>
  <c r="AX15" i="48"/>
  <c r="S15" i="48" s="1"/>
  <c r="AC15" i="48" s="1"/>
  <c r="AB16" i="48" s="1"/>
  <c r="AX17" i="48"/>
  <c r="S17" i="48" s="1"/>
  <c r="AC17" i="48" s="1"/>
  <c r="AB18" i="48" s="1"/>
  <c r="AX21" i="48"/>
  <c r="S21" i="48" s="1"/>
  <c r="AC21" i="48" s="1"/>
  <c r="AB22" i="48" s="1"/>
  <c r="AX23" i="48"/>
  <c r="S23" i="48" s="1"/>
  <c r="AC23" i="48" s="1"/>
  <c r="AB24" i="48" s="1"/>
  <c r="AX27" i="48"/>
  <c r="S27" i="48" s="1"/>
  <c r="AC27" i="48" s="1"/>
  <c r="AB28" i="48" s="1"/>
  <c r="AX29" i="48"/>
  <c r="S29" i="48" s="1"/>
  <c r="AC29" i="48" s="1"/>
  <c r="AB30" i="48" s="1"/>
  <c r="AX33" i="48"/>
  <c r="S33" i="48" s="1"/>
  <c r="AC33" i="48" s="1"/>
  <c r="AB34" i="48" s="1"/>
  <c r="AX35" i="48"/>
  <c r="S35" i="48" s="1"/>
  <c r="AC35" i="48" s="1"/>
  <c r="AB36" i="48" s="1"/>
  <c r="AX39" i="48"/>
  <c r="S39" i="48" s="1"/>
  <c r="AC39" i="48" s="1"/>
  <c r="AB40" i="48" s="1"/>
  <c r="AX41" i="48"/>
  <c r="S41" i="48" s="1"/>
  <c r="AC41" i="48" s="1"/>
  <c r="AB42" i="48" s="1"/>
  <c r="AX45" i="48"/>
  <c r="S45" i="48" s="1"/>
  <c r="AC45" i="48" s="1"/>
  <c r="AB46" i="48" s="1"/>
  <c r="AX47" i="48"/>
  <c r="S47" i="48" s="1"/>
  <c r="AC47" i="48" s="1"/>
  <c r="AB48" i="48" s="1"/>
  <c r="AX51" i="48"/>
  <c r="S51" i="48" s="1"/>
  <c r="AC51" i="48" s="1"/>
  <c r="AB52" i="48" s="1"/>
  <c r="AX53" i="48"/>
  <c r="S53" i="48" s="1"/>
  <c r="AC53" i="48" s="1"/>
  <c r="AB54" i="48" s="1"/>
  <c r="AX57" i="48"/>
  <c r="S57" i="48" s="1"/>
  <c r="AC57" i="48" s="1"/>
  <c r="AB58" i="48" s="1"/>
  <c r="AX59" i="48"/>
  <c r="S59" i="48" s="1"/>
  <c r="AC59" i="48" s="1"/>
  <c r="AB60" i="48" s="1"/>
  <c r="AX63" i="48"/>
  <c r="S63" i="48" s="1"/>
  <c r="AC63" i="48" s="1"/>
  <c r="AB64" i="48" s="1"/>
  <c r="AX64" i="48"/>
  <c r="S64" i="48" s="1"/>
  <c r="AC64" i="48" s="1"/>
  <c r="AB65" i="48" s="1"/>
  <c r="AS3" i="28"/>
  <c r="AL3" i="28"/>
  <c r="AU3" i="28" s="1"/>
  <c r="AJ66" i="80"/>
  <c r="AK66" i="80"/>
  <c r="AT66" i="80" s="1"/>
  <c r="AK41" i="80"/>
  <c r="AT41" i="80" s="1"/>
  <c r="AJ17" i="80"/>
  <c r="AK17" i="80"/>
  <c r="AT17" i="80" s="1"/>
  <c r="AF69" i="34"/>
  <c r="AO69" i="34" s="1"/>
  <c r="AE69" i="34"/>
  <c r="W70" i="34"/>
  <c r="AG69" i="34"/>
  <c r="AP69" i="34" s="1"/>
  <c r="AJ6" i="32"/>
  <c r="AK6" i="32"/>
  <c r="AT6" i="32" s="1"/>
  <c r="AS54" i="32"/>
  <c r="AL54" i="32"/>
  <c r="AU54" i="32" s="1"/>
  <c r="W71" i="90"/>
  <c r="AG70" i="90"/>
  <c r="AP70" i="90" s="1"/>
  <c r="AF70" i="90"/>
  <c r="AO70" i="90" s="1"/>
  <c r="AE70" i="90"/>
  <c r="AS26" i="28"/>
  <c r="AL26" i="28"/>
  <c r="AU26" i="28" s="1"/>
  <c r="AS18" i="28"/>
  <c r="AL18" i="28"/>
  <c r="AU18" i="28" s="1"/>
  <c r="AS33" i="28"/>
  <c r="AL33" i="28"/>
  <c r="AU33" i="28" s="1"/>
  <c r="AS14" i="32"/>
  <c r="AL14" i="32"/>
  <c r="AU14" i="32" s="1"/>
  <c r="AS32" i="32"/>
  <c r="AL32" i="32"/>
  <c r="AU32" i="32" s="1"/>
  <c r="AS50" i="32"/>
  <c r="AL50" i="32"/>
  <c r="AU50" i="32" s="1"/>
  <c r="AS68" i="32"/>
  <c r="AL68" i="32"/>
  <c r="AU68" i="32" s="1"/>
  <c r="AI70" i="27"/>
  <c r="AN70" i="27"/>
  <c r="X68" i="33"/>
  <c r="Z68" i="33" s="1"/>
  <c r="Y68" i="33"/>
  <c r="AS56" i="28"/>
  <c r="AL56" i="28"/>
  <c r="AU56" i="28" s="1"/>
  <c r="AI67" i="40"/>
  <c r="AN67" i="40"/>
  <c r="AN70" i="30"/>
  <c r="AI70" i="30"/>
  <c r="AR68" i="48"/>
  <c r="Y67" i="88"/>
  <c r="Z67" i="88" s="1"/>
  <c r="X67" i="88"/>
  <c r="AS25" i="32"/>
  <c r="AL25" i="32"/>
  <c r="AU25" i="32" s="1"/>
  <c r="AS42" i="28"/>
  <c r="AL42" i="28"/>
  <c r="AU42" i="28" s="1"/>
  <c r="AJ10" i="32"/>
  <c r="AK10" i="32"/>
  <c r="AT10" i="32" s="1"/>
  <c r="AS34" i="32"/>
  <c r="AL34" i="32"/>
  <c r="AU34" i="32" s="1"/>
  <c r="AS52" i="32"/>
  <c r="AL52" i="32"/>
  <c r="AU52" i="32" s="1"/>
  <c r="AN69" i="86"/>
  <c r="AI69" i="86"/>
  <c r="AR68" i="42"/>
  <c r="AJ4" i="28"/>
  <c r="AK4" i="28"/>
  <c r="AT4" i="28" s="1"/>
  <c r="AT71" i="28" s="1"/>
  <c r="AS15" i="28"/>
  <c r="AL15" i="28"/>
  <c r="AU15" i="28" s="1"/>
  <c r="AJ23" i="32"/>
  <c r="AK23" i="32"/>
  <c r="AT23" i="32" s="1"/>
  <c r="X69" i="45"/>
  <c r="Y69" i="45"/>
  <c r="Z69" i="45" s="1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X27" i="80"/>
  <c r="S27" i="80" s="1"/>
  <c r="AC27" i="80" s="1"/>
  <c r="AB28" i="80" s="1"/>
  <c r="AX21" i="80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X6" i="80"/>
  <c r="S6" i="80" s="1"/>
  <c r="AC6" i="80" s="1"/>
  <c r="AB7" i="80" s="1"/>
  <c r="Y65" i="47"/>
  <c r="Z65" i="47" s="1"/>
  <c r="X65" i="47"/>
  <c r="AN68" i="94"/>
  <c r="AI68" i="94"/>
  <c r="AS37" i="32"/>
  <c r="AL37" i="32"/>
  <c r="AU37" i="32" s="1"/>
  <c r="Y69" i="26"/>
  <c r="X69" i="26"/>
  <c r="AH69" i="42"/>
  <c r="AQ69" i="42" s="1"/>
  <c r="AS45" i="28"/>
  <c r="AL45" i="28"/>
  <c r="AU45" i="28" s="1"/>
  <c r="AJ12" i="32"/>
  <c r="AK12" i="32"/>
  <c r="AT12" i="32" s="1"/>
  <c r="AS44" i="28"/>
  <c r="AL44" i="28"/>
  <c r="AU44" i="28" s="1"/>
  <c r="X68" i="91"/>
  <c r="Y68" i="91"/>
  <c r="AS60" i="28"/>
  <c r="AL60" i="28"/>
  <c r="AU60" i="28" s="1"/>
  <c r="AS39" i="28"/>
  <c r="AL39" i="28"/>
  <c r="AU39" i="28" s="1"/>
  <c r="Y67" i="29"/>
  <c r="X67" i="29"/>
  <c r="Z67" i="29" s="1"/>
  <c r="AS22" i="28"/>
  <c r="AL22" i="28"/>
  <c r="AU22" i="28" s="1"/>
  <c r="Y66" i="73"/>
  <c r="X66" i="73"/>
  <c r="AS20" i="28"/>
  <c r="AL20" i="28"/>
  <c r="AU20" i="28" s="1"/>
  <c r="AR66" i="44"/>
  <c r="AN67" i="33"/>
  <c r="AI67" i="33"/>
  <c r="AJ5" i="32"/>
  <c r="AS10" i="28"/>
  <c r="AL10" i="28"/>
  <c r="AU10" i="28" s="1"/>
  <c r="AJ59" i="80"/>
  <c r="AK59" i="80"/>
  <c r="AT59" i="80" s="1"/>
  <c r="AJ23" i="80"/>
  <c r="AK23" i="80"/>
  <c r="AT23" i="80" s="1"/>
  <c r="AK15" i="80"/>
  <c r="AT15" i="80" s="1"/>
  <c r="AK9" i="80"/>
  <c r="AT9" i="80" s="1"/>
  <c r="AN64" i="47"/>
  <c r="AI64" i="47"/>
  <c r="X69" i="94"/>
  <c r="Y69" i="94"/>
  <c r="Z69" i="94" s="1"/>
  <c r="AS34" i="28"/>
  <c r="AL34" i="28"/>
  <c r="AU34" i="28" s="1"/>
  <c r="AJ18" i="32"/>
  <c r="AK18" i="32"/>
  <c r="AT18" i="32" s="1"/>
  <c r="AS42" i="32"/>
  <c r="AL42" i="32"/>
  <c r="AU42" i="32" s="1"/>
  <c r="AS60" i="32"/>
  <c r="AL60" i="32"/>
  <c r="AU60" i="32" s="1"/>
  <c r="AN67" i="91"/>
  <c r="AI67" i="91"/>
  <c r="AS61" i="28"/>
  <c r="AL61" i="28"/>
  <c r="AU61" i="28" s="1"/>
  <c r="X69" i="74"/>
  <c r="Y69" i="74"/>
  <c r="Z69" i="74" s="1"/>
  <c r="AR70" i="39"/>
  <c r="AI65" i="73"/>
  <c r="AN65" i="73"/>
  <c r="AS20" i="32"/>
  <c r="AL20" i="32"/>
  <c r="AU20" i="32" s="1"/>
  <c r="AS38" i="32"/>
  <c r="AL38" i="32"/>
  <c r="AU38" i="32" s="1"/>
  <c r="AS56" i="32"/>
  <c r="AL56" i="32"/>
  <c r="AU56" i="32" s="1"/>
  <c r="X71" i="30"/>
  <c r="Z71" i="30" s="1"/>
  <c r="Y71" i="30"/>
  <c r="AS27" i="32"/>
  <c r="AL27" i="32"/>
  <c r="AU27" i="32" s="1"/>
  <c r="AI69" i="32"/>
  <c r="AN69" i="32"/>
  <c r="AN71" i="32" s="1"/>
  <c r="AI66" i="82"/>
  <c r="AN66" i="82"/>
  <c r="Y68" i="25"/>
  <c r="X68" i="25"/>
  <c r="AJ35" i="80"/>
  <c r="AK35" i="80"/>
  <c r="AT35" i="80" s="1"/>
  <c r="AJ8" i="80"/>
  <c r="AK8" i="80"/>
  <c r="AT8" i="80" s="1"/>
  <c r="AS30" i="28"/>
  <c r="AL30" i="28"/>
  <c r="AU30" i="28" s="1"/>
  <c r="AS36" i="32"/>
  <c r="AL36" i="32"/>
  <c r="AU36" i="32" s="1"/>
  <c r="AS16" i="28"/>
  <c r="AL16" i="28"/>
  <c r="AU16" i="28" s="1"/>
  <c r="AS33" i="32"/>
  <c r="AL33" i="32"/>
  <c r="AU33" i="32" s="1"/>
  <c r="AN69" i="85"/>
  <c r="AI69" i="85"/>
  <c r="AS59" i="28"/>
  <c r="AL59" i="28"/>
  <c r="AU59" i="28" s="1"/>
  <c r="AN67" i="25"/>
  <c r="AI67" i="25"/>
  <c r="X67" i="38"/>
  <c r="Y67" i="38"/>
  <c r="AS49" i="32"/>
  <c r="AL49" i="32"/>
  <c r="AU49" i="32" s="1"/>
  <c r="AH67" i="46"/>
  <c r="AQ67" i="46" s="1"/>
  <c r="Z68" i="43"/>
  <c r="AH68" i="81"/>
  <c r="AQ68" i="81" s="1"/>
  <c r="AS65" i="32"/>
  <c r="AL65" i="32"/>
  <c r="AU65" i="32" s="1"/>
  <c r="AJ33" i="80"/>
  <c r="AK33" i="80"/>
  <c r="AT33" i="80" s="1"/>
  <c r="AH71" i="39"/>
  <c r="AQ71" i="39" s="1"/>
  <c r="AS32" i="28"/>
  <c r="AL32" i="28"/>
  <c r="AU32" i="28" s="1"/>
  <c r="AJ22" i="32"/>
  <c r="AK22" i="32"/>
  <c r="AT22" i="32" s="1"/>
  <c r="AS40" i="32"/>
  <c r="AL40" i="32"/>
  <c r="AU40" i="32" s="1"/>
  <c r="AS58" i="32"/>
  <c r="AL58" i="32"/>
  <c r="AU58" i="32" s="1"/>
  <c r="AS23" i="28"/>
  <c r="AL23" i="28"/>
  <c r="AU23" i="28" s="1"/>
  <c r="AI66" i="38"/>
  <c r="AN66" i="38"/>
  <c r="AS64" i="28"/>
  <c r="AL64" i="28"/>
  <c r="AU64" i="28" s="1"/>
  <c r="AS5" i="28"/>
  <c r="AL5" i="28"/>
  <c r="AU5" i="28" s="1"/>
  <c r="AS38" i="28"/>
  <c r="AL38" i="28"/>
  <c r="AU38" i="28" s="1"/>
  <c r="Z67" i="46"/>
  <c r="AS17" i="28"/>
  <c r="AL17" i="28"/>
  <c r="AU17" i="28" s="1"/>
  <c r="AN70" i="77"/>
  <c r="AI70" i="77"/>
  <c r="Z68" i="81"/>
  <c r="AE69" i="83"/>
  <c r="W70" i="83"/>
  <c r="AG69" i="83"/>
  <c r="AP69" i="83" s="1"/>
  <c r="AF69" i="83"/>
  <c r="AO69" i="83" s="1"/>
  <c r="AJ68" i="80"/>
  <c r="AK68" i="80"/>
  <c r="AT68" i="80" s="1"/>
  <c r="AJ62" i="80"/>
  <c r="AK62" i="80"/>
  <c r="AT62" i="80" s="1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X31" i="80"/>
  <c r="S31" i="80" s="1"/>
  <c r="AC31" i="80" s="1"/>
  <c r="AB32" i="80" s="1"/>
  <c r="AX25" i="80"/>
  <c r="S25" i="80" s="1"/>
  <c r="AC25" i="80" s="1"/>
  <c r="AB26" i="80" s="1"/>
  <c r="AX19" i="80"/>
  <c r="S19" i="80" s="1"/>
  <c r="AC19" i="80" s="1"/>
  <c r="AB20" i="80" s="1"/>
  <c r="AX13" i="80"/>
  <c r="S13" i="80" s="1"/>
  <c r="AC13" i="80" s="1"/>
  <c r="AB14" i="80" s="1"/>
  <c r="AX4" i="80"/>
  <c r="S4" i="80" s="1"/>
  <c r="AC4" i="80" s="1"/>
  <c r="AB5" i="80" s="1"/>
  <c r="AS62" i="28"/>
  <c r="AL62" i="28"/>
  <c r="AU62" i="28" s="1"/>
  <c r="AS65" i="28"/>
  <c r="AL65" i="28"/>
  <c r="AU65" i="28" s="1"/>
  <c r="AS67" i="32"/>
  <c r="AL67" i="32"/>
  <c r="AU67" i="32" s="1"/>
  <c r="AH69" i="79"/>
  <c r="AQ69" i="79" s="1"/>
  <c r="AS9" i="28"/>
  <c r="AL9" i="28"/>
  <c r="AU9" i="28" s="1"/>
  <c r="AJ24" i="32"/>
  <c r="AK24" i="32"/>
  <c r="AT24" i="32" s="1"/>
  <c r="AN68" i="74"/>
  <c r="AI68" i="74"/>
  <c r="AS13" i="32"/>
  <c r="AL13" i="32"/>
  <c r="AU13" i="32" s="1"/>
  <c r="AS63" i="28"/>
  <c r="AL63" i="28"/>
  <c r="AU63" i="28" s="1"/>
  <c r="AS49" i="28"/>
  <c r="AL49" i="28"/>
  <c r="AU49" i="28" s="1"/>
  <c r="AS7" i="32"/>
  <c r="AL7" i="32"/>
  <c r="AU7" i="32" s="1"/>
  <c r="AS66" i="28"/>
  <c r="AL66" i="28"/>
  <c r="AU66" i="28" s="1"/>
  <c r="AS21" i="28"/>
  <c r="AL21" i="28"/>
  <c r="AU21" i="28" s="1"/>
  <c r="AI68" i="35"/>
  <c r="AN68" i="35"/>
  <c r="AJ17" i="32"/>
  <c r="AK17" i="32"/>
  <c r="AT17" i="32" s="1"/>
  <c r="AS59" i="32"/>
  <c r="AL59" i="32"/>
  <c r="AU59" i="32" s="1"/>
  <c r="AJ47" i="80"/>
  <c r="AK47" i="80"/>
  <c r="AT47" i="80" s="1"/>
  <c r="AJ11" i="80"/>
  <c r="AK11" i="80"/>
  <c r="AT11" i="80" s="1"/>
  <c r="AS15" i="32"/>
  <c r="AL15" i="32"/>
  <c r="AU15" i="32" s="1"/>
  <c r="AS14" i="28"/>
  <c r="AL14" i="28"/>
  <c r="AU14" i="28" s="1"/>
  <c r="AS6" i="28"/>
  <c r="AL6" i="28"/>
  <c r="AU6" i="28" s="1"/>
  <c r="AR68" i="79"/>
  <c r="Y68" i="93"/>
  <c r="X68" i="93"/>
  <c r="Y68" i="84"/>
  <c r="X68" i="84"/>
  <c r="Z68" i="84" s="1"/>
  <c r="AS35" i="28"/>
  <c r="AL35" i="28"/>
  <c r="AU35" i="28" s="1"/>
  <c r="Z69" i="48"/>
  <c r="AJ69" i="80"/>
  <c r="AS69" i="80" s="1"/>
  <c r="AK69" i="80"/>
  <c r="AT69" i="80" s="1"/>
  <c r="AJ57" i="80"/>
  <c r="AK57" i="80"/>
  <c r="AT57" i="80" s="1"/>
  <c r="AJ27" i="80"/>
  <c r="AK27" i="80"/>
  <c r="AT27" i="80" s="1"/>
  <c r="AN66" i="88"/>
  <c r="AI66" i="88"/>
  <c r="AH67" i="44"/>
  <c r="AQ67" i="44" s="1"/>
  <c r="AS21" i="32"/>
  <c r="AL21" i="32"/>
  <c r="AU21" i="32" s="1"/>
  <c r="AS57" i="32"/>
  <c r="AL57" i="32"/>
  <c r="AU57" i="32" s="1"/>
  <c r="AS50" i="28"/>
  <c r="AL50" i="28"/>
  <c r="AU50" i="28" s="1"/>
  <c r="AR67" i="43"/>
  <c r="AR67" i="75"/>
  <c r="Y69" i="35"/>
  <c r="X69" i="35"/>
  <c r="AH66" i="95"/>
  <c r="AQ66" i="95" s="1"/>
  <c r="Y71" i="77"/>
  <c r="X71" i="77"/>
  <c r="AJ3" i="32"/>
  <c r="AB4" i="32"/>
  <c r="AS35" i="32"/>
  <c r="AL35" i="32"/>
  <c r="AU35" i="32" s="1"/>
  <c r="AS53" i="32"/>
  <c r="AL53" i="32"/>
  <c r="AU53" i="32" s="1"/>
  <c r="AX64" i="80"/>
  <c r="S64" i="80" s="1"/>
  <c r="AC64" i="80" s="1"/>
  <c r="AB65" i="80" s="1"/>
  <c r="AX60" i="80"/>
  <c r="S60" i="80" s="1"/>
  <c r="AC60" i="80" s="1"/>
  <c r="AB61" i="80" s="1"/>
  <c r="AX54" i="80"/>
  <c r="S54" i="80" s="1"/>
  <c r="AC54" i="80" s="1"/>
  <c r="AB55" i="80" s="1"/>
  <c r="AX48" i="80"/>
  <c r="S48" i="80" s="1"/>
  <c r="AC48" i="80" s="1"/>
  <c r="AB49" i="80" s="1"/>
  <c r="AX42" i="80"/>
  <c r="S42" i="80" s="1"/>
  <c r="AC42" i="80" s="1"/>
  <c r="AB43" i="80" s="1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H68" i="92"/>
  <c r="AQ68" i="92" s="1"/>
  <c r="Z69" i="79"/>
  <c r="AH69" i="34"/>
  <c r="AQ69" i="34" s="1"/>
  <c r="AJ30" i="32"/>
  <c r="AK30" i="32"/>
  <c r="AT30" i="32" s="1"/>
  <c r="AS48" i="32"/>
  <c r="AL48" i="32"/>
  <c r="AU48" i="32" s="1"/>
  <c r="AS66" i="32"/>
  <c r="AL66" i="32"/>
  <c r="AU66" i="32" s="1"/>
  <c r="AH69" i="89"/>
  <c r="AQ69" i="89" s="1"/>
  <c r="AS25" i="28"/>
  <c r="AL25" i="28"/>
  <c r="AU25" i="28" s="1"/>
  <c r="AN66" i="29"/>
  <c r="AI66" i="29"/>
  <c r="AS8" i="32"/>
  <c r="AL8" i="32"/>
  <c r="AU8" i="32" s="1"/>
  <c r="AS26" i="32"/>
  <c r="AL26" i="32"/>
  <c r="AU26" i="32" s="1"/>
  <c r="AS44" i="32"/>
  <c r="AL44" i="32"/>
  <c r="AU44" i="32" s="1"/>
  <c r="AS62" i="32"/>
  <c r="AL62" i="32"/>
  <c r="AU62" i="32" s="1"/>
  <c r="AS68" i="28"/>
  <c r="AL68" i="28"/>
  <c r="AU68" i="28" s="1"/>
  <c r="X67" i="78"/>
  <c r="Y67" i="78"/>
  <c r="Z69" i="35" l="1"/>
  <c r="AJ53" i="80"/>
  <c r="Z71" i="77"/>
  <c r="AF71" i="77" s="1"/>
  <c r="AO71" i="77" s="1"/>
  <c r="Z69" i="26"/>
  <c r="W72" i="30"/>
  <c r="AF71" i="30"/>
  <c r="AO71" i="30" s="1"/>
  <c r="AE71" i="30"/>
  <c r="AG71" i="30"/>
  <c r="AP71" i="30" s="1"/>
  <c r="AG67" i="88"/>
  <c r="AP67" i="88" s="1"/>
  <c r="AF67" i="88"/>
  <c r="AO67" i="88" s="1"/>
  <c r="W68" i="88"/>
  <c r="AE67" i="88"/>
  <c r="W72" i="77"/>
  <c r="AG71" i="77"/>
  <c r="AP71" i="77" s="1"/>
  <c r="AE69" i="35"/>
  <c r="AF69" i="35"/>
  <c r="AO69" i="35" s="1"/>
  <c r="W70" i="35"/>
  <c r="AG69" i="35"/>
  <c r="AP69" i="35" s="1"/>
  <c r="W70" i="26"/>
  <c r="AG69" i="26"/>
  <c r="AP69" i="26" s="1"/>
  <c r="AF69" i="26"/>
  <c r="AO69" i="26" s="1"/>
  <c r="AE69" i="26"/>
  <c r="AK8" i="48"/>
  <c r="AT8" i="48" s="1"/>
  <c r="AE69" i="45"/>
  <c r="AF69" i="45"/>
  <c r="AO69" i="45" s="1"/>
  <c r="W70" i="45"/>
  <c r="AG69" i="45"/>
  <c r="AP69" i="45" s="1"/>
  <c r="W70" i="94"/>
  <c r="AG69" i="94"/>
  <c r="AP69" i="94" s="1"/>
  <c r="AF69" i="94"/>
  <c r="AO69" i="94" s="1"/>
  <c r="AE69" i="94"/>
  <c r="AE68" i="84"/>
  <c r="W69" i="84"/>
  <c r="AF68" i="84"/>
  <c r="AO68" i="84" s="1"/>
  <c r="AG68" i="84"/>
  <c r="AP68" i="84" s="1"/>
  <c r="AF69" i="74"/>
  <c r="AO69" i="74" s="1"/>
  <c r="AG69" i="74"/>
  <c r="AP69" i="74" s="1"/>
  <c r="W70" i="74"/>
  <c r="AE69" i="74"/>
  <c r="AG67" i="29"/>
  <c r="AP67" i="29" s="1"/>
  <c r="AF67" i="29"/>
  <c r="AO67" i="29" s="1"/>
  <c r="W68" i="29"/>
  <c r="AE67" i="29"/>
  <c r="AJ26" i="80"/>
  <c r="AK26" i="80"/>
  <c r="AT26" i="80" s="1"/>
  <c r="AG67" i="46"/>
  <c r="AP67" i="46" s="1"/>
  <c r="AE67" i="46"/>
  <c r="W68" i="46"/>
  <c r="AF67" i="46"/>
  <c r="AO67" i="46" s="1"/>
  <c r="AS18" i="32"/>
  <c r="AL18" i="32"/>
  <c r="AU18" i="32" s="1"/>
  <c r="AS10" i="32"/>
  <c r="AL10" i="32"/>
  <c r="AU10" i="32" s="1"/>
  <c r="AK65" i="48"/>
  <c r="AT65" i="48" s="1"/>
  <c r="AK42" i="48"/>
  <c r="AT42" i="48" s="1"/>
  <c r="AK18" i="48"/>
  <c r="AT18" i="48" s="1"/>
  <c r="AR68" i="45"/>
  <c r="AS27" i="80"/>
  <c r="AL27" i="80"/>
  <c r="AU27" i="80" s="1"/>
  <c r="AR70" i="77"/>
  <c r="AR66" i="38"/>
  <c r="AL69" i="32"/>
  <c r="AU69" i="32" s="1"/>
  <c r="AR69" i="32"/>
  <c r="AR71" i="32" s="1"/>
  <c r="AH68" i="91"/>
  <c r="AQ68" i="91" s="1"/>
  <c r="AK40" i="48"/>
  <c r="AT40" i="48" s="1"/>
  <c r="AS30" i="32"/>
  <c r="AL30" i="32"/>
  <c r="AU30" i="32" s="1"/>
  <c r="AE69" i="79"/>
  <c r="W70" i="79"/>
  <c r="AF69" i="79"/>
  <c r="AO69" i="79" s="1"/>
  <c r="AG69" i="79"/>
  <c r="AP69" i="79" s="1"/>
  <c r="AJ13" i="80"/>
  <c r="AK13" i="80"/>
  <c r="AT13" i="80" s="1"/>
  <c r="AJ49" i="80"/>
  <c r="AK49" i="80"/>
  <c r="AT49" i="80" s="1"/>
  <c r="AH69" i="35"/>
  <c r="AQ69" i="35" s="1"/>
  <c r="AR66" i="88"/>
  <c r="AJ20" i="80"/>
  <c r="AK20" i="80"/>
  <c r="AT20" i="80" s="1"/>
  <c r="AS44" i="80"/>
  <c r="AL44" i="80"/>
  <c r="AU44" i="80" s="1"/>
  <c r="AS62" i="80"/>
  <c r="AL62" i="80"/>
  <c r="AU62" i="80" s="1"/>
  <c r="X70" i="83"/>
  <c r="Y70" i="83"/>
  <c r="AS8" i="80"/>
  <c r="AL8" i="80"/>
  <c r="AU8" i="80" s="1"/>
  <c r="AR67" i="91"/>
  <c r="AJ15" i="80"/>
  <c r="AJ28" i="80"/>
  <c r="AK28" i="80"/>
  <c r="AT28" i="80" s="1"/>
  <c r="AS46" i="80"/>
  <c r="AL46" i="80"/>
  <c r="AU46" i="80" s="1"/>
  <c r="AJ64" i="80"/>
  <c r="AR69" i="86"/>
  <c r="AH67" i="88"/>
  <c r="AQ67" i="88" s="1"/>
  <c r="AH68" i="33"/>
  <c r="AQ68" i="33" s="1"/>
  <c r="AI70" i="90"/>
  <c r="AN70" i="90"/>
  <c r="AI69" i="34"/>
  <c r="AN69" i="34"/>
  <c r="AX67" i="48"/>
  <c r="S67" i="48" s="1"/>
  <c r="AC67" i="48" s="1"/>
  <c r="AB68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X6" i="48"/>
  <c r="S6" i="48" s="1"/>
  <c r="AC6" i="48" s="1"/>
  <c r="AB7" i="48" s="1"/>
  <c r="AH68" i="40"/>
  <c r="AQ68" i="40" s="1"/>
  <c r="X68" i="41"/>
  <c r="Y68" i="41"/>
  <c r="AJ36" i="80"/>
  <c r="AK36" i="80"/>
  <c r="AT36" i="80" s="1"/>
  <c r="AH70" i="86"/>
  <c r="AQ70" i="86" s="1"/>
  <c r="AH67" i="82"/>
  <c r="AQ67" i="82" s="1"/>
  <c r="AH68" i="36"/>
  <c r="AQ68" i="36" s="1"/>
  <c r="AR67" i="93"/>
  <c r="W71" i="85"/>
  <c r="AG70" i="85"/>
  <c r="AP70" i="85" s="1"/>
  <c r="AF70" i="85"/>
  <c r="AO70" i="85" s="1"/>
  <c r="AE70" i="85"/>
  <c r="AI66" i="95"/>
  <c r="AN66" i="95"/>
  <c r="AN70" i="31"/>
  <c r="AI70" i="31"/>
  <c r="AI69" i="42"/>
  <c r="AN69" i="42"/>
  <c r="AJ55" i="80"/>
  <c r="AK55" i="80"/>
  <c r="AT55" i="80" s="1"/>
  <c r="AI69" i="83"/>
  <c r="AN69" i="83"/>
  <c r="AH67" i="38"/>
  <c r="AQ67" i="38" s="1"/>
  <c r="AH67" i="29"/>
  <c r="AQ67" i="29" s="1"/>
  <c r="AS66" i="80"/>
  <c r="AL66" i="80"/>
  <c r="AU66" i="80" s="1"/>
  <c r="AJ54" i="48"/>
  <c r="AK54" i="48"/>
  <c r="AT54" i="48" s="1"/>
  <c r="AJ30" i="48"/>
  <c r="AK30" i="48"/>
  <c r="AT30" i="48" s="1"/>
  <c r="AJ12" i="48"/>
  <c r="AK12" i="48"/>
  <c r="AT12" i="48" s="1"/>
  <c r="AH69" i="87"/>
  <c r="AQ69" i="87" s="1"/>
  <c r="AH71" i="27"/>
  <c r="AQ71" i="27" s="1"/>
  <c r="AN67" i="41"/>
  <c r="AI67" i="41"/>
  <c r="AJ6" i="80"/>
  <c r="AK6" i="80"/>
  <c r="AT6" i="80" s="1"/>
  <c r="W71" i="86"/>
  <c r="AG70" i="86"/>
  <c r="AP70" i="86" s="1"/>
  <c r="AF70" i="86"/>
  <c r="AO70" i="86" s="1"/>
  <c r="AE70" i="86"/>
  <c r="AF68" i="36"/>
  <c r="AO68" i="36" s="1"/>
  <c r="AG68" i="36"/>
  <c r="AP68" i="36" s="1"/>
  <c r="W69" i="36"/>
  <c r="AE68" i="36"/>
  <c r="AE69" i="37"/>
  <c r="W70" i="37"/>
  <c r="AG69" i="37"/>
  <c r="AP69" i="37" s="1"/>
  <c r="AF69" i="37"/>
  <c r="AO69" i="37" s="1"/>
  <c r="AR67" i="36"/>
  <c r="AS39" i="80"/>
  <c r="AL39" i="80"/>
  <c r="AU39" i="80" s="1"/>
  <c r="AS63" i="80"/>
  <c r="AL63" i="80"/>
  <c r="AU63" i="80" s="1"/>
  <c r="AS16" i="32"/>
  <c r="AL16" i="32"/>
  <c r="AU16" i="32" s="1"/>
  <c r="AS53" i="80"/>
  <c r="AL53" i="80"/>
  <c r="AU53" i="80" s="1"/>
  <c r="Y72" i="39"/>
  <c r="X72" i="39"/>
  <c r="AS3" i="80"/>
  <c r="AL3" i="80"/>
  <c r="AU3" i="80" s="1"/>
  <c r="AI67" i="44"/>
  <c r="AN67" i="44"/>
  <c r="AJ25" i="80"/>
  <c r="AK25" i="80"/>
  <c r="AT25" i="80" s="1"/>
  <c r="AJ61" i="80"/>
  <c r="AK61" i="80"/>
  <c r="AT61" i="80" s="1"/>
  <c r="AJ4" i="32"/>
  <c r="AK4" i="32"/>
  <c r="AT4" i="32" s="1"/>
  <c r="AT71" i="32" s="1"/>
  <c r="AX69" i="48"/>
  <c r="S69" i="48" s="1"/>
  <c r="AC69" i="48" s="1"/>
  <c r="AG69" i="48"/>
  <c r="AP69" i="48" s="1"/>
  <c r="AP71" i="48" s="1"/>
  <c r="AF69" i="48"/>
  <c r="AO69" i="48" s="1"/>
  <c r="AO71" i="48" s="1"/>
  <c r="AE69" i="48"/>
  <c r="AH68" i="93"/>
  <c r="AQ68" i="93" s="1"/>
  <c r="AS11" i="80"/>
  <c r="AL11" i="80"/>
  <c r="AU11" i="80" s="1"/>
  <c r="AS17" i="32"/>
  <c r="AL17" i="32"/>
  <c r="AU17" i="32" s="1"/>
  <c r="AS24" i="32"/>
  <c r="AL24" i="32"/>
  <c r="AU24" i="32" s="1"/>
  <c r="AJ32" i="80"/>
  <c r="AK32" i="80"/>
  <c r="AT32" i="80" s="1"/>
  <c r="AS50" i="80"/>
  <c r="AL50" i="80"/>
  <c r="AU50" i="80" s="1"/>
  <c r="AS68" i="80"/>
  <c r="AL68" i="80"/>
  <c r="AU68" i="80" s="1"/>
  <c r="AF68" i="81"/>
  <c r="AO68" i="81" s="1"/>
  <c r="W69" i="81"/>
  <c r="AG68" i="81"/>
  <c r="AP68" i="81" s="1"/>
  <c r="AE68" i="81"/>
  <c r="AS33" i="80"/>
  <c r="AL33" i="80"/>
  <c r="AU33" i="80" s="1"/>
  <c r="Z67" i="38"/>
  <c r="AS35" i="80"/>
  <c r="AL35" i="80"/>
  <c r="AU35" i="80" s="1"/>
  <c r="AH69" i="74"/>
  <c r="AQ69" i="74" s="1"/>
  <c r="AS23" i="80"/>
  <c r="AL23" i="80"/>
  <c r="AU23" i="80" s="1"/>
  <c r="AR67" i="33"/>
  <c r="AH66" i="73"/>
  <c r="AQ66" i="73" s="1"/>
  <c r="AS12" i="32"/>
  <c r="AL12" i="32"/>
  <c r="AU12" i="32" s="1"/>
  <c r="AJ7" i="80"/>
  <c r="AK7" i="80"/>
  <c r="AT7" i="80" s="1"/>
  <c r="AS34" i="80"/>
  <c r="AL34" i="80"/>
  <c r="AU34" i="80" s="1"/>
  <c r="AS52" i="80"/>
  <c r="AL52" i="80"/>
  <c r="AU52" i="80" s="1"/>
  <c r="AH69" i="45"/>
  <c r="AQ69" i="45" s="1"/>
  <c r="AR67" i="40"/>
  <c r="AS6" i="32"/>
  <c r="AL6" i="32"/>
  <c r="AU6" i="32" s="1"/>
  <c r="AX66" i="48"/>
  <c r="S66" i="48" s="1"/>
  <c r="AC66" i="48" s="1"/>
  <c r="AB67" i="48" s="1"/>
  <c r="AX58" i="48"/>
  <c r="S58" i="48" s="1"/>
  <c r="AC58" i="48" s="1"/>
  <c r="AB59" i="48" s="1"/>
  <c r="AX52" i="48"/>
  <c r="S52" i="48" s="1"/>
  <c r="AC52" i="48" s="1"/>
  <c r="AB53" i="48" s="1"/>
  <c r="AX46" i="48"/>
  <c r="S46" i="48" s="1"/>
  <c r="AC46" i="48" s="1"/>
  <c r="AB47" i="48" s="1"/>
  <c r="AX40" i="48"/>
  <c r="S40" i="48" s="1"/>
  <c r="AC40" i="48" s="1"/>
  <c r="AB41" i="48" s="1"/>
  <c r="AX34" i="48"/>
  <c r="S34" i="48" s="1"/>
  <c r="AC34" i="48" s="1"/>
  <c r="AB35" i="48" s="1"/>
  <c r="AX28" i="48"/>
  <c r="S28" i="48" s="1"/>
  <c r="AC28" i="48" s="1"/>
  <c r="AB29" i="48" s="1"/>
  <c r="AX22" i="48"/>
  <c r="S22" i="48" s="1"/>
  <c r="AC22" i="48" s="1"/>
  <c r="AB23" i="48" s="1"/>
  <c r="AX16" i="48"/>
  <c r="S16" i="48" s="1"/>
  <c r="AC16" i="48" s="1"/>
  <c r="AB17" i="48" s="1"/>
  <c r="AX10" i="48"/>
  <c r="S10" i="48" s="1"/>
  <c r="AC10" i="48" s="1"/>
  <c r="AB11" i="48" s="1"/>
  <c r="AX5" i="48"/>
  <c r="S5" i="48" s="1"/>
  <c r="AC5" i="48" s="1"/>
  <c r="AB6" i="48" s="1"/>
  <c r="Z69" i="87"/>
  <c r="Z71" i="27"/>
  <c r="AR68" i="26"/>
  <c r="AJ12" i="80"/>
  <c r="AK12" i="80"/>
  <c r="AT12" i="80" s="1"/>
  <c r="AJ48" i="80"/>
  <c r="AK48" i="80"/>
  <c r="AT48" i="80" s="1"/>
  <c r="AR68" i="87"/>
  <c r="AR67" i="96"/>
  <c r="Z67" i="82"/>
  <c r="AL69" i="80"/>
  <c r="AU69" i="80" s="1"/>
  <c r="AR69" i="80"/>
  <c r="AR71" i="80" s="1"/>
  <c r="AN68" i="92"/>
  <c r="AI68" i="92"/>
  <c r="X67" i="95"/>
  <c r="Z67" i="95" s="1"/>
  <c r="Y67" i="95"/>
  <c r="AJ4" i="80"/>
  <c r="AK4" i="80"/>
  <c r="AT4" i="80" s="1"/>
  <c r="AR70" i="27"/>
  <c r="AS17" i="80"/>
  <c r="AL17" i="80"/>
  <c r="AU17" i="80" s="1"/>
  <c r="AJ64" i="48"/>
  <c r="AK64" i="48"/>
  <c r="AT64" i="48" s="1"/>
  <c r="AK58" i="48"/>
  <c r="AT58" i="48" s="1"/>
  <c r="AJ52" i="48"/>
  <c r="AK52" i="48"/>
  <c r="AT52" i="48" s="1"/>
  <c r="AK34" i="48"/>
  <c r="AT34" i="48" s="1"/>
  <c r="AK28" i="48"/>
  <c r="AT28" i="48" s="1"/>
  <c r="AK22" i="48"/>
  <c r="AT22" i="48" s="1"/>
  <c r="AJ16" i="48"/>
  <c r="AK16" i="48"/>
  <c r="AT16" i="48" s="1"/>
  <c r="AK10" i="48"/>
  <c r="AT10" i="48" s="1"/>
  <c r="X69" i="75"/>
  <c r="Y69" i="75"/>
  <c r="AH68" i="96"/>
  <c r="AQ68" i="96" s="1"/>
  <c r="X66" i="76"/>
  <c r="Y66" i="76"/>
  <c r="AJ18" i="80"/>
  <c r="AK18" i="80"/>
  <c r="AT18" i="80" s="1"/>
  <c r="AJ54" i="80"/>
  <c r="AK54" i="80"/>
  <c r="AT54" i="80" s="1"/>
  <c r="AS11" i="32"/>
  <c r="AL11" i="32"/>
  <c r="AU11" i="32" s="1"/>
  <c r="AS45" i="80"/>
  <c r="AL45" i="80"/>
  <c r="AU45" i="80" s="1"/>
  <c r="AI71" i="39"/>
  <c r="AN71" i="39"/>
  <c r="X70" i="89"/>
  <c r="Z70" i="89" s="1"/>
  <c r="Y70" i="89"/>
  <c r="X70" i="42"/>
  <c r="Y70" i="42"/>
  <c r="AJ19" i="80"/>
  <c r="AK19" i="80"/>
  <c r="AT19" i="80" s="1"/>
  <c r="AH71" i="30"/>
  <c r="AQ71" i="30" s="1"/>
  <c r="AR64" i="47"/>
  <c r="W69" i="33"/>
  <c r="AG68" i="33"/>
  <c r="AP68" i="33" s="1"/>
  <c r="AE68" i="33"/>
  <c r="AF68" i="33"/>
  <c r="AO68" i="33" s="1"/>
  <c r="AJ60" i="48"/>
  <c r="AK60" i="48"/>
  <c r="AT60" i="48" s="1"/>
  <c r="AJ36" i="48"/>
  <c r="AK36" i="48"/>
  <c r="AT36" i="48" s="1"/>
  <c r="AJ3" i="48"/>
  <c r="AB4" i="48"/>
  <c r="AI68" i="75"/>
  <c r="AN68" i="75"/>
  <c r="AG68" i="40"/>
  <c r="AP68" i="40" s="1"/>
  <c r="AF68" i="40"/>
  <c r="AO68" i="40" s="1"/>
  <c r="AE68" i="40"/>
  <c r="W69" i="40"/>
  <c r="AJ31" i="80"/>
  <c r="AK31" i="80"/>
  <c r="AT31" i="80" s="1"/>
  <c r="AH68" i="25"/>
  <c r="AQ68" i="25" s="1"/>
  <c r="AJ10" i="80"/>
  <c r="AK10" i="80"/>
  <c r="AT10" i="80" s="1"/>
  <c r="AS4" i="28"/>
  <c r="AS71" i="28" s="1"/>
  <c r="AL4" i="28"/>
  <c r="AU4" i="28" s="1"/>
  <c r="AU71" i="28" s="1"/>
  <c r="C11" i="28" s="1"/>
  <c r="AS47" i="80"/>
  <c r="AL47" i="80"/>
  <c r="AU47" i="80" s="1"/>
  <c r="AR68" i="35"/>
  <c r="AK5" i="80"/>
  <c r="AT5" i="80" s="1"/>
  <c r="AJ5" i="80"/>
  <c r="AS38" i="80"/>
  <c r="AL38" i="80"/>
  <c r="AU38" i="80" s="1"/>
  <c r="AS56" i="80"/>
  <c r="AL56" i="80"/>
  <c r="AU56" i="80" s="1"/>
  <c r="AG68" i="43"/>
  <c r="AP68" i="43" s="1"/>
  <c r="AF68" i="43"/>
  <c r="AO68" i="43" s="1"/>
  <c r="AE68" i="43"/>
  <c r="W69" i="43"/>
  <c r="AR65" i="73"/>
  <c r="AJ9" i="80"/>
  <c r="AS59" i="80"/>
  <c r="AL59" i="80"/>
  <c r="AU59" i="80" s="1"/>
  <c r="Z66" i="73"/>
  <c r="Z68" i="91"/>
  <c r="AH69" i="26"/>
  <c r="AQ69" i="26" s="1"/>
  <c r="AJ16" i="80"/>
  <c r="AK16" i="80"/>
  <c r="AT16" i="80" s="1"/>
  <c r="AS40" i="80"/>
  <c r="AL40" i="80"/>
  <c r="AU40" i="80" s="1"/>
  <c r="AS58" i="80"/>
  <c r="AL58" i="80"/>
  <c r="AU58" i="80" s="1"/>
  <c r="Y71" i="90"/>
  <c r="X71" i="90"/>
  <c r="AX68" i="48"/>
  <c r="S68" i="48" s="1"/>
  <c r="AC68" i="48" s="1"/>
  <c r="AB69" i="48" s="1"/>
  <c r="AX62" i="48"/>
  <c r="S62" i="48" s="1"/>
  <c r="AC62" i="48" s="1"/>
  <c r="AB63" i="48" s="1"/>
  <c r="AX56" i="48"/>
  <c r="S56" i="48" s="1"/>
  <c r="AC56" i="48" s="1"/>
  <c r="AB57" i="48" s="1"/>
  <c r="AX50" i="48"/>
  <c r="S50" i="48" s="1"/>
  <c r="AC50" i="48" s="1"/>
  <c r="AB51" i="48" s="1"/>
  <c r="AX44" i="48"/>
  <c r="S44" i="48" s="1"/>
  <c r="AC44" i="48" s="1"/>
  <c r="AB45" i="48" s="1"/>
  <c r="AX38" i="48"/>
  <c r="S38" i="48" s="1"/>
  <c r="AC38" i="48" s="1"/>
  <c r="AB39" i="48" s="1"/>
  <c r="AX32" i="48"/>
  <c r="S32" i="48" s="1"/>
  <c r="AC32" i="48" s="1"/>
  <c r="AB33" i="48" s="1"/>
  <c r="AX26" i="48"/>
  <c r="S26" i="48" s="1"/>
  <c r="AC26" i="48" s="1"/>
  <c r="AB27" i="48" s="1"/>
  <c r="AX20" i="48"/>
  <c r="S20" i="48" s="1"/>
  <c r="AC20" i="48" s="1"/>
  <c r="AB21" i="48" s="1"/>
  <c r="AX14" i="48"/>
  <c r="S14" i="48" s="1"/>
  <c r="AC14" i="48" s="1"/>
  <c r="AB15" i="48" s="1"/>
  <c r="AX8" i="48"/>
  <c r="S8" i="48" s="1"/>
  <c r="AC8" i="48" s="1"/>
  <c r="AB9" i="48" s="1"/>
  <c r="AX4" i="48"/>
  <c r="S4" i="48" s="1"/>
  <c r="AC4" i="48" s="1"/>
  <c r="AB5" i="48" s="1"/>
  <c r="Z68" i="96"/>
  <c r="AR66" i="78"/>
  <c r="AI65" i="76"/>
  <c r="AN65" i="76"/>
  <c r="AJ24" i="80"/>
  <c r="AK24" i="80"/>
  <c r="AT24" i="80" s="1"/>
  <c r="AJ60" i="80"/>
  <c r="AK60" i="80"/>
  <c r="AT60" i="80" s="1"/>
  <c r="AR67" i="84"/>
  <c r="AS28" i="32"/>
  <c r="AL28" i="32"/>
  <c r="AU28" i="32" s="1"/>
  <c r="AS9" i="32"/>
  <c r="AL9" i="32"/>
  <c r="AU9" i="32" s="1"/>
  <c r="AN69" i="89"/>
  <c r="AI69" i="89"/>
  <c r="AR69" i="85"/>
  <c r="AR66" i="82"/>
  <c r="AS5" i="32"/>
  <c r="AL5" i="32"/>
  <c r="AU5" i="32" s="1"/>
  <c r="W66" i="47"/>
  <c r="AG65" i="47"/>
  <c r="AP65" i="47" s="1"/>
  <c r="AE65" i="47"/>
  <c r="AF65" i="47"/>
  <c r="AO65" i="47" s="1"/>
  <c r="AJ48" i="48"/>
  <c r="AK48" i="48"/>
  <c r="AT48" i="48" s="1"/>
  <c r="AJ24" i="48"/>
  <c r="AK24" i="48"/>
  <c r="AT24" i="48" s="1"/>
  <c r="AJ42" i="80"/>
  <c r="AK42" i="80"/>
  <c r="AT42" i="80" s="1"/>
  <c r="AJ65" i="80"/>
  <c r="AK65" i="80"/>
  <c r="AT65" i="80" s="1"/>
  <c r="AS3" i="32"/>
  <c r="AL3" i="32"/>
  <c r="AU3" i="32" s="1"/>
  <c r="AR67" i="25"/>
  <c r="AR68" i="94"/>
  <c r="AK46" i="48"/>
  <c r="AT46" i="48" s="1"/>
  <c r="AH67" i="78"/>
  <c r="AQ67" i="78" s="1"/>
  <c r="AR66" i="29"/>
  <c r="AJ37" i="80"/>
  <c r="AK37" i="80"/>
  <c r="AT37" i="80" s="1"/>
  <c r="AH71" i="77"/>
  <c r="AQ71" i="77" s="1"/>
  <c r="Z68" i="93"/>
  <c r="Z67" i="78"/>
  <c r="AJ43" i="80"/>
  <c r="AK43" i="80"/>
  <c r="AT43" i="80" s="1"/>
  <c r="AS57" i="80"/>
  <c r="AL57" i="80"/>
  <c r="AU57" i="80" s="1"/>
  <c r="AH68" i="84"/>
  <c r="AQ68" i="84" s="1"/>
  <c r="AR68" i="74"/>
  <c r="AJ14" i="80"/>
  <c r="AK14" i="80"/>
  <c r="AT14" i="80" s="1"/>
  <c r="AS22" i="32"/>
  <c r="AL22" i="32"/>
  <c r="AU22" i="32" s="1"/>
  <c r="Z68" i="25"/>
  <c r="AH69" i="94"/>
  <c r="AQ69" i="94" s="1"/>
  <c r="AH65" i="47"/>
  <c r="AQ65" i="47" s="1"/>
  <c r="AJ22" i="80"/>
  <c r="AK22" i="80"/>
  <c r="AT22" i="80" s="1"/>
  <c r="AS23" i="32"/>
  <c r="AL23" i="32"/>
  <c r="AU23" i="32" s="1"/>
  <c r="AR70" i="30"/>
  <c r="Y70" i="34"/>
  <c r="X70" i="34"/>
  <c r="AJ41" i="80"/>
  <c r="AX65" i="48"/>
  <c r="S65" i="48" s="1"/>
  <c r="AC65" i="48" s="1"/>
  <c r="AB66" i="48" s="1"/>
  <c r="AX61" i="48"/>
  <c r="S61" i="48" s="1"/>
  <c r="AC61" i="48" s="1"/>
  <c r="AB62" i="48" s="1"/>
  <c r="AX55" i="48"/>
  <c r="S55" i="48" s="1"/>
  <c r="AC55" i="48" s="1"/>
  <c r="AB56" i="48" s="1"/>
  <c r="AX49" i="48"/>
  <c r="S49" i="48" s="1"/>
  <c r="AC49" i="48" s="1"/>
  <c r="AB50" i="48" s="1"/>
  <c r="AX43" i="48"/>
  <c r="S43" i="48" s="1"/>
  <c r="AC43" i="48" s="1"/>
  <c r="AB44" i="48" s="1"/>
  <c r="AX37" i="48"/>
  <c r="S37" i="48" s="1"/>
  <c r="AC37" i="48" s="1"/>
  <c r="AB38" i="48" s="1"/>
  <c r="AX31" i="48"/>
  <c r="S31" i="48" s="1"/>
  <c r="AC31" i="48" s="1"/>
  <c r="AB32" i="48" s="1"/>
  <c r="AX25" i="48"/>
  <c r="S25" i="48" s="1"/>
  <c r="AC25" i="48" s="1"/>
  <c r="AB26" i="48" s="1"/>
  <c r="AX19" i="48"/>
  <c r="S19" i="48" s="1"/>
  <c r="AC19" i="48" s="1"/>
  <c r="AB20" i="48" s="1"/>
  <c r="AX13" i="48"/>
  <c r="S13" i="48" s="1"/>
  <c r="AC13" i="48" s="1"/>
  <c r="AB14" i="48" s="1"/>
  <c r="AJ30" i="80"/>
  <c r="AK30" i="80"/>
  <c r="AT30" i="80" s="1"/>
  <c r="AJ67" i="80"/>
  <c r="AK67" i="80"/>
  <c r="AT67" i="80" s="1"/>
  <c r="AH70" i="85"/>
  <c r="AQ70" i="85" s="1"/>
  <c r="AJ21" i="80"/>
  <c r="AS51" i="80"/>
  <c r="AL51" i="80"/>
  <c r="AU51" i="80" s="1"/>
  <c r="AS29" i="32"/>
  <c r="AL29" i="32"/>
  <c r="AU29" i="32" s="1"/>
  <c r="AJ29" i="80"/>
  <c r="X69" i="92"/>
  <c r="Y69" i="92"/>
  <c r="Z71" i="31"/>
  <c r="X71" i="31"/>
  <c r="Y71" i="31"/>
  <c r="X68" i="44"/>
  <c r="Y68" i="44"/>
  <c r="Z71" i="90" l="1"/>
  <c r="Z68" i="41"/>
  <c r="W69" i="41" s="1"/>
  <c r="AJ65" i="48"/>
  <c r="Z66" i="76"/>
  <c r="W67" i="76" s="1"/>
  <c r="Z72" i="39"/>
  <c r="AF72" i="39" s="1"/>
  <c r="AO72" i="39" s="1"/>
  <c r="AE71" i="77"/>
  <c r="AG68" i="41"/>
  <c r="AP68" i="41" s="1"/>
  <c r="AF68" i="41"/>
  <c r="AO68" i="41" s="1"/>
  <c r="AE68" i="41"/>
  <c r="AE66" i="76"/>
  <c r="AF66" i="76"/>
  <c r="AO66" i="76" s="1"/>
  <c r="AE72" i="39"/>
  <c r="W73" i="39"/>
  <c r="AG72" i="39"/>
  <c r="AP72" i="39" s="1"/>
  <c r="AE71" i="90"/>
  <c r="W72" i="90"/>
  <c r="AF71" i="90"/>
  <c r="AO71" i="90" s="1"/>
  <c r="AG71" i="90"/>
  <c r="AP71" i="90" s="1"/>
  <c r="AE67" i="95"/>
  <c r="AG67" i="95"/>
  <c r="AP67" i="95" s="1"/>
  <c r="W68" i="95"/>
  <c r="AF67" i="95"/>
  <c r="AO67" i="95" s="1"/>
  <c r="AH70" i="34"/>
  <c r="AQ70" i="34" s="1"/>
  <c r="AJ45" i="48"/>
  <c r="AK45" i="48"/>
  <c r="AT45" i="48" s="1"/>
  <c r="AS3" i="48"/>
  <c r="AL3" i="48"/>
  <c r="AU3" i="48" s="1"/>
  <c r="AH69" i="92"/>
  <c r="AQ69" i="92" s="1"/>
  <c r="AQ71" i="92" s="1"/>
  <c r="AZ3" i="92"/>
  <c r="AX6" i="92" s="1"/>
  <c r="S6" i="92" s="1"/>
  <c r="AC6" i="92" s="1"/>
  <c r="AB7" i="92" s="1"/>
  <c r="AX8" i="92"/>
  <c r="S8" i="92" s="1"/>
  <c r="AC8" i="92" s="1"/>
  <c r="AB9" i="92" s="1"/>
  <c r="AX9" i="92"/>
  <c r="S9" i="92" s="1"/>
  <c r="AC9" i="92" s="1"/>
  <c r="AB10" i="92" s="1"/>
  <c r="AX10" i="92"/>
  <c r="S10" i="92" s="1"/>
  <c r="AC10" i="92" s="1"/>
  <c r="AB11" i="92" s="1"/>
  <c r="AX11" i="92"/>
  <c r="S11" i="92" s="1"/>
  <c r="AC11" i="92" s="1"/>
  <c r="AB12" i="92" s="1"/>
  <c r="AX12" i="92"/>
  <c r="S12" i="92" s="1"/>
  <c r="AC12" i="92" s="1"/>
  <c r="AB13" i="92" s="1"/>
  <c r="AX13" i="92"/>
  <c r="S13" i="92" s="1"/>
  <c r="AC13" i="92" s="1"/>
  <c r="AB14" i="92" s="1"/>
  <c r="AX14" i="92"/>
  <c r="S14" i="92" s="1"/>
  <c r="AC14" i="92" s="1"/>
  <c r="AB15" i="92" s="1"/>
  <c r="AX15" i="92"/>
  <c r="S15" i="92" s="1"/>
  <c r="AC15" i="92" s="1"/>
  <c r="AB16" i="92" s="1"/>
  <c r="AX16" i="92"/>
  <c r="S16" i="92" s="1"/>
  <c r="AC16" i="92" s="1"/>
  <c r="AB17" i="92" s="1"/>
  <c r="AX17" i="92"/>
  <c r="S17" i="92" s="1"/>
  <c r="AC17" i="92" s="1"/>
  <c r="AB18" i="92" s="1"/>
  <c r="AX18" i="92"/>
  <c r="S18" i="92" s="1"/>
  <c r="AC18" i="92" s="1"/>
  <c r="AB19" i="92" s="1"/>
  <c r="AX19" i="92"/>
  <c r="S19" i="92" s="1"/>
  <c r="AC19" i="92" s="1"/>
  <c r="AB20" i="92" s="1"/>
  <c r="AX20" i="92"/>
  <c r="S20" i="92" s="1"/>
  <c r="AC20" i="92" s="1"/>
  <c r="AB21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4" i="92"/>
  <c r="S64" i="92" s="1"/>
  <c r="AC64" i="92" s="1"/>
  <c r="AB65" i="92" s="1"/>
  <c r="AX65" i="92"/>
  <c r="S65" i="92" s="1"/>
  <c r="AC65" i="92" s="1"/>
  <c r="AB66" i="92" s="1"/>
  <c r="AX68" i="92"/>
  <c r="S68" i="92" s="1"/>
  <c r="AC68" i="92" s="1"/>
  <c r="AB69" i="92" s="1"/>
  <c r="AX66" i="92"/>
  <c r="S66" i="92" s="1"/>
  <c r="AC66" i="92" s="1"/>
  <c r="AB67" i="92" s="1"/>
  <c r="AX67" i="92"/>
  <c r="S67" i="92" s="1"/>
  <c r="AC67" i="92" s="1"/>
  <c r="AB68" i="92" s="1"/>
  <c r="Z70" i="34"/>
  <c r="AJ21" i="48"/>
  <c r="AK21" i="48"/>
  <c r="AT21" i="48" s="1"/>
  <c r="AS67" i="80"/>
  <c r="AL67" i="80"/>
  <c r="AU67" i="80" s="1"/>
  <c r="AJ66" i="48"/>
  <c r="AK66" i="48"/>
  <c r="AT66" i="48" s="1"/>
  <c r="AS43" i="80"/>
  <c r="AL43" i="80"/>
  <c r="AU43" i="80" s="1"/>
  <c r="AJ46" i="48"/>
  <c r="W69" i="96"/>
  <c r="AE68" i="96"/>
  <c r="AF68" i="96"/>
  <c r="AO68" i="96" s="1"/>
  <c r="AG68" i="96"/>
  <c r="AP68" i="96" s="1"/>
  <c r="AH71" i="31"/>
  <c r="AQ71" i="31" s="1"/>
  <c r="AK38" i="48"/>
  <c r="AT38" i="48" s="1"/>
  <c r="AJ38" i="48"/>
  <c r="AS41" i="80"/>
  <c r="AL41" i="80"/>
  <c r="AU41" i="80" s="1"/>
  <c r="AS14" i="80"/>
  <c r="AL14" i="80"/>
  <c r="AU14" i="80" s="1"/>
  <c r="AG67" i="78"/>
  <c r="AP67" i="78" s="1"/>
  <c r="AE67" i="78"/>
  <c r="AF67" i="78"/>
  <c r="AO67" i="78" s="1"/>
  <c r="W68" i="78"/>
  <c r="Y66" i="47"/>
  <c r="X66" i="47"/>
  <c r="AS24" i="80"/>
  <c r="AL24" i="80"/>
  <c r="AU24" i="80" s="1"/>
  <c r="AJ5" i="48"/>
  <c r="AK5" i="48"/>
  <c r="AT5" i="48" s="1"/>
  <c r="AJ39" i="48"/>
  <c r="AK39" i="48"/>
  <c r="AT39" i="48" s="1"/>
  <c r="AH71" i="90"/>
  <c r="AQ71" i="90" s="1"/>
  <c r="AS9" i="80"/>
  <c r="AL9" i="80"/>
  <c r="AU9" i="80" s="1"/>
  <c r="AS5" i="80"/>
  <c r="AL5" i="80"/>
  <c r="AU5" i="80" s="1"/>
  <c r="X69" i="40"/>
  <c r="Y69" i="40"/>
  <c r="AK4" i="48"/>
  <c r="AT4" i="48" s="1"/>
  <c r="AJ4" i="48"/>
  <c r="AH70" i="89"/>
  <c r="AQ70" i="89" s="1"/>
  <c r="AJ28" i="48"/>
  <c r="AJ58" i="48"/>
  <c r="AJ6" i="48"/>
  <c r="AK6" i="48"/>
  <c r="AT6" i="48" s="1"/>
  <c r="AK41" i="48"/>
  <c r="AT41" i="48" s="1"/>
  <c r="AJ41" i="48"/>
  <c r="AI68" i="81"/>
  <c r="AN68" i="81"/>
  <c r="AH72" i="39"/>
  <c r="AQ72" i="39" s="1"/>
  <c r="AR67" i="41"/>
  <c r="AR70" i="31"/>
  <c r="AJ7" i="48"/>
  <c r="AK7" i="48"/>
  <c r="AT7" i="48" s="1"/>
  <c r="AJ43" i="48"/>
  <c r="AK43" i="48"/>
  <c r="AT43" i="48" s="1"/>
  <c r="AR69" i="34"/>
  <c r="AS49" i="80"/>
  <c r="AL49" i="80"/>
  <c r="AU49" i="80" s="1"/>
  <c r="Y70" i="79"/>
  <c r="X70" i="79"/>
  <c r="AJ42" i="48"/>
  <c r="X70" i="35"/>
  <c r="Z70" i="35" s="1"/>
  <c r="Y70" i="35"/>
  <c r="AN71" i="77"/>
  <c r="AI71" i="77"/>
  <c r="W72" i="31"/>
  <c r="AG71" i="31"/>
  <c r="AP71" i="31" s="1"/>
  <c r="AE71" i="31"/>
  <c r="AF71" i="31"/>
  <c r="AO71" i="31" s="1"/>
  <c r="AS30" i="80"/>
  <c r="AL30" i="80"/>
  <c r="AU30" i="80" s="1"/>
  <c r="AS48" i="48"/>
  <c r="AL48" i="48"/>
  <c r="AU48" i="48" s="1"/>
  <c r="AN68" i="40"/>
  <c r="AI68" i="40"/>
  <c r="W71" i="89"/>
  <c r="AG70" i="89"/>
  <c r="AP70" i="89" s="1"/>
  <c r="AE70" i="89"/>
  <c r="AF70" i="89"/>
  <c r="AO70" i="89" s="1"/>
  <c r="AR68" i="92"/>
  <c r="AS12" i="80"/>
  <c r="AL12" i="80"/>
  <c r="AU12" i="80" s="1"/>
  <c r="AS12" i="48"/>
  <c r="AL12" i="48"/>
  <c r="AU12" i="48" s="1"/>
  <c r="AR69" i="83"/>
  <c r="AJ13" i="48"/>
  <c r="AK13" i="48"/>
  <c r="AT13" i="48" s="1"/>
  <c r="AJ49" i="48"/>
  <c r="AK49" i="48"/>
  <c r="AT49" i="48" s="1"/>
  <c r="AS28" i="80"/>
  <c r="AL28" i="80"/>
  <c r="AU28" i="80" s="1"/>
  <c r="AI69" i="79"/>
  <c r="AN69" i="79"/>
  <c r="AS65" i="48"/>
  <c r="AL65" i="48"/>
  <c r="AU65" i="48" s="1"/>
  <c r="AS26" i="80"/>
  <c r="AL26" i="80"/>
  <c r="AU26" i="80" s="1"/>
  <c r="AN69" i="74"/>
  <c r="AI69" i="74"/>
  <c r="AK14" i="48"/>
  <c r="AT14" i="48" s="1"/>
  <c r="AJ14" i="48"/>
  <c r="AK50" i="48"/>
  <c r="AT50" i="48" s="1"/>
  <c r="AJ50" i="48"/>
  <c r="AG68" i="25"/>
  <c r="AP68" i="25" s="1"/>
  <c r="W69" i="25"/>
  <c r="AF68" i="25"/>
  <c r="AO68" i="25" s="1"/>
  <c r="AE68" i="25"/>
  <c r="AS37" i="80"/>
  <c r="AL37" i="80"/>
  <c r="AU37" i="80" s="1"/>
  <c r="AR65" i="76"/>
  <c r="AJ15" i="48"/>
  <c r="AK15" i="48"/>
  <c r="AT15" i="48" s="1"/>
  <c r="AJ51" i="48"/>
  <c r="AK51" i="48"/>
  <c r="AT51" i="48" s="1"/>
  <c r="AS16" i="80"/>
  <c r="AL16" i="80"/>
  <c r="AU16" i="80" s="1"/>
  <c r="W69" i="91"/>
  <c r="AG68" i="91"/>
  <c r="AP68" i="91" s="1"/>
  <c r="AE68" i="91"/>
  <c r="AF68" i="91"/>
  <c r="AO68" i="91" s="1"/>
  <c r="AS16" i="48"/>
  <c r="AL16" i="48"/>
  <c r="AU16" i="48" s="1"/>
  <c r="AJ34" i="48"/>
  <c r="AS64" i="48"/>
  <c r="AL64" i="48"/>
  <c r="AU64" i="48" s="1"/>
  <c r="AT71" i="80"/>
  <c r="AK17" i="48"/>
  <c r="AT17" i="48" s="1"/>
  <c r="AJ17" i="48"/>
  <c r="AK53" i="48"/>
  <c r="AT53" i="48" s="1"/>
  <c r="AJ53" i="48"/>
  <c r="AS7" i="80"/>
  <c r="AL7" i="80"/>
  <c r="AU7" i="80" s="1"/>
  <c r="X69" i="36"/>
  <c r="Z69" i="36" s="1"/>
  <c r="Y69" i="36"/>
  <c r="X71" i="85"/>
  <c r="Y71" i="85"/>
  <c r="Z71" i="85" s="1"/>
  <c r="AJ19" i="48"/>
  <c r="AK19" i="48"/>
  <c r="AT19" i="48" s="1"/>
  <c r="AJ55" i="48"/>
  <c r="AK55" i="48"/>
  <c r="AT55" i="48" s="1"/>
  <c r="AR70" i="90"/>
  <c r="AS15" i="80"/>
  <c r="AL15" i="80"/>
  <c r="AU15" i="80" s="1"/>
  <c r="AH70" i="83"/>
  <c r="AQ70" i="83" s="1"/>
  <c r="AS13" i="80"/>
  <c r="AL13" i="80"/>
  <c r="AU13" i="80" s="1"/>
  <c r="AN67" i="29"/>
  <c r="AI67" i="29"/>
  <c r="AN69" i="45"/>
  <c r="AI69" i="45"/>
  <c r="AI69" i="35"/>
  <c r="AN69" i="35"/>
  <c r="AN67" i="88"/>
  <c r="AI67" i="88"/>
  <c r="AI71" i="30"/>
  <c r="AN71" i="30"/>
  <c r="AK44" i="48"/>
  <c r="AT44" i="48" s="1"/>
  <c r="AJ44" i="48"/>
  <c r="AE68" i="93"/>
  <c r="W69" i="93"/>
  <c r="AF68" i="93"/>
  <c r="AO68" i="93" s="1"/>
  <c r="AG68" i="93"/>
  <c r="AP68" i="93" s="1"/>
  <c r="AR69" i="89"/>
  <c r="AI68" i="33"/>
  <c r="AN68" i="33"/>
  <c r="AH66" i="76"/>
  <c r="AQ66" i="76" s="1"/>
  <c r="AK47" i="48"/>
  <c r="AT47" i="48" s="1"/>
  <c r="AJ47" i="48"/>
  <c r="AN68" i="36"/>
  <c r="AI68" i="36"/>
  <c r="AH68" i="44"/>
  <c r="AQ68" i="44" s="1"/>
  <c r="AI65" i="47"/>
  <c r="AN65" i="47"/>
  <c r="AR71" i="39"/>
  <c r="AS54" i="80"/>
  <c r="AL54" i="80"/>
  <c r="AU54" i="80" s="1"/>
  <c r="AH69" i="75"/>
  <c r="AQ69" i="75" s="1"/>
  <c r="AS4" i="80"/>
  <c r="AL4" i="80"/>
  <c r="AU4" i="80" s="1"/>
  <c r="AK23" i="48"/>
  <c r="AT23" i="48" s="1"/>
  <c r="AJ23" i="48"/>
  <c r="AK59" i="48"/>
  <c r="AT59" i="48" s="1"/>
  <c r="AJ59" i="48"/>
  <c r="AG67" i="38"/>
  <c r="AP67" i="38" s="1"/>
  <c r="AF67" i="38"/>
  <c r="AO67" i="38" s="1"/>
  <c r="AE67" i="38"/>
  <c r="W68" i="38"/>
  <c r="X69" i="81"/>
  <c r="Z69" i="81" s="1"/>
  <c r="Y69" i="81"/>
  <c r="AS4" i="32"/>
  <c r="AS71" i="32" s="1"/>
  <c r="AL4" i="32"/>
  <c r="AU4" i="32" s="1"/>
  <c r="AR67" i="44"/>
  <c r="X71" i="86"/>
  <c r="Y71" i="86"/>
  <c r="AS30" i="48"/>
  <c r="AL30" i="48"/>
  <c r="AU30" i="48" s="1"/>
  <c r="AS55" i="80"/>
  <c r="AL55" i="80"/>
  <c r="AU55" i="80" s="1"/>
  <c r="AR66" i="95"/>
  <c r="AS36" i="80"/>
  <c r="AL36" i="80"/>
  <c r="AU36" i="80" s="1"/>
  <c r="AJ25" i="48"/>
  <c r="AK25" i="48"/>
  <c r="AT25" i="48" s="1"/>
  <c r="AJ61" i="48"/>
  <c r="AK61" i="48"/>
  <c r="AT61" i="48" s="1"/>
  <c r="AS64" i="80"/>
  <c r="AL64" i="80"/>
  <c r="AU64" i="80" s="1"/>
  <c r="Z70" i="83"/>
  <c r="AS20" i="80"/>
  <c r="AL20" i="80"/>
  <c r="AU20" i="80" s="1"/>
  <c r="X68" i="46"/>
  <c r="Y68" i="46"/>
  <c r="Z68" i="29"/>
  <c r="X68" i="29"/>
  <c r="Y68" i="29"/>
  <c r="X70" i="74"/>
  <c r="Y70" i="74"/>
  <c r="Z70" i="74" s="1"/>
  <c r="Y69" i="84"/>
  <c r="Z69" i="84" s="1"/>
  <c r="X69" i="84"/>
  <c r="X70" i="94"/>
  <c r="Y70" i="94"/>
  <c r="Z70" i="94" s="1"/>
  <c r="X70" i="26"/>
  <c r="Y70" i="26"/>
  <c r="Z70" i="26" s="1"/>
  <c r="AK9" i="48"/>
  <c r="AT9" i="48" s="1"/>
  <c r="AJ9" i="48"/>
  <c r="AK20" i="48"/>
  <c r="AT20" i="48" s="1"/>
  <c r="AJ20" i="48"/>
  <c r="AS42" i="80"/>
  <c r="AL42" i="80"/>
  <c r="AU42" i="80" s="1"/>
  <c r="AH70" i="42"/>
  <c r="AQ70" i="42" s="1"/>
  <c r="Z68" i="44"/>
  <c r="Z69" i="92"/>
  <c r="AS21" i="80"/>
  <c r="AL21" i="80"/>
  <c r="AU21" i="80" s="1"/>
  <c r="AK26" i="48"/>
  <c r="AT26" i="48" s="1"/>
  <c r="AJ26" i="48"/>
  <c r="AK62" i="48"/>
  <c r="AT62" i="48" s="1"/>
  <c r="AJ62" i="48"/>
  <c r="AU71" i="32"/>
  <c r="C11" i="32" s="1"/>
  <c r="AS60" i="80"/>
  <c r="AL60" i="80"/>
  <c r="AU60" i="80" s="1"/>
  <c r="AJ27" i="48"/>
  <c r="AK27" i="48"/>
  <c r="AT27" i="48" s="1"/>
  <c r="AJ63" i="48"/>
  <c r="AK63" i="48"/>
  <c r="AT63" i="48" s="1"/>
  <c r="Y69" i="43"/>
  <c r="Z69" i="43" s="1"/>
  <c r="X69" i="43"/>
  <c r="AS31" i="80"/>
  <c r="AL31" i="80"/>
  <c r="AU31" i="80" s="1"/>
  <c r="Y69" i="33"/>
  <c r="X69" i="33"/>
  <c r="Z70" i="42"/>
  <c r="Z69" i="75"/>
  <c r="AJ22" i="48"/>
  <c r="AS52" i="48"/>
  <c r="AL52" i="48"/>
  <c r="AU52" i="48" s="1"/>
  <c r="AG71" i="27"/>
  <c r="AP71" i="27" s="1"/>
  <c r="AF71" i="27"/>
  <c r="AO71" i="27" s="1"/>
  <c r="AE71" i="27"/>
  <c r="W72" i="27"/>
  <c r="AK29" i="48"/>
  <c r="AT29" i="48" s="1"/>
  <c r="AJ29" i="48"/>
  <c r="AJ67" i="48"/>
  <c r="AK67" i="48"/>
  <c r="AT67" i="48" s="1"/>
  <c r="AS32" i="80"/>
  <c r="AL32" i="80"/>
  <c r="AU32" i="80" s="1"/>
  <c r="AI69" i="48"/>
  <c r="AN69" i="48"/>
  <c r="AN71" i="48" s="1"/>
  <c r="X70" i="37"/>
  <c r="Y70" i="37"/>
  <c r="AI70" i="85"/>
  <c r="AN70" i="85"/>
  <c r="AJ31" i="48"/>
  <c r="AK31" i="48"/>
  <c r="AT31" i="48" s="1"/>
  <c r="AK68" i="48"/>
  <c r="AT68" i="48" s="1"/>
  <c r="AJ68" i="48"/>
  <c r="AJ18" i="48"/>
  <c r="AN67" i="46"/>
  <c r="AI67" i="46"/>
  <c r="AI68" i="84"/>
  <c r="AN68" i="84"/>
  <c r="AJ8" i="48"/>
  <c r="X72" i="77"/>
  <c r="Y72" i="77"/>
  <c r="Z72" i="77" s="1"/>
  <c r="X68" i="88"/>
  <c r="Y68" i="88"/>
  <c r="AS65" i="80"/>
  <c r="AL65" i="80"/>
  <c r="AU65" i="80" s="1"/>
  <c r="AS19" i="80"/>
  <c r="AL19" i="80"/>
  <c r="AU19" i="80" s="1"/>
  <c r="AJ11" i="48"/>
  <c r="AK11" i="48"/>
  <c r="AT11" i="48" s="1"/>
  <c r="AS25" i="80"/>
  <c r="AS71" i="80" s="1"/>
  <c r="AL25" i="80"/>
  <c r="AU25" i="80" s="1"/>
  <c r="AK56" i="48"/>
  <c r="AT56" i="48" s="1"/>
  <c r="AJ56" i="48"/>
  <c r="AS22" i="80"/>
  <c r="AL22" i="80"/>
  <c r="AU22" i="80" s="1"/>
  <c r="AJ57" i="48"/>
  <c r="AK57" i="48"/>
  <c r="AT57" i="48" s="1"/>
  <c r="AG66" i="73"/>
  <c r="AP66" i="73" s="1"/>
  <c r="AE66" i="73"/>
  <c r="W67" i="73"/>
  <c r="AF66" i="73"/>
  <c r="AO66" i="73" s="1"/>
  <c r="AS10" i="80"/>
  <c r="AL10" i="80"/>
  <c r="AU10" i="80" s="1"/>
  <c r="AS36" i="48"/>
  <c r="AL36" i="48"/>
  <c r="AU36" i="48" s="1"/>
  <c r="AS29" i="80"/>
  <c r="AL29" i="80"/>
  <c r="AU29" i="80" s="1"/>
  <c r="AK32" i="48"/>
  <c r="AT32" i="48" s="1"/>
  <c r="AJ32" i="48"/>
  <c r="AS24" i="48"/>
  <c r="AL24" i="48"/>
  <c r="AU24" i="48" s="1"/>
  <c r="AJ33" i="48"/>
  <c r="AK33" i="48"/>
  <c r="AT33" i="48" s="1"/>
  <c r="AJ69" i="48"/>
  <c r="AS69" i="48" s="1"/>
  <c r="AK69" i="48"/>
  <c r="AT69" i="48" s="1"/>
  <c r="AN68" i="43"/>
  <c r="AI68" i="43"/>
  <c r="AR68" i="75"/>
  <c r="AS60" i="48"/>
  <c r="AL60" i="48"/>
  <c r="AU60" i="48" s="1"/>
  <c r="AS18" i="80"/>
  <c r="AL18" i="80"/>
  <c r="AU18" i="80" s="1"/>
  <c r="AJ10" i="48"/>
  <c r="AH67" i="95"/>
  <c r="AQ67" i="95" s="1"/>
  <c r="AG67" i="82"/>
  <c r="AP67" i="82" s="1"/>
  <c r="AE67" i="82"/>
  <c r="AF67" i="82"/>
  <c r="AO67" i="82" s="1"/>
  <c r="W68" i="82"/>
  <c r="AS48" i="80"/>
  <c r="AL48" i="80"/>
  <c r="AU48" i="80" s="1"/>
  <c r="W70" i="87"/>
  <c r="AG69" i="87"/>
  <c r="AP69" i="87" s="1"/>
  <c r="AF69" i="87"/>
  <c r="AO69" i="87" s="1"/>
  <c r="AE69" i="87"/>
  <c r="AK35" i="48"/>
  <c r="AT35" i="48" s="1"/>
  <c r="AJ35" i="48"/>
  <c r="AS61" i="80"/>
  <c r="AL61" i="80"/>
  <c r="AU61" i="80" s="1"/>
  <c r="AI69" i="37"/>
  <c r="AN69" i="37"/>
  <c r="AI70" i="86"/>
  <c r="AN70" i="86"/>
  <c r="AS6" i="80"/>
  <c r="AL6" i="80"/>
  <c r="AU6" i="80" s="1"/>
  <c r="AU71" i="80" s="1"/>
  <c r="C11" i="80" s="1"/>
  <c r="F33" i="97" s="1"/>
  <c r="AS54" i="48"/>
  <c r="AL54" i="48"/>
  <c r="AU54" i="48" s="1"/>
  <c r="AR69" i="42"/>
  <c r="AH68" i="41"/>
  <c r="AQ68" i="41" s="1"/>
  <c r="AJ37" i="48"/>
  <c r="AK37" i="48"/>
  <c r="AT37" i="48" s="1"/>
  <c r="AJ40" i="48"/>
  <c r="AI69" i="94"/>
  <c r="AN69" i="94"/>
  <c r="X70" i="45"/>
  <c r="Z70" i="45" s="1"/>
  <c r="Y70" i="45"/>
  <c r="AI69" i="26"/>
  <c r="AN69" i="26"/>
  <c r="X72" i="30"/>
  <c r="Z72" i="30" s="1"/>
  <c r="Y72" i="30"/>
  <c r="AX3" i="92" l="1"/>
  <c r="S3" i="92" s="1"/>
  <c r="AC3" i="92" s="1"/>
  <c r="Z68" i="46"/>
  <c r="AX5" i="92"/>
  <c r="S5" i="92" s="1"/>
  <c r="AC5" i="92" s="1"/>
  <c r="AB6" i="92" s="1"/>
  <c r="AX4" i="92"/>
  <c r="S4" i="92" s="1"/>
  <c r="AC4" i="92" s="1"/>
  <c r="AB5" i="92" s="1"/>
  <c r="AX7" i="92"/>
  <c r="S7" i="92" s="1"/>
  <c r="AC7" i="92" s="1"/>
  <c r="AB8" i="92" s="1"/>
  <c r="AG66" i="76"/>
  <c r="AP66" i="76" s="1"/>
  <c r="AE71" i="85"/>
  <c r="W72" i="85"/>
  <c r="AG71" i="85"/>
  <c r="AP71" i="85" s="1"/>
  <c r="AF71" i="85"/>
  <c r="AO71" i="85" s="1"/>
  <c r="W69" i="46"/>
  <c r="AG68" i="46"/>
  <c r="AP68" i="46" s="1"/>
  <c r="AF68" i="46"/>
  <c r="AO68" i="46" s="1"/>
  <c r="AE68" i="46"/>
  <c r="AF70" i="74"/>
  <c r="AO70" i="74" s="1"/>
  <c r="W71" i="74"/>
  <c r="AG70" i="74"/>
  <c r="AP70" i="74" s="1"/>
  <c r="AE70" i="74"/>
  <c r="AE70" i="94"/>
  <c r="AF70" i="94"/>
  <c r="AO70" i="94" s="1"/>
  <c r="W71" i="94"/>
  <c r="AG70" i="94"/>
  <c r="AP70" i="94" s="1"/>
  <c r="AH72" i="30"/>
  <c r="AQ72" i="30" s="1"/>
  <c r="AG70" i="45"/>
  <c r="AP70" i="45" s="1"/>
  <c r="AF70" i="45"/>
  <c r="AO70" i="45" s="1"/>
  <c r="W71" i="45"/>
  <c r="AE70" i="45"/>
  <c r="AR70" i="86"/>
  <c r="AS35" i="48"/>
  <c r="AL35" i="48"/>
  <c r="AU35" i="48" s="1"/>
  <c r="Y70" i="87"/>
  <c r="X70" i="87"/>
  <c r="Z70" i="87" s="1"/>
  <c r="AN67" i="82"/>
  <c r="AI67" i="82"/>
  <c r="AH72" i="77"/>
  <c r="AQ72" i="77" s="1"/>
  <c r="AS29" i="48"/>
  <c r="AL29" i="48"/>
  <c r="AU29" i="48" s="1"/>
  <c r="AH69" i="33"/>
  <c r="AQ69" i="33" s="1"/>
  <c r="AS20" i="48"/>
  <c r="AL20" i="48"/>
  <c r="AU20" i="48" s="1"/>
  <c r="AF70" i="26"/>
  <c r="AO70" i="26" s="1"/>
  <c r="AE70" i="26"/>
  <c r="W71" i="26"/>
  <c r="AG70" i="26"/>
  <c r="AP70" i="26" s="1"/>
  <c r="AG69" i="84"/>
  <c r="AP69" i="84" s="1"/>
  <c r="AP71" i="84" s="1"/>
  <c r="AF69" i="84"/>
  <c r="AO69" i="84" s="1"/>
  <c r="AO71" i="84" s="1"/>
  <c r="AE69" i="84"/>
  <c r="AX69" i="84"/>
  <c r="S69" i="84" s="1"/>
  <c r="AC69" i="84" s="1"/>
  <c r="W69" i="29"/>
  <c r="AE68" i="29"/>
  <c r="AG68" i="29"/>
  <c r="AP68" i="29" s="1"/>
  <c r="AF68" i="29"/>
  <c r="AO68" i="29" s="1"/>
  <c r="AG70" i="83"/>
  <c r="AP70" i="83" s="1"/>
  <c r="AE70" i="83"/>
  <c r="W71" i="83"/>
  <c r="AF70" i="83"/>
  <c r="AO70" i="83" s="1"/>
  <c r="AS25" i="48"/>
  <c r="AL25" i="48"/>
  <c r="AU25" i="48" s="1"/>
  <c r="AE69" i="81"/>
  <c r="AG69" i="81"/>
  <c r="AP69" i="81" s="1"/>
  <c r="AF69" i="81"/>
  <c r="AO69" i="81" s="1"/>
  <c r="W70" i="81"/>
  <c r="AS59" i="48"/>
  <c r="AL59" i="48"/>
  <c r="AU59" i="48" s="1"/>
  <c r="AS47" i="48"/>
  <c r="AL47" i="48"/>
  <c r="AU47" i="48" s="1"/>
  <c r="AR69" i="45"/>
  <c r="AS19" i="48"/>
  <c r="AL19" i="48"/>
  <c r="AU19" i="48" s="1"/>
  <c r="AX69" i="36"/>
  <c r="S69" i="36" s="1"/>
  <c r="AC69" i="36" s="1"/>
  <c r="AG69" i="36"/>
  <c r="AP69" i="36" s="1"/>
  <c r="AP71" i="36" s="1"/>
  <c r="AF69" i="36"/>
  <c r="AO69" i="36" s="1"/>
  <c r="AO71" i="36" s="1"/>
  <c r="AE69" i="36"/>
  <c r="Y69" i="25"/>
  <c r="X69" i="25"/>
  <c r="AS49" i="48"/>
  <c r="AL49" i="48"/>
  <c r="AU49" i="48" s="1"/>
  <c r="AI70" i="89"/>
  <c r="AN70" i="89"/>
  <c r="AH70" i="35"/>
  <c r="AQ70" i="35" s="1"/>
  <c r="AR68" i="81"/>
  <c r="AS28" i="48"/>
  <c r="AL28" i="48"/>
  <c r="AU28" i="48" s="1"/>
  <c r="AS4" i="48"/>
  <c r="AL4" i="48"/>
  <c r="AU4" i="48" s="1"/>
  <c r="AS66" i="48"/>
  <c r="AL66" i="48"/>
  <c r="AU66" i="48" s="1"/>
  <c r="AJ68" i="92"/>
  <c r="AK68" i="92"/>
  <c r="AT68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K39" i="92"/>
  <c r="AT39" i="92" s="1"/>
  <c r="AJ39" i="92"/>
  <c r="AK33" i="92"/>
  <c r="AT33" i="92" s="1"/>
  <c r="AJ33" i="92"/>
  <c r="AK27" i="92"/>
  <c r="AT27" i="92" s="1"/>
  <c r="AJ27" i="92"/>
  <c r="AK21" i="92"/>
  <c r="AT21" i="92" s="1"/>
  <c r="AJ21" i="92"/>
  <c r="AK15" i="92"/>
  <c r="AT15" i="92" s="1"/>
  <c r="AJ15" i="92"/>
  <c r="AJ9" i="92"/>
  <c r="AK9" i="92"/>
  <c r="AT9" i="92" s="1"/>
  <c r="AK5" i="92"/>
  <c r="AT5" i="92" s="1"/>
  <c r="AJ5" i="92"/>
  <c r="X68" i="95"/>
  <c r="Y68" i="95"/>
  <c r="AI72" i="39"/>
  <c r="AN72" i="39"/>
  <c r="AN66" i="76"/>
  <c r="AI66" i="76"/>
  <c r="AS57" i="48"/>
  <c r="AL57" i="48"/>
  <c r="AU57" i="48" s="1"/>
  <c r="AR71" i="30"/>
  <c r="AR69" i="74"/>
  <c r="AG70" i="35"/>
  <c r="AP70" i="35" s="1"/>
  <c r="AF70" i="35"/>
  <c r="AO70" i="35" s="1"/>
  <c r="W71" i="35"/>
  <c r="AE70" i="35"/>
  <c r="AS7" i="48"/>
  <c r="AL7" i="48"/>
  <c r="AU7" i="48" s="1"/>
  <c r="AS41" i="48"/>
  <c r="AL41" i="48"/>
  <c r="AU41" i="48" s="1"/>
  <c r="AT71" i="48"/>
  <c r="X69" i="96"/>
  <c r="Y69" i="96"/>
  <c r="AJ67" i="92"/>
  <c r="AK67" i="92"/>
  <c r="AT67" i="92" s="1"/>
  <c r="AJ62" i="92"/>
  <c r="AK62" i="92"/>
  <c r="AT62" i="92" s="1"/>
  <c r="AK56" i="92"/>
  <c r="AT56" i="92" s="1"/>
  <c r="AJ56" i="92"/>
  <c r="AK50" i="92"/>
  <c r="AT50" i="92" s="1"/>
  <c r="AJ50" i="92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AJ8" i="92"/>
  <c r="AK8" i="92"/>
  <c r="AT8" i="92" s="1"/>
  <c r="X72" i="90"/>
  <c r="Y72" i="90"/>
  <c r="AI68" i="41"/>
  <c r="AN68" i="41"/>
  <c r="AS33" i="48"/>
  <c r="AL33" i="48"/>
  <c r="AU33" i="48" s="1"/>
  <c r="AF72" i="77"/>
  <c r="AO72" i="77" s="1"/>
  <c r="AG72" i="77"/>
  <c r="AP72" i="77" s="1"/>
  <c r="AE72" i="77"/>
  <c r="W73" i="77"/>
  <c r="W70" i="43"/>
  <c r="AG69" i="43"/>
  <c r="AP69" i="43" s="1"/>
  <c r="AF69" i="43"/>
  <c r="AO69" i="43" s="1"/>
  <c r="AE69" i="43"/>
  <c r="AR69" i="94"/>
  <c r="AR69" i="37"/>
  <c r="AI69" i="87"/>
  <c r="AN69" i="87"/>
  <c r="AR68" i="43"/>
  <c r="Y67" i="73"/>
  <c r="Z67" i="73" s="1"/>
  <c r="X67" i="73"/>
  <c r="AS8" i="48"/>
  <c r="AL8" i="48"/>
  <c r="AU8" i="48" s="1"/>
  <c r="AS68" i="48"/>
  <c r="AL68" i="48"/>
  <c r="AU68" i="48" s="1"/>
  <c r="Z69" i="33"/>
  <c r="AS9" i="48"/>
  <c r="AL9" i="48"/>
  <c r="AU9" i="48" s="1"/>
  <c r="AH70" i="94"/>
  <c r="AQ70" i="94" s="1"/>
  <c r="AH70" i="74"/>
  <c r="AQ70" i="74" s="1"/>
  <c r="AH68" i="46"/>
  <c r="AQ68" i="46" s="1"/>
  <c r="Y68" i="38"/>
  <c r="X68" i="38"/>
  <c r="Z68" i="38" s="1"/>
  <c r="AS23" i="48"/>
  <c r="AL23" i="48"/>
  <c r="AU23" i="48" s="1"/>
  <c r="AR68" i="33"/>
  <c r="X69" i="93"/>
  <c r="Y69" i="93"/>
  <c r="AR67" i="88"/>
  <c r="AR67" i="29"/>
  <c r="AH71" i="85"/>
  <c r="AQ71" i="85" s="1"/>
  <c r="AI68" i="91"/>
  <c r="AN68" i="91"/>
  <c r="AR69" i="79"/>
  <c r="AS13" i="48"/>
  <c r="AL13" i="48"/>
  <c r="AU13" i="48" s="1"/>
  <c r="Y72" i="31"/>
  <c r="X72" i="31"/>
  <c r="AS42" i="48"/>
  <c r="AL42" i="48"/>
  <c r="AU42" i="48" s="1"/>
  <c r="AH66" i="47"/>
  <c r="AQ66" i="47" s="1"/>
  <c r="AN67" i="78"/>
  <c r="AI67" i="78"/>
  <c r="AS38" i="48"/>
  <c r="AL38" i="48"/>
  <c r="AU38" i="48" s="1"/>
  <c r="AS46" i="48"/>
  <c r="AL46" i="48"/>
  <c r="AU46" i="48" s="1"/>
  <c r="AJ61" i="92"/>
  <c r="AK61" i="92"/>
  <c r="AT61" i="92" s="1"/>
  <c r="AJ55" i="92"/>
  <c r="AK55" i="92"/>
  <c r="AT55" i="92" s="1"/>
  <c r="AJ49" i="92"/>
  <c r="AK49" i="92"/>
  <c r="AT49" i="92" s="1"/>
  <c r="AJ43" i="92"/>
  <c r="AK43" i="92"/>
  <c r="AT43" i="92" s="1"/>
  <c r="AJ37" i="92"/>
  <c r="AK37" i="92"/>
  <c r="AT37" i="92" s="1"/>
  <c r="AJ31" i="92"/>
  <c r="AK31" i="92"/>
  <c r="AT31" i="92" s="1"/>
  <c r="AJ25" i="92"/>
  <c r="AK25" i="92"/>
  <c r="AT25" i="92" s="1"/>
  <c r="AJ19" i="92"/>
  <c r="AK19" i="92"/>
  <c r="AT19" i="92" s="1"/>
  <c r="AJ13" i="92"/>
  <c r="AK13" i="92"/>
  <c r="AT13" i="92" s="1"/>
  <c r="AJ7" i="92"/>
  <c r="AK7" i="92"/>
  <c r="AT7" i="92" s="1"/>
  <c r="AI71" i="90"/>
  <c r="AN71" i="90"/>
  <c r="AS11" i="48"/>
  <c r="AL11" i="48"/>
  <c r="AU11" i="48" s="1"/>
  <c r="AH68" i="88"/>
  <c r="AQ68" i="88" s="1"/>
  <c r="AH70" i="37"/>
  <c r="AQ70" i="37" s="1"/>
  <c r="X72" i="27"/>
  <c r="Z72" i="27" s="1"/>
  <c r="Y72" i="27"/>
  <c r="AS22" i="48"/>
  <c r="AL22" i="48"/>
  <c r="AU22" i="48" s="1"/>
  <c r="AS63" i="48"/>
  <c r="AL63" i="48"/>
  <c r="AU63" i="48" s="1"/>
  <c r="AS62" i="48"/>
  <c r="AL62" i="48"/>
  <c r="AU62" i="48" s="1"/>
  <c r="AF69" i="92"/>
  <c r="AO69" i="92" s="1"/>
  <c r="AO71" i="92" s="1"/>
  <c r="AX69" i="92"/>
  <c r="S69" i="92" s="1"/>
  <c r="AC69" i="92" s="1"/>
  <c r="AJ69" i="92" s="1"/>
  <c r="AS69" i="92" s="1"/>
  <c r="AE69" i="92"/>
  <c r="AK69" i="92" s="1"/>
  <c r="AT69" i="92" s="1"/>
  <c r="AG69" i="92"/>
  <c r="AP69" i="92" s="1"/>
  <c r="AP71" i="92" s="1"/>
  <c r="AN67" i="38"/>
  <c r="AI67" i="38"/>
  <c r="AI68" i="93"/>
  <c r="AN68" i="93"/>
  <c r="AS53" i="48"/>
  <c r="AL53" i="48"/>
  <c r="AU53" i="48" s="1"/>
  <c r="AS51" i="48"/>
  <c r="AL51" i="48"/>
  <c r="AU51" i="48" s="1"/>
  <c r="AS50" i="48"/>
  <c r="AL50" i="48"/>
  <c r="AU50" i="48" s="1"/>
  <c r="Y71" i="89"/>
  <c r="Z71" i="89" s="1"/>
  <c r="X71" i="89"/>
  <c r="AR71" i="77"/>
  <c r="AH70" i="79"/>
  <c r="AQ70" i="79" s="1"/>
  <c r="AH69" i="40"/>
  <c r="AQ69" i="40" s="1"/>
  <c r="AQ71" i="40" s="1"/>
  <c r="AZ3" i="40"/>
  <c r="AX5" i="40" s="1"/>
  <c r="S5" i="40" s="1"/>
  <c r="AC5" i="40" s="1"/>
  <c r="AB6" i="40" s="1"/>
  <c r="AX10" i="40"/>
  <c r="S10" i="40" s="1"/>
  <c r="AC10" i="40" s="1"/>
  <c r="AB11" i="40" s="1"/>
  <c r="AX13" i="40"/>
  <c r="S13" i="40" s="1"/>
  <c r="AC13" i="40" s="1"/>
  <c r="AB14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AX27" i="40"/>
  <c r="S27" i="40" s="1"/>
  <c r="AC27" i="40" s="1"/>
  <c r="AB28" i="40" s="1"/>
  <c r="AX28" i="40"/>
  <c r="S28" i="40" s="1"/>
  <c r="AC28" i="40" s="1"/>
  <c r="AB29" i="40" s="1"/>
  <c r="AX30" i="40"/>
  <c r="S30" i="40" s="1"/>
  <c r="AC30" i="40" s="1"/>
  <c r="AB31" i="40" s="1"/>
  <c r="AX34" i="40"/>
  <c r="S34" i="40" s="1"/>
  <c r="AC34" i="40" s="1"/>
  <c r="AB35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7" i="40"/>
  <c r="S67" i="40" s="1"/>
  <c r="AC67" i="40" s="1"/>
  <c r="AB68" i="40" s="1"/>
  <c r="AX65" i="40"/>
  <c r="S65" i="40" s="1"/>
  <c r="AC65" i="40" s="1"/>
  <c r="AB66" i="40" s="1"/>
  <c r="AX64" i="40"/>
  <c r="S64" i="40" s="1"/>
  <c r="AC64" i="40" s="1"/>
  <c r="AB65" i="40" s="1"/>
  <c r="AX66" i="40"/>
  <c r="S66" i="40" s="1"/>
  <c r="AC66" i="40" s="1"/>
  <c r="AB67" i="40" s="1"/>
  <c r="AS39" i="48"/>
  <c r="AL39" i="48"/>
  <c r="AU39" i="48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K42" i="92"/>
  <c r="AT42" i="92" s="1"/>
  <c r="AJ42" i="92"/>
  <c r="AK36" i="92"/>
  <c r="AT36" i="92" s="1"/>
  <c r="AJ36" i="92"/>
  <c r="AK30" i="92"/>
  <c r="AT30" i="92" s="1"/>
  <c r="AJ30" i="92"/>
  <c r="AK24" i="92"/>
  <c r="AT24" i="92" s="1"/>
  <c r="AJ24" i="92"/>
  <c r="AK18" i="92"/>
  <c r="AT18" i="92" s="1"/>
  <c r="AJ18" i="92"/>
  <c r="AK12" i="92"/>
  <c r="AT12" i="92" s="1"/>
  <c r="AJ12" i="92"/>
  <c r="AJ3" i="92"/>
  <c r="AB4" i="92"/>
  <c r="AN67" i="95"/>
  <c r="AI67" i="95"/>
  <c r="Y67" i="76"/>
  <c r="X67" i="76"/>
  <c r="AE72" i="30"/>
  <c r="AF72" i="30"/>
  <c r="AO72" i="30" s="1"/>
  <c r="W73" i="30"/>
  <c r="AG72" i="30"/>
  <c r="AP72" i="30" s="1"/>
  <c r="AS10" i="48"/>
  <c r="AL10" i="48"/>
  <c r="AU10" i="48" s="1"/>
  <c r="AR70" i="85"/>
  <c r="AR69" i="26"/>
  <c r="X68" i="82"/>
  <c r="Y68" i="82"/>
  <c r="AN66" i="73"/>
  <c r="AI66" i="73"/>
  <c r="AS56" i="48"/>
  <c r="AL56" i="48"/>
  <c r="AU56" i="48" s="1"/>
  <c r="Z68" i="88"/>
  <c r="AR68" i="84"/>
  <c r="Z70" i="37"/>
  <c r="AN71" i="27"/>
  <c r="AI71" i="27"/>
  <c r="AF69" i="75"/>
  <c r="AO69" i="75" s="1"/>
  <c r="AG69" i="75"/>
  <c r="AP69" i="75" s="1"/>
  <c r="AE69" i="75"/>
  <c r="W70" i="75"/>
  <c r="AE68" i="44"/>
  <c r="W69" i="44"/>
  <c r="AG68" i="44"/>
  <c r="AP68" i="44" s="1"/>
  <c r="AF68" i="44"/>
  <c r="AO68" i="44" s="1"/>
  <c r="AH69" i="84"/>
  <c r="AQ69" i="84" s="1"/>
  <c r="AQ71" i="84" s="1"/>
  <c r="AZ3" i="84"/>
  <c r="AX5" i="84" s="1"/>
  <c r="S5" i="84" s="1"/>
  <c r="AC5" i="84" s="1"/>
  <c r="AB6" i="84" s="1"/>
  <c r="AX6" i="84"/>
  <c r="S6" i="84" s="1"/>
  <c r="AC6" i="84" s="1"/>
  <c r="AB7" i="84" s="1"/>
  <c r="AX10" i="84"/>
  <c r="S10" i="84" s="1"/>
  <c r="AC10" i="84" s="1"/>
  <c r="AB11" i="84" s="1"/>
  <c r="AX20" i="84"/>
  <c r="S20" i="84" s="1"/>
  <c r="AC20" i="84" s="1"/>
  <c r="AB21" i="84" s="1"/>
  <c r="AX21" i="84"/>
  <c r="S21" i="84" s="1"/>
  <c r="AC21" i="84" s="1"/>
  <c r="AB22" i="84" s="1"/>
  <c r="AX22" i="84"/>
  <c r="S22" i="84" s="1"/>
  <c r="AC22" i="84" s="1"/>
  <c r="AB23" i="84" s="1"/>
  <c r="AX27" i="84"/>
  <c r="S27" i="84" s="1"/>
  <c r="AC27" i="84" s="1"/>
  <c r="AB28" i="84" s="1"/>
  <c r="AX28" i="84"/>
  <c r="S28" i="84" s="1"/>
  <c r="AC28" i="84" s="1"/>
  <c r="AB29" i="84" s="1"/>
  <c r="AX30" i="84"/>
  <c r="S30" i="84" s="1"/>
  <c r="AC30" i="84" s="1"/>
  <c r="AB31" i="84" s="1"/>
  <c r="AX34" i="84"/>
  <c r="S34" i="84" s="1"/>
  <c r="AC34" i="84" s="1"/>
  <c r="AB35" i="84" s="1"/>
  <c r="AX36" i="84"/>
  <c r="S36" i="84" s="1"/>
  <c r="AC36" i="84" s="1"/>
  <c r="AB37" i="84" s="1"/>
  <c r="AX37" i="84"/>
  <c r="S37" i="84" s="1"/>
  <c r="AC37" i="84" s="1"/>
  <c r="AB38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60" i="84"/>
  <c r="S60" i="84" s="1"/>
  <c r="AC60" i="84" s="1"/>
  <c r="AB61" i="84" s="1"/>
  <c r="AX63" i="84"/>
  <c r="S63" i="84" s="1"/>
  <c r="AC63" i="84" s="1"/>
  <c r="AB64" i="84" s="1"/>
  <c r="AX64" i="84"/>
  <c r="S64" i="84" s="1"/>
  <c r="AC64" i="84" s="1"/>
  <c r="AB65" i="84" s="1"/>
  <c r="AX65" i="84"/>
  <c r="S65" i="84" s="1"/>
  <c r="AC65" i="84" s="1"/>
  <c r="AB66" i="84" s="1"/>
  <c r="AX66" i="84"/>
  <c r="S66" i="84" s="1"/>
  <c r="AC66" i="84" s="1"/>
  <c r="AB67" i="84" s="1"/>
  <c r="AX67" i="84"/>
  <c r="S67" i="84" s="1"/>
  <c r="AC67" i="84" s="1"/>
  <c r="AB68" i="84" s="1"/>
  <c r="AS61" i="48"/>
  <c r="AL61" i="48"/>
  <c r="AU61" i="48" s="1"/>
  <c r="AH71" i="86"/>
  <c r="AQ71" i="86" s="1"/>
  <c r="AR65" i="47"/>
  <c r="AR68" i="36"/>
  <c r="AS44" i="48"/>
  <c r="AL44" i="48"/>
  <c r="AU44" i="48" s="1"/>
  <c r="AS55" i="48"/>
  <c r="AL55" i="48"/>
  <c r="AU55" i="48" s="1"/>
  <c r="AS34" i="48"/>
  <c r="AL34" i="48"/>
  <c r="AU34" i="48" s="1"/>
  <c r="AN68" i="25"/>
  <c r="AI68" i="25"/>
  <c r="AR68" i="40"/>
  <c r="AS6" i="48"/>
  <c r="AL6" i="48"/>
  <c r="AU6" i="48" s="1"/>
  <c r="Z69" i="40"/>
  <c r="Z66" i="47"/>
  <c r="AS21" i="48"/>
  <c r="AL21" i="48"/>
  <c r="AU21" i="48" s="1"/>
  <c r="AJ65" i="92"/>
  <c r="AK65" i="92"/>
  <c r="AT65" i="92" s="1"/>
  <c r="AK59" i="92"/>
  <c r="AT59" i="92" s="1"/>
  <c r="AJ59" i="92"/>
  <c r="AJ53" i="92"/>
  <c r="AK53" i="92"/>
  <c r="AT53" i="92" s="1"/>
  <c r="AK47" i="92"/>
  <c r="AT47" i="92" s="1"/>
  <c r="AJ47" i="92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K11" i="92"/>
  <c r="AT11" i="92" s="1"/>
  <c r="AJ11" i="92"/>
  <c r="AK6" i="92"/>
  <c r="AT6" i="92" s="1"/>
  <c r="AJ6" i="92"/>
  <c r="AS18" i="48"/>
  <c r="AL18" i="48"/>
  <c r="AU18" i="48" s="1"/>
  <c r="AL69" i="48"/>
  <c r="AU69" i="48" s="1"/>
  <c r="AR69" i="48"/>
  <c r="AR71" i="48" s="1"/>
  <c r="AS40" i="48"/>
  <c r="AL40" i="48"/>
  <c r="AU40" i="48" s="1"/>
  <c r="AH70" i="45"/>
  <c r="AQ70" i="45" s="1"/>
  <c r="AS37" i="48"/>
  <c r="AL37" i="48"/>
  <c r="AU37" i="48" s="1"/>
  <c r="AS32" i="48"/>
  <c r="AL32" i="48"/>
  <c r="AU32" i="48" s="1"/>
  <c r="AR67" i="46"/>
  <c r="AS31" i="48"/>
  <c r="AL31" i="48"/>
  <c r="AU31" i="48" s="1"/>
  <c r="AS67" i="48"/>
  <c r="AL67" i="48"/>
  <c r="AU67" i="48" s="1"/>
  <c r="AF70" i="42"/>
  <c r="AO70" i="42" s="1"/>
  <c r="AE70" i="42"/>
  <c r="W71" i="42"/>
  <c r="AG70" i="42"/>
  <c r="AP70" i="42" s="1"/>
  <c r="AH69" i="43"/>
  <c r="AQ69" i="43" s="1"/>
  <c r="AS27" i="48"/>
  <c r="AL27" i="48"/>
  <c r="AU27" i="48" s="1"/>
  <c r="AS26" i="48"/>
  <c r="AL26" i="48"/>
  <c r="AU26" i="48" s="1"/>
  <c r="AH70" i="26"/>
  <c r="AQ70" i="26" s="1"/>
  <c r="AH68" i="29"/>
  <c r="AQ68" i="29" s="1"/>
  <c r="Z71" i="86"/>
  <c r="AH69" i="81"/>
  <c r="AQ69" i="81" s="1"/>
  <c r="AR69" i="35"/>
  <c r="AH69" i="36"/>
  <c r="AQ69" i="36" s="1"/>
  <c r="AQ71" i="36" s="1"/>
  <c r="AX3" i="36"/>
  <c r="S3" i="36" s="1"/>
  <c r="AC3" i="36" s="1"/>
  <c r="AZ3" i="36"/>
  <c r="AX6" i="36" s="1"/>
  <c r="S6" i="36" s="1"/>
  <c r="AC6" i="36" s="1"/>
  <c r="AB7" i="36" s="1"/>
  <c r="AX4" i="36"/>
  <c r="S4" i="36" s="1"/>
  <c r="AC4" i="36" s="1"/>
  <c r="AB5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62" i="36"/>
  <c r="S62" i="36" s="1"/>
  <c r="AC62" i="36" s="1"/>
  <c r="AB63" i="36" s="1"/>
  <c r="AX63" i="36"/>
  <c r="S63" i="36" s="1"/>
  <c r="AC63" i="36" s="1"/>
  <c r="AB64" i="36" s="1"/>
  <c r="AX64" i="36"/>
  <c r="S64" i="36" s="1"/>
  <c r="AC64" i="36" s="1"/>
  <c r="AB65" i="36" s="1"/>
  <c r="AX67" i="36"/>
  <c r="S67" i="36" s="1"/>
  <c r="AC67" i="36" s="1"/>
  <c r="AB68" i="36" s="1"/>
  <c r="AX65" i="36"/>
  <c r="S65" i="36" s="1"/>
  <c r="AC65" i="36" s="1"/>
  <c r="AB66" i="36" s="1"/>
  <c r="AX68" i="36"/>
  <c r="S68" i="36" s="1"/>
  <c r="AC68" i="36" s="1"/>
  <c r="AB69" i="36" s="1"/>
  <c r="AS17" i="48"/>
  <c r="AL17" i="48"/>
  <c r="AU17" i="48" s="1"/>
  <c r="X69" i="91"/>
  <c r="Y69" i="91"/>
  <c r="AS15" i="48"/>
  <c r="AL15" i="48"/>
  <c r="AU15" i="48" s="1"/>
  <c r="AS14" i="48"/>
  <c r="AL14" i="48"/>
  <c r="AU14" i="48" s="1"/>
  <c r="AI71" i="31"/>
  <c r="AN71" i="31"/>
  <c r="Z70" i="79"/>
  <c r="AS43" i="48"/>
  <c r="AL43" i="48"/>
  <c r="AU43" i="48" s="1"/>
  <c r="AS58" i="48"/>
  <c r="AL58" i="48"/>
  <c r="AU58" i="48" s="1"/>
  <c r="AS5" i="48"/>
  <c r="AL5" i="48"/>
  <c r="AU5" i="48" s="1"/>
  <c r="X68" i="78"/>
  <c r="Y68" i="78"/>
  <c r="AI68" i="96"/>
  <c r="AN68" i="96"/>
  <c r="AG70" i="34"/>
  <c r="AP70" i="34" s="1"/>
  <c r="AF70" i="34"/>
  <c r="AO70" i="34" s="1"/>
  <c r="AE70" i="34"/>
  <c r="W71" i="34"/>
  <c r="AJ64" i="92"/>
  <c r="AK64" i="92"/>
  <c r="AT64" i="92" s="1"/>
  <c r="AJ58" i="92"/>
  <c r="AK58" i="92"/>
  <c r="AT58" i="92" s="1"/>
  <c r="AJ52" i="92"/>
  <c r="AK52" i="92"/>
  <c r="AT52" i="92" s="1"/>
  <c r="AJ46" i="92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J22" i="92"/>
  <c r="AK22" i="92"/>
  <c r="AT22" i="92" s="1"/>
  <c r="AJ16" i="92"/>
  <c r="AK16" i="92"/>
  <c r="AT16" i="92" s="1"/>
  <c r="AJ10" i="92"/>
  <c r="AK10" i="92"/>
  <c r="AT10" i="92" s="1"/>
  <c r="AS45" i="48"/>
  <c r="AL45" i="48"/>
  <c r="AU45" i="48" s="1"/>
  <c r="Y73" i="39"/>
  <c r="X73" i="39"/>
  <c r="Y69" i="41"/>
  <c r="X69" i="41"/>
  <c r="Z69" i="41" l="1"/>
  <c r="AX59" i="36"/>
  <c r="S59" i="36" s="1"/>
  <c r="AC59" i="36" s="1"/>
  <c r="AB60" i="36" s="1"/>
  <c r="AX53" i="36"/>
  <c r="S53" i="36" s="1"/>
  <c r="AC53" i="36" s="1"/>
  <c r="AB54" i="36" s="1"/>
  <c r="AX47" i="36"/>
  <c r="S47" i="36" s="1"/>
  <c r="AC47" i="36" s="1"/>
  <c r="AB48" i="36" s="1"/>
  <c r="AX41" i="36"/>
  <c r="S41" i="36" s="1"/>
  <c r="AC41" i="36" s="1"/>
  <c r="AB42" i="36" s="1"/>
  <c r="AX35" i="36"/>
  <c r="S35" i="36" s="1"/>
  <c r="AC35" i="36" s="1"/>
  <c r="AB36" i="36" s="1"/>
  <c r="AX29" i="36"/>
  <c r="S29" i="36" s="1"/>
  <c r="AC29" i="36" s="1"/>
  <c r="AB30" i="36" s="1"/>
  <c r="AX23" i="36"/>
  <c r="S23" i="36" s="1"/>
  <c r="AC23" i="36" s="1"/>
  <c r="AB24" i="36" s="1"/>
  <c r="AX17" i="36"/>
  <c r="S17" i="36" s="1"/>
  <c r="AC17" i="36" s="1"/>
  <c r="AB18" i="36" s="1"/>
  <c r="AX11" i="36"/>
  <c r="S11" i="36" s="1"/>
  <c r="AC11" i="36" s="1"/>
  <c r="AB12" i="36" s="1"/>
  <c r="AX5" i="36"/>
  <c r="S5" i="36" s="1"/>
  <c r="AC5" i="36" s="1"/>
  <c r="AB6" i="36" s="1"/>
  <c r="AX45" i="84"/>
  <c r="S45" i="84" s="1"/>
  <c r="AC45" i="84" s="1"/>
  <c r="AB46" i="84" s="1"/>
  <c r="AX38" i="84"/>
  <c r="S38" i="84" s="1"/>
  <c r="AC38" i="84" s="1"/>
  <c r="AB39" i="84" s="1"/>
  <c r="AX31" i="84"/>
  <c r="S31" i="84" s="1"/>
  <c r="AC31" i="84" s="1"/>
  <c r="AB32" i="84" s="1"/>
  <c r="AX24" i="84"/>
  <c r="S24" i="84" s="1"/>
  <c r="AC24" i="84" s="1"/>
  <c r="AB25" i="84" s="1"/>
  <c r="AX12" i="84"/>
  <c r="S12" i="84" s="1"/>
  <c r="AC12" i="84" s="1"/>
  <c r="AB13" i="84" s="1"/>
  <c r="AX31" i="40"/>
  <c r="S31" i="40" s="1"/>
  <c r="AC31" i="40" s="1"/>
  <c r="AB32" i="40" s="1"/>
  <c r="AX22" i="40"/>
  <c r="S22" i="40" s="1"/>
  <c r="AC22" i="40" s="1"/>
  <c r="AB23" i="40" s="1"/>
  <c r="AX14" i="40"/>
  <c r="S14" i="40" s="1"/>
  <c r="AC14" i="40" s="1"/>
  <c r="AB15" i="40" s="1"/>
  <c r="AX4" i="40"/>
  <c r="S4" i="40" s="1"/>
  <c r="AC4" i="40" s="1"/>
  <c r="AB5" i="40" s="1"/>
  <c r="AX3" i="40"/>
  <c r="S3" i="40" s="1"/>
  <c r="AC3" i="40" s="1"/>
  <c r="AX9" i="40"/>
  <c r="S9" i="40" s="1"/>
  <c r="AC9" i="40" s="1"/>
  <c r="AB10" i="40" s="1"/>
  <c r="Z73" i="39"/>
  <c r="AX66" i="36"/>
  <c r="S66" i="36" s="1"/>
  <c r="AC66" i="36" s="1"/>
  <c r="AB67" i="36" s="1"/>
  <c r="AX61" i="36"/>
  <c r="S61" i="36" s="1"/>
  <c r="AC61" i="36" s="1"/>
  <c r="AB62" i="36" s="1"/>
  <c r="AX55" i="36"/>
  <c r="S55" i="36" s="1"/>
  <c r="AC55" i="36" s="1"/>
  <c r="AB56" i="36" s="1"/>
  <c r="AX49" i="36"/>
  <c r="S49" i="36" s="1"/>
  <c r="AC49" i="36" s="1"/>
  <c r="AB50" i="36" s="1"/>
  <c r="AX43" i="36"/>
  <c r="S43" i="36" s="1"/>
  <c r="AC43" i="36" s="1"/>
  <c r="AB44" i="36" s="1"/>
  <c r="AX37" i="36"/>
  <c r="S37" i="36" s="1"/>
  <c r="AC37" i="36" s="1"/>
  <c r="AB38" i="36" s="1"/>
  <c r="AX31" i="36"/>
  <c r="S31" i="36" s="1"/>
  <c r="AC31" i="36" s="1"/>
  <c r="AB32" i="36" s="1"/>
  <c r="AX25" i="36"/>
  <c r="S25" i="36" s="1"/>
  <c r="AC25" i="36" s="1"/>
  <c r="AB26" i="36" s="1"/>
  <c r="AX19" i="36"/>
  <c r="S19" i="36" s="1"/>
  <c r="AC19" i="36" s="1"/>
  <c r="AB20" i="36" s="1"/>
  <c r="AX13" i="36"/>
  <c r="S13" i="36" s="1"/>
  <c r="AC13" i="36" s="1"/>
  <c r="AB14" i="36" s="1"/>
  <c r="AX7" i="36"/>
  <c r="S7" i="36" s="1"/>
  <c r="AC7" i="36" s="1"/>
  <c r="AB8" i="36" s="1"/>
  <c r="AX62" i="84"/>
  <c r="S62" i="84" s="1"/>
  <c r="AC62" i="84" s="1"/>
  <c r="AB63" i="84" s="1"/>
  <c r="AX55" i="84"/>
  <c r="S55" i="84" s="1"/>
  <c r="AC55" i="84" s="1"/>
  <c r="AB56" i="84" s="1"/>
  <c r="AX48" i="84"/>
  <c r="S48" i="84" s="1"/>
  <c r="AC48" i="84" s="1"/>
  <c r="AB49" i="84" s="1"/>
  <c r="AX40" i="84"/>
  <c r="S40" i="84" s="1"/>
  <c r="AC40" i="84" s="1"/>
  <c r="AB41" i="84" s="1"/>
  <c r="AX33" i="84"/>
  <c r="S33" i="84" s="1"/>
  <c r="AC33" i="84" s="1"/>
  <c r="AB34" i="84" s="1"/>
  <c r="AX26" i="84"/>
  <c r="S26" i="84" s="1"/>
  <c r="AC26" i="84" s="1"/>
  <c r="AB27" i="84" s="1"/>
  <c r="AX18" i="84"/>
  <c r="S18" i="84" s="1"/>
  <c r="AC18" i="84" s="1"/>
  <c r="AB19" i="84" s="1"/>
  <c r="Z68" i="82"/>
  <c r="AX46" i="40"/>
  <c r="S46" i="40" s="1"/>
  <c r="AC46" i="40" s="1"/>
  <c r="AB47" i="40" s="1"/>
  <c r="AX40" i="40"/>
  <c r="S40" i="40" s="1"/>
  <c r="AC40" i="40" s="1"/>
  <c r="AB41" i="40" s="1"/>
  <c r="AX33" i="40"/>
  <c r="S33" i="40" s="1"/>
  <c r="AC33" i="40" s="1"/>
  <c r="AB34" i="40" s="1"/>
  <c r="AX26" i="40"/>
  <c r="S26" i="40" s="1"/>
  <c r="AC26" i="40" s="1"/>
  <c r="AB27" i="40" s="1"/>
  <c r="AX16" i="40"/>
  <c r="S16" i="40" s="1"/>
  <c r="AC16" i="40" s="1"/>
  <c r="AB17" i="40" s="1"/>
  <c r="AX8" i="40"/>
  <c r="S8" i="40" s="1"/>
  <c r="AC8" i="40" s="1"/>
  <c r="AB9" i="40" s="1"/>
  <c r="AS71" i="48"/>
  <c r="AX60" i="36"/>
  <c r="S60" i="36" s="1"/>
  <c r="AC60" i="36" s="1"/>
  <c r="AB61" i="36" s="1"/>
  <c r="AX54" i="36"/>
  <c r="S54" i="36" s="1"/>
  <c r="AC54" i="36" s="1"/>
  <c r="AB55" i="36" s="1"/>
  <c r="AX48" i="36"/>
  <c r="S48" i="36" s="1"/>
  <c r="AC48" i="36" s="1"/>
  <c r="AB49" i="36" s="1"/>
  <c r="AX42" i="36"/>
  <c r="S42" i="36" s="1"/>
  <c r="AC42" i="36" s="1"/>
  <c r="AB43" i="36" s="1"/>
  <c r="AX36" i="36"/>
  <c r="S36" i="36" s="1"/>
  <c r="AC36" i="36" s="1"/>
  <c r="AB37" i="36" s="1"/>
  <c r="AX30" i="36"/>
  <c r="S30" i="36" s="1"/>
  <c r="AC30" i="36" s="1"/>
  <c r="AB31" i="36" s="1"/>
  <c r="AX24" i="36"/>
  <c r="S24" i="36" s="1"/>
  <c r="AC24" i="36" s="1"/>
  <c r="AB25" i="36" s="1"/>
  <c r="AX18" i="36"/>
  <c r="S18" i="36" s="1"/>
  <c r="AC18" i="36" s="1"/>
  <c r="AB19" i="36" s="1"/>
  <c r="AX12" i="36"/>
  <c r="S12" i="36" s="1"/>
  <c r="AC12" i="36" s="1"/>
  <c r="AB13" i="36" s="1"/>
  <c r="AX61" i="84"/>
  <c r="S61" i="84" s="1"/>
  <c r="AC61" i="84" s="1"/>
  <c r="AB62" i="84" s="1"/>
  <c r="AX54" i="84"/>
  <c r="S54" i="84" s="1"/>
  <c r="AC54" i="84" s="1"/>
  <c r="AB55" i="84" s="1"/>
  <c r="AX46" i="84"/>
  <c r="S46" i="84" s="1"/>
  <c r="AC46" i="84" s="1"/>
  <c r="AB47" i="84" s="1"/>
  <c r="AX39" i="84"/>
  <c r="S39" i="84" s="1"/>
  <c r="AC39" i="84" s="1"/>
  <c r="AB40" i="84" s="1"/>
  <c r="AX32" i="84"/>
  <c r="S32" i="84" s="1"/>
  <c r="AC32" i="84" s="1"/>
  <c r="AB33" i="84" s="1"/>
  <c r="AX25" i="84"/>
  <c r="S25" i="84" s="1"/>
  <c r="AC25" i="84" s="1"/>
  <c r="AB26" i="84" s="1"/>
  <c r="AX16" i="84"/>
  <c r="S16" i="84" s="1"/>
  <c r="AC16" i="84" s="1"/>
  <c r="AB17" i="84" s="1"/>
  <c r="AX39" i="40"/>
  <c r="S39" i="40" s="1"/>
  <c r="AC39" i="40" s="1"/>
  <c r="AB40" i="40" s="1"/>
  <c r="AX32" i="40"/>
  <c r="S32" i="40" s="1"/>
  <c r="AC32" i="40" s="1"/>
  <c r="AB33" i="40" s="1"/>
  <c r="AX25" i="40"/>
  <c r="S25" i="40" s="1"/>
  <c r="AC25" i="40" s="1"/>
  <c r="AB26" i="40" s="1"/>
  <c r="AX15" i="40"/>
  <c r="S15" i="40" s="1"/>
  <c r="AC15" i="40" s="1"/>
  <c r="AB16" i="40" s="1"/>
  <c r="AX7" i="40"/>
  <c r="S7" i="40" s="1"/>
  <c r="AC7" i="40" s="1"/>
  <c r="AB8" i="40" s="1"/>
  <c r="AU71" i="48"/>
  <c r="C11" i="48" s="1"/>
  <c r="AF69" i="41"/>
  <c r="AO69" i="41" s="1"/>
  <c r="AE69" i="41"/>
  <c r="W70" i="41"/>
  <c r="AG69" i="41"/>
  <c r="AP69" i="41" s="1"/>
  <c r="AK6" i="40"/>
  <c r="AT6" i="40" s="1"/>
  <c r="AG73" i="39"/>
  <c r="AP73" i="39" s="1"/>
  <c r="AF73" i="39"/>
  <c r="AO73" i="39" s="1"/>
  <c r="AE73" i="39"/>
  <c r="W74" i="39"/>
  <c r="AJ6" i="84"/>
  <c r="AK6" i="84"/>
  <c r="AT6" i="84" s="1"/>
  <c r="W69" i="82"/>
  <c r="AG68" i="82"/>
  <c r="AP68" i="82" s="1"/>
  <c r="AE68" i="82"/>
  <c r="AF68" i="82"/>
  <c r="AO68" i="82" s="1"/>
  <c r="AF71" i="89"/>
  <c r="AO71" i="89" s="1"/>
  <c r="AE71" i="89"/>
  <c r="W72" i="89"/>
  <c r="AG71" i="89"/>
  <c r="AP71" i="89" s="1"/>
  <c r="W68" i="73"/>
  <c r="AG67" i="73"/>
  <c r="AP67" i="73" s="1"/>
  <c r="AF67" i="73"/>
  <c r="AO67" i="73" s="1"/>
  <c r="AE67" i="73"/>
  <c r="AG70" i="79"/>
  <c r="AP70" i="79" s="1"/>
  <c r="AF70" i="79"/>
  <c r="AO70" i="79" s="1"/>
  <c r="AE70" i="79"/>
  <c r="W71" i="79"/>
  <c r="AK69" i="36"/>
  <c r="AT69" i="36" s="1"/>
  <c r="AJ69" i="36"/>
  <c r="AS69" i="36" s="1"/>
  <c r="AJ63" i="36"/>
  <c r="AK63" i="36"/>
  <c r="AT63" i="36" s="1"/>
  <c r="AJ57" i="36"/>
  <c r="AK57" i="36"/>
  <c r="AT57" i="36" s="1"/>
  <c r="AK51" i="36"/>
  <c r="AT51" i="36" s="1"/>
  <c r="AJ51" i="36"/>
  <c r="AJ45" i="36"/>
  <c r="AK45" i="36"/>
  <c r="AT45" i="36" s="1"/>
  <c r="AJ39" i="36"/>
  <c r="AK39" i="36"/>
  <c r="AT39" i="36" s="1"/>
  <c r="AK33" i="36"/>
  <c r="AT33" i="36" s="1"/>
  <c r="AJ33" i="36"/>
  <c r="AJ27" i="36"/>
  <c r="AK27" i="36"/>
  <c r="AT27" i="36" s="1"/>
  <c r="AJ21" i="36"/>
  <c r="AK21" i="36"/>
  <c r="AT21" i="36" s="1"/>
  <c r="AK15" i="36"/>
  <c r="AT15" i="36" s="1"/>
  <c r="AJ15" i="36"/>
  <c r="AJ9" i="36"/>
  <c r="AK9" i="36"/>
  <c r="AT9" i="36" s="1"/>
  <c r="AJ3" i="36"/>
  <c r="AB4" i="36"/>
  <c r="AS17" i="92"/>
  <c r="AL17" i="92"/>
  <c r="AU17" i="92" s="1"/>
  <c r="AS35" i="92"/>
  <c r="AL35" i="92"/>
  <c r="AU35" i="92" s="1"/>
  <c r="AS53" i="92"/>
  <c r="AL53" i="92"/>
  <c r="AU53" i="92" s="1"/>
  <c r="AJ65" i="84"/>
  <c r="AK65" i="84"/>
  <c r="AT65" i="84" s="1"/>
  <c r="AK59" i="84"/>
  <c r="AT59" i="84" s="1"/>
  <c r="AK53" i="84"/>
  <c r="AT53" i="84" s="1"/>
  <c r="AK47" i="84"/>
  <c r="AT47" i="84" s="1"/>
  <c r="AK41" i="84"/>
  <c r="AT41" i="84" s="1"/>
  <c r="AK35" i="84"/>
  <c r="AT35" i="84" s="1"/>
  <c r="AK29" i="84"/>
  <c r="AT29" i="84" s="1"/>
  <c r="AK23" i="84"/>
  <c r="AT23" i="84" s="1"/>
  <c r="AK17" i="84"/>
  <c r="AT17" i="84" s="1"/>
  <c r="AK11" i="84"/>
  <c r="AT11" i="84" s="1"/>
  <c r="AS18" i="92"/>
  <c r="AL18" i="92"/>
  <c r="AU18" i="92" s="1"/>
  <c r="AS36" i="92"/>
  <c r="AL36" i="92"/>
  <c r="AU36" i="92" s="1"/>
  <c r="AK59" i="40"/>
  <c r="AT59" i="40" s="1"/>
  <c r="AJ59" i="40"/>
  <c r="AK53" i="40"/>
  <c r="AT53" i="40" s="1"/>
  <c r="AJ53" i="40"/>
  <c r="AK47" i="40"/>
  <c r="AT47" i="40" s="1"/>
  <c r="AJ47" i="40"/>
  <c r="AK41" i="40"/>
  <c r="AT41" i="40" s="1"/>
  <c r="AJ41" i="40"/>
  <c r="AK35" i="40"/>
  <c r="AT35" i="40" s="1"/>
  <c r="AK29" i="40"/>
  <c r="AT29" i="40" s="1"/>
  <c r="AK23" i="40"/>
  <c r="AT23" i="40" s="1"/>
  <c r="AK17" i="40"/>
  <c r="AT17" i="40" s="1"/>
  <c r="AK11" i="40"/>
  <c r="AT11" i="40" s="1"/>
  <c r="AJ5" i="40"/>
  <c r="AK5" i="40"/>
  <c r="AT5" i="40" s="1"/>
  <c r="W73" i="27"/>
  <c r="AG72" i="27"/>
  <c r="AP72" i="27" s="1"/>
  <c r="AF72" i="27"/>
  <c r="AO72" i="27" s="1"/>
  <c r="AE72" i="27"/>
  <c r="AR67" i="78"/>
  <c r="W69" i="38"/>
  <c r="AG68" i="38"/>
  <c r="AP68" i="38" s="1"/>
  <c r="AF68" i="38"/>
  <c r="AO68" i="38" s="1"/>
  <c r="AE68" i="38"/>
  <c r="AF69" i="33"/>
  <c r="AO69" i="33" s="1"/>
  <c r="AE69" i="33"/>
  <c r="W70" i="33"/>
  <c r="AG69" i="33"/>
  <c r="AP69" i="33" s="1"/>
  <c r="AS14" i="92"/>
  <c r="AL14" i="92"/>
  <c r="AU14" i="92" s="1"/>
  <c r="AS32" i="92"/>
  <c r="AL32" i="92"/>
  <c r="AU32" i="92" s="1"/>
  <c r="AS67" i="92"/>
  <c r="AL67" i="92"/>
  <c r="AU67" i="92" s="1"/>
  <c r="AS9" i="92"/>
  <c r="AL9" i="92"/>
  <c r="AU9" i="92" s="1"/>
  <c r="AS45" i="92"/>
  <c r="AL45" i="92"/>
  <c r="AU45" i="92" s="1"/>
  <c r="AS63" i="92"/>
  <c r="AL63" i="92"/>
  <c r="AU63" i="92" s="1"/>
  <c r="AN70" i="45"/>
  <c r="AI70" i="45"/>
  <c r="X71" i="94"/>
  <c r="Y71" i="94"/>
  <c r="Z71" i="94" s="1"/>
  <c r="X71" i="74"/>
  <c r="Y71" i="74"/>
  <c r="Z69" i="46"/>
  <c r="X69" i="46"/>
  <c r="Y69" i="46"/>
  <c r="AH73" i="39"/>
  <c r="AQ73" i="39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J67" i="36"/>
  <c r="AK67" i="36"/>
  <c r="AT67" i="36" s="1"/>
  <c r="AK62" i="36"/>
  <c r="AT62" i="36" s="1"/>
  <c r="AJ62" i="36"/>
  <c r="AK56" i="36"/>
  <c r="AT56" i="36" s="1"/>
  <c r="AJ56" i="36"/>
  <c r="AK50" i="36"/>
  <c r="AT50" i="36" s="1"/>
  <c r="AJ50" i="36"/>
  <c r="AK44" i="36"/>
  <c r="AT44" i="36" s="1"/>
  <c r="AJ44" i="36"/>
  <c r="AK38" i="36"/>
  <c r="AT38" i="36" s="1"/>
  <c r="AJ38" i="36"/>
  <c r="AK32" i="36"/>
  <c r="AT32" i="36" s="1"/>
  <c r="AJ32" i="36"/>
  <c r="AK26" i="36"/>
  <c r="AT26" i="36" s="1"/>
  <c r="AJ26" i="36"/>
  <c r="AK20" i="36"/>
  <c r="AT20" i="36" s="1"/>
  <c r="AJ20" i="36"/>
  <c r="AK14" i="36"/>
  <c r="AT14" i="36" s="1"/>
  <c r="AJ14" i="36"/>
  <c r="AJ8" i="36"/>
  <c r="AK8" i="36"/>
  <c r="AT8" i="36" s="1"/>
  <c r="X71" i="42"/>
  <c r="Y71" i="42"/>
  <c r="Z71" i="42" s="1"/>
  <c r="AS6" i="92"/>
  <c r="AL6" i="92"/>
  <c r="AU6" i="92" s="1"/>
  <c r="AS59" i="92"/>
  <c r="AL59" i="92"/>
  <c r="AU59" i="92" s="1"/>
  <c r="AF66" i="47"/>
  <c r="AO66" i="47" s="1"/>
  <c r="AE66" i="47"/>
  <c r="W67" i="47"/>
  <c r="AG66" i="47"/>
  <c r="AP66" i="47" s="1"/>
  <c r="AR68" i="25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X15" i="84"/>
  <c r="S15" i="84" s="1"/>
  <c r="AC15" i="84" s="1"/>
  <c r="AB16" i="84" s="1"/>
  <c r="AX9" i="84"/>
  <c r="S9" i="84" s="1"/>
  <c r="AC9" i="84" s="1"/>
  <c r="AB10" i="84" s="1"/>
  <c r="AX3" i="84"/>
  <c r="S3" i="84" s="1"/>
  <c r="AC3" i="84" s="1"/>
  <c r="X69" i="44"/>
  <c r="Y69" i="44"/>
  <c r="W69" i="88"/>
  <c r="AE68" i="88"/>
  <c r="AG68" i="88"/>
  <c r="AP68" i="88" s="1"/>
  <c r="AF68" i="88"/>
  <c r="AO68" i="88" s="1"/>
  <c r="AH68" i="82"/>
  <c r="AQ68" i="82" s="1"/>
  <c r="AN72" i="30"/>
  <c r="AI72" i="30"/>
  <c r="AS54" i="92"/>
  <c r="AL54" i="92"/>
  <c r="AU54" i="92" s="1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K10" i="40"/>
  <c r="AT10" i="40" s="1"/>
  <c r="AJ10" i="40"/>
  <c r="AI69" i="92"/>
  <c r="AN69" i="92"/>
  <c r="AN71" i="92" s="1"/>
  <c r="AS13" i="92"/>
  <c r="AL13" i="92"/>
  <c r="AU13" i="92" s="1"/>
  <c r="AS31" i="92"/>
  <c r="AL31" i="92"/>
  <c r="AU31" i="92" s="1"/>
  <c r="AS49" i="92"/>
  <c r="AL49" i="92"/>
  <c r="AU49" i="92" s="1"/>
  <c r="AH72" i="90"/>
  <c r="AQ72" i="90" s="1"/>
  <c r="AS56" i="92"/>
  <c r="AL56" i="92"/>
  <c r="AU56" i="92" s="1"/>
  <c r="AH68" i="95"/>
  <c r="AQ68" i="95" s="1"/>
  <c r="AS15" i="92"/>
  <c r="AL15" i="92"/>
  <c r="AU15" i="92" s="1"/>
  <c r="AS33" i="92"/>
  <c r="AL33" i="92"/>
  <c r="AU33" i="92" s="1"/>
  <c r="AI68" i="29"/>
  <c r="AN68" i="29"/>
  <c r="AF70" i="87"/>
  <c r="AO70" i="87" s="1"/>
  <c r="AE70" i="87"/>
  <c r="W71" i="87"/>
  <c r="AG70" i="87"/>
  <c r="AP70" i="87" s="1"/>
  <c r="X71" i="45"/>
  <c r="Y71" i="45"/>
  <c r="Z71" i="45" s="1"/>
  <c r="AR68" i="96"/>
  <c r="AR71" i="31"/>
  <c r="AH69" i="91"/>
  <c r="AQ69" i="91" s="1"/>
  <c r="AJ66" i="36"/>
  <c r="AK66" i="36"/>
  <c r="AT66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J7" i="36"/>
  <c r="AK7" i="36"/>
  <c r="AT7" i="36" s="1"/>
  <c r="AN70" i="42"/>
  <c r="AI70" i="42"/>
  <c r="AS23" i="92"/>
  <c r="AL23" i="92"/>
  <c r="AU23" i="92" s="1"/>
  <c r="AS41" i="92"/>
  <c r="AL41" i="92"/>
  <c r="AU41" i="92" s="1"/>
  <c r="AX69" i="40"/>
  <c r="S69" i="40" s="1"/>
  <c r="AC69" i="40" s="1"/>
  <c r="AJ69" i="40" s="1"/>
  <c r="AS69" i="40" s="1"/>
  <c r="AG69" i="40"/>
  <c r="AP69" i="40" s="1"/>
  <c r="AP71" i="40" s="1"/>
  <c r="AF69" i="40"/>
  <c r="AO69" i="40" s="1"/>
  <c r="AO71" i="40" s="1"/>
  <c r="AE69" i="40"/>
  <c r="AK68" i="84"/>
  <c r="AT68" i="84" s="1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X14" i="84"/>
  <c r="S14" i="84" s="1"/>
  <c r="AC14" i="84" s="1"/>
  <c r="AB15" i="84" s="1"/>
  <c r="AX8" i="84"/>
  <c r="S8" i="84" s="1"/>
  <c r="AC8" i="84" s="1"/>
  <c r="AB9" i="84" s="1"/>
  <c r="AX4" i="84"/>
  <c r="S4" i="84" s="1"/>
  <c r="AC4" i="84" s="1"/>
  <c r="AB5" i="84" s="1"/>
  <c r="AI68" i="44"/>
  <c r="AN68" i="44"/>
  <c r="AR71" i="27"/>
  <c r="AH67" i="76"/>
  <c r="AQ67" i="76" s="1"/>
  <c r="AJ4" i="92"/>
  <c r="AK4" i="92"/>
  <c r="AT4" i="92" s="1"/>
  <c r="AT71" i="92" s="1"/>
  <c r="AS24" i="92"/>
  <c r="AL24" i="92"/>
  <c r="AU24" i="92" s="1"/>
  <c r="AS42" i="92"/>
  <c r="AL42" i="92"/>
  <c r="AU42" i="92" s="1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K9" i="40"/>
  <c r="AT9" i="40" s="1"/>
  <c r="AJ9" i="40"/>
  <c r="AJ3" i="40"/>
  <c r="AB4" i="40"/>
  <c r="AR71" i="90"/>
  <c r="X70" i="43"/>
  <c r="Y70" i="43"/>
  <c r="Z72" i="90"/>
  <c r="AS20" i="92"/>
  <c r="AL20" i="92"/>
  <c r="AU20" i="92" s="1"/>
  <c r="AS38" i="92"/>
  <c r="AL38" i="92"/>
  <c r="AU38" i="92" s="1"/>
  <c r="AH69" i="96"/>
  <c r="AQ69" i="96" s="1"/>
  <c r="AQ71" i="96" s="1"/>
  <c r="AZ3" i="96"/>
  <c r="AX4" i="96" s="1"/>
  <c r="S4" i="96" s="1"/>
  <c r="AC4" i="96" s="1"/>
  <c r="AB5" i="96" s="1"/>
  <c r="AX10" i="96"/>
  <c r="S10" i="96" s="1"/>
  <c r="AC10" i="96" s="1"/>
  <c r="AB11" i="96" s="1"/>
  <c r="AX11" i="96"/>
  <c r="S11" i="96" s="1"/>
  <c r="AC11" i="96" s="1"/>
  <c r="AB12" i="96" s="1"/>
  <c r="AX12" i="96"/>
  <c r="S12" i="96" s="1"/>
  <c r="AC12" i="96" s="1"/>
  <c r="AB13" i="96" s="1"/>
  <c r="AX16" i="96"/>
  <c r="S16" i="96" s="1"/>
  <c r="AC16" i="96" s="1"/>
  <c r="AB17" i="96" s="1"/>
  <c r="AX17" i="96"/>
  <c r="S17" i="96" s="1"/>
  <c r="AC17" i="96" s="1"/>
  <c r="AB18" i="96" s="1"/>
  <c r="AX18" i="96"/>
  <c r="S18" i="96" s="1"/>
  <c r="AC18" i="96" s="1"/>
  <c r="AB19" i="96" s="1"/>
  <c r="AX22" i="96"/>
  <c r="S22" i="96" s="1"/>
  <c r="AC22" i="96" s="1"/>
  <c r="AB23" i="96" s="1"/>
  <c r="AX23" i="96"/>
  <c r="S23" i="96" s="1"/>
  <c r="AC23" i="96" s="1"/>
  <c r="AB24" i="96" s="1"/>
  <c r="AX24" i="96"/>
  <c r="S24" i="96" s="1"/>
  <c r="AC24" i="96" s="1"/>
  <c r="AB25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6" i="96"/>
  <c r="S66" i="96" s="1"/>
  <c r="AC66" i="96" s="1"/>
  <c r="AB67" i="96" s="1"/>
  <c r="AX64" i="96"/>
  <c r="S64" i="96" s="1"/>
  <c r="AC64" i="96" s="1"/>
  <c r="AB65" i="96" s="1"/>
  <c r="AX67" i="96"/>
  <c r="S67" i="96" s="1"/>
  <c r="AC67" i="96" s="1"/>
  <c r="AB68" i="96" s="1"/>
  <c r="AX65" i="96"/>
  <c r="S65" i="96" s="1"/>
  <c r="AC65" i="96" s="1"/>
  <c r="AB66" i="96" s="1"/>
  <c r="AX68" i="96"/>
  <c r="S68" i="96" s="1"/>
  <c r="AC68" i="96" s="1"/>
  <c r="AB69" i="96" s="1"/>
  <c r="AR66" i="76"/>
  <c r="Z68" i="95"/>
  <c r="AS51" i="92"/>
  <c r="AL51" i="92"/>
  <c r="AU51" i="92" s="1"/>
  <c r="AS68" i="92"/>
  <c r="AL68" i="92"/>
  <c r="AU68" i="92" s="1"/>
  <c r="AH69" i="25"/>
  <c r="AQ69" i="25" s="1"/>
  <c r="Y71" i="83"/>
  <c r="X71" i="83"/>
  <c r="AI70" i="94"/>
  <c r="AN70" i="94"/>
  <c r="AI68" i="46"/>
  <c r="AN68" i="46"/>
  <c r="AS16" i="92"/>
  <c r="AL16" i="92"/>
  <c r="AU16" i="92" s="1"/>
  <c r="AS34" i="92"/>
  <c r="AL34" i="92"/>
  <c r="AU34" i="92" s="1"/>
  <c r="AS52" i="92"/>
  <c r="AL52" i="92"/>
  <c r="AU52" i="92" s="1"/>
  <c r="X71" i="34"/>
  <c r="Z71" i="34" s="1"/>
  <c r="Y71" i="34"/>
  <c r="Z69" i="91"/>
  <c r="AK68" i="36"/>
  <c r="AT68" i="36" s="1"/>
  <c r="AJ68" i="36"/>
  <c r="AK60" i="36"/>
  <c r="AT60" i="36" s="1"/>
  <c r="AJ60" i="36"/>
  <c r="AJ54" i="36"/>
  <c r="AK54" i="36"/>
  <c r="AT54" i="36" s="1"/>
  <c r="AJ48" i="36"/>
  <c r="AK48" i="36"/>
  <c r="AT48" i="36" s="1"/>
  <c r="AK42" i="36"/>
  <c r="AT42" i="36" s="1"/>
  <c r="AJ42" i="36"/>
  <c r="AJ36" i="36"/>
  <c r="AK36" i="36"/>
  <c r="AT36" i="36" s="1"/>
  <c r="AJ30" i="36"/>
  <c r="AK30" i="36"/>
  <c r="AT30" i="36" s="1"/>
  <c r="AK24" i="36"/>
  <c r="AT24" i="36" s="1"/>
  <c r="AJ24" i="36"/>
  <c r="AJ18" i="36"/>
  <c r="AK18" i="36"/>
  <c r="AT18" i="36" s="1"/>
  <c r="AJ12" i="36"/>
  <c r="AK12" i="36"/>
  <c r="AT12" i="36" s="1"/>
  <c r="AJ6" i="36"/>
  <c r="AK6" i="36"/>
  <c r="AT6" i="36" s="1"/>
  <c r="AE71" i="86"/>
  <c r="W72" i="86"/>
  <c r="AF71" i="86"/>
  <c r="AO71" i="86" s="1"/>
  <c r="AG71" i="86"/>
  <c r="AP71" i="86" s="1"/>
  <c r="AS11" i="92"/>
  <c r="AL11" i="92"/>
  <c r="AU11" i="92" s="1"/>
  <c r="AS47" i="92"/>
  <c r="AL47" i="92"/>
  <c r="AU47" i="92" s="1"/>
  <c r="AJ67" i="84"/>
  <c r="AK67" i="84"/>
  <c r="AT67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X19" i="84"/>
  <c r="S19" i="84" s="1"/>
  <c r="AC19" i="84" s="1"/>
  <c r="AB20" i="84" s="1"/>
  <c r="AX13" i="84"/>
  <c r="S13" i="84" s="1"/>
  <c r="AC13" i="84" s="1"/>
  <c r="AB14" i="84" s="1"/>
  <c r="AX7" i="84"/>
  <c r="S7" i="84" s="1"/>
  <c r="AC7" i="84" s="1"/>
  <c r="AB8" i="84" s="1"/>
  <c r="Y70" i="75"/>
  <c r="X70" i="75"/>
  <c r="Z70" i="75" s="1"/>
  <c r="AS3" i="92"/>
  <c r="AL3" i="92"/>
  <c r="AU3" i="92" s="1"/>
  <c r="AS60" i="92"/>
  <c r="AL60" i="92"/>
  <c r="AU60" i="92" s="1"/>
  <c r="AK65" i="40"/>
  <c r="AT65" i="40" s="1"/>
  <c r="AJ65" i="40"/>
  <c r="AK62" i="40"/>
  <c r="AT62" i="40" s="1"/>
  <c r="AJ62" i="40"/>
  <c r="AK56" i="40"/>
  <c r="AT56" i="40" s="1"/>
  <c r="AJ56" i="40"/>
  <c r="AK50" i="40"/>
  <c r="AT50" i="40" s="1"/>
  <c r="AJ50" i="40"/>
  <c r="AK44" i="40"/>
  <c r="AT44" i="40" s="1"/>
  <c r="AJ44" i="40"/>
  <c r="AK38" i="40"/>
  <c r="AT38" i="40" s="1"/>
  <c r="AJ38" i="40"/>
  <c r="AK32" i="40"/>
  <c r="AT32" i="40" s="1"/>
  <c r="AJ32" i="40"/>
  <c r="AK26" i="40"/>
  <c r="AT26" i="40" s="1"/>
  <c r="AJ26" i="40"/>
  <c r="AK20" i="40"/>
  <c r="AT20" i="40" s="1"/>
  <c r="AJ20" i="40"/>
  <c r="AK14" i="40"/>
  <c r="AT14" i="40" s="1"/>
  <c r="AJ14" i="40"/>
  <c r="AJ8" i="40"/>
  <c r="AK8" i="40"/>
  <c r="AT8" i="40" s="1"/>
  <c r="AR68" i="93"/>
  <c r="AS19" i="92"/>
  <c r="AL19" i="92"/>
  <c r="AU19" i="92" s="1"/>
  <c r="AS37" i="92"/>
  <c r="AL37" i="92"/>
  <c r="AU37" i="92" s="1"/>
  <c r="AS55" i="92"/>
  <c r="AL55" i="92"/>
  <c r="AU55" i="92" s="1"/>
  <c r="AH72" i="31"/>
  <c r="AQ72" i="31" s="1"/>
  <c r="X73" i="77"/>
  <c r="Z73" i="77" s="1"/>
  <c r="Y73" i="77"/>
  <c r="Z69" i="96"/>
  <c r="AS5" i="92"/>
  <c r="AL5" i="92"/>
  <c r="AU5" i="92" s="1"/>
  <c r="AS21" i="92"/>
  <c r="AL21" i="92"/>
  <c r="AU21" i="92" s="1"/>
  <c r="AS39" i="92"/>
  <c r="AL39" i="92"/>
  <c r="AU39" i="92" s="1"/>
  <c r="AI69" i="81"/>
  <c r="AN69" i="81"/>
  <c r="AN70" i="83"/>
  <c r="AI70" i="83"/>
  <c r="X69" i="29"/>
  <c r="Y69" i="29"/>
  <c r="AR67" i="82"/>
  <c r="AI70" i="74"/>
  <c r="AN70" i="74"/>
  <c r="AK65" i="36"/>
  <c r="AT65" i="36" s="1"/>
  <c r="AJ65" i="36"/>
  <c r="AK59" i="36"/>
  <c r="AT59" i="36" s="1"/>
  <c r="AJ59" i="36"/>
  <c r="AK53" i="36"/>
  <c r="AT53" i="36" s="1"/>
  <c r="AJ53" i="36"/>
  <c r="AK41" i="36"/>
  <c r="AT41" i="36" s="1"/>
  <c r="AJ41" i="36"/>
  <c r="AK35" i="36"/>
  <c r="AT35" i="36" s="1"/>
  <c r="AJ35" i="36"/>
  <c r="AK29" i="36"/>
  <c r="AT29" i="36" s="1"/>
  <c r="AJ29" i="36"/>
  <c r="AK23" i="36"/>
  <c r="AT23" i="36" s="1"/>
  <c r="AJ23" i="36"/>
  <c r="AK17" i="36"/>
  <c r="AT17" i="36" s="1"/>
  <c r="AJ17" i="36"/>
  <c r="AK11" i="36"/>
  <c r="AT11" i="36" s="1"/>
  <c r="AJ11" i="36"/>
  <c r="AK5" i="36"/>
  <c r="AT5" i="36" s="1"/>
  <c r="AJ5" i="36"/>
  <c r="AS29" i="92"/>
  <c r="AL29" i="92"/>
  <c r="AU29" i="92" s="1"/>
  <c r="AS65" i="92"/>
  <c r="AL65" i="92"/>
  <c r="AU65" i="92" s="1"/>
  <c r="AJ66" i="84"/>
  <c r="AK66" i="84"/>
  <c r="AT66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K19" i="84"/>
  <c r="AT19" i="84" s="1"/>
  <c r="AJ13" i="84"/>
  <c r="AK13" i="84"/>
  <c r="AT13" i="84" s="1"/>
  <c r="AJ7" i="84"/>
  <c r="AK7" i="84"/>
  <c r="AT7" i="84" s="1"/>
  <c r="AN69" i="75"/>
  <c r="AI69" i="75"/>
  <c r="AG70" i="37"/>
  <c r="AP70" i="37" s="1"/>
  <c r="AE70" i="37"/>
  <c r="W71" i="37"/>
  <c r="AF70" i="37"/>
  <c r="AO70" i="37" s="1"/>
  <c r="AR66" i="73"/>
  <c r="Z67" i="76"/>
  <c r="AS12" i="92"/>
  <c r="AL12" i="92"/>
  <c r="AU12" i="92" s="1"/>
  <c r="AS30" i="92"/>
  <c r="AL30" i="92"/>
  <c r="AU30" i="92" s="1"/>
  <c r="AJ66" i="40"/>
  <c r="AK66" i="40"/>
  <c r="AT66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J37" i="40"/>
  <c r="AK37" i="40"/>
  <c r="AT37" i="40" s="1"/>
  <c r="AJ31" i="40"/>
  <c r="AK31" i="40"/>
  <c r="AT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AR67" i="38"/>
  <c r="AH69" i="93"/>
  <c r="AQ69" i="93" s="1"/>
  <c r="AH68" i="38"/>
  <c r="AQ68" i="38" s="1"/>
  <c r="AI69" i="43"/>
  <c r="AN69" i="43"/>
  <c r="AS8" i="92"/>
  <c r="AL8" i="92"/>
  <c r="AU8" i="92" s="1"/>
  <c r="AS26" i="92"/>
  <c r="AL26" i="92"/>
  <c r="AU26" i="92" s="1"/>
  <c r="AS44" i="92"/>
  <c r="AL44" i="92"/>
  <c r="AU44" i="92" s="1"/>
  <c r="AS62" i="92"/>
  <c r="AL62" i="92"/>
  <c r="AU62" i="92" s="1"/>
  <c r="AN70" i="35"/>
  <c r="AI70" i="35"/>
  <c r="AS57" i="92"/>
  <c r="AL57" i="92"/>
  <c r="AU57" i="92" s="1"/>
  <c r="Z69" i="25"/>
  <c r="Z71" i="26"/>
  <c r="Y71" i="26"/>
  <c r="X71" i="26"/>
  <c r="Y72" i="85"/>
  <c r="X72" i="85"/>
  <c r="Z72" i="85" s="1"/>
  <c r="AH69" i="41"/>
  <c r="AQ69" i="41" s="1"/>
  <c r="AN70" i="34"/>
  <c r="AI70" i="34"/>
  <c r="AH68" i="78"/>
  <c r="AQ68" i="78" s="1"/>
  <c r="AK47" i="36"/>
  <c r="AT47" i="36" s="1"/>
  <c r="AJ47" i="36"/>
  <c r="AS22" i="92"/>
  <c r="AL22" i="92"/>
  <c r="AU22" i="92" s="1"/>
  <c r="AS40" i="92"/>
  <c r="AL40" i="92"/>
  <c r="AU40" i="92" s="1"/>
  <c r="AS58" i="92"/>
  <c r="AL58" i="92"/>
  <c r="AU58" i="92" s="1"/>
  <c r="Z68" i="78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K10" i="36"/>
  <c r="AT10" i="36" s="1"/>
  <c r="AJ10" i="36"/>
  <c r="AX68" i="84"/>
  <c r="S68" i="84" s="1"/>
  <c r="AC68" i="84" s="1"/>
  <c r="AB69" i="84" s="1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S35" i="84" s="1"/>
  <c r="AC35" i="84" s="1"/>
  <c r="AB36" i="84" s="1"/>
  <c r="AX29" i="84"/>
  <c r="S29" i="84" s="1"/>
  <c r="AC29" i="84" s="1"/>
  <c r="AB30" i="84" s="1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X73" i="30"/>
  <c r="Y73" i="30"/>
  <c r="Z73" i="30" s="1"/>
  <c r="AR67" i="95"/>
  <c r="AS48" i="92"/>
  <c r="AL48" i="92"/>
  <c r="AU48" i="92" s="1"/>
  <c r="AS66" i="92"/>
  <c r="AL66" i="92"/>
  <c r="AU66" i="92" s="1"/>
  <c r="AK68" i="40"/>
  <c r="AT68" i="40" s="1"/>
  <c r="AJ68" i="40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H71" i="89"/>
  <c r="AQ71" i="89" s="1"/>
  <c r="AH72" i="27"/>
  <c r="AQ72" i="27" s="1"/>
  <c r="AS7" i="92"/>
  <c r="AL7" i="92"/>
  <c r="AU7" i="92" s="1"/>
  <c r="AS25" i="92"/>
  <c r="AL25" i="92"/>
  <c r="AU25" i="92" s="1"/>
  <c r="AS43" i="92"/>
  <c r="AL43" i="92"/>
  <c r="AU43" i="92" s="1"/>
  <c r="AS61" i="92"/>
  <c r="AL61" i="92"/>
  <c r="AU61" i="92" s="1"/>
  <c r="Z72" i="31"/>
  <c r="AR68" i="91"/>
  <c r="Z69" i="93"/>
  <c r="AH67" i="73"/>
  <c r="AQ67" i="73" s="1"/>
  <c r="AR69" i="87"/>
  <c r="AN72" i="77"/>
  <c r="AI72" i="77"/>
  <c r="AR68" i="41"/>
  <c r="AS50" i="92"/>
  <c r="AL50" i="92"/>
  <c r="AU50" i="92" s="1"/>
  <c r="Y71" i="35"/>
  <c r="X71" i="35"/>
  <c r="AR72" i="39"/>
  <c r="AS27" i="92"/>
  <c r="AL27" i="92"/>
  <c r="AU27" i="92" s="1"/>
  <c r="AR70" i="89"/>
  <c r="AI69" i="36"/>
  <c r="AN69" i="36"/>
  <c r="AN71" i="36" s="1"/>
  <c r="X70" i="81"/>
  <c r="Y70" i="81"/>
  <c r="AN69" i="84"/>
  <c r="AN71" i="84" s="1"/>
  <c r="AI69" i="84"/>
  <c r="AN70" i="26"/>
  <c r="AI70" i="26"/>
  <c r="AH70" i="87"/>
  <c r="AQ70" i="87" s="1"/>
  <c r="AI71" i="85"/>
  <c r="AN71" i="85"/>
  <c r="Z71" i="35" l="1"/>
  <c r="AG71" i="42"/>
  <c r="AP71" i="42" s="1"/>
  <c r="AF71" i="42"/>
  <c r="AO71" i="42" s="1"/>
  <c r="AE71" i="42"/>
  <c r="W72" i="42"/>
  <c r="AK5" i="96"/>
  <c r="AT5" i="96" s="1"/>
  <c r="W72" i="35"/>
  <c r="AG71" i="35"/>
  <c r="AP71" i="35" s="1"/>
  <c r="AF71" i="35"/>
  <c r="AO71" i="35" s="1"/>
  <c r="AE71" i="35"/>
  <c r="AG69" i="93"/>
  <c r="AP69" i="93" s="1"/>
  <c r="AE69" i="93"/>
  <c r="AF69" i="93"/>
  <c r="AO69" i="93" s="1"/>
  <c r="W70" i="93"/>
  <c r="AJ24" i="40"/>
  <c r="AK24" i="40"/>
  <c r="AT24" i="40" s="1"/>
  <c r="AS48" i="40"/>
  <c r="AL48" i="40"/>
  <c r="AU48" i="40" s="1"/>
  <c r="AH71" i="35"/>
  <c r="AQ71" i="35" s="1"/>
  <c r="AJ36" i="40"/>
  <c r="AK36" i="40"/>
  <c r="AT36" i="40" s="1"/>
  <c r="AS54" i="40"/>
  <c r="AL54" i="40"/>
  <c r="AU54" i="40" s="1"/>
  <c r="AH73" i="30"/>
  <c r="AQ73" i="30" s="1"/>
  <c r="AJ36" i="84"/>
  <c r="AK36" i="84"/>
  <c r="AT36" i="84" s="1"/>
  <c r="AS10" i="36"/>
  <c r="AL10" i="36"/>
  <c r="AU10" i="36" s="1"/>
  <c r="AF67" i="76"/>
  <c r="AO67" i="76" s="1"/>
  <c r="AE67" i="76"/>
  <c r="AG67" i="76"/>
  <c r="AP67" i="76" s="1"/>
  <c r="W68" i="76"/>
  <c r="AN70" i="37"/>
  <c r="AI70" i="37"/>
  <c r="AS5" i="36"/>
  <c r="AL5" i="36"/>
  <c r="AU5" i="36" s="1"/>
  <c r="AS23" i="36"/>
  <c r="AL23" i="36"/>
  <c r="AU23" i="36" s="1"/>
  <c r="AS41" i="36"/>
  <c r="AL41" i="36"/>
  <c r="AU41" i="36" s="1"/>
  <c r="AS65" i="36"/>
  <c r="AL65" i="36"/>
  <c r="AU65" i="36" s="1"/>
  <c r="AR69" i="81"/>
  <c r="AS26" i="40"/>
  <c r="AL26" i="40"/>
  <c r="AU26" i="40" s="1"/>
  <c r="AS44" i="40"/>
  <c r="AL44" i="40"/>
  <c r="AU44" i="40" s="1"/>
  <c r="AS62" i="40"/>
  <c r="AL62" i="40"/>
  <c r="AU62" i="40" s="1"/>
  <c r="AJ14" i="84"/>
  <c r="AK14" i="84"/>
  <c r="AT14" i="84" s="1"/>
  <c r="AS12" i="36"/>
  <c r="AL12" i="36"/>
  <c r="AU12" i="36" s="1"/>
  <c r="AS30" i="36"/>
  <c r="AL30" i="36"/>
  <c r="AU30" i="36" s="1"/>
  <c r="AS48" i="36"/>
  <c r="AL48" i="36"/>
  <c r="AU48" i="36" s="1"/>
  <c r="AR68" i="46"/>
  <c r="AJ63" i="96"/>
  <c r="AK63" i="96"/>
  <c r="AT63" i="96" s="1"/>
  <c r="AX56" i="96"/>
  <c r="S56" i="96" s="1"/>
  <c r="AC56" i="96" s="1"/>
  <c r="AB57" i="96" s="1"/>
  <c r="AX50" i="96"/>
  <c r="S50" i="96" s="1"/>
  <c r="AC50" i="96" s="1"/>
  <c r="AB51" i="96" s="1"/>
  <c r="AX44" i="96"/>
  <c r="S44" i="96" s="1"/>
  <c r="AC44" i="96" s="1"/>
  <c r="AB45" i="96" s="1"/>
  <c r="AX38" i="96"/>
  <c r="S38" i="96" s="1"/>
  <c r="AC38" i="96" s="1"/>
  <c r="AB39" i="96" s="1"/>
  <c r="AX32" i="96"/>
  <c r="S32" i="96" s="1"/>
  <c r="AC32" i="96" s="1"/>
  <c r="AB33" i="96" s="1"/>
  <c r="AX26" i="96"/>
  <c r="S26" i="96" s="1"/>
  <c r="AC26" i="96" s="1"/>
  <c r="AB27" i="96" s="1"/>
  <c r="AX20" i="96"/>
  <c r="S20" i="96" s="1"/>
  <c r="AC20" i="96" s="1"/>
  <c r="AB21" i="96" s="1"/>
  <c r="AX14" i="96"/>
  <c r="S14" i="96" s="1"/>
  <c r="AC14" i="96" s="1"/>
  <c r="AB15" i="96" s="1"/>
  <c r="AX8" i="96"/>
  <c r="S8" i="96" s="1"/>
  <c r="AC8" i="96" s="1"/>
  <c r="AB9" i="96" s="1"/>
  <c r="AX3" i="96"/>
  <c r="S3" i="96" s="1"/>
  <c r="AC3" i="96" s="1"/>
  <c r="AG72" i="90"/>
  <c r="AP72" i="90" s="1"/>
  <c r="AE72" i="90"/>
  <c r="AF72" i="90"/>
  <c r="AO72" i="90" s="1"/>
  <c r="W73" i="90"/>
  <c r="AK4" i="40"/>
  <c r="AT4" i="40" s="1"/>
  <c r="AJ4" i="40"/>
  <c r="AI69" i="40"/>
  <c r="AN69" i="40"/>
  <c r="AN71" i="40" s="1"/>
  <c r="AH71" i="45"/>
  <c r="AQ71" i="45" s="1"/>
  <c r="AS16" i="40"/>
  <c r="AL16" i="40"/>
  <c r="AU16" i="40" s="1"/>
  <c r="AS34" i="40"/>
  <c r="AL34" i="40"/>
  <c r="AU34" i="40" s="1"/>
  <c r="AS52" i="40"/>
  <c r="AL52" i="40"/>
  <c r="AU52" i="40" s="1"/>
  <c r="X69" i="88"/>
  <c r="Y69" i="88"/>
  <c r="Z69" i="88" s="1"/>
  <c r="AJ16" i="84"/>
  <c r="AK16" i="84"/>
  <c r="AT16" i="84" s="1"/>
  <c r="AS34" i="84"/>
  <c r="AL34" i="84"/>
  <c r="AU34" i="84" s="1"/>
  <c r="AS52" i="84"/>
  <c r="AL52" i="84"/>
  <c r="AU52" i="84" s="1"/>
  <c r="AJ29" i="40"/>
  <c r="AS47" i="40"/>
  <c r="AL47" i="40"/>
  <c r="AU47" i="40" s="1"/>
  <c r="AK69" i="40"/>
  <c r="AT69" i="40" s="1"/>
  <c r="AS15" i="36"/>
  <c r="AL15" i="36"/>
  <c r="AU15" i="36" s="1"/>
  <c r="AS33" i="36"/>
  <c r="AL33" i="36"/>
  <c r="AU33" i="36" s="1"/>
  <c r="AS51" i="36"/>
  <c r="AL51" i="36"/>
  <c r="AU51" i="36" s="1"/>
  <c r="AI68" i="82"/>
  <c r="AN68" i="82"/>
  <c r="AJ6" i="40"/>
  <c r="AG73" i="30"/>
  <c r="AP73" i="30" s="1"/>
  <c r="AF73" i="30"/>
  <c r="AO73" i="30" s="1"/>
  <c r="W74" i="30"/>
  <c r="AE73" i="30"/>
  <c r="AJ42" i="84"/>
  <c r="AK42" i="84"/>
  <c r="AT42" i="84" s="1"/>
  <c r="AS28" i="36"/>
  <c r="AL28" i="36"/>
  <c r="AU28" i="36" s="1"/>
  <c r="AS46" i="36"/>
  <c r="AL46" i="36"/>
  <c r="AU46" i="36" s="1"/>
  <c r="AS64" i="36"/>
  <c r="AL64" i="36"/>
  <c r="AU64" i="36" s="1"/>
  <c r="AG72" i="85"/>
  <c r="AP72" i="85" s="1"/>
  <c r="AF72" i="85"/>
  <c r="AO72" i="85" s="1"/>
  <c r="W73" i="85"/>
  <c r="AE72" i="85"/>
  <c r="AR69" i="43"/>
  <c r="AS31" i="40"/>
  <c r="AL31" i="40"/>
  <c r="AU31" i="40" s="1"/>
  <c r="AS49" i="40"/>
  <c r="AL49" i="40"/>
  <c r="AU49" i="40" s="1"/>
  <c r="AS66" i="40"/>
  <c r="AL66" i="40"/>
  <c r="AU66" i="40" s="1"/>
  <c r="AS13" i="84"/>
  <c r="AL13" i="84"/>
  <c r="AU13" i="84" s="1"/>
  <c r="AS31" i="84"/>
  <c r="AL31" i="84"/>
  <c r="AU31" i="84" s="1"/>
  <c r="AS49" i="84"/>
  <c r="AL49" i="84"/>
  <c r="AU49" i="84" s="1"/>
  <c r="AS66" i="84"/>
  <c r="AL66" i="84"/>
  <c r="AU66" i="84" s="1"/>
  <c r="AH69" i="29"/>
  <c r="AQ69" i="29" s="1"/>
  <c r="AF69" i="96"/>
  <c r="AO69" i="96" s="1"/>
  <c r="AO71" i="96" s="1"/>
  <c r="AE69" i="96"/>
  <c r="AG69" i="96"/>
  <c r="AP69" i="96" s="1"/>
  <c r="AP71" i="96" s="1"/>
  <c r="AX69" i="96"/>
  <c r="S69" i="96" s="1"/>
  <c r="AC69" i="96" s="1"/>
  <c r="AJ69" i="96" s="1"/>
  <c r="AS69" i="96" s="1"/>
  <c r="AS8" i="40"/>
  <c r="AL8" i="40"/>
  <c r="AU8" i="40" s="1"/>
  <c r="AJ20" i="84"/>
  <c r="AK20" i="84"/>
  <c r="AT20" i="84" s="1"/>
  <c r="AS38" i="84"/>
  <c r="AL38" i="84"/>
  <c r="AU38" i="84" s="1"/>
  <c r="AS56" i="84"/>
  <c r="AL56" i="84"/>
  <c r="AU56" i="84" s="1"/>
  <c r="X72" i="86"/>
  <c r="Y72" i="86"/>
  <c r="AF69" i="91"/>
  <c r="AO69" i="91" s="1"/>
  <c r="AE69" i="91"/>
  <c r="W70" i="91"/>
  <c r="AG69" i="91"/>
  <c r="AP69" i="91" s="1"/>
  <c r="AJ66" i="96"/>
  <c r="AK66" i="96"/>
  <c r="AT66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S21" i="84"/>
  <c r="AL21" i="84"/>
  <c r="AU21" i="84" s="1"/>
  <c r="AS39" i="84"/>
  <c r="AL39" i="84"/>
  <c r="AU39" i="84" s="1"/>
  <c r="AS57" i="84"/>
  <c r="AL57" i="84"/>
  <c r="AU57" i="84" s="1"/>
  <c r="AS13" i="36"/>
  <c r="AL13" i="36"/>
  <c r="AU13" i="36" s="1"/>
  <c r="AS31" i="36"/>
  <c r="AL31" i="36"/>
  <c r="AU31" i="36" s="1"/>
  <c r="AS49" i="36"/>
  <c r="AL49" i="36"/>
  <c r="AU49" i="36" s="1"/>
  <c r="AS66" i="36"/>
  <c r="AL66" i="36"/>
  <c r="AU66" i="36" s="1"/>
  <c r="W72" i="45"/>
  <c r="AF71" i="45"/>
  <c r="AO71" i="45" s="1"/>
  <c r="AE71" i="45"/>
  <c r="AG71" i="45"/>
  <c r="AP71" i="45" s="1"/>
  <c r="AR72" i="30"/>
  <c r="AS26" i="36"/>
  <c r="AL26" i="36"/>
  <c r="AU26" i="36" s="1"/>
  <c r="AS44" i="36"/>
  <c r="AL44" i="36"/>
  <c r="AU44" i="36" s="1"/>
  <c r="AS62" i="36"/>
  <c r="AL62" i="36"/>
  <c r="AU62" i="36" s="1"/>
  <c r="AH69" i="46"/>
  <c r="AQ69" i="46" s="1"/>
  <c r="AH71" i="94"/>
  <c r="AQ71" i="94" s="1"/>
  <c r="Y70" i="33"/>
  <c r="X70" i="33"/>
  <c r="AJ11" i="40"/>
  <c r="AJ11" i="84"/>
  <c r="AJ29" i="84"/>
  <c r="AJ47" i="84"/>
  <c r="AS65" i="84"/>
  <c r="AL65" i="84"/>
  <c r="AU65" i="84" s="1"/>
  <c r="AI67" i="73"/>
  <c r="AN67" i="73"/>
  <c r="Y74" i="39"/>
  <c r="X74" i="39"/>
  <c r="Z74" i="39" s="1"/>
  <c r="AH70" i="81"/>
  <c r="AQ70" i="81" s="1"/>
  <c r="AJ12" i="40"/>
  <c r="AK12" i="40"/>
  <c r="AT12" i="40" s="1"/>
  <c r="AS42" i="40"/>
  <c r="AL42" i="40"/>
  <c r="AU42" i="40" s="1"/>
  <c r="AS60" i="40"/>
  <c r="AL60" i="40"/>
  <c r="AU60" i="40" s="1"/>
  <c r="AJ12" i="84"/>
  <c r="AK12" i="84"/>
  <c r="AT12" i="84" s="1"/>
  <c r="AJ48" i="84"/>
  <c r="AK48" i="84"/>
  <c r="AT48" i="84" s="1"/>
  <c r="W69" i="78"/>
  <c r="AG68" i="78"/>
  <c r="AP68" i="78" s="1"/>
  <c r="AF68" i="78"/>
  <c r="AO68" i="78" s="1"/>
  <c r="AE68" i="78"/>
  <c r="AH71" i="26"/>
  <c r="AQ71" i="26" s="1"/>
  <c r="AR70" i="35"/>
  <c r="AJ7" i="40"/>
  <c r="AK7" i="40"/>
  <c r="AT7" i="40" s="1"/>
  <c r="AR69" i="75"/>
  <c r="AS11" i="36"/>
  <c r="AL11" i="36"/>
  <c r="AU11" i="36" s="1"/>
  <c r="AS29" i="36"/>
  <c r="AL29" i="36"/>
  <c r="AU29" i="36" s="1"/>
  <c r="AS53" i="36"/>
  <c r="AL53" i="36"/>
  <c r="AU53" i="36" s="1"/>
  <c r="Z69" i="29"/>
  <c r="AS14" i="40"/>
  <c r="AL14" i="40"/>
  <c r="AU14" i="40" s="1"/>
  <c r="AS32" i="40"/>
  <c r="AL32" i="40"/>
  <c r="AU32" i="40" s="1"/>
  <c r="AS50" i="40"/>
  <c r="AL50" i="40"/>
  <c r="AU50" i="40" s="1"/>
  <c r="AS65" i="40"/>
  <c r="AL65" i="40"/>
  <c r="AU65" i="40" s="1"/>
  <c r="AH70" i="75"/>
  <c r="AQ70" i="75" s="1"/>
  <c r="AI71" i="86"/>
  <c r="AN71" i="86"/>
  <c r="AS18" i="36"/>
  <c r="AL18" i="36"/>
  <c r="AU18" i="36" s="1"/>
  <c r="AS36" i="36"/>
  <c r="AL36" i="36"/>
  <c r="AU36" i="36" s="1"/>
  <c r="AS54" i="36"/>
  <c r="AL54" i="36"/>
  <c r="AU54" i="36" s="1"/>
  <c r="AR70" i="94"/>
  <c r="AJ68" i="96"/>
  <c r="AK68" i="96"/>
  <c r="AT68" i="96" s="1"/>
  <c r="AK61" i="96"/>
  <c r="AT61" i="96" s="1"/>
  <c r="AJ61" i="96"/>
  <c r="AJ55" i="96"/>
  <c r="AK55" i="96"/>
  <c r="AT55" i="96" s="1"/>
  <c r="AJ49" i="96"/>
  <c r="AK49" i="96"/>
  <c r="AT49" i="96" s="1"/>
  <c r="AJ43" i="96"/>
  <c r="AK43" i="96"/>
  <c r="AT43" i="96" s="1"/>
  <c r="AK37" i="96"/>
  <c r="AT37" i="96" s="1"/>
  <c r="AJ37" i="96"/>
  <c r="AK31" i="96"/>
  <c r="AT31" i="96" s="1"/>
  <c r="AJ31" i="96"/>
  <c r="AJ25" i="96"/>
  <c r="AK25" i="96"/>
  <c r="AT25" i="96" s="1"/>
  <c r="AK19" i="96"/>
  <c r="AT19" i="96" s="1"/>
  <c r="AJ19" i="96"/>
  <c r="AJ13" i="96"/>
  <c r="AK13" i="96"/>
  <c r="AT13" i="96" s="1"/>
  <c r="AX6" i="96"/>
  <c r="S6" i="96" s="1"/>
  <c r="AC6" i="96" s="1"/>
  <c r="AB7" i="96" s="1"/>
  <c r="AH70" i="43"/>
  <c r="AQ70" i="43" s="1"/>
  <c r="AS9" i="40"/>
  <c r="AL9" i="40"/>
  <c r="AU9" i="40" s="1"/>
  <c r="AR68" i="44"/>
  <c r="AR70" i="42"/>
  <c r="AR68" i="29"/>
  <c r="AL69" i="92"/>
  <c r="AU69" i="92" s="1"/>
  <c r="AR69" i="92"/>
  <c r="AR71" i="92" s="1"/>
  <c r="AS22" i="40"/>
  <c r="AL22" i="40"/>
  <c r="AU22" i="40" s="1"/>
  <c r="AS40" i="40"/>
  <c r="AL40" i="40"/>
  <c r="AU40" i="40" s="1"/>
  <c r="AS58" i="40"/>
  <c r="AL58" i="40"/>
  <c r="AU58" i="40" s="1"/>
  <c r="AH69" i="44"/>
  <c r="AQ69" i="44" s="1"/>
  <c r="AQ71" i="44" s="1"/>
  <c r="AZ3" i="44"/>
  <c r="AX6" i="44" s="1"/>
  <c r="S6" i="44" s="1"/>
  <c r="AC6" i="44" s="1"/>
  <c r="AB7" i="44" s="1"/>
  <c r="AX7" i="44"/>
  <c r="S7" i="44" s="1"/>
  <c r="AC7" i="44" s="1"/>
  <c r="AB8" i="44" s="1"/>
  <c r="AX9" i="44"/>
  <c r="S9" i="44" s="1"/>
  <c r="AC9" i="44" s="1"/>
  <c r="AB10" i="44" s="1"/>
  <c r="AX15" i="44"/>
  <c r="S15" i="44" s="1"/>
  <c r="AC15" i="44" s="1"/>
  <c r="AB16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5" i="44"/>
  <c r="S65" i="44" s="1"/>
  <c r="AC65" i="44" s="1"/>
  <c r="AB66" i="44" s="1"/>
  <c r="AX66" i="44"/>
  <c r="S66" i="44" s="1"/>
  <c r="AC66" i="44" s="1"/>
  <c r="AB67" i="44" s="1"/>
  <c r="AX67" i="44"/>
  <c r="S67" i="44" s="1"/>
  <c r="AC67" i="44" s="1"/>
  <c r="AB68" i="44" s="1"/>
  <c r="AX64" i="44"/>
  <c r="S64" i="44" s="1"/>
  <c r="AC64" i="44" s="1"/>
  <c r="AB65" i="44" s="1"/>
  <c r="AX68" i="44"/>
  <c r="S68" i="44" s="1"/>
  <c r="AC68" i="44" s="1"/>
  <c r="AB69" i="44" s="1"/>
  <c r="AS22" i="84"/>
  <c r="AL22" i="84"/>
  <c r="AU22" i="84" s="1"/>
  <c r="AS40" i="84"/>
  <c r="AL40" i="84"/>
  <c r="AU40" i="84" s="1"/>
  <c r="AS58" i="84"/>
  <c r="AL58" i="84"/>
  <c r="AU58" i="84" s="1"/>
  <c r="AS8" i="36"/>
  <c r="AL8" i="36"/>
  <c r="AU8" i="36" s="1"/>
  <c r="AE69" i="46"/>
  <c r="W70" i="46"/>
  <c r="AF69" i="46"/>
  <c r="AO69" i="46" s="1"/>
  <c r="AG69" i="46"/>
  <c r="AP69" i="46" s="1"/>
  <c r="AG71" i="94"/>
  <c r="AP71" i="94" s="1"/>
  <c r="AF71" i="94"/>
  <c r="AO71" i="94" s="1"/>
  <c r="W72" i="94"/>
  <c r="AE71" i="94"/>
  <c r="AI69" i="33"/>
  <c r="AN69" i="33"/>
  <c r="Y69" i="38"/>
  <c r="X69" i="38"/>
  <c r="Z69" i="38" s="1"/>
  <c r="AJ17" i="40"/>
  <c r="AJ35" i="40"/>
  <c r="AS53" i="40"/>
  <c r="AL53" i="40"/>
  <c r="AU53" i="40" s="1"/>
  <c r="AK4" i="36"/>
  <c r="AT4" i="36" s="1"/>
  <c r="AT71" i="36" s="1"/>
  <c r="AJ4" i="36"/>
  <c r="Z71" i="79"/>
  <c r="X71" i="79"/>
  <c r="Y71" i="79"/>
  <c r="Y72" i="89"/>
  <c r="X72" i="89"/>
  <c r="AN73" i="39"/>
  <c r="AI73" i="39"/>
  <c r="AR72" i="77"/>
  <c r="AR71" i="85"/>
  <c r="AR70" i="26"/>
  <c r="Z70" i="81"/>
  <c r="AJ18" i="40"/>
  <c r="AK18" i="40"/>
  <c r="AT18" i="40" s="1"/>
  <c r="AS68" i="40"/>
  <c r="AL68" i="40"/>
  <c r="AU68" i="40" s="1"/>
  <c r="AJ18" i="84"/>
  <c r="AK18" i="84"/>
  <c r="AT18" i="84" s="1"/>
  <c r="AJ54" i="84"/>
  <c r="AK54" i="84"/>
  <c r="AT54" i="84" s="1"/>
  <c r="AS16" i="36"/>
  <c r="AL16" i="36"/>
  <c r="AU16" i="36" s="1"/>
  <c r="AS34" i="36"/>
  <c r="AL34" i="36"/>
  <c r="AU34" i="36" s="1"/>
  <c r="AS52" i="36"/>
  <c r="AL52" i="36"/>
  <c r="AU52" i="36" s="1"/>
  <c r="AS47" i="36"/>
  <c r="AL47" i="36"/>
  <c r="AU47" i="36" s="1"/>
  <c r="AJ13" i="40"/>
  <c r="AK13" i="40"/>
  <c r="AT13" i="40" s="1"/>
  <c r="AS37" i="40"/>
  <c r="AL37" i="40"/>
  <c r="AU37" i="40" s="1"/>
  <c r="AS55" i="40"/>
  <c r="AL55" i="40"/>
  <c r="AU55" i="40" s="1"/>
  <c r="AJ19" i="84"/>
  <c r="AS37" i="84"/>
  <c r="AL37" i="84"/>
  <c r="AU37" i="84" s="1"/>
  <c r="AS55" i="84"/>
  <c r="AL55" i="84"/>
  <c r="AU55" i="84" s="1"/>
  <c r="AR70" i="74"/>
  <c r="AR70" i="83"/>
  <c r="AH73" i="77"/>
  <c r="AQ73" i="77" s="1"/>
  <c r="AS26" i="84"/>
  <c r="AL26" i="84"/>
  <c r="AU26" i="84" s="1"/>
  <c r="AS44" i="84"/>
  <c r="AL44" i="84"/>
  <c r="AU44" i="84" s="1"/>
  <c r="AS62" i="84"/>
  <c r="AL62" i="84"/>
  <c r="AU62" i="84" s="1"/>
  <c r="AS24" i="36"/>
  <c r="AL24" i="36"/>
  <c r="AU24" i="36" s="1"/>
  <c r="AS42" i="36"/>
  <c r="AL42" i="36"/>
  <c r="AU42" i="36" s="1"/>
  <c r="AS60" i="36"/>
  <c r="AL60" i="36"/>
  <c r="AU60" i="36" s="1"/>
  <c r="AH71" i="34"/>
  <c r="AQ71" i="34" s="1"/>
  <c r="AH71" i="83"/>
  <c r="AQ71" i="83" s="1"/>
  <c r="AG68" i="95"/>
  <c r="AP68" i="95" s="1"/>
  <c r="AF68" i="95"/>
  <c r="AO68" i="95" s="1"/>
  <c r="AE68" i="95"/>
  <c r="W69" i="95"/>
  <c r="AJ65" i="96"/>
  <c r="AK65" i="96"/>
  <c r="AT65" i="96" s="1"/>
  <c r="AJ60" i="96"/>
  <c r="AK60" i="96"/>
  <c r="AT60" i="96" s="1"/>
  <c r="AJ54" i="96"/>
  <c r="AK54" i="96"/>
  <c r="AT54" i="96" s="1"/>
  <c r="AK48" i="96"/>
  <c r="AT48" i="96" s="1"/>
  <c r="AJ48" i="96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J12" i="96"/>
  <c r="AK12" i="96"/>
  <c r="AT12" i="96" s="1"/>
  <c r="AX5" i="96"/>
  <c r="S5" i="96" s="1"/>
  <c r="AC5" i="96" s="1"/>
  <c r="AB6" i="96" s="1"/>
  <c r="Z70" i="43"/>
  <c r="AS27" i="40"/>
  <c r="AL27" i="40"/>
  <c r="AU27" i="40" s="1"/>
  <c r="AS45" i="40"/>
  <c r="AL45" i="40"/>
  <c r="AU45" i="40" s="1"/>
  <c r="AS63" i="40"/>
  <c r="AL63" i="40"/>
  <c r="AU63" i="40" s="1"/>
  <c r="AJ5" i="84"/>
  <c r="AK5" i="84"/>
  <c r="AT5" i="84" s="1"/>
  <c r="AS27" i="84"/>
  <c r="AL27" i="84"/>
  <c r="AU27" i="84" s="1"/>
  <c r="AS45" i="84"/>
  <c r="AL45" i="84"/>
  <c r="AU45" i="84" s="1"/>
  <c r="AS63" i="84"/>
  <c r="AL63" i="84"/>
  <c r="AU63" i="84" s="1"/>
  <c r="AS19" i="36"/>
  <c r="AL19" i="36"/>
  <c r="AU19" i="36" s="1"/>
  <c r="AS37" i="36"/>
  <c r="AL37" i="36"/>
  <c r="AU37" i="36" s="1"/>
  <c r="AS55" i="36"/>
  <c r="AL55" i="36"/>
  <c r="AU55" i="36" s="1"/>
  <c r="AS10" i="40"/>
  <c r="AL10" i="40"/>
  <c r="AU10" i="40" s="1"/>
  <c r="Z69" i="44"/>
  <c r="X67" i="47"/>
  <c r="Y67" i="47"/>
  <c r="AS14" i="36"/>
  <c r="AL14" i="36"/>
  <c r="AU14" i="36" s="1"/>
  <c r="AS32" i="36"/>
  <c r="AL32" i="36"/>
  <c r="AU32" i="36" s="1"/>
  <c r="AS50" i="36"/>
  <c r="AL50" i="36"/>
  <c r="AU50" i="36" s="1"/>
  <c r="AR70" i="45"/>
  <c r="X73" i="27"/>
  <c r="Z73" i="27" s="1"/>
  <c r="Y73" i="27"/>
  <c r="AJ17" i="84"/>
  <c r="AJ35" i="84"/>
  <c r="AJ53" i="84"/>
  <c r="AS3" i="36"/>
  <c r="AL3" i="36"/>
  <c r="AU3" i="36" s="1"/>
  <c r="AS21" i="36"/>
  <c r="AL21" i="36"/>
  <c r="AU21" i="36" s="1"/>
  <c r="AS39" i="36"/>
  <c r="AL39" i="36"/>
  <c r="AU39" i="36" s="1"/>
  <c r="AS57" i="36"/>
  <c r="AL57" i="36"/>
  <c r="AU57" i="36" s="1"/>
  <c r="AI71" i="89"/>
  <c r="AN71" i="89"/>
  <c r="X69" i="82"/>
  <c r="Y69" i="82"/>
  <c r="Y70" i="41"/>
  <c r="X70" i="41"/>
  <c r="Z70" i="41" s="1"/>
  <c r="AJ60" i="84"/>
  <c r="AK60" i="84"/>
  <c r="AT60" i="84" s="1"/>
  <c r="AR70" i="34"/>
  <c r="AF71" i="26"/>
  <c r="AO71" i="26" s="1"/>
  <c r="W72" i="26"/>
  <c r="AG71" i="26"/>
  <c r="AP71" i="26" s="1"/>
  <c r="AE71" i="26"/>
  <c r="AJ19" i="40"/>
  <c r="AK19" i="40"/>
  <c r="AT19" i="40" s="1"/>
  <c r="AS17" i="36"/>
  <c r="AL17" i="36"/>
  <c r="AU17" i="36" s="1"/>
  <c r="AS35" i="36"/>
  <c r="AL35" i="36"/>
  <c r="AU35" i="36" s="1"/>
  <c r="AS59" i="36"/>
  <c r="AL59" i="36"/>
  <c r="AU59" i="36" s="1"/>
  <c r="AF73" i="77"/>
  <c r="AO73" i="77" s="1"/>
  <c r="AG73" i="77"/>
  <c r="AP73" i="77" s="1"/>
  <c r="W74" i="77"/>
  <c r="AE73" i="77"/>
  <c r="AS20" i="40"/>
  <c r="AL20" i="40"/>
  <c r="AU20" i="40" s="1"/>
  <c r="AS38" i="40"/>
  <c r="AL38" i="40"/>
  <c r="AU38" i="40" s="1"/>
  <c r="AS56" i="40"/>
  <c r="AL56" i="40"/>
  <c r="AU56" i="40" s="1"/>
  <c r="AF70" i="75"/>
  <c r="AO70" i="75" s="1"/>
  <c r="W71" i="75"/>
  <c r="AG70" i="75"/>
  <c r="AP70" i="75" s="1"/>
  <c r="AE70" i="75"/>
  <c r="AS6" i="36"/>
  <c r="AL6" i="36"/>
  <c r="AU6" i="36" s="1"/>
  <c r="W72" i="34"/>
  <c r="AG71" i="34"/>
  <c r="AP71" i="34" s="1"/>
  <c r="AE71" i="34"/>
  <c r="AF71" i="34"/>
  <c r="AO71" i="34" s="1"/>
  <c r="AK67" i="96"/>
  <c r="AT67" i="96" s="1"/>
  <c r="AJ67" i="96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K29" i="96"/>
  <c r="AT29" i="96" s="1"/>
  <c r="AJ29" i="96"/>
  <c r="AJ23" i="96"/>
  <c r="AK23" i="96"/>
  <c r="AT23" i="96" s="1"/>
  <c r="AJ17" i="96"/>
  <c r="AK17" i="96"/>
  <c r="AT17" i="96" s="1"/>
  <c r="AJ11" i="96"/>
  <c r="AK11" i="96"/>
  <c r="AT11" i="96" s="1"/>
  <c r="AJ9" i="84"/>
  <c r="AK9" i="84"/>
  <c r="AT9" i="84" s="1"/>
  <c r="Y71" i="87"/>
  <c r="X71" i="87"/>
  <c r="Z71" i="87" s="1"/>
  <c r="AS28" i="40"/>
  <c r="AL28" i="40"/>
  <c r="AU28" i="40" s="1"/>
  <c r="AS46" i="40"/>
  <c r="AL46" i="40"/>
  <c r="AU46" i="40" s="1"/>
  <c r="AS64" i="40"/>
  <c r="AL64" i="40"/>
  <c r="AU64" i="40" s="1"/>
  <c r="AI68" i="88"/>
  <c r="AN68" i="88"/>
  <c r="AB4" i="84"/>
  <c r="AJ3" i="84"/>
  <c r="AS28" i="84"/>
  <c r="AL28" i="84"/>
  <c r="AU28" i="84" s="1"/>
  <c r="AS46" i="84"/>
  <c r="AL46" i="84"/>
  <c r="AU46" i="84" s="1"/>
  <c r="AS64" i="84"/>
  <c r="AL64" i="84"/>
  <c r="AU64" i="84" s="1"/>
  <c r="AI66" i="47"/>
  <c r="AN66" i="47"/>
  <c r="AS67" i="36"/>
  <c r="AL67" i="36"/>
  <c r="AU67" i="36" s="1"/>
  <c r="AH71" i="74"/>
  <c r="AQ71" i="74" s="1"/>
  <c r="AI68" i="38"/>
  <c r="AN68" i="38"/>
  <c r="AJ23" i="40"/>
  <c r="AS41" i="40"/>
  <c r="AL41" i="40"/>
  <c r="AU41" i="40" s="1"/>
  <c r="AS59" i="40"/>
  <c r="AL59" i="40"/>
  <c r="AU59" i="40" s="1"/>
  <c r="AN70" i="79"/>
  <c r="AI70" i="79"/>
  <c r="AI69" i="41"/>
  <c r="AN69" i="41"/>
  <c r="AF72" i="31"/>
  <c r="AO72" i="31" s="1"/>
  <c r="AE72" i="31"/>
  <c r="W73" i="31"/>
  <c r="AG72" i="31"/>
  <c r="AP72" i="31" s="1"/>
  <c r="AJ24" i="84"/>
  <c r="AK24" i="84"/>
  <c r="AT24" i="84" s="1"/>
  <c r="AR69" i="84"/>
  <c r="AR71" i="84" s="1"/>
  <c r="AR69" i="36"/>
  <c r="AR71" i="36" s="1"/>
  <c r="AL69" i="36"/>
  <c r="AU69" i="36" s="1"/>
  <c r="AJ30" i="40"/>
  <c r="AK30" i="40"/>
  <c r="AT30" i="40" s="1"/>
  <c r="AJ30" i="84"/>
  <c r="AK30" i="84"/>
  <c r="AT30" i="84" s="1"/>
  <c r="AJ69" i="84"/>
  <c r="AS69" i="84" s="1"/>
  <c r="AK69" i="84"/>
  <c r="AT69" i="84" s="1"/>
  <c r="AS22" i="36"/>
  <c r="AL22" i="36"/>
  <c r="AU22" i="36" s="1"/>
  <c r="AS40" i="36"/>
  <c r="AL40" i="36"/>
  <c r="AU40" i="36" s="1"/>
  <c r="AS58" i="36"/>
  <c r="AL58" i="36"/>
  <c r="AU58" i="36" s="1"/>
  <c r="AH72" i="85"/>
  <c r="AQ72" i="85" s="1"/>
  <c r="W70" i="25"/>
  <c r="AG69" i="25"/>
  <c r="AP69" i="25" s="1"/>
  <c r="AF69" i="25"/>
  <c r="AO69" i="25" s="1"/>
  <c r="AE69" i="25"/>
  <c r="AJ25" i="40"/>
  <c r="AK25" i="40"/>
  <c r="AT25" i="40" s="1"/>
  <c r="AS43" i="40"/>
  <c r="AL43" i="40"/>
  <c r="AU43" i="40" s="1"/>
  <c r="AS61" i="40"/>
  <c r="AL61" i="40"/>
  <c r="AU61" i="40" s="1"/>
  <c r="Y71" i="37"/>
  <c r="Z71" i="37" s="1"/>
  <c r="X71" i="37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AJ8" i="84"/>
  <c r="AK8" i="84"/>
  <c r="AT8" i="84" s="1"/>
  <c r="AS32" i="84"/>
  <c r="AL32" i="84"/>
  <c r="AU32" i="84" s="1"/>
  <c r="AS50" i="84"/>
  <c r="AL50" i="84"/>
  <c r="AU50" i="84" s="1"/>
  <c r="AS67" i="84"/>
  <c r="AL67" i="84"/>
  <c r="AU67" i="84" s="1"/>
  <c r="AS68" i="36"/>
  <c r="AL68" i="36"/>
  <c r="AU68" i="36" s="1"/>
  <c r="Z71" i="83"/>
  <c r="AK64" i="96"/>
  <c r="AT64" i="96" s="1"/>
  <c r="AJ64" i="96"/>
  <c r="AK58" i="96"/>
  <c r="AT58" i="96" s="1"/>
  <c r="AJ58" i="96"/>
  <c r="AX51" i="96"/>
  <c r="S51" i="96" s="1"/>
  <c r="AC51" i="96" s="1"/>
  <c r="AB52" i="96" s="1"/>
  <c r="AX45" i="96"/>
  <c r="S45" i="96" s="1"/>
  <c r="AC45" i="96" s="1"/>
  <c r="AB46" i="96" s="1"/>
  <c r="AX39" i="96"/>
  <c r="S39" i="96" s="1"/>
  <c r="AC39" i="96" s="1"/>
  <c r="AB40" i="96" s="1"/>
  <c r="AX33" i="96"/>
  <c r="S33" i="96" s="1"/>
  <c r="AC33" i="96" s="1"/>
  <c r="AB34" i="96" s="1"/>
  <c r="AX27" i="96"/>
  <c r="S27" i="96" s="1"/>
  <c r="AC27" i="96" s="1"/>
  <c r="AB28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S4" i="92"/>
  <c r="AS71" i="92" s="1"/>
  <c r="AL4" i="92"/>
  <c r="AU4" i="92" s="1"/>
  <c r="AU71" i="92" s="1"/>
  <c r="C11" i="92" s="1"/>
  <c r="F45" i="97" s="1"/>
  <c r="AJ15" i="84"/>
  <c r="AK15" i="84"/>
  <c r="AT15" i="84" s="1"/>
  <c r="AS33" i="84"/>
  <c r="AL33" i="84"/>
  <c r="AU33" i="84" s="1"/>
  <c r="AS51" i="84"/>
  <c r="AL51" i="84"/>
  <c r="AU51" i="84" s="1"/>
  <c r="AJ68" i="84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I70" i="87"/>
  <c r="AN70" i="87"/>
  <c r="AJ10" i="84"/>
  <c r="AK10" i="84"/>
  <c r="AT10" i="84" s="1"/>
  <c r="AH71" i="42"/>
  <c r="AQ71" i="42" s="1"/>
  <c r="AS20" i="36"/>
  <c r="AL20" i="36"/>
  <c r="AU20" i="36" s="1"/>
  <c r="AS38" i="36"/>
  <c r="AL38" i="36"/>
  <c r="AU38" i="36" s="1"/>
  <c r="AS56" i="36"/>
  <c r="AL56" i="36"/>
  <c r="AU56" i="36" s="1"/>
  <c r="Z71" i="74"/>
  <c r="AI72" i="27"/>
  <c r="AN72" i="27"/>
  <c r="AS5" i="40"/>
  <c r="AL5" i="40"/>
  <c r="AU5" i="40" s="1"/>
  <c r="AJ23" i="84"/>
  <c r="AJ41" i="84"/>
  <c r="AJ59" i="84"/>
  <c r="AS9" i="36"/>
  <c r="AL9" i="36"/>
  <c r="AU9" i="36" s="1"/>
  <c r="AS27" i="36"/>
  <c r="AL27" i="36"/>
  <c r="AU27" i="36" s="1"/>
  <c r="AS45" i="36"/>
  <c r="AL45" i="36"/>
  <c r="AU45" i="36" s="1"/>
  <c r="AS63" i="36"/>
  <c r="AL63" i="36"/>
  <c r="AU63" i="36" s="1"/>
  <c r="Y68" i="73"/>
  <c r="X68" i="73"/>
  <c r="Z68" i="73" s="1"/>
  <c r="AS6" i="84"/>
  <c r="AL6" i="84"/>
  <c r="AU6" i="84" s="1"/>
  <c r="AX8" i="44" l="1"/>
  <c r="S8" i="44" s="1"/>
  <c r="AC8" i="44" s="1"/>
  <c r="AB9" i="44" s="1"/>
  <c r="Z70" i="33"/>
  <c r="Z72" i="89"/>
  <c r="Z67" i="47"/>
  <c r="AX14" i="44"/>
  <c r="S14" i="44" s="1"/>
  <c r="AC14" i="44" s="1"/>
  <c r="AB15" i="44" s="1"/>
  <c r="AX3" i="44"/>
  <c r="S3" i="44" s="1"/>
  <c r="AC3" i="44" s="1"/>
  <c r="AK69" i="96"/>
  <c r="AT69" i="96" s="1"/>
  <c r="AX13" i="44"/>
  <c r="S13" i="44" s="1"/>
  <c r="AC13" i="44" s="1"/>
  <c r="AB14" i="44" s="1"/>
  <c r="AG70" i="41"/>
  <c r="AP70" i="41" s="1"/>
  <c r="AF70" i="41"/>
  <c r="AO70" i="41" s="1"/>
  <c r="AE70" i="41"/>
  <c r="W71" i="41"/>
  <c r="AG72" i="89"/>
  <c r="AP72" i="89" s="1"/>
  <c r="AF72" i="89"/>
  <c r="AO72" i="89" s="1"/>
  <c r="AE72" i="89"/>
  <c r="W73" i="89"/>
  <c r="AE69" i="38"/>
  <c r="W70" i="38"/>
  <c r="AG69" i="38"/>
  <c r="AP69" i="38" s="1"/>
  <c r="AF69" i="38"/>
  <c r="AO69" i="38" s="1"/>
  <c r="AG70" i="33"/>
  <c r="AP70" i="33" s="1"/>
  <c r="AF70" i="33"/>
  <c r="AO70" i="33" s="1"/>
  <c r="AE70" i="33"/>
  <c r="W71" i="33"/>
  <c r="AK7" i="44"/>
  <c r="AT7" i="44" s="1"/>
  <c r="AJ7" i="44"/>
  <c r="AF69" i="88"/>
  <c r="AO69" i="88" s="1"/>
  <c r="AO71" i="88" s="1"/>
  <c r="AE69" i="88"/>
  <c r="AG69" i="88"/>
  <c r="AP69" i="88" s="1"/>
  <c r="AP71" i="88" s="1"/>
  <c r="AX69" i="88"/>
  <c r="S69" i="88" s="1"/>
  <c r="AC69" i="88" s="1"/>
  <c r="AG67" i="47"/>
  <c r="AP67" i="47" s="1"/>
  <c r="AF67" i="47"/>
  <c r="AO67" i="47" s="1"/>
  <c r="AE67" i="47"/>
  <c r="W68" i="47"/>
  <c r="AS59" i="84"/>
  <c r="AL59" i="84"/>
  <c r="AU59" i="84" s="1"/>
  <c r="AJ10" i="96"/>
  <c r="AK10" i="96"/>
  <c r="AT10" i="96" s="1"/>
  <c r="W72" i="83"/>
  <c r="AG71" i="83"/>
  <c r="AP71" i="83" s="1"/>
  <c r="AF71" i="83"/>
  <c r="AO71" i="83" s="1"/>
  <c r="AE71" i="83"/>
  <c r="AS29" i="96"/>
  <c r="AL29" i="96"/>
  <c r="AU29" i="96" s="1"/>
  <c r="AS23" i="84"/>
  <c r="AL23" i="84"/>
  <c r="AU23" i="84" s="1"/>
  <c r="AS10" i="84"/>
  <c r="AL10" i="84"/>
  <c r="AU10" i="84" s="1"/>
  <c r="AK22" i="96"/>
  <c r="AT22" i="96" s="1"/>
  <c r="AJ22" i="96"/>
  <c r="AS58" i="96"/>
  <c r="AL58" i="96"/>
  <c r="AU58" i="96" s="1"/>
  <c r="Y70" i="25"/>
  <c r="X70" i="25"/>
  <c r="AR69" i="41"/>
  <c r="AR66" i="47"/>
  <c r="AS19" i="40"/>
  <c r="AL19" i="40"/>
  <c r="AU19" i="40" s="1"/>
  <c r="AH73" i="27"/>
  <c r="AQ73" i="27" s="1"/>
  <c r="AE70" i="43"/>
  <c r="W71" i="43"/>
  <c r="AG70" i="43"/>
  <c r="AP70" i="43" s="1"/>
  <c r="AF70" i="43"/>
  <c r="AO70" i="43" s="1"/>
  <c r="AS54" i="84"/>
  <c r="AL54" i="84"/>
  <c r="AU54" i="84" s="1"/>
  <c r="AS18" i="40"/>
  <c r="AL18" i="40"/>
  <c r="AU18" i="40" s="1"/>
  <c r="AI69" i="46"/>
  <c r="AN69" i="46"/>
  <c r="AK67" i="44"/>
  <c r="AT67" i="44" s="1"/>
  <c r="AJ67" i="44"/>
  <c r="AJ60" i="44"/>
  <c r="AK60" i="44"/>
  <c r="AT60" i="44" s="1"/>
  <c r="AJ54" i="44"/>
  <c r="AK54" i="44"/>
  <c r="AT54" i="44" s="1"/>
  <c r="AX47" i="44"/>
  <c r="S47" i="44" s="1"/>
  <c r="AC47" i="44" s="1"/>
  <c r="AB48" i="44" s="1"/>
  <c r="AX41" i="44"/>
  <c r="S41" i="44" s="1"/>
  <c r="AC41" i="44" s="1"/>
  <c r="AB42" i="44" s="1"/>
  <c r="AX35" i="44"/>
  <c r="S35" i="44" s="1"/>
  <c r="AC35" i="44" s="1"/>
  <c r="AB36" i="44" s="1"/>
  <c r="AX29" i="44"/>
  <c r="S29" i="44" s="1"/>
  <c r="AC29" i="44" s="1"/>
  <c r="AB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S55" i="96"/>
  <c r="AL55" i="96"/>
  <c r="AU55" i="96" s="1"/>
  <c r="AS12" i="84"/>
  <c r="AL12" i="84"/>
  <c r="AU12" i="84" s="1"/>
  <c r="AS12" i="40"/>
  <c r="AL12" i="40"/>
  <c r="AU12" i="40" s="1"/>
  <c r="AH74" i="39"/>
  <c r="AQ74" i="39" s="1"/>
  <c r="Y72" i="45"/>
  <c r="X72" i="45"/>
  <c r="AJ14" i="96"/>
  <c r="AK14" i="96"/>
  <c r="AT14" i="96" s="1"/>
  <c r="AS44" i="96"/>
  <c r="AL44" i="96"/>
  <c r="AU44" i="96" s="1"/>
  <c r="AS62" i="96"/>
  <c r="AL62" i="96"/>
  <c r="AU62" i="96" s="1"/>
  <c r="AI69" i="91"/>
  <c r="AN69" i="91"/>
  <c r="Z74" i="30"/>
  <c r="X74" i="30"/>
  <c r="Y74" i="30"/>
  <c r="AJ21" i="96"/>
  <c r="AK21" i="96"/>
  <c r="AT21" i="96" s="1"/>
  <c r="AJ57" i="96"/>
  <c r="AK57" i="96"/>
  <c r="AT57" i="96" s="1"/>
  <c r="AS36" i="84"/>
  <c r="AL36" i="84"/>
  <c r="AU36" i="84" s="1"/>
  <c r="AS24" i="40"/>
  <c r="AL24" i="40"/>
  <c r="AU24" i="40" s="1"/>
  <c r="AI71" i="35"/>
  <c r="AN71" i="35"/>
  <c r="AJ5" i="96"/>
  <c r="AE68" i="73"/>
  <c r="W69" i="73"/>
  <c r="AF68" i="73"/>
  <c r="AO68" i="73" s="1"/>
  <c r="AG68" i="73"/>
  <c r="AP68" i="73" s="1"/>
  <c r="AJ28" i="96"/>
  <c r="AK28" i="96"/>
  <c r="AT28" i="96" s="1"/>
  <c r="W72" i="37"/>
  <c r="AG71" i="37"/>
  <c r="AP71" i="37" s="1"/>
  <c r="AF71" i="37"/>
  <c r="AO71" i="37" s="1"/>
  <c r="AE71" i="37"/>
  <c r="AS25" i="40"/>
  <c r="AL25" i="40"/>
  <c r="AU25" i="40" s="1"/>
  <c r="AR70" i="79"/>
  <c r="AS23" i="40"/>
  <c r="AL23" i="40"/>
  <c r="AU23" i="40" s="1"/>
  <c r="AS3" i="84"/>
  <c r="AL3" i="84"/>
  <c r="AU3" i="84" s="1"/>
  <c r="AG71" i="87"/>
  <c r="AP71" i="87" s="1"/>
  <c r="AF71" i="87"/>
  <c r="AO71" i="87" s="1"/>
  <c r="W72" i="87"/>
  <c r="AE71" i="87"/>
  <c r="AS17" i="96"/>
  <c r="AL17" i="96"/>
  <c r="AU17" i="96" s="1"/>
  <c r="AS35" i="96"/>
  <c r="AL35" i="96"/>
  <c r="AU35" i="96" s="1"/>
  <c r="AS53" i="96"/>
  <c r="AL53" i="96"/>
  <c r="AU53" i="96" s="1"/>
  <c r="AI71" i="34"/>
  <c r="AN71" i="34"/>
  <c r="AI70" i="75"/>
  <c r="AN70" i="75"/>
  <c r="AN73" i="77"/>
  <c r="AI73" i="77"/>
  <c r="AE73" i="27"/>
  <c r="W74" i="27"/>
  <c r="AG73" i="27"/>
  <c r="AP73" i="27" s="1"/>
  <c r="AF73" i="27"/>
  <c r="AO73" i="27" s="1"/>
  <c r="AG69" i="44"/>
  <c r="AP69" i="44" s="1"/>
  <c r="AP71" i="44" s="1"/>
  <c r="AF69" i="44"/>
  <c r="AO69" i="44" s="1"/>
  <c r="AO71" i="44" s="1"/>
  <c r="AE69" i="44"/>
  <c r="AX69" i="44"/>
  <c r="S69" i="44" s="1"/>
  <c r="AC69" i="44" s="1"/>
  <c r="AJ6" i="96"/>
  <c r="AK6" i="96"/>
  <c r="AT6" i="96" s="1"/>
  <c r="AS24" i="96"/>
  <c r="AL24" i="96"/>
  <c r="AU24" i="96" s="1"/>
  <c r="AS42" i="96"/>
  <c r="AL42" i="96"/>
  <c r="AU42" i="96" s="1"/>
  <c r="AS60" i="96"/>
  <c r="AL60" i="96"/>
  <c r="AU60" i="96" s="1"/>
  <c r="AF70" i="81"/>
  <c r="AO70" i="81" s="1"/>
  <c r="AG70" i="81"/>
  <c r="AP70" i="81" s="1"/>
  <c r="AE70" i="81"/>
  <c r="W71" i="81"/>
  <c r="AJ66" i="44"/>
  <c r="AK66" i="44"/>
  <c r="AT66" i="44" s="1"/>
  <c r="AK59" i="44"/>
  <c r="AT59" i="44" s="1"/>
  <c r="AJ59" i="44"/>
  <c r="AK53" i="44"/>
  <c r="AT53" i="44" s="1"/>
  <c r="AJ53" i="44"/>
  <c r="AX46" i="44"/>
  <c r="S46" i="44" s="1"/>
  <c r="AC46" i="44" s="1"/>
  <c r="AB47" i="44" s="1"/>
  <c r="AX40" i="44"/>
  <c r="S40" i="44" s="1"/>
  <c r="AC40" i="44" s="1"/>
  <c r="AB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X4" i="44"/>
  <c r="S4" i="44" s="1"/>
  <c r="AC4" i="44" s="1"/>
  <c r="AB5" i="44" s="1"/>
  <c r="AS61" i="96"/>
  <c r="AL61" i="96"/>
  <c r="AU61" i="96" s="1"/>
  <c r="AS47" i="84"/>
  <c r="AL47" i="84"/>
  <c r="AU47" i="84" s="1"/>
  <c r="AJ20" i="96"/>
  <c r="AK20" i="96"/>
  <c r="AT20" i="96" s="1"/>
  <c r="AL69" i="40"/>
  <c r="AU69" i="40" s="1"/>
  <c r="AR69" i="40"/>
  <c r="AR71" i="40" s="1"/>
  <c r="AN72" i="90"/>
  <c r="AI72" i="90"/>
  <c r="AJ27" i="96"/>
  <c r="AK27" i="96"/>
  <c r="AT27" i="96" s="1"/>
  <c r="AN67" i="76"/>
  <c r="AI67" i="76"/>
  <c r="X70" i="93"/>
  <c r="Y70" i="93"/>
  <c r="Z70" i="93" s="1"/>
  <c r="X72" i="42"/>
  <c r="Z72" i="42" s="1"/>
  <c r="Y72" i="42"/>
  <c r="AR70" i="87"/>
  <c r="AJ34" i="96"/>
  <c r="AK34" i="96"/>
  <c r="AT34" i="96" s="1"/>
  <c r="AS64" i="96"/>
  <c r="AL64" i="96"/>
  <c r="AU64" i="96" s="1"/>
  <c r="AS8" i="84"/>
  <c r="AL8" i="84"/>
  <c r="AU8" i="84" s="1"/>
  <c r="AI69" i="25"/>
  <c r="AN69" i="25"/>
  <c r="Y73" i="31"/>
  <c r="X73" i="31"/>
  <c r="AJ4" i="84"/>
  <c r="AK4" i="84"/>
  <c r="AT4" i="84" s="1"/>
  <c r="AT71" i="84" s="1"/>
  <c r="X74" i="77"/>
  <c r="Z74" i="77" s="1"/>
  <c r="Y74" i="77"/>
  <c r="AN71" i="26"/>
  <c r="AI71" i="26"/>
  <c r="AH69" i="82"/>
  <c r="AQ69" i="82" s="1"/>
  <c r="AS53" i="84"/>
  <c r="AL53" i="84"/>
  <c r="AU53" i="84" s="1"/>
  <c r="AS48" i="96"/>
  <c r="AL48" i="96"/>
  <c r="AU48" i="96" s="1"/>
  <c r="AS19" i="84"/>
  <c r="AL19" i="84"/>
  <c r="AU19" i="84" s="1"/>
  <c r="AS13" i="40"/>
  <c r="AL13" i="40"/>
  <c r="AU13" i="40" s="1"/>
  <c r="AS18" i="84"/>
  <c r="AL18" i="84"/>
  <c r="AU18" i="84" s="1"/>
  <c r="AR73" i="39"/>
  <c r="AH71" i="79"/>
  <c r="AQ71" i="79" s="1"/>
  <c r="AS35" i="40"/>
  <c r="AL35" i="40"/>
  <c r="AU35" i="40" s="1"/>
  <c r="AR69" i="33"/>
  <c r="AK64" i="44"/>
  <c r="AT64" i="44" s="1"/>
  <c r="AJ64" i="44"/>
  <c r="AK58" i="44"/>
  <c r="AT58" i="44" s="1"/>
  <c r="AJ58" i="44"/>
  <c r="AK52" i="44"/>
  <c r="AT52" i="44" s="1"/>
  <c r="AJ52" i="44"/>
  <c r="AK46" i="44"/>
  <c r="AT46" i="44" s="1"/>
  <c r="AJ46" i="44"/>
  <c r="AK40" i="44"/>
  <c r="AT40" i="44" s="1"/>
  <c r="AK34" i="44"/>
  <c r="AT34" i="44" s="1"/>
  <c r="AJ34" i="44"/>
  <c r="AK28" i="44"/>
  <c r="AT28" i="44" s="1"/>
  <c r="AJ28" i="44"/>
  <c r="AK22" i="44"/>
  <c r="AT22" i="44" s="1"/>
  <c r="AK16" i="44"/>
  <c r="AT16" i="44" s="1"/>
  <c r="AJ10" i="44"/>
  <c r="AK10" i="44"/>
  <c r="AT10" i="44" s="1"/>
  <c r="AJ7" i="96"/>
  <c r="AK7" i="96"/>
  <c r="AT7" i="96" s="1"/>
  <c r="AS25" i="96"/>
  <c r="AL25" i="96"/>
  <c r="AU25" i="96" s="1"/>
  <c r="AS43" i="96"/>
  <c r="AL43" i="96"/>
  <c r="AU43" i="96" s="1"/>
  <c r="AR71" i="86"/>
  <c r="AS7" i="40"/>
  <c r="AL7" i="40"/>
  <c r="AU7" i="40" s="1"/>
  <c r="Y69" i="78"/>
  <c r="X69" i="78"/>
  <c r="W75" i="39"/>
  <c r="AG74" i="39"/>
  <c r="AP74" i="39" s="1"/>
  <c r="AF74" i="39"/>
  <c r="AO74" i="39" s="1"/>
  <c r="AE74" i="39"/>
  <c r="AS29" i="84"/>
  <c r="AL29" i="84"/>
  <c r="AU29" i="84" s="1"/>
  <c r="AJ26" i="96"/>
  <c r="AK26" i="96"/>
  <c r="AT26" i="96" s="1"/>
  <c r="AS50" i="96"/>
  <c r="AL50" i="96"/>
  <c r="AU50" i="96" s="1"/>
  <c r="AS66" i="96"/>
  <c r="AL66" i="96"/>
  <c r="AU66" i="96" s="1"/>
  <c r="AS4" i="40"/>
  <c r="AL4" i="40"/>
  <c r="AU4" i="40" s="1"/>
  <c r="AJ33" i="96"/>
  <c r="AK33" i="96"/>
  <c r="AT33" i="96" s="1"/>
  <c r="AS63" i="96"/>
  <c r="AL63" i="96"/>
  <c r="AU63" i="96" s="1"/>
  <c r="AS14" i="84"/>
  <c r="AL14" i="84"/>
  <c r="AU14" i="84" s="1"/>
  <c r="AR70" i="37"/>
  <c r="AN71" i="42"/>
  <c r="AI71" i="42"/>
  <c r="AJ40" i="96"/>
  <c r="AK40" i="96"/>
  <c r="AT40" i="96" s="1"/>
  <c r="AS30" i="84"/>
  <c r="AL30" i="84"/>
  <c r="AU30" i="84" s="1"/>
  <c r="AL69" i="84"/>
  <c r="AU69" i="84" s="1"/>
  <c r="AI72" i="31"/>
  <c r="AN72" i="31"/>
  <c r="AR68" i="38"/>
  <c r="AS9" i="84"/>
  <c r="AL9" i="84"/>
  <c r="AU9" i="84" s="1"/>
  <c r="AS23" i="96"/>
  <c r="AL23" i="96"/>
  <c r="AU23" i="96" s="1"/>
  <c r="AS41" i="96"/>
  <c r="AL41" i="96"/>
  <c r="AU41" i="96" s="1"/>
  <c r="AS59" i="96"/>
  <c r="AL59" i="96"/>
  <c r="AU59" i="96" s="1"/>
  <c r="AS60" i="84"/>
  <c r="AL60" i="84"/>
  <c r="AU60" i="84" s="1"/>
  <c r="Z69" i="82"/>
  <c r="AS35" i="84"/>
  <c r="AL35" i="84"/>
  <c r="AU35" i="84" s="1"/>
  <c r="AS12" i="96"/>
  <c r="AL12" i="96"/>
  <c r="AU12" i="96" s="1"/>
  <c r="AS30" i="96"/>
  <c r="AL30" i="96"/>
  <c r="AU30" i="96" s="1"/>
  <c r="AS65" i="96"/>
  <c r="AL65" i="96"/>
  <c r="AU65" i="96" s="1"/>
  <c r="W72" i="79"/>
  <c r="AG71" i="79"/>
  <c r="AP71" i="79" s="1"/>
  <c r="AF71" i="79"/>
  <c r="AO71" i="79" s="1"/>
  <c r="AE71" i="79"/>
  <c r="AS17" i="40"/>
  <c r="AL17" i="40"/>
  <c r="AU17" i="40" s="1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B4" i="44"/>
  <c r="AJ3" i="44"/>
  <c r="AS31" i="96"/>
  <c r="AL31" i="96"/>
  <c r="AU31" i="96" s="1"/>
  <c r="AS11" i="84"/>
  <c r="AL11" i="84"/>
  <c r="AU11" i="84" s="1"/>
  <c r="AI71" i="45"/>
  <c r="AN71" i="45"/>
  <c r="AJ32" i="96"/>
  <c r="AK32" i="96"/>
  <c r="AT32" i="96" s="1"/>
  <c r="AH72" i="86"/>
  <c r="AQ72" i="86" s="1"/>
  <c r="AS42" i="84"/>
  <c r="AL42" i="84"/>
  <c r="AU42" i="84" s="1"/>
  <c r="AS6" i="40"/>
  <c r="AL6" i="40"/>
  <c r="AU6" i="40" s="1"/>
  <c r="AS29" i="40"/>
  <c r="AL29" i="40"/>
  <c r="AU29" i="40" s="1"/>
  <c r="AS16" i="84"/>
  <c r="AL16" i="84"/>
  <c r="AU16" i="84" s="1"/>
  <c r="AT71" i="40"/>
  <c r="AB4" i="96"/>
  <c r="AJ3" i="96"/>
  <c r="AJ39" i="96"/>
  <c r="AK39" i="96"/>
  <c r="AT39" i="96" s="1"/>
  <c r="AS36" i="40"/>
  <c r="AL36" i="40"/>
  <c r="AU36" i="40" s="1"/>
  <c r="AR68" i="88"/>
  <c r="AS67" i="96"/>
  <c r="AL67" i="96"/>
  <c r="AU67" i="96" s="1"/>
  <c r="Y72" i="34"/>
  <c r="X72" i="34"/>
  <c r="Y71" i="75"/>
  <c r="X71" i="75"/>
  <c r="X72" i="26"/>
  <c r="Y72" i="26"/>
  <c r="AH70" i="41"/>
  <c r="AQ70" i="41" s="1"/>
  <c r="AS17" i="84"/>
  <c r="AL17" i="84"/>
  <c r="AU17" i="84" s="1"/>
  <c r="Y69" i="95"/>
  <c r="X69" i="95"/>
  <c r="AH72" i="89"/>
  <c r="AQ72" i="89" s="1"/>
  <c r="AS4" i="36"/>
  <c r="AS71" i="36" s="1"/>
  <c r="AL4" i="36"/>
  <c r="AU4" i="36" s="1"/>
  <c r="AU71" i="36" s="1"/>
  <c r="C11" i="36" s="1"/>
  <c r="AH69" i="38"/>
  <c r="AQ69" i="38" s="1"/>
  <c r="AN71" i="94"/>
  <c r="AI71" i="94"/>
  <c r="AK65" i="44"/>
  <c r="AT65" i="44" s="1"/>
  <c r="AJ65" i="44"/>
  <c r="AK62" i="44"/>
  <c r="AT62" i="44" s="1"/>
  <c r="AJ62" i="44"/>
  <c r="AK56" i="44"/>
  <c r="AT56" i="44" s="1"/>
  <c r="AJ56" i="44"/>
  <c r="AK50" i="44"/>
  <c r="AT50" i="44" s="1"/>
  <c r="AJ50" i="44"/>
  <c r="AK44" i="44"/>
  <c r="AT44" i="44" s="1"/>
  <c r="AJ44" i="44"/>
  <c r="AK38" i="44"/>
  <c r="AT38" i="44" s="1"/>
  <c r="AJ38" i="44"/>
  <c r="AK32" i="44"/>
  <c r="AT32" i="44" s="1"/>
  <c r="AJ32" i="44"/>
  <c r="AK26" i="44"/>
  <c r="AT26" i="44" s="1"/>
  <c r="AJ26" i="44"/>
  <c r="AK20" i="44"/>
  <c r="AT20" i="44" s="1"/>
  <c r="AJ20" i="44"/>
  <c r="AJ14" i="44"/>
  <c r="AK14" i="44"/>
  <c r="AT14" i="44" s="1"/>
  <c r="AK8" i="44"/>
  <c r="AT8" i="44" s="1"/>
  <c r="AJ8" i="44"/>
  <c r="AS13" i="96"/>
  <c r="AL13" i="96"/>
  <c r="AU13" i="96" s="1"/>
  <c r="AS49" i="96"/>
  <c r="AL49" i="96"/>
  <c r="AU49" i="96" s="1"/>
  <c r="AS68" i="96"/>
  <c r="AL68" i="96"/>
  <c r="AU68" i="96" s="1"/>
  <c r="AE69" i="29"/>
  <c r="AF69" i="29"/>
  <c r="AO69" i="29" s="1"/>
  <c r="W70" i="29"/>
  <c r="AG69" i="29"/>
  <c r="AP69" i="29" s="1"/>
  <c r="AI68" i="78"/>
  <c r="AN68" i="78"/>
  <c r="AS48" i="84"/>
  <c r="AL48" i="84"/>
  <c r="AU48" i="84" s="1"/>
  <c r="AR67" i="73"/>
  <c r="AS11" i="40"/>
  <c r="AS71" i="40" s="1"/>
  <c r="AL11" i="40"/>
  <c r="AU11" i="40" s="1"/>
  <c r="AJ38" i="96"/>
  <c r="AK38" i="96"/>
  <c r="AT38" i="96" s="1"/>
  <c r="AS56" i="96"/>
  <c r="AL56" i="96"/>
  <c r="AU56" i="96" s="1"/>
  <c r="Z72" i="86"/>
  <c r="AS20" i="84"/>
  <c r="AL20" i="84"/>
  <c r="AU20" i="84" s="1"/>
  <c r="AN69" i="96"/>
  <c r="AN71" i="96" s="1"/>
  <c r="AI69" i="96"/>
  <c r="AN72" i="85"/>
  <c r="AI72" i="85"/>
  <c r="X73" i="90"/>
  <c r="Y73" i="90"/>
  <c r="Z73" i="90" s="1"/>
  <c r="AK9" i="96"/>
  <c r="AT9" i="96" s="1"/>
  <c r="AJ9" i="96"/>
  <c r="AJ45" i="96"/>
  <c r="AK45" i="96"/>
  <c r="AT45" i="96" s="1"/>
  <c r="Y68" i="76"/>
  <c r="X68" i="76"/>
  <c r="Z68" i="76" s="1"/>
  <c r="AN69" i="93"/>
  <c r="AI69" i="93"/>
  <c r="Z72" i="35"/>
  <c r="Y72" i="35"/>
  <c r="X72" i="35"/>
  <c r="AR72" i="27"/>
  <c r="AJ46" i="96"/>
  <c r="AK46" i="96"/>
  <c r="AT46" i="96" s="1"/>
  <c r="AH68" i="73"/>
  <c r="AQ68" i="73" s="1"/>
  <c r="AS41" i="84"/>
  <c r="AL41" i="84"/>
  <c r="AU41" i="84" s="1"/>
  <c r="AE71" i="74"/>
  <c r="W72" i="74"/>
  <c r="AG71" i="74"/>
  <c r="AP71" i="74" s="1"/>
  <c r="AF71" i="74"/>
  <c r="AO71" i="74" s="1"/>
  <c r="AS68" i="84"/>
  <c r="AL68" i="84"/>
  <c r="AU68" i="84" s="1"/>
  <c r="AS15" i="84"/>
  <c r="AL15" i="84"/>
  <c r="AU15" i="84" s="1"/>
  <c r="AJ16" i="96"/>
  <c r="AK16" i="96"/>
  <c r="AT16" i="96" s="1"/>
  <c r="AJ52" i="96"/>
  <c r="AK52" i="96"/>
  <c r="AT52" i="96" s="1"/>
  <c r="AH71" i="37"/>
  <c r="AQ71" i="37" s="1"/>
  <c r="AS30" i="40"/>
  <c r="AL30" i="40"/>
  <c r="AU30" i="40" s="1"/>
  <c r="AS24" i="84"/>
  <c r="AL24" i="84"/>
  <c r="AU24" i="84" s="1"/>
  <c r="AH71" i="87"/>
  <c r="AQ71" i="87" s="1"/>
  <c r="AS11" i="96"/>
  <c r="AL11" i="96"/>
  <c r="AU11" i="96" s="1"/>
  <c r="AS47" i="96"/>
  <c r="AL47" i="96"/>
  <c r="AU47" i="96" s="1"/>
  <c r="AR71" i="89"/>
  <c r="AH67" i="47"/>
  <c r="AQ67" i="47" s="1"/>
  <c r="AS5" i="84"/>
  <c r="AL5" i="84"/>
  <c r="AU5" i="84" s="1"/>
  <c r="AS18" i="96"/>
  <c r="AL18" i="96"/>
  <c r="AU18" i="96" s="1"/>
  <c r="AS36" i="96"/>
  <c r="AL36" i="96"/>
  <c r="AU36" i="96" s="1"/>
  <c r="AS54" i="96"/>
  <c r="AL54" i="96"/>
  <c r="AU54" i="96" s="1"/>
  <c r="AN68" i="95"/>
  <c r="AI68" i="95"/>
  <c r="X72" i="94"/>
  <c r="Y72" i="94"/>
  <c r="X70" i="46"/>
  <c r="Y70" i="46"/>
  <c r="AK68" i="44"/>
  <c r="AT68" i="44" s="1"/>
  <c r="AJ68" i="44"/>
  <c r="AK61" i="44"/>
  <c r="AT61" i="44" s="1"/>
  <c r="AJ61" i="44"/>
  <c r="AK55" i="44"/>
  <c r="AT55" i="44" s="1"/>
  <c r="AJ55" i="44"/>
  <c r="AK49" i="44"/>
  <c r="AT49" i="44" s="1"/>
  <c r="AJ49" i="44"/>
  <c r="AX42" i="44"/>
  <c r="S42" i="44" s="1"/>
  <c r="AC42" i="44" s="1"/>
  <c r="AB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S19" i="96"/>
  <c r="AL19" i="96"/>
  <c r="AU19" i="96" s="1"/>
  <c r="AS37" i="96"/>
  <c r="AL37" i="96"/>
  <c r="AU37" i="96" s="1"/>
  <c r="AH70" i="33"/>
  <c r="AQ70" i="33" s="1"/>
  <c r="AJ8" i="96"/>
  <c r="AK8" i="96"/>
  <c r="AT8" i="96" s="1"/>
  <c r="Y70" i="91"/>
  <c r="X70" i="91"/>
  <c r="Z70" i="91" s="1"/>
  <c r="Z73" i="85"/>
  <c r="Y73" i="85"/>
  <c r="X73" i="85"/>
  <c r="AN73" i="30"/>
  <c r="AI73" i="30"/>
  <c r="AR68" i="82"/>
  <c r="AH69" i="88"/>
  <c r="AQ69" i="88" s="1"/>
  <c r="AQ71" i="88" s="1"/>
  <c r="AX4" i="88"/>
  <c r="S4" i="88" s="1"/>
  <c r="AC4" i="88" s="1"/>
  <c r="AB5" i="88" s="1"/>
  <c r="AX3" i="88"/>
  <c r="S3" i="88" s="1"/>
  <c r="AC3" i="88" s="1"/>
  <c r="AZ3" i="88"/>
  <c r="AX7" i="88" s="1"/>
  <c r="S7" i="88" s="1"/>
  <c r="AC7" i="88" s="1"/>
  <c r="AB8" i="88" s="1"/>
  <c r="AX5" i="88"/>
  <c r="S5" i="88" s="1"/>
  <c r="AC5" i="88" s="1"/>
  <c r="AB6" i="88" s="1"/>
  <c r="AX6" i="88"/>
  <c r="S6" i="88" s="1"/>
  <c r="AC6" i="88" s="1"/>
  <c r="AB7" i="88" s="1"/>
  <c r="AX8" i="88"/>
  <c r="S8" i="88" s="1"/>
  <c r="AC8" i="88" s="1"/>
  <c r="AB9" i="88" s="1"/>
  <c r="AX9" i="88"/>
  <c r="S9" i="88" s="1"/>
  <c r="AC9" i="88" s="1"/>
  <c r="AB10" i="88" s="1"/>
  <c r="AX10" i="88"/>
  <c r="S10" i="88" s="1"/>
  <c r="AC10" i="88" s="1"/>
  <c r="AB11" i="88" s="1"/>
  <c r="AX11" i="88"/>
  <c r="S11" i="88" s="1"/>
  <c r="AC11" i="88" s="1"/>
  <c r="AB12" i="88" s="1"/>
  <c r="AX12" i="88"/>
  <c r="S12" i="88" s="1"/>
  <c r="AC12" i="88" s="1"/>
  <c r="AB13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7" i="88"/>
  <c r="S67" i="88" s="1"/>
  <c r="AC67" i="88" s="1"/>
  <c r="AB68" i="88" s="1"/>
  <c r="AX66" i="88"/>
  <c r="S66" i="88" s="1"/>
  <c r="AC66" i="88" s="1"/>
  <c r="AB67" i="88" s="1"/>
  <c r="AX65" i="88"/>
  <c r="S65" i="88" s="1"/>
  <c r="AC65" i="88" s="1"/>
  <c r="AB66" i="88" s="1"/>
  <c r="AX68" i="88"/>
  <c r="S68" i="88" s="1"/>
  <c r="AC68" i="88" s="1"/>
  <c r="AB69" i="88" s="1"/>
  <c r="AJ15" i="96"/>
  <c r="AK15" i="96"/>
  <c r="AT15" i="96" s="1"/>
  <c r="AK51" i="96"/>
  <c r="AT51" i="96" s="1"/>
  <c r="AJ51" i="96"/>
  <c r="AJ16" i="44" l="1"/>
  <c r="Z69" i="95"/>
  <c r="Z71" i="75"/>
  <c r="AG71" i="75" s="1"/>
  <c r="AP71" i="75" s="1"/>
  <c r="Z72" i="45"/>
  <c r="W73" i="45" s="1"/>
  <c r="AU71" i="40"/>
  <c r="C11" i="40" s="1"/>
  <c r="AK8" i="88"/>
  <c r="AT8" i="88" s="1"/>
  <c r="AJ8" i="88"/>
  <c r="W70" i="95"/>
  <c r="AG69" i="95"/>
  <c r="AP69" i="95" s="1"/>
  <c r="AE69" i="95"/>
  <c r="AF69" i="95"/>
  <c r="AO69" i="95" s="1"/>
  <c r="AE71" i="75"/>
  <c r="W72" i="75"/>
  <c r="AE72" i="45"/>
  <c r="AF72" i="45"/>
  <c r="AO72" i="45" s="1"/>
  <c r="AG72" i="45"/>
  <c r="AP72" i="45" s="1"/>
  <c r="W71" i="93"/>
  <c r="AG70" i="93"/>
  <c r="AP70" i="93" s="1"/>
  <c r="AF70" i="93"/>
  <c r="AO70" i="93" s="1"/>
  <c r="AE70" i="93"/>
  <c r="AF68" i="76"/>
  <c r="AO68" i="76" s="1"/>
  <c r="W69" i="76"/>
  <c r="AE68" i="76"/>
  <c r="AG68" i="76"/>
  <c r="AP68" i="76" s="1"/>
  <c r="AK43" i="88"/>
  <c r="AT43" i="88" s="1"/>
  <c r="AJ52" i="88"/>
  <c r="AK52" i="88"/>
  <c r="AT52" i="88" s="1"/>
  <c r="AJ69" i="88"/>
  <c r="AS69" i="88" s="1"/>
  <c r="AK69" i="88"/>
  <c r="AT69" i="88" s="1"/>
  <c r="AJ57" i="88"/>
  <c r="AK57" i="88"/>
  <c r="AT57" i="88" s="1"/>
  <c r="AJ45" i="88"/>
  <c r="AK45" i="88"/>
  <c r="AT45" i="88" s="1"/>
  <c r="AJ33" i="88"/>
  <c r="AK33" i="88"/>
  <c r="AT33" i="88" s="1"/>
  <c r="AJ66" i="88"/>
  <c r="AK66" i="88"/>
  <c r="AT66" i="88" s="1"/>
  <c r="AJ62" i="88"/>
  <c r="AK62" i="88"/>
  <c r="AT62" i="88" s="1"/>
  <c r="AJ56" i="88"/>
  <c r="AK56" i="88"/>
  <c r="AT56" i="88" s="1"/>
  <c r="AJ50" i="88"/>
  <c r="AK50" i="88"/>
  <c r="AT50" i="88" s="1"/>
  <c r="AX43" i="88"/>
  <c r="S43" i="88" s="1"/>
  <c r="AC43" i="88" s="1"/>
  <c r="AB44" i="88" s="1"/>
  <c r="AX37" i="88"/>
  <c r="S37" i="88" s="1"/>
  <c r="AC37" i="88" s="1"/>
  <c r="AB38" i="88" s="1"/>
  <c r="AX31" i="88"/>
  <c r="S31" i="88" s="1"/>
  <c r="AC31" i="88" s="1"/>
  <c r="AB32" i="88" s="1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S8" i="96"/>
  <c r="AL8" i="96"/>
  <c r="AU8" i="96" s="1"/>
  <c r="AK25" i="44"/>
  <c r="AT25" i="44" s="1"/>
  <c r="AJ25" i="44"/>
  <c r="AS55" i="44"/>
  <c r="AL55" i="44"/>
  <c r="AU55" i="44" s="1"/>
  <c r="AR68" i="95"/>
  <c r="AS52" i="96"/>
  <c r="AL52" i="96"/>
  <c r="AU52" i="96" s="1"/>
  <c r="AH73" i="90"/>
  <c r="AQ73" i="90" s="1"/>
  <c r="AS38" i="96"/>
  <c r="AL38" i="96"/>
  <c r="AU38" i="96" s="1"/>
  <c r="AS14" i="44"/>
  <c r="AL14" i="44"/>
  <c r="AU14" i="44" s="1"/>
  <c r="AS3" i="96"/>
  <c r="AL3" i="96"/>
  <c r="AU3" i="96" s="1"/>
  <c r="AS15" i="44"/>
  <c r="AL15" i="44"/>
  <c r="AU15" i="44" s="1"/>
  <c r="AS33" i="44"/>
  <c r="AL33" i="44"/>
  <c r="AU33" i="44" s="1"/>
  <c r="AS51" i="44"/>
  <c r="AL51" i="44"/>
  <c r="AU51" i="44" s="1"/>
  <c r="AR72" i="31"/>
  <c r="AR71" i="42"/>
  <c r="Y75" i="39"/>
  <c r="X75" i="39"/>
  <c r="AJ22" i="44"/>
  <c r="AJ40" i="44"/>
  <c r="AS58" i="44"/>
  <c r="AL58" i="44"/>
  <c r="AU58" i="44" s="1"/>
  <c r="AR71" i="26"/>
  <c r="AS4" i="84"/>
  <c r="AL4" i="84"/>
  <c r="AU4" i="84" s="1"/>
  <c r="AH70" i="93"/>
  <c r="AQ70" i="93" s="1"/>
  <c r="AR72" i="90"/>
  <c r="AK17" i="44"/>
  <c r="AT17" i="44" s="1"/>
  <c r="AJ17" i="44"/>
  <c r="AS53" i="44"/>
  <c r="AL53" i="44"/>
  <c r="AU53" i="44" s="1"/>
  <c r="X71" i="81"/>
  <c r="Z71" i="81" s="1"/>
  <c r="Y71" i="81"/>
  <c r="AS6" i="96"/>
  <c r="AL6" i="96"/>
  <c r="AU6" i="96" s="1"/>
  <c r="AN71" i="87"/>
  <c r="AI71" i="87"/>
  <c r="AI71" i="37"/>
  <c r="AN71" i="37"/>
  <c r="AS28" i="96"/>
  <c r="AL28" i="96"/>
  <c r="AU28" i="96" s="1"/>
  <c r="AS5" i="96"/>
  <c r="AL5" i="96"/>
  <c r="AU5" i="96" s="1"/>
  <c r="AH74" i="30"/>
  <c r="AQ74" i="30" s="1"/>
  <c r="AJ6" i="44"/>
  <c r="AK6" i="44"/>
  <c r="AT6" i="44" s="1"/>
  <c r="AJ42" i="44"/>
  <c r="AK42" i="44"/>
  <c r="AT42" i="44" s="1"/>
  <c r="AS67" i="44"/>
  <c r="AL67" i="44"/>
  <c r="AU67" i="44" s="1"/>
  <c r="AI70" i="43"/>
  <c r="AN70" i="43"/>
  <c r="AS22" i="96"/>
  <c r="AL22" i="96"/>
  <c r="AU22" i="96" s="1"/>
  <c r="X72" i="83"/>
  <c r="Y72" i="83"/>
  <c r="X68" i="47"/>
  <c r="Y68" i="47"/>
  <c r="AN69" i="88"/>
  <c r="AN71" i="88" s="1"/>
  <c r="AI69" i="88"/>
  <c r="AN70" i="33"/>
  <c r="AI70" i="33"/>
  <c r="X70" i="38"/>
  <c r="Y70" i="38"/>
  <c r="AS51" i="96"/>
  <c r="AL51" i="96"/>
  <c r="AU51" i="96" s="1"/>
  <c r="AK67" i="88"/>
  <c r="AT67" i="88" s="1"/>
  <c r="AJ67" i="88"/>
  <c r="AK37" i="88"/>
  <c r="AT37" i="88" s="1"/>
  <c r="AJ37" i="88"/>
  <c r="AK31" i="88"/>
  <c r="AT31" i="88" s="1"/>
  <c r="AJ31" i="88"/>
  <c r="AK25" i="88"/>
  <c r="AT25" i="88" s="1"/>
  <c r="AJ25" i="88"/>
  <c r="AK19" i="88"/>
  <c r="AT19" i="88" s="1"/>
  <c r="AJ19" i="88"/>
  <c r="AK13" i="88"/>
  <c r="AT13" i="88" s="1"/>
  <c r="AJ13" i="88"/>
  <c r="AJ7" i="88"/>
  <c r="AK7" i="88"/>
  <c r="AT7" i="88" s="1"/>
  <c r="W74" i="85"/>
  <c r="AG73" i="85"/>
  <c r="AP73" i="85" s="1"/>
  <c r="AF73" i="85"/>
  <c r="AO73" i="85" s="1"/>
  <c r="AE73" i="85"/>
  <c r="AK31" i="44"/>
  <c r="AT31" i="44" s="1"/>
  <c r="AJ31" i="44"/>
  <c r="AH70" i="46"/>
  <c r="AQ70" i="46" s="1"/>
  <c r="AE72" i="35"/>
  <c r="AF72" i="35"/>
  <c r="AO72" i="35" s="1"/>
  <c r="W73" i="35"/>
  <c r="AG72" i="35"/>
  <c r="AP72" i="35" s="1"/>
  <c r="W74" i="90"/>
  <c r="AG73" i="90"/>
  <c r="AP73" i="90" s="1"/>
  <c r="AE73" i="90"/>
  <c r="AF73" i="90"/>
  <c r="AO73" i="90" s="1"/>
  <c r="AS20" i="44"/>
  <c r="AL20" i="44"/>
  <c r="AU20" i="44" s="1"/>
  <c r="AS38" i="44"/>
  <c r="AL38" i="44"/>
  <c r="AU38" i="44" s="1"/>
  <c r="AS56" i="44"/>
  <c r="AL56" i="44"/>
  <c r="AU56" i="44" s="1"/>
  <c r="AR71" i="94"/>
  <c r="AH72" i="34"/>
  <c r="AQ72" i="34" s="1"/>
  <c r="AJ4" i="96"/>
  <c r="AK4" i="96"/>
  <c r="AT4" i="96" s="1"/>
  <c r="AT71" i="96" s="1"/>
  <c r="AS3" i="44"/>
  <c r="AL3" i="44"/>
  <c r="AU3" i="44" s="1"/>
  <c r="X72" i="79"/>
  <c r="Z72" i="79" s="1"/>
  <c r="Y72" i="79"/>
  <c r="AH69" i="78"/>
  <c r="AQ69" i="78" s="1"/>
  <c r="AS7" i="96"/>
  <c r="AL7" i="96"/>
  <c r="AU7" i="96" s="1"/>
  <c r="AH73" i="31"/>
  <c r="AQ73" i="31" s="1"/>
  <c r="AK23" i="44"/>
  <c r="AT23" i="44" s="1"/>
  <c r="AJ23" i="44"/>
  <c r="Z72" i="87"/>
  <c r="X72" i="87"/>
  <c r="Y72" i="87"/>
  <c r="W75" i="30"/>
  <c r="AF74" i="30"/>
  <c r="AO74" i="30" s="1"/>
  <c r="AG74" i="30"/>
  <c r="AP74" i="30" s="1"/>
  <c r="AE74" i="30"/>
  <c r="AJ12" i="44"/>
  <c r="AK12" i="44"/>
  <c r="AT12" i="44" s="1"/>
  <c r="AJ48" i="44"/>
  <c r="AK48" i="44"/>
  <c r="AT48" i="44" s="1"/>
  <c r="AH70" i="25"/>
  <c r="AQ70" i="25" s="1"/>
  <c r="AN67" i="47"/>
  <c r="AI67" i="47"/>
  <c r="AI69" i="38"/>
  <c r="AN69" i="38"/>
  <c r="AK55" i="88"/>
  <c r="AT55" i="88" s="1"/>
  <c r="AJ55" i="88"/>
  <c r="AJ68" i="88"/>
  <c r="AK68" i="88"/>
  <c r="AT68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6" i="88"/>
  <c r="AK6" i="88"/>
  <c r="AT6" i="88" s="1"/>
  <c r="AH70" i="91"/>
  <c r="AQ70" i="91" s="1"/>
  <c r="AK37" i="44"/>
  <c r="AT37" i="44" s="1"/>
  <c r="AJ37" i="44"/>
  <c r="AS61" i="44"/>
  <c r="AL61" i="44"/>
  <c r="AU61" i="44" s="1"/>
  <c r="Z70" i="46"/>
  <c r="AS16" i="96"/>
  <c r="AL16" i="96"/>
  <c r="AU16" i="96" s="1"/>
  <c r="AS46" i="96"/>
  <c r="AL46" i="96"/>
  <c r="AU46" i="96" s="1"/>
  <c r="AR69" i="93"/>
  <c r="AS45" i="96"/>
  <c r="AL45" i="96"/>
  <c r="AU45" i="96" s="1"/>
  <c r="AR72" i="85"/>
  <c r="AG72" i="86"/>
  <c r="AP72" i="86" s="1"/>
  <c r="AF72" i="86"/>
  <c r="AO72" i="86" s="1"/>
  <c r="AE72" i="86"/>
  <c r="W73" i="86"/>
  <c r="AN69" i="29"/>
  <c r="AI69" i="29"/>
  <c r="AH72" i="26"/>
  <c r="AQ72" i="26" s="1"/>
  <c r="AR71" i="45"/>
  <c r="AJ4" i="44"/>
  <c r="AK4" i="44"/>
  <c r="AT4" i="44" s="1"/>
  <c r="AS21" i="44"/>
  <c r="AL21" i="44"/>
  <c r="AU21" i="44" s="1"/>
  <c r="AS39" i="44"/>
  <c r="AL39" i="44"/>
  <c r="AU39" i="44" s="1"/>
  <c r="AS57" i="44"/>
  <c r="AL57" i="44"/>
  <c r="AU57" i="44" s="1"/>
  <c r="AI74" i="39"/>
  <c r="AN74" i="39"/>
  <c r="Z69" i="78"/>
  <c r="AS28" i="44"/>
  <c r="AL28" i="44"/>
  <c r="AU28" i="44" s="1"/>
  <c r="AS46" i="44"/>
  <c r="AL46" i="44"/>
  <c r="AU46" i="44" s="1"/>
  <c r="AS64" i="44"/>
  <c r="AL64" i="44"/>
  <c r="AU64" i="44" s="1"/>
  <c r="AR67" i="76"/>
  <c r="AK29" i="44"/>
  <c r="AT29" i="44" s="1"/>
  <c r="AJ29" i="44"/>
  <c r="AS59" i="44"/>
  <c r="AL59" i="44"/>
  <c r="AU59" i="44" s="1"/>
  <c r="AN70" i="81"/>
  <c r="AI70" i="81"/>
  <c r="AN69" i="44"/>
  <c r="AN71" i="44" s="1"/>
  <c r="AI69" i="44"/>
  <c r="X74" i="27"/>
  <c r="Z74" i="27" s="1"/>
  <c r="Y74" i="27"/>
  <c r="AR70" i="75"/>
  <c r="AR71" i="35"/>
  <c r="AS57" i="96"/>
  <c r="AL57" i="96"/>
  <c r="AU57" i="96" s="1"/>
  <c r="AJ18" i="44"/>
  <c r="AK18" i="44"/>
  <c r="AT18" i="44" s="1"/>
  <c r="AI71" i="83"/>
  <c r="AN71" i="83"/>
  <c r="AS10" i="96"/>
  <c r="AL10" i="96"/>
  <c r="AU10" i="96" s="1"/>
  <c r="AS7" i="44"/>
  <c r="AL7" i="44"/>
  <c r="AU7" i="44" s="1"/>
  <c r="Y71" i="41"/>
  <c r="X71" i="41"/>
  <c r="AJ61" i="88"/>
  <c r="AK61" i="88"/>
  <c r="AT61" i="88" s="1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R73" i="30"/>
  <c r="AK43" i="44"/>
  <c r="AT43" i="44" s="1"/>
  <c r="AJ43" i="44"/>
  <c r="AS9" i="96"/>
  <c r="AL9" i="96"/>
  <c r="AU9" i="96" s="1"/>
  <c r="AR68" i="78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H69" i="95"/>
  <c r="AQ69" i="95" s="1"/>
  <c r="Z72" i="26"/>
  <c r="Z72" i="34"/>
  <c r="AI71" i="79"/>
  <c r="AN71" i="79"/>
  <c r="AS33" i="96"/>
  <c r="AL33" i="96"/>
  <c r="AU33" i="96" s="1"/>
  <c r="AS10" i="44"/>
  <c r="AL10" i="44"/>
  <c r="AU10" i="44" s="1"/>
  <c r="AH74" i="77"/>
  <c r="AQ74" i="77" s="1"/>
  <c r="Z73" i="31"/>
  <c r="AH72" i="42"/>
  <c r="AQ72" i="42" s="1"/>
  <c r="AK35" i="44"/>
  <c r="AT35" i="44" s="1"/>
  <c r="AJ35" i="44"/>
  <c r="AI73" i="27"/>
  <c r="AN73" i="27"/>
  <c r="AR69" i="91"/>
  <c r="AS14" i="96"/>
  <c r="AL14" i="96"/>
  <c r="AU14" i="96" s="1"/>
  <c r="AJ24" i="44"/>
  <c r="AK24" i="44"/>
  <c r="AT24" i="44" s="1"/>
  <c r="AS54" i="44"/>
  <c r="AL54" i="44"/>
  <c r="AU54" i="44" s="1"/>
  <c r="AR69" i="46"/>
  <c r="Z70" i="25"/>
  <c r="X73" i="89"/>
  <c r="Z73" i="89" s="1"/>
  <c r="Y73" i="89"/>
  <c r="AN70" i="41"/>
  <c r="AI70" i="41"/>
  <c r="AJ64" i="88"/>
  <c r="AK64" i="88"/>
  <c r="AT64" i="88" s="1"/>
  <c r="AK58" i="88"/>
  <c r="AT58" i="88" s="1"/>
  <c r="AJ58" i="88"/>
  <c r="AK46" i="88"/>
  <c r="AT46" i="88" s="1"/>
  <c r="AJ46" i="88"/>
  <c r="AK40" i="88"/>
  <c r="AT40" i="88" s="1"/>
  <c r="AJ40" i="88"/>
  <c r="AJ34" i="88"/>
  <c r="AK34" i="88"/>
  <c r="AT34" i="88" s="1"/>
  <c r="AK28" i="88"/>
  <c r="AT28" i="88" s="1"/>
  <c r="AJ28" i="88"/>
  <c r="AK22" i="88"/>
  <c r="AT22" i="88" s="1"/>
  <c r="AJ22" i="88"/>
  <c r="AJ16" i="88"/>
  <c r="AK16" i="88"/>
  <c r="AT16" i="88" s="1"/>
  <c r="AJ10" i="88"/>
  <c r="AK10" i="88"/>
  <c r="AT10" i="88" s="1"/>
  <c r="AB4" i="88"/>
  <c r="AJ3" i="88"/>
  <c r="AG70" i="91"/>
  <c r="AP70" i="91" s="1"/>
  <c r="AF70" i="91"/>
  <c r="AO70" i="91" s="1"/>
  <c r="AE70" i="91"/>
  <c r="W71" i="91"/>
  <c r="AK13" i="44"/>
  <c r="AT13" i="44" s="1"/>
  <c r="AJ13" i="44"/>
  <c r="AS49" i="44"/>
  <c r="AL49" i="44"/>
  <c r="AU49" i="44" s="1"/>
  <c r="AS68" i="44"/>
  <c r="AL68" i="44"/>
  <c r="AU68" i="44" s="1"/>
  <c r="AH72" i="94"/>
  <c r="AQ72" i="94" s="1"/>
  <c r="X72" i="74"/>
  <c r="Z72" i="74" s="1"/>
  <c r="Y72" i="74"/>
  <c r="AH68" i="76"/>
  <c r="AQ68" i="76" s="1"/>
  <c r="AL69" i="96"/>
  <c r="AU69" i="96" s="1"/>
  <c r="AR69" i="96"/>
  <c r="AR71" i="96" s="1"/>
  <c r="AH71" i="75"/>
  <c r="AQ71" i="75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E69" i="82"/>
  <c r="W70" i="82"/>
  <c r="AG69" i="82"/>
  <c r="AP69" i="82" s="1"/>
  <c r="AF69" i="82"/>
  <c r="AO69" i="82" s="1"/>
  <c r="AS16" i="44"/>
  <c r="AL16" i="44"/>
  <c r="AU16" i="44" s="1"/>
  <c r="AS34" i="44"/>
  <c r="AL34" i="44"/>
  <c r="AU34" i="44" s="1"/>
  <c r="AS52" i="44"/>
  <c r="AL52" i="44"/>
  <c r="AU52" i="44" s="1"/>
  <c r="W75" i="77"/>
  <c r="AG74" i="77"/>
  <c r="AP74" i="77" s="1"/>
  <c r="AF74" i="77"/>
  <c r="AO74" i="77" s="1"/>
  <c r="AE74" i="77"/>
  <c r="AG72" i="42"/>
  <c r="AP72" i="42" s="1"/>
  <c r="W73" i="42"/>
  <c r="AF72" i="42"/>
  <c r="AO72" i="42" s="1"/>
  <c r="AE72" i="42"/>
  <c r="AK5" i="44"/>
  <c r="AT5" i="44" s="1"/>
  <c r="AJ5" i="44"/>
  <c r="AK41" i="44"/>
  <c r="AT41" i="44" s="1"/>
  <c r="AJ41" i="44"/>
  <c r="AR71" i="34"/>
  <c r="AU71" i="84"/>
  <c r="C11" i="84" s="1"/>
  <c r="F37" i="97" s="1"/>
  <c r="Z72" i="37"/>
  <c r="Y72" i="37"/>
  <c r="X72" i="37"/>
  <c r="Y69" i="73"/>
  <c r="X69" i="73"/>
  <c r="Z69" i="73" s="1"/>
  <c r="AS21" i="96"/>
  <c r="AL21" i="96"/>
  <c r="AU21" i="96" s="1"/>
  <c r="AH72" i="45"/>
  <c r="AQ72" i="45" s="1"/>
  <c r="AJ30" i="44"/>
  <c r="AK30" i="44"/>
  <c r="AT30" i="44" s="1"/>
  <c r="AN72" i="89"/>
  <c r="AI72" i="89"/>
  <c r="AK49" i="88"/>
  <c r="AT49" i="88" s="1"/>
  <c r="AJ49" i="88"/>
  <c r="AS15" i="96"/>
  <c r="AL15" i="96"/>
  <c r="AU15" i="96" s="1"/>
  <c r="AJ63" i="88"/>
  <c r="AK63" i="88"/>
  <c r="AT63" i="88" s="1"/>
  <c r="AJ51" i="88"/>
  <c r="AK51" i="88"/>
  <c r="AT51" i="88" s="1"/>
  <c r="AJ39" i="88"/>
  <c r="AK39" i="88"/>
  <c r="AT39" i="88" s="1"/>
  <c r="AJ27" i="88"/>
  <c r="AK27" i="88"/>
  <c r="AT27" i="88" s="1"/>
  <c r="AJ21" i="88"/>
  <c r="AK21" i="88"/>
  <c r="AT21" i="88" s="1"/>
  <c r="AJ15" i="88"/>
  <c r="AK15" i="88"/>
  <c r="AT15" i="88" s="1"/>
  <c r="AK9" i="88"/>
  <c r="AT9" i="88" s="1"/>
  <c r="AJ9" i="88"/>
  <c r="AJ5" i="88"/>
  <c r="AK5" i="88"/>
  <c r="AT5" i="88" s="1"/>
  <c r="AH73" i="85"/>
  <c r="AQ73" i="85" s="1"/>
  <c r="AK19" i="44"/>
  <c r="AT19" i="44" s="1"/>
  <c r="AJ19" i="44"/>
  <c r="Z72" i="94"/>
  <c r="AN71" i="74"/>
  <c r="AI71" i="74"/>
  <c r="AH72" i="35"/>
  <c r="AQ72" i="35" s="1"/>
  <c r="X70" i="29"/>
  <c r="Y70" i="29"/>
  <c r="AS32" i="44"/>
  <c r="AL32" i="44"/>
  <c r="AU32" i="44" s="1"/>
  <c r="AS50" i="44"/>
  <c r="AL50" i="44"/>
  <c r="AU50" i="44" s="1"/>
  <c r="AS65" i="44"/>
  <c r="AL65" i="44"/>
  <c r="AU65" i="44" s="1"/>
  <c r="AS39" i="96"/>
  <c r="AL39" i="96"/>
  <c r="AU39" i="96" s="1"/>
  <c r="AS32" i="96"/>
  <c r="AL32" i="96"/>
  <c r="AU32" i="96" s="1"/>
  <c r="AS40" i="96"/>
  <c r="AL40" i="96"/>
  <c r="AU40" i="96" s="1"/>
  <c r="AS26" i="96"/>
  <c r="AL26" i="96"/>
  <c r="AU26" i="96" s="1"/>
  <c r="AR69" i="25"/>
  <c r="AS34" i="96"/>
  <c r="AL34" i="96"/>
  <c r="AU34" i="96" s="1"/>
  <c r="AS27" i="96"/>
  <c r="AL27" i="96"/>
  <c r="AU27" i="96" s="1"/>
  <c r="AS20" i="96"/>
  <c r="AL20" i="96"/>
  <c r="AU20" i="96" s="1"/>
  <c r="AK11" i="44"/>
  <c r="AT11" i="44" s="1"/>
  <c r="AJ11" i="44"/>
  <c r="AK47" i="44"/>
  <c r="AT47" i="44" s="1"/>
  <c r="AJ47" i="44"/>
  <c r="AS66" i="44"/>
  <c r="AL66" i="44"/>
  <c r="AU66" i="44" s="1"/>
  <c r="AR73" i="77"/>
  <c r="AS71" i="84"/>
  <c r="AI68" i="73"/>
  <c r="AN68" i="73"/>
  <c r="AJ36" i="44"/>
  <c r="AK36" i="44"/>
  <c r="AT36" i="44" s="1"/>
  <c r="AS60" i="44"/>
  <c r="AL60" i="44"/>
  <c r="AU60" i="44" s="1"/>
  <c r="X71" i="43"/>
  <c r="Y71" i="43"/>
  <c r="Z71" i="33"/>
  <c r="X71" i="33"/>
  <c r="Y71" i="33"/>
  <c r="Z68" i="47" l="1"/>
  <c r="AF71" i="75"/>
  <c r="AO71" i="75" s="1"/>
  <c r="W69" i="47"/>
  <c r="AG68" i="47"/>
  <c r="AP68" i="47" s="1"/>
  <c r="AE68" i="47"/>
  <c r="AF68" i="47"/>
  <c r="AO68" i="47" s="1"/>
  <c r="AH71" i="43"/>
  <c r="AQ71" i="43" s="1"/>
  <c r="AJ4" i="88"/>
  <c r="AK4" i="88"/>
  <c r="AT4" i="88" s="1"/>
  <c r="AS64" i="88"/>
  <c r="AL64" i="88"/>
  <c r="AU64" i="88" s="1"/>
  <c r="AS24" i="44"/>
  <c r="AL24" i="44"/>
  <c r="AU24" i="44" s="1"/>
  <c r="AS19" i="44"/>
  <c r="AL19" i="44"/>
  <c r="AU19" i="44" s="1"/>
  <c r="AS15" i="88"/>
  <c r="AL15" i="88"/>
  <c r="AU15" i="88" s="1"/>
  <c r="AS39" i="88"/>
  <c r="AL39" i="88"/>
  <c r="AU39" i="88" s="1"/>
  <c r="AS30" i="44"/>
  <c r="AL30" i="44"/>
  <c r="AU30" i="44" s="1"/>
  <c r="Y75" i="77"/>
  <c r="X75" i="77"/>
  <c r="AN70" i="91"/>
  <c r="AI70" i="91"/>
  <c r="AS10" i="88"/>
  <c r="AL10" i="88"/>
  <c r="AU10" i="88" s="1"/>
  <c r="AG73" i="31"/>
  <c r="AP73" i="31" s="1"/>
  <c r="AE73" i="31"/>
  <c r="W74" i="31"/>
  <c r="AF73" i="31"/>
  <c r="AO73" i="31" s="1"/>
  <c r="AF72" i="34"/>
  <c r="AO72" i="34" s="1"/>
  <c r="AE72" i="34"/>
  <c r="W73" i="34"/>
  <c r="AG72" i="34"/>
  <c r="AP72" i="34" s="1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AT71" i="44"/>
  <c r="X73" i="86"/>
  <c r="Y73" i="86"/>
  <c r="AS12" i="44"/>
  <c r="AL12" i="44"/>
  <c r="AU12" i="44" s="1"/>
  <c r="AH72" i="79"/>
  <c r="AQ72" i="79" s="1"/>
  <c r="AI73" i="85"/>
  <c r="AN73" i="85"/>
  <c r="AS7" i="88"/>
  <c r="AL7" i="88"/>
  <c r="AU7" i="88" s="1"/>
  <c r="AR70" i="33"/>
  <c r="AR71" i="37"/>
  <c r="AH71" i="81"/>
  <c r="AQ71" i="81" s="1"/>
  <c r="AJ44" i="88"/>
  <c r="AK44" i="88"/>
  <c r="AT44" i="88" s="1"/>
  <c r="AS62" i="88"/>
  <c r="AL62" i="88"/>
  <c r="AU62" i="88" s="1"/>
  <c r="AS45" i="88"/>
  <c r="AL45" i="88"/>
  <c r="AU45" i="88" s="1"/>
  <c r="AS52" i="88"/>
  <c r="AL52" i="88"/>
  <c r="AU52" i="88" s="1"/>
  <c r="Z69" i="76"/>
  <c r="X69" i="76"/>
  <c r="Y69" i="76"/>
  <c r="X71" i="93"/>
  <c r="Y71" i="93"/>
  <c r="X72" i="75"/>
  <c r="Z72" i="75" s="1"/>
  <c r="Y72" i="75"/>
  <c r="AI69" i="95"/>
  <c r="AN69" i="95"/>
  <c r="AH71" i="33"/>
  <c r="AQ71" i="33" s="1"/>
  <c r="AS11" i="44"/>
  <c r="AL11" i="44"/>
  <c r="AU11" i="44" s="1"/>
  <c r="AS49" i="88"/>
  <c r="AL49" i="88"/>
  <c r="AU49" i="88" s="1"/>
  <c r="AE72" i="37"/>
  <c r="W73" i="37"/>
  <c r="AG72" i="37"/>
  <c r="AP72" i="37" s="1"/>
  <c r="AF72" i="37"/>
  <c r="AO72" i="37" s="1"/>
  <c r="AS5" i="44"/>
  <c r="AL5" i="44"/>
  <c r="AU5" i="44" s="1"/>
  <c r="AS58" i="88"/>
  <c r="AL58" i="88"/>
  <c r="AU58" i="88" s="1"/>
  <c r="AF72" i="26"/>
  <c r="AO72" i="26" s="1"/>
  <c r="AE72" i="26"/>
  <c r="W73" i="26"/>
  <c r="AG72" i="26"/>
  <c r="AP72" i="26" s="1"/>
  <c r="AS43" i="44"/>
  <c r="AL43" i="44"/>
  <c r="AU43" i="44" s="1"/>
  <c r="AS18" i="44"/>
  <c r="AL18" i="44"/>
  <c r="AU18" i="44" s="1"/>
  <c r="AR70" i="81"/>
  <c r="AS4" i="44"/>
  <c r="AL4" i="44"/>
  <c r="AU4" i="44" s="1"/>
  <c r="AN72" i="86"/>
  <c r="AI72" i="86"/>
  <c r="AS6" i="88"/>
  <c r="AL6" i="88"/>
  <c r="AU6" i="88" s="1"/>
  <c r="AS24" i="88"/>
  <c r="AL24" i="88"/>
  <c r="AU24" i="88" s="1"/>
  <c r="AS42" i="88"/>
  <c r="AL42" i="88"/>
  <c r="AU42" i="88" s="1"/>
  <c r="AS60" i="88"/>
  <c r="AL60" i="88"/>
  <c r="AU60" i="88" s="1"/>
  <c r="AR69" i="38"/>
  <c r="AI74" i="30"/>
  <c r="AN74" i="30"/>
  <c r="AH72" i="87"/>
  <c r="AQ72" i="87" s="1"/>
  <c r="AE72" i="79"/>
  <c r="W73" i="79"/>
  <c r="AF72" i="79"/>
  <c r="AO72" i="79" s="1"/>
  <c r="AG72" i="79"/>
  <c r="AP72" i="79" s="1"/>
  <c r="Y73" i="35"/>
  <c r="X73" i="35"/>
  <c r="Z73" i="35" s="1"/>
  <c r="AS13" i="88"/>
  <c r="AL13" i="88"/>
  <c r="AU13" i="88" s="1"/>
  <c r="AS31" i="88"/>
  <c r="AL31" i="88"/>
  <c r="AU31" i="88" s="1"/>
  <c r="AR70" i="43"/>
  <c r="AS6" i="44"/>
  <c r="AL6" i="44"/>
  <c r="AU6" i="44" s="1"/>
  <c r="AR71" i="87"/>
  <c r="AF71" i="81"/>
  <c r="AO71" i="81" s="1"/>
  <c r="W72" i="81"/>
  <c r="AG71" i="81"/>
  <c r="AP71" i="81" s="1"/>
  <c r="AE71" i="81"/>
  <c r="AS40" i="44"/>
  <c r="AL40" i="44"/>
  <c r="AU40" i="44" s="1"/>
  <c r="AJ14" i="88"/>
  <c r="AK14" i="88"/>
  <c r="AT14" i="88" s="1"/>
  <c r="AJ43" i="88"/>
  <c r="Y73" i="45"/>
  <c r="X73" i="45"/>
  <c r="W72" i="33"/>
  <c r="AG71" i="33"/>
  <c r="AP71" i="33" s="1"/>
  <c r="AE71" i="33"/>
  <c r="AF71" i="33"/>
  <c r="AO71" i="33" s="1"/>
  <c r="AH70" i="29"/>
  <c r="AQ70" i="29" s="1"/>
  <c r="AS5" i="88"/>
  <c r="AL5" i="88"/>
  <c r="AU5" i="88" s="1"/>
  <c r="AS21" i="88"/>
  <c r="AL21" i="88"/>
  <c r="AU21" i="88" s="1"/>
  <c r="AS51" i="88"/>
  <c r="AL51" i="88"/>
  <c r="AU51" i="88" s="1"/>
  <c r="AH69" i="73"/>
  <c r="AQ69" i="73" s="1"/>
  <c r="AS13" i="44"/>
  <c r="AL13" i="44"/>
  <c r="AU13" i="44" s="1"/>
  <c r="AS16" i="88"/>
  <c r="AL16" i="88"/>
  <c r="AU16" i="88" s="1"/>
  <c r="AS34" i="88"/>
  <c r="AL34" i="88"/>
  <c r="AU34" i="88" s="1"/>
  <c r="AH73" i="89"/>
  <c r="AQ73" i="89" s="1"/>
  <c r="AS17" i="88"/>
  <c r="AL17" i="88"/>
  <c r="AU17" i="88" s="1"/>
  <c r="AS35" i="88"/>
  <c r="AL35" i="88"/>
  <c r="AU35" i="88" s="1"/>
  <c r="AS53" i="88"/>
  <c r="AL53" i="88"/>
  <c r="AU53" i="88" s="1"/>
  <c r="AS61" i="88"/>
  <c r="AL61" i="88"/>
  <c r="AU61" i="88" s="1"/>
  <c r="AG70" i="46"/>
  <c r="AP70" i="46" s="1"/>
  <c r="AE70" i="46"/>
  <c r="AF70" i="46"/>
  <c r="AO70" i="46" s="1"/>
  <c r="W71" i="46"/>
  <c r="AR67" i="47"/>
  <c r="W73" i="87"/>
  <c r="AG72" i="87"/>
  <c r="AP72" i="87" s="1"/>
  <c r="AF72" i="87"/>
  <c r="AO72" i="87" s="1"/>
  <c r="AE72" i="87"/>
  <c r="AI73" i="90"/>
  <c r="AN73" i="90"/>
  <c r="AL69" i="88"/>
  <c r="AU69" i="88" s="1"/>
  <c r="AR69" i="88"/>
  <c r="AR71" i="88" s="1"/>
  <c r="AH72" i="83"/>
  <c r="AQ72" i="83" s="1"/>
  <c r="AS22" i="44"/>
  <c r="AL22" i="44"/>
  <c r="AU22" i="44" s="1"/>
  <c r="AJ20" i="88"/>
  <c r="AK20" i="88"/>
  <c r="AT20" i="88" s="1"/>
  <c r="AS50" i="88"/>
  <c r="AL50" i="88"/>
  <c r="AU50" i="88" s="1"/>
  <c r="AS66" i="88"/>
  <c r="AL66" i="88"/>
  <c r="AU66" i="88" s="1"/>
  <c r="AS57" i="88"/>
  <c r="AL57" i="88"/>
  <c r="AU57" i="88" s="1"/>
  <c r="AI70" i="93"/>
  <c r="AN70" i="93"/>
  <c r="AS36" i="44"/>
  <c r="AL36" i="44"/>
  <c r="AU36" i="44" s="1"/>
  <c r="Z70" i="29"/>
  <c r="AR71" i="74"/>
  <c r="AS9" i="88"/>
  <c r="AL9" i="88"/>
  <c r="AU9" i="88" s="1"/>
  <c r="AR72" i="89"/>
  <c r="AI72" i="42"/>
  <c r="AN72" i="42"/>
  <c r="AI74" i="77"/>
  <c r="AN74" i="77"/>
  <c r="AH72" i="74"/>
  <c r="AQ72" i="74" s="1"/>
  <c r="AS3" i="88"/>
  <c r="AL3" i="88"/>
  <c r="AU3" i="88" s="1"/>
  <c r="AS22" i="88"/>
  <c r="AL22" i="88"/>
  <c r="AU22" i="88" s="1"/>
  <c r="AS40" i="88"/>
  <c r="AL40" i="88"/>
  <c r="AU40" i="88" s="1"/>
  <c r="W74" i="89"/>
  <c r="AG73" i="89"/>
  <c r="AP73" i="89" s="1"/>
  <c r="AE73" i="89"/>
  <c r="AF73" i="89"/>
  <c r="AO73" i="89" s="1"/>
  <c r="AH71" i="41"/>
  <c r="AQ71" i="41" s="1"/>
  <c r="AH74" i="27"/>
  <c r="AQ74" i="27" s="1"/>
  <c r="AE69" i="78"/>
  <c r="W70" i="78"/>
  <c r="AF69" i="78"/>
  <c r="AO69" i="78" s="1"/>
  <c r="AG69" i="78"/>
  <c r="AP69" i="78" s="1"/>
  <c r="AR69" i="29"/>
  <c r="AS12" i="88"/>
  <c r="AL12" i="88"/>
  <c r="AU12" i="88" s="1"/>
  <c r="AS30" i="88"/>
  <c r="AL30" i="88"/>
  <c r="AU30" i="88" s="1"/>
  <c r="AS48" i="88"/>
  <c r="AL48" i="88"/>
  <c r="AU48" i="88" s="1"/>
  <c r="AS68" i="88"/>
  <c r="AL68" i="88"/>
  <c r="AU68" i="88" s="1"/>
  <c r="AS23" i="44"/>
  <c r="AL23" i="44"/>
  <c r="AU23" i="44" s="1"/>
  <c r="AS19" i="88"/>
  <c r="AL19" i="88"/>
  <c r="AU19" i="88" s="1"/>
  <c r="AS37" i="88"/>
  <c r="AL37" i="88"/>
  <c r="AU37" i="88" s="1"/>
  <c r="Z72" i="83"/>
  <c r="AH75" i="39"/>
  <c r="AQ75" i="39" s="1"/>
  <c r="AS25" i="44"/>
  <c r="AL25" i="44"/>
  <c r="AU25" i="44" s="1"/>
  <c r="AJ26" i="88"/>
  <c r="AK26" i="88"/>
  <c r="AT26" i="88" s="1"/>
  <c r="Y70" i="95"/>
  <c r="X70" i="95"/>
  <c r="Z70" i="95" s="1"/>
  <c r="AS27" i="88"/>
  <c r="AL27" i="88"/>
  <c r="AU27" i="88" s="1"/>
  <c r="AG69" i="73"/>
  <c r="AP69" i="73" s="1"/>
  <c r="AE69" i="73"/>
  <c r="W70" i="73"/>
  <c r="AF69" i="73"/>
  <c r="AO69" i="73" s="1"/>
  <c r="AF72" i="74"/>
  <c r="AO72" i="74" s="1"/>
  <c r="AG72" i="74"/>
  <c r="AP72" i="74" s="1"/>
  <c r="W73" i="74"/>
  <c r="AE72" i="74"/>
  <c r="AR73" i="27"/>
  <c r="AS23" i="88"/>
  <c r="AL23" i="88"/>
  <c r="AU23" i="88" s="1"/>
  <c r="AS41" i="88"/>
  <c r="AL41" i="88"/>
  <c r="AU41" i="88" s="1"/>
  <c r="AS59" i="88"/>
  <c r="AL59" i="88"/>
  <c r="AU59" i="88" s="1"/>
  <c r="AG74" i="27"/>
  <c r="AP74" i="27" s="1"/>
  <c r="AF74" i="27"/>
  <c r="AO74" i="27" s="1"/>
  <c r="AE74" i="27"/>
  <c r="W75" i="27"/>
  <c r="AS55" i="88"/>
  <c r="AL55" i="88"/>
  <c r="AU55" i="88" s="1"/>
  <c r="AS48" i="44"/>
  <c r="AL48" i="44"/>
  <c r="AU48" i="44" s="1"/>
  <c r="AN72" i="35"/>
  <c r="AI72" i="35"/>
  <c r="AS31" i="44"/>
  <c r="AL31" i="44"/>
  <c r="AU31" i="44" s="1"/>
  <c r="X74" i="85"/>
  <c r="Z74" i="85" s="1"/>
  <c r="Y74" i="85"/>
  <c r="AH70" i="38"/>
  <c r="AQ70" i="38" s="1"/>
  <c r="AS17" i="44"/>
  <c r="AL17" i="44"/>
  <c r="AU17" i="44" s="1"/>
  <c r="AJ32" i="88"/>
  <c r="AK32" i="88"/>
  <c r="AT32" i="88" s="1"/>
  <c r="AS56" i="88"/>
  <c r="AL56" i="88"/>
  <c r="AU56" i="88" s="1"/>
  <c r="AS33" i="88"/>
  <c r="AL33" i="88"/>
  <c r="AU33" i="88" s="1"/>
  <c r="AI71" i="75"/>
  <c r="AN71" i="75"/>
  <c r="AS8" i="88"/>
  <c r="AL8" i="88"/>
  <c r="AU8" i="88" s="1"/>
  <c r="AS63" i="88"/>
  <c r="AL63" i="88"/>
  <c r="AU63" i="88" s="1"/>
  <c r="X70" i="82"/>
  <c r="Y70" i="82"/>
  <c r="AF70" i="25"/>
  <c r="AO70" i="25" s="1"/>
  <c r="AE70" i="25"/>
  <c r="W71" i="25"/>
  <c r="AG70" i="25"/>
  <c r="AP70" i="25" s="1"/>
  <c r="Z71" i="43"/>
  <c r="AR68" i="73"/>
  <c r="AS47" i="44"/>
  <c r="AL47" i="44"/>
  <c r="AU47" i="44" s="1"/>
  <c r="W73" i="94"/>
  <c r="AG72" i="94"/>
  <c r="AP72" i="94" s="1"/>
  <c r="AE72" i="94"/>
  <c r="AF72" i="94"/>
  <c r="AO72" i="94" s="1"/>
  <c r="AH72" i="37"/>
  <c r="AQ72" i="37" s="1"/>
  <c r="AS41" i="44"/>
  <c r="AL41" i="44"/>
  <c r="AU41" i="44" s="1"/>
  <c r="X73" i="42"/>
  <c r="Y73" i="42"/>
  <c r="AI69" i="82"/>
  <c r="AN69" i="82"/>
  <c r="X71" i="91"/>
  <c r="Z71" i="91" s="1"/>
  <c r="Y71" i="91"/>
  <c r="AS28" i="88"/>
  <c r="AL28" i="88"/>
  <c r="AU28" i="88" s="1"/>
  <c r="AS46" i="88"/>
  <c r="AL46" i="88"/>
  <c r="AU46" i="88" s="1"/>
  <c r="AR70" i="41"/>
  <c r="AS35" i="44"/>
  <c r="AL35" i="44"/>
  <c r="AU35" i="44" s="1"/>
  <c r="AR71" i="79"/>
  <c r="Z71" i="41"/>
  <c r="AR71" i="83"/>
  <c r="AL69" i="44"/>
  <c r="AU69" i="44" s="1"/>
  <c r="AR69" i="44"/>
  <c r="AR71" i="44" s="1"/>
  <c r="AS29" i="44"/>
  <c r="AL29" i="44"/>
  <c r="AU29" i="44" s="1"/>
  <c r="AR74" i="39"/>
  <c r="AS37" i="44"/>
  <c r="AL37" i="44"/>
  <c r="AU37" i="44" s="1"/>
  <c r="AS18" i="88"/>
  <c r="AL18" i="88"/>
  <c r="AU18" i="88" s="1"/>
  <c r="AS36" i="88"/>
  <c r="AL36" i="88"/>
  <c r="AU36" i="88" s="1"/>
  <c r="AS54" i="88"/>
  <c r="AL54" i="88"/>
  <c r="AU54" i="88" s="1"/>
  <c r="X75" i="30"/>
  <c r="Y75" i="30"/>
  <c r="AS4" i="96"/>
  <c r="AL4" i="96"/>
  <c r="AU4" i="96" s="1"/>
  <c r="AU71" i="96" s="1"/>
  <c r="C11" i="96" s="1"/>
  <c r="F49" i="97" s="1"/>
  <c r="Y74" i="90"/>
  <c r="X74" i="90"/>
  <c r="Z74" i="90" s="1"/>
  <c r="AS25" i="88"/>
  <c r="AL25" i="88"/>
  <c r="AU25" i="88" s="1"/>
  <c r="AS67" i="88"/>
  <c r="AL67" i="88"/>
  <c r="AU67" i="88" s="1"/>
  <c r="Z70" i="38"/>
  <c r="AH68" i="47"/>
  <c r="AQ68" i="47" s="1"/>
  <c r="AS42" i="44"/>
  <c r="AL42" i="44"/>
  <c r="AU42" i="44" s="1"/>
  <c r="Z75" i="39"/>
  <c r="AS71" i="96"/>
  <c r="AJ38" i="88"/>
  <c r="AK38" i="88"/>
  <c r="AT38" i="88" s="1"/>
  <c r="AN68" i="76"/>
  <c r="AI68" i="76"/>
  <c r="AN72" i="45"/>
  <c r="AI72" i="45"/>
  <c r="Z70" i="82" l="1"/>
  <c r="AS71" i="44"/>
  <c r="Z75" i="30"/>
  <c r="AE75" i="30" s="1"/>
  <c r="AU71" i="44"/>
  <c r="C11" i="44" s="1"/>
  <c r="AE74" i="90"/>
  <c r="W75" i="90"/>
  <c r="AG74" i="90"/>
  <c r="AP74" i="90" s="1"/>
  <c r="AF74" i="90"/>
  <c r="AO74" i="90" s="1"/>
  <c r="W72" i="91"/>
  <c r="AG71" i="91"/>
  <c r="AP71" i="91" s="1"/>
  <c r="AE71" i="91"/>
  <c r="AF71" i="91"/>
  <c r="AO71" i="91" s="1"/>
  <c r="AG75" i="30"/>
  <c r="AP75" i="30" s="1"/>
  <c r="W76" i="30"/>
  <c r="AG70" i="82"/>
  <c r="AP70" i="82" s="1"/>
  <c r="AE70" i="82"/>
  <c r="W71" i="82"/>
  <c r="AF70" i="82"/>
  <c r="AO70" i="82" s="1"/>
  <c r="AG70" i="38"/>
  <c r="AP70" i="38" s="1"/>
  <c r="AF70" i="38"/>
  <c r="AO70" i="38" s="1"/>
  <c r="AE70" i="38"/>
  <c r="W71" i="38"/>
  <c r="Y71" i="25"/>
  <c r="X71" i="25"/>
  <c r="AR71" i="75"/>
  <c r="AS32" i="88"/>
  <c r="AL32" i="88"/>
  <c r="AU32" i="88" s="1"/>
  <c r="X70" i="78"/>
  <c r="Y70" i="78"/>
  <c r="AR70" i="93"/>
  <c r="Y72" i="33"/>
  <c r="X72" i="33"/>
  <c r="Z72" i="33" s="1"/>
  <c r="AS14" i="88"/>
  <c r="AL14" i="88"/>
  <c r="AU14" i="88" s="1"/>
  <c r="X72" i="81"/>
  <c r="Y72" i="81"/>
  <c r="AH73" i="35"/>
  <c r="AQ73" i="35" s="1"/>
  <c r="X73" i="79"/>
  <c r="Y73" i="79"/>
  <c r="AI72" i="37"/>
  <c r="AN72" i="37"/>
  <c r="AT71" i="88"/>
  <c r="AS26" i="88"/>
  <c r="AL26" i="88"/>
  <c r="AU26" i="88" s="1"/>
  <c r="AI69" i="78"/>
  <c r="AN69" i="78"/>
  <c r="AI73" i="89"/>
  <c r="AN73" i="89"/>
  <c r="AR72" i="42"/>
  <c r="AR73" i="90"/>
  <c r="X73" i="87"/>
  <c r="Y73" i="87"/>
  <c r="AN70" i="46"/>
  <c r="AI70" i="46"/>
  <c r="AH73" i="45"/>
  <c r="AQ73" i="45" s="1"/>
  <c r="AI72" i="79"/>
  <c r="AN72" i="79"/>
  <c r="AR72" i="86"/>
  <c r="X73" i="26"/>
  <c r="Y73" i="26"/>
  <c r="Z73" i="26" s="1"/>
  <c r="AH72" i="75"/>
  <c r="AQ72" i="75" s="1"/>
  <c r="AH69" i="76"/>
  <c r="AQ69" i="76" s="1"/>
  <c r="AQ71" i="76" s="1"/>
  <c r="AZ3" i="76"/>
  <c r="AX5" i="76" s="1"/>
  <c r="S5" i="76" s="1"/>
  <c r="AC5" i="76" s="1"/>
  <c r="AB6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4" i="76"/>
  <c r="S64" i="76" s="1"/>
  <c r="AC64" i="76" s="1"/>
  <c r="AB65" i="76" s="1"/>
  <c r="AX65" i="76"/>
  <c r="S65" i="76" s="1"/>
  <c r="AC65" i="76" s="1"/>
  <c r="AB66" i="76" s="1"/>
  <c r="AX68" i="76"/>
  <c r="S68" i="76" s="1"/>
  <c r="AC68" i="76" s="1"/>
  <c r="AB69" i="76" s="1"/>
  <c r="AX67" i="76"/>
  <c r="S67" i="76" s="1"/>
  <c r="AC67" i="76" s="1"/>
  <c r="AB68" i="76" s="1"/>
  <c r="AX66" i="76"/>
  <c r="S66" i="76" s="1"/>
  <c r="AC66" i="76" s="1"/>
  <c r="AB67" i="76" s="1"/>
  <c r="AR70" i="91"/>
  <c r="AS4" i="88"/>
  <c r="AL4" i="88"/>
  <c r="AU4" i="88" s="1"/>
  <c r="AS38" i="88"/>
  <c r="AL38" i="88"/>
  <c r="AU38" i="88" s="1"/>
  <c r="AR69" i="82"/>
  <c r="AI72" i="94"/>
  <c r="AN72" i="94"/>
  <c r="AN70" i="25"/>
  <c r="AI70" i="25"/>
  <c r="AR72" i="35"/>
  <c r="AG70" i="29"/>
  <c r="AP70" i="29" s="1"/>
  <c r="AF70" i="29"/>
  <c r="AO70" i="29" s="1"/>
  <c r="W71" i="29"/>
  <c r="AE70" i="29"/>
  <c r="AS20" i="88"/>
  <c r="AL20" i="88"/>
  <c r="AU20" i="88" s="1"/>
  <c r="AG73" i="35"/>
  <c r="AP73" i="35" s="1"/>
  <c r="AF73" i="35"/>
  <c r="AO73" i="35" s="1"/>
  <c r="W74" i="35"/>
  <c r="AE73" i="35"/>
  <c r="AR74" i="30"/>
  <c r="AI72" i="26"/>
  <c r="AN72" i="26"/>
  <c r="AF72" i="75"/>
  <c r="AO72" i="75" s="1"/>
  <c r="AG72" i="75"/>
  <c r="AP72" i="75" s="1"/>
  <c r="AE72" i="75"/>
  <c r="W73" i="75"/>
  <c r="AG69" i="76"/>
  <c r="AP69" i="76" s="1"/>
  <c r="AP71" i="76" s="1"/>
  <c r="AF69" i="76"/>
  <c r="AO69" i="76" s="1"/>
  <c r="AO71" i="76" s="1"/>
  <c r="AE69" i="76"/>
  <c r="AX69" i="76"/>
  <c r="S69" i="76" s="1"/>
  <c r="AC69" i="76" s="1"/>
  <c r="AH73" i="86"/>
  <c r="AQ73" i="86" s="1"/>
  <c r="Y74" i="31"/>
  <c r="X74" i="31"/>
  <c r="AI68" i="47"/>
  <c r="AN68" i="47"/>
  <c r="AR72" i="45"/>
  <c r="Y75" i="27"/>
  <c r="X75" i="27"/>
  <c r="AN72" i="74"/>
  <c r="AI72" i="74"/>
  <c r="X70" i="73"/>
  <c r="Y70" i="73"/>
  <c r="AH70" i="95"/>
  <c r="AQ70" i="95" s="1"/>
  <c r="AE72" i="83"/>
  <c r="W73" i="83"/>
  <c r="AG72" i="83"/>
  <c r="AP72" i="83" s="1"/>
  <c r="AF72" i="83"/>
  <c r="AO72" i="83" s="1"/>
  <c r="AI72" i="87"/>
  <c r="AN72" i="87"/>
  <c r="AI71" i="33"/>
  <c r="AN71" i="33"/>
  <c r="Z73" i="45"/>
  <c r="AI71" i="81"/>
  <c r="AN71" i="81"/>
  <c r="Z73" i="86"/>
  <c r="X73" i="34"/>
  <c r="Z73" i="34" s="1"/>
  <c r="Y73" i="34"/>
  <c r="AN73" i="31"/>
  <c r="AI73" i="31"/>
  <c r="AH75" i="77"/>
  <c r="AQ75" i="77" s="1"/>
  <c r="AF75" i="39"/>
  <c r="AO75" i="39" s="1"/>
  <c r="AE75" i="39"/>
  <c r="W76" i="39"/>
  <c r="AG75" i="39"/>
  <c r="AP75" i="39" s="1"/>
  <c r="AH73" i="42"/>
  <c r="AQ73" i="42" s="1"/>
  <c r="AG71" i="43"/>
  <c r="AP71" i="43" s="1"/>
  <c r="AF71" i="43"/>
  <c r="AO71" i="43" s="1"/>
  <c r="AE71" i="43"/>
  <c r="W72" i="43"/>
  <c r="AH74" i="85"/>
  <c r="AQ74" i="85" s="1"/>
  <c r="AN74" i="27"/>
  <c r="AI74" i="27"/>
  <c r="Y74" i="89"/>
  <c r="X74" i="89"/>
  <c r="AS43" i="88"/>
  <c r="AS71" i="88" s="1"/>
  <c r="AL43" i="88"/>
  <c r="AU43" i="88" s="1"/>
  <c r="AU71" i="88" s="1"/>
  <c r="C11" i="88" s="1"/>
  <c r="F41" i="97" s="1"/>
  <c r="AH71" i="93"/>
  <c r="AQ71" i="93" s="1"/>
  <c r="AS44" i="88"/>
  <c r="AL44" i="88"/>
  <c r="AU44" i="88" s="1"/>
  <c r="AI72" i="34"/>
  <c r="AN72" i="34"/>
  <c r="AR68" i="76"/>
  <c r="AH74" i="90"/>
  <c r="AQ74" i="90" s="1"/>
  <c r="AH75" i="30"/>
  <c r="AQ75" i="30" s="1"/>
  <c r="W72" i="41"/>
  <c r="AG71" i="41"/>
  <c r="AP71" i="41" s="1"/>
  <c r="AF71" i="41"/>
  <c r="AO71" i="41" s="1"/>
  <c r="AE71" i="41"/>
  <c r="AH71" i="91"/>
  <c r="AQ71" i="91" s="1"/>
  <c r="Z73" i="42"/>
  <c r="X73" i="94"/>
  <c r="Z73" i="94" s="1"/>
  <c r="Y73" i="94"/>
  <c r="AH70" i="82"/>
  <c r="AQ70" i="82" s="1"/>
  <c r="AE74" i="85"/>
  <c r="W75" i="85"/>
  <c r="AG74" i="85"/>
  <c r="AP74" i="85" s="1"/>
  <c r="AF74" i="85"/>
  <c r="AO74" i="85" s="1"/>
  <c r="X73" i="74"/>
  <c r="Z73" i="74" s="1"/>
  <c r="Y73" i="74"/>
  <c r="AN69" i="73"/>
  <c r="AI69" i="73"/>
  <c r="AE70" i="95"/>
  <c r="W71" i="95"/>
  <c r="AF70" i="95"/>
  <c r="AO70" i="95" s="1"/>
  <c r="AG70" i="95"/>
  <c r="AP70" i="95" s="1"/>
  <c r="AR74" i="77"/>
  <c r="X71" i="46"/>
  <c r="Z71" i="46" s="1"/>
  <c r="Y71" i="46"/>
  <c r="Y73" i="37"/>
  <c r="X73" i="37"/>
  <c r="AR69" i="95"/>
  <c r="Z71" i="93"/>
  <c r="AR73" i="85"/>
  <c r="Z75" i="77"/>
  <c r="Y69" i="47"/>
  <c r="Z69" i="47" s="1"/>
  <c r="X69" i="47"/>
  <c r="Z73" i="79" l="1"/>
  <c r="AX12" i="76"/>
  <c r="S12" i="76" s="1"/>
  <c r="AC12" i="76" s="1"/>
  <c r="AB13" i="76" s="1"/>
  <c r="AX4" i="76"/>
  <c r="S4" i="76" s="1"/>
  <c r="AC4" i="76" s="1"/>
  <c r="AB5" i="76" s="1"/>
  <c r="AF75" i="30"/>
  <c r="AO75" i="30" s="1"/>
  <c r="AX11" i="76"/>
  <c r="S11" i="76" s="1"/>
  <c r="AC11" i="76" s="1"/>
  <c r="AB12" i="76" s="1"/>
  <c r="AX3" i="76"/>
  <c r="S3" i="76" s="1"/>
  <c r="AC3" i="76" s="1"/>
  <c r="Z70" i="78"/>
  <c r="Z71" i="25"/>
  <c r="AF71" i="25" s="1"/>
  <c r="AO71" i="25" s="1"/>
  <c r="AG73" i="26"/>
  <c r="AP73" i="26" s="1"/>
  <c r="AF73" i="26"/>
  <c r="AO73" i="26" s="1"/>
  <c r="AE73" i="26"/>
  <c r="W74" i="26"/>
  <c r="AG70" i="78"/>
  <c r="AP70" i="78" s="1"/>
  <c r="AE70" i="78"/>
  <c r="AF70" i="78"/>
  <c r="AO70" i="78" s="1"/>
  <c r="W71" i="78"/>
  <c r="AG71" i="25"/>
  <c r="AP71" i="25" s="1"/>
  <c r="W72" i="25"/>
  <c r="AE71" i="25"/>
  <c r="AK6" i="76"/>
  <c r="AT6" i="76" s="1"/>
  <c r="AG73" i="79"/>
  <c r="AP73" i="79" s="1"/>
  <c r="AF73" i="79"/>
  <c r="AO73" i="79" s="1"/>
  <c r="AE73" i="79"/>
  <c r="W74" i="79"/>
  <c r="AF69" i="47"/>
  <c r="AO69" i="47" s="1"/>
  <c r="AE69" i="47"/>
  <c r="W70" i="47"/>
  <c r="AG69" i="47"/>
  <c r="AP69" i="47" s="1"/>
  <c r="W72" i="46"/>
  <c r="AG71" i="46"/>
  <c r="AP71" i="46" s="1"/>
  <c r="AF71" i="46"/>
  <c r="AO71" i="46" s="1"/>
  <c r="AE71" i="46"/>
  <c r="Y71" i="95"/>
  <c r="X71" i="95"/>
  <c r="AF73" i="74"/>
  <c r="AO73" i="74" s="1"/>
  <c r="W74" i="74"/>
  <c r="AG73" i="74"/>
  <c r="AP73" i="74" s="1"/>
  <c r="AE73" i="74"/>
  <c r="AH73" i="94"/>
  <c r="AQ73" i="94" s="1"/>
  <c r="Y72" i="41"/>
  <c r="X72" i="41"/>
  <c r="X72" i="43"/>
  <c r="Y72" i="43"/>
  <c r="AI75" i="39"/>
  <c r="AN75" i="39"/>
  <c r="W74" i="86"/>
  <c r="AG73" i="86"/>
  <c r="AP73" i="86" s="1"/>
  <c r="AF73" i="86"/>
  <c r="AO73" i="86" s="1"/>
  <c r="AE73" i="86"/>
  <c r="Y73" i="83"/>
  <c r="X73" i="83"/>
  <c r="Z73" i="83" s="1"/>
  <c r="AH75" i="27"/>
  <c r="AQ75" i="27" s="1"/>
  <c r="AR68" i="47"/>
  <c r="Y71" i="29"/>
  <c r="X71" i="29"/>
  <c r="AR70" i="25"/>
  <c r="AJ67" i="76"/>
  <c r="AK67" i="76"/>
  <c r="AT67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R72" i="37"/>
  <c r="X71" i="38"/>
  <c r="Z71" i="38" s="1"/>
  <c r="Y71" i="38"/>
  <c r="Y71" i="82"/>
  <c r="X71" i="82"/>
  <c r="Z71" i="82" s="1"/>
  <c r="Y72" i="91"/>
  <c r="X72" i="91"/>
  <c r="Z72" i="91" s="1"/>
  <c r="AF75" i="77"/>
  <c r="AO75" i="77" s="1"/>
  <c r="W76" i="77"/>
  <c r="AG75" i="77"/>
  <c r="AP75" i="77" s="1"/>
  <c r="AE75" i="77"/>
  <c r="AH73" i="37"/>
  <c r="AQ73" i="37" s="1"/>
  <c r="AI70" i="95"/>
  <c r="AN70" i="95"/>
  <c r="AE73" i="94"/>
  <c r="AF73" i="94"/>
  <c r="AO73" i="94" s="1"/>
  <c r="W74" i="94"/>
  <c r="AG73" i="94"/>
  <c r="AP73" i="94" s="1"/>
  <c r="AH74" i="89"/>
  <c r="AQ74" i="89" s="1"/>
  <c r="AN71" i="43"/>
  <c r="AI71" i="43"/>
  <c r="AR73" i="31"/>
  <c r="AR72" i="87"/>
  <c r="AI72" i="83"/>
  <c r="AN72" i="83"/>
  <c r="AH74" i="31"/>
  <c r="AQ74" i="31" s="1"/>
  <c r="Y73" i="75"/>
  <c r="X73" i="75"/>
  <c r="AR72" i="26"/>
  <c r="AJ68" i="76"/>
  <c r="AK68" i="76"/>
  <c r="AT68" i="76" s="1"/>
  <c r="AJ62" i="76"/>
  <c r="AK62" i="76"/>
  <c r="AT62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R72" i="79"/>
  <c r="AR70" i="46"/>
  <c r="AR69" i="78"/>
  <c r="AN70" i="38"/>
  <c r="AI70" i="38"/>
  <c r="AN70" i="82"/>
  <c r="AI70" i="82"/>
  <c r="AN75" i="30"/>
  <c r="AI75" i="30"/>
  <c r="AR69" i="73"/>
  <c r="AF73" i="42"/>
  <c r="AO73" i="42" s="1"/>
  <c r="AG73" i="42"/>
  <c r="AP73" i="42" s="1"/>
  <c r="AE73" i="42"/>
  <c r="W74" i="42"/>
  <c r="AI71" i="41"/>
  <c r="AN71" i="41"/>
  <c r="AR72" i="34"/>
  <c r="AR71" i="81"/>
  <c r="AH70" i="73"/>
  <c r="AQ70" i="73" s="1"/>
  <c r="Z75" i="27"/>
  <c r="AN72" i="75"/>
  <c r="AI72" i="75"/>
  <c r="AJ69" i="76"/>
  <c r="AS69" i="76" s="1"/>
  <c r="AK69" i="76"/>
  <c r="AT69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X6" i="76"/>
  <c r="S6" i="76" s="1"/>
  <c r="AC6" i="76" s="1"/>
  <c r="AB7" i="76" s="1"/>
  <c r="AH73" i="26"/>
  <c r="AQ73" i="26" s="1"/>
  <c r="AH73" i="79"/>
  <c r="AQ73" i="79" s="1"/>
  <c r="AH72" i="33"/>
  <c r="AQ72" i="33" s="1"/>
  <c r="AH70" i="78"/>
  <c r="AQ70" i="78" s="1"/>
  <c r="AH71" i="25"/>
  <c r="AQ71" i="25" s="1"/>
  <c r="Z73" i="37"/>
  <c r="X75" i="85"/>
  <c r="Y75" i="85"/>
  <c r="Z74" i="89"/>
  <c r="AG73" i="45"/>
  <c r="AP73" i="45" s="1"/>
  <c r="W74" i="45"/>
  <c r="AE73" i="45"/>
  <c r="AF73" i="45"/>
  <c r="AO73" i="45" s="1"/>
  <c r="Z70" i="73"/>
  <c r="Z74" i="31"/>
  <c r="AR72" i="94"/>
  <c r="AJ66" i="76"/>
  <c r="AK66" i="76"/>
  <c r="AT66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I71" i="91"/>
  <c r="AN71" i="91"/>
  <c r="AH69" i="47"/>
  <c r="AQ69" i="47" s="1"/>
  <c r="AE71" i="93"/>
  <c r="W72" i="93"/>
  <c r="AF71" i="93"/>
  <c r="AO71" i="93" s="1"/>
  <c r="AG71" i="93"/>
  <c r="AP71" i="93" s="1"/>
  <c r="AR74" i="27"/>
  <c r="AH73" i="34"/>
  <c r="AQ73" i="34" s="1"/>
  <c r="AR72" i="74"/>
  <c r="AN69" i="76"/>
  <c r="AN71" i="76" s="1"/>
  <c r="AI69" i="76"/>
  <c r="AN73" i="35"/>
  <c r="AI73" i="35"/>
  <c r="AJ65" i="76"/>
  <c r="AK65" i="76"/>
  <c r="AT65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J11" i="76"/>
  <c r="AK11" i="76"/>
  <c r="AT11" i="76" s="1"/>
  <c r="AJ5" i="76"/>
  <c r="AK5" i="76"/>
  <c r="AT5" i="76" s="1"/>
  <c r="AH73" i="87"/>
  <c r="AQ73" i="87" s="1"/>
  <c r="AH72" i="81"/>
  <c r="AQ72" i="81" s="1"/>
  <c r="AF72" i="33"/>
  <c r="AO72" i="33" s="1"/>
  <c r="AE72" i="33"/>
  <c r="W73" i="33"/>
  <c r="AG72" i="33"/>
  <c r="AP72" i="33" s="1"/>
  <c r="X76" i="30"/>
  <c r="Z76" i="30" s="1"/>
  <c r="Y76" i="30"/>
  <c r="X75" i="90"/>
  <c r="Z75" i="90" s="1"/>
  <c r="Y75" i="90"/>
  <c r="AH71" i="46"/>
  <c r="AQ71" i="46" s="1"/>
  <c r="AH73" i="74"/>
  <c r="AQ73" i="74" s="1"/>
  <c r="AN74" i="85"/>
  <c r="AI74" i="85"/>
  <c r="Y76" i="39"/>
  <c r="X76" i="39"/>
  <c r="Z76" i="39" s="1"/>
  <c r="AG73" i="34"/>
  <c r="AP73" i="34" s="1"/>
  <c r="AF73" i="34"/>
  <c r="AO73" i="34" s="1"/>
  <c r="AE73" i="34"/>
  <c r="W74" i="34"/>
  <c r="AR71" i="33"/>
  <c r="X74" i="35"/>
  <c r="Z74" i="35" s="1"/>
  <c r="Y74" i="35"/>
  <c r="AN70" i="29"/>
  <c r="AI70" i="29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J10" i="76"/>
  <c r="AK10" i="76"/>
  <c r="AT10" i="76" s="1"/>
  <c r="AJ3" i="76"/>
  <c r="AB4" i="76"/>
  <c r="Z73" i="87"/>
  <c r="AR73" i="89"/>
  <c r="Z72" i="81"/>
  <c r="AI74" i="90"/>
  <c r="AN74" i="90"/>
  <c r="AE72" i="81" l="1"/>
  <c r="AG72" i="81"/>
  <c r="AP72" i="81" s="1"/>
  <c r="AF72" i="81"/>
  <c r="AO72" i="81" s="1"/>
  <c r="W73" i="81"/>
  <c r="W75" i="35"/>
  <c r="AF74" i="35"/>
  <c r="AO74" i="35" s="1"/>
  <c r="AE74" i="35"/>
  <c r="AG74" i="35"/>
  <c r="AP74" i="35" s="1"/>
  <c r="AH75" i="90"/>
  <c r="AQ75" i="90" s="1"/>
  <c r="AR73" i="35"/>
  <c r="AR71" i="91"/>
  <c r="AS24" i="76"/>
  <c r="AL24" i="76"/>
  <c r="AU24" i="76" s="1"/>
  <c r="AS42" i="76"/>
  <c r="AL42" i="76"/>
  <c r="AU42" i="76" s="1"/>
  <c r="AS60" i="76"/>
  <c r="AL60" i="76"/>
  <c r="AU60" i="76" s="1"/>
  <c r="W71" i="73"/>
  <c r="AG70" i="73"/>
  <c r="AP70" i="73" s="1"/>
  <c r="AF70" i="73"/>
  <c r="AO70" i="73" s="1"/>
  <c r="AE70" i="73"/>
  <c r="AF74" i="89"/>
  <c r="AO74" i="89" s="1"/>
  <c r="AE74" i="89"/>
  <c r="W75" i="89"/>
  <c r="AG74" i="89"/>
  <c r="AP74" i="89" s="1"/>
  <c r="AJ7" i="76"/>
  <c r="AK7" i="76"/>
  <c r="AT7" i="76" s="1"/>
  <c r="AS25" i="76"/>
  <c r="AL25" i="76"/>
  <c r="AU25" i="76" s="1"/>
  <c r="AS43" i="76"/>
  <c r="AL43" i="76"/>
  <c r="AU43" i="76" s="1"/>
  <c r="AS61" i="76"/>
  <c r="AL61" i="76"/>
  <c r="AU61" i="76" s="1"/>
  <c r="AI73" i="42"/>
  <c r="AN73" i="42"/>
  <c r="AR75" i="30"/>
  <c r="AH73" i="75"/>
  <c r="AQ73" i="75" s="1"/>
  <c r="X76" i="77"/>
  <c r="Y76" i="77"/>
  <c r="AS21" i="76"/>
  <c r="AL21" i="76"/>
  <c r="AU21" i="76" s="1"/>
  <c r="AS39" i="76"/>
  <c r="AL39" i="76"/>
  <c r="AU39" i="76" s="1"/>
  <c r="AS57" i="76"/>
  <c r="AL57" i="76"/>
  <c r="AU57" i="76" s="1"/>
  <c r="X74" i="86"/>
  <c r="Z74" i="86" s="1"/>
  <c r="Y74" i="86"/>
  <c r="AH72" i="41"/>
  <c r="AQ72" i="41" s="1"/>
  <c r="AI69" i="47"/>
  <c r="AN69" i="47"/>
  <c r="AS10" i="76"/>
  <c r="AL10" i="76"/>
  <c r="AU10" i="76" s="1"/>
  <c r="AS28" i="76"/>
  <c r="AL28" i="76"/>
  <c r="AU28" i="76" s="1"/>
  <c r="AS46" i="76"/>
  <c r="AL46" i="76"/>
  <c r="AU46" i="76" s="1"/>
  <c r="AS64" i="76"/>
  <c r="AL64" i="76"/>
  <c r="AU64" i="76" s="1"/>
  <c r="AG75" i="90"/>
  <c r="AP75" i="90" s="1"/>
  <c r="AE75" i="90"/>
  <c r="W76" i="90"/>
  <c r="AF75" i="90"/>
  <c r="AO75" i="90" s="1"/>
  <c r="Y73" i="33"/>
  <c r="X73" i="33"/>
  <c r="AS17" i="76"/>
  <c r="AL17" i="76"/>
  <c r="AU17" i="76" s="1"/>
  <c r="AS35" i="76"/>
  <c r="AL35" i="76"/>
  <c r="AU35" i="76" s="1"/>
  <c r="AS53" i="76"/>
  <c r="AL53" i="76"/>
  <c r="AU53" i="76" s="1"/>
  <c r="AS8" i="76"/>
  <c r="AL8" i="76"/>
  <c r="AU8" i="76" s="1"/>
  <c r="AS26" i="76"/>
  <c r="AL26" i="76"/>
  <c r="AU26" i="76" s="1"/>
  <c r="AS44" i="76"/>
  <c r="AL44" i="76"/>
  <c r="AU44" i="76" s="1"/>
  <c r="AS62" i="76"/>
  <c r="AL62" i="76"/>
  <c r="AU62" i="76" s="1"/>
  <c r="AI73" i="94"/>
  <c r="AN73" i="94"/>
  <c r="W72" i="82"/>
  <c r="AG71" i="82"/>
  <c r="AP71" i="82" s="1"/>
  <c r="AE71" i="82"/>
  <c r="AF71" i="82"/>
  <c r="AO71" i="82" s="1"/>
  <c r="AH71" i="29"/>
  <c r="AQ71" i="29" s="1"/>
  <c r="AG73" i="83"/>
  <c r="AP73" i="83" s="1"/>
  <c r="AE73" i="83"/>
  <c r="W74" i="83"/>
  <c r="AF73" i="83"/>
  <c r="AO73" i="83" s="1"/>
  <c r="AH71" i="95"/>
  <c r="AQ71" i="95" s="1"/>
  <c r="AR70" i="29"/>
  <c r="AH76" i="39"/>
  <c r="AQ76" i="39" s="1"/>
  <c r="AI72" i="33"/>
  <c r="AN72" i="33"/>
  <c r="AR69" i="76"/>
  <c r="AR71" i="76" s="1"/>
  <c r="AL69" i="76"/>
  <c r="AU69" i="76" s="1"/>
  <c r="AS12" i="76"/>
  <c r="AL12" i="76"/>
  <c r="AU12" i="76" s="1"/>
  <c r="AS30" i="76"/>
  <c r="AL30" i="76"/>
  <c r="AU30" i="76" s="1"/>
  <c r="AS48" i="76"/>
  <c r="AL48" i="76"/>
  <c r="AU48" i="76" s="1"/>
  <c r="AS66" i="76"/>
  <c r="AL66" i="76"/>
  <c r="AU66" i="76" s="1"/>
  <c r="AH75" i="85"/>
  <c r="AQ75" i="85" s="1"/>
  <c r="AS13" i="76"/>
  <c r="AL13" i="76"/>
  <c r="AU13" i="76" s="1"/>
  <c r="AS31" i="76"/>
  <c r="AL31" i="76"/>
  <c r="AU31" i="76" s="1"/>
  <c r="AS49" i="76"/>
  <c r="AL49" i="76"/>
  <c r="AU49" i="76" s="1"/>
  <c r="AR70" i="82"/>
  <c r="Z73" i="75"/>
  <c r="AR71" i="43"/>
  <c r="AH72" i="91"/>
  <c r="AQ72" i="91" s="1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I73" i="86"/>
  <c r="AN73" i="86"/>
  <c r="AR75" i="39"/>
  <c r="Z72" i="41"/>
  <c r="AI73" i="74"/>
  <c r="AN73" i="74"/>
  <c r="X72" i="46"/>
  <c r="Y72" i="46"/>
  <c r="Y74" i="79"/>
  <c r="X74" i="79"/>
  <c r="Z74" i="79" s="1"/>
  <c r="AJ6" i="76"/>
  <c r="X71" i="78"/>
  <c r="Z71" i="78" s="1"/>
  <c r="Y71" i="78"/>
  <c r="Y74" i="26"/>
  <c r="X74" i="26"/>
  <c r="AF73" i="87"/>
  <c r="AO73" i="87" s="1"/>
  <c r="AE73" i="87"/>
  <c r="W74" i="87"/>
  <c r="AG73" i="87"/>
  <c r="AP73" i="87" s="1"/>
  <c r="AS16" i="76"/>
  <c r="AL16" i="76"/>
  <c r="AU16" i="76" s="1"/>
  <c r="AS34" i="76"/>
  <c r="AL34" i="76"/>
  <c r="AU34" i="76" s="1"/>
  <c r="AS52" i="76"/>
  <c r="AL52" i="76"/>
  <c r="AU52" i="76" s="1"/>
  <c r="AH76" i="30"/>
  <c r="AQ76" i="30" s="1"/>
  <c r="AS5" i="76"/>
  <c r="AL5" i="76"/>
  <c r="AU5" i="76" s="1"/>
  <c r="AS23" i="76"/>
  <c r="AL23" i="76"/>
  <c r="AU23" i="76" s="1"/>
  <c r="AS41" i="76"/>
  <c r="AL41" i="76"/>
  <c r="AU41" i="76" s="1"/>
  <c r="AS59" i="76"/>
  <c r="AL59" i="76"/>
  <c r="AU59" i="76" s="1"/>
  <c r="AN73" i="45"/>
  <c r="AI73" i="45"/>
  <c r="Z75" i="85"/>
  <c r="AR72" i="75"/>
  <c r="AS14" i="76"/>
  <c r="AL14" i="76"/>
  <c r="AU14" i="76" s="1"/>
  <c r="AS32" i="76"/>
  <c r="AL32" i="76"/>
  <c r="AU32" i="76" s="1"/>
  <c r="AS50" i="76"/>
  <c r="AL50" i="76"/>
  <c r="AU50" i="76" s="1"/>
  <c r="AS68" i="76"/>
  <c r="AL68" i="76"/>
  <c r="AU68" i="76" s="1"/>
  <c r="AR72" i="83"/>
  <c r="AR70" i="95"/>
  <c r="AI75" i="77"/>
  <c r="AN75" i="77"/>
  <c r="AH71" i="38"/>
  <c r="AQ71" i="38" s="1"/>
  <c r="Z71" i="29"/>
  <c r="Z71" i="95"/>
  <c r="AN71" i="25"/>
  <c r="AI71" i="25"/>
  <c r="AN73" i="26"/>
  <c r="AI73" i="26"/>
  <c r="AJ4" i="76"/>
  <c r="AK4" i="76"/>
  <c r="AT4" i="76" s="1"/>
  <c r="AT71" i="76" s="1"/>
  <c r="Z74" i="34"/>
  <c r="X74" i="34"/>
  <c r="Y74" i="34"/>
  <c r="AG76" i="39"/>
  <c r="AP76" i="39" s="1"/>
  <c r="AF76" i="39"/>
  <c r="AO76" i="39" s="1"/>
  <c r="AE76" i="39"/>
  <c r="W77" i="39"/>
  <c r="AG76" i="30"/>
  <c r="AP76" i="30" s="1"/>
  <c r="AF76" i="30"/>
  <c r="AO76" i="30" s="1"/>
  <c r="AE76" i="30"/>
  <c r="W77" i="30"/>
  <c r="X72" i="93"/>
  <c r="Y72" i="93"/>
  <c r="Z72" i="93" s="1"/>
  <c r="AS18" i="76"/>
  <c r="AL18" i="76"/>
  <c r="AU18" i="76" s="1"/>
  <c r="AS36" i="76"/>
  <c r="AL36" i="76"/>
  <c r="AU36" i="76" s="1"/>
  <c r="AS54" i="76"/>
  <c r="AL54" i="76"/>
  <c r="AU54" i="76" s="1"/>
  <c r="X74" i="45"/>
  <c r="Y74" i="45"/>
  <c r="Z74" i="45" s="1"/>
  <c r="AG73" i="37"/>
  <c r="AP73" i="37" s="1"/>
  <c r="AE73" i="37"/>
  <c r="W74" i="37"/>
  <c r="AF73" i="37"/>
  <c r="AO73" i="37" s="1"/>
  <c r="AS19" i="76"/>
  <c r="AL19" i="76"/>
  <c r="AU19" i="76" s="1"/>
  <c r="AS37" i="76"/>
  <c r="AL37" i="76"/>
  <c r="AU37" i="76" s="1"/>
  <c r="AS55" i="76"/>
  <c r="AL55" i="76"/>
  <c r="AU55" i="76" s="1"/>
  <c r="AR71" i="41"/>
  <c r="AR70" i="38"/>
  <c r="AF72" i="91"/>
  <c r="AO72" i="91" s="1"/>
  <c r="AE72" i="91"/>
  <c r="W73" i="91"/>
  <c r="AG72" i="91"/>
  <c r="AP72" i="91" s="1"/>
  <c r="W72" i="38"/>
  <c r="AG71" i="38"/>
  <c r="AP71" i="38" s="1"/>
  <c r="AF71" i="38"/>
  <c r="AO71" i="38" s="1"/>
  <c r="AE71" i="38"/>
  <c r="AS15" i="76"/>
  <c r="AL15" i="76"/>
  <c r="AU15" i="76" s="1"/>
  <c r="AS33" i="76"/>
  <c r="AL33" i="76"/>
  <c r="AU33" i="76" s="1"/>
  <c r="AS51" i="76"/>
  <c r="AL51" i="76"/>
  <c r="AU51" i="76" s="1"/>
  <c r="AS67" i="76"/>
  <c r="AL67" i="76"/>
  <c r="AU67" i="76" s="1"/>
  <c r="AH72" i="43"/>
  <c r="AQ72" i="43" s="1"/>
  <c r="AI71" i="46"/>
  <c r="AN71" i="46"/>
  <c r="AN73" i="79"/>
  <c r="AI73" i="79"/>
  <c r="AR74" i="90"/>
  <c r="AS3" i="76"/>
  <c r="AL3" i="76"/>
  <c r="AU3" i="76" s="1"/>
  <c r="AS22" i="76"/>
  <c r="AL22" i="76"/>
  <c r="AU22" i="76" s="1"/>
  <c r="AS40" i="76"/>
  <c r="AL40" i="76"/>
  <c r="AU40" i="76" s="1"/>
  <c r="AS58" i="76"/>
  <c r="AL58" i="76"/>
  <c r="AU58" i="76" s="1"/>
  <c r="AH74" i="35"/>
  <c r="AQ74" i="35" s="1"/>
  <c r="AN73" i="34"/>
  <c r="AI73" i="34"/>
  <c r="AR74" i="85"/>
  <c r="AS11" i="76"/>
  <c r="AL11" i="76"/>
  <c r="AU11" i="76" s="1"/>
  <c r="AS29" i="76"/>
  <c r="AL29" i="76"/>
  <c r="AU29" i="76" s="1"/>
  <c r="AS47" i="76"/>
  <c r="AL47" i="76"/>
  <c r="AU47" i="76" s="1"/>
  <c r="AS65" i="76"/>
  <c r="AL65" i="76"/>
  <c r="AU65" i="76" s="1"/>
  <c r="AI71" i="93"/>
  <c r="AN71" i="93"/>
  <c r="W75" i="31"/>
  <c r="AG74" i="31"/>
  <c r="AP74" i="31" s="1"/>
  <c r="AE74" i="31"/>
  <c r="AF74" i="31"/>
  <c r="AO74" i="31" s="1"/>
  <c r="W76" i="27"/>
  <c r="AG75" i="27"/>
  <c r="AP75" i="27" s="1"/>
  <c r="AF75" i="27"/>
  <c r="AO75" i="27" s="1"/>
  <c r="AE75" i="27"/>
  <c r="X74" i="42"/>
  <c r="Z74" i="42" s="1"/>
  <c r="Y74" i="42"/>
  <c r="AS20" i="76"/>
  <c r="AL20" i="76"/>
  <c r="AU20" i="76" s="1"/>
  <c r="AS38" i="76"/>
  <c r="AL38" i="76"/>
  <c r="AU38" i="76" s="1"/>
  <c r="AS56" i="76"/>
  <c r="AL56" i="76"/>
  <c r="AU56" i="76" s="1"/>
  <c r="X74" i="94"/>
  <c r="Y74" i="94"/>
  <c r="AH71" i="82"/>
  <c r="AQ71" i="82" s="1"/>
  <c r="AH73" i="83"/>
  <c r="AQ73" i="83" s="1"/>
  <c r="Z72" i="43"/>
  <c r="X74" i="74"/>
  <c r="Y74" i="74"/>
  <c r="Z70" i="47"/>
  <c r="Y70" i="47"/>
  <c r="X70" i="47"/>
  <c r="Y72" i="25"/>
  <c r="X72" i="25"/>
  <c r="Z72" i="25" s="1"/>
  <c r="AN70" i="78"/>
  <c r="AI70" i="78"/>
  <c r="Z73" i="33" l="1"/>
  <c r="W73" i="25"/>
  <c r="AG72" i="25"/>
  <c r="AP72" i="25" s="1"/>
  <c r="AF72" i="25"/>
  <c r="AO72" i="25" s="1"/>
  <c r="AE72" i="25"/>
  <c r="AG72" i="93"/>
  <c r="AP72" i="93" s="1"/>
  <c r="AE72" i="93"/>
  <c r="AF72" i="93"/>
  <c r="AO72" i="93" s="1"/>
  <c r="W73" i="93"/>
  <c r="AG73" i="33"/>
  <c r="AP73" i="33" s="1"/>
  <c r="AF73" i="33"/>
  <c r="AO73" i="33" s="1"/>
  <c r="AE73" i="33"/>
  <c r="W74" i="33"/>
  <c r="W72" i="29"/>
  <c r="AF71" i="29"/>
  <c r="AO71" i="29" s="1"/>
  <c r="AE71" i="29"/>
  <c r="AG71" i="29"/>
  <c r="AP71" i="29" s="1"/>
  <c r="AH72" i="46"/>
  <c r="AQ72" i="46" s="1"/>
  <c r="AF73" i="75"/>
  <c r="AO73" i="75" s="1"/>
  <c r="W74" i="75"/>
  <c r="AG73" i="75"/>
  <c r="AP73" i="75" s="1"/>
  <c r="AE73" i="75"/>
  <c r="AR73" i="94"/>
  <c r="AH76" i="77"/>
  <c r="AQ76" i="77" s="1"/>
  <c r="AS7" i="76"/>
  <c r="AL7" i="76"/>
  <c r="AU7" i="76" s="1"/>
  <c r="AI70" i="73"/>
  <c r="AN70" i="73"/>
  <c r="Y75" i="35"/>
  <c r="Z75" i="35" s="1"/>
  <c r="X75" i="35"/>
  <c r="AH74" i="74"/>
  <c r="AQ74" i="74" s="1"/>
  <c r="AR71" i="93"/>
  <c r="AN76" i="30"/>
  <c r="AI76" i="30"/>
  <c r="W72" i="78"/>
  <c r="AG71" i="78"/>
  <c r="AP71" i="78" s="1"/>
  <c r="AF71" i="78"/>
  <c r="AO71" i="78" s="1"/>
  <c r="AE71" i="78"/>
  <c r="Z74" i="74"/>
  <c r="AI75" i="27"/>
  <c r="AN75" i="27"/>
  <c r="AI74" i="31"/>
  <c r="AN74" i="31"/>
  <c r="AR71" i="46"/>
  <c r="Y72" i="38"/>
  <c r="X72" i="38"/>
  <c r="Z74" i="37"/>
  <c r="X74" i="37"/>
  <c r="Y74" i="37"/>
  <c r="AR73" i="26"/>
  <c r="AR75" i="77"/>
  <c r="AH74" i="26"/>
  <c r="AQ74" i="26" s="1"/>
  <c r="AS6" i="76"/>
  <c r="AL6" i="76"/>
  <c r="AU6" i="76" s="1"/>
  <c r="Z72" i="46"/>
  <c r="AR72" i="33"/>
  <c r="AI71" i="82"/>
  <c r="AN71" i="82"/>
  <c r="Z76" i="77"/>
  <c r="X73" i="81"/>
  <c r="Y73" i="81"/>
  <c r="Z73" i="81" s="1"/>
  <c r="W75" i="45"/>
  <c r="AG74" i="45"/>
  <c r="AP74" i="45" s="1"/>
  <c r="AF74" i="45"/>
  <c r="AO74" i="45" s="1"/>
  <c r="AE74" i="45"/>
  <c r="AH70" i="47"/>
  <c r="AQ70" i="47" s="1"/>
  <c r="W73" i="43"/>
  <c r="AG72" i="43"/>
  <c r="AP72" i="43" s="1"/>
  <c r="AF72" i="43"/>
  <c r="AO72" i="43" s="1"/>
  <c r="AE72" i="43"/>
  <c r="AH74" i="94"/>
  <c r="AQ74" i="94" s="1"/>
  <c r="AN73" i="37"/>
  <c r="AI73" i="37"/>
  <c r="AH72" i="93"/>
  <c r="AQ72" i="93" s="1"/>
  <c r="AH74" i="79"/>
  <c r="AQ74" i="79" s="1"/>
  <c r="AR73" i="86"/>
  <c r="X76" i="90"/>
  <c r="Y76" i="90"/>
  <c r="AR69" i="47"/>
  <c r="AE74" i="42"/>
  <c r="W75" i="42"/>
  <c r="AG74" i="42"/>
  <c r="AP74" i="42" s="1"/>
  <c r="AF74" i="42"/>
  <c r="AO74" i="42" s="1"/>
  <c r="AS4" i="76"/>
  <c r="AL4" i="76"/>
  <c r="AU4" i="76" s="1"/>
  <c r="AR70" i="78"/>
  <c r="Z74" i="94"/>
  <c r="AI71" i="38"/>
  <c r="AN71" i="38"/>
  <c r="AH74" i="34"/>
  <c r="AQ74" i="34" s="1"/>
  <c r="AR71" i="25"/>
  <c r="Z74" i="26"/>
  <c r="AR73" i="74"/>
  <c r="AH73" i="33"/>
  <c r="AQ73" i="33" s="1"/>
  <c r="AN75" i="90"/>
  <c r="AI75" i="90"/>
  <c r="AH74" i="86"/>
  <c r="AQ74" i="86" s="1"/>
  <c r="X75" i="89"/>
  <c r="Z75" i="89" s="1"/>
  <c r="Y75" i="89"/>
  <c r="AI74" i="35"/>
  <c r="AN74" i="35"/>
  <c r="AG70" i="47"/>
  <c r="AP70" i="47" s="1"/>
  <c r="AF70" i="47"/>
  <c r="AO70" i="47" s="1"/>
  <c r="AE70" i="47"/>
  <c r="W71" i="47"/>
  <c r="Y75" i="31"/>
  <c r="X75" i="31"/>
  <c r="Z75" i="31" s="1"/>
  <c r="AR73" i="79"/>
  <c r="X73" i="91"/>
  <c r="Z73" i="91" s="1"/>
  <c r="Y73" i="91"/>
  <c r="X77" i="30"/>
  <c r="Z77" i="30" s="1"/>
  <c r="Y77" i="30"/>
  <c r="Y77" i="39"/>
  <c r="Z77" i="39" s="1"/>
  <c r="X77" i="39"/>
  <c r="W75" i="34"/>
  <c r="AG74" i="34"/>
  <c r="AP74" i="34" s="1"/>
  <c r="AE74" i="34"/>
  <c r="AF74" i="34"/>
  <c r="AO74" i="34" s="1"/>
  <c r="AG75" i="85"/>
  <c r="AP75" i="85" s="1"/>
  <c r="AF75" i="85"/>
  <c r="AO75" i="85" s="1"/>
  <c r="AE75" i="85"/>
  <c r="W76" i="85"/>
  <c r="X74" i="87"/>
  <c r="Z74" i="87" s="1"/>
  <c r="Y74" i="87"/>
  <c r="W75" i="79"/>
  <c r="AG74" i="79"/>
  <c r="AP74" i="79" s="1"/>
  <c r="AE74" i="79"/>
  <c r="AF74" i="79"/>
  <c r="AO74" i="79" s="1"/>
  <c r="AF72" i="41"/>
  <c r="AO72" i="41" s="1"/>
  <c r="AE72" i="41"/>
  <c r="W73" i="41"/>
  <c r="AG72" i="41"/>
  <c r="AP72" i="41" s="1"/>
  <c r="Y74" i="83"/>
  <c r="X74" i="83"/>
  <c r="Z74" i="83" s="1"/>
  <c r="X72" i="82"/>
  <c r="Y72" i="82"/>
  <c r="AE74" i="86"/>
  <c r="W75" i="86"/>
  <c r="AF74" i="86"/>
  <c r="AO74" i="86" s="1"/>
  <c r="AG74" i="86"/>
  <c r="AP74" i="86" s="1"/>
  <c r="AR73" i="42"/>
  <c r="AI74" i="89"/>
  <c r="AN74" i="89"/>
  <c r="X71" i="73"/>
  <c r="Y71" i="73"/>
  <c r="AH72" i="25"/>
  <c r="AQ72" i="25" s="1"/>
  <c r="AH74" i="42"/>
  <c r="AQ74" i="42" s="1"/>
  <c r="X76" i="27"/>
  <c r="Z76" i="27" s="1"/>
  <c r="Y76" i="27"/>
  <c r="AR73" i="34"/>
  <c r="AI72" i="91"/>
  <c r="AN72" i="91"/>
  <c r="AH74" i="45"/>
  <c r="AQ74" i="45" s="1"/>
  <c r="AN76" i="39"/>
  <c r="AI76" i="39"/>
  <c r="AF71" i="95"/>
  <c r="AO71" i="95" s="1"/>
  <c r="AG71" i="95"/>
  <c r="AP71" i="95" s="1"/>
  <c r="AE71" i="95"/>
  <c r="W72" i="95"/>
  <c r="AR73" i="45"/>
  <c r="AI73" i="87"/>
  <c r="AN73" i="87"/>
  <c r="AH71" i="78"/>
  <c r="AQ71" i="78" s="1"/>
  <c r="AN73" i="83"/>
  <c r="AI73" i="83"/>
  <c r="AI72" i="81"/>
  <c r="AN72" i="81"/>
  <c r="AS71" i="76" l="1"/>
  <c r="AU71" i="76"/>
  <c r="C11" i="76" s="1"/>
  <c r="F29" i="97" s="1"/>
  <c r="AI71" i="95"/>
  <c r="AN71" i="95"/>
  <c r="AH74" i="83"/>
  <c r="AQ74" i="83" s="1"/>
  <c r="AI72" i="41"/>
  <c r="AN72" i="41"/>
  <c r="Y75" i="79"/>
  <c r="X75" i="79"/>
  <c r="AN75" i="85"/>
  <c r="AI75" i="85"/>
  <c r="AH77" i="30"/>
  <c r="AQ77" i="30" s="1"/>
  <c r="AN70" i="47"/>
  <c r="AI70" i="47"/>
  <c r="AH75" i="89"/>
  <c r="AQ75" i="89" s="1"/>
  <c r="AI74" i="42"/>
  <c r="AN74" i="42"/>
  <c r="AR73" i="37"/>
  <c r="AF73" i="81"/>
  <c r="AO73" i="81" s="1"/>
  <c r="AG73" i="81"/>
  <c r="AP73" i="81" s="1"/>
  <c r="AE73" i="81"/>
  <c r="W74" i="81"/>
  <c r="AE72" i="46"/>
  <c r="W73" i="46"/>
  <c r="AF72" i="46"/>
  <c r="AO72" i="46" s="1"/>
  <c r="AG72" i="46"/>
  <c r="AP72" i="46" s="1"/>
  <c r="AR75" i="27"/>
  <c r="Y72" i="78"/>
  <c r="X72" i="78"/>
  <c r="AE75" i="35"/>
  <c r="AF75" i="35"/>
  <c r="AO75" i="35" s="1"/>
  <c r="AG75" i="35"/>
  <c r="AP75" i="35" s="1"/>
  <c r="W76" i="35"/>
  <c r="AI73" i="75"/>
  <c r="AN73" i="75"/>
  <c r="AR73" i="87"/>
  <c r="AR74" i="89"/>
  <c r="Y75" i="86"/>
  <c r="X75" i="86"/>
  <c r="Y75" i="34"/>
  <c r="X75" i="34"/>
  <c r="W78" i="30"/>
  <c r="AF77" i="30"/>
  <c r="AO77" i="30" s="1"/>
  <c r="AG77" i="30"/>
  <c r="AP77" i="30" s="1"/>
  <c r="AE77" i="30"/>
  <c r="AH75" i="31"/>
  <c r="AQ75" i="31" s="1"/>
  <c r="AG75" i="89"/>
  <c r="AP75" i="89" s="1"/>
  <c r="AF75" i="89"/>
  <c r="AO75" i="89" s="1"/>
  <c r="AE75" i="89"/>
  <c r="W76" i="89"/>
  <c r="AR75" i="90"/>
  <c r="AR71" i="38"/>
  <c r="AI72" i="43"/>
  <c r="AN72" i="43"/>
  <c r="AF76" i="77"/>
  <c r="AO76" i="77" s="1"/>
  <c r="AG76" i="77"/>
  <c r="AP76" i="77" s="1"/>
  <c r="AE76" i="77"/>
  <c r="W77" i="77"/>
  <c r="AH74" i="37"/>
  <c r="AQ74" i="37" s="1"/>
  <c r="AE74" i="74"/>
  <c r="W75" i="74"/>
  <c r="AG74" i="74"/>
  <c r="AP74" i="74" s="1"/>
  <c r="AF74" i="74"/>
  <c r="AO74" i="74" s="1"/>
  <c r="AR76" i="30"/>
  <c r="AI72" i="25"/>
  <c r="AN72" i="25"/>
  <c r="AR72" i="81"/>
  <c r="AI74" i="86"/>
  <c r="AN74" i="86"/>
  <c r="W75" i="83"/>
  <c r="AG74" i="83"/>
  <c r="AP74" i="83" s="1"/>
  <c r="AF74" i="83"/>
  <c r="AO74" i="83" s="1"/>
  <c r="AE74" i="83"/>
  <c r="AH74" i="87"/>
  <c r="AQ74" i="87" s="1"/>
  <c r="AH77" i="39"/>
  <c r="AQ77" i="39" s="1"/>
  <c r="AG74" i="94"/>
  <c r="AP74" i="94" s="1"/>
  <c r="AF74" i="94"/>
  <c r="AO74" i="94" s="1"/>
  <c r="W75" i="94"/>
  <c r="AE74" i="94"/>
  <c r="W75" i="37"/>
  <c r="AG74" i="37"/>
  <c r="AP74" i="37" s="1"/>
  <c r="AF74" i="37"/>
  <c r="AO74" i="37" s="1"/>
  <c r="AE74" i="37"/>
  <c r="AI71" i="78"/>
  <c r="AN71" i="78"/>
  <c r="AR70" i="73"/>
  <c r="X72" i="29"/>
  <c r="Z72" i="29" s="1"/>
  <c r="Y72" i="29"/>
  <c r="Z73" i="93"/>
  <c r="Y73" i="93"/>
  <c r="X73" i="93"/>
  <c r="AH72" i="82"/>
  <c r="AQ72" i="82" s="1"/>
  <c r="AR76" i="39"/>
  <c r="AH76" i="27"/>
  <c r="AQ76" i="27" s="1"/>
  <c r="AI74" i="79"/>
  <c r="AN74" i="79"/>
  <c r="AG74" i="87"/>
  <c r="AP74" i="87" s="1"/>
  <c r="AE74" i="87"/>
  <c r="W75" i="87"/>
  <c r="AF74" i="87"/>
  <c r="AO74" i="87" s="1"/>
  <c r="AH73" i="91"/>
  <c r="AQ73" i="91" s="1"/>
  <c r="AF75" i="31"/>
  <c r="AO75" i="31" s="1"/>
  <c r="AE75" i="31"/>
  <c r="W76" i="31"/>
  <c r="AG75" i="31"/>
  <c r="AP75" i="31" s="1"/>
  <c r="Y75" i="45"/>
  <c r="X75" i="45"/>
  <c r="Z75" i="45" s="1"/>
  <c r="AR71" i="82"/>
  <c r="AH72" i="38"/>
  <c r="AQ72" i="38" s="1"/>
  <c r="X74" i="75"/>
  <c r="Z74" i="75" s="1"/>
  <c r="Y74" i="75"/>
  <c r="AH71" i="73"/>
  <c r="AQ71" i="73" s="1"/>
  <c r="Y76" i="85"/>
  <c r="X76" i="85"/>
  <c r="AI74" i="34"/>
  <c r="AN74" i="34"/>
  <c r="W78" i="39"/>
  <c r="AG77" i="39"/>
  <c r="AP77" i="39" s="1"/>
  <c r="AF77" i="39"/>
  <c r="AO77" i="39" s="1"/>
  <c r="AE77" i="39"/>
  <c r="AG73" i="91"/>
  <c r="AP73" i="91" s="1"/>
  <c r="AF73" i="91"/>
  <c r="AO73" i="91" s="1"/>
  <c r="AE73" i="91"/>
  <c r="W74" i="91"/>
  <c r="AR74" i="35"/>
  <c r="AF74" i="26"/>
  <c r="AO74" i="26" s="1"/>
  <c r="W75" i="26"/>
  <c r="AG74" i="26"/>
  <c r="AP74" i="26" s="1"/>
  <c r="AE74" i="26"/>
  <c r="AH76" i="90"/>
  <c r="AQ76" i="90" s="1"/>
  <c r="AR74" i="31"/>
  <c r="AH75" i="35"/>
  <c r="AQ75" i="35" s="1"/>
  <c r="Y74" i="33"/>
  <c r="X74" i="33"/>
  <c r="Z74" i="33" s="1"/>
  <c r="AE76" i="27"/>
  <c r="W77" i="27"/>
  <c r="AG76" i="27"/>
  <c r="AP76" i="27" s="1"/>
  <c r="AF76" i="27"/>
  <c r="AO76" i="27" s="1"/>
  <c r="AR73" i="83"/>
  <c r="X72" i="95"/>
  <c r="Z72" i="95" s="1"/>
  <c r="Y72" i="95"/>
  <c r="AR72" i="91"/>
  <c r="Z71" i="73"/>
  <c r="Z72" i="82"/>
  <c r="Y73" i="41"/>
  <c r="X73" i="41"/>
  <c r="Z73" i="41" s="1"/>
  <c r="Y71" i="47"/>
  <c r="X71" i="47"/>
  <c r="Z71" i="47" s="1"/>
  <c r="Y75" i="42"/>
  <c r="X75" i="42"/>
  <c r="Z75" i="42" s="1"/>
  <c r="Z76" i="90"/>
  <c r="X73" i="43"/>
  <c r="Y73" i="43"/>
  <c r="AI74" i="45"/>
  <c r="AN74" i="45"/>
  <c r="AH73" i="81"/>
  <c r="AQ73" i="81" s="1"/>
  <c r="Z72" i="38"/>
  <c r="AI71" i="29"/>
  <c r="AN71" i="29"/>
  <c r="AN73" i="33"/>
  <c r="AI73" i="33"/>
  <c r="AN72" i="93"/>
  <c r="AI72" i="93"/>
  <c r="Y73" i="25"/>
  <c r="X73" i="25"/>
  <c r="Z75" i="34" l="1"/>
  <c r="Z72" i="78"/>
  <c r="W72" i="47"/>
  <c r="AG71" i="47"/>
  <c r="AP71" i="47" s="1"/>
  <c r="AE71" i="47"/>
  <c r="AF71" i="47"/>
  <c r="AO71" i="47" s="1"/>
  <c r="AE75" i="45"/>
  <c r="AF75" i="45"/>
  <c r="AO75" i="45" s="1"/>
  <c r="AG75" i="45"/>
  <c r="AP75" i="45" s="1"/>
  <c r="W76" i="45"/>
  <c r="AF75" i="34"/>
  <c r="AO75" i="34" s="1"/>
  <c r="AE75" i="34"/>
  <c r="W76" i="34"/>
  <c r="AG75" i="34"/>
  <c r="AP75" i="34" s="1"/>
  <c r="AE72" i="78"/>
  <c r="W73" i="78"/>
  <c r="AF72" i="78"/>
  <c r="AO72" i="78" s="1"/>
  <c r="AG72" i="78"/>
  <c r="AP72" i="78" s="1"/>
  <c r="AE72" i="29"/>
  <c r="AF72" i="29"/>
  <c r="AO72" i="29" s="1"/>
  <c r="AG72" i="29"/>
  <c r="AP72" i="29" s="1"/>
  <c r="W73" i="29"/>
  <c r="AH73" i="25"/>
  <c r="AQ73" i="25" s="1"/>
  <c r="AH73" i="43"/>
  <c r="AQ73" i="43" s="1"/>
  <c r="AG72" i="95"/>
  <c r="AP72" i="95" s="1"/>
  <c r="W73" i="95"/>
  <c r="AE72" i="95"/>
  <c r="AF72" i="95"/>
  <c r="AO72" i="95" s="1"/>
  <c r="AR73" i="33"/>
  <c r="AG75" i="42"/>
  <c r="AP75" i="42" s="1"/>
  <c r="W76" i="42"/>
  <c r="AF75" i="42"/>
  <c r="AO75" i="42" s="1"/>
  <c r="AE75" i="42"/>
  <c r="AG73" i="41"/>
  <c r="AP73" i="41" s="1"/>
  <c r="AF73" i="41"/>
  <c r="AO73" i="41" s="1"/>
  <c r="AE73" i="41"/>
  <c r="W74" i="41"/>
  <c r="AH72" i="95"/>
  <c r="AQ72" i="95" s="1"/>
  <c r="AI74" i="26"/>
  <c r="AN74" i="26"/>
  <c r="AI77" i="39"/>
  <c r="AN77" i="39"/>
  <c r="AR74" i="34"/>
  <c r="Y76" i="31"/>
  <c r="X76" i="31"/>
  <c r="AR71" i="78"/>
  <c r="AN74" i="94"/>
  <c r="AI74" i="94"/>
  <c r="AI72" i="46"/>
  <c r="AN72" i="46"/>
  <c r="AH75" i="79"/>
  <c r="AQ75" i="79" s="1"/>
  <c r="AI75" i="31"/>
  <c r="AN75" i="31"/>
  <c r="AR72" i="25"/>
  <c r="AH75" i="86"/>
  <c r="AQ75" i="86" s="1"/>
  <c r="X74" i="81"/>
  <c r="Y74" i="81"/>
  <c r="Z73" i="43"/>
  <c r="AE71" i="73"/>
  <c r="W72" i="73"/>
  <c r="AF71" i="73"/>
  <c r="AO71" i="73" s="1"/>
  <c r="AG71" i="73"/>
  <c r="AP71" i="73" s="1"/>
  <c r="AI76" i="27"/>
  <c r="AN76" i="27"/>
  <c r="X74" i="91"/>
  <c r="Z74" i="91" s="1"/>
  <c r="Y74" i="91"/>
  <c r="AR74" i="79"/>
  <c r="AN74" i="74"/>
  <c r="AI74" i="74"/>
  <c r="X77" i="77"/>
  <c r="Y77" i="77"/>
  <c r="Z77" i="77" s="1"/>
  <c r="AR72" i="43"/>
  <c r="Y76" i="89"/>
  <c r="X76" i="89"/>
  <c r="Z76" i="89" s="1"/>
  <c r="AN75" i="35"/>
  <c r="AI75" i="35"/>
  <c r="Z75" i="79"/>
  <c r="AH76" i="85"/>
  <c r="AQ76" i="85" s="1"/>
  <c r="AI74" i="37"/>
  <c r="AN74" i="37"/>
  <c r="X75" i="94"/>
  <c r="Y75" i="94"/>
  <c r="Z73" i="25"/>
  <c r="AR71" i="29"/>
  <c r="W77" i="90"/>
  <c r="AG76" i="90"/>
  <c r="AP76" i="90" s="1"/>
  <c r="AF76" i="90"/>
  <c r="AO76" i="90" s="1"/>
  <c r="AE76" i="90"/>
  <c r="AH74" i="33"/>
  <c r="AQ74" i="33" s="1"/>
  <c r="Y75" i="26"/>
  <c r="X75" i="26"/>
  <c r="AN73" i="91"/>
  <c r="AI73" i="91"/>
  <c r="Z76" i="85"/>
  <c r="Y75" i="87"/>
  <c r="X75" i="87"/>
  <c r="AH73" i="93"/>
  <c r="AQ73" i="93" s="1"/>
  <c r="AI74" i="83"/>
  <c r="AN74" i="83"/>
  <c r="AR74" i="86"/>
  <c r="AI76" i="77"/>
  <c r="AN76" i="77"/>
  <c r="AN75" i="89"/>
  <c r="AI75" i="89"/>
  <c r="X78" i="30"/>
  <c r="Z78" i="30" s="1"/>
  <c r="Y78" i="30"/>
  <c r="Z75" i="86"/>
  <c r="AR73" i="75"/>
  <c r="AH72" i="78"/>
  <c r="AQ72" i="78" s="1"/>
  <c r="AN73" i="81"/>
  <c r="AI73" i="81"/>
  <c r="AR74" i="42"/>
  <c r="AR70" i="47"/>
  <c r="AE72" i="82"/>
  <c r="W73" i="82"/>
  <c r="AG72" i="82"/>
  <c r="AP72" i="82" s="1"/>
  <c r="AF72" i="82"/>
  <c r="AO72" i="82" s="1"/>
  <c r="AH75" i="45"/>
  <c r="AQ75" i="45" s="1"/>
  <c r="AH72" i="29"/>
  <c r="AQ72" i="29" s="1"/>
  <c r="Y75" i="83"/>
  <c r="X75" i="83"/>
  <c r="X75" i="74"/>
  <c r="Y75" i="74"/>
  <c r="AR72" i="93"/>
  <c r="AE72" i="38"/>
  <c r="W73" i="38"/>
  <c r="AG72" i="38"/>
  <c r="AP72" i="38" s="1"/>
  <c r="AF72" i="38"/>
  <c r="AO72" i="38" s="1"/>
  <c r="AH75" i="42"/>
  <c r="AQ75" i="42" s="1"/>
  <c r="AH73" i="41"/>
  <c r="AQ73" i="41" s="1"/>
  <c r="Y78" i="39"/>
  <c r="X78" i="39"/>
  <c r="Z78" i="39" s="1"/>
  <c r="AH74" i="75"/>
  <c r="AQ74" i="75" s="1"/>
  <c r="AN74" i="87"/>
  <c r="AI74" i="87"/>
  <c r="AH75" i="34"/>
  <c r="AQ75" i="34" s="1"/>
  <c r="X76" i="35"/>
  <c r="Y76" i="35"/>
  <c r="AR75" i="85"/>
  <c r="AR72" i="41"/>
  <c r="AH71" i="47"/>
  <c r="AQ71" i="47" s="1"/>
  <c r="X77" i="27"/>
  <c r="Y77" i="27"/>
  <c r="AR74" i="45"/>
  <c r="W75" i="33"/>
  <c r="AG74" i="33"/>
  <c r="AP74" i="33" s="1"/>
  <c r="AE74" i="33"/>
  <c r="AF74" i="33"/>
  <c r="AO74" i="33" s="1"/>
  <c r="AE74" i="75"/>
  <c r="AG74" i="75"/>
  <c r="AP74" i="75" s="1"/>
  <c r="AF74" i="75"/>
  <c r="AO74" i="75" s="1"/>
  <c r="W75" i="75"/>
  <c r="W74" i="93"/>
  <c r="AG73" i="93"/>
  <c r="AP73" i="93" s="1"/>
  <c r="AE73" i="93"/>
  <c r="AF73" i="93"/>
  <c r="AO73" i="93" s="1"/>
  <c r="Y75" i="37"/>
  <c r="Z75" i="37" s="1"/>
  <c r="X75" i="37"/>
  <c r="AI77" i="30"/>
  <c r="AN77" i="30"/>
  <c r="X73" i="46"/>
  <c r="Y73" i="46"/>
  <c r="AR71" i="95"/>
  <c r="Z75" i="74" l="1"/>
  <c r="Z73" i="46"/>
  <c r="AE77" i="77"/>
  <c r="W78" i="77"/>
  <c r="AG77" i="77"/>
  <c r="AP77" i="77" s="1"/>
  <c r="AF77" i="77"/>
  <c r="AO77" i="77" s="1"/>
  <c r="AF75" i="74"/>
  <c r="AO75" i="74" s="1"/>
  <c r="AG75" i="74"/>
  <c r="AP75" i="74" s="1"/>
  <c r="W76" i="74"/>
  <c r="AE75" i="74"/>
  <c r="AG73" i="46"/>
  <c r="AP73" i="46" s="1"/>
  <c r="AE73" i="46"/>
  <c r="AF73" i="46"/>
  <c r="AO73" i="46" s="1"/>
  <c r="W74" i="46"/>
  <c r="Y74" i="93"/>
  <c r="X74" i="93"/>
  <c r="AF78" i="39"/>
  <c r="AO78" i="39" s="1"/>
  <c r="AE78" i="39"/>
  <c r="W79" i="39"/>
  <c r="AG78" i="39"/>
  <c r="AP78" i="39" s="1"/>
  <c r="AH78" i="30"/>
  <c r="AQ78" i="30" s="1"/>
  <c r="W77" i="85"/>
  <c r="AG76" i="85"/>
  <c r="AP76" i="85" s="1"/>
  <c r="AF76" i="85"/>
  <c r="AO76" i="85" s="1"/>
  <c r="AE76" i="85"/>
  <c r="AF73" i="25"/>
  <c r="AO73" i="25" s="1"/>
  <c r="AE73" i="25"/>
  <c r="W74" i="25"/>
  <c r="AG73" i="25"/>
  <c r="AP73" i="25" s="1"/>
  <c r="AR75" i="35"/>
  <c r="AR76" i="27"/>
  <c r="AE73" i="43"/>
  <c r="W74" i="43"/>
  <c r="AG73" i="43"/>
  <c r="AP73" i="43" s="1"/>
  <c r="AF73" i="43"/>
  <c r="AO73" i="43" s="1"/>
  <c r="AR75" i="31"/>
  <c r="AH76" i="31"/>
  <c r="AQ76" i="31" s="1"/>
  <c r="AR77" i="39"/>
  <c r="AI75" i="34"/>
  <c r="AN75" i="34"/>
  <c r="AN75" i="45"/>
  <c r="AI75" i="45"/>
  <c r="AR72" i="46"/>
  <c r="X73" i="78"/>
  <c r="Y73" i="78"/>
  <c r="AR73" i="81"/>
  <c r="AH77" i="27"/>
  <c r="AQ77" i="27" s="1"/>
  <c r="AH76" i="35"/>
  <c r="AQ76" i="35" s="1"/>
  <c r="X73" i="38"/>
  <c r="Z73" i="38" s="1"/>
  <c r="Y73" i="38"/>
  <c r="AI72" i="82"/>
  <c r="AN72" i="82"/>
  <c r="AR75" i="89"/>
  <c r="AH75" i="94"/>
  <c r="AQ75" i="94" s="1"/>
  <c r="AH76" i="89"/>
  <c r="AQ76" i="89" s="1"/>
  <c r="AH77" i="77"/>
  <c r="AQ77" i="77" s="1"/>
  <c r="AH74" i="81"/>
  <c r="AQ74" i="81" s="1"/>
  <c r="AR74" i="94"/>
  <c r="Z76" i="31"/>
  <c r="AR74" i="26"/>
  <c r="AI72" i="78"/>
  <c r="AN72" i="78"/>
  <c r="Y76" i="45"/>
  <c r="X76" i="45"/>
  <c r="AI71" i="47"/>
  <c r="AN71" i="47"/>
  <c r="AI74" i="33"/>
  <c r="AN74" i="33"/>
  <c r="AH75" i="74"/>
  <c r="AQ75" i="74" s="1"/>
  <c r="Y73" i="82"/>
  <c r="X73" i="82"/>
  <c r="AN75" i="42"/>
  <c r="AI75" i="42"/>
  <c r="AI73" i="93"/>
  <c r="AN73" i="93"/>
  <c r="Z77" i="27"/>
  <c r="Z76" i="35"/>
  <c r="AR74" i="87"/>
  <c r="AI72" i="38"/>
  <c r="AN72" i="38"/>
  <c r="AH75" i="83"/>
  <c r="AQ75" i="83" s="1"/>
  <c r="AR74" i="83"/>
  <c r="AH75" i="87"/>
  <c r="AQ75" i="87" s="1"/>
  <c r="AH75" i="26"/>
  <c r="AQ75" i="26" s="1"/>
  <c r="X77" i="90"/>
  <c r="Y77" i="90"/>
  <c r="Z75" i="94"/>
  <c r="AH74" i="91"/>
  <c r="AQ74" i="91" s="1"/>
  <c r="Z74" i="81"/>
  <c r="Y74" i="41"/>
  <c r="X74" i="41"/>
  <c r="Z74" i="41" s="1"/>
  <c r="X76" i="42"/>
  <c r="Z76" i="42" s="1"/>
  <c r="Y76" i="42"/>
  <c r="AN72" i="29"/>
  <c r="AI72" i="29"/>
  <c r="AH73" i="46"/>
  <c r="AQ73" i="46" s="1"/>
  <c r="X75" i="75"/>
  <c r="Y75" i="75"/>
  <c r="Z75" i="75" s="1"/>
  <c r="AE78" i="30"/>
  <c r="AF78" i="30"/>
  <c r="AO78" i="30" s="1"/>
  <c r="AG78" i="30"/>
  <c r="AP78" i="30" s="1"/>
  <c r="W79" i="30"/>
  <c r="AR77" i="30"/>
  <c r="Y75" i="33"/>
  <c r="X75" i="33"/>
  <c r="AG75" i="86"/>
  <c r="AP75" i="86" s="1"/>
  <c r="AF75" i="86"/>
  <c r="AO75" i="86" s="1"/>
  <c r="AE75" i="86"/>
  <c r="W76" i="86"/>
  <c r="W77" i="89"/>
  <c r="AG76" i="89"/>
  <c r="AP76" i="89" s="1"/>
  <c r="AE76" i="89"/>
  <c r="AF76" i="89"/>
  <c r="AO76" i="89" s="1"/>
  <c r="AR74" i="74"/>
  <c r="W75" i="91"/>
  <c r="AG74" i="91"/>
  <c r="AP74" i="91" s="1"/>
  <c r="AE74" i="91"/>
  <c r="AF74" i="91"/>
  <c r="AO74" i="91" s="1"/>
  <c r="Y72" i="73"/>
  <c r="X72" i="73"/>
  <c r="AN73" i="41"/>
  <c r="AI73" i="41"/>
  <c r="AN72" i="95"/>
  <c r="AI72" i="95"/>
  <c r="AE75" i="37"/>
  <c r="W76" i="37"/>
  <c r="AG75" i="37"/>
  <c r="AP75" i="37" s="1"/>
  <c r="AF75" i="37"/>
  <c r="AO75" i="37" s="1"/>
  <c r="AR73" i="91"/>
  <c r="AH78" i="39"/>
  <c r="AQ78" i="39" s="1"/>
  <c r="AH75" i="37"/>
  <c r="AQ75" i="37" s="1"/>
  <c r="AI74" i="75"/>
  <c r="AN74" i="75"/>
  <c r="Z75" i="83"/>
  <c r="AR76" i="77"/>
  <c r="Z75" i="87"/>
  <c r="Z75" i="26"/>
  <c r="AI76" i="90"/>
  <c r="AN76" i="90"/>
  <c r="AR74" i="37"/>
  <c r="AE75" i="79"/>
  <c r="W76" i="79"/>
  <c r="AF75" i="79"/>
  <c r="AO75" i="79" s="1"/>
  <c r="AG75" i="79"/>
  <c r="AP75" i="79" s="1"/>
  <c r="AI71" i="73"/>
  <c r="AN71" i="73"/>
  <c r="X73" i="95"/>
  <c r="Y73" i="95"/>
  <c r="X73" i="29"/>
  <c r="Y73" i="29"/>
  <c r="Y76" i="34"/>
  <c r="X76" i="34"/>
  <c r="Y72" i="47"/>
  <c r="X72" i="47"/>
  <c r="Z73" i="29" l="1"/>
  <c r="Z77" i="90"/>
  <c r="Z72" i="47"/>
  <c r="Z73" i="95"/>
  <c r="AF73" i="95" s="1"/>
  <c r="AO73" i="95" s="1"/>
  <c r="AG73" i="95"/>
  <c r="AP73" i="95" s="1"/>
  <c r="AG73" i="29"/>
  <c r="AP73" i="29" s="1"/>
  <c r="W74" i="29"/>
  <c r="AE73" i="29"/>
  <c r="AF73" i="29"/>
  <c r="AO73" i="29" s="1"/>
  <c r="AE77" i="90"/>
  <c r="W78" i="90"/>
  <c r="AG77" i="90"/>
  <c r="AP77" i="90" s="1"/>
  <c r="AF77" i="90"/>
  <c r="AO77" i="90" s="1"/>
  <c r="AF75" i="75"/>
  <c r="AO75" i="75" s="1"/>
  <c r="AG75" i="75"/>
  <c r="AP75" i="75" s="1"/>
  <c r="AE75" i="75"/>
  <c r="W76" i="75"/>
  <c r="AF72" i="47"/>
  <c r="AO72" i="47" s="1"/>
  <c r="AE72" i="47"/>
  <c r="W73" i="47"/>
  <c r="AG72" i="47"/>
  <c r="AP72" i="47" s="1"/>
  <c r="AE75" i="83"/>
  <c r="W76" i="83"/>
  <c r="AF75" i="83"/>
  <c r="AO75" i="83" s="1"/>
  <c r="AG75" i="83"/>
  <c r="AP75" i="83" s="1"/>
  <c r="AH72" i="73"/>
  <c r="AQ72" i="73" s="1"/>
  <c r="AI76" i="89"/>
  <c r="AN76" i="89"/>
  <c r="AN75" i="86"/>
  <c r="AI75" i="86"/>
  <c r="AI78" i="30"/>
  <c r="AN78" i="30"/>
  <c r="AH76" i="42"/>
  <c r="AQ76" i="42" s="1"/>
  <c r="AG76" i="35"/>
  <c r="AP76" i="35" s="1"/>
  <c r="AF76" i="35"/>
  <c r="AO76" i="35" s="1"/>
  <c r="W77" i="35"/>
  <c r="AE76" i="35"/>
  <c r="AH73" i="82"/>
  <c r="AQ73" i="82" s="1"/>
  <c r="AH76" i="45"/>
  <c r="AQ76" i="45" s="1"/>
  <c r="AG73" i="38"/>
  <c r="AP73" i="38" s="1"/>
  <c r="AF73" i="38"/>
  <c r="AO73" i="38" s="1"/>
  <c r="AE73" i="38"/>
  <c r="W74" i="38"/>
  <c r="AR75" i="45"/>
  <c r="AH74" i="93"/>
  <c r="AQ74" i="93" s="1"/>
  <c r="AN73" i="46"/>
  <c r="AI73" i="46"/>
  <c r="AG77" i="27"/>
  <c r="AP77" i="27" s="1"/>
  <c r="AF77" i="27"/>
  <c r="AO77" i="27" s="1"/>
  <c r="AE77" i="27"/>
  <c r="W78" i="27"/>
  <c r="AG76" i="31"/>
  <c r="AP76" i="31" s="1"/>
  <c r="AE76" i="31"/>
  <c r="W77" i="31"/>
  <c r="AF76" i="31"/>
  <c r="AO76" i="31" s="1"/>
  <c r="AN73" i="25"/>
  <c r="AI73" i="25"/>
  <c r="X77" i="85"/>
  <c r="Y77" i="85"/>
  <c r="AH73" i="95"/>
  <c r="AQ73" i="95" s="1"/>
  <c r="AR76" i="90"/>
  <c r="AI75" i="37"/>
  <c r="AN75" i="37"/>
  <c r="X75" i="91"/>
  <c r="Y75" i="91"/>
  <c r="AH75" i="75"/>
  <c r="AQ75" i="75" s="1"/>
  <c r="AH74" i="41"/>
  <c r="AQ74" i="41" s="1"/>
  <c r="Z73" i="82"/>
  <c r="Z76" i="45"/>
  <c r="AH73" i="78"/>
  <c r="AQ73" i="78" s="1"/>
  <c r="Z74" i="93"/>
  <c r="AN75" i="74"/>
  <c r="AI75" i="74"/>
  <c r="AH75" i="33"/>
  <c r="AQ75" i="33" s="1"/>
  <c r="X79" i="30"/>
  <c r="Y79" i="30"/>
  <c r="AR72" i="29"/>
  <c r="AR72" i="38"/>
  <c r="AR73" i="93"/>
  <c r="AR74" i="33"/>
  <c r="AR72" i="82"/>
  <c r="Z73" i="78"/>
  <c r="AR75" i="34"/>
  <c r="AI76" i="85"/>
  <c r="AN76" i="85"/>
  <c r="Y79" i="39"/>
  <c r="X79" i="39"/>
  <c r="X78" i="77"/>
  <c r="Y78" i="77"/>
  <c r="Z78" i="77" s="1"/>
  <c r="AH76" i="34"/>
  <c r="AQ76" i="34" s="1"/>
  <c r="AH77" i="90"/>
  <c r="AQ77" i="90" s="1"/>
  <c r="Z76" i="34"/>
  <c r="Y76" i="79"/>
  <c r="X76" i="79"/>
  <c r="AG75" i="26"/>
  <c r="AP75" i="26" s="1"/>
  <c r="AF75" i="26"/>
  <c r="AO75" i="26" s="1"/>
  <c r="AE75" i="26"/>
  <c r="W76" i="26"/>
  <c r="AR74" i="75"/>
  <c r="AR72" i="95"/>
  <c r="Z72" i="73"/>
  <c r="Y77" i="89"/>
  <c r="X77" i="89"/>
  <c r="AH72" i="47"/>
  <c r="AQ72" i="47" s="1"/>
  <c r="AI75" i="79"/>
  <c r="AN75" i="79"/>
  <c r="W76" i="87"/>
  <c r="AE75" i="87"/>
  <c r="AF75" i="87"/>
  <c r="AO75" i="87" s="1"/>
  <c r="AG75" i="87"/>
  <c r="AP75" i="87" s="1"/>
  <c r="X76" i="86"/>
  <c r="Y76" i="86"/>
  <c r="Z76" i="86" s="1"/>
  <c r="W75" i="41"/>
  <c r="AG74" i="41"/>
  <c r="AP74" i="41" s="1"/>
  <c r="AF74" i="41"/>
  <c r="AO74" i="41" s="1"/>
  <c r="AE74" i="41"/>
  <c r="AR75" i="42"/>
  <c r="AR72" i="78"/>
  <c r="X74" i="43"/>
  <c r="Z74" i="43" s="1"/>
  <c r="Y74" i="43"/>
  <c r="AI78" i="39"/>
  <c r="AN78" i="39"/>
  <c r="X74" i="46"/>
  <c r="Y74" i="46"/>
  <c r="X76" i="74"/>
  <c r="Y76" i="74"/>
  <c r="AI77" i="77"/>
  <c r="AN77" i="77"/>
  <c r="Y76" i="37"/>
  <c r="X76" i="37"/>
  <c r="Z76" i="37" s="1"/>
  <c r="AF76" i="42"/>
  <c r="AO76" i="42" s="1"/>
  <c r="AG76" i="42"/>
  <c r="AP76" i="42" s="1"/>
  <c r="AE76" i="42"/>
  <c r="W77" i="42"/>
  <c r="AH73" i="29"/>
  <c r="AQ73" i="29" s="1"/>
  <c r="AR71" i="73"/>
  <c r="AR73" i="41"/>
  <c r="AI74" i="91"/>
  <c r="AN74" i="91"/>
  <c r="Z75" i="33"/>
  <c r="AF74" i="81"/>
  <c r="AO74" i="81" s="1"/>
  <c r="W75" i="81"/>
  <c r="AE74" i="81"/>
  <c r="AG74" i="81"/>
  <c r="AP74" i="81" s="1"/>
  <c r="W76" i="94"/>
  <c r="AE75" i="94"/>
  <c r="AF75" i="94"/>
  <c r="AO75" i="94" s="1"/>
  <c r="AG75" i="94"/>
  <c r="AP75" i="94" s="1"/>
  <c r="AR71" i="47"/>
  <c r="AH73" i="38"/>
  <c r="AQ73" i="38" s="1"/>
  <c r="AI73" i="43"/>
  <c r="AN73" i="43"/>
  <c r="Y74" i="25"/>
  <c r="X74" i="25"/>
  <c r="W74" i="95" l="1"/>
  <c r="AE73" i="95"/>
  <c r="Z74" i="46"/>
  <c r="Z79" i="30"/>
  <c r="AE79" i="30" s="1"/>
  <c r="AF79" i="30"/>
  <c r="AO79" i="30" s="1"/>
  <c r="W75" i="46"/>
  <c r="AG74" i="46"/>
  <c r="AP74" i="46" s="1"/>
  <c r="AF74" i="46"/>
  <c r="AO74" i="46" s="1"/>
  <c r="AE74" i="46"/>
  <c r="W77" i="86"/>
  <c r="AG76" i="86"/>
  <c r="AP76" i="86" s="1"/>
  <c r="AF76" i="86"/>
  <c r="AO76" i="86" s="1"/>
  <c r="AE76" i="86"/>
  <c r="AH75" i="91"/>
  <c r="AQ75" i="91" s="1"/>
  <c r="AH77" i="85"/>
  <c r="AQ77" i="85" s="1"/>
  <c r="AI77" i="90"/>
  <c r="AN77" i="90"/>
  <c r="AN76" i="42"/>
  <c r="AI76" i="42"/>
  <c r="AG76" i="37"/>
  <c r="AP76" i="37" s="1"/>
  <c r="AE76" i="37"/>
  <c r="W77" i="37"/>
  <c r="AF76" i="37"/>
  <c r="AO76" i="37" s="1"/>
  <c r="AH74" i="43"/>
  <c r="AQ74" i="43" s="1"/>
  <c r="AI74" i="41"/>
  <c r="AN74" i="41"/>
  <c r="AH76" i="86"/>
  <c r="AQ76" i="86" s="1"/>
  <c r="Y76" i="87"/>
  <c r="X76" i="87"/>
  <c r="Z76" i="87" s="1"/>
  <c r="AN75" i="26"/>
  <c r="AI75" i="26"/>
  <c r="AG76" i="34"/>
  <c r="AP76" i="34" s="1"/>
  <c r="AF76" i="34"/>
  <c r="AO76" i="34" s="1"/>
  <c r="AE76" i="34"/>
  <c r="W77" i="34"/>
  <c r="AH78" i="77"/>
  <c r="AQ78" i="77" s="1"/>
  <c r="AR76" i="85"/>
  <c r="AE74" i="93"/>
  <c r="W75" i="93"/>
  <c r="AF74" i="93"/>
  <c r="AO74" i="93" s="1"/>
  <c r="AG74" i="93"/>
  <c r="AP74" i="93" s="1"/>
  <c r="AG76" i="45"/>
  <c r="AP76" i="45" s="1"/>
  <c r="AF76" i="45"/>
  <c r="AO76" i="45" s="1"/>
  <c r="W77" i="45"/>
  <c r="AE76" i="45"/>
  <c r="AN77" i="27"/>
  <c r="AI77" i="27"/>
  <c r="AR76" i="89"/>
  <c r="X78" i="90"/>
  <c r="Y78" i="90"/>
  <c r="AH74" i="25"/>
  <c r="AQ74" i="25" s="1"/>
  <c r="AR77" i="77"/>
  <c r="AR75" i="79"/>
  <c r="AH77" i="89"/>
  <c r="AQ77" i="89" s="1"/>
  <c r="AH79" i="39"/>
  <c r="AQ79" i="39" s="1"/>
  <c r="AQ81" i="39" s="1"/>
  <c r="AX4" i="39"/>
  <c r="S4" i="39" s="1"/>
  <c r="AC4" i="39" s="1"/>
  <c r="AB5" i="39" s="1"/>
  <c r="AX3" i="39"/>
  <c r="S3" i="39" s="1"/>
  <c r="AC3" i="39" s="1"/>
  <c r="AZ3" i="39"/>
  <c r="AX5" i="39" s="1"/>
  <c r="S5" i="39" s="1"/>
  <c r="AC5" i="39" s="1"/>
  <c r="AB6" i="39" s="1"/>
  <c r="AX6" i="39"/>
  <c r="S6" i="39" s="1"/>
  <c r="AC6" i="39" s="1"/>
  <c r="AB7" i="39" s="1"/>
  <c r="AX7" i="39"/>
  <c r="S7" i="39" s="1"/>
  <c r="AC7" i="39" s="1"/>
  <c r="AB8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X22" i="39"/>
  <c r="S22" i="39" s="1"/>
  <c r="AC22" i="39" s="1"/>
  <c r="AB23" i="39" s="1"/>
  <c r="AX23" i="39"/>
  <c r="S23" i="39" s="1"/>
  <c r="AC23" i="39" s="1"/>
  <c r="AB24" i="39" s="1"/>
  <c r="AX24" i="39"/>
  <c r="S24" i="39" s="1"/>
  <c r="AC24" i="39" s="1"/>
  <c r="AB25" i="39" s="1"/>
  <c r="AX25" i="39"/>
  <c r="S25" i="39" s="1"/>
  <c r="AC25" i="39" s="1"/>
  <c r="AB26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29" i="39"/>
  <c r="S29" i="39" s="1"/>
  <c r="AC29" i="39" s="1"/>
  <c r="AB30" i="39" s="1"/>
  <c r="AX30" i="39"/>
  <c r="S30" i="39" s="1"/>
  <c r="AC30" i="39" s="1"/>
  <c r="AB31" i="39" s="1"/>
  <c r="AX31" i="39"/>
  <c r="S31" i="39" s="1"/>
  <c r="AC31" i="39" s="1"/>
  <c r="AB32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7" i="39"/>
  <c r="S77" i="39" s="1"/>
  <c r="AC77" i="39" s="1"/>
  <c r="AB78" i="39" s="1"/>
  <c r="AX76" i="39"/>
  <c r="S76" i="39" s="1"/>
  <c r="AC76" i="39" s="1"/>
  <c r="AB77" i="39" s="1"/>
  <c r="AX78" i="39"/>
  <c r="S78" i="39" s="1"/>
  <c r="AC78" i="39" s="1"/>
  <c r="AB79" i="39" s="1"/>
  <c r="AX75" i="39"/>
  <c r="S75" i="39" s="1"/>
  <c r="AC75" i="39" s="1"/>
  <c r="AB76" i="39" s="1"/>
  <c r="Z75" i="91"/>
  <c r="Z77" i="85"/>
  <c r="AN76" i="31"/>
  <c r="AI76" i="31"/>
  <c r="AN73" i="38"/>
  <c r="AI73" i="38"/>
  <c r="AR78" i="30"/>
  <c r="AI72" i="47"/>
  <c r="AN72" i="47"/>
  <c r="Z74" i="25"/>
  <c r="AI75" i="94"/>
  <c r="AN75" i="94"/>
  <c r="Y75" i="81"/>
  <c r="X75" i="81"/>
  <c r="Z75" i="81" s="1"/>
  <c r="AH76" i="79"/>
  <c r="AQ76" i="79" s="1"/>
  <c r="AG73" i="78"/>
  <c r="AP73" i="78" s="1"/>
  <c r="AE73" i="78"/>
  <c r="AF73" i="78"/>
  <c r="AO73" i="78" s="1"/>
  <c r="W74" i="78"/>
  <c r="AH79" i="30"/>
  <c r="AQ79" i="30" s="1"/>
  <c r="AR73" i="25"/>
  <c r="AR73" i="46"/>
  <c r="AR75" i="86"/>
  <c r="Y76" i="83"/>
  <c r="X76" i="83"/>
  <c r="Z76" i="83" s="1"/>
  <c r="AI74" i="81"/>
  <c r="AN74" i="81"/>
  <c r="AH74" i="46"/>
  <c r="AQ74" i="46" s="1"/>
  <c r="AH76" i="37"/>
  <c r="AQ76" i="37" s="1"/>
  <c r="AH76" i="74"/>
  <c r="AQ76" i="74" s="1"/>
  <c r="AR78" i="39"/>
  <c r="Y75" i="41"/>
  <c r="X75" i="41"/>
  <c r="AI75" i="87"/>
  <c r="AN75" i="87"/>
  <c r="Z77" i="89"/>
  <c r="Z79" i="39"/>
  <c r="AR75" i="74"/>
  <c r="AR75" i="37"/>
  <c r="AN76" i="35"/>
  <c r="AI76" i="35"/>
  <c r="AI75" i="83"/>
  <c r="AN75" i="83"/>
  <c r="Y76" i="75"/>
  <c r="X76" i="75"/>
  <c r="AN73" i="29"/>
  <c r="AI73" i="29"/>
  <c r="AR74" i="91"/>
  <c r="AG74" i="43"/>
  <c r="AP74" i="43" s="1"/>
  <c r="AF74" i="43"/>
  <c r="AO74" i="43" s="1"/>
  <c r="AE74" i="43"/>
  <c r="W75" i="43"/>
  <c r="AF78" i="77"/>
  <c r="AO78" i="77" s="1"/>
  <c r="AE78" i="77"/>
  <c r="AG78" i="77"/>
  <c r="AP78" i="77" s="1"/>
  <c r="W79" i="77"/>
  <c r="AG73" i="82"/>
  <c r="AP73" i="82" s="1"/>
  <c r="AE73" i="82"/>
  <c r="W74" i="82"/>
  <c r="AF73" i="82"/>
  <c r="AO73" i="82" s="1"/>
  <c r="Z77" i="31"/>
  <c r="Y77" i="31"/>
  <c r="X77" i="31"/>
  <c r="X74" i="38"/>
  <c r="Y74" i="38"/>
  <c r="X73" i="47"/>
  <c r="Z73" i="47" s="1"/>
  <c r="Y73" i="47"/>
  <c r="AI73" i="95"/>
  <c r="AN73" i="95"/>
  <c r="AR73" i="43"/>
  <c r="X76" i="94"/>
  <c r="Z76" i="94" s="1"/>
  <c r="Y76" i="94"/>
  <c r="AF75" i="33"/>
  <c r="AO75" i="33" s="1"/>
  <c r="AE75" i="33"/>
  <c r="W76" i="33"/>
  <c r="AG75" i="33"/>
  <c r="AP75" i="33" s="1"/>
  <c r="X77" i="42"/>
  <c r="Z77" i="42" s="1"/>
  <c r="Y77" i="42"/>
  <c r="Z76" i="74"/>
  <c r="AG72" i="73"/>
  <c r="AP72" i="73" s="1"/>
  <c r="AE72" i="73"/>
  <c r="W73" i="73"/>
  <c r="AF72" i="73"/>
  <c r="AO72" i="73" s="1"/>
  <c r="X76" i="26"/>
  <c r="Z76" i="26" s="1"/>
  <c r="Y76" i="26"/>
  <c r="Z76" i="79"/>
  <c r="X78" i="27"/>
  <c r="Y78" i="27"/>
  <c r="Z78" i="27" s="1"/>
  <c r="Y77" i="35"/>
  <c r="Z77" i="35" s="1"/>
  <c r="X77" i="35"/>
  <c r="AN75" i="75"/>
  <c r="AI75" i="75"/>
  <c r="X74" i="29"/>
  <c r="Z74" i="29" s="1"/>
  <c r="Y74" i="29"/>
  <c r="X74" i="95"/>
  <c r="Z74" i="95" s="1"/>
  <c r="Y74" i="95"/>
  <c r="Z78" i="90" l="1"/>
  <c r="AG79" i="30"/>
  <c r="AP79" i="30" s="1"/>
  <c r="W80" i="30"/>
  <c r="AF74" i="95"/>
  <c r="AO74" i="95" s="1"/>
  <c r="AE74" i="95"/>
  <c r="AG74" i="95"/>
  <c r="AP74" i="95" s="1"/>
  <c r="W75" i="95"/>
  <c r="AK6" i="39"/>
  <c r="AT6" i="39" s="1"/>
  <c r="AJ6" i="39"/>
  <c r="W79" i="27"/>
  <c r="AG78" i="27"/>
  <c r="AP78" i="27" s="1"/>
  <c r="AF78" i="27"/>
  <c r="AO78" i="27" s="1"/>
  <c r="AE78" i="27"/>
  <c r="AG77" i="42"/>
  <c r="AP77" i="42" s="1"/>
  <c r="AF77" i="42"/>
  <c r="AO77" i="42" s="1"/>
  <c r="AE77" i="42"/>
  <c r="W78" i="42"/>
  <c r="AG78" i="90"/>
  <c r="AP78" i="90" s="1"/>
  <c r="AE78" i="90"/>
  <c r="W79" i="90"/>
  <c r="AF78" i="90"/>
  <c r="AO78" i="90" s="1"/>
  <c r="AF76" i="74"/>
  <c r="AO76" i="74" s="1"/>
  <c r="W77" i="74"/>
  <c r="AG76" i="74"/>
  <c r="AP76" i="74" s="1"/>
  <c r="AE76" i="74"/>
  <c r="AR73" i="29"/>
  <c r="AJ74" i="39"/>
  <c r="AK74" i="39"/>
  <c r="AT74" i="39" s="1"/>
  <c r="AJ50" i="39"/>
  <c r="AK50" i="39"/>
  <c r="AT50" i="39" s="1"/>
  <c r="AJ20" i="39"/>
  <c r="AK20" i="39"/>
  <c r="AT20" i="39" s="1"/>
  <c r="AH74" i="29"/>
  <c r="AQ74" i="29" s="1"/>
  <c r="W78" i="35"/>
  <c r="AG77" i="35"/>
  <c r="AP77" i="35" s="1"/>
  <c r="AF77" i="35"/>
  <c r="AO77" i="35" s="1"/>
  <c r="AE77" i="35"/>
  <c r="AH76" i="26"/>
  <c r="AQ76" i="26" s="1"/>
  <c r="AE76" i="94"/>
  <c r="AF76" i="94"/>
  <c r="AO76" i="94" s="1"/>
  <c r="AG76" i="94"/>
  <c r="AP76" i="94" s="1"/>
  <c r="W77" i="94"/>
  <c r="AH73" i="47"/>
  <c r="AQ73" i="47" s="1"/>
  <c r="AH75" i="41"/>
  <c r="AQ75" i="41" s="1"/>
  <c r="AG76" i="83"/>
  <c r="AP76" i="83" s="1"/>
  <c r="AE76" i="83"/>
  <c r="AF76" i="83"/>
  <c r="AO76" i="83" s="1"/>
  <c r="W77" i="83"/>
  <c r="Y74" i="78"/>
  <c r="X74" i="78"/>
  <c r="Z74" i="78" s="1"/>
  <c r="AE75" i="81"/>
  <c r="AG75" i="81"/>
  <c r="AP75" i="81" s="1"/>
  <c r="AF75" i="81"/>
  <c r="AO75" i="81" s="1"/>
  <c r="W76" i="81"/>
  <c r="AE77" i="85"/>
  <c r="AF77" i="85"/>
  <c r="AO77" i="85" s="1"/>
  <c r="W78" i="85"/>
  <c r="AG77" i="85"/>
  <c r="AP77" i="85" s="1"/>
  <c r="AK75" i="39"/>
  <c r="AT75" i="39" s="1"/>
  <c r="AJ75" i="39"/>
  <c r="AK69" i="39"/>
  <c r="AT69" i="39" s="1"/>
  <c r="AJ69" i="39"/>
  <c r="AK63" i="39"/>
  <c r="AT63" i="39" s="1"/>
  <c r="AJ63" i="39"/>
  <c r="AK57" i="39"/>
  <c r="AT57" i="39" s="1"/>
  <c r="AJ57" i="39"/>
  <c r="AK51" i="39"/>
  <c r="AT51" i="39" s="1"/>
  <c r="AJ51" i="39"/>
  <c r="AK45" i="39"/>
  <c r="AT45" i="39" s="1"/>
  <c r="AJ45" i="39"/>
  <c r="AK39" i="39"/>
  <c r="AT39" i="39" s="1"/>
  <c r="AJ39" i="39"/>
  <c r="AK33" i="39"/>
  <c r="AT33" i="39" s="1"/>
  <c r="AJ33" i="39"/>
  <c r="AK27" i="39"/>
  <c r="AT27" i="39" s="1"/>
  <c r="AJ27" i="39"/>
  <c r="AK21" i="39"/>
  <c r="AT21" i="39" s="1"/>
  <c r="AJ21" i="39"/>
  <c r="AK15" i="39"/>
  <c r="AT15" i="39" s="1"/>
  <c r="AJ15" i="39"/>
  <c r="AJ9" i="39"/>
  <c r="AK9" i="39"/>
  <c r="AT9" i="39" s="1"/>
  <c r="AJ5" i="39"/>
  <c r="AK5" i="39"/>
  <c r="AT5" i="39" s="1"/>
  <c r="AN76" i="45"/>
  <c r="AI76" i="45"/>
  <c r="AN76" i="34"/>
  <c r="AI76" i="34"/>
  <c r="Z75" i="46"/>
  <c r="X75" i="46"/>
  <c r="Y75" i="46"/>
  <c r="AG73" i="47"/>
  <c r="AP73" i="47" s="1"/>
  <c r="AF73" i="47"/>
  <c r="AO73" i="47" s="1"/>
  <c r="AE73" i="47"/>
  <c r="W74" i="47"/>
  <c r="Y79" i="77"/>
  <c r="X79" i="77"/>
  <c r="AR75" i="83"/>
  <c r="AJ62" i="39"/>
  <c r="AK62" i="39"/>
  <c r="AT62" i="39" s="1"/>
  <c r="AJ32" i="39"/>
  <c r="AK32" i="39"/>
  <c r="AT32" i="39" s="1"/>
  <c r="AJ26" i="39"/>
  <c r="AK26" i="39"/>
  <c r="AT26" i="39" s="1"/>
  <c r="X77" i="45"/>
  <c r="Y77" i="45"/>
  <c r="X75" i="93"/>
  <c r="Y75" i="93"/>
  <c r="AF76" i="87"/>
  <c r="AO76" i="87" s="1"/>
  <c r="AE76" i="87"/>
  <c r="W77" i="87"/>
  <c r="AG76" i="87"/>
  <c r="AP76" i="87" s="1"/>
  <c r="AR76" i="42"/>
  <c r="X77" i="86"/>
  <c r="Y77" i="86"/>
  <c r="X80" i="30"/>
  <c r="Z80" i="30" s="1"/>
  <c r="Y80" i="30"/>
  <c r="AR75" i="75"/>
  <c r="AH78" i="27"/>
  <c r="AQ78" i="27" s="1"/>
  <c r="AI75" i="33"/>
  <c r="AN75" i="33"/>
  <c r="AN74" i="43"/>
  <c r="AI74" i="43"/>
  <c r="AR76" i="35"/>
  <c r="AG79" i="39"/>
  <c r="AP79" i="39" s="1"/>
  <c r="AP81" i="39" s="1"/>
  <c r="AF79" i="39"/>
  <c r="AO79" i="39" s="1"/>
  <c r="AO81" i="39" s="1"/>
  <c r="AE79" i="39"/>
  <c r="AX79" i="39"/>
  <c r="S79" i="39" s="1"/>
  <c r="AC79" i="39" s="1"/>
  <c r="Z75" i="41"/>
  <c r="AR75" i="94"/>
  <c r="AR73" i="38"/>
  <c r="AJ76" i="39"/>
  <c r="AK76" i="39"/>
  <c r="AT76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9" i="39"/>
  <c r="AK49" i="39"/>
  <c r="AT49" i="39" s="1"/>
  <c r="AJ43" i="39"/>
  <c r="AK43" i="39"/>
  <c r="AT43" i="39" s="1"/>
  <c r="AJ37" i="39"/>
  <c r="AK37" i="39"/>
  <c r="AT37" i="39" s="1"/>
  <c r="AJ31" i="39"/>
  <c r="AK31" i="39"/>
  <c r="AT31" i="39" s="1"/>
  <c r="AJ25" i="39"/>
  <c r="AK25" i="39"/>
  <c r="AT25" i="39" s="1"/>
  <c r="AJ19" i="39"/>
  <c r="AK19" i="39"/>
  <c r="AT19" i="39" s="1"/>
  <c r="AJ13" i="39"/>
  <c r="AK13" i="39"/>
  <c r="AT13" i="39" s="1"/>
  <c r="AJ7" i="39"/>
  <c r="AK7" i="39"/>
  <c r="AT7" i="39" s="1"/>
  <c r="AI74" i="93"/>
  <c r="AN74" i="93"/>
  <c r="AR74" i="41"/>
  <c r="AI74" i="46"/>
  <c r="AN74" i="46"/>
  <c r="Y76" i="33"/>
  <c r="X76" i="33"/>
  <c r="AF75" i="91"/>
  <c r="AO75" i="91" s="1"/>
  <c r="AE75" i="91"/>
  <c r="W76" i="91"/>
  <c r="AG75" i="91"/>
  <c r="AP75" i="91" s="1"/>
  <c r="AJ44" i="39"/>
  <c r="AK44" i="39"/>
  <c r="AT44" i="39" s="1"/>
  <c r="AK66" i="39"/>
  <c r="AT66" i="39" s="1"/>
  <c r="AJ66" i="39"/>
  <c r="AK60" i="39"/>
  <c r="AT60" i="39" s="1"/>
  <c r="AJ60" i="39"/>
  <c r="AK54" i="39"/>
  <c r="AT54" i="39" s="1"/>
  <c r="AJ54" i="39"/>
  <c r="AK48" i="39"/>
  <c r="AT48" i="39" s="1"/>
  <c r="AJ48" i="39"/>
  <c r="AK42" i="39"/>
  <c r="AT42" i="39" s="1"/>
  <c r="AJ42" i="39"/>
  <c r="AK36" i="39"/>
  <c r="AT36" i="39" s="1"/>
  <c r="AJ36" i="39"/>
  <c r="AK30" i="39"/>
  <c r="AT30" i="39" s="1"/>
  <c r="AJ30" i="39"/>
  <c r="AK24" i="39"/>
  <c r="AT24" i="39" s="1"/>
  <c r="AJ24" i="39"/>
  <c r="AK18" i="39"/>
  <c r="AT18" i="39" s="1"/>
  <c r="AJ18" i="39"/>
  <c r="AK12" i="39"/>
  <c r="AT12" i="39" s="1"/>
  <c r="AJ12" i="39"/>
  <c r="AR77" i="27"/>
  <c r="AR75" i="26"/>
  <c r="AI76" i="86"/>
  <c r="AN76" i="86"/>
  <c r="AN79" i="30"/>
  <c r="AI79" i="30"/>
  <c r="W75" i="29"/>
  <c r="AG74" i="29"/>
  <c r="AP74" i="29" s="1"/>
  <c r="AF74" i="29"/>
  <c r="AO74" i="29" s="1"/>
  <c r="AE74" i="29"/>
  <c r="W77" i="26"/>
  <c r="AG76" i="26"/>
  <c r="AP76" i="26" s="1"/>
  <c r="AF76" i="26"/>
  <c r="AO76" i="26" s="1"/>
  <c r="AE76" i="26"/>
  <c r="W78" i="31"/>
  <c r="AG77" i="31"/>
  <c r="AP77" i="31" s="1"/>
  <c r="AE77" i="31"/>
  <c r="AF77" i="31"/>
  <c r="AO77" i="31" s="1"/>
  <c r="Y75" i="43"/>
  <c r="X75" i="43"/>
  <c r="AJ68" i="39"/>
  <c r="AK68" i="39"/>
  <c r="AT68" i="39" s="1"/>
  <c r="AJ38" i="39"/>
  <c r="AK38" i="39"/>
  <c r="AT38" i="39" s="1"/>
  <c r="AJ8" i="39"/>
  <c r="AK8" i="39"/>
  <c r="AT8" i="39" s="1"/>
  <c r="Y73" i="73"/>
  <c r="Z73" i="73" s="1"/>
  <c r="X73" i="73"/>
  <c r="AH74" i="38"/>
  <c r="AQ74" i="38" s="1"/>
  <c r="AN78" i="77"/>
  <c r="AI78" i="77"/>
  <c r="AF77" i="89"/>
  <c r="AO77" i="89" s="1"/>
  <c r="AE77" i="89"/>
  <c r="W78" i="89"/>
  <c r="AG77" i="89"/>
  <c r="AP77" i="89" s="1"/>
  <c r="AR74" i="81"/>
  <c r="AN73" i="78"/>
  <c r="AI73" i="78"/>
  <c r="AG74" i="25"/>
  <c r="AP74" i="25" s="1"/>
  <c r="W75" i="25"/>
  <c r="AF74" i="25"/>
  <c r="AO74" i="25" s="1"/>
  <c r="AE74" i="25"/>
  <c r="AJ79" i="39"/>
  <c r="AS79" i="39" s="1"/>
  <c r="AK79" i="39"/>
  <c r="AT79" i="39" s="1"/>
  <c r="AK72" i="39"/>
  <c r="AT72" i="39" s="1"/>
  <c r="AJ72" i="39"/>
  <c r="AH77" i="35"/>
  <c r="AQ77" i="35" s="1"/>
  <c r="AG76" i="79"/>
  <c r="AP76" i="79" s="1"/>
  <c r="AF76" i="79"/>
  <c r="AO76" i="79" s="1"/>
  <c r="AE76" i="79"/>
  <c r="W77" i="79"/>
  <c r="AR73" i="95"/>
  <c r="Z74" i="38"/>
  <c r="Y74" i="82"/>
  <c r="X74" i="82"/>
  <c r="AH76" i="83"/>
  <c r="AQ76" i="83" s="1"/>
  <c r="AH75" i="81"/>
  <c r="AQ75" i="81" s="1"/>
  <c r="AR76" i="31"/>
  <c r="AJ77" i="39"/>
  <c r="AK77" i="39"/>
  <c r="AT77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J35" i="39"/>
  <c r="AK35" i="39"/>
  <c r="AT35" i="39" s="1"/>
  <c r="AJ29" i="39"/>
  <c r="AK29" i="39"/>
  <c r="AT29" i="39" s="1"/>
  <c r="AJ23" i="39"/>
  <c r="AK23" i="39"/>
  <c r="AT23" i="39" s="1"/>
  <c r="AJ17" i="39"/>
  <c r="AK17" i="39"/>
  <c r="AT17" i="39" s="1"/>
  <c r="AJ11" i="39"/>
  <c r="AK11" i="39"/>
  <c r="AT11" i="39" s="1"/>
  <c r="Y77" i="37"/>
  <c r="Z77" i="37" s="1"/>
  <c r="X77" i="37"/>
  <c r="AR77" i="90"/>
  <c r="AJ56" i="39"/>
  <c r="AK56" i="39"/>
  <c r="AT56" i="39" s="1"/>
  <c r="AJ14" i="39"/>
  <c r="AK14" i="39"/>
  <c r="AT14" i="39" s="1"/>
  <c r="AH74" i="95"/>
  <c r="AQ74" i="95" s="1"/>
  <c r="AH77" i="42"/>
  <c r="AQ77" i="42" s="1"/>
  <c r="AH76" i="75"/>
  <c r="AQ76" i="75" s="1"/>
  <c r="AN72" i="73"/>
  <c r="AI72" i="73"/>
  <c r="AH76" i="94"/>
  <c r="AQ76" i="94" s="1"/>
  <c r="AH77" i="31"/>
  <c r="AQ77" i="31" s="1"/>
  <c r="AN73" i="82"/>
  <c r="AI73" i="82"/>
  <c r="Z76" i="75"/>
  <c r="AR75" i="87"/>
  <c r="AR72" i="47"/>
  <c r="AK78" i="39"/>
  <c r="AT78" i="39" s="1"/>
  <c r="AJ78" i="39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J10" i="39"/>
  <c r="AK10" i="39"/>
  <c r="AT10" i="39" s="1"/>
  <c r="AB4" i="39"/>
  <c r="AJ3" i="39"/>
  <c r="AH78" i="90"/>
  <c r="AQ78" i="90" s="1"/>
  <c r="X77" i="34"/>
  <c r="Y77" i="34"/>
  <c r="Z77" i="34" s="1"/>
  <c r="AH76" i="87"/>
  <c r="AQ76" i="87" s="1"/>
  <c r="AN76" i="37"/>
  <c r="AI76" i="37"/>
  <c r="W74" i="73" l="1"/>
  <c r="AG73" i="73"/>
  <c r="AP73" i="73" s="1"/>
  <c r="AF73" i="73"/>
  <c r="AO73" i="73" s="1"/>
  <c r="AE73" i="73"/>
  <c r="W78" i="34"/>
  <c r="AG77" i="34"/>
  <c r="AP77" i="34" s="1"/>
  <c r="AE77" i="34"/>
  <c r="AF77" i="34"/>
  <c r="AO77" i="34" s="1"/>
  <c r="AS36" i="39"/>
  <c r="AL36" i="39"/>
  <c r="AU36" i="39" s="1"/>
  <c r="AH75" i="93"/>
  <c r="AQ75" i="93" s="1"/>
  <c r="AS45" i="39"/>
  <c r="AL45" i="39"/>
  <c r="AU45" i="39" s="1"/>
  <c r="X78" i="35"/>
  <c r="Y78" i="35"/>
  <c r="X75" i="95"/>
  <c r="Z75" i="95" s="1"/>
  <c r="Y75" i="95"/>
  <c r="W78" i="37"/>
  <c r="AG77" i="37"/>
  <c r="AP77" i="37" s="1"/>
  <c r="AF77" i="37"/>
  <c r="AO77" i="37" s="1"/>
  <c r="AE77" i="37"/>
  <c r="AS23" i="39"/>
  <c r="AL23" i="39"/>
  <c r="AU23" i="39" s="1"/>
  <c r="AS41" i="39"/>
  <c r="AL41" i="39"/>
  <c r="AU41" i="39" s="1"/>
  <c r="AS59" i="39"/>
  <c r="AL59" i="39"/>
  <c r="AU59" i="39" s="1"/>
  <c r="AS77" i="39"/>
  <c r="AL77" i="39"/>
  <c r="AU77" i="39" s="1"/>
  <c r="AH73" i="73"/>
  <c r="AQ73" i="73" s="1"/>
  <c r="AS38" i="39"/>
  <c r="AL38" i="39"/>
  <c r="AU38" i="39" s="1"/>
  <c r="AR76" i="86"/>
  <c r="AI75" i="91"/>
  <c r="AN75" i="91"/>
  <c r="AR74" i="46"/>
  <c r="AS7" i="39"/>
  <c r="AL7" i="39"/>
  <c r="AU7" i="39" s="1"/>
  <c r="AS25" i="39"/>
  <c r="AL25" i="39"/>
  <c r="AU25" i="39" s="1"/>
  <c r="AS43" i="39"/>
  <c r="AL43" i="39"/>
  <c r="AU43" i="39" s="1"/>
  <c r="AS61" i="39"/>
  <c r="AL61" i="39"/>
  <c r="AU61" i="39" s="1"/>
  <c r="AS76" i="39"/>
  <c r="AL76" i="39"/>
  <c r="AU76" i="39" s="1"/>
  <c r="AR74" i="43"/>
  <c r="AH80" i="30"/>
  <c r="AQ80" i="30" s="1"/>
  <c r="Y74" i="47"/>
  <c r="X74" i="47"/>
  <c r="AE75" i="46"/>
  <c r="W76" i="46"/>
  <c r="AF75" i="46"/>
  <c r="AO75" i="46" s="1"/>
  <c r="AG75" i="46"/>
  <c r="AP75" i="46" s="1"/>
  <c r="AS5" i="39"/>
  <c r="AL5" i="39"/>
  <c r="AU5" i="39" s="1"/>
  <c r="AS74" i="39"/>
  <c r="AL74" i="39"/>
  <c r="AU74" i="39" s="1"/>
  <c r="X77" i="74"/>
  <c r="Y77" i="74"/>
  <c r="AI78" i="27"/>
  <c r="AN78" i="27"/>
  <c r="AS46" i="39"/>
  <c r="AL46" i="39"/>
  <c r="AU46" i="39" s="1"/>
  <c r="AH74" i="82"/>
  <c r="AQ74" i="82" s="1"/>
  <c r="W81" i="30"/>
  <c r="AF80" i="30"/>
  <c r="AO80" i="30" s="1"/>
  <c r="AE80" i="30"/>
  <c r="AG80" i="30"/>
  <c r="AP80" i="30" s="1"/>
  <c r="AN73" i="47"/>
  <c r="AI73" i="47"/>
  <c r="AS47" i="39"/>
  <c r="AL47" i="39"/>
  <c r="AU47" i="39" s="1"/>
  <c r="Y77" i="79"/>
  <c r="X77" i="79"/>
  <c r="Z77" i="79" s="1"/>
  <c r="AS68" i="39"/>
  <c r="AL68" i="39"/>
  <c r="AU68" i="39" s="1"/>
  <c r="X75" i="29"/>
  <c r="Z75" i="29" s="1"/>
  <c r="Y75" i="29"/>
  <c r="AS44" i="39"/>
  <c r="AL44" i="39"/>
  <c r="AU44" i="39" s="1"/>
  <c r="AH76" i="33"/>
  <c r="AQ76" i="33" s="1"/>
  <c r="AS13" i="39"/>
  <c r="AL13" i="39"/>
  <c r="AU13" i="39" s="1"/>
  <c r="AS31" i="39"/>
  <c r="AL31" i="39"/>
  <c r="AU31" i="39" s="1"/>
  <c r="AS49" i="39"/>
  <c r="AL49" i="39"/>
  <c r="AU49" i="39" s="1"/>
  <c r="AS67" i="39"/>
  <c r="AL67" i="39"/>
  <c r="AU67" i="39" s="1"/>
  <c r="X77" i="87"/>
  <c r="Z77" i="87" s="1"/>
  <c r="Y77" i="87"/>
  <c r="Z75" i="93"/>
  <c r="AH79" i="77"/>
  <c r="AQ79" i="77" s="1"/>
  <c r="AS9" i="39"/>
  <c r="AL9" i="39"/>
  <c r="AU9" i="39" s="1"/>
  <c r="Y78" i="85"/>
  <c r="X78" i="85"/>
  <c r="X77" i="83"/>
  <c r="Y77" i="83"/>
  <c r="AS20" i="39"/>
  <c r="AL20" i="39"/>
  <c r="AU20" i="39" s="1"/>
  <c r="AI77" i="42"/>
  <c r="AN77" i="42"/>
  <c r="AR76" i="37"/>
  <c r="AS10" i="39"/>
  <c r="AL10" i="39"/>
  <c r="AU10" i="39" s="1"/>
  <c r="AS64" i="39"/>
  <c r="AL64" i="39"/>
  <c r="AU64" i="39" s="1"/>
  <c r="AS56" i="39"/>
  <c r="AL56" i="39"/>
  <c r="AU56" i="39" s="1"/>
  <c r="AS18" i="39"/>
  <c r="AL18" i="39"/>
  <c r="AU18" i="39" s="1"/>
  <c r="AS54" i="39"/>
  <c r="AL54" i="39"/>
  <c r="AU54" i="39" s="1"/>
  <c r="AN79" i="39"/>
  <c r="AN81" i="39" s="1"/>
  <c r="AI79" i="39"/>
  <c r="AR76" i="34"/>
  <c r="AS27" i="39"/>
  <c r="AL27" i="39"/>
  <c r="AU27" i="39" s="1"/>
  <c r="X76" i="81"/>
  <c r="Y76" i="81"/>
  <c r="Z76" i="81" s="1"/>
  <c r="AS11" i="39"/>
  <c r="AL11" i="39"/>
  <c r="AU11" i="39" s="1"/>
  <c r="AS29" i="39"/>
  <c r="AL29" i="39"/>
  <c r="AU29" i="39" s="1"/>
  <c r="AS65" i="39"/>
  <c r="AL65" i="39"/>
  <c r="AU65" i="39" s="1"/>
  <c r="AR73" i="78"/>
  <c r="AH77" i="34"/>
  <c r="AQ77" i="34" s="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Z74" i="82"/>
  <c r="AN76" i="79"/>
  <c r="AI76" i="79"/>
  <c r="AN74" i="25"/>
  <c r="AI74" i="25"/>
  <c r="AI77" i="89"/>
  <c r="AN77" i="89"/>
  <c r="AH75" i="43"/>
  <c r="AQ75" i="43" s="1"/>
  <c r="Y77" i="26"/>
  <c r="X77" i="26"/>
  <c r="AR79" i="30"/>
  <c r="AS24" i="39"/>
  <c r="AL24" i="39"/>
  <c r="AU24" i="39" s="1"/>
  <c r="AS42" i="39"/>
  <c r="AL42" i="39"/>
  <c r="AU42" i="39" s="1"/>
  <c r="AS60" i="39"/>
  <c r="AL60" i="39"/>
  <c r="AU60" i="39" s="1"/>
  <c r="AR75" i="33"/>
  <c r="AH77" i="86"/>
  <c r="AQ77" i="86" s="1"/>
  <c r="AS32" i="39"/>
  <c r="AL32" i="39"/>
  <c r="AU32" i="39" s="1"/>
  <c r="AR76" i="45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AN76" i="94"/>
  <c r="AI76" i="94"/>
  <c r="AI77" i="35"/>
  <c r="AN77" i="35"/>
  <c r="AI76" i="74"/>
  <c r="AN76" i="74"/>
  <c r="AH77" i="37"/>
  <c r="AQ77" i="37" s="1"/>
  <c r="AS17" i="39"/>
  <c r="AL17" i="39"/>
  <c r="AU17" i="39" s="1"/>
  <c r="AS35" i="39"/>
  <c r="AL35" i="39"/>
  <c r="AU35" i="39" s="1"/>
  <c r="AS53" i="39"/>
  <c r="AL53" i="39"/>
  <c r="AU53" i="39" s="1"/>
  <c r="AS71" i="39"/>
  <c r="AL71" i="39"/>
  <c r="AU71" i="39" s="1"/>
  <c r="W75" i="38"/>
  <c r="AG74" i="38"/>
  <c r="AP74" i="38" s="1"/>
  <c r="AF74" i="38"/>
  <c r="AO74" i="38" s="1"/>
  <c r="AE74" i="38"/>
  <c r="AS8" i="39"/>
  <c r="AL8" i="39"/>
  <c r="AU8" i="39" s="1"/>
  <c r="Y78" i="31"/>
  <c r="X78" i="31"/>
  <c r="AI74" i="29"/>
  <c r="AN74" i="29"/>
  <c r="Z76" i="33"/>
  <c r="AR74" i="93"/>
  <c r="AS19" i="39"/>
  <c r="AL19" i="39"/>
  <c r="AU19" i="39" s="1"/>
  <c r="AS37" i="39"/>
  <c r="AL37" i="39"/>
  <c r="AU37" i="39" s="1"/>
  <c r="AS55" i="39"/>
  <c r="AL55" i="39"/>
  <c r="AU55" i="39" s="1"/>
  <c r="AS73" i="39"/>
  <c r="AL73" i="39"/>
  <c r="AU73" i="39" s="1"/>
  <c r="Z77" i="86"/>
  <c r="AN76" i="87"/>
  <c r="AI76" i="87"/>
  <c r="AH77" i="45"/>
  <c r="AQ77" i="45" s="1"/>
  <c r="Z79" i="77"/>
  <c r="AI75" i="81"/>
  <c r="AN75" i="81"/>
  <c r="AS50" i="39"/>
  <c r="AL50" i="39"/>
  <c r="AU50" i="39" s="1"/>
  <c r="X79" i="90"/>
  <c r="Y79" i="90"/>
  <c r="X79" i="27"/>
  <c r="Z79" i="27" s="1"/>
  <c r="Y79" i="27"/>
  <c r="AN74" i="95"/>
  <c r="AI74" i="95"/>
  <c r="AS28" i="39"/>
  <c r="AL28" i="39"/>
  <c r="AU28" i="39" s="1"/>
  <c r="AI77" i="31"/>
  <c r="AN77" i="31"/>
  <c r="AS26" i="39"/>
  <c r="AL26" i="39"/>
  <c r="AU26" i="39" s="1"/>
  <c r="AS63" i="39"/>
  <c r="AL63" i="39"/>
  <c r="AU63" i="39" s="1"/>
  <c r="W75" i="78"/>
  <c r="AG74" i="78"/>
  <c r="AP74" i="78" s="1"/>
  <c r="AF74" i="78"/>
  <c r="AO74" i="78" s="1"/>
  <c r="AE74" i="78"/>
  <c r="X78" i="42"/>
  <c r="Z78" i="42" s="1"/>
  <c r="Y78" i="42"/>
  <c r="X78" i="89"/>
  <c r="Y78" i="89"/>
  <c r="AS3" i="39"/>
  <c r="AL3" i="39"/>
  <c r="AU3" i="39" s="1"/>
  <c r="AS78" i="39"/>
  <c r="AL78" i="39"/>
  <c r="AU78" i="39" s="1"/>
  <c r="AF76" i="75"/>
  <c r="AO76" i="75" s="1"/>
  <c r="W77" i="75"/>
  <c r="AG76" i="75"/>
  <c r="AP76" i="75" s="1"/>
  <c r="AE76" i="75"/>
  <c r="AJ4" i="39"/>
  <c r="AK4" i="39"/>
  <c r="AT4" i="39" s="1"/>
  <c r="AT81" i="39" s="1"/>
  <c r="AS22" i="39"/>
  <c r="AL22" i="39"/>
  <c r="AU22" i="39" s="1"/>
  <c r="AS40" i="39"/>
  <c r="AL40" i="39"/>
  <c r="AU40" i="39" s="1"/>
  <c r="AS58" i="39"/>
  <c r="AL58" i="39"/>
  <c r="AU58" i="39" s="1"/>
  <c r="AR73" i="82"/>
  <c r="AR72" i="73"/>
  <c r="AS14" i="39"/>
  <c r="AL14" i="39"/>
  <c r="AU14" i="39" s="1"/>
  <c r="AS72" i="39"/>
  <c r="AL72" i="39"/>
  <c r="AU72" i="39" s="1"/>
  <c r="Y75" i="25"/>
  <c r="X75" i="25"/>
  <c r="AR78" i="77"/>
  <c r="Z75" i="43"/>
  <c r="AI76" i="26"/>
  <c r="AN76" i="26"/>
  <c r="AS12" i="39"/>
  <c r="AL12" i="39"/>
  <c r="AU12" i="39" s="1"/>
  <c r="AS30" i="39"/>
  <c r="AL30" i="39"/>
  <c r="AU30" i="39" s="1"/>
  <c r="AS48" i="39"/>
  <c r="AL48" i="39"/>
  <c r="AU48" i="39" s="1"/>
  <c r="AS66" i="39"/>
  <c r="AL66" i="39"/>
  <c r="AU66" i="39" s="1"/>
  <c r="Y76" i="91"/>
  <c r="X76" i="91"/>
  <c r="Z76" i="91" s="1"/>
  <c r="AF75" i="41"/>
  <c r="AO75" i="41" s="1"/>
  <c r="AE75" i="41"/>
  <c r="W76" i="41"/>
  <c r="AG75" i="41"/>
  <c r="AP75" i="41" s="1"/>
  <c r="Z77" i="45"/>
  <c r="AS62" i="39"/>
  <c r="AL62" i="39"/>
  <c r="AU62" i="39" s="1"/>
  <c r="AH75" i="46"/>
  <c r="AQ75" i="46" s="1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N77" i="85"/>
  <c r="AI77" i="85"/>
  <c r="AH74" i="78"/>
  <c r="AQ74" i="78" s="1"/>
  <c r="AN76" i="83"/>
  <c r="AI76" i="83"/>
  <c r="X77" i="94"/>
  <c r="Y77" i="94"/>
  <c r="AN78" i="90"/>
  <c r="AI78" i="90"/>
  <c r="AS6" i="39"/>
  <c r="AL6" i="39"/>
  <c r="AU6" i="39" s="1"/>
  <c r="Z78" i="85" l="1"/>
  <c r="Z77" i="94"/>
  <c r="Z78" i="31"/>
  <c r="AG78" i="31" s="1"/>
  <c r="AP78" i="31" s="1"/>
  <c r="AF76" i="81"/>
  <c r="AO76" i="81" s="1"/>
  <c r="AG76" i="81"/>
  <c r="AP76" i="81" s="1"/>
  <c r="W77" i="81"/>
  <c r="AE76" i="81"/>
  <c r="AG78" i="85"/>
  <c r="AP78" i="85" s="1"/>
  <c r="AF78" i="85"/>
  <c r="AO78" i="85" s="1"/>
  <c r="W79" i="85"/>
  <c r="AE78" i="85"/>
  <c r="AG77" i="94"/>
  <c r="AP77" i="94" s="1"/>
  <c r="W78" i="94"/>
  <c r="AE77" i="94"/>
  <c r="AF77" i="94"/>
  <c r="AO77" i="94" s="1"/>
  <c r="AF78" i="31"/>
  <c r="AO78" i="31" s="1"/>
  <c r="AE78" i="31"/>
  <c r="W79" i="31"/>
  <c r="AI74" i="78"/>
  <c r="AN74" i="78"/>
  <c r="AE75" i="29"/>
  <c r="AF75" i="29"/>
  <c r="AO75" i="29" s="1"/>
  <c r="AG75" i="29"/>
  <c r="AP75" i="29" s="1"/>
  <c r="W76" i="29"/>
  <c r="AR78" i="90"/>
  <c r="AR77" i="85"/>
  <c r="W76" i="43"/>
  <c r="AG75" i="43"/>
  <c r="AP75" i="43" s="1"/>
  <c r="AF75" i="43"/>
  <c r="AO75" i="43" s="1"/>
  <c r="AE75" i="43"/>
  <c r="AE78" i="42"/>
  <c r="AG78" i="42"/>
  <c r="AP78" i="42" s="1"/>
  <c r="W79" i="42"/>
  <c r="AF78" i="42"/>
  <c r="AO78" i="42" s="1"/>
  <c r="AE79" i="27"/>
  <c r="AX79" i="27"/>
  <c r="S79" i="27" s="1"/>
  <c r="AC79" i="27" s="1"/>
  <c r="AG79" i="27"/>
  <c r="AP79" i="27" s="1"/>
  <c r="AP81" i="27" s="1"/>
  <c r="AF79" i="27"/>
  <c r="AO79" i="27" s="1"/>
  <c r="AO81" i="27" s="1"/>
  <c r="AH78" i="31"/>
  <c r="AQ78" i="31" s="1"/>
  <c r="AR76" i="74"/>
  <c r="AR74" i="25"/>
  <c r="AR77" i="42"/>
  <c r="AH78" i="85"/>
  <c r="AQ78" i="85" s="1"/>
  <c r="AH77" i="87"/>
  <c r="AQ77" i="87" s="1"/>
  <c r="AH75" i="29"/>
  <c r="AQ75" i="29" s="1"/>
  <c r="W78" i="79"/>
  <c r="AG77" i="79"/>
  <c r="AP77" i="79" s="1"/>
  <c r="AF77" i="79"/>
  <c r="AO77" i="79" s="1"/>
  <c r="AE77" i="79"/>
  <c r="AI80" i="30"/>
  <c r="AN80" i="30"/>
  <c r="AR78" i="27"/>
  <c r="AI75" i="46"/>
  <c r="AN75" i="46"/>
  <c r="AR75" i="91"/>
  <c r="AI77" i="37"/>
  <c r="AN77" i="37"/>
  <c r="AH75" i="95"/>
  <c r="AQ75" i="95" s="1"/>
  <c r="X78" i="34"/>
  <c r="Y78" i="34"/>
  <c r="AG77" i="87"/>
  <c r="AP77" i="87" s="1"/>
  <c r="AF77" i="87"/>
  <c r="AO77" i="87" s="1"/>
  <c r="W78" i="87"/>
  <c r="AE77" i="87"/>
  <c r="AH74" i="47"/>
  <c r="AQ74" i="47" s="1"/>
  <c r="AG75" i="95"/>
  <c r="AP75" i="95" s="1"/>
  <c r="AF75" i="95"/>
  <c r="AO75" i="95" s="1"/>
  <c r="W76" i="95"/>
  <c r="AE75" i="95"/>
  <c r="AF79" i="77"/>
  <c r="AO79" i="77" s="1"/>
  <c r="W80" i="77"/>
  <c r="AE79" i="77"/>
  <c r="AG79" i="77"/>
  <c r="AP79" i="77" s="1"/>
  <c r="AH77" i="26"/>
  <c r="AQ77" i="26" s="1"/>
  <c r="AR76" i="79"/>
  <c r="AH77" i="74"/>
  <c r="AQ77" i="74" s="1"/>
  <c r="Y77" i="75"/>
  <c r="X77" i="75"/>
  <c r="AI73" i="73"/>
  <c r="AN73" i="73"/>
  <c r="Y76" i="41"/>
  <c r="X76" i="41"/>
  <c r="AH78" i="89"/>
  <c r="AQ78" i="89" s="1"/>
  <c r="AR74" i="95"/>
  <c r="AH79" i="90"/>
  <c r="AQ79" i="90" s="1"/>
  <c r="AR76" i="87"/>
  <c r="AR77" i="35"/>
  <c r="AH77" i="94"/>
  <c r="AQ77" i="94" s="1"/>
  <c r="AI75" i="41"/>
  <c r="AN75" i="41"/>
  <c r="AH75" i="25"/>
  <c r="AQ75" i="25" s="1"/>
  <c r="AS4" i="39"/>
  <c r="AS81" i="39" s="1"/>
  <c r="AL4" i="39"/>
  <c r="AU4" i="39" s="1"/>
  <c r="Z78" i="89"/>
  <c r="Z79" i="90"/>
  <c r="AG76" i="33"/>
  <c r="AP76" i="33" s="1"/>
  <c r="AF76" i="33"/>
  <c r="AO76" i="33" s="1"/>
  <c r="AE76" i="33"/>
  <c r="W77" i="33"/>
  <c r="Y75" i="38"/>
  <c r="Z75" i="38" s="1"/>
  <c r="X75" i="38"/>
  <c r="AR76" i="94"/>
  <c r="AH76" i="81"/>
  <c r="AQ76" i="81" s="1"/>
  <c r="AL79" i="39"/>
  <c r="AU79" i="39" s="1"/>
  <c r="AR79" i="39"/>
  <c r="AR81" i="39" s="1"/>
  <c r="AR73" i="47"/>
  <c r="Y81" i="30"/>
  <c r="X81" i="30"/>
  <c r="Z77" i="74"/>
  <c r="Z74" i="47"/>
  <c r="AH78" i="35"/>
  <c r="AQ78" i="35" s="1"/>
  <c r="AI77" i="34"/>
  <c r="AN77" i="34"/>
  <c r="AI76" i="75"/>
  <c r="AN76" i="75"/>
  <c r="AE77" i="86"/>
  <c r="W78" i="86"/>
  <c r="AF77" i="86"/>
  <c r="AO77" i="86" s="1"/>
  <c r="AG77" i="86"/>
  <c r="AP77" i="86" s="1"/>
  <c r="Z77" i="26"/>
  <c r="W75" i="82"/>
  <c r="AG74" i="82"/>
  <c r="AP74" i="82" s="1"/>
  <c r="AF74" i="82"/>
  <c r="AO74" i="82" s="1"/>
  <c r="AE74" i="82"/>
  <c r="AH77" i="83"/>
  <c r="AQ77" i="83" s="1"/>
  <c r="AG75" i="93"/>
  <c r="AP75" i="93" s="1"/>
  <c r="AF75" i="93"/>
  <c r="AO75" i="93" s="1"/>
  <c r="AE75" i="93"/>
  <c r="W76" i="93"/>
  <c r="AH77" i="79"/>
  <c r="AQ77" i="79" s="1"/>
  <c r="Y78" i="37"/>
  <c r="X78" i="37"/>
  <c r="Z78" i="37" s="1"/>
  <c r="Z78" i="35"/>
  <c r="AG76" i="91"/>
  <c r="AP76" i="91" s="1"/>
  <c r="AF76" i="91"/>
  <c r="AO76" i="91" s="1"/>
  <c r="AE76" i="91"/>
  <c r="W77" i="91"/>
  <c r="AR75" i="81"/>
  <c r="AR76" i="83"/>
  <c r="W78" i="45"/>
  <c r="AG77" i="45"/>
  <c r="AP77" i="45" s="1"/>
  <c r="AF77" i="45"/>
  <c r="AO77" i="45" s="1"/>
  <c r="AE77" i="45"/>
  <c r="AH76" i="91"/>
  <c r="AQ76" i="91" s="1"/>
  <c r="AR76" i="26"/>
  <c r="Z75" i="25"/>
  <c r="AU81" i="39"/>
  <c r="C11" i="39" s="1"/>
  <c r="AH78" i="42"/>
  <c r="AQ78" i="42" s="1"/>
  <c r="Y75" i="78"/>
  <c r="X75" i="78"/>
  <c r="AR77" i="31"/>
  <c r="AH79" i="27"/>
  <c r="AQ79" i="27" s="1"/>
  <c r="AQ81" i="27" s="1"/>
  <c r="AZ3" i="27"/>
  <c r="AX3" i="27" s="1"/>
  <c r="S3" i="27" s="1"/>
  <c r="AC3" i="27" s="1"/>
  <c r="AX10" i="27"/>
  <c r="S10" i="27" s="1"/>
  <c r="AC10" i="27" s="1"/>
  <c r="AB11" i="27" s="1"/>
  <c r="AX13" i="27"/>
  <c r="S13" i="27" s="1"/>
  <c r="AC13" i="27" s="1"/>
  <c r="AB14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6" i="27"/>
  <c r="S76" i="27" s="1"/>
  <c r="AC76" i="27" s="1"/>
  <c r="AB77" i="27" s="1"/>
  <c r="AX74" i="27"/>
  <c r="S74" i="27" s="1"/>
  <c r="AC74" i="27" s="1"/>
  <c r="AB75" i="27" s="1"/>
  <c r="AX77" i="27"/>
  <c r="S77" i="27" s="1"/>
  <c r="AC77" i="27" s="1"/>
  <c r="AB78" i="27" s="1"/>
  <c r="AX78" i="27"/>
  <c r="S78" i="27" s="1"/>
  <c r="AC78" i="27" s="1"/>
  <c r="AB79" i="27" s="1"/>
  <c r="AX75" i="27"/>
  <c r="S75" i="27" s="1"/>
  <c r="AC75" i="27" s="1"/>
  <c r="AB76" i="27" s="1"/>
  <c r="AR74" i="29"/>
  <c r="AI74" i="38"/>
  <c r="AN74" i="38"/>
  <c r="AR77" i="89"/>
  <c r="Z77" i="83"/>
  <c r="X76" i="46"/>
  <c r="Y76" i="46"/>
  <c r="Y74" i="73"/>
  <c r="X74" i="73"/>
  <c r="AX9" i="27" l="1"/>
  <c r="S9" i="27" s="1"/>
  <c r="AC9" i="27" s="1"/>
  <c r="AB10" i="27" s="1"/>
  <c r="Z74" i="73"/>
  <c r="AX14" i="27"/>
  <c r="S14" i="27" s="1"/>
  <c r="AC14" i="27" s="1"/>
  <c r="AB15" i="27" s="1"/>
  <c r="AX8" i="27"/>
  <c r="S8" i="27" s="1"/>
  <c r="AC8" i="27" s="1"/>
  <c r="AB9" i="27" s="1"/>
  <c r="AX7" i="27"/>
  <c r="S7" i="27" s="1"/>
  <c r="AC7" i="27" s="1"/>
  <c r="AB8" i="27" s="1"/>
  <c r="AX12" i="27"/>
  <c r="S12" i="27" s="1"/>
  <c r="AC12" i="27" s="1"/>
  <c r="AB13" i="27" s="1"/>
  <c r="AX6" i="27"/>
  <c r="S6" i="27" s="1"/>
  <c r="AC6" i="27" s="1"/>
  <c r="AB7" i="27" s="1"/>
  <c r="AX11" i="27"/>
  <c r="S11" i="27" s="1"/>
  <c r="AC11" i="27" s="1"/>
  <c r="AB12" i="27" s="1"/>
  <c r="AX5" i="27"/>
  <c r="S5" i="27" s="1"/>
  <c r="AC5" i="27" s="1"/>
  <c r="AB6" i="27" s="1"/>
  <c r="AB4" i="27"/>
  <c r="AJ3" i="27"/>
  <c r="AE74" i="73"/>
  <c r="W75" i="73"/>
  <c r="AF74" i="73"/>
  <c r="AO74" i="73" s="1"/>
  <c r="AG74" i="73"/>
  <c r="AP74" i="73" s="1"/>
  <c r="AK76" i="27"/>
  <c r="AT76" i="27" s="1"/>
  <c r="AJ76" i="27"/>
  <c r="AK49" i="27"/>
  <c r="AT49" i="27" s="1"/>
  <c r="AJ49" i="27"/>
  <c r="AK31" i="27"/>
  <c r="AT31" i="27" s="1"/>
  <c r="AJ31" i="27"/>
  <c r="AN76" i="91"/>
  <c r="AI76" i="91"/>
  <c r="W80" i="90"/>
  <c r="AG79" i="90"/>
  <c r="AP79" i="90" s="1"/>
  <c r="AF79" i="90"/>
  <c r="AO79" i="90" s="1"/>
  <c r="AE79" i="90"/>
  <c r="AN75" i="29"/>
  <c r="AI75" i="29"/>
  <c r="AH76" i="46"/>
  <c r="AQ76" i="46" s="1"/>
  <c r="AH74" i="73"/>
  <c r="AQ74" i="73" s="1"/>
  <c r="W78" i="83"/>
  <c r="AG77" i="83"/>
  <c r="AP77" i="83" s="1"/>
  <c r="AE77" i="83"/>
  <c r="AF77" i="83"/>
  <c r="AO77" i="83" s="1"/>
  <c r="AK74" i="27"/>
  <c r="AT74" i="27" s="1"/>
  <c r="AJ74" i="27"/>
  <c r="AK68" i="27"/>
  <c r="AT68" i="27" s="1"/>
  <c r="AJ68" i="27"/>
  <c r="AK62" i="27"/>
  <c r="AT62" i="27" s="1"/>
  <c r="AJ62" i="27"/>
  <c r="AK56" i="27"/>
  <c r="AT56" i="27" s="1"/>
  <c r="AJ56" i="27"/>
  <c r="AK50" i="27"/>
  <c r="AT50" i="27" s="1"/>
  <c r="AJ50" i="27"/>
  <c r="AK44" i="27"/>
  <c r="AT44" i="27" s="1"/>
  <c r="AJ44" i="27"/>
  <c r="AK38" i="27"/>
  <c r="AT38" i="27" s="1"/>
  <c r="AJ38" i="27"/>
  <c r="AK32" i="27"/>
  <c r="AT32" i="27" s="1"/>
  <c r="AJ32" i="27"/>
  <c r="AK26" i="27"/>
  <c r="AT26" i="27" s="1"/>
  <c r="AJ26" i="27"/>
  <c r="AK20" i="27"/>
  <c r="AT20" i="27" s="1"/>
  <c r="AJ20" i="27"/>
  <c r="AK14" i="27"/>
  <c r="AT14" i="27" s="1"/>
  <c r="AJ14" i="27"/>
  <c r="AK8" i="27"/>
  <c r="AT8" i="27" s="1"/>
  <c r="AJ8" i="27"/>
  <c r="W76" i="25"/>
  <c r="AG75" i="25"/>
  <c r="AP75" i="25" s="1"/>
  <c r="AF75" i="25"/>
  <c r="AO75" i="25" s="1"/>
  <c r="AE75" i="25"/>
  <c r="X78" i="45"/>
  <c r="Y78" i="45"/>
  <c r="X77" i="91"/>
  <c r="Z77" i="91" s="1"/>
  <c r="Y77" i="91"/>
  <c r="AN79" i="77"/>
  <c r="AI79" i="77"/>
  <c r="AR80" i="30"/>
  <c r="AI75" i="43"/>
  <c r="AN75" i="43"/>
  <c r="Y79" i="31"/>
  <c r="X79" i="31"/>
  <c r="X78" i="94"/>
  <c r="Z78" i="94" s="1"/>
  <c r="Y78" i="94"/>
  <c r="AK61" i="27"/>
  <c r="AT61" i="27" s="1"/>
  <c r="AJ61" i="27"/>
  <c r="AK13" i="27"/>
  <c r="AT13" i="27" s="1"/>
  <c r="AJ13" i="27"/>
  <c r="Z79" i="42"/>
  <c r="X79" i="42"/>
  <c r="Y79" i="42"/>
  <c r="AJ72" i="27"/>
  <c r="AK72" i="27"/>
  <c r="AT72" i="27" s="1"/>
  <c r="AJ60" i="27"/>
  <c r="AK60" i="27"/>
  <c r="AT60" i="27" s="1"/>
  <c r="AJ48" i="27"/>
  <c r="AK48" i="27"/>
  <c r="AT48" i="27" s="1"/>
  <c r="AJ36" i="27"/>
  <c r="AK36" i="27"/>
  <c r="AT36" i="27" s="1"/>
  <c r="AJ24" i="27"/>
  <c r="AK24" i="27"/>
  <c r="AT24" i="27" s="1"/>
  <c r="AJ12" i="27"/>
  <c r="AK12" i="27"/>
  <c r="AT12" i="27" s="1"/>
  <c r="AI77" i="45"/>
  <c r="AN77" i="45"/>
  <c r="Y76" i="93"/>
  <c r="X76" i="93"/>
  <c r="X78" i="86"/>
  <c r="Y78" i="86"/>
  <c r="AE77" i="74"/>
  <c r="W78" i="74"/>
  <c r="AG77" i="74"/>
  <c r="AP77" i="74" s="1"/>
  <c r="AF77" i="74"/>
  <c r="AO77" i="74" s="1"/>
  <c r="AG78" i="89"/>
  <c r="AP78" i="89" s="1"/>
  <c r="AF78" i="89"/>
  <c r="AO78" i="89" s="1"/>
  <c r="AE78" i="89"/>
  <c r="W79" i="89"/>
  <c r="AH77" i="75"/>
  <c r="AQ77" i="75" s="1"/>
  <c r="AN77" i="87"/>
  <c r="AI77" i="87"/>
  <c r="AH78" i="34"/>
  <c r="AQ78" i="34" s="1"/>
  <c r="AR75" i="46"/>
  <c r="AN78" i="85"/>
  <c r="AI78" i="85"/>
  <c r="AN76" i="81"/>
  <c r="AI76" i="81"/>
  <c r="AK67" i="27"/>
  <c r="AT67" i="27" s="1"/>
  <c r="AJ67" i="27"/>
  <c r="AK37" i="27"/>
  <c r="AT37" i="27" s="1"/>
  <c r="AJ37" i="27"/>
  <c r="AK7" i="27"/>
  <c r="AT7" i="27" s="1"/>
  <c r="AJ7" i="27"/>
  <c r="W75" i="47"/>
  <c r="AG74" i="47"/>
  <c r="AP74" i="47" s="1"/>
  <c r="AE74" i="47"/>
  <c r="AF74" i="47"/>
  <c r="AO74" i="47" s="1"/>
  <c r="AK79" i="27"/>
  <c r="AT79" i="27" s="1"/>
  <c r="AJ79" i="27"/>
  <c r="AS79" i="27" s="1"/>
  <c r="AJ66" i="27"/>
  <c r="AK66" i="27"/>
  <c r="AT66" i="27" s="1"/>
  <c r="AJ54" i="27"/>
  <c r="AK54" i="27"/>
  <c r="AT54" i="27" s="1"/>
  <c r="AJ42" i="27"/>
  <c r="AK42" i="27"/>
  <c r="AT42" i="27" s="1"/>
  <c r="AJ30" i="27"/>
  <c r="AK30" i="27"/>
  <c r="AT30" i="27" s="1"/>
  <c r="AJ18" i="27"/>
  <c r="AK18" i="27"/>
  <c r="AT18" i="27" s="1"/>
  <c r="AJ6" i="27"/>
  <c r="AK6" i="27"/>
  <c r="AT6" i="27" s="1"/>
  <c r="AJ78" i="27"/>
  <c r="AK78" i="27"/>
  <c r="AT78" i="27" s="1"/>
  <c r="AK71" i="27"/>
  <c r="AT71" i="27" s="1"/>
  <c r="AJ71" i="27"/>
  <c r="AK65" i="27"/>
  <c r="AT65" i="27" s="1"/>
  <c r="AJ65" i="27"/>
  <c r="AK59" i="27"/>
  <c r="AT59" i="27" s="1"/>
  <c r="AJ59" i="27"/>
  <c r="AK53" i="27"/>
  <c r="AT53" i="27" s="1"/>
  <c r="AJ53" i="27"/>
  <c r="AK47" i="27"/>
  <c r="AT47" i="27" s="1"/>
  <c r="AJ47" i="27"/>
  <c r="AK41" i="27"/>
  <c r="AT41" i="27" s="1"/>
  <c r="AJ41" i="27"/>
  <c r="AK35" i="27"/>
  <c r="AT35" i="27" s="1"/>
  <c r="AJ35" i="27"/>
  <c r="AK29" i="27"/>
  <c r="AT29" i="27" s="1"/>
  <c r="AJ29" i="27"/>
  <c r="AK23" i="27"/>
  <c r="AT23" i="27" s="1"/>
  <c r="AJ23" i="27"/>
  <c r="AK17" i="27"/>
  <c r="AT17" i="27" s="1"/>
  <c r="AJ17" i="27"/>
  <c r="AJ11" i="27"/>
  <c r="AK11" i="27"/>
  <c r="AT11" i="27" s="1"/>
  <c r="AH75" i="78"/>
  <c r="AQ75" i="78" s="1"/>
  <c r="AN75" i="93"/>
  <c r="AI75" i="93"/>
  <c r="Y75" i="82"/>
  <c r="X75" i="82"/>
  <c r="AI77" i="86"/>
  <c r="AN77" i="86"/>
  <c r="AH81" i="30"/>
  <c r="AQ81" i="30" s="1"/>
  <c r="Y77" i="33"/>
  <c r="X77" i="33"/>
  <c r="AH76" i="41"/>
  <c r="AQ76" i="41" s="1"/>
  <c r="Z78" i="34"/>
  <c r="Z76" i="29"/>
  <c r="Y76" i="29"/>
  <c r="X76" i="29"/>
  <c r="AR74" i="78"/>
  <c r="Y79" i="85"/>
  <c r="X79" i="85"/>
  <c r="Y77" i="81"/>
  <c r="X77" i="81"/>
  <c r="AK55" i="27"/>
  <c r="AT55" i="27" s="1"/>
  <c r="AJ55" i="27"/>
  <c r="AK25" i="27"/>
  <c r="AT25" i="27" s="1"/>
  <c r="AJ25" i="27"/>
  <c r="AR77" i="34"/>
  <c r="AE75" i="38"/>
  <c r="W76" i="38"/>
  <c r="AG75" i="38"/>
  <c r="AP75" i="38" s="1"/>
  <c r="AF75" i="38"/>
  <c r="AO75" i="38" s="1"/>
  <c r="X80" i="77"/>
  <c r="Y80" i="77"/>
  <c r="AI77" i="79"/>
  <c r="AN77" i="79"/>
  <c r="AR74" i="38"/>
  <c r="AK16" i="27"/>
  <c r="AT16" i="27" s="1"/>
  <c r="AJ16" i="27"/>
  <c r="AK10" i="27"/>
  <c r="AT10" i="27" s="1"/>
  <c r="AJ10" i="27"/>
  <c r="AX4" i="27"/>
  <c r="S4" i="27" s="1"/>
  <c r="AC4" i="27" s="1"/>
  <c r="AB5" i="27" s="1"/>
  <c r="Z75" i="78"/>
  <c r="AE78" i="35"/>
  <c r="AF78" i="35"/>
  <c r="AO78" i="35" s="1"/>
  <c r="W79" i="35"/>
  <c r="AG78" i="35"/>
  <c r="AP78" i="35" s="1"/>
  <c r="AF77" i="26"/>
  <c r="AO77" i="26" s="1"/>
  <c r="AE77" i="26"/>
  <c r="W78" i="26"/>
  <c r="AG77" i="26"/>
  <c r="AP77" i="26" s="1"/>
  <c r="AN76" i="33"/>
  <c r="AI76" i="33"/>
  <c r="Z77" i="75"/>
  <c r="AN75" i="95"/>
  <c r="AI75" i="95"/>
  <c r="X78" i="87"/>
  <c r="Y78" i="87"/>
  <c r="AR77" i="37"/>
  <c r="AI78" i="42"/>
  <c r="AN78" i="42"/>
  <c r="Y76" i="43"/>
  <c r="X76" i="43"/>
  <c r="Z76" i="43" s="1"/>
  <c r="AK73" i="27"/>
  <c r="AT73" i="27" s="1"/>
  <c r="AJ73" i="27"/>
  <c r="AK43" i="27"/>
  <c r="AT43" i="27" s="1"/>
  <c r="AJ43" i="27"/>
  <c r="AK19" i="27"/>
  <c r="AT19" i="27" s="1"/>
  <c r="AJ19" i="27"/>
  <c r="AE78" i="37"/>
  <c r="W79" i="37"/>
  <c r="AG78" i="37"/>
  <c r="AP78" i="37" s="1"/>
  <c r="AF78" i="37"/>
  <c r="AO78" i="37" s="1"/>
  <c r="AR73" i="73"/>
  <c r="AI78" i="31"/>
  <c r="AN78" i="31"/>
  <c r="AJ75" i="27"/>
  <c r="AK75" i="27"/>
  <c r="AT75" i="27" s="1"/>
  <c r="AK70" i="27"/>
  <c r="AT70" i="27" s="1"/>
  <c r="AJ70" i="27"/>
  <c r="AK64" i="27"/>
  <c r="AT64" i="27" s="1"/>
  <c r="AJ64" i="27"/>
  <c r="AK58" i="27"/>
  <c r="AT58" i="27" s="1"/>
  <c r="AJ58" i="27"/>
  <c r="AK52" i="27"/>
  <c r="AT52" i="27" s="1"/>
  <c r="AJ52" i="27"/>
  <c r="AK46" i="27"/>
  <c r="AT46" i="27" s="1"/>
  <c r="AJ46" i="27"/>
  <c r="AK40" i="27"/>
  <c r="AT40" i="27" s="1"/>
  <c r="AJ40" i="27"/>
  <c r="AK34" i="27"/>
  <c r="AT34" i="27" s="1"/>
  <c r="AJ34" i="27"/>
  <c r="AK28" i="27"/>
  <c r="AT28" i="27" s="1"/>
  <c r="AJ28" i="27"/>
  <c r="AK22" i="27"/>
  <c r="AT22" i="27" s="1"/>
  <c r="AJ22" i="27"/>
  <c r="Z76" i="46"/>
  <c r="AK77" i="27"/>
  <c r="AT77" i="27" s="1"/>
  <c r="AJ77" i="27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7" i="27"/>
  <c r="AK27" i="27"/>
  <c r="AT27" i="27" s="1"/>
  <c r="AJ21" i="27"/>
  <c r="AK21" i="27"/>
  <c r="AT21" i="27" s="1"/>
  <c r="AJ15" i="27"/>
  <c r="AK15" i="27"/>
  <c r="AT15" i="27" s="1"/>
  <c r="AK9" i="27"/>
  <c r="AT9" i="27" s="1"/>
  <c r="AJ9" i="27"/>
  <c r="AH78" i="37"/>
  <c r="AQ78" i="37" s="1"/>
  <c r="AI74" i="82"/>
  <c r="AN74" i="82"/>
  <c r="AR76" i="75"/>
  <c r="Z81" i="30"/>
  <c r="AH75" i="38"/>
  <c r="AQ75" i="38" s="1"/>
  <c r="AR75" i="41"/>
  <c r="Z76" i="41"/>
  <c r="Z76" i="95"/>
  <c r="X76" i="95"/>
  <c r="Y76" i="95"/>
  <c r="X78" i="79"/>
  <c r="Y78" i="79"/>
  <c r="AI79" i="27"/>
  <c r="AN79" i="27"/>
  <c r="AN81" i="27" s="1"/>
  <c r="AN77" i="94"/>
  <c r="AI77" i="94"/>
  <c r="W79" i="94" l="1"/>
  <c r="AG78" i="94"/>
  <c r="AP78" i="94" s="1"/>
  <c r="AF78" i="94"/>
  <c r="AO78" i="94" s="1"/>
  <c r="AE78" i="94"/>
  <c r="W78" i="91"/>
  <c r="AG77" i="91"/>
  <c r="AP77" i="91" s="1"/>
  <c r="AE77" i="91"/>
  <c r="AF77" i="91"/>
  <c r="AO77" i="91" s="1"/>
  <c r="W77" i="95"/>
  <c r="AF76" i="95"/>
  <c r="AO76" i="95" s="1"/>
  <c r="AE76" i="95"/>
  <c r="AG76" i="95"/>
  <c r="AP76" i="95" s="1"/>
  <c r="AS39" i="27"/>
  <c r="AL39" i="27"/>
  <c r="AU39" i="27" s="1"/>
  <c r="AS34" i="27"/>
  <c r="AL34" i="27"/>
  <c r="AU34" i="27" s="1"/>
  <c r="AS16" i="27"/>
  <c r="AL16" i="27"/>
  <c r="AU16" i="27" s="1"/>
  <c r="AS55" i="27"/>
  <c r="AL55" i="27"/>
  <c r="AU55" i="27" s="1"/>
  <c r="AG76" i="29"/>
  <c r="AP76" i="29" s="1"/>
  <c r="AF76" i="29"/>
  <c r="AO76" i="29" s="1"/>
  <c r="W77" i="29"/>
  <c r="AE76" i="29"/>
  <c r="AS54" i="27"/>
  <c r="AL54" i="27"/>
  <c r="AU54" i="27" s="1"/>
  <c r="X78" i="74"/>
  <c r="Y78" i="74"/>
  <c r="AF79" i="42"/>
  <c r="AO79" i="42" s="1"/>
  <c r="AE79" i="42"/>
  <c r="W80" i="42"/>
  <c r="AG79" i="42"/>
  <c r="AP79" i="42" s="1"/>
  <c r="AH76" i="95"/>
  <c r="AQ76" i="95" s="1"/>
  <c r="AS77" i="27"/>
  <c r="AL77" i="27"/>
  <c r="AU77" i="27" s="1"/>
  <c r="AR78" i="31"/>
  <c r="X79" i="37"/>
  <c r="Z79" i="37" s="1"/>
  <c r="Y79" i="37"/>
  <c r="AS73" i="27"/>
  <c r="AL73" i="27"/>
  <c r="AU73" i="27" s="1"/>
  <c r="AR78" i="42"/>
  <c r="AR75" i="95"/>
  <c r="Y79" i="35"/>
  <c r="X79" i="35"/>
  <c r="Z79" i="35" s="1"/>
  <c r="AR77" i="79"/>
  <c r="AH79" i="85"/>
  <c r="AQ79" i="85" s="1"/>
  <c r="AH75" i="82"/>
  <c r="AQ75" i="82" s="1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X79" i="89"/>
  <c r="Y79" i="89"/>
  <c r="AH76" i="93"/>
  <c r="AQ76" i="93" s="1"/>
  <c r="AS12" i="27"/>
  <c r="AL12" i="27"/>
  <c r="AU12" i="27" s="1"/>
  <c r="AS48" i="27"/>
  <c r="AL48" i="27"/>
  <c r="AU48" i="27" s="1"/>
  <c r="AH79" i="42"/>
  <c r="AQ79" i="42" s="1"/>
  <c r="AI75" i="25"/>
  <c r="AN75" i="25"/>
  <c r="AI77" i="83"/>
  <c r="AN77" i="83"/>
  <c r="AG76" i="41"/>
  <c r="AP76" i="41" s="1"/>
  <c r="AF76" i="41"/>
  <c r="AO76" i="41" s="1"/>
  <c r="AE76" i="41"/>
  <c r="W77" i="41"/>
  <c r="AR74" i="82"/>
  <c r="AS9" i="27"/>
  <c r="AL9" i="27"/>
  <c r="AU9" i="27" s="1"/>
  <c r="AG76" i="46"/>
  <c r="AP76" i="46" s="1"/>
  <c r="AE76" i="46"/>
  <c r="W77" i="46"/>
  <c r="AF76" i="46"/>
  <c r="AO76" i="46" s="1"/>
  <c r="AS19" i="27"/>
  <c r="AL19" i="27"/>
  <c r="AU19" i="27" s="1"/>
  <c r="AH76" i="43"/>
  <c r="AQ76" i="43" s="1"/>
  <c r="AE77" i="75"/>
  <c r="AG77" i="75"/>
  <c r="AP77" i="75" s="1"/>
  <c r="AF77" i="75"/>
  <c r="AO77" i="75" s="1"/>
  <c r="W78" i="75"/>
  <c r="AI77" i="26"/>
  <c r="AN77" i="26"/>
  <c r="AI78" i="35"/>
  <c r="AN78" i="35"/>
  <c r="AH80" i="77"/>
  <c r="AQ80" i="77" s="1"/>
  <c r="AI75" i="38"/>
  <c r="AN75" i="38"/>
  <c r="Z79" i="85"/>
  <c r="AF78" i="34"/>
  <c r="AO78" i="34" s="1"/>
  <c r="AE78" i="34"/>
  <c r="W79" i="34"/>
  <c r="AG78" i="34"/>
  <c r="AP78" i="34" s="1"/>
  <c r="AH77" i="33"/>
  <c r="AQ77" i="33" s="1"/>
  <c r="Z75" i="82"/>
  <c r="AS23" i="27"/>
  <c r="AL23" i="27"/>
  <c r="AU23" i="27" s="1"/>
  <c r="AS41" i="27"/>
  <c r="AL41" i="27"/>
  <c r="AU41" i="27" s="1"/>
  <c r="AS59" i="27"/>
  <c r="AL59" i="27"/>
  <c r="AU59" i="27" s="1"/>
  <c r="AN77" i="74"/>
  <c r="AI77" i="74"/>
  <c r="Z76" i="93"/>
  <c r="AS24" i="27"/>
  <c r="AL24" i="27"/>
  <c r="AU24" i="27" s="1"/>
  <c r="AS60" i="27"/>
  <c r="AL60" i="27"/>
  <c r="AU60" i="27" s="1"/>
  <c r="AS13" i="27"/>
  <c r="AL13" i="27"/>
  <c r="AU13" i="27" s="1"/>
  <c r="AR75" i="29"/>
  <c r="Y80" i="90"/>
  <c r="X80" i="90"/>
  <c r="Z80" i="90" s="1"/>
  <c r="Y75" i="73"/>
  <c r="X75" i="73"/>
  <c r="AS21" i="27"/>
  <c r="AL21" i="27"/>
  <c r="AU21" i="27" s="1"/>
  <c r="AS27" i="27"/>
  <c r="AL27" i="27"/>
  <c r="AU27" i="27" s="1"/>
  <c r="AS45" i="27"/>
  <c r="AL45" i="27"/>
  <c r="AU45" i="27" s="1"/>
  <c r="AS63" i="27"/>
  <c r="AL63" i="27"/>
  <c r="AU63" i="27" s="1"/>
  <c r="AS22" i="27"/>
  <c r="AL22" i="27"/>
  <c r="AU22" i="27" s="1"/>
  <c r="AS40" i="27"/>
  <c r="AL40" i="27"/>
  <c r="AU40" i="27" s="1"/>
  <c r="AS58" i="27"/>
  <c r="AL58" i="27"/>
  <c r="AU58" i="27" s="1"/>
  <c r="AR76" i="33"/>
  <c r="AE75" i="78"/>
  <c r="W76" i="78"/>
  <c r="AF75" i="78"/>
  <c r="AO75" i="78" s="1"/>
  <c r="AG75" i="78"/>
  <c r="AP75" i="78" s="1"/>
  <c r="Z80" i="77"/>
  <c r="AH77" i="81"/>
  <c r="AQ77" i="81" s="1"/>
  <c r="AR75" i="93"/>
  <c r="AS78" i="27"/>
  <c r="AL78" i="27"/>
  <c r="AU78" i="27" s="1"/>
  <c r="AS30" i="27"/>
  <c r="AL30" i="27"/>
  <c r="AU30" i="27" s="1"/>
  <c r="AS66" i="27"/>
  <c r="AL66" i="27"/>
  <c r="AU66" i="27" s="1"/>
  <c r="AS67" i="27"/>
  <c r="AL67" i="27"/>
  <c r="AU67" i="27" s="1"/>
  <c r="AH79" i="31"/>
  <c r="AQ79" i="31" s="1"/>
  <c r="AQ81" i="31" s="1"/>
  <c r="AZ3" i="31"/>
  <c r="AX6" i="31" s="1"/>
  <c r="S6" i="31" s="1"/>
  <c r="AC6" i="31" s="1"/>
  <c r="AB7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8" i="31"/>
  <c r="S78" i="31" s="1"/>
  <c r="AC78" i="31" s="1"/>
  <c r="AB79" i="31" s="1"/>
  <c r="AX76" i="31"/>
  <c r="S76" i="31" s="1"/>
  <c r="AC76" i="31" s="1"/>
  <c r="AB77" i="31" s="1"/>
  <c r="AX77" i="31"/>
  <c r="S77" i="31" s="1"/>
  <c r="AC77" i="31" s="1"/>
  <c r="AB78" i="31" s="1"/>
  <c r="AX74" i="31"/>
  <c r="S74" i="31" s="1"/>
  <c r="AC74" i="31" s="1"/>
  <c r="AB75" i="31" s="1"/>
  <c r="AX75" i="31"/>
  <c r="S75" i="31" s="1"/>
  <c r="AC75" i="31" s="1"/>
  <c r="AB76" i="31" s="1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X78" i="83"/>
  <c r="Y78" i="83"/>
  <c r="AR76" i="91"/>
  <c r="AS76" i="27"/>
  <c r="AL76" i="27"/>
  <c r="AU76" i="27" s="1"/>
  <c r="AI74" i="73"/>
  <c r="AN74" i="73"/>
  <c r="AS70" i="27"/>
  <c r="AL70" i="27"/>
  <c r="AU70" i="27" s="1"/>
  <c r="AI78" i="37"/>
  <c r="AN78" i="37"/>
  <c r="Y78" i="26"/>
  <c r="X78" i="26"/>
  <c r="AR75" i="43"/>
  <c r="AH77" i="91"/>
  <c r="AQ77" i="91" s="1"/>
  <c r="AS14" i="27"/>
  <c r="AL14" i="27"/>
  <c r="AU14" i="27" s="1"/>
  <c r="AS32" i="27"/>
  <c r="AL32" i="27"/>
  <c r="AU32" i="27" s="1"/>
  <c r="AS68" i="27"/>
  <c r="AL68" i="27"/>
  <c r="AU68" i="27" s="1"/>
  <c r="AS49" i="27"/>
  <c r="AL49" i="27"/>
  <c r="AU49" i="27" s="1"/>
  <c r="AR77" i="94"/>
  <c r="AE81" i="30"/>
  <c r="AF81" i="30"/>
  <c r="AO81" i="30" s="1"/>
  <c r="W82" i="30"/>
  <c r="AG81" i="30"/>
  <c r="AP81" i="30" s="1"/>
  <c r="AS75" i="27"/>
  <c r="AL75" i="27"/>
  <c r="AU75" i="27" s="1"/>
  <c r="AS43" i="27"/>
  <c r="AL43" i="27"/>
  <c r="AU43" i="27" s="1"/>
  <c r="AE76" i="43"/>
  <c r="W77" i="43"/>
  <c r="AG76" i="43"/>
  <c r="AP76" i="43" s="1"/>
  <c r="AF76" i="43"/>
  <c r="AO76" i="43" s="1"/>
  <c r="AH78" i="87"/>
  <c r="AQ78" i="87" s="1"/>
  <c r="AJ5" i="27"/>
  <c r="AK5" i="27"/>
  <c r="AT5" i="27" s="1"/>
  <c r="Z77" i="33"/>
  <c r="AS29" i="27"/>
  <c r="AL29" i="27"/>
  <c r="AU29" i="27" s="1"/>
  <c r="AS47" i="27"/>
  <c r="AL47" i="27"/>
  <c r="AU47" i="27" s="1"/>
  <c r="AS65" i="27"/>
  <c r="AL65" i="27"/>
  <c r="AU65" i="27" s="1"/>
  <c r="Y75" i="47"/>
  <c r="X75" i="47"/>
  <c r="AR77" i="87"/>
  <c r="AH78" i="86"/>
  <c r="AQ78" i="86" s="1"/>
  <c r="AR77" i="45"/>
  <c r="AS36" i="27"/>
  <c r="AL36" i="27"/>
  <c r="AU36" i="27" s="1"/>
  <c r="AS72" i="27"/>
  <c r="AL72" i="27"/>
  <c r="AU72" i="27" s="1"/>
  <c r="AS61" i="27"/>
  <c r="AL61" i="27"/>
  <c r="AU61" i="27" s="1"/>
  <c r="AR79" i="77"/>
  <c r="AH78" i="45"/>
  <c r="AQ78" i="45" s="1"/>
  <c r="Y76" i="25"/>
  <c r="Z76" i="25" s="1"/>
  <c r="X76" i="25"/>
  <c r="AI79" i="90"/>
  <c r="AN79" i="90"/>
  <c r="AS3" i="27"/>
  <c r="AL3" i="27"/>
  <c r="AU3" i="27" s="1"/>
  <c r="AR79" i="27"/>
  <c r="AR81" i="27" s="1"/>
  <c r="AL79" i="27"/>
  <c r="AU79" i="27" s="1"/>
  <c r="AS57" i="27"/>
  <c r="AL57" i="27"/>
  <c r="AU57" i="27" s="1"/>
  <c r="AS52" i="27"/>
  <c r="AL52" i="27"/>
  <c r="AU52" i="27" s="1"/>
  <c r="X76" i="38"/>
  <c r="Z76" i="38" s="1"/>
  <c r="Y76" i="38"/>
  <c r="AS18" i="27"/>
  <c r="AL18" i="27"/>
  <c r="AU18" i="27" s="1"/>
  <c r="AI74" i="47"/>
  <c r="AN74" i="47"/>
  <c r="AS37" i="27"/>
  <c r="AL37" i="27"/>
  <c r="AU37" i="27" s="1"/>
  <c r="AR78" i="85"/>
  <c r="AN78" i="89"/>
  <c r="AI78" i="89"/>
  <c r="AH78" i="94"/>
  <c r="AQ78" i="94" s="1"/>
  <c r="AS50" i="27"/>
  <c r="AL50" i="27"/>
  <c r="AU50" i="27" s="1"/>
  <c r="AH78" i="79"/>
  <c r="AQ78" i="79" s="1"/>
  <c r="Z78" i="79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28" i="27"/>
  <c r="AL28" i="27"/>
  <c r="AU28" i="27" s="1"/>
  <c r="AS46" i="27"/>
  <c r="AL46" i="27"/>
  <c r="AU46" i="27" s="1"/>
  <c r="AS64" i="27"/>
  <c r="AL64" i="27"/>
  <c r="AU64" i="27" s="1"/>
  <c r="Z78" i="87"/>
  <c r="AS10" i="27"/>
  <c r="AL10" i="27"/>
  <c r="AU10" i="27" s="1"/>
  <c r="AS25" i="27"/>
  <c r="AL25" i="27"/>
  <c r="AU25" i="27" s="1"/>
  <c r="Z77" i="81"/>
  <c r="AH76" i="29"/>
  <c r="AQ76" i="29" s="1"/>
  <c r="AR77" i="86"/>
  <c r="AS11" i="27"/>
  <c r="AL11" i="27"/>
  <c r="AU11" i="27" s="1"/>
  <c r="AS6" i="27"/>
  <c r="AL6" i="27"/>
  <c r="AU6" i="27" s="1"/>
  <c r="AS42" i="27"/>
  <c r="AL42" i="27"/>
  <c r="AU42" i="27" s="1"/>
  <c r="AS7" i="27"/>
  <c r="AL7" i="27"/>
  <c r="AU7" i="27" s="1"/>
  <c r="AR76" i="81"/>
  <c r="Z78" i="86"/>
  <c r="Z79" i="31"/>
  <c r="Z78" i="45"/>
  <c r="AS8" i="27"/>
  <c r="AL8" i="27"/>
  <c r="AU8" i="27" s="1"/>
  <c r="AS26" i="27"/>
  <c r="AL26" i="27"/>
  <c r="AU26" i="27" s="1"/>
  <c r="AS44" i="27"/>
  <c r="AL44" i="27"/>
  <c r="AU44" i="27" s="1"/>
  <c r="AS62" i="27"/>
  <c r="AL62" i="27"/>
  <c r="AU62" i="27" s="1"/>
  <c r="AS31" i="27"/>
  <c r="AL31" i="27"/>
  <c r="AU31" i="27" s="1"/>
  <c r="AK4" i="27"/>
  <c r="AT4" i="27" s="1"/>
  <c r="AT81" i="27" s="1"/>
  <c r="AJ4" i="27"/>
  <c r="AX5" i="31" l="1"/>
  <c r="S5" i="31" s="1"/>
  <c r="AC5" i="31" s="1"/>
  <c r="AB6" i="31" s="1"/>
  <c r="AX4" i="31"/>
  <c r="S4" i="31" s="1"/>
  <c r="AC4" i="31" s="1"/>
  <c r="AB5" i="31" s="1"/>
  <c r="Z75" i="47"/>
  <c r="AX3" i="31"/>
  <c r="S3" i="31" s="1"/>
  <c r="AC3" i="31" s="1"/>
  <c r="AX13" i="31"/>
  <c r="S13" i="31" s="1"/>
  <c r="AC13" i="31" s="1"/>
  <c r="AB14" i="31" s="1"/>
  <c r="AX7" i="31"/>
  <c r="S7" i="31" s="1"/>
  <c r="AC7" i="31" s="1"/>
  <c r="AB8" i="31" s="1"/>
  <c r="AJ8" i="31" s="1"/>
  <c r="AX12" i="31"/>
  <c r="S12" i="31" s="1"/>
  <c r="AC12" i="31" s="1"/>
  <c r="AB13" i="31" s="1"/>
  <c r="AG79" i="35"/>
  <c r="AP79" i="35" s="1"/>
  <c r="AP81" i="35" s="1"/>
  <c r="AF79" i="35"/>
  <c r="AO79" i="35" s="1"/>
  <c r="AO81" i="35" s="1"/>
  <c r="AE79" i="35"/>
  <c r="AX79" i="35"/>
  <c r="S79" i="35" s="1"/>
  <c r="AC79" i="35" s="1"/>
  <c r="AF75" i="47"/>
  <c r="AO75" i="47" s="1"/>
  <c r="AE75" i="47"/>
  <c r="W76" i="47"/>
  <c r="AG75" i="47"/>
  <c r="AP75" i="47" s="1"/>
  <c r="AF76" i="25"/>
  <c r="AO76" i="25" s="1"/>
  <c r="AE76" i="25"/>
  <c r="W77" i="25"/>
  <c r="AG76" i="25"/>
  <c r="AP76" i="25" s="1"/>
  <c r="AG76" i="38"/>
  <c r="AP76" i="38" s="1"/>
  <c r="AF76" i="38"/>
  <c r="AO76" i="38" s="1"/>
  <c r="AE76" i="38"/>
  <c r="W77" i="38"/>
  <c r="AH78" i="26"/>
  <c r="AQ78" i="26" s="1"/>
  <c r="AJ67" i="31"/>
  <c r="AK67" i="31"/>
  <c r="AT67" i="31" s="1"/>
  <c r="AJ43" i="31"/>
  <c r="AK43" i="31"/>
  <c r="AT43" i="31" s="1"/>
  <c r="AJ13" i="31"/>
  <c r="AK13" i="31"/>
  <c r="AT13" i="31" s="1"/>
  <c r="AN79" i="42"/>
  <c r="AI79" i="42"/>
  <c r="AE78" i="45"/>
  <c r="AF78" i="45"/>
  <c r="AO78" i="45" s="1"/>
  <c r="W79" i="45"/>
  <c r="AG78" i="45"/>
  <c r="AP78" i="45" s="1"/>
  <c r="AE78" i="79"/>
  <c r="W79" i="79"/>
  <c r="AF78" i="79"/>
  <c r="AO78" i="79" s="1"/>
  <c r="AG78" i="79"/>
  <c r="AP78" i="79" s="1"/>
  <c r="AH76" i="38"/>
  <c r="AQ76" i="38" s="1"/>
  <c r="AH76" i="25"/>
  <c r="AQ76" i="25" s="1"/>
  <c r="AS5" i="27"/>
  <c r="AL5" i="27"/>
  <c r="AU5" i="27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W80" i="85"/>
  <c r="AE79" i="85"/>
  <c r="AF79" i="85"/>
  <c r="AO79" i="85" s="1"/>
  <c r="AG79" i="85"/>
  <c r="AP79" i="85" s="1"/>
  <c r="X78" i="75"/>
  <c r="Y78" i="75"/>
  <c r="AG79" i="37"/>
  <c r="AP79" i="37" s="1"/>
  <c r="AE79" i="37"/>
  <c r="W80" i="37"/>
  <c r="AF79" i="37"/>
  <c r="AO79" i="37" s="1"/>
  <c r="X80" i="42"/>
  <c r="Y80" i="42"/>
  <c r="X78" i="91"/>
  <c r="Y78" i="91"/>
  <c r="AN81" i="30"/>
  <c r="AI81" i="30"/>
  <c r="AJ61" i="31"/>
  <c r="AK61" i="31"/>
  <c r="AT61" i="31" s="1"/>
  <c r="AJ31" i="31"/>
  <c r="AK31" i="31"/>
  <c r="AT31" i="31" s="1"/>
  <c r="AK75" i="31"/>
  <c r="AT75" i="31" s="1"/>
  <c r="AJ75" i="31"/>
  <c r="AK72" i="31"/>
  <c r="AT72" i="31" s="1"/>
  <c r="AJ72" i="31"/>
  <c r="AK66" i="31"/>
  <c r="AT66" i="31" s="1"/>
  <c r="AJ66" i="31"/>
  <c r="AK60" i="31"/>
  <c r="AT60" i="31" s="1"/>
  <c r="AJ60" i="31"/>
  <c r="AK54" i="31"/>
  <c r="AT54" i="31" s="1"/>
  <c r="AJ54" i="31"/>
  <c r="AK48" i="31"/>
  <c r="AT48" i="31" s="1"/>
  <c r="AJ48" i="31"/>
  <c r="AK42" i="31"/>
  <c r="AT42" i="31" s="1"/>
  <c r="AJ42" i="31"/>
  <c r="AK36" i="31"/>
  <c r="AT36" i="31" s="1"/>
  <c r="AJ36" i="31"/>
  <c r="AK30" i="31"/>
  <c r="AT30" i="31" s="1"/>
  <c r="AJ30" i="31"/>
  <c r="AK24" i="31"/>
  <c r="AT24" i="31" s="1"/>
  <c r="AJ24" i="31"/>
  <c r="AK18" i="31"/>
  <c r="AT18" i="31" s="1"/>
  <c r="AJ18" i="31"/>
  <c r="AK12" i="31"/>
  <c r="AT12" i="31" s="1"/>
  <c r="AJ12" i="31"/>
  <c r="AK6" i="31"/>
  <c r="AT6" i="31" s="1"/>
  <c r="AJ6" i="31"/>
  <c r="Y76" i="78"/>
  <c r="X76" i="78"/>
  <c r="Z76" i="78" s="1"/>
  <c r="AH75" i="73"/>
  <c r="AQ75" i="73" s="1"/>
  <c r="AR75" i="38"/>
  <c r="X77" i="46"/>
  <c r="Y77" i="46"/>
  <c r="AJ73" i="31"/>
  <c r="AK73" i="31"/>
  <c r="AT73" i="31" s="1"/>
  <c r="AJ55" i="31"/>
  <c r="AK55" i="31"/>
  <c r="AT55" i="31" s="1"/>
  <c r="AJ25" i="31"/>
  <c r="AK25" i="31"/>
  <c r="AT25" i="31" s="1"/>
  <c r="AE75" i="82"/>
  <c r="W76" i="82"/>
  <c r="AF75" i="82"/>
  <c r="AO75" i="82" s="1"/>
  <c r="AG75" i="82"/>
  <c r="AP75" i="82" s="1"/>
  <c r="Y77" i="43"/>
  <c r="X77" i="43"/>
  <c r="Z77" i="43" s="1"/>
  <c r="Z78" i="26"/>
  <c r="AR74" i="73"/>
  <c r="AH78" i="83"/>
  <c r="AQ78" i="83" s="1"/>
  <c r="AK78" i="31"/>
  <c r="AT78" i="31" s="1"/>
  <c r="AJ78" i="3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AJ5" i="31"/>
  <c r="AK5" i="31"/>
  <c r="AT5" i="31" s="1"/>
  <c r="AI75" i="78"/>
  <c r="AN75" i="78"/>
  <c r="Y79" i="34"/>
  <c r="X79" i="34"/>
  <c r="AR78" i="35"/>
  <c r="AN76" i="46"/>
  <c r="AI76" i="46"/>
  <c r="AR77" i="83"/>
  <c r="AH79" i="89"/>
  <c r="AQ79" i="89" s="1"/>
  <c r="AN76" i="29"/>
  <c r="AI76" i="29"/>
  <c r="AI77" i="91"/>
  <c r="AN77" i="91"/>
  <c r="AR78" i="89"/>
  <c r="AH75" i="47"/>
  <c r="AQ75" i="47" s="1"/>
  <c r="AJ37" i="31"/>
  <c r="AK37" i="31"/>
  <c r="AT37" i="31" s="1"/>
  <c r="AJ19" i="31"/>
  <c r="AK19" i="31"/>
  <c r="AT19" i="31" s="1"/>
  <c r="AH79" i="35"/>
  <c r="AQ79" i="35" s="1"/>
  <c r="AQ81" i="35" s="1"/>
  <c r="AZ3" i="35"/>
  <c r="AX3" i="35" s="1"/>
  <c r="S3" i="35" s="1"/>
  <c r="AC3" i="35" s="1"/>
  <c r="AX5" i="35"/>
  <c r="S5" i="35" s="1"/>
  <c r="AC5" i="35" s="1"/>
  <c r="AB6" i="35" s="1"/>
  <c r="AX6" i="35"/>
  <c r="S6" i="35" s="1"/>
  <c r="AC6" i="35" s="1"/>
  <c r="AB7" i="35" s="1"/>
  <c r="AX7" i="35"/>
  <c r="S7" i="35" s="1"/>
  <c r="AC7" i="35" s="1"/>
  <c r="AB8" i="35" s="1"/>
  <c r="AX8" i="35"/>
  <c r="S8" i="35" s="1"/>
  <c r="AC8" i="35" s="1"/>
  <c r="AB9" i="35" s="1"/>
  <c r="AX10" i="35"/>
  <c r="S10" i="35" s="1"/>
  <c r="AC10" i="35" s="1"/>
  <c r="AB11" i="35" s="1"/>
  <c r="AX11" i="35"/>
  <c r="S11" i="35" s="1"/>
  <c r="AC11" i="35" s="1"/>
  <c r="AB12" i="35" s="1"/>
  <c r="AX12" i="35"/>
  <c r="S12" i="35" s="1"/>
  <c r="AC12" i="35" s="1"/>
  <c r="AB13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6" i="35"/>
  <c r="S16" i="35" s="1"/>
  <c r="AC16" i="35" s="1"/>
  <c r="AB17" i="35" s="1"/>
  <c r="AX17" i="35"/>
  <c r="S17" i="35" s="1"/>
  <c r="AC17" i="35" s="1"/>
  <c r="AB18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5" i="35"/>
  <c r="S75" i="35" s="1"/>
  <c r="AC75" i="35" s="1"/>
  <c r="AB76" i="35" s="1"/>
  <c r="AX74" i="35"/>
  <c r="S74" i="35" s="1"/>
  <c r="AC74" i="35" s="1"/>
  <c r="AB75" i="35" s="1"/>
  <c r="AX77" i="35"/>
  <c r="S77" i="35" s="1"/>
  <c r="AC77" i="35" s="1"/>
  <c r="AB78" i="35" s="1"/>
  <c r="AX76" i="35"/>
  <c r="S76" i="35" s="1"/>
  <c r="AC76" i="35" s="1"/>
  <c r="AB77" i="35" s="1"/>
  <c r="AX78" i="35"/>
  <c r="S78" i="35" s="1"/>
  <c r="AC78" i="35" s="1"/>
  <c r="AB79" i="35" s="1"/>
  <c r="AI78" i="94"/>
  <c r="AN78" i="94"/>
  <c r="W79" i="87"/>
  <c r="AG78" i="87"/>
  <c r="AP78" i="87" s="1"/>
  <c r="AF78" i="87"/>
  <c r="AO78" i="87" s="1"/>
  <c r="AE78" i="87"/>
  <c r="W78" i="33"/>
  <c r="AG77" i="33"/>
  <c r="AP77" i="33" s="1"/>
  <c r="AE77" i="33"/>
  <c r="AF77" i="33"/>
  <c r="AO77" i="33" s="1"/>
  <c r="AI76" i="43"/>
  <c r="AN76" i="43"/>
  <c r="Z78" i="83"/>
  <c r="AJ77" i="31"/>
  <c r="AK77" i="31"/>
  <c r="AT77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AF80" i="77"/>
  <c r="AO80" i="77" s="1"/>
  <c r="AE80" i="77"/>
  <c r="W81" i="77"/>
  <c r="AG80" i="77"/>
  <c r="AP80" i="77" s="1"/>
  <c r="Z75" i="73"/>
  <c r="W77" i="93"/>
  <c r="AG76" i="93"/>
  <c r="AP76" i="93" s="1"/>
  <c r="AF76" i="93"/>
  <c r="AO76" i="93" s="1"/>
  <c r="AE76" i="93"/>
  <c r="AI78" i="34"/>
  <c r="AN78" i="34"/>
  <c r="AI77" i="75"/>
  <c r="AN77" i="75"/>
  <c r="X77" i="41"/>
  <c r="Y77" i="41"/>
  <c r="Z77" i="41" s="1"/>
  <c r="Z79" i="89"/>
  <c r="AH78" i="74"/>
  <c r="AQ78" i="74" s="1"/>
  <c r="Z77" i="29"/>
  <c r="Y77" i="29"/>
  <c r="X77" i="29"/>
  <c r="AI76" i="95"/>
  <c r="AN76" i="95"/>
  <c r="AJ76" i="31"/>
  <c r="AK76" i="31"/>
  <c r="AT76" i="31" s="1"/>
  <c r="AJ49" i="31"/>
  <c r="AK49" i="31"/>
  <c r="AT49" i="31" s="1"/>
  <c r="AJ7" i="31"/>
  <c r="AK7" i="31"/>
  <c r="AT7" i="31" s="1"/>
  <c r="AE80" i="90"/>
  <c r="W81" i="90"/>
  <c r="AF80" i="90"/>
  <c r="AO80" i="90" s="1"/>
  <c r="AG80" i="90"/>
  <c r="AP80" i="90" s="1"/>
  <c r="Y77" i="95"/>
  <c r="X77" i="95"/>
  <c r="Z77" i="95" s="1"/>
  <c r="AS4" i="27"/>
  <c r="AS81" i="27" s="1"/>
  <c r="AL4" i="27"/>
  <c r="AU4" i="27" s="1"/>
  <c r="AU81" i="27" s="1"/>
  <c r="C11" i="27" s="1"/>
  <c r="AR74" i="47"/>
  <c r="AG79" i="31"/>
  <c r="AP79" i="31" s="1"/>
  <c r="AP81" i="31" s="1"/>
  <c r="AE79" i="31"/>
  <c r="AX79" i="31"/>
  <c r="S79" i="31" s="1"/>
  <c r="AC79" i="31" s="1"/>
  <c r="AJ79" i="31" s="1"/>
  <c r="AS79" i="31" s="1"/>
  <c r="AF79" i="31"/>
  <c r="AO79" i="31" s="1"/>
  <c r="AO81" i="31" s="1"/>
  <c r="AG78" i="86"/>
  <c r="AP78" i="86" s="1"/>
  <c r="AF78" i="86"/>
  <c r="AO78" i="86" s="1"/>
  <c r="AE78" i="86"/>
  <c r="W79" i="86"/>
  <c r="AF77" i="81"/>
  <c r="AO77" i="81" s="1"/>
  <c r="W78" i="81"/>
  <c r="AE77" i="81"/>
  <c r="AG77" i="81"/>
  <c r="AP77" i="81" s="1"/>
  <c r="AR79" i="90"/>
  <c r="X82" i="30"/>
  <c r="Z82" i="30" s="1"/>
  <c r="Y82" i="30"/>
  <c r="AR78" i="37"/>
  <c r="AK69" i="31"/>
  <c r="AT69" i="31" s="1"/>
  <c r="AJ69" i="31"/>
  <c r="AK63" i="31"/>
  <c r="AT63" i="31" s="1"/>
  <c r="AJ63" i="31"/>
  <c r="AK57" i="31"/>
  <c r="AT57" i="31" s="1"/>
  <c r="AJ57" i="31"/>
  <c r="AK51" i="31"/>
  <c r="AT51" i="31" s="1"/>
  <c r="AJ51" i="31"/>
  <c r="AK45" i="31"/>
  <c r="AT45" i="31" s="1"/>
  <c r="AJ45" i="31"/>
  <c r="AK39" i="31"/>
  <c r="AT39" i="31" s="1"/>
  <c r="AJ39" i="31"/>
  <c r="AK33" i="31"/>
  <c r="AT33" i="31" s="1"/>
  <c r="AJ33" i="31"/>
  <c r="AK27" i="31"/>
  <c r="AT27" i="31" s="1"/>
  <c r="AJ27" i="31"/>
  <c r="AK21" i="31"/>
  <c r="AT21" i="31" s="1"/>
  <c r="AJ21" i="31"/>
  <c r="AK15" i="31"/>
  <c r="AT15" i="31" s="1"/>
  <c r="AJ15" i="31"/>
  <c r="AJ9" i="31"/>
  <c r="AK9" i="31"/>
  <c r="AT9" i="31" s="1"/>
  <c r="AB4" i="31"/>
  <c r="AJ3" i="31"/>
  <c r="AH80" i="90"/>
  <c r="AQ80" i="90" s="1"/>
  <c r="AR77" i="74"/>
  <c r="AR77" i="26"/>
  <c r="AN76" i="41"/>
  <c r="AI76" i="41"/>
  <c r="AR75" i="25"/>
  <c r="AH79" i="37"/>
  <c r="AQ79" i="37" s="1"/>
  <c r="Z78" i="74"/>
  <c r="X79" i="94"/>
  <c r="Y79" i="94"/>
  <c r="AX4" i="35" l="1"/>
  <c r="S4" i="35" s="1"/>
  <c r="AC4" i="35" s="1"/>
  <c r="AB5" i="35" s="1"/>
  <c r="AX9" i="35"/>
  <c r="S9" i="35" s="1"/>
  <c r="AC9" i="35" s="1"/>
  <c r="AB10" i="35" s="1"/>
  <c r="Z78" i="91"/>
  <c r="AK8" i="31"/>
  <c r="AT8" i="31" s="1"/>
  <c r="AF77" i="95"/>
  <c r="AO77" i="95" s="1"/>
  <c r="AE77" i="95"/>
  <c r="AG77" i="95"/>
  <c r="AP77" i="95" s="1"/>
  <c r="W78" i="95"/>
  <c r="W78" i="41"/>
  <c r="AG77" i="41"/>
  <c r="AP77" i="41" s="1"/>
  <c r="AF77" i="41"/>
  <c r="AO77" i="41" s="1"/>
  <c r="AE77" i="41"/>
  <c r="AG77" i="43"/>
  <c r="AP77" i="43" s="1"/>
  <c r="AF77" i="43"/>
  <c r="AO77" i="43" s="1"/>
  <c r="AE77" i="43"/>
  <c r="W78" i="43"/>
  <c r="AF78" i="91"/>
  <c r="AO78" i="91" s="1"/>
  <c r="AE78" i="91"/>
  <c r="W79" i="91"/>
  <c r="AG78" i="91"/>
  <c r="AP78" i="91" s="1"/>
  <c r="AG76" i="78"/>
  <c r="AP76" i="78" s="1"/>
  <c r="AE76" i="78"/>
  <c r="AF76" i="78"/>
  <c r="AO76" i="78" s="1"/>
  <c r="W77" i="78"/>
  <c r="AS27" i="31"/>
  <c r="AL27" i="31"/>
  <c r="AU27" i="31" s="1"/>
  <c r="AS45" i="31"/>
  <c r="AL45" i="31"/>
  <c r="AU45" i="31" s="1"/>
  <c r="AS63" i="31"/>
  <c r="AL63" i="31"/>
  <c r="AU63" i="31" s="1"/>
  <c r="AS49" i="31"/>
  <c r="AL49" i="31"/>
  <c r="AU49" i="31" s="1"/>
  <c r="AR77" i="75"/>
  <c r="AN80" i="77"/>
  <c r="AI80" i="77"/>
  <c r="AI77" i="33"/>
  <c r="AN77" i="33"/>
  <c r="AJ77" i="35"/>
  <c r="AK77" i="35"/>
  <c r="AT77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K42" i="35"/>
  <c r="AT42" i="35" s="1"/>
  <c r="AJ42" i="35"/>
  <c r="AK36" i="35"/>
  <c r="AT36" i="35" s="1"/>
  <c r="AJ36" i="35"/>
  <c r="AK30" i="35"/>
  <c r="AT30" i="35" s="1"/>
  <c r="AJ30" i="35"/>
  <c r="AK24" i="35"/>
  <c r="AT24" i="35" s="1"/>
  <c r="AJ24" i="35"/>
  <c r="AK18" i="35"/>
  <c r="AT18" i="35" s="1"/>
  <c r="AJ18" i="35"/>
  <c r="AK12" i="35"/>
  <c r="AT12" i="35" s="1"/>
  <c r="AJ12" i="35"/>
  <c r="AK6" i="35"/>
  <c r="AT6" i="35" s="1"/>
  <c r="AJ6" i="35"/>
  <c r="AS19" i="31"/>
  <c r="AL19" i="31"/>
  <c r="AU19" i="31" s="1"/>
  <c r="AR76" i="29"/>
  <c r="AS78" i="31"/>
  <c r="AL78" i="31"/>
  <c r="AU78" i="31" s="1"/>
  <c r="X80" i="37"/>
  <c r="Y80" i="37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X77" i="38"/>
  <c r="Z77" i="38" s="1"/>
  <c r="Y77" i="38"/>
  <c r="AI75" i="47"/>
  <c r="AN75" i="47"/>
  <c r="AH79" i="94"/>
  <c r="AQ79" i="94" s="1"/>
  <c r="X79" i="86"/>
  <c r="Y79" i="86"/>
  <c r="AN79" i="31"/>
  <c r="AN81" i="31" s="1"/>
  <c r="AI79" i="31"/>
  <c r="Y81" i="90"/>
  <c r="Z81" i="90" s="1"/>
  <c r="X81" i="90"/>
  <c r="W78" i="29"/>
  <c r="AG77" i="29"/>
  <c r="AP77" i="29" s="1"/>
  <c r="AF77" i="29"/>
  <c r="AO77" i="29" s="1"/>
  <c r="AE77" i="29"/>
  <c r="W80" i="89"/>
  <c r="AG79" i="89"/>
  <c r="AP79" i="89" s="1"/>
  <c r="AE79" i="89"/>
  <c r="AF79" i="89"/>
  <c r="AO79" i="89" s="1"/>
  <c r="Y77" i="93"/>
  <c r="X77" i="93"/>
  <c r="AS22" i="31"/>
  <c r="AL22" i="31"/>
  <c r="AU22" i="31" s="1"/>
  <c r="AS40" i="31"/>
  <c r="AL40" i="31"/>
  <c r="AU40" i="31" s="1"/>
  <c r="AS58" i="31"/>
  <c r="AL58" i="31"/>
  <c r="AU58" i="31" s="1"/>
  <c r="AS77" i="31"/>
  <c r="AL77" i="31"/>
  <c r="AU77" i="31" s="1"/>
  <c r="AJ78" i="35"/>
  <c r="AK78" i="35"/>
  <c r="AT78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K11" i="35"/>
  <c r="AT11" i="35" s="1"/>
  <c r="AJ11" i="35"/>
  <c r="AK5" i="35"/>
  <c r="AT5" i="35" s="1"/>
  <c r="AJ5" i="35"/>
  <c r="AH79" i="34"/>
  <c r="AQ79" i="34" s="1"/>
  <c r="AS5" i="31"/>
  <c r="AL5" i="31"/>
  <c r="AU5" i="31" s="1"/>
  <c r="AS23" i="31"/>
  <c r="AL23" i="31"/>
  <c r="AU23" i="31" s="1"/>
  <c r="AS41" i="31"/>
  <c r="AL41" i="31"/>
  <c r="AU41" i="31" s="1"/>
  <c r="AS59" i="31"/>
  <c r="AL59" i="31"/>
  <c r="AU59" i="31" s="1"/>
  <c r="AS25" i="31"/>
  <c r="AL25" i="31"/>
  <c r="AU25" i="31" s="1"/>
  <c r="AH77" i="46"/>
  <c r="AQ77" i="46" s="1"/>
  <c r="AS6" i="31"/>
  <c r="AL6" i="31"/>
  <c r="AU6" i="31" s="1"/>
  <c r="AS24" i="31"/>
  <c r="AL24" i="31"/>
  <c r="AU24" i="31" s="1"/>
  <c r="AS42" i="31"/>
  <c r="AL42" i="31"/>
  <c r="AU42" i="31" s="1"/>
  <c r="AS60" i="31"/>
  <c r="AL60" i="31"/>
  <c r="AU60" i="31" s="1"/>
  <c r="AS75" i="31"/>
  <c r="AL75" i="31"/>
  <c r="AU75" i="31" s="1"/>
  <c r="AS61" i="31"/>
  <c r="AL61" i="31"/>
  <c r="AU61" i="31" s="1"/>
  <c r="AN79" i="37"/>
  <c r="AI79" i="37"/>
  <c r="Z79" i="45"/>
  <c r="X79" i="45"/>
  <c r="Y79" i="45"/>
  <c r="AS13" i="31"/>
  <c r="AL13" i="31"/>
  <c r="AU13" i="31" s="1"/>
  <c r="AN76" i="38"/>
  <c r="AI76" i="38"/>
  <c r="AN76" i="25"/>
  <c r="AI76" i="25"/>
  <c r="Z79" i="94"/>
  <c r="AS51" i="31"/>
  <c r="AL51" i="31"/>
  <c r="AU51" i="31" s="1"/>
  <c r="AI77" i="81"/>
  <c r="AN77" i="81"/>
  <c r="AN78" i="86"/>
  <c r="AI78" i="86"/>
  <c r="AI80" i="90"/>
  <c r="AN80" i="90"/>
  <c r="AR78" i="34"/>
  <c r="AG75" i="73"/>
  <c r="AP75" i="73" s="1"/>
  <c r="AE75" i="73"/>
  <c r="W76" i="73"/>
  <c r="AF75" i="73"/>
  <c r="AO75" i="73" s="1"/>
  <c r="AE78" i="83"/>
  <c r="W79" i="83"/>
  <c r="AG78" i="83"/>
  <c r="AP78" i="83" s="1"/>
  <c r="AF78" i="83"/>
  <c r="AO78" i="83" s="1"/>
  <c r="X79" i="87"/>
  <c r="Z79" i="87" s="1"/>
  <c r="Y79" i="87"/>
  <c r="AJ75" i="35"/>
  <c r="AK75" i="35"/>
  <c r="AT75" i="35" s="1"/>
  <c r="AJ70" i="35"/>
  <c r="AK70" i="35"/>
  <c r="AT70" i="35" s="1"/>
  <c r="AK64" i="35"/>
  <c r="AT64" i="35" s="1"/>
  <c r="AJ64" i="35"/>
  <c r="AK58" i="35"/>
  <c r="AT58" i="35" s="1"/>
  <c r="AJ58" i="35"/>
  <c r="AJ52" i="35"/>
  <c r="AK52" i="35"/>
  <c r="AT52" i="35" s="1"/>
  <c r="AK46" i="35"/>
  <c r="AT46" i="35" s="1"/>
  <c r="AJ46" i="35"/>
  <c r="AK40" i="35"/>
  <c r="AT40" i="35" s="1"/>
  <c r="AJ40" i="35"/>
  <c r="AK34" i="35"/>
  <c r="AT34" i="35" s="1"/>
  <c r="AJ34" i="35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B4" i="35"/>
  <c r="AJ3" i="35"/>
  <c r="AS37" i="31"/>
  <c r="AL37" i="31"/>
  <c r="AU37" i="31" s="1"/>
  <c r="Z77" i="46"/>
  <c r="AR81" i="30"/>
  <c r="AH80" i="42"/>
  <c r="AQ80" i="42" s="1"/>
  <c r="AI79" i="85"/>
  <c r="AN79" i="85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Y79" i="79"/>
  <c r="X79" i="79"/>
  <c r="Z79" i="79" s="1"/>
  <c r="AS9" i="31"/>
  <c r="AL9" i="31"/>
  <c r="AU9" i="31" s="1"/>
  <c r="AS15" i="31"/>
  <c r="AL15" i="31"/>
  <c r="AU15" i="31" s="1"/>
  <c r="AS33" i="31"/>
  <c r="AL33" i="31"/>
  <c r="AU33" i="31" s="1"/>
  <c r="AS69" i="31"/>
  <c r="AL69" i="31"/>
  <c r="AU69" i="31" s="1"/>
  <c r="AS76" i="31"/>
  <c r="AL76" i="31"/>
  <c r="AU76" i="31" s="1"/>
  <c r="AF78" i="74"/>
  <c r="AO78" i="74" s="1"/>
  <c r="AG78" i="74"/>
  <c r="AP78" i="74" s="1"/>
  <c r="W79" i="74"/>
  <c r="AE78" i="74"/>
  <c r="AH82" i="30"/>
  <c r="AQ82" i="30" s="1"/>
  <c r="AH77" i="41"/>
  <c r="AQ77" i="41" s="1"/>
  <c r="AI76" i="93"/>
  <c r="AN76" i="93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Y78" i="33"/>
  <c r="X78" i="33"/>
  <c r="Z78" i="33" s="1"/>
  <c r="AK76" i="35"/>
  <c r="AT76" i="35" s="1"/>
  <c r="AJ76" i="35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K39" i="35"/>
  <c r="AT39" i="35" s="1"/>
  <c r="AJ39" i="35"/>
  <c r="AK33" i="35"/>
  <c r="AT33" i="35" s="1"/>
  <c r="AJ33" i="35"/>
  <c r="AK27" i="35"/>
  <c r="AT27" i="35" s="1"/>
  <c r="AJ27" i="35"/>
  <c r="AK21" i="35"/>
  <c r="AT21" i="35" s="1"/>
  <c r="AJ21" i="35"/>
  <c r="AK15" i="35"/>
  <c r="AT15" i="35" s="1"/>
  <c r="AJ15" i="35"/>
  <c r="AJ9" i="35"/>
  <c r="AK9" i="35"/>
  <c r="AT9" i="35" s="1"/>
  <c r="AR76" i="46"/>
  <c r="Z79" i="34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G78" i="26"/>
  <c r="AP78" i="26" s="1"/>
  <c r="AF78" i="26"/>
  <c r="AO78" i="26" s="1"/>
  <c r="AE78" i="26"/>
  <c r="W79" i="26"/>
  <c r="AS55" i="31"/>
  <c r="AL55" i="31"/>
  <c r="AU55" i="31" s="1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Z80" i="42"/>
  <c r="AI78" i="79"/>
  <c r="AN78" i="79"/>
  <c r="AI78" i="45"/>
  <c r="AN78" i="45"/>
  <c r="AS43" i="31"/>
  <c r="AL43" i="31"/>
  <c r="AU43" i="31" s="1"/>
  <c r="AN79" i="35"/>
  <c r="AN81" i="35" s="1"/>
  <c r="AI79" i="35"/>
  <c r="AS21" i="31"/>
  <c r="AL21" i="31"/>
  <c r="AU21" i="31" s="1"/>
  <c r="AS57" i="31"/>
  <c r="AL57" i="31"/>
  <c r="AU57" i="31" s="1"/>
  <c r="AG82" i="30"/>
  <c r="AP82" i="30" s="1"/>
  <c r="AF82" i="30"/>
  <c r="AO82" i="30" s="1"/>
  <c r="W83" i="30"/>
  <c r="AE82" i="30"/>
  <c r="X78" i="81"/>
  <c r="Y78" i="81"/>
  <c r="AS7" i="31"/>
  <c r="AL7" i="31"/>
  <c r="AU7" i="31" s="1"/>
  <c r="AR76" i="95"/>
  <c r="X81" i="77"/>
  <c r="Z81" i="77" s="1"/>
  <c r="Y81" i="77"/>
  <c r="AR76" i="43"/>
  <c r="AI78" i="87"/>
  <c r="AN78" i="87"/>
  <c r="AR78" i="94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J8" i="35"/>
  <c r="AK8" i="35"/>
  <c r="AT8" i="35" s="1"/>
  <c r="AH77" i="43"/>
  <c r="AQ77" i="43" s="1"/>
  <c r="Y76" i="82"/>
  <c r="X76" i="82"/>
  <c r="AH76" i="78"/>
  <c r="AQ76" i="78" s="1"/>
  <c r="AH78" i="75"/>
  <c r="AQ78" i="75" s="1"/>
  <c r="Y80" i="85"/>
  <c r="X80" i="85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R79" i="42"/>
  <c r="AH77" i="95"/>
  <c r="AQ77" i="95" s="1"/>
  <c r="AS3" i="31"/>
  <c r="AL3" i="31"/>
  <c r="AU3" i="31" s="1"/>
  <c r="AS39" i="31"/>
  <c r="AL39" i="31"/>
  <c r="AU39" i="31" s="1"/>
  <c r="AK79" i="31"/>
  <c r="AT79" i="31" s="1"/>
  <c r="AR76" i="41"/>
  <c r="AJ4" i="31"/>
  <c r="AK4" i="31"/>
  <c r="AT4" i="31" s="1"/>
  <c r="AH77" i="29"/>
  <c r="AQ77" i="29" s="1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J79" i="35"/>
  <c r="AS79" i="35" s="1"/>
  <c r="AK79" i="35"/>
  <c r="AT79" i="35" s="1"/>
  <c r="AK73" i="35"/>
  <c r="AT73" i="35" s="1"/>
  <c r="AJ73" i="35"/>
  <c r="AK67" i="35"/>
  <c r="AT67" i="35" s="1"/>
  <c r="AJ67" i="35"/>
  <c r="AJ61" i="35"/>
  <c r="AK61" i="35"/>
  <c r="AT61" i="35" s="1"/>
  <c r="AK55" i="35"/>
  <c r="AT55" i="35" s="1"/>
  <c r="AJ55" i="35"/>
  <c r="AK49" i="35"/>
  <c r="AT49" i="35" s="1"/>
  <c r="AJ49" i="35"/>
  <c r="AJ43" i="35"/>
  <c r="AK43" i="35"/>
  <c r="AT43" i="35" s="1"/>
  <c r="AK37" i="35"/>
  <c r="AT37" i="35" s="1"/>
  <c r="AJ37" i="35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AR77" i="91"/>
  <c r="AR75" i="78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I75" i="82"/>
  <c r="AN75" i="82"/>
  <c r="AS73" i="31"/>
  <c r="AL73" i="31"/>
  <c r="AU73" i="31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S31" i="31"/>
  <c r="AL31" i="31"/>
  <c r="AU31" i="31" s="1"/>
  <c r="AH78" i="91"/>
  <c r="AQ78" i="91" s="1"/>
  <c r="Z78" i="75"/>
  <c r="AS67" i="31"/>
  <c r="AL67" i="31"/>
  <c r="AU67" i="31" s="1"/>
  <c r="Y77" i="25"/>
  <c r="X77" i="25"/>
  <c r="Z77" i="25" s="1"/>
  <c r="Y76" i="47"/>
  <c r="X76" i="47"/>
  <c r="Z78" i="81" l="1"/>
  <c r="Z80" i="37"/>
  <c r="W81" i="37" s="1"/>
  <c r="AE78" i="81"/>
  <c r="AF78" i="81"/>
  <c r="AO78" i="81" s="1"/>
  <c r="W79" i="81"/>
  <c r="AG78" i="81"/>
  <c r="AP78" i="81" s="1"/>
  <c r="AG80" i="37"/>
  <c r="AP80" i="37" s="1"/>
  <c r="AF80" i="37"/>
  <c r="AO80" i="37" s="1"/>
  <c r="AE80" i="37"/>
  <c r="AG79" i="79"/>
  <c r="AP79" i="79" s="1"/>
  <c r="AP81" i="79" s="1"/>
  <c r="AF79" i="79"/>
  <c r="AO79" i="79" s="1"/>
  <c r="AO81" i="79" s="1"/>
  <c r="AE79" i="79"/>
  <c r="AX79" i="79"/>
  <c r="S79" i="79" s="1"/>
  <c r="AC79" i="79" s="1"/>
  <c r="AH76" i="47"/>
  <c r="AQ76" i="47" s="1"/>
  <c r="AS49" i="35"/>
  <c r="AL49" i="35"/>
  <c r="AU49" i="35" s="1"/>
  <c r="AS15" i="35"/>
  <c r="AL15" i="35"/>
  <c r="AU15" i="35" s="1"/>
  <c r="AG77" i="25"/>
  <c r="AP77" i="25" s="1"/>
  <c r="W78" i="25"/>
  <c r="AF77" i="25"/>
  <c r="AO77" i="25" s="1"/>
  <c r="AE77" i="25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8" i="35"/>
  <c r="AL8" i="35"/>
  <c r="AU8" i="35" s="1"/>
  <c r="AS26" i="35"/>
  <c r="AL26" i="35"/>
  <c r="AU26" i="35" s="1"/>
  <c r="AS44" i="35"/>
  <c r="AL44" i="35"/>
  <c r="AU44" i="35" s="1"/>
  <c r="AS62" i="35"/>
  <c r="AL62" i="35"/>
  <c r="AU62" i="35" s="1"/>
  <c r="AH81" i="77"/>
  <c r="AQ81" i="77" s="1"/>
  <c r="AR79" i="35"/>
  <c r="AR81" i="35" s="1"/>
  <c r="AL79" i="35"/>
  <c r="AU79" i="35" s="1"/>
  <c r="AS9" i="35"/>
  <c r="AL9" i="35"/>
  <c r="AU9" i="35" s="1"/>
  <c r="AS45" i="35"/>
  <c r="AL45" i="35"/>
  <c r="AU45" i="35" s="1"/>
  <c r="AS63" i="35"/>
  <c r="AL63" i="35"/>
  <c r="AU63" i="35" s="1"/>
  <c r="X79" i="74"/>
  <c r="Y79" i="74"/>
  <c r="AS3" i="35"/>
  <c r="AL3" i="35"/>
  <c r="AU3" i="35" s="1"/>
  <c r="AS40" i="35"/>
  <c r="AL40" i="35"/>
  <c r="AU40" i="35" s="1"/>
  <c r="AS58" i="35"/>
  <c r="AL58" i="35"/>
  <c r="AU58" i="35" s="1"/>
  <c r="AR80" i="90"/>
  <c r="AS29" i="35"/>
  <c r="AL29" i="35"/>
  <c r="AU29" i="35" s="1"/>
  <c r="AS47" i="35"/>
  <c r="AL47" i="35"/>
  <c r="AU47" i="35" s="1"/>
  <c r="AS65" i="35"/>
  <c r="AL65" i="35"/>
  <c r="AU65" i="35" s="1"/>
  <c r="AH77" i="38"/>
  <c r="AQ77" i="38" s="1"/>
  <c r="AS54" i="35"/>
  <c r="AL54" i="35"/>
  <c r="AU54" i="35" s="1"/>
  <c r="AS72" i="35"/>
  <c r="AL72" i="35"/>
  <c r="AU72" i="35" s="1"/>
  <c r="Y79" i="91"/>
  <c r="X79" i="91"/>
  <c r="Z79" i="91" s="1"/>
  <c r="Y78" i="41"/>
  <c r="X78" i="41"/>
  <c r="AS75" i="35"/>
  <c r="AL75" i="35"/>
  <c r="AU75" i="35" s="1"/>
  <c r="AN75" i="73"/>
  <c r="AI75" i="73"/>
  <c r="AE79" i="94"/>
  <c r="AF79" i="94"/>
  <c r="AO79" i="94" s="1"/>
  <c r="W80" i="94"/>
  <c r="AG79" i="94"/>
  <c r="AP79" i="94" s="1"/>
  <c r="AH77" i="93"/>
  <c r="AQ77" i="93" s="1"/>
  <c r="W78" i="38"/>
  <c r="AG77" i="38"/>
  <c r="AP77" i="38" s="1"/>
  <c r="AF77" i="38"/>
  <c r="AO77" i="38" s="1"/>
  <c r="AE77" i="38"/>
  <c r="AS6" i="35"/>
  <c r="AL6" i="35"/>
  <c r="AU6" i="35" s="1"/>
  <c r="AS24" i="35"/>
  <c r="AL24" i="35"/>
  <c r="AU24" i="35" s="1"/>
  <c r="AS42" i="35"/>
  <c r="AL42" i="35"/>
  <c r="AU42" i="35" s="1"/>
  <c r="AI78" i="91"/>
  <c r="AN78" i="91"/>
  <c r="AS13" i="35"/>
  <c r="AL13" i="35"/>
  <c r="AU13" i="35" s="1"/>
  <c r="AS31" i="35"/>
  <c r="AL31" i="35"/>
  <c r="AU31" i="35" s="1"/>
  <c r="AT81" i="31"/>
  <c r="AH80" i="85"/>
  <c r="AQ80" i="85" s="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R78" i="87"/>
  <c r="AG80" i="42"/>
  <c r="AP80" i="42" s="1"/>
  <c r="AF80" i="42"/>
  <c r="AO80" i="42" s="1"/>
  <c r="AE80" i="42"/>
  <c r="W81" i="42"/>
  <c r="Y79" i="26"/>
  <c r="X79" i="26"/>
  <c r="AG79" i="34"/>
  <c r="AP79" i="34" s="1"/>
  <c r="AF79" i="34"/>
  <c r="AO79" i="34" s="1"/>
  <c r="AE79" i="34"/>
  <c r="W80" i="34"/>
  <c r="AS51" i="35"/>
  <c r="AL51" i="35"/>
  <c r="AU51" i="35" s="1"/>
  <c r="AS69" i="35"/>
  <c r="AL69" i="35"/>
  <c r="AU69" i="35" s="1"/>
  <c r="AS46" i="35"/>
  <c r="AL46" i="35"/>
  <c r="AU46" i="35" s="1"/>
  <c r="AS64" i="35"/>
  <c r="AL64" i="35"/>
  <c r="AU64" i="35" s="1"/>
  <c r="Y79" i="83"/>
  <c r="X79" i="83"/>
  <c r="AR76" i="2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Y80" i="89"/>
  <c r="X80" i="89"/>
  <c r="AH81" i="90"/>
  <c r="AQ81" i="90" s="1"/>
  <c r="AH79" i="86"/>
  <c r="AQ79" i="86" s="1"/>
  <c r="AS60" i="35"/>
  <c r="AL60" i="35"/>
  <c r="AU60" i="35" s="1"/>
  <c r="AS77" i="35"/>
  <c r="AL77" i="35"/>
  <c r="AU77" i="35" s="1"/>
  <c r="AN76" i="78"/>
  <c r="AI76" i="78"/>
  <c r="AI77" i="41"/>
  <c r="AN77" i="41"/>
  <c r="Y78" i="95"/>
  <c r="X78" i="95"/>
  <c r="AF81" i="77"/>
  <c r="AO81" i="77" s="1"/>
  <c r="AG81" i="77"/>
  <c r="AP81" i="77" s="1"/>
  <c r="AE81" i="77"/>
  <c r="W82" i="77"/>
  <c r="AS33" i="35"/>
  <c r="AL33" i="35"/>
  <c r="AU33" i="35" s="1"/>
  <c r="AS22" i="35"/>
  <c r="AL22" i="35"/>
  <c r="AU22" i="35" s="1"/>
  <c r="AS21" i="35"/>
  <c r="AL21" i="35"/>
  <c r="AU21" i="35" s="1"/>
  <c r="AS39" i="35"/>
  <c r="AL39" i="35"/>
  <c r="AU39" i="35" s="1"/>
  <c r="AS76" i="35"/>
  <c r="AL76" i="35"/>
  <c r="AU76" i="35" s="1"/>
  <c r="W78" i="46"/>
  <c r="AG77" i="46"/>
  <c r="AP77" i="46" s="1"/>
  <c r="AF77" i="46"/>
  <c r="AO77" i="46" s="1"/>
  <c r="AE77" i="46"/>
  <c r="AS10" i="35"/>
  <c r="AL10" i="35"/>
  <c r="AU10" i="35" s="1"/>
  <c r="AS28" i="35"/>
  <c r="AL28" i="35"/>
  <c r="AU28" i="35" s="1"/>
  <c r="AH79" i="87"/>
  <c r="AQ79" i="87" s="1"/>
  <c r="AQ81" i="87" s="1"/>
  <c r="AZ3" i="87"/>
  <c r="AX5" i="87" s="1"/>
  <c r="S5" i="87" s="1"/>
  <c r="AC5" i="87" s="1"/>
  <c r="AB6" i="87" s="1"/>
  <c r="AX21" i="87"/>
  <c r="S21" i="87" s="1"/>
  <c r="AC21" i="87" s="1"/>
  <c r="AB22" i="87" s="1"/>
  <c r="AX27" i="87"/>
  <c r="S27" i="87" s="1"/>
  <c r="AC27" i="87" s="1"/>
  <c r="AB28" i="87" s="1"/>
  <c r="AX29" i="87"/>
  <c r="S29" i="87" s="1"/>
  <c r="AC29" i="87" s="1"/>
  <c r="AB30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9" i="87"/>
  <c r="S39" i="87" s="1"/>
  <c r="AC39" i="87" s="1"/>
  <c r="AB40" i="87" s="1"/>
  <c r="AX41" i="87"/>
  <c r="S41" i="87" s="1"/>
  <c r="AC41" i="87" s="1"/>
  <c r="AB42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7" i="87"/>
  <c r="S77" i="87" s="1"/>
  <c r="AC77" i="87" s="1"/>
  <c r="AB78" i="87" s="1"/>
  <c r="AX75" i="87"/>
  <c r="S75" i="87" s="1"/>
  <c r="AC75" i="87" s="1"/>
  <c r="AB76" i="87" s="1"/>
  <c r="AX76" i="87"/>
  <c r="S76" i="87" s="1"/>
  <c r="AC76" i="87" s="1"/>
  <c r="AB77" i="87" s="1"/>
  <c r="AX78" i="87"/>
  <c r="S78" i="87" s="1"/>
  <c r="AC78" i="87" s="1"/>
  <c r="AB79" i="87" s="1"/>
  <c r="AI78" i="83"/>
  <c r="AN78" i="83"/>
  <c r="AH79" i="45"/>
  <c r="AQ79" i="45" s="1"/>
  <c r="AS5" i="35"/>
  <c r="AL5" i="35"/>
  <c r="AU5" i="35" s="1"/>
  <c r="Z77" i="93"/>
  <c r="AI77" i="29"/>
  <c r="AN77" i="29"/>
  <c r="Z79" i="86"/>
  <c r="AS12" i="35"/>
  <c r="AL12" i="35"/>
  <c r="AU12" i="35" s="1"/>
  <c r="AS30" i="35"/>
  <c r="AL30" i="35"/>
  <c r="AU30" i="35" s="1"/>
  <c r="AS67" i="35"/>
  <c r="AL67" i="35"/>
  <c r="AU67" i="35" s="1"/>
  <c r="AH79" i="79"/>
  <c r="AQ79" i="79" s="1"/>
  <c r="AQ81" i="79" s="1"/>
  <c r="AZ3" i="79"/>
  <c r="AX5" i="79" s="1"/>
  <c r="S5" i="79" s="1"/>
  <c r="AC5" i="79" s="1"/>
  <c r="AB6" i="79" s="1"/>
  <c r="AX51" i="79"/>
  <c r="S51" i="79" s="1"/>
  <c r="AC51" i="79" s="1"/>
  <c r="AB52" i="79" s="1"/>
  <c r="AX57" i="79"/>
  <c r="S57" i="79" s="1"/>
  <c r="AC57" i="79" s="1"/>
  <c r="AB58" i="79" s="1"/>
  <c r="AX63" i="79"/>
  <c r="S63" i="79" s="1"/>
  <c r="AC63" i="79" s="1"/>
  <c r="AB64" i="79" s="1"/>
  <c r="AX69" i="79"/>
  <c r="S69" i="79" s="1"/>
  <c r="AC69" i="79" s="1"/>
  <c r="AB70" i="79" s="1"/>
  <c r="AX74" i="79"/>
  <c r="S74" i="79" s="1"/>
  <c r="AC74" i="79" s="1"/>
  <c r="AB75" i="79" s="1"/>
  <c r="AR79" i="85"/>
  <c r="AJ4" i="35"/>
  <c r="AK4" i="35"/>
  <c r="AT4" i="35" s="1"/>
  <c r="AT81" i="35" s="1"/>
  <c r="AR78" i="86"/>
  <c r="Y78" i="29"/>
  <c r="X78" i="29"/>
  <c r="Z76" i="47"/>
  <c r="AS37" i="35"/>
  <c r="AL37" i="35"/>
  <c r="AU37" i="35" s="1"/>
  <c r="AS55" i="35"/>
  <c r="AL55" i="35"/>
  <c r="AU55" i="35" s="1"/>
  <c r="AS73" i="35"/>
  <c r="AL73" i="35"/>
  <c r="AU73" i="35" s="1"/>
  <c r="AS4" i="31"/>
  <c r="AS81" i="31" s="1"/>
  <c r="AL4" i="31"/>
  <c r="AU4" i="31" s="1"/>
  <c r="AN78" i="26"/>
  <c r="AI78" i="26"/>
  <c r="AH77" i="25"/>
  <c r="AQ77" i="25" s="1"/>
  <c r="AR75" i="82"/>
  <c r="AS19" i="35"/>
  <c r="AL19" i="35"/>
  <c r="AU19" i="35" s="1"/>
  <c r="Z80" i="85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N82" i="30"/>
  <c r="AI82" i="30"/>
  <c r="AS57" i="35"/>
  <c r="AL57" i="35"/>
  <c r="AU57" i="35" s="1"/>
  <c r="AN78" i="74"/>
  <c r="AI78" i="74"/>
  <c r="AS34" i="35"/>
  <c r="AL34" i="35"/>
  <c r="AU34" i="35" s="1"/>
  <c r="AF79" i="87"/>
  <c r="AO79" i="87" s="1"/>
  <c r="AO81" i="87" s="1"/>
  <c r="AE79" i="87"/>
  <c r="AX79" i="87"/>
  <c r="S79" i="87" s="1"/>
  <c r="AC79" i="87" s="1"/>
  <c r="AG79" i="87"/>
  <c r="AP79" i="87" s="1"/>
  <c r="AP81" i="87" s="1"/>
  <c r="AR77" i="81"/>
  <c r="AR76" i="38"/>
  <c r="AG79" i="45"/>
  <c r="AP79" i="45" s="1"/>
  <c r="AF79" i="45"/>
  <c r="AO79" i="45" s="1"/>
  <c r="W80" i="45"/>
  <c r="AE79" i="45"/>
  <c r="AS23" i="35"/>
  <c r="AL23" i="35"/>
  <c r="AU23" i="35" s="1"/>
  <c r="AS41" i="35"/>
  <c r="AL41" i="35"/>
  <c r="AU41" i="35" s="1"/>
  <c r="AS59" i="35"/>
  <c r="AL59" i="35"/>
  <c r="AU59" i="35" s="1"/>
  <c r="AS78" i="35"/>
  <c r="AL78" i="35"/>
  <c r="AU78" i="35" s="1"/>
  <c r="AG81" i="90"/>
  <c r="AP81" i="90" s="1"/>
  <c r="AE81" i="90"/>
  <c r="AF81" i="90"/>
  <c r="AO81" i="90" s="1"/>
  <c r="W82" i="90"/>
  <c r="AR75" i="47"/>
  <c r="AS48" i="35"/>
  <c r="AL48" i="35"/>
  <c r="AU48" i="35" s="1"/>
  <c r="AS66" i="35"/>
  <c r="AL66" i="35"/>
  <c r="AU66" i="35" s="1"/>
  <c r="AR77" i="33"/>
  <c r="Y78" i="43"/>
  <c r="X78" i="43"/>
  <c r="AI77" i="95"/>
  <c r="AN77" i="95"/>
  <c r="AH78" i="81"/>
  <c r="AQ78" i="81" s="1"/>
  <c r="AR78" i="79"/>
  <c r="AF78" i="33"/>
  <c r="AO78" i="33" s="1"/>
  <c r="AE78" i="33"/>
  <c r="W79" i="33"/>
  <c r="AG78" i="33"/>
  <c r="AP78" i="33" s="1"/>
  <c r="AF78" i="75"/>
  <c r="AO78" i="75" s="1"/>
  <c r="AG78" i="75"/>
  <c r="AP78" i="75" s="1"/>
  <c r="AE78" i="75"/>
  <c r="W79" i="75"/>
  <c r="AH76" i="82"/>
  <c r="AQ76" i="82" s="1"/>
  <c r="Z76" i="82"/>
  <c r="X83" i="30"/>
  <c r="Y83" i="30"/>
  <c r="AR78" i="45"/>
  <c r="AS27" i="35"/>
  <c r="AL27" i="35"/>
  <c r="AU27" i="35" s="1"/>
  <c r="AH78" i="33"/>
  <c r="AQ78" i="33" s="1"/>
  <c r="AR76" i="93"/>
  <c r="AS16" i="35"/>
  <c r="AL16" i="35"/>
  <c r="AU16" i="35" s="1"/>
  <c r="AS52" i="35"/>
  <c r="AL52" i="35"/>
  <c r="AU52" i="35" s="1"/>
  <c r="AS70" i="35"/>
  <c r="AL70" i="35"/>
  <c r="AU70" i="35" s="1"/>
  <c r="Y76" i="73"/>
  <c r="X76" i="73"/>
  <c r="AR79" i="37"/>
  <c r="AS11" i="35"/>
  <c r="AL11" i="35"/>
  <c r="AU11" i="35" s="1"/>
  <c r="AI79" i="89"/>
  <c r="AN79" i="89"/>
  <c r="AR79" i="31"/>
  <c r="AR81" i="31" s="1"/>
  <c r="AL79" i="31"/>
  <c r="AU79" i="31" s="1"/>
  <c r="AH80" i="37"/>
  <c r="AQ80" i="37" s="1"/>
  <c r="AS18" i="35"/>
  <c r="AL18" i="35"/>
  <c r="AU18" i="35" s="1"/>
  <c r="AS36" i="35"/>
  <c r="AL36" i="35"/>
  <c r="AU36" i="35" s="1"/>
  <c r="AR80" i="77"/>
  <c r="X77" i="78"/>
  <c r="Z77" i="78" s="1"/>
  <c r="Y77" i="78"/>
  <c r="AN77" i="43"/>
  <c r="AI77" i="43"/>
  <c r="AX27" i="79" l="1"/>
  <c r="S27" i="79" s="1"/>
  <c r="AC27" i="79" s="1"/>
  <c r="AB28" i="79" s="1"/>
  <c r="AX77" i="79"/>
  <c r="S77" i="79" s="1"/>
  <c r="AC77" i="79" s="1"/>
  <c r="AB78" i="79" s="1"/>
  <c r="AX68" i="79"/>
  <c r="S68" i="79" s="1"/>
  <c r="AC68" i="79" s="1"/>
  <c r="AB69" i="79" s="1"/>
  <c r="AX62" i="79"/>
  <c r="S62" i="79" s="1"/>
  <c r="AC62" i="79" s="1"/>
  <c r="AB63" i="79" s="1"/>
  <c r="AX56" i="79"/>
  <c r="S56" i="79" s="1"/>
  <c r="AC56" i="79" s="1"/>
  <c r="AB57" i="79" s="1"/>
  <c r="AX50" i="79"/>
  <c r="S50" i="79" s="1"/>
  <c r="AC50" i="79" s="1"/>
  <c r="AB51" i="79" s="1"/>
  <c r="AJ51" i="79" s="1"/>
  <c r="AX44" i="79"/>
  <c r="S44" i="79" s="1"/>
  <c r="AC44" i="79" s="1"/>
  <c r="AB45" i="79" s="1"/>
  <c r="AX38" i="79"/>
  <c r="S38" i="79" s="1"/>
  <c r="AC38" i="79" s="1"/>
  <c r="AB39" i="79" s="1"/>
  <c r="AX26" i="79"/>
  <c r="S26" i="79" s="1"/>
  <c r="AC26" i="79" s="1"/>
  <c r="AB27" i="79" s="1"/>
  <c r="AX14" i="79"/>
  <c r="S14" i="79" s="1"/>
  <c r="AC14" i="79" s="1"/>
  <c r="AB15" i="79" s="1"/>
  <c r="AX3" i="79"/>
  <c r="S3" i="79" s="1"/>
  <c r="AC3" i="79" s="1"/>
  <c r="AX73" i="79"/>
  <c r="S73" i="79" s="1"/>
  <c r="AC73" i="79" s="1"/>
  <c r="AB74" i="79" s="1"/>
  <c r="AJ74" i="79" s="1"/>
  <c r="AX67" i="79"/>
  <c r="S67" i="79" s="1"/>
  <c r="AC67" i="79" s="1"/>
  <c r="AB68" i="79" s="1"/>
  <c r="AX61" i="79"/>
  <c r="S61" i="79" s="1"/>
  <c r="AC61" i="79" s="1"/>
  <c r="AB62" i="79" s="1"/>
  <c r="AX55" i="79"/>
  <c r="S55" i="79" s="1"/>
  <c r="AC55" i="79" s="1"/>
  <c r="AB56" i="79" s="1"/>
  <c r="AX49" i="79"/>
  <c r="S49" i="79" s="1"/>
  <c r="AC49" i="79" s="1"/>
  <c r="AB50" i="79" s="1"/>
  <c r="AX43" i="79"/>
  <c r="S43" i="79" s="1"/>
  <c r="AC43" i="79" s="1"/>
  <c r="AB44" i="79" s="1"/>
  <c r="AX34" i="79"/>
  <c r="S34" i="79" s="1"/>
  <c r="AC34" i="79" s="1"/>
  <c r="AB35" i="79" s="1"/>
  <c r="AJ35" i="79" s="1"/>
  <c r="AX22" i="79"/>
  <c r="S22" i="79" s="1"/>
  <c r="AC22" i="79" s="1"/>
  <c r="AB23" i="79" s="1"/>
  <c r="AX10" i="79"/>
  <c r="S10" i="79" s="1"/>
  <c r="AC10" i="79" s="1"/>
  <c r="AB11" i="79" s="1"/>
  <c r="AX15" i="87"/>
  <c r="S15" i="87" s="1"/>
  <c r="AC15" i="87" s="1"/>
  <c r="AB16" i="87" s="1"/>
  <c r="AX15" i="79"/>
  <c r="S15" i="79" s="1"/>
  <c r="AC15" i="79" s="1"/>
  <c r="AB16" i="79" s="1"/>
  <c r="Z83" i="30"/>
  <c r="AX78" i="79"/>
  <c r="S78" i="79" s="1"/>
  <c r="AC78" i="79" s="1"/>
  <c r="AB79" i="79" s="1"/>
  <c r="AK79" i="79" s="1"/>
  <c r="AT79" i="79" s="1"/>
  <c r="AX72" i="79"/>
  <c r="S72" i="79" s="1"/>
  <c r="AC72" i="79" s="1"/>
  <c r="AB73" i="79" s="1"/>
  <c r="AX66" i="79"/>
  <c r="S66" i="79" s="1"/>
  <c r="AC66" i="79" s="1"/>
  <c r="AB67" i="79" s="1"/>
  <c r="AX60" i="79"/>
  <c r="S60" i="79" s="1"/>
  <c r="AC60" i="79" s="1"/>
  <c r="AB61" i="79" s="1"/>
  <c r="AX54" i="79"/>
  <c r="S54" i="79" s="1"/>
  <c r="AC54" i="79" s="1"/>
  <c r="AB55" i="79" s="1"/>
  <c r="AX48" i="79"/>
  <c r="S48" i="79" s="1"/>
  <c r="AC48" i="79" s="1"/>
  <c r="AB49" i="79" s="1"/>
  <c r="AX42" i="79"/>
  <c r="S42" i="79" s="1"/>
  <c r="AC42" i="79" s="1"/>
  <c r="AB43" i="79" s="1"/>
  <c r="AJ43" i="79" s="1"/>
  <c r="AX33" i="79"/>
  <c r="S33" i="79" s="1"/>
  <c r="AC33" i="79" s="1"/>
  <c r="AB34" i="79" s="1"/>
  <c r="AX21" i="79"/>
  <c r="S21" i="79" s="1"/>
  <c r="AC21" i="79" s="1"/>
  <c r="AB22" i="79" s="1"/>
  <c r="AX9" i="79"/>
  <c r="S9" i="79" s="1"/>
  <c r="AC9" i="79" s="1"/>
  <c r="AB10" i="79" s="1"/>
  <c r="AX9" i="87"/>
  <c r="S9" i="87" s="1"/>
  <c r="AC9" i="87" s="1"/>
  <c r="AB10" i="87" s="1"/>
  <c r="AX39" i="79"/>
  <c r="S39" i="79" s="1"/>
  <c r="AC39" i="79" s="1"/>
  <c r="AB40" i="79" s="1"/>
  <c r="AX76" i="79"/>
  <c r="S76" i="79" s="1"/>
  <c r="AC76" i="79" s="1"/>
  <c r="AB77" i="79" s="1"/>
  <c r="AJ77" i="79" s="1"/>
  <c r="AX71" i="79"/>
  <c r="S71" i="79" s="1"/>
  <c r="AC71" i="79" s="1"/>
  <c r="AB72" i="79" s="1"/>
  <c r="AX65" i="79"/>
  <c r="S65" i="79" s="1"/>
  <c r="AC65" i="79" s="1"/>
  <c r="AB66" i="79" s="1"/>
  <c r="AX59" i="79"/>
  <c r="S59" i="79" s="1"/>
  <c r="AC59" i="79" s="1"/>
  <c r="AB60" i="79" s="1"/>
  <c r="AX53" i="79"/>
  <c r="S53" i="79" s="1"/>
  <c r="AC53" i="79" s="1"/>
  <c r="AB54" i="79" s="1"/>
  <c r="AX47" i="79"/>
  <c r="S47" i="79" s="1"/>
  <c r="AC47" i="79" s="1"/>
  <c r="AB48" i="79" s="1"/>
  <c r="AX41" i="79"/>
  <c r="S41" i="79" s="1"/>
  <c r="AC41" i="79" s="1"/>
  <c r="AB42" i="79" s="1"/>
  <c r="AJ42" i="79" s="1"/>
  <c r="AX32" i="79"/>
  <c r="S32" i="79" s="1"/>
  <c r="AC32" i="79" s="1"/>
  <c r="AB33" i="79" s="1"/>
  <c r="AX20" i="79"/>
  <c r="S20" i="79" s="1"/>
  <c r="AC20" i="79" s="1"/>
  <c r="AB21" i="79" s="1"/>
  <c r="AX8" i="79"/>
  <c r="S8" i="79" s="1"/>
  <c r="AC8" i="79" s="1"/>
  <c r="AB9" i="79" s="1"/>
  <c r="AX45" i="79"/>
  <c r="S45" i="79" s="1"/>
  <c r="AC45" i="79" s="1"/>
  <c r="AB46" i="79" s="1"/>
  <c r="AX75" i="79"/>
  <c r="S75" i="79" s="1"/>
  <c r="AC75" i="79" s="1"/>
  <c r="AB76" i="79" s="1"/>
  <c r="AX70" i="79"/>
  <c r="S70" i="79" s="1"/>
  <c r="AC70" i="79" s="1"/>
  <c r="AB71" i="79" s="1"/>
  <c r="AJ71" i="79" s="1"/>
  <c r="AX64" i="79"/>
  <c r="S64" i="79" s="1"/>
  <c r="AC64" i="79" s="1"/>
  <c r="AB65" i="79" s="1"/>
  <c r="AX58" i="79"/>
  <c r="S58" i="79" s="1"/>
  <c r="AC58" i="79" s="1"/>
  <c r="AB59" i="79" s="1"/>
  <c r="AX52" i="79"/>
  <c r="S52" i="79" s="1"/>
  <c r="AC52" i="79" s="1"/>
  <c r="AB53" i="79" s="1"/>
  <c r="AX46" i="79"/>
  <c r="S46" i="79" s="1"/>
  <c r="AC46" i="79" s="1"/>
  <c r="AB47" i="79" s="1"/>
  <c r="AX40" i="79"/>
  <c r="S40" i="79" s="1"/>
  <c r="AC40" i="79" s="1"/>
  <c r="AB41" i="79" s="1"/>
  <c r="AX28" i="79"/>
  <c r="S28" i="79" s="1"/>
  <c r="AC28" i="79" s="1"/>
  <c r="AB29" i="79" s="1"/>
  <c r="AK29" i="79" s="1"/>
  <c r="AT29" i="79" s="1"/>
  <c r="AX16" i="79"/>
  <c r="S16" i="79" s="1"/>
  <c r="AC16" i="79" s="1"/>
  <c r="AB17" i="79" s="1"/>
  <c r="AX4" i="79"/>
  <c r="S4" i="79" s="1"/>
  <c r="AC4" i="79" s="1"/>
  <c r="AB5" i="79" s="1"/>
  <c r="AX40" i="87"/>
  <c r="S40" i="87" s="1"/>
  <c r="AC40" i="87" s="1"/>
  <c r="AB41" i="87" s="1"/>
  <c r="AX28" i="87"/>
  <c r="S28" i="87" s="1"/>
  <c r="AC28" i="87" s="1"/>
  <c r="AB29" i="87" s="1"/>
  <c r="Z78" i="95"/>
  <c r="AG78" i="95" s="1"/>
  <c r="AP78" i="95" s="1"/>
  <c r="AU81" i="31"/>
  <c r="C11" i="31" s="1"/>
  <c r="W78" i="78"/>
  <c r="AG77" i="78"/>
  <c r="AP77" i="78" s="1"/>
  <c r="AF77" i="78"/>
  <c r="AO77" i="78" s="1"/>
  <c r="AE77" i="78"/>
  <c r="AK6" i="87"/>
  <c r="AT6" i="87" s="1"/>
  <c r="AK6" i="79"/>
  <c r="AT6" i="79" s="1"/>
  <c r="AF78" i="95"/>
  <c r="AO78" i="95" s="1"/>
  <c r="W79" i="95"/>
  <c r="AE78" i="95"/>
  <c r="W84" i="30"/>
  <c r="AF83" i="30"/>
  <c r="AO83" i="30" s="1"/>
  <c r="AG83" i="30"/>
  <c r="AP83" i="30" s="1"/>
  <c r="AE83" i="30"/>
  <c r="AR78" i="26"/>
  <c r="AH78" i="29"/>
  <c r="AQ78" i="29" s="1"/>
  <c r="AS4" i="35"/>
  <c r="AL4" i="35"/>
  <c r="AU4" i="35" s="1"/>
  <c r="AU81" i="35" s="1"/>
  <c r="C11" i="35" s="1"/>
  <c r="AJ75" i="79"/>
  <c r="AK75" i="79"/>
  <c r="AT75" i="79" s="1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K34" i="79"/>
  <c r="AT34" i="79" s="1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E77" i="93"/>
  <c r="W78" i="93"/>
  <c r="AF77" i="93"/>
  <c r="AO77" i="93" s="1"/>
  <c r="AG77" i="93"/>
  <c r="AP77" i="93" s="1"/>
  <c r="AJ76" i="87"/>
  <c r="AK76" i="87"/>
  <c r="AT76" i="87" s="1"/>
  <c r="AJ71" i="87"/>
  <c r="AK71" i="87"/>
  <c r="AT71" i="87" s="1"/>
  <c r="AK65" i="87"/>
  <c r="AT65" i="87" s="1"/>
  <c r="AJ65" i="87"/>
  <c r="AK59" i="87"/>
  <c r="AT59" i="87" s="1"/>
  <c r="AJ59" i="87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X22" i="87"/>
  <c r="S22" i="87" s="1"/>
  <c r="AC22" i="87" s="1"/>
  <c r="AB23" i="87" s="1"/>
  <c r="AX16" i="87"/>
  <c r="S16" i="87" s="1"/>
  <c r="AC16" i="87" s="1"/>
  <c r="AB17" i="87" s="1"/>
  <c r="AX10" i="87"/>
  <c r="S10" i="87" s="1"/>
  <c r="AC10" i="87" s="1"/>
  <c r="AB11" i="87" s="1"/>
  <c r="AX4" i="87"/>
  <c r="S4" i="87" s="1"/>
  <c r="AC4" i="87" s="1"/>
  <c r="AB5" i="87" s="1"/>
  <c r="X78" i="46"/>
  <c r="Y78" i="46"/>
  <c r="Z78" i="46" s="1"/>
  <c r="AH79" i="26"/>
  <c r="AQ79" i="26" s="1"/>
  <c r="AI77" i="38"/>
  <c r="AN77" i="38"/>
  <c r="Z80" i="94"/>
  <c r="X80" i="94"/>
  <c r="Y80" i="94"/>
  <c r="AG79" i="91"/>
  <c r="AP79" i="91" s="1"/>
  <c r="AP81" i="91" s="1"/>
  <c r="AF79" i="91"/>
  <c r="AO79" i="91" s="1"/>
  <c r="AO81" i="91" s="1"/>
  <c r="AE79" i="91"/>
  <c r="AX79" i="91"/>
  <c r="S79" i="91" s="1"/>
  <c r="AC79" i="91" s="1"/>
  <c r="Y81" i="37"/>
  <c r="X81" i="37"/>
  <c r="X82" i="90"/>
  <c r="Y82" i="90"/>
  <c r="AN79" i="87"/>
  <c r="AN81" i="87" s="1"/>
  <c r="AI79" i="87"/>
  <c r="AE80" i="85"/>
  <c r="AG80" i="85"/>
  <c r="AP80" i="85" s="1"/>
  <c r="AF80" i="85"/>
  <c r="AO80" i="85" s="1"/>
  <c r="W81" i="85"/>
  <c r="AK78" i="79"/>
  <c r="AT78" i="79" s="1"/>
  <c r="AJ69" i="79"/>
  <c r="AK69" i="79"/>
  <c r="AT69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B4" i="79"/>
  <c r="AJ3" i="79"/>
  <c r="AJ78" i="87"/>
  <c r="AK78" i="87"/>
  <c r="AT78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K16" i="87"/>
  <c r="AT16" i="87" s="1"/>
  <c r="AJ10" i="87"/>
  <c r="AK10" i="87"/>
  <c r="AT10" i="87" s="1"/>
  <c r="AN81" i="77"/>
  <c r="AI81" i="77"/>
  <c r="AH80" i="89"/>
  <c r="AQ80" i="89" s="1"/>
  <c r="AH78" i="41"/>
  <c r="AQ78" i="41" s="1"/>
  <c r="AH79" i="74"/>
  <c r="AQ79" i="74" s="1"/>
  <c r="AG76" i="82"/>
  <c r="AP76" i="82" s="1"/>
  <c r="AE76" i="82"/>
  <c r="AF76" i="82"/>
  <c r="AO76" i="82" s="1"/>
  <c r="W77" i="82"/>
  <c r="AK51" i="79"/>
  <c r="AT51" i="79" s="1"/>
  <c r="AR77" i="43"/>
  <c r="AH76" i="73"/>
  <c r="AQ76" i="73" s="1"/>
  <c r="AN78" i="75"/>
  <c r="AI78" i="75"/>
  <c r="Y79" i="33"/>
  <c r="Z79" i="33" s="1"/>
  <c r="X79" i="33"/>
  <c r="AH78" i="43"/>
  <c r="AQ78" i="43" s="1"/>
  <c r="Z78" i="29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X37" i="79"/>
  <c r="S37" i="79" s="1"/>
  <c r="AC37" i="79" s="1"/>
  <c r="AB38" i="79" s="1"/>
  <c r="AX31" i="79"/>
  <c r="S31" i="79" s="1"/>
  <c r="AC31" i="79" s="1"/>
  <c r="AB32" i="79" s="1"/>
  <c r="AX25" i="79"/>
  <c r="S25" i="79" s="1"/>
  <c r="AC25" i="79" s="1"/>
  <c r="AB26" i="79" s="1"/>
  <c r="AX19" i="79"/>
  <c r="S19" i="79" s="1"/>
  <c r="AC19" i="79" s="1"/>
  <c r="AB20" i="79" s="1"/>
  <c r="AX13" i="79"/>
  <c r="S13" i="79" s="1"/>
  <c r="AC13" i="79" s="1"/>
  <c r="AB14" i="79" s="1"/>
  <c r="AX7" i="79"/>
  <c r="S7" i="79" s="1"/>
  <c r="AC7" i="79" s="1"/>
  <c r="AB8" i="79" s="1"/>
  <c r="AJ75" i="87"/>
  <c r="AK75" i="87"/>
  <c r="AT75" i="87" s="1"/>
  <c r="AJ69" i="87"/>
  <c r="AK69" i="87"/>
  <c r="AT69" i="87" s="1"/>
  <c r="AJ63" i="87"/>
  <c r="AK63" i="87"/>
  <c r="AT63" i="87" s="1"/>
  <c r="AJ57" i="87"/>
  <c r="AK57" i="87"/>
  <c r="AT57" i="87" s="1"/>
  <c r="AX50" i="87"/>
  <c r="S50" i="87" s="1"/>
  <c r="AC50" i="87" s="1"/>
  <c r="AB51" i="87" s="1"/>
  <c r="AX44" i="87"/>
  <c r="S44" i="87" s="1"/>
  <c r="AC44" i="87" s="1"/>
  <c r="AB45" i="87" s="1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14" i="87"/>
  <c r="S14" i="87" s="1"/>
  <c r="AC14" i="87" s="1"/>
  <c r="AB15" i="87" s="1"/>
  <c r="AX8" i="87"/>
  <c r="S8" i="87" s="1"/>
  <c r="AC8" i="87" s="1"/>
  <c r="AB9" i="87" s="1"/>
  <c r="AX3" i="87"/>
  <c r="S3" i="87" s="1"/>
  <c r="AC3" i="87" s="1"/>
  <c r="AI77" i="46"/>
  <c r="AN77" i="46"/>
  <c r="AR77" i="41"/>
  <c r="AH79" i="83"/>
  <c r="AQ79" i="83" s="1"/>
  <c r="AQ81" i="83" s="1"/>
  <c r="AZ3" i="83"/>
  <c r="AX4" i="83" s="1"/>
  <c r="S4" i="83" s="1"/>
  <c r="AC4" i="83" s="1"/>
  <c r="AB5" i="83" s="1"/>
  <c r="AX8" i="83"/>
  <c r="S8" i="83" s="1"/>
  <c r="AC8" i="83" s="1"/>
  <c r="AB9" i="83" s="1"/>
  <c r="AX9" i="83"/>
  <c r="S9" i="83" s="1"/>
  <c r="AC9" i="83" s="1"/>
  <c r="AB10" i="83" s="1"/>
  <c r="AX10" i="83"/>
  <c r="S10" i="83" s="1"/>
  <c r="AC10" i="83" s="1"/>
  <c r="AB11" i="83" s="1"/>
  <c r="AX13" i="83"/>
  <c r="S13" i="83" s="1"/>
  <c r="AC13" i="83" s="1"/>
  <c r="AB14" i="83" s="1"/>
  <c r="AX14" i="83"/>
  <c r="S14" i="83" s="1"/>
  <c r="AC14" i="83" s="1"/>
  <c r="AB15" i="83" s="1"/>
  <c r="AX15" i="83"/>
  <c r="S15" i="83" s="1"/>
  <c r="AC15" i="83" s="1"/>
  <c r="AB16" i="83" s="1"/>
  <c r="AX16" i="83"/>
  <c r="S16" i="83" s="1"/>
  <c r="AC16" i="83" s="1"/>
  <c r="AB17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5" i="83"/>
  <c r="S75" i="83" s="1"/>
  <c r="AC75" i="83" s="1"/>
  <c r="AB76" i="83" s="1"/>
  <c r="AX76" i="83"/>
  <c r="S76" i="83" s="1"/>
  <c r="AC76" i="83" s="1"/>
  <c r="AB77" i="83" s="1"/>
  <c r="AX74" i="83"/>
  <c r="S74" i="83" s="1"/>
  <c r="AC74" i="83" s="1"/>
  <c r="AB75" i="83" s="1"/>
  <c r="AX77" i="83"/>
  <c r="S77" i="83" s="1"/>
  <c r="AC77" i="83" s="1"/>
  <c r="AB78" i="83" s="1"/>
  <c r="AX78" i="83"/>
  <c r="S78" i="83" s="1"/>
  <c r="AC78" i="83" s="1"/>
  <c r="AB79" i="83" s="1"/>
  <c r="X80" i="34"/>
  <c r="Z80" i="34" s="1"/>
  <c r="Y80" i="34"/>
  <c r="Z79" i="26"/>
  <c r="AN79" i="94"/>
  <c r="AI79" i="94"/>
  <c r="Z79" i="74"/>
  <c r="AN77" i="25"/>
  <c r="AI77" i="25"/>
  <c r="AI80" i="37"/>
  <c r="AN80" i="37"/>
  <c r="Y79" i="75"/>
  <c r="X79" i="75"/>
  <c r="AR77" i="95"/>
  <c r="AJ63" i="79"/>
  <c r="AK63" i="79"/>
  <c r="AT63" i="79" s="1"/>
  <c r="AR79" i="89"/>
  <c r="AI78" i="33"/>
  <c r="AN78" i="33"/>
  <c r="AN79" i="45"/>
  <c r="AI79" i="45"/>
  <c r="AR82" i="30"/>
  <c r="AK73" i="79"/>
  <c r="AT73" i="79" s="1"/>
  <c r="AJ73" i="79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X36" i="79"/>
  <c r="S36" i="79" s="1"/>
  <c r="AC36" i="79" s="1"/>
  <c r="AB37" i="79" s="1"/>
  <c r="AX30" i="79"/>
  <c r="S30" i="79" s="1"/>
  <c r="AC30" i="79" s="1"/>
  <c r="AB31" i="79" s="1"/>
  <c r="AX24" i="79"/>
  <c r="S24" i="79" s="1"/>
  <c r="AC24" i="79" s="1"/>
  <c r="AB25" i="79" s="1"/>
  <c r="AX18" i="79"/>
  <c r="S18" i="79" s="1"/>
  <c r="AC18" i="79" s="1"/>
  <c r="AB19" i="79" s="1"/>
  <c r="AX12" i="79"/>
  <c r="S12" i="79" s="1"/>
  <c r="AC12" i="79" s="1"/>
  <c r="AB13" i="79" s="1"/>
  <c r="AX6" i="79"/>
  <c r="S6" i="79" s="1"/>
  <c r="AC6" i="79" s="1"/>
  <c r="AB7" i="79" s="1"/>
  <c r="W80" i="86"/>
  <c r="AG79" i="86"/>
  <c r="AP79" i="86" s="1"/>
  <c r="AF79" i="86"/>
  <c r="AO79" i="86" s="1"/>
  <c r="AE79" i="86"/>
  <c r="AR78" i="83"/>
  <c r="AK74" i="87"/>
  <c r="AT74" i="87" s="1"/>
  <c r="AJ74" i="87"/>
  <c r="AK68" i="87"/>
  <c r="AT68" i="87" s="1"/>
  <c r="AJ68" i="87"/>
  <c r="AX61" i="87"/>
  <c r="S61" i="87" s="1"/>
  <c r="AC61" i="87" s="1"/>
  <c r="AB62" i="87" s="1"/>
  <c r="AX55" i="87"/>
  <c r="S55" i="87" s="1"/>
  <c r="AC55" i="87" s="1"/>
  <c r="AB56" i="87" s="1"/>
  <c r="AX49" i="87"/>
  <c r="S49" i="87" s="1"/>
  <c r="AC49" i="87" s="1"/>
  <c r="AB50" i="87" s="1"/>
  <c r="AX43" i="87"/>
  <c r="S43" i="87" s="1"/>
  <c r="AC43" i="87" s="1"/>
  <c r="AB44" i="87" s="1"/>
  <c r="AX37" i="87"/>
  <c r="S37" i="87" s="1"/>
  <c r="AC37" i="87" s="1"/>
  <c r="AB38" i="87" s="1"/>
  <c r="AX31" i="87"/>
  <c r="S31" i="87" s="1"/>
  <c r="AC31" i="87" s="1"/>
  <c r="AB32" i="87" s="1"/>
  <c r="AX25" i="87"/>
  <c r="S25" i="87" s="1"/>
  <c r="AC25" i="87" s="1"/>
  <c r="AB26" i="87" s="1"/>
  <c r="AX19" i="87"/>
  <c r="S19" i="87" s="1"/>
  <c r="AC19" i="87" s="1"/>
  <c r="AB20" i="87" s="1"/>
  <c r="AX13" i="87"/>
  <c r="S13" i="87" s="1"/>
  <c r="AC13" i="87" s="1"/>
  <c r="AB14" i="87" s="1"/>
  <c r="AX7" i="87"/>
  <c r="S7" i="87" s="1"/>
  <c r="AC7" i="87" s="1"/>
  <c r="AB8" i="87" s="1"/>
  <c r="AR76" i="78"/>
  <c r="Z80" i="89"/>
  <c r="AN79" i="34"/>
  <c r="AI79" i="34"/>
  <c r="X81" i="42"/>
  <c r="Z81" i="42" s="1"/>
  <c r="Y81" i="42"/>
  <c r="AR75" i="73"/>
  <c r="Z78" i="41"/>
  <c r="Y79" i="81"/>
  <c r="X79" i="81"/>
  <c r="Z79" i="81" s="1"/>
  <c r="AJ57" i="79"/>
  <c r="AK57" i="79"/>
  <c r="AT57" i="79" s="1"/>
  <c r="Z76" i="73"/>
  <c r="Z78" i="43"/>
  <c r="AN81" i="90"/>
  <c r="AI81" i="90"/>
  <c r="X80" i="45"/>
  <c r="Y80" i="45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X35" i="79"/>
  <c r="S35" i="79" s="1"/>
  <c r="AC35" i="79" s="1"/>
  <c r="AB36" i="79" s="1"/>
  <c r="AX29" i="79"/>
  <c r="S29" i="79" s="1"/>
  <c r="AC29" i="79" s="1"/>
  <c r="AB30" i="79" s="1"/>
  <c r="AX23" i="79"/>
  <c r="S23" i="79" s="1"/>
  <c r="AC23" i="79" s="1"/>
  <c r="AB24" i="79" s="1"/>
  <c r="AX17" i="79"/>
  <c r="S17" i="79" s="1"/>
  <c r="AC17" i="79" s="1"/>
  <c r="AB18" i="79" s="1"/>
  <c r="AX11" i="79"/>
  <c r="S11" i="79" s="1"/>
  <c r="AC11" i="79" s="1"/>
  <c r="AB12" i="79" s="1"/>
  <c r="AJ79" i="87"/>
  <c r="AS79" i="87" s="1"/>
  <c r="AK79" i="87"/>
  <c r="AT79" i="87" s="1"/>
  <c r="AJ73" i="87"/>
  <c r="AK73" i="87"/>
  <c r="AT73" i="87" s="1"/>
  <c r="AJ67" i="87"/>
  <c r="AK67" i="87"/>
  <c r="AT67" i="87" s="1"/>
  <c r="AK61" i="87"/>
  <c r="AT61" i="87" s="1"/>
  <c r="AX54" i="87"/>
  <c r="S54" i="87" s="1"/>
  <c r="AC54" i="87" s="1"/>
  <c r="AB55" i="87" s="1"/>
  <c r="AX48" i="87"/>
  <c r="S48" i="87" s="1"/>
  <c r="AC48" i="87" s="1"/>
  <c r="AB49" i="87" s="1"/>
  <c r="AX42" i="87"/>
  <c r="S42" i="87" s="1"/>
  <c r="AC42" i="87" s="1"/>
  <c r="AB43" i="87" s="1"/>
  <c r="AX36" i="87"/>
  <c r="S36" i="87" s="1"/>
  <c r="AC36" i="87" s="1"/>
  <c r="AB37" i="87" s="1"/>
  <c r="AX30" i="87"/>
  <c r="S30" i="87" s="1"/>
  <c r="AC30" i="87" s="1"/>
  <c r="AB31" i="87" s="1"/>
  <c r="AX24" i="87"/>
  <c r="S24" i="87" s="1"/>
  <c r="AC24" i="87" s="1"/>
  <c r="AB25" i="87" s="1"/>
  <c r="AX18" i="87"/>
  <c r="S18" i="87" s="1"/>
  <c r="AC18" i="87" s="1"/>
  <c r="AB19" i="87" s="1"/>
  <c r="AX12" i="87"/>
  <c r="S12" i="87" s="1"/>
  <c r="AC12" i="87" s="1"/>
  <c r="AB13" i="87" s="1"/>
  <c r="AX6" i="87"/>
  <c r="S6" i="87" s="1"/>
  <c r="AC6" i="87" s="1"/>
  <c r="AB7" i="87" s="1"/>
  <c r="AH78" i="95"/>
  <c r="AQ78" i="95" s="1"/>
  <c r="Z79" i="83"/>
  <c r="AN80" i="42"/>
  <c r="AI80" i="42"/>
  <c r="X78" i="38"/>
  <c r="Y78" i="38"/>
  <c r="AH79" i="91"/>
  <c r="AQ79" i="91" s="1"/>
  <c r="AQ81" i="91" s="1"/>
  <c r="AZ3" i="91"/>
  <c r="AX3" i="91" s="1"/>
  <c r="S3" i="91" s="1"/>
  <c r="AC3" i="91" s="1"/>
  <c r="AX8" i="91"/>
  <c r="S8" i="91" s="1"/>
  <c r="AC8" i="91" s="1"/>
  <c r="AB9" i="91" s="1"/>
  <c r="AX14" i="91"/>
  <c r="S14" i="91" s="1"/>
  <c r="AC14" i="91" s="1"/>
  <c r="AB15" i="91" s="1"/>
  <c r="AX20" i="91"/>
  <c r="S20" i="91" s="1"/>
  <c r="AC20" i="91" s="1"/>
  <c r="AB21" i="91" s="1"/>
  <c r="AX26" i="91"/>
  <c r="S26" i="91" s="1"/>
  <c r="AC26" i="91" s="1"/>
  <c r="AB27" i="91" s="1"/>
  <c r="AX32" i="91"/>
  <c r="S32" i="91" s="1"/>
  <c r="AC32" i="91" s="1"/>
  <c r="AB33" i="91" s="1"/>
  <c r="AX38" i="91"/>
  <c r="S38" i="91" s="1"/>
  <c r="AC38" i="91" s="1"/>
  <c r="AB39" i="91" s="1"/>
  <c r="AX44" i="91"/>
  <c r="S44" i="91" s="1"/>
  <c r="AC44" i="91" s="1"/>
  <c r="AB45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72" i="91"/>
  <c r="S72" i="91" s="1"/>
  <c r="AC72" i="91" s="1"/>
  <c r="AB73" i="91" s="1"/>
  <c r="AX73" i="91"/>
  <c r="S73" i="91" s="1"/>
  <c r="AC73" i="91" s="1"/>
  <c r="AB74" i="91" s="1"/>
  <c r="AX78" i="91"/>
  <c r="S78" i="91" s="1"/>
  <c r="AC78" i="91" s="1"/>
  <c r="AB79" i="91" s="1"/>
  <c r="AX76" i="91"/>
  <c r="S76" i="91" s="1"/>
  <c r="AC76" i="91" s="1"/>
  <c r="AB77" i="91" s="1"/>
  <c r="Y78" i="25"/>
  <c r="X78" i="25"/>
  <c r="Z78" i="25" s="1"/>
  <c r="AH77" i="78"/>
  <c r="AQ77" i="78" s="1"/>
  <c r="AH83" i="30"/>
  <c r="AQ83" i="30" s="1"/>
  <c r="AR78" i="74"/>
  <c r="AG76" i="47"/>
  <c r="AP76" i="47" s="1"/>
  <c r="AF76" i="47"/>
  <c r="AO76" i="47" s="1"/>
  <c r="AE76" i="47"/>
  <c r="W77" i="47"/>
  <c r="AK76" i="79"/>
  <c r="AT76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K41" i="79"/>
  <c r="AT41" i="79" s="1"/>
  <c r="AJ29" i="79"/>
  <c r="AK23" i="79"/>
  <c r="AT23" i="79" s="1"/>
  <c r="AJ17" i="79"/>
  <c r="AK17" i="79"/>
  <c r="AT17" i="79" s="1"/>
  <c r="AJ11" i="79"/>
  <c r="AK11" i="79"/>
  <c r="AT11" i="79" s="1"/>
  <c r="AJ5" i="79"/>
  <c r="AK5" i="79"/>
  <c r="AT5" i="79" s="1"/>
  <c r="AR77" i="29"/>
  <c r="AJ77" i="87"/>
  <c r="AK77" i="87"/>
  <c r="AT77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K48" i="87"/>
  <c r="AT48" i="87" s="1"/>
  <c r="AJ42" i="87"/>
  <c r="AK42" i="87"/>
  <c r="AT42" i="87" s="1"/>
  <c r="AK36" i="87"/>
  <c r="AT36" i="87" s="1"/>
  <c r="AJ30" i="87"/>
  <c r="AK30" i="87"/>
  <c r="AT30" i="87" s="1"/>
  <c r="AX23" i="87"/>
  <c r="S23" i="87" s="1"/>
  <c r="AC23" i="87" s="1"/>
  <c r="AB24" i="87" s="1"/>
  <c r="AX17" i="87"/>
  <c r="S17" i="87" s="1"/>
  <c r="AC17" i="87" s="1"/>
  <c r="AB18" i="87" s="1"/>
  <c r="AX11" i="87"/>
  <c r="S11" i="87" s="1"/>
  <c r="AC11" i="87" s="1"/>
  <c r="AB12" i="87" s="1"/>
  <c r="X82" i="77"/>
  <c r="Y82" i="77"/>
  <c r="AR78" i="91"/>
  <c r="AS81" i="35"/>
  <c r="AN79" i="79"/>
  <c r="AN81" i="79" s="1"/>
  <c r="AI79" i="79"/>
  <c r="AN78" i="81"/>
  <c r="AI78" i="81"/>
  <c r="AK35" i="79" l="1"/>
  <c r="AT35" i="79" s="1"/>
  <c r="AK71" i="79"/>
  <c r="AT71" i="79" s="1"/>
  <c r="AX7" i="83"/>
  <c r="S7" i="83" s="1"/>
  <c r="AC7" i="83" s="1"/>
  <c r="AB8" i="83" s="1"/>
  <c r="AK74" i="79"/>
  <c r="AT74" i="79" s="1"/>
  <c r="AJ28" i="79"/>
  <c r="AS28" i="79" s="1"/>
  <c r="AK43" i="79"/>
  <c r="AT43" i="79" s="1"/>
  <c r="AJ79" i="79"/>
  <c r="AS79" i="79" s="1"/>
  <c r="Z79" i="75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K7" i="83" s="1"/>
  <c r="AT7" i="83" s="1"/>
  <c r="AJ48" i="87"/>
  <c r="AS48" i="87" s="1"/>
  <c r="AJ76" i="79"/>
  <c r="AJ61" i="87"/>
  <c r="AK42" i="79"/>
  <c r="AT42" i="79" s="1"/>
  <c r="AK77" i="79"/>
  <c r="AT77" i="79" s="1"/>
  <c r="AX17" i="83"/>
  <c r="S17" i="83" s="1"/>
  <c r="AC17" i="83" s="1"/>
  <c r="AB18" i="83" s="1"/>
  <c r="AJ18" i="83" s="1"/>
  <c r="AX11" i="83"/>
  <c r="S11" i="83" s="1"/>
  <c r="AC11" i="83" s="1"/>
  <c r="AB12" i="83" s="1"/>
  <c r="AK12" i="83" s="1"/>
  <c r="AT12" i="83" s="1"/>
  <c r="AX5" i="83"/>
  <c r="S5" i="83" s="1"/>
  <c r="AC5" i="83" s="1"/>
  <c r="AB6" i="83" s="1"/>
  <c r="AJ34" i="79"/>
  <c r="AJ70" i="79"/>
  <c r="AJ41" i="79"/>
  <c r="AJ23" i="79"/>
  <c r="AS23" i="79" s="1"/>
  <c r="Z82" i="77"/>
  <c r="AF82" i="77" s="1"/>
  <c r="AO82" i="77" s="1"/>
  <c r="AX3" i="83"/>
  <c r="S3" i="83" s="1"/>
  <c r="AC3" i="83" s="1"/>
  <c r="AJ78" i="79"/>
  <c r="AF79" i="75"/>
  <c r="AO79" i="75" s="1"/>
  <c r="AO81" i="75" s="1"/>
  <c r="AX79" i="75"/>
  <c r="S79" i="75" s="1"/>
  <c r="AC79" i="75" s="1"/>
  <c r="AG79" i="75"/>
  <c r="AP79" i="75" s="1"/>
  <c r="AP81" i="75" s="1"/>
  <c r="AE79" i="75"/>
  <c r="AE78" i="46"/>
  <c r="W79" i="46"/>
  <c r="AF78" i="46"/>
  <c r="AO78" i="46" s="1"/>
  <c r="AG78" i="46"/>
  <c r="AP78" i="46" s="1"/>
  <c r="AJ5" i="83"/>
  <c r="AK5" i="83"/>
  <c r="AT5" i="83" s="1"/>
  <c r="AB4" i="91"/>
  <c r="AJ3" i="91"/>
  <c r="AE82" i="77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X43" i="91"/>
  <c r="S43" i="91" s="1"/>
  <c r="AC43" i="91" s="1"/>
  <c r="AB44" i="91" s="1"/>
  <c r="AX37" i="91"/>
  <c r="S37" i="91" s="1"/>
  <c r="AC37" i="91" s="1"/>
  <c r="AB38" i="91" s="1"/>
  <c r="AX31" i="91"/>
  <c r="S31" i="91" s="1"/>
  <c r="AC31" i="91" s="1"/>
  <c r="AB32" i="91" s="1"/>
  <c r="AX25" i="91"/>
  <c r="S25" i="91" s="1"/>
  <c r="AC25" i="91" s="1"/>
  <c r="AB26" i="91" s="1"/>
  <c r="AX19" i="91"/>
  <c r="S19" i="91" s="1"/>
  <c r="AC19" i="91" s="1"/>
  <c r="AB20" i="91" s="1"/>
  <c r="AX13" i="91"/>
  <c r="S13" i="91" s="1"/>
  <c r="AC13" i="91" s="1"/>
  <c r="AB14" i="91" s="1"/>
  <c r="AX7" i="91"/>
  <c r="S7" i="91" s="1"/>
  <c r="AC7" i="91" s="1"/>
  <c r="AB8" i="91" s="1"/>
  <c r="AG79" i="83"/>
  <c r="AP79" i="83" s="1"/>
  <c r="AP81" i="83" s="1"/>
  <c r="AE79" i="83"/>
  <c r="AK79" i="83" s="1"/>
  <c r="AT79" i="83" s="1"/>
  <c r="AF79" i="83"/>
  <c r="AO79" i="83" s="1"/>
  <c r="AO81" i="83" s="1"/>
  <c r="AX79" i="83"/>
  <c r="S79" i="83" s="1"/>
  <c r="AC79" i="83" s="1"/>
  <c r="AJ7" i="87"/>
  <c r="AK7" i="87"/>
  <c r="AT7" i="87" s="1"/>
  <c r="AJ43" i="87"/>
  <c r="AK43" i="87"/>
  <c r="AT43" i="87" s="1"/>
  <c r="AS67" i="87"/>
  <c r="AL67" i="87"/>
  <c r="AU67" i="87" s="1"/>
  <c r="AJ18" i="79"/>
  <c r="AK18" i="79"/>
  <c r="AT18" i="79" s="1"/>
  <c r="W77" i="73"/>
  <c r="AG76" i="73"/>
  <c r="AP76" i="73" s="1"/>
  <c r="AF76" i="73"/>
  <c r="AO76" i="73" s="1"/>
  <c r="AE76" i="73"/>
  <c r="AF78" i="41"/>
  <c r="AO78" i="41" s="1"/>
  <c r="AE78" i="41"/>
  <c r="W79" i="41"/>
  <c r="AG78" i="41"/>
  <c r="AP78" i="41" s="1"/>
  <c r="AR79" i="34"/>
  <c r="AJ14" i="87"/>
  <c r="AK14" i="87"/>
  <c r="AT14" i="87" s="1"/>
  <c r="AJ50" i="87"/>
  <c r="AK50" i="87"/>
  <c r="AT50" i="87" s="1"/>
  <c r="AJ31" i="79"/>
  <c r="AK31" i="79"/>
  <c r="AT31" i="79" s="1"/>
  <c r="AS73" i="79"/>
  <c r="AL73" i="79"/>
  <c r="AU73" i="79" s="1"/>
  <c r="AR79" i="45"/>
  <c r="AR79" i="94"/>
  <c r="AJ79" i="83"/>
  <c r="AS79" i="83" s="1"/>
  <c r="AJ73" i="83"/>
  <c r="AK73" i="83"/>
  <c r="AT73" i="83" s="1"/>
  <c r="AJ67" i="83"/>
  <c r="AK67" i="83"/>
  <c r="AT67" i="83" s="1"/>
  <c r="AK61" i="83"/>
  <c r="AT61" i="83" s="1"/>
  <c r="AJ61" i="83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J7" i="83"/>
  <c r="AJ15" i="87"/>
  <c r="AK15" i="87"/>
  <c r="AT15" i="87" s="1"/>
  <c r="AJ51" i="87"/>
  <c r="AK51" i="87"/>
  <c r="AT51" i="87" s="1"/>
  <c r="AS69" i="87"/>
  <c r="AL69" i="87"/>
  <c r="AU69" i="87" s="1"/>
  <c r="AJ26" i="79"/>
  <c r="AK26" i="79"/>
  <c r="AT26" i="79" s="1"/>
  <c r="AS50" i="79"/>
  <c r="AL50" i="79"/>
  <c r="AU50" i="79" s="1"/>
  <c r="AS68" i="79"/>
  <c r="AL68" i="79"/>
  <c r="AU68" i="79" s="1"/>
  <c r="AR78" i="75"/>
  <c r="X77" i="82"/>
  <c r="Y77" i="82"/>
  <c r="AJ16" i="87"/>
  <c r="AS34" i="87"/>
  <c r="AL34" i="87"/>
  <c r="AU34" i="87" s="1"/>
  <c r="AS52" i="87"/>
  <c r="AL52" i="87"/>
  <c r="AU52" i="87" s="1"/>
  <c r="AS70" i="87"/>
  <c r="AL70" i="87"/>
  <c r="AU70" i="87" s="1"/>
  <c r="AS9" i="79"/>
  <c r="AL9" i="79"/>
  <c r="AU9" i="79" s="1"/>
  <c r="AS27" i="79"/>
  <c r="AL27" i="79"/>
  <c r="AU27" i="79" s="1"/>
  <c r="AS45" i="79"/>
  <c r="AL45" i="79"/>
  <c r="AU45" i="79" s="1"/>
  <c r="AG80" i="94"/>
  <c r="AP80" i="94" s="1"/>
  <c r="AF80" i="94"/>
  <c r="AO80" i="94" s="1"/>
  <c r="AE80" i="94"/>
  <c r="W81" i="94"/>
  <c r="AJ11" i="87"/>
  <c r="AK11" i="87"/>
  <c r="AT11" i="87" s="1"/>
  <c r="AS35" i="87"/>
  <c r="AL35" i="87"/>
  <c r="AU35" i="87" s="1"/>
  <c r="AS53" i="87"/>
  <c r="AL53" i="87"/>
  <c r="AU53" i="87" s="1"/>
  <c r="AS71" i="87"/>
  <c r="AL71" i="87"/>
  <c r="AU71" i="87" s="1"/>
  <c r="Z78" i="93"/>
  <c r="Y78" i="93"/>
  <c r="X78" i="93"/>
  <c r="AJ6" i="87"/>
  <c r="AL79" i="79"/>
  <c r="AU79" i="79" s="1"/>
  <c r="AR79" i="79"/>
  <c r="AR81" i="79" s="1"/>
  <c r="AK77" i="91"/>
  <c r="AT77" i="91" s="1"/>
  <c r="AK61" i="91"/>
  <c r="AT61" i="91" s="1"/>
  <c r="AJ61" i="91"/>
  <c r="AK55" i="91"/>
  <c r="AT55" i="91" s="1"/>
  <c r="AJ55" i="91"/>
  <c r="AK49" i="91"/>
  <c r="AT49" i="91" s="1"/>
  <c r="AJ49" i="91"/>
  <c r="AX42" i="91"/>
  <c r="S42" i="91" s="1"/>
  <c r="AC42" i="91" s="1"/>
  <c r="AB43" i="91" s="1"/>
  <c r="AX36" i="91"/>
  <c r="S36" i="91" s="1"/>
  <c r="AC36" i="91" s="1"/>
  <c r="AB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X6" i="91"/>
  <c r="S6" i="91" s="1"/>
  <c r="AC6" i="91" s="1"/>
  <c r="AB7" i="91" s="1"/>
  <c r="AJ13" i="87"/>
  <c r="AK13" i="87"/>
  <c r="AT13" i="87" s="1"/>
  <c r="AJ49" i="87"/>
  <c r="AK49" i="87"/>
  <c r="AT49" i="87" s="1"/>
  <c r="AJ24" i="79"/>
  <c r="AK24" i="79"/>
  <c r="AT24" i="79" s="1"/>
  <c r="AS48" i="79"/>
  <c r="AL48" i="79"/>
  <c r="AU48" i="79" s="1"/>
  <c r="AS66" i="79"/>
  <c r="AL66" i="79"/>
  <c r="AU66" i="79" s="1"/>
  <c r="AH80" i="45"/>
  <c r="AQ80" i="45" s="1"/>
  <c r="AJ20" i="87"/>
  <c r="AK20" i="87"/>
  <c r="AT20" i="87" s="1"/>
  <c r="AJ56" i="87"/>
  <c r="AK56" i="87"/>
  <c r="AT56" i="87" s="1"/>
  <c r="Y80" i="86"/>
  <c r="Z80" i="86" s="1"/>
  <c r="X80" i="86"/>
  <c r="AJ37" i="79"/>
  <c r="AK37" i="79"/>
  <c r="AT37" i="79" s="1"/>
  <c r="AS55" i="79"/>
  <c r="AL55" i="79"/>
  <c r="AU55" i="79" s="1"/>
  <c r="AS63" i="79"/>
  <c r="AL63" i="79"/>
  <c r="AU63" i="79" s="1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K18" i="83"/>
  <c r="AT18" i="83" s="1"/>
  <c r="AJ12" i="83"/>
  <c r="AK6" i="83"/>
  <c r="AT6" i="83" s="1"/>
  <c r="AJ21" i="87"/>
  <c r="AK21" i="87"/>
  <c r="AT21" i="87" s="1"/>
  <c r="AJ32" i="79"/>
  <c r="AK32" i="79"/>
  <c r="AT32" i="79" s="1"/>
  <c r="AR81" i="77"/>
  <c r="AH82" i="90"/>
  <c r="AQ82" i="90" s="1"/>
  <c r="AN79" i="91"/>
  <c r="AN81" i="91" s="1"/>
  <c r="AI79" i="91"/>
  <c r="AJ17" i="87"/>
  <c r="AK17" i="87"/>
  <c r="AT17" i="87" s="1"/>
  <c r="AS59" i="87"/>
  <c r="AL59" i="87"/>
  <c r="AU59" i="87" s="1"/>
  <c r="AI77" i="93"/>
  <c r="AN77" i="93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I77" i="78"/>
  <c r="AN77" i="78"/>
  <c r="AR78" i="81"/>
  <c r="AS60" i="87"/>
  <c r="AL60" i="87"/>
  <c r="AU60" i="87" s="1"/>
  <c r="AS47" i="79"/>
  <c r="AL47" i="79"/>
  <c r="AU47" i="79" s="1"/>
  <c r="AK51" i="91"/>
  <c r="AT51" i="91" s="1"/>
  <c r="AL48" i="87"/>
  <c r="AU48" i="87" s="1"/>
  <c r="AS17" i="79"/>
  <c r="AL17" i="79"/>
  <c r="AU17" i="79" s="1"/>
  <c r="AK73" i="91"/>
  <c r="AT73" i="91" s="1"/>
  <c r="AJ73" i="91"/>
  <c r="AS76" i="79"/>
  <c r="AL76" i="79"/>
  <c r="AU76" i="79" s="1"/>
  <c r="AX75" i="91"/>
  <c r="S75" i="91" s="1"/>
  <c r="AC75" i="91" s="1"/>
  <c r="AB76" i="91" s="1"/>
  <c r="AX71" i="91"/>
  <c r="S71" i="91" s="1"/>
  <c r="AC71" i="91" s="1"/>
  <c r="AB72" i="91" s="1"/>
  <c r="AX65" i="91"/>
  <c r="S65" i="91" s="1"/>
  <c r="AC65" i="91" s="1"/>
  <c r="AB66" i="91" s="1"/>
  <c r="AX59" i="91"/>
  <c r="S59" i="91" s="1"/>
  <c r="AC59" i="91" s="1"/>
  <c r="AB60" i="91" s="1"/>
  <c r="AX53" i="91"/>
  <c r="S53" i="91" s="1"/>
  <c r="AC53" i="91" s="1"/>
  <c r="AB54" i="91" s="1"/>
  <c r="AX47" i="91"/>
  <c r="S47" i="91" s="1"/>
  <c r="AC47" i="91" s="1"/>
  <c r="AB48" i="91" s="1"/>
  <c r="AX41" i="91"/>
  <c r="S41" i="91" s="1"/>
  <c r="AC41" i="91" s="1"/>
  <c r="AB42" i="91" s="1"/>
  <c r="AX35" i="91"/>
  <c r="S35" i="91" s="1"/>
  <c r="AC35" i="91" s="1"/>
  <c r="AB36" i="91" s="1"/>
  <c r="AX29" i="91"/>
  <c r="S29" i="91" s="1"/>
  <c r="AC29" i="91" s="1"/>
  <c r="AB30" i="91" s="1"/>
  <c r="AX23" i="91"/>
  <c r="S23" i="91" s="1"/>
  <c r="AC23" i="91" s="1"/>
  <c r="AB24" i="91" s="1"/>
  <c r="AX17" i="91"/>
  <c r="S17" i="91" s="1"/>
  <c r="AC17" i="91" s="1"/>
  <c r="AB18" i="91" s="1"/>
  <c r="AX11" i="91"/>
  <c r="S11" i="91" s="1"/>
  <c r="AC11" i="91" s="1"/>
  <c r="AB12" i="91" s="1"/>
  <c r="AX5" i="91"/>
  <c r="S5" i="91" s="1"/>
  <c r="AC5" i="91" s="1"/>
  <c r="AB6" i="91" s="1"/>
  <c r="AH78" i="38"/>
  <c r="AQ78" i="38" s="1"/>
  <c r="AJ19" i="87"/>
  <c r="AK19" i="87"/>
  <c r="AT19" i="87" s="1"/>
  <c r="AJ55" i="87"/>
  <c r="AK55" i="87"/>
  <c r="AT55" i="87" s="1"/>
  <c r="AS73" i="87"/>
  <c r="AL73" i="87"/>
  <c r="AU73" i="87" s="1"/>
  <c r="AJ30" i="79"/>
  <c r="AK30" i="79"/>
  <c r="AT30" i="79" s="1"/>
  <c r="Z80" i="45"/>
  <c r="AS57" i="79"/>
  <c r="AL57" i="79"/>
  <c r="AU57" i="79" s="1"/>
  <c r="AF80" i="89"/>
  <c r="AO80" i="89" s="1"/>
  <c r="AE80" i="89"/>
  <c r="W81" i="89"/>
  <c r="AG80" i="89"/>
  <c r="AP80" i="89" s="1"/>
  <c r="AJ26" i="87"/>
  <c r="AK26" i="87"/>
  <c r="AT26" i="87" s="1"/>
  <c r="AJ62" i="87"/>
  <c r="AK62" i="87"/>
  <c r="AT62" i="87" s="1"/>
  <c r="AJ7" i="79"/>
  <c r="AK7" i="79"/>
  <c r="AT7" i="79" s="1"/>
  <c r="AR80" i="37"/>
  <c r="W80" i="26"/>
  <c r="AG79" i="26"/>
  <c r="AP79" i="26" s="1"/>
  <c r="AF79" i="26"/>
  <c r="AO79" i="26" s="1"/>
  <c r="AE79" i="26"/>
  <c r="AJ75" i="83"/>
  <c r="AK75" i="83"/>
  <c r="AT75" i="83" s="1"/>
  <c r="AJ71" i="83"/>
  <c r="AK71" i="83"/>
  <c r="AT71" i="83" s="1"/>
  <c r="AK65" i="83"/>
  <c r="AT65" i="83" s="1"/>
  <c r="AJ65" i="83"/>
  <c r="AK59" i="83"/>
  <c r="AT59" i="83" s="1"/>
  <c r="AJ59" i="83"/>
  <c r="AJ53" i="83"/>
  <c r="AK53" i="83"/>
  <c r="AT53" i="83" s="1"/>
  <c r="AK47" i="83"/>
  <c r="AT47" i="83" s="1"/>
  <c r="AJ47" i="83"/>
  <c r="AK41" i="83"/>
  <c r="AT41" i="83" s="1"/>
  <c r="AJ41" i="83"/>
  <c r="AJ35" i="83"/>
  <c r="AK35" i="83"/>
  <c r="AT35" i="83" s="1"/>
  <c r="AK29" i="83"/>
  <c r="AT29" i="83" s="1"/>
  <c r="AJ29" i="83"/>
  <c r="AK23" i="83"/>
  <c r="AT23" i="83" s="1"/>
  <c r="AJ23" i="83"/>
  <c r="AJ17" i="83"/>
  <c r="AK17" i="83"/>
  <c r="AT17" i="83" s="1"/>
  <c r="AK11" i="83"/>
  <c r="AT11" i="83" s="1"/>
  <c r="AJ27" i="87"/>
  <c r="AK27" i="87"/>
  <c r="AT27" i="87" s="1"/>
  <c r="AS57" i="87"/>
  <c r="AL57" i="87"/>
  <c r="AU57" i="87" s="1"/>
  <c r="AS75" i="87"/>
  <c r="AL75" i="87"/>
  <c r="AU75" i="87" s="1"/>
  <c r="AJ38" i="79"/>
  <c r="AK38" i="79"/>
  <c r="AT38" i="79" s="1"/>
  <c r="AS56" i="79"/>
  <c r="AL56" i="79"/>
  <c r="AU56" i="79" s="1"/>
  <c r="AS74" i="79"/>
  <c r="AL74" i="79"/>
  <c r="AU74" i="79" s="1"/>
  <c r="AN76" i="82"/>
  <c r="AI76" i="82"/>
  <c r="AS22" i="87"/>
  <c r="AL22" i="87"/>
  <c r="AU22" i="87" s="1"/>
  <c r="AS40" i="87"/>
  <c r="AL40" i="87"/>
  <c r="AU40" i="87" s="1"/>
  <c r="AS58" i="87"/>
  <c r="AL58" i="87"/>
  <c r="AU58" i="87" s="1"/>
  <c r="AS78" i="87"/>
  <c r="AL78" i="87"/>
  <c r="AU78" i="87" s="1"/>
  <c r="AS15" i="79"/>
  <c r="AL15" i="79"/>
  <c r="AU15" i="79" s="1"/>
  <c r="AS33" i="79"/>
  <c r="AL33" i="79"/>
  <c r="AU33" i="79" s="1"/>
  <c r="AS69" i="79"/>
  <c r="AL69" i="79"/>
  <c r="AU69" i="79" s="1"/>
  <c r="Z82" i="90"/>
  <c r="AR77" i="38"/>
  <c r="AJ23" i="87"/>
  <c r="AK23" i="87"/>
  <c r="AT23" i="87" s="1"/>
  <c r="AS41" i="87"/>
  <c r="AL41" i="87"/>
  <c r="AU41" i="87" s="1"/>
  <c r="AS76" i="87"/>
  <c r="AL76" i="87"/>
  <c r="AU76" i="87" s="1"/>
  <c r="AS42" i="87"/>
  <c r="AL42" i="87"/>
  <c r="AU42" i="87" s="1"/>
  <c r="AS11" i="79"/>
  <c r="AL11" i="79"/>
  <c r="AU11" i="79" s="1"/>
  <c r="AS29" i="79"/>
  <c r="AL29" i="79"/>
  <c r="AU29" i="79" s="1"/>
  <c r="Y77" i="47"/>
  <c r="X77" i="47"/>
  <c r="W79" i="25"/>
  <c r="AG78" i="25"/>
  <c r="AP78" i="25" s="1"/>
  <c r="AF78" i="25"/>
  <c r="AO78" i="25" s="1"/>
  <c r="AE78" i="25"/>
  <c r="AK63" i="91"/>
  <c r="AT63" i="91" s="1"/>
  <c r="AN76" i="47"/>
  <c r="AI76" i="47"/>
  <c r="AS30" i="87"/>
  <c r="AL30" i="87"/>
  <c r="AU30" i="87" s="1"/>
  <c r="AS66" i="87"/>
  <c r="AL66" i="87"/>
  <c r="AU66" i="87" s="1"/>
  <c r="AS35" i="79"/>
  <c r="AL35" i="79"/>
  <c r="AU35" i="79" s="1"/>
  <c r="AS71" i="79"/>
  <c r="AL71" i="79"/>
  <c r="AU71" i="79" s="1"/>
  <c r="AK67" i="91"/>
  <c r="AT67" i="91" s="1"/>
  <c r="AJ67" i="91"/>
  <c r="AJ12" i="87"/>
  <c r="AK12" i="87"/>
  <c r="AT12" i="87" s="1"/>
  <c r="AJ36" i="87"/>
  <c r="AS54" i="87"/>
  <c r="AL54" i="87"/>
  <c r="AU54" i="87" s="1"/>
  <c r="AS72" i="87"/>
  <c r="AL72" i="87"/>
  <c r="AU72" i="87" s="1"/>
  <c r="AS5" i="79"/>
  <c r="AL5" i="79"/>
  <c r="AU5" i="79" s="1"/>
  <c r="AS41" i="79"/>
  <c r="AL41" i="79"/>
  <c r="AU41" i="79" s="1"/>
  <c r="AS59" i="79"/>
  <c r="AL59" i="79"/>
  <c r="AU59" i="79" s="1"/>
  <c r="AH78" i="25"/>
  <c r="AQ78" i="25" s="1"/>
  <c r="AX77" i="91"/>
  <c r="S77" i="91" s="1"/>
  <c r="AC77" i="91" s="1"/>
  <c r="AB78" i="91" s="1"/>
  <c r="AX70" i="91"/>
  <c r="S70" i="91" s="1"/>
  <c r="AC70" i="91" s="1"/>
  <c r="AB71" i="91" s="1"/>
  <c r="AX64" i="91"/>
  <c r="S64" i="91" s="1"/>
  <c r="AC64" i="91" s="1"/>
  <c r="AB65" i="91" s="1"/>
  <c r="AX58" i="91"/>
  <c r="S58" i="91" s="1"/>
  <c r="AC58" i="91" s="1"/>
  <c r="AB59" i="91" s="1"/>
  <c r="AX52" i="91"/>
  <c r="S52" i="91" s="1"/>
  <c r="AC52" i="91" s="1"/>
  <c r="AB53" i="91" s="1"/>
  <c r="AX46" i="91"/>
  <c r="S46" i="91" s="1"/>
  <c r="AC46" i="91" s="1"/>
  <c r="AB47" i="91" s="1"/>
  <c r="AX40" i="91"/>
  <c r="S40" i="91" s="1"/>
  <c r="AC40" i="91" s="1"/>
  <c r="AB41" i="91" s="1"/>
  <c r="AX34" i="91"/>
  <c r="S34" i="91" s="1"/>
  <c r="AC34" i="91" s="1"/>
  <c r="AB35" i="91" s="1"/>
  <c r="AX28" i="91"/>
  <c r="S28" i="91" s="1"/>
  <c r="AC28" i="91" s="1"/>
  <c r="AB29" i="91" s="1"/>
  <c r="AX22" i="91"/>
  <c r="S22" i="91" s="1"/>
  <c r="AC22" i="91" s="1"/>
  <c r="AB23" i="91" s="1"/>
  <c r="AX16" i="91"/>
  <c r="S16" i="91" s="1"/>
  <c r="AC16" i="91" s="1"/>
  <c r="AB17" i="91" s="1"/>
  <c r="AX10" i="91"/>
  <c r="S10" i="91" s="1"/>
  <c r="AC10" i="91" s="1"/>
  <c r="AB11" i="91" s="1"/>
  <c r="AX4" i="91"/>
  <c r="S4" i="91" s="1"/>
  <c r="AC4" i="91" s="1"/>
  <c r="AB5" i="91" s="1"/>
  <c r="Z78" i="38"/>
  <c r="AJ25" i="87"/>
  <c r="AK25" i="87"/>
  <c r="AT25" i="87" s="1"/>
  <c r="AJ36" i="79"/>
  <c r="AK36" i="79"/>
  <c r="AT36" i="79" s="1"/>
  <c r="AS54" i="79"/>
  <c r="AL54" i="79"/>
  <c r="AU54" i="79" s="1"/>
  <c r="AS72" i="79"/>
  <c r="AL72" i="79"/>
  <c r="AU72" i="79" s="1"/>
  <c r="AR81" i="90"/>
  <c r="AH79" i="81"/>
  <c r="AQ79" i="81" s="1"/>
  <c r="AJ32" i="87"/>
  <c r="AK32" i="87"/>
  <c r="AT32" i="87" s="1"/>
  <c r="AS68" i="87"/>
  <c r="AL68" i="87"/>
  <c r="AU68" i="87" s="1"/>
  <c r="AI79" i="86"/>
  <c r="AN79" i="86"/>
  <c r="AJ13" i="79"/>
  <c r="AK13" i="79"/>
  <c r="AT13" i="79" s="1"/>
  <c r="AS43" i="79"/>
  <c r="AL43" i="79"/>
  <c r="AU43" i="79" s="1"/>
  <c r="AS61" i="79"/>
  <c r="AL61" i="79"/>
  <c r="AU61" i="79" s="1"/>
  <c r="AR78" i="33"/>
  <c r="AR77" i="25"/>
  <c r="AK77" i="83"/>
  <c r="AT77" i="83" s="1"/>
  <c r="AJ77" i="83"/>
  <c r="AJ70" i="83"/>
  <c r="AK70" i="83"/>
  <c r="AT70" i="83" s="1"/>
  <c r="AJ64" i="83"/>
  <c r="AK64" i="83"/>
  <c r="AT64" i="83" s="1"/>
  <c r="AJ58" i="83"/>
  <c r="AK58" i="83"/>
  <c r="AT58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K10" i="83"/>
  <c r="AT10" i="83" s="1"/>
  <c r="AJ10" i="83"/>
  <c r="AR77" i="46"/>
  <c r="AJ33" i="87"/>
  <c r="AK33" i="87"/>
  <c r="AT33" i="87" s="1"/>
  <c r="AJ8" i="79"/>
  <c r="AK8" i="79"/>
  <c r="AT8" i="79" s="1"/>
  <c r="AE78" i="29"/>
  <c r="AF78" i="29"/>
  <c r="AO78" i="29" s="1"/>
  <c r="W79" i="29"/>
  <c r="AG78" i="29"/>
  <c r="AP78" i="29" s="1"/>
  <c r="AH79" i="33"/>
  <c r="AQ79" i="33" s="1"/>
  <c r="AS3" i="79"/>
  <c r="AL3" i="79"/>
  <c r="AU3" i="79" s="1"/>
  <c r="AN80" i="85"/>
  <c r="AI80" i="85"/>
  <c r="AH81" i="37"/>
  <c r="AQ81" i="37" s="1"/>
  <c r="AH78" i="46"/>
  <c r="AQ78" i="46" s="1"/>
  <c r="AS65" i="87"/>
  <c r="AL65" i="87"/>
  <c r="AU65" i="87" s="1"/>
  <c r="AS10" i="79"/>
  <c r="AL10" i="79"/>
  <c r="AU10" i="79" s="1"/>
  <c r="AS46" i="79"/>
  <c r="AL46" i="79"/>
  <c r="AU46" i="79" s="1"/>
  <c r="AS64" i="79"/>
  <c r="AL64" i="79"/>
  <c r="AU64" i="79" s="1"/>
  <c r="X84" i="30"/>
  <c r="Y84" i="30"/>
  <c r="AS77" i="87"/>
  <c r="AL77" i="87"/>
  <c r="AU77" i="87" s="1"/>
  <c r="AS65" i="79"/>
  <c r="AL65" i="79"/>
  <c r="AU65" i="79" s="1"/>
  <c r="AK57" i="91"/>
  <c r="AT57" i="91" s="1"/>
  <c r="AH82" i="77"/>
  <c r="AQ82" i="77" s="1"/>
  <c r="AS53" i="79"/>
  <c r="AL53" i="79"/>
  <c r="AU53" i="79" s="1"/>
  <c r="AJ18" i="87"/>
  <c r="AK18" i="87"/>
  <c r="AT18" i="87" s="1"/>
  <c r="AX74" i="91"/>
  <c r="S74" i="91" s="1"/>
  <c r="AC74" i="91" s="1"/>
  <c r="AB75" i="91" s="1"/>
  <c r="AX69" i="91"/>
  <c r="S69" i="91" s="1"/>
  <c r="AC69" i="91" s="1"/>
  <c r="AB70" i="91" s="1"/>
  <c r="AX63" i="91"/>
  <c r="S63" i="91" s="1"/>
  <c r="AC63" i="91" s="1"/>
  <c r="AB64" i="91" s="1"/>
  <c r="AX57" i="91"/>
  <c r="S57" i="91" s="1"/>
  <c r="AC57" i="91" s="1"/>
  <c r="AB58" i="91" s="1"/>
  <c r="AX51" i="91"/>
  <c r="S51" i="91" s="1"/>
  <c r="AC51" i="91" s="1"/>
  <c r="AB52" i="91" s="1"/>
  <c r="AX45" i="91"/>
  <c r="S45" i="91" s="1"/>
  <c r="AC45" i="91" s="1"/>
  <c r="AB46" i="91" s="1"/>
  <c r="AX39" i="91"/>
  <c r="S39" i="91" s="1"/>
  <c r="AC39" i="91" s="1"/>
  <c r="AB40" i="91" s="1"/>
  <c r="AX33" i="91"/>
  <c r="S33" i="91" s="1"/>
  <c r="AC33" i="91" s="1"/>
  <c r="AB34" i="91" s="1"/>
  <c r="AX27" i="91"/>
  <c r="S27" i="91" s="1"/>
  <c r="AC27" i="91" s="1"/>
  <c r="AB28" i="91" s="1"/>
  <c r="AX21" i="91"/>
  <c r="S21" i="91" s="1"/>
  <c r="AC21" i="91" s="1"/>
  <c r="AB22" i="91" s="1"/>
  <c r="AX15" i="91"/>
  <c r="S15" i="91" s="1"/>
  <c r="AC15" i="91" s="1"/>
  <c r="AB16" i="91" s="1"/>
  <c r="AX9" i="91"/>
  <c r="S9" i="91" s="1"/>
  <c r="AC9" i="91" s="1"/>
  <c r="AB10" i="91" s="1"/>
  <c r="AR80" i="42"/>
  <c r="AJ31" i="87"/>
  <c r="AK31" i="87"/>
  <c r="AT31" i="87" s="1"/>
  <c r="AS61" i="87"/>
  <c r="AL61" i="87"/>
  <c r="AU61" i="87" s="1"/>
  <c r="AH81" i="42"/>
  <c r="AQ81" i="42" s="1"/>
  <c r="AJ38" i="87"/>
  <c r="AK38" i="87"/>
  <c r="AT38" i="87" s="1"/>
  <c r="AJ19" i="79"/>
  <c r="AK19" i="79"/>
  <c r="AT19" i="79" s="1"/>
  <c r="AH79" i="75"/>
  <c r="AQ79" i="75" s="1"/>
  <c r="AQ81" i="75" s="1"/>
  <c r="AX3" i="75"/>
  <c r="S3" i="75" s="1"/>
  <c r="AC3" i="75" s="1"/>
  <c r="AZ3" i="75"/>
  <c r="AX4" i="75" s="1"/>
  <c r="S4" i="75" s="1"/>
  <c r="AC4" i="75" s="1"/>
  <c r="AB5" i="75" s="1"/>
  <c r="AX5" i="75"/>
  <c r="S5" i="75" s="1"/>
  <c r="AC5" i="75" s="1"/>
  <c r="AB6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7" i="75"/>
  <c r="S77" i="75" s="1"/>
  <c r="AC77" i="75" s="1"/>
  <c r="AB78" i="75" s="1"/>
  <c r="AX76" i="75"/>
  <c r="S76" i="75" s="1"/>
  <c r="AC76" i="75" s="1"/>
  <c r="AB77" i="75" s="1"/>
  <c r="AX74" i="75"/>
  <c r="S74" i="75" s="1"/>
  <c r="AC74" i="75" s="1"/>
  <c r="AB75" i="75" s="1"/>
  <c r="AX75" i="75"/>
  <c r="S75" i="75" s="1"/>
  <c r="AC75" i="75" s="1"/>
  <c r="AB76" i="75" s="1"/>
  <c r="AX78" i="75"/>
  <c r="S78" i="75" s="1"/>
  <c r="AC78" i="75" s="1"/>
  <c r="AB79" i="75" s="1"/>
  <c r="AH80" i="34"/>
  <c r="AQ80" i="34" s="1"/>
  <c r="AJ76" i="83"/>
  <c r="AK76" i="83"/>
  <c r="AT76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B4" i="83"/>
  <c r="AJ3" i="83"/>
  <c r="AB4" i="87"/>
  <c r="AJ3" i="87"/>
  <c r="AJ39" i="87"/>
  <c r="AK39" i="87"/>
  <c r="AT39" i="87" s="1"/>
  <c r="AS63" i="87"/>
  <c r="AL63" i="87"/>
  <c r="AU63" i="87" s="1"/>
  <c r="AJ14" i="79"/>
  <c r="AK14" i="79"/>
  <c r="AT14" i="79" s="1"/>
  <c r="AS44" i="79"/>
  <c r="AL44" i="79"/>
  <c r="AU44" i="79" s="1"/>
  <c r="AS62" i="79"/>
  <c r="AL62" i="79"/>
  <c r="AU62" i="79" s="1"/>
  <c r="AS51" i="79"/>
  <c r="AL51" i="79"/>
  <c r="AU51" i="79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J4" i="79"/>
  <c r="AK4" i="79"/>
  <c r="AT4" i="79" s="1"/>
  <c r="AS21" i="79"/>
  <c r="AL21" i="79"/>
  <c r="AU21" i="79" s="1"/>
  <c r="AS39" i="79"/>
  <c r="AL39" i="79"/>
  <c r="AU39" i="79" s="1"/>
  <c r="AS78" i="79"/>
  <c r="AL78" i="79"/>
  <c r="AU78" i="79" s="1"/>
  <c r="AL79" i="87"/>
  <c r="AU79" i="87" s="1"/>
  <c r="AR79" i="87"/>
  <c r="AR81" i="87" s="1"/>
  <c r="AS29" i="87"/>
  <c r="AL29" i="87"/>
  <c r="AU29" i="87" s="1"/>
  <c r="AS47" i="87"/>
  <c r="AL47" i="87"/>
  <c r="AU47" i="87" s="1"/>
  <c r="AN78" i="95"/>
  <c r="AI78" i="95"/>
  <c r="AJ6" i="79"/>
  <c r="AJ24" i="87"/>
  <c r="AK24" i="87"/>
  <c r="AT24" i="87" s="1"/>
  <c r="AK79" i="91"/>
  <c r="AT79" i="91" s="1"/>
  <c r="AJ79" i="91"/>
  <c r="AS79" i="91" s="1"/>
  <c r="AJ69" i="91"/>
  <c r="AK69" i="91"/>
  <c r="AT69" i="91" s="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K15" i="91"/>
  <c r="AT15" i="91" s="1"/>
  <c r="AK9" i="91"/>
  <c r="AT9" i="91" s="1"/>
  <c r="AJ37" i="87"/>
  <c r="AK37" i="87"/>
  <c r="AT37" i="87" s="1"/>
  <c r="AJ12" i="79"/>
  <c r="AK12" i="79"/>
  <c r="AT12" i="79" s="1"/>
  <c r="AS42" i="79"/>
  <c r="AL42" i="79"/>
  <c r="AU42" i="79" s="1"/>
  <c r="AS60" i="79"/>
  <c r="AL60" i="79"/>
  <c r="AU60" i="79" s="1"/>
  <c r="AS77" i="79"/>
  <c r="AL77" i="79"/>
  <c r="AU77" i="79" s="1"/>
  <c r="W79" i="43"/>
  <c r="AG78" i="43"/>
  <c r="AP78" i="43" s="1"/>
  <c r="AF78" i="43"/>
  <c r="AO78" i="43" s="1"/>
  <c r="AE78" i="43"/>
  <c r="AF79" i="81"/>
  <c r="AO79" i="81" s="1"/>
  <c r="AG79" i="81"/>
  <c r="AP79" i="81" s="1"/>
  <c r="W80" i="81"/>
  <c r="AE79" i="81"/>
  <c r="AG81" i="42"/>
  <c r="AP81" i="42" s="1"/>
  <c r="W82" i="42"/>
  <c r="AF81" i="42"/>
  <c r="AO81" i="42" s="1"/>
  <c r="AE81" i="42"/>
  <c r="AJ8" i="87"/>
  <c r="AK8" i="87"/>
  <c r="AT8" i="87" s="1"/>
  <c r="AJ44" i="87"/>
  <c r="AK44" i="87"/>
  <c r="AT44" i="87" s="1"/>
  <c r="AS74" i="87"/>
  <c r="AL74" i="87"/>
  <c r="AU74" i="87" s="1"/>
  <c r="AJ25" i="79"/>
  <c r="AK25" i="79"/>
  <c r="AT25" i="79" s="1"/>
  <c r="AS49" i="79"/>
  <c r="AL49" i="79"/>
  <c r="AU49" i="79" s="1"/>
  <c r="AS67" i="79"/>
  <c r="AL67" i="79"/>
  <c r="AU67" i="79" s="1"/>
  <c r="AF79" i="74"/>
  <c r="AO79" i="74" s="1"/>
  <c r="W80" i="74"/>
  <c r="AG79" i="74"/>
  <c r="AP79" i="74" s="1"/>
  <c r="AE79" i="74"/>
  <c r="W81" i="34"/>
  <c r="AG80" i="34"/>
  <c r="AP80" i="34" s="1"/>
  <c r="AE80" i="34"/>
  <c r="AF80" i="34"/>
  <c r="AO80" i="34" s="1"/>
  <c r="AK74" i="83"/>
  <c r="AT74" i="83" s="1"/>
  <c r="AJ74" i="83"/>
  <c r="AK68" i="83"/>
  <c r="AT68" i="83" s="1"/>
  <c r="AJ68" i="83"/>
  <c r="AJ62" i="83"/>
  <c r="AK62" i="83"/>
  <c r="AT62" i="83" s="1"/>
  <c r="AK56" i="83"/>
  <c r="AT56" i="83" s="1"/>
  <c r="AJ56" i="83"/>
  <c r="AK50" i="83"/>
  <c r="AT50" i="83" s="1"/>
  <c r="AJ50" i="83"/>
  <c r="AJ44" i="83"/>
  <c r="AK44" i="83"/>
  <c r="AT44" i="83" s="1"/>
  <c r="AK38" i="83"/>
  <c r="AT38" i="83" s="1"/>
  <c r="AJ38" i="83"/>
  <c r="AK32" i="83"/>
  <c r="AT32" i="83" s="1"/>
  <c r="AJ32" i="83"/>
  <c r="AJ26" i="83"/>
  <c r="AK26" i="83"/>
  <c r="AT26" i="83" s="1"/>
  <c r="AK20" i="83"/>
  <c r="AT20" i="83" s="1"/>
  <c r="AJ20" i="83"/>
  <c r="AK14" i="83"/>
  <c r="AT14" i="83" s="1"/>
  <c r="AJ14" i="83"/>
  <c r="AJ8" i="83"/>
  <c r="AK8" i="83"/>
  <c r="AT8" i="83" s="1"/>
  <c r="AJ9" i="87"/>
  <c r="AK9" i="87"/>
  <c r="AT9" i="87" s="1"/>
  <c r="AJ45" i="87"/>
  <c r="AK45" i="87"/>
  <c r="AT45" i="87" s="1"/>
  <c r="AJ20" i="79"/>
  <c r="AK20" i="79"/>
  <c r="AT20" i="79" s="1"/>
  <c r="AG79" i="33"/>
  <c r="AP79" i="33" s="1"/>
  <c r="AF79" i="33"/>
  <c r="AO79" i="33" s="1"/>
  <c r="AE79" i="33"/>
  <c r="W80" i="33"/>
  <c r="Y81" i="85"/>
  <c r="X81" i="85"/>
  <c r="Z81" i="85" s="1"/>
  <c r="Z81" i="37"/>
  <c r="AH80" i="94"/>
  <c r="AQ80" i="94" s="1"/>
  <c r="AJ5" i="87"/>
  <c r="AK5" i="87"/>
  <c r="AT5" i="87" s="1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I83" i="30"/>
  <c r="AN83" i="30"/>
  <c r="Y79" i="95"/>
  <c r="X79" i="95"/>
  <c r="Y78" i="78"/>
  <c r="X78" i="78"/>
  <c r="Z78" i="78" s="1"/>
  <c r="W83" i="77" l="1"/>
  <c r="AX6" i="75"/>
  <c r="S6" i="75" s="1"/>
  <c r="AC6" i="75" s="1"/>
  <c r="AB7" i="75" s="1"/>
  <c r="AG82" i="77"/>
  <c r="AP82" i="77" s="1"/>
  <c r="AL23" i="79"/>
  <c r="AU23" i="79" s="1"/>
  <c r="AJ9" i="91"/>
  <c r="AJ45" i="91"/>
  <c r="AJ15" i="91"/>
  <c r="AX34" i="75"/>
  <c r="S34" i="75" s="1"/>
  <c r="AC34" i="75" s="1"/>
  <c r="AB35" i="75" s="1"/>
  <c r="AX28" i="75"/>
  <c r="S28" i="75" s="1"/>
  <c r="AC28" i="75" s="1"/>
  <c r="AB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L28" i="79"/>
  <c r="AU28" i="79" s="1"/>
  <c r="AJ11" i="83"/>
  <c r="AJ6" i="83"/>
  <c r="AT81" i="79"/>
  <c r="AG81" i="85"/>
  <c r="AP81" i="85" s="1"/>
  <c r="AF81" i="85"/>
  <c r="AO81" i="85" s="1"/>
  <c r="W82" i="85"/>
  <c r="AE81" i="85"/>
  <c r="AE78" i="78"/>
  <c r="W79" i="78"/>
  <c r="AF78" i="78"/>
  <c r="AO78" i="78" s="1"/>
  <c r="AG78" i="78"/>
  <c r="AP78" i="78" s="1"/>
  <c r="AR83" i="30"/>
  <c r="AS9" i="87"/>
  <c r="AL9" i="87"/>
  <c r="AU9" i="87" s="1"/>
  <c r="AI79" i="74"/>
  <c r="AN79" i="74"/>
  <c r="Z80" i="81"/>
  <c r="X80" i="81"/>
  <c r="Y80" i="81"/>
  <c r="AS4" i="79"/>
  <c r="AL4" i="79"/>
  <c r="AU4" i="79" s="1"/>
  <c r="AK4" i="83"/>
  <c r="AT4" i="83" s="1"/>
  <c r="AT81" i="83" s="1"/>
  <c r="AJ4" i="83"/>
  <c r="AS21" i="83"/>
  <c r="AL21" i="83"/>
  <c r="AU21" i="83" s="1"/>
  <c r="AS39" i="83"/>
  <c r="AL39" i="83"/>
  <c r="AU39" i="83" s="1"/>
  <c r="AS57" i="83"/>
  <c r="AL57" i="83"/>
  <c r="AU57" i="83" s="1"/>
  <c r="AS76" i="83"/>
  <c r="AL76" i="83"/>
  <c r="AU76" i="83" s="1"/>
  <c r="AJ79" i="75"/>
  <c r="AS79" i="75" s="1"/>
  <c r="AK79" i="75"/>
  <c r="AT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S31" i="87"/>
  <c r="AL31" i="87"/>
  <c r="AU31" i="87" s="1"/>
  <c r="AJ28" i="91"/>
  <c r="AK28" i="91"/>
  <c r="AT28" i="91" s="1"/>
  <c r="AK64" i="91"/>
  <c r="AT64" i="91" s="1"/>
  <c r="AJ64" i="91"/>
  <c r="AI78" i="29"/>
  <c r="AN78" i="29"/>
  <c r="AS22" i="83"/>
  <c r="AL22" i="83"/>
  <c r="AU22" i="83" s="1"/>
  <c r="AS40" i="83"/>
  <c r="AL40" i="83"/>
  <c r="AU40" i="83" s="1"/>
  <c r="AS58" i="83"/>
  <c r="AL58" i="83"/>
  <c r="AU58" i="83" s="1"/>
  <c r="AR79" i="86"/>
  <c r="AJ23" i="91"/>
  <c r="AK23" i="91"/>
  <c r="AT23" i="91" s="1"/>
  <c r="AJ59" i="91"/>
  <c r="AK59" i="91"/>
  <c r="AT59" i="91" s="1"/>
  <c r="AS67" i="91"/>
  <c r="AL67" i="91"/>
  <c r="AU67" i="91" s="1"/>
  <c r="Y79" i="25"/>
  <c r="X79" i="25"/>
  <c r="W83" i="90"/>
  <c r="AG82" i="90"/>
  <c r="AP82" i="90" s="1"/>
  <c r="AE82" i="90"/>
  <c r="AF82" i="90"/>
  <c r="AO82" i="90" s="1"/>
  <c r="AS11" i="83"/>
  <c r="AL11" i="83"/>
  <c r="AU11" i="83" s="1"/>
  <c r="AJ24" i="91"/>
  <c r="AK24" i="91"/>
  <c r="AT24" i="91" s="1"/>
  <c r="AJ60" i="91"/>
  <c r="AK60" i="91"/>
  <c r="AT60" i="91" s="1"/>
  <c r="AS73" i="91"/>
  <c r="AL73" i="91"/>
  <c r="AU73" i="91" s="1"/>
  <c r="AL79" i="91"/>
  <c r="AU79" i="91" s="1"/>
  <c r="AR79" i="91"/>
  <c r="AR81" i="91" s="1"/>
  <c r="AS21" i="87"/>
  <c r="AL21" i="87"/>
  <c r="AU21" i="87" s="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13" i="87"/>
  <c r="AL13" i="87"/>
  <c r="AU13" i="87" s="1"/>
  <c r="AJ37" i="91"/>
  <c r="AK37" i="91"/>
  <c r="AT37" i="91" s="1"/>
  <c r="AS61" i="91"/>
  <c r="AL61" i="91"/>
  <c r="AU61" i="91" s="1"/>
  <c r="AS6" i="87"/>
  <c r="AL6" i="87"/>
  <c r="AU6" i="87" s="1"/>
  <c r="AS7" i="83"/>
  <c r="AL7" i="83"/>
  <c r="AU7" i="83" s="1"/>
  <c r="AS25" i="83"/>
  <c r="AL25" i="83"/>
  <c r="AU25" i="83" s="1"/>
  <c r="AS43" i="83"/>
  <c r="AL43" i="83"/>
  <c r="AU43" i="83" s="1"/>
  <c r="AS14" i="87"/>
  <c r="AL14" i="87"/>
  <c r="AU14" i="87" s="1"/>
  <c r="AI78" i="41"/>
  <c r="AN78" i="41"/>
  <c r="X77" i="73"/>
  <c r="Y77" i="73"/>
  <c r="AS43" i="87"/>
  <c r="AL43" i="87"/>
  <c r="AU43" i="87" s="1"/>
  <c r="AJ38" i="91"/>
  <c r="AK38" i="91"/>
  <c r="AT38" i="91" s="1"/>
  <c r="AJ4" i="91"/>
  <c r="AK4" i="91"/>
  <c r="AT4" i="91" s="1"/>
  <c r="X79" i="46"/>
  <c r="Y79" i="46"/>
  <c r="X82" i="42"/>
  <c r="Z82" i="42" s="1"/>
  <c r="Y82" i="42"/>
  <c r="X79" i="43"/>
  <c r="Y79" i="43"/>
  <c r="Z79" i="43" s="1"/>
  <c r="AS9" i="91"/>
  <c r="AL9" i="91"/>
  <c r="AU9" i="91" s="1"/>
  <c r="AS27" i="91"/>
  <c r="AL27" i="91"/>
  <c r="AU27" i="91" s="1"/>
  <c r="AS45" i="91"/>
  <c r="AL45" i="91"/>
  <c r="AU45" i="91" s="1"/>
  <c r="AS24" i="87"/>
  <c r="AL24" i="87"/>
  <c r="AU24" i="87" s="1"/>
  <c r="AJ76" i="75"/>
  <c r="AK76" i="75"/>
  <c r="AT76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J12" i="75"/>
  <c r="AK12" i="75"/>
  <c r="AT12" i="75" s="1"/>
  <c r="AJ6" i="75"/>
  <c r="AK6" i="75"/>
  <c r="AT6" i="75" s="1"/>
  <c r="AS19" i="79"/>
  <c r="AL19" i="79"/>
  <c r="AU19" i="79" s="1"/>
  <c r="AJ34" i="91"/>
  <c r="AK34" i="91"/>
  <c r="AT34" i="91" s="1"/>
  <c r="AK70" i="91"/>
  <c r="AT70" i="91" s="1"/>
  <c r="AJ70" i="91"/>
  <c r="AJ57" i="91"/>
  <c r="AH84" i="30"/>
  <c r="AQ84" i="30" s="1"/>
  <c r="AS10" i="83"/>
  <c r="AL10" i="83"/>
  <c r="AU10" i="83" s="1"/>
  <c r="AS25" i="87"/>
  <c r="AL25" i="87"/>
  <c r="AU25" i="87" s="1"/>
  <c r="AJ29" i="91"/>
  <c r="AK29" i="91"/>
  <c r="AT29" i="91" s="1"/>
  <c r="AJ65" i="91"/>
  <c r="AK65" i="91"/>
  <c r="AT65" i="91" s="1"/>
  <c r="AJ63" i="91"/>
  <c r="AH77" i="47"/>
  <c r="AQ77" i="47" s="1"/>
  <c r="AS7" i="79"/>
  <c r="AL7" i="79"/>
  <c r="AU7" i="79" s="1"/>
  <c r="W81" i="45"/>
  <c r="AG80" i="45"/>
  <c r="AP80" i="45" s="1"/>
  <c r="AF80" i="45"/>
  <c r="AO80" i="45" s="1"/>
  <c r="AE80" i="45"/>
  <c r="AS55" i="87"/>
  <c r="AL55" i="87"/>
  <c r="AU55" i="87" s="1"/>
  <c r="AJ30" i="91"/>
  <c r="AK30" i="91"/>
  <c r="AT30" i="91" s="1"/>
  <c r="AJ66" i="91"/>
  <c r="AK66" i="91"/>
  <c r="AT66" i="91" s="1"/>
  <c r="AJ51" i="91"/>
  <c r="AR77" i="93"/>
  <c r="AS56" i="87"/>
  <c r="AL56" i="87"/>
  <c r="AU56" i="87" s="1"/>
  <c r="AJ7" i="91"/>
  <c r="AK7" i="91"/>
  <c r="AT7" i="91" s="1"/>
  <c r="AK43" i="91"/>
  <c r="AT43" i="91" s="1"/>
  <c r="AJ43" i="91"/>
  <c r="AH78" i="93"/>
  <c r="AQ78" i="93" s="1"/>
  <c r="X81" i="94"/>
  <c r="Y81" i="94"/>
  <c r="AH77" i="82"/>
  <c r="AQ77" i="82" s="1"/>
  <c r="AJ8" i="91"/>
  <c r="AK8" i="91"/>
  <c r="AT8" i="91" s="1"/>
  <c r="AJ44" i="91"/>
  <c r="AK44" i="91"/>
  <c r="AT44" i="91" s="1"/>
  <c r="AS62" i="91"/>
  <c r="AL62" i="91"/>
  <c r="AU62" i="91" s="1"/>
  <c r="AN82" i="77"/>
  <c r="AI82" i="77"/>
  <c r="AI78" i="46"/>
  <c r="AN78" i="46"/>
  <c r="AH78" i="78"/>
  <c r="AQ78" i="78" s="1"/>
  <c r="AH79" i="95"/>
  <c r="AQ79" i="95" s="1"/>
  <c r="AQ81" i="95" s="1"/>
  <c r="AX4" i="95"/>
  <c r="S4" i="95" s="1"/>
  <c r="AC4" i="95" s="1"/>
  <c r="AB5" i="95" s="1"/>
  <c r="AZ3" i="95"/>
  <c r="AX5" i="95" s="1"/>
  <c r="S5" i="95" s="1"/>
  <c r="AC5" i="95" s="1"/>
  <c r="AB6" i="95" s="1"/>
  <c r="AX8" i="95"/>
  <c r="S8" i="95" s="1"/>
  <c r="AC8" i="95" s="1"/>
  <c r="AB9" i="95" s="1"/>
  <c r="AX9" i="95"/>
  <c r="S9" i="95" s="1"/>
  <c r="AC9" i="95" s="1"/>
  <c r="AB10" i="95" s="1"/>
  <c r="AX10" i="95"/>
  <c r="S10" i="95" s="1"/>
  <c r="AC10" i="95" s="1"/>
  <c r="AB11" i="95" s="1"/>
  <c r="AX13" i="95"/>
  <c r="S13" i="95" s="1"/>
  <c r="AC13" i="95" s="1"/>
  <c r="AB14" i="95" s="1"/>
  <c r="AX14" i="95"/>
  <c r="S14" i="95" s="1"/>
  <c r="AC14" i="95" s="1"/>
  <c r="AB15" i="95" s="1"/>
  <c r="AX15" i="95"/>
  <c r="S15" i="95" s="1"/>
  <c r="AC15" i="95" s="1"/>
  <c r="AB16" i="95" s="1"/>
  <c r="AX16" i="95"/>
  <c r="S16" i="95" s="1"/>
  <c r="AC16" i="95" s="1"/>
  <c r="AB17" i="95" s="1"/>
  <c r="AX17" i="95"/>
  <c r="S17" i="95" s="1"/>
  <c r="AC17" i="95" s="1"/>
  <c r="AB18" i="95" s="1"/>
  <c r="AX18" i="95"/>
  <c r="S18" i="95" s="1"/>
  <c r="AC18" i="95" s="1"/>
  <c r="AB19" i="95" s="1"/>
  <c r="AX19" i="95"/>
  <c r="S19" i="95" s="1"/>
  <c r="AC19" i="95" s="1"/>
  <c r="AB20" i="95" s="1"/>
  <c r="AX20" i="95"/>
  <c r="S20" i="95" s="1"/>
  <c r="AC20" i="95" s="1"/>
  <c r="AB21" i="95" s="1"/>
  <c r="AX21" i="95"/>
  <c r="S21" i="95" s="1"/>
  <c r="AC21" i="95" s="1"/>
  <c r="AB22" i="95" s="1"/>
  <c r="AX22" i="95"/>
  <c r="S22" i="95" s="1"/>
  <c r="AC22" i="95" s="1"/>
  <c r="AB23" i="95" s="1"/>
  <c r="AX23" i="95"/>
  <c r="S23" i="95" s="1"/>
  <c r="AC23" i="95" s="1"/>
  <c r="AB24" i="95" s="1"/>
  <c r="AX24" i="95"/>
  <c r="S24" i="95" s="1"/>
  <c r="AC24" i="95" s="1"/>
  <c r="AB25" i="95" s="1"/>
  <c r="AX25" i="95"/>
  <c r="S25" i="95" s="1"/>
  <c r="AC25" i="95" s="1"/>
  <c r="AB26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29" i="95"/>
  <c r="S29" i="95" s="1"/>
  <c r="AC29" i="95" s="1"/>
  <c r="AB30" i="95" s="1"/>
  <c r="AX30" i="95"/>
  <c r="S30" i="95" s="1"/>
  <c r="AC30" i="95" s="1"/>
  <c r="AB31" i="95" s="1"/>
  <c r="AX31" i="95"/>
  <c r="S31" i="95" s="1"/>
  <c r="AC31" i="95" s="1"/>
  <c r="AB32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4" i="95"/>
  <c r="S74" i="95" s="1"/>
  <c r="AC74" i="95" s="1"/>
  <c r="AB75" i="95" s="1"/>
  <c r="AX75" i="95"/>
  <c r="S75" i="95" s="1"/>
  <c r="AC75" i="95" s="1"/>
  <c r="AB76" i="95" s="1"/>
  <c r="AX77" i="95"/>
  <c r="S77" i="95" s="1"/>
  <c r="AC77" i="95" s="1"/>
  <c r="AB78" i="95" s="1"/>
  <c r="AX76" i="95"/>
  <c r="S76" i="95" s="1"/>
  <c r="AC76" i="95" s="1"/>
  <c r="AB77" i="95" s="1"/>
  <c r="AX78" i="95"/>
  <c r="S78" i="95" s="1"/>
  <c r="AC78" i="95" s="1"/>
  <c r="AB79" i="95" s="1"/>
  <c r="AS20" i="79"/>
  <c r="AL20" i="79"/>
  <c r="AU20" i="79" s="1"/>
  <c r="AS8" i="83"/>
  <c r="AL8" i="83"/>
  <c r="AU8" i="83" s="1"/>
  <c r="AS26" i="83"/>
  <c r="AL26" i="83"/>
  <c r="AU26" i="83" s="1"/>
  <c r="AS44" i="83"/>
  <c r="AL44" i="83"/>
  <c r="AU44" i="83" s="1"/>
  <c r="AS62" i="83"/>
  <c r="AL62" i="83"/>
  <c r="AU62" i="83" s="1"/>
  <c r="AI80" i="34"/>
  <c r="AN80" i="34"/>
  <c r="AS44" i="87"/>
  <c r="AL44" i="87"/>
  <c r="AU44" i="87" s="1"/>
  <c r="AS6" i="79"/>
  <c r="AL6" i="79"/>
  <c r="AU6" i="79" s="1"/>
  <c r="AS39" i="87"/>
  <c r="AL39" i="87"/>
  <c r="AU39" i="87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J75" i="75"/>
  <c r="AK75" i="75"/>
  <c r="AT75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J11" i="75"/>
  <c r="AK11" i="75"/>
  <c r="AT11" i="75" s="1"/>
  <c r="AJ5" i="75"/>
  <c r="AK5" i="75"/>
  <c r="AT5" i="75" s="1"/>
  <c r="AK40" i="91"/>
  <c r="AT40" i="91" s="1"/>
  <c r="AJ40" i="91"/>
  <c r="AJ75" i="91"/>
  <c r="AK75" i="91"/>
  <c r="AT75" i="91" s="1"/>
  <c r="Z84" i="30"/>
  <c r="AS8" i="79"/>
  <c r="AL8" i="79"/>
  <c r="AU8" i="79" s="1"/>
  <c r="AS28" i="83"/>
  <c r="AL28" i="83"/>
  <c r="AU28" i="83" s="1"/>
  <c r="AS46" i="83"/>
  <c r="AL46" i="83"/>
  <c r="AU46" i="83" s="1"/>
  <c r="AS64" i="83"/>
  <c r="AL64" i="83"/>
  <c r="AU64" i="83" s="1"/>
  <c r="AE78" i="38"/>
  <c r="W79" i="38"/>
  <c r="AG78" i="38"/>
  <c r="AP78" i="38" s="1"/>
  <c r="AF78" i="38"/>
  <c r="AO78" i="38" s="1"/>
  <c r="AJ35" i="91"/>
  <c r="AK35" i="91"/>
  <c r="AT35" i="91" s="1"/>
  <c r="AJ71" i="91"/>
  <c r="AK71" i="91"/>
  <c r="AT71" i="91" s="1"/>
  <c r="AI78" i="25"/>
  <c r="AN78" i="25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X81" i="89"/>
  <c r="Z81" i="89" s="1"/>
  <c r="Y81" i="89"/>
  <c r="AJ36" i="91"/>
  <c r="AK36" i="91"/>
  <c r="AT36" i="91" s="1"/>
  <c r="AJ72" i="91"/>
  <c r="AK72" i="91"/>
  <c r="AT72" i="91" s="1"/>
  <c r="AS6" i="83"/>
  <c r="AL6" i="83"/>
  <c r="AU6" i="83" s="1"/>
  <c r="AS24" i="83"/>
  <c r="AL24" i="83"/>
  <c r="AU24" i="83" s="1"/>
  <c r="AS42" i="83"/>
  <c r="AL42" i="83"/>
  <c r="AU42" i="83" s="1"/>
  <c r="AS60" i="83"/>
  <c r="AL60" i="83"/>
  <c r="AU60" i="83" s="1"/>
  <c r="AS78" i="83"/>
  <c r="AL78" i="83"/>
  <c r="AU78" i="83" s="1"/>
  <c r="AS37" i="79"/>
  <c r="AL37" i="79"/>
  <c r="AU37" i="79" s="1"/>
  <c r="AS24" i="79"/>
  <c r="AL24" i="79"/>
  <c r="AU24" i="79" s="1"/>
  <c r="AJ13" i="91"/>
  <c r="AK13" i="91"/>
  <c r="AT13" i="91" s="1"/>
  <c r="AS49" i="91"/>
  <c r="AL49" i="91"/>
  <c r="AU49" i="91" s="1"/>
  <c r="AN80" i="94"/>
  <c r="AI80" i="94"/>
  <c r="Z77" i="82"/>
  <c r="AS51" i="87"/>
  <c r="AL51" i="87"/>
  <c r="AU51" i="87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31" i="79"/>
  <c r="AL31" i="79"/>
  <c r="AU31" i="79" s="1"/>
  <c r="AI76" i="73"/>
  <c r="AN76" i="73"/>
  <c r="AS18" i="79"/>
  <c r="AL18" i="79"/>
  <c r="AU18" i="79" s="1"/>
  <c r="AS7" i="87"/>
  <c r="AL7" i="87"/>
  <c r="AU7" i="87" s="1"/>
  <c r="AJ14" i="91"/>
  <c r="AK14" i="91"/>
  <c r="AT14" i="91" s="1"/>
  <c r="X83" i="77"/>
  <c r="Z83" i="77" s="1"/>
  <c r="Y83" i="77"/>
  <c r="AS5" i="83"/>
  <c r="AL5" i="83"/>
  <c r="AU5" i="83" s="1"/>
  <c r="AI79" i="75"/>
  <c r="AN79" i="75"/>
  <c r="AN81" i="75" s="1"/>
  <c r="AS38" i="83"/>
  <c r="AL38" i="83"/>
  <c r="AU38" i="83" s="1"/>
  <c r="Y80" i="33"/>
  <c r="X80" i="33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X80" i="74"/>
  <c r="Z80" i="74" s="1"/>
  <c r="Y80" i="74"/>
  <c r="AI78" i="43"/>
  <c r="AN78" i="43"/>
  <c r="AS12" i="79"/>
  <c r="AL12" i="79"/>
  <c r="AU12" i="79" s="1"/>
  <c r="AS15" i="91"/>
  <c r="AL15" i="91"/>
  <c r="AU15" i="91" s="1"/>
  <c r="AS33" i="91"/>
  <c r="AL33" i="91"/>
  <c r="AU33" i="91" s="1"/>
  <c r="AS69" i="91"/>
  <c r="AL69" i="91"/>
  <c r="AU69" i="91" s="1"/>
  <c r="AR78" i="95"/>
  <c r="AS3" i="87"/>
  <c r="AL3" i="87"/>
  <c r="AU3" i="87" s="1"/>
  <c r="AJ77" i="75"/>
  <c r="AK77" i="75"/>
  <c r="AT77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S38" i="87"/>
  <c r="AL38" i="87"/>
  <c r="AU38" i="87" s="1"/>
  <c r="AJ10" i="91"/>
  <c r="AK10" i="91"/>
  <c r="AT10" i="91" s="1"/>
  <c r="AK46" i="91"/>
  <c r="AT46" i="91" s="1"/>
  <c r="AJ46" i="91"/>
  <c r="AJ5" i="91"/>
  <c r="AK5" i="91"/>
  <c r="AT5" i="91" s="1"/>
  <c r="AJ41" i="91"/>
  <c r="AK41" i="91"/>
  <c r="AT41" i="91" s="1"/>
  <c r="AJ78" i="91"/>
  <c r="AK78" i="91"/>
  <c r="AT78" i="91" s="1"/>
  <c r="AS36" i="87"/>
  <c r="AL36" i="87"/>
  <c r="AU36" i="87" s="1"/>
  <c r="Z77" i="47"/>
  <c r="AS23" i="87"/>
  <c r="AL23" i="87"/>
  <c r="AU23" i="87" s="1"/>
  <c r="AR76" i="82"/>
  <c r="AS23" i="83"/>
  <c r="AL23" i="83"/>
  <c r="AU23" i="83" s="1"/>
  <c r="AS41" i="83"/>
  <c r="AL41" i="83"/>
  <c r="AU41" i="83" s="1"/>
  <c r="AS59" i="83"/>
  <c r="AL59" i="83"/>
  <c r="AU59" i="83" s="1"/>
  <c r="Y80" i="26"/>
  <c r="X80" i="26"/>
  <c r="Z80" i="26" s="1"/>
  <c r="AS62" i="87"/>
  <c r="AL62" i="87"/>
  <c r="AU62" i="87" s="1"/>
  <c r="AI80" i="89"/>
  <c r="AN80" i="89"/>
  <c r="AS30" i="79"/>
  <c r="AL30" i="79"/>
  <c r="AU30" i="79" s="1"/>
  <c r="AS19" i="87"/>
  <c r="AL19" i="87"/>
  <c r="AU19" i="87" s="1"/>
  <c r="AJ6" i="91"/>
  <c r="AK6" i="91"/>
  <c r="AT6" i="91" s="1"/>
  <c r="AJ42" i="91"/>
  <c r="AK42" i="91"/>
  <c r="AT42" i="91" s="1"/>
  <c r="AK76" i="91"/>
  <c r="AT76" i="91" s="1"/>
  <c r="AJ76" i="91"/>
  <c r="AR77" i="78"/>
  <c r="AH80" i="86"/>
  <c r="AQ80" i="86" s="1"/>
  <c r="AS20" i="87"/>
  <c r="AL20" i="87"/>
  <c r="AU20" i="87" s="1"/>
  <c r="AJ19" i="91"/>
  <c r="AK19" i="91"/>
  <c r="AT19" i="91" s="1"/>
  <c r="AJ77" i="91"/>
  <c r="AG78" i="93"/>
  <c r="AP78" i="93" s="1"/>
  <c r="AF78" i="93"/>
  <c r="AO78" i="93" s="1"/>
  <c r="AE78" i="93"/>
  <c r="W79" i="93"/>
  <c r="AJ20" i="91"/>
  <c r="AK20" i="91"/>
  <c r="AT20" i="91" s="1"/>
  <c r="AS50" i="91"/>
  <c r="AL50" i="91"/>
  <c r="AU50" i="91" s="1"/>
  <c r="AS68" i="91"/>
  <c r="AL68" i="91"/>
  <c r="AU68" i="91" s="1"/>
  <c r="AS20" i="83"/>
  <c r="AL20" i="83"/>
  <c r="AU20" i="83" s="1"/>
  <c r="Z79" i="95"/>
  <c r="AS5" i="87"/>
  <c r="AL5" i="87"/>
  <c r="AU5" i="87" s="1"/>
  <c r="AE81" i="37"/>
  <c r="W82" i="37"/>
  <c r="AG81" i="37"/>
  <c r="AP81" i="37" s="1"/>
  <c r="AF81" i="37"/>
  <c r="AO81" i="37" s="1"/>
  <c r="AN79" i="33"/>
  <c r="AI79" i="33"/>
  <c r="AS45" i="87"/>
  <c r="AL45" i="87"/>
  <c r="AU45" i="87" s="1"/>
  <c r="AS25" i="79"/>
  <c r="AL25" i="79"/>
  <c r="AU25" i="79" s="1"/>
  <c r="AS8" i="87"/>
  <c r="AL8" i="87"/>
  <c r="AU8" i="87" s="1"/>
  <c r="AN79" i="81"/>
  <c r="AI79" i="81"/>
  <c r="AS14" i="79"/>
  <c r="AL14" i="79"/>
  <c r="AU14" i="79" s="1"/>
  <c r="AK4" i="87"/>
  <c r="AT4" i="87" s="1"/>
  <c r="AT81" i="87" s="1"/>
  <c r="AJ4" i="87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J78" i="75"/>
  <c r="AK78" i="75"/>
  <c r="AT78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AJ3" i="75"/>
  <c r="AB4" i="75"/>
  <c r="AJ16" i="91"/>
  <c r="AK16" i="91"/>
  <c r="AT16" i="91" s="1"/>
  <c r="AK52" i="91"/>
  <c r="AT52" i="91" s="1"/>
  <c r="AJ52" i="91"/>
  <c r="AS18" i="87"/>
  <c r="AL18" i="87"/>
  <c r="AU18" i="87" s="1"/>
  <c r="Y79" i="29"/>
  <c r="X79" i="29"/>
  <c r="AS33" i="87"/>
  <c r="AL33" i="87"/>
  <c r="AU33" i="87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S13" i="79"/>
  <c r="AL13" i="79"/>
  <c r="AU13" i="79" s="1"/>
  <c r="AS32" i="87"/>
  <c r="AL32" i="87"/>
  <c r="AU32" i="87" s="1"/>
  <c r="AJ11" i="91"/>
  <c r="AK11" i="91"/>
  <c r="AT11" i="91" s="1"/>
  <c r="AJ47" i="91"/>
  <c r="AK47" i="91"/>
  <c r="AT47" i="91" s="1"/>
  <c r="AR76" i="47"/>
  <c r="AS38" i="79"/>
  <c r="AL38" i="79"/>
  <c r="AU38" i="79" s="1"/>
  <c r="AS27" i="87"/>
  <c r="AL27" i="87"/>
  <c r="AU27" i="87" s="1"/>
  <c r="AS75" i="83"/>
  <c r="AL75" i="83"/>
  <c r="AU75" i="83" s="1"/>
  <c r="AJ12" i="91"/>
  <c r="AK12" i="91"/>
  <c r="AT12" i="91" s="1"/>
  <c r="AJ48" i="91"/>
  <c r="AK48" i="91"/>
  <c r="AT48" i="91" s="1"/>
  <c r="AS32" i="79"/>
  <c r="AL32" i="79"/>
  <c r="AU32" i="79" s="1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S49" i="87"/>
  <c r="AL49" i="87"/>
  <c r="AU49" i="87" s="1"/>
  <c r="AJ25" i="91"/>
  <c r="AK25" i="91"/>
  <c r="AT25" i="91" s="1"/>
  <c r="AS55" i="91"/>
  <c r="AL55" i="91"/>
  <c r="AU55" i="91" s="1"/>
  <c r="AS26" i="79"/>
  <c r="AL26" i="79"/>
  <c r="AU26" i="79" s="1"/>
  <c r="AS15" i="87"/>
  <c r="AL15" i="87"/>
  <c r="AU15" i="87" s="1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S50" i="87"/>
  <c r="AL50" i="87"/>
  <c r="AU50" i="87" s="1"/>
  <c r="AJ26" i="91"/>
  <c r="AK26" i="91"/>
  <c r="AT26" i="91" s="1"/>
  <c r="AH81" i="85"/>
  <c r="AQ81" i="85" s="1"/>
  <c r="AS56" i="83"/>
  <c r="AL56" i="83"/>
  <c r="AU56" i="83" s="1"/>
  <c r="AS74" i="83"/>
  <c r="AL74" i="83"/>
  <c r="AU74" i="83" s="1"/>
  <c r="Y81" i="34"/>
  <c r="Z81" i="34" s="1"/>
  <c r="X81" i="34"/>
  <c r="AI81" i="42"/>
  <c r="AN81" i="42"/>
  <c r="AS37" i="87"/>
  <c r="AL37" i="87"/>
  <c r="AU37" i="87" s="1"/>
  <c r="AS21" i="91"/>
  <c r="AL21" i="91"/>
  <c r="AU21" i="91" s="1"/>
  <c r="AS39" i="91"/>
  <c r="AL39" i="91"/>
  <c r="AU39" i="91" s="1"/>
  <c r="AS3" i="83"/>
  <c r="AL3" i="83"/>
  <c r="AU3" i="83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K8" i="75"/>
  <c r="AT8" i="75" s="1"/>
  <c r="AJ8" i="75"/>
  <c r="AJ22" i="91"/>
  <c r="AK22" i="91"/>
  <c r="AT22" i="91" s="1"/>
  <c r="AK58" i="91"/>
  <c r="AT58" i="91" s="1"/>
  <c r="AJ58" i="91"/>
  <c r="AR80" i="85"/>
  <c r="AS77" i="83"/>
  <c r="AL77" i="83"/>
  <c r="AU77" i="83" s="1"/>
  <c r="AS36" i="79"/>
  <c r="AL36" i="79"/>
  <c r="AU36" i="79" s="1"/>
  <c r="AJ17" i="91"/>
  <c r="AK17" i="91"/>
  <c r="AT17" i="91" s="1"/>
  <c r="AJ53" i="91"/>
  <c r="AK53" i="91"/>
  <c r="AT53" i="91" s="1"/>
  <c r="AS12" i="87"/>
  <c r="AL12" i="87"/>
  <c r="AU12" i="87" s="1"/>
  <c r="AS29" i="83"/>
  <c r="AL29" i="83"/>
  <c r="AU29" i="83" s="1"/>
  <c r="AS47" i="83"/>
  <c r="AL47" i="83"/>
  <c r="AU47" i="83" s="1"/>
  <c r="AS65" i="83"/>
  <c r="AL65" i="83"/>
  <c r="AU65" i="83" s="1"/>
  <c r="AI79" i="26"/>
  <c r="AN79" i="26"/>
  <c r="AS26" i="87"/>
  <c r="AL26" i="87"/>
  <c r="AU26" i="87" s="1"/>
  <c r="AJ18" i="91"/>
  <c r="AK18" i="91"/>
  <c r="AT18" i="91" s="1"/>
  <c r="AJ54" i="91"/>
  <c r="AK54" i="91"/>
  <c r="AT54" i="91" s="1"/>
  <c r="AS17" i="87"/>
  <c r="AL17" i="87"/>
  <c r="AU17" i="87" s="1"/>
  <c r="AE80" i="86"/>
  <c r="W81" i="86"/>
  <c r="AF80" i="86"/>
  <c r="AO80" i="86" s="1"/>
  <c r="AG80" i="86"/>
  <c r="AP80" i="86" s="1"/>
  <c r="AK31" i="91"/>
  <c r="AT31" i="91" s="1"/>
  <c r="AJ31" i="91"/>
  <c r="AS11" i="87"/>
  <c r="AL11" i="87"/>
  <c r="AU11" i="87" s="1"/>
  <c r="AS16" i="87"/>
  <c r="AL16" i="87"/>
  <c r="AU16" i="87" s="1"/>
  <c r="AS61" i="83"/>
  <c r="AL61" i="83"/>
  <c r="AU61" i="83" s="1"/>
  <c r="Y79" i="41"/>
  <c r="X79" i="41"/>
  <c r="AN79" i="83"/>
  <c r="AN81" i="83" s="1"/>
  <c r="AI79" i="83"/>
  <c r="AJ32" i="91"/>
  <c r="AK32" i="91"/>
  <c r="AT32" i="91" s="1"/>
  <c r="AS56" i="91"/>
  <c r="AL56" i="91"/>
  <c r="AU56" i="91" s="1"/>
  <c r="AJ74" i="91"/>
  <c r="AS3" i="91"/>
  <c r="AL3" i="91"/>
  <c r="AU3" i="91" s="1"/>
  <c r="AS81" i="79" l="1"/>
  <c r="Z79" i="29"/>
  <c r="AX3" i="95"/>
  <c r="S3" i="95" s="1"/>
  <c r="AC3" i="95" s="1"/>
  <c r="Z77" i="73"/>
  <c r="AX7" i="95"/>
  <c r="S7" i="95" s="1"/>
  <c r="AC7" i="95" s="1"/>
  <c r="AB8" i="95" s="1"/>
  <c r="AX12" i="95"/>
  <c r="S12" i="95" s="1"/>
  <c r="AC12" i="95" s="1"/>
  <c r="AB13" i="95" s="1"/>
  <c r="AX6" i="95"/>
  <c r="S6" i="95" s="1"/>
  <c r="AC6" i="95" s="1"/>
  <c r="AB7" i="95" s="1"/>
  <c r="AX11" i="95"/>
  <c r="S11" i="95" s="1"/>
  <c r="AC11" i="95" s="1"/>
  <c r="AB12" i="95" s="1"/>
  <c r="Z79" i="46"/>
  <c r="AU81" i="79"/>
  <c r="C11" i="79" s="1"/>
  <c r="F32" i="97" s="1"/>
  <c r="AG79" i="29"/>
  <c r="AP79" i="29" s="1"/>
  <c r="AF79" i="29"/>
  <c r="AO79" i="29" s="1"/>
  <c r="W80" i="29"/>
  <c r="AE79" i="29"/>
  <c r="AE77" i="73"/>
  <c r="W78" i="73"/>
  <c r="AF77" i="73"/>
  <c r="AO77" i="73" s="1"/>
  <c r="AG77" i="73"/>
  <c r="AP77" i="73" s="1"/>
  <c r="AG81" i="89"/>
  <c r="AP81" i="89" s="1"/>
  <c r="AF81" i="89"/>
  <c r="AO81" i="89" s="1"/>
  <c r="AE81" i="89"/>
  <c r="W82" i="89"/>
  <c r="AF82" i="42"/>
  <c r="AO82" i="42" s="1"/>
  <c r="AG82" i="42"/>
  <c r="AP82" i="42" s="1"/>
  <c r="AE82" i="42"/>
  <c r="W83" i="42"/>
  <c r="AE80" i="74"/>
  <c r="W81" i="74"/>
  <c r="AG80" i="74"/>
  <c r="AP80" i="74" s="1"/>
  <c r="AF80" i="74"/>
  <c r="AO80" i="74" s="1"/>
  <c r="W84" i="77"/>
  <c r="AG83" i="77"/>
  <c r="AP83" i="77" s="1"/>
  <c r="AF83" i="77"/>
  <c r="AO83" i="77" s="1"/>
  <c r="AE83" i="77"/>
  <c r="AG79" i="46"/>
  <c r="AP79" i="46" s="1"/>
  <c r="AE79" i="46"/>
  <c r="AF79" i="46"/>
  <c r="AO79" i="46" s="1"/>
  <c r="W80" i="46"/>
  <c r="AF81" i="34"/>
  <c r="AO81" i="34" s="1"/>
  <c r="AE81" i="34"/>
  <c r="W82" i="34"/>
  <c r="AG81" i="34"/>
  <c r="AP81" i="34" s="1"/>
  <c r="AF80" i="26"/>
  <c r="AO80" i="26" s="1"/>
  <c r="AE80" i="26"/>
  <c r="W81" i="26"/>
  <c r="AG80" i="26"/>
  <c r="AP80" i="26" s="1"/>
  <c r="AE79" i="43"/>
  <c r="AX79" i="43"/>
  <c r="S79" i="43" s="1"/>
  <c r="AC79" i="43" s="1"/>
  <c r="AG79" i="43"/>
  <c r="AP79" i="43" s="1"/>
  <c r="AP81" i="43" s="1"/>
  <c r="AF79" i="43"/>
  <c r="AO79" i="43" s="1"/>
  <c r="AO81" i="43" s="1"/>
  <c r="AS56" i="75"/>
  <c r="AL56" i="75"/>
  <c r="AU56" i="75" s="1"/>
  <c r="AS26" i="91"/>
  <c r="AL26" i="91"/>
  <c r="AU26" i="91" s="1"/>
  <c r="AR79" i="81"/>
  <c r="AS6" i="91"/>
  <c r="AL6" i="91"/>
  <c r="AU6" i="91" s="1"/>
  <c r="AS5" i="91"/>
  <c r="AL5" i="91"/>
  <c r="AU5" i="91" s="1"/>
  <c r="AS59" i="75"/>
  <c r="AL59" i="75"/>
  <c r="AU59" i="75" s="1"/>
  <c r="AJ58" i="95"/>
  <c r="AK58" i="95"/>
  <c r="AT58" i="95" s="1"/>
  <c r="AK34" i="95"/>
  <c r="AT34" i="95" s="1"/>
  <c r="AJ34" i="95"/>
  <c r="AS54" i="91"/>
  <c r="AL54" i="91"/>
  <c r="AU54" i="91" s="1"/>
  <c r="AS44" i="75"/>
  <c r="AL44" i="75"/>
  <c r="AU44" i="75" s="1"/>
  <c r="AS62" i="75"/>
  <c r="AL62" i="75"/>
  <c r="AU62" i="75" s="1"/>
  <c r="AS48" i="91"/>
  <c r="AL48" i="91"/>
  <c r="AU48" i="91" s="1"/>
  <c r="AI81" i="37"/>
  <c r="AN81" i="37"/>
  <c r="AS28" i="75"/>
  <c r="AL28" i="75"/>
  <c r="AU28" i="75" s="1"/>
  <c r="AS46" i="75"/>
  <c r="AL46" i="75"/>
  <c r="AU46" i="75" s="1"/>
  <c r="AS64" i="75"/>
  <c r="AL64" i="75"/>
  <c r="AU64" i="75" s="1"/>
  <c r="AR78" i="43"/>
  <c r="AH80" i="33"/>
  <c r="AQ80" i="33" s="1"/>
  <c r="AL79" i="75"/>
  <c r="AU79" i="75" s="1"/>
  <c r="AR79" i="75"/>
  <c r="AR81" i="75" s="1"/>
  <c r="AS72" i="91"/>
  <c r="AL72" i="91"/>
  <c r="AU72" i="91" s="1"/>
  <c r="AI78" i="38"/>
  <c r="AN78" i="38"/>
  <c r="AS75" i="91"/>
  <c r="AL75" i="91"/>
  <c r="AU75" i="91" s="1"/>
  <c r="AS11" i="75"/>
  <c r="AL11" i="75"/>
  <c r="AU11" i="75" s="1"/>
  <c r="AS29" i="75"/>
  <c r="AL29" i="75"/>
  <c r="AU29" i="75" s="1"/>
  <c r="AS47" i="75"/>
  <c r="AL47" i="75"/>
  <c r="AU47" i="75" s="1"/>
  <c r="AS65" i="75"/>
  <c r="AL65" i="75"/>
  <c r="AU65" i="75" s="1"/>
  <c r="AJ74" i="95"/>
  <c r="AK74" i="95"/>
  <c r="AT74" i="95" s="1"/>
  <c r="AK68" i="95"/>
  <c r="AT68" i="95" s="1"/>
  <c r="AJ68" i="95"/>
  <c r="AK62" i="95"/>
  <c r="AT62" i="95" s="1"/>
  <c r="AJ62" i="95"/>
  <c r="AJ56" i="95"/>
  <c r="AK56" i="95"/>
  <c r="AT56" i="95" s="1"/>
  <c r="AJ44" i="95"/>
  <c r="AK44" i="95"/>
  <c r="AT44" i="95" s="1"/>
  <c r="AS32" i="91"/>
  <c r="AL32" i="91"/>
  <c r="AU32" i="91" s="1"/>
  <c r="AS31" i="91"/>
  <c r="AL31" i="91"/>
  <c r="AU31" i="91" s="1"/>
  <c r="AI80" i="86"/>
  <c r="AN80" i="86"/>
  <c r="AS18" i="91"/>
  <c r="AL18" i="91"/>
  <c r="AU18" i="91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R81" i="42"/>
  <c r="AS42" i="91"/>
  <c r="AL42" i="91"/>
  <c r="AU42" i="91" s="1"/>
  <c r="W78" i="47"/>
  <c r="AG77" i="47"/>
  <c r="AP77" i="47" s="1"/>
  <c r="AE77" i="47"/>
  <c r="AF77" i="47"/>
  <c r="AO77" i="47" s="1"/>
  <c r="AR79" i="83"/>
  <c r="AR81" i="83" s="1"/>
  <c r="AL79" i="83"/>
  <c r="AU79" i="83" s="1"/>
  <c r="AH81" i="34"/>
  <c r="AQ81" i="34" s="1"/>
  <c r="AS3" i="75"/>
  <c r="AL3" i="75"/>
  <c r="AU3" i="75" s="1"/>
  <c r="AS21" i="75"/>
  <c r="AL21" i="75"/>
  <c r="AU21" i="75" s="1"/>
  <c r="AS39" i="75"/>
  <c r="AL39" i="75"/>
  <c r="AU39" i="75" s="1"/>
  <c r="AS57" i="75"/>
  <c r="AL57" i="75"/>
  <c r="AU57" i="75" s="1"/>
  <c r="AS78" i="75"/>
  <c r="AL78" i="75"/>
  <c r="AU78" i="75" s="1"/>
  <c r="AX79" i="95"/>
  <c r="S79" i="95" s="1"/>
  <c r="AC79" i="95" s="1"/>
  <c r="AE79" i="95"/>
  <c r="AG79" i="95"/>
  <c r="AP79" i="95" s="1"/>
  <c r="AP81" i="95" s="1"/>
  <c r="AF79" i="95"/>
  <c r="AO79" i="95" s="1"/>
  <c r="AO81" i="95" s="1"/>
  <c r="AR80" i="94"/>
  <c r="AR78" i="25"/>
  <c r="AJ78" i="95"/>
  <c r="AK78" i="95"/>
  <c r="AT78" i="95" s="1"/>
  <c r="AJ71" i="95"/>
  <c r="AK71" i="95"/>
  <c r="AT71" i="95" s="1"/>
  <c r="AJ65" i="95"/>
  <c r="AK65" i="95"/>
  <c r="AT65" i="95" s="1"/>
  <c r="AK59" i="95"/>
  <c r="AT59" i="95" s="1"/>
  <c r="AJ59" i="95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S8" i="91"/>
  <c r="AL8" i="91"/>
  <c r="AU8" i="91" s="1"/>
  <c r="AS66" i="91"/>
  <c r="AL66" i="91"/>
  <c r="AU66" i="91" s="1"/>
  <c r="AS34" i="91"/>
  <c r="AL34" i="91"/>
  <c r="AU34" i="91" s="1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S24" i="91"/>
  <c r="AL24" i="91"/>
  <c r="AU24" i="91" s="1"/>
  <c r="AS28" i="91"/>
  <c r="AL28" i="91"/>
  <c r="AU28" i="91" s="1"/>
  <c r="AS13" i="75"/>
  <c r="AL13" i="75"/>
  <c r="AU13" i="75" s="1"/>
  <c r="AS31" i="75"/>
  <c r="AL31" i="75"/>
  <c r="AU31" i="75" s="1"/>
  <c r="AS49" i="75"/>
  <c r="AL49" i="75"/>
  <c r="AU49" i="75" s="1"/>
  <c r="AS67" i="75"/>
  <c r="AL67" i="75"/>
  <c r="AU67" i="75" s="1"/>
  <c r="AH80" i="81"/>
  <c r="AQ80" i="81" s="1"/>
  <c r="AI78" i="78"/>
  <c r="AN78" i="78"/>
  <c r="AS22" i="91"/>
  <c r="AL22" i="91"/>
  <c r="AU22" i="91" s="1"/>
  <c r="AS40" i="75"/>
  <c r="AL40" i="75"/>
  <c r="AU40" i="75" s="1"/>
  <c r="AE84" i="30"/>
  <c r="AF84" i="30"/>
  <c r="AO84" i="30" s="1"/>
  <c r="AG84" i="30"/>
  <c r="AP84" i="30" s="1"/>
  <c r="W85" i="30"/>
  <c r="AS75" i="75"/>
  <c r="AL75" i="75"/>
  <c r="AU75" i="75" s="1"/>
  <c r="AJ70" i="95"/>
  <c r="AK70" i="95"/>
  <c r="AT70" i="95" s="1"/>
  <c r="AJ46" i="95"/>
  <c r="AK46" i="95"/>
  <c r="AT46" i="95" s="1"/>
  <c r="AK22" i="95"/>
  <c r="AT22" i="95" s="1"/>
  <c r="AJ22" i="95"/>
  <c r="AJ10" i="95"/>
  <c r="AK10" i="95"/>
  <c r="AT10" i="95" s="1"/>
  <c r="AH81" i="94"/>
  <c r="AQ81" i="94" s="1"/>
  <c r="AS65" i="91"/>
  <c r="AL65" i="91"/>
  <c r="AU65" i="91" s="1"/>
  <c r="AS38" i="91"/>
  <c r="AL38" i="91"/>
  <c r="AU38" i="91" s="1"/>
  <c r="X83" i="90"/>
  <c r="Z83" i="90" s="1"/>
  <c r="Y83" i="90"/>
  <c r="AS4" i="83"/>
  <c r="AL4" i="83"/>
  <c r="AU4" i="83" s="1"/>
  <c r="AF80" i="81"/>
  <c r="AO80" i="81" s="1"/>
  <c r="W81" i="81"/>
  <c r="AG80" i="81"/>
  <c r="AP80" i="81" s="1"/>
  <c r="AE80" i="81"/>
  <c r="AN81" i="85"/>
  <c r="AI81" i="85"/>
  <c r="AH79" i="41"/>
  <c r="AQ79" i="41" s="1"/>
  <c r="AS8" i="75"/>
  <c r="AL8" i="75"/>
  <c r="AU8" i="75" s="1"/>
  <c r="AH79" i="29"/>
  <c r="AQ79" i="29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X82" i="37"/>
  <c r="Y82" i="37"/>
  <c r="AS20" i="91"/>
  <c r="AL20" i="91"/>
  <c r="AU20" i="91" s="1"/>
  <c r="AS77" i="91"/>
  <c r="AL77" i="91"/>
  <c r="AU77" i="91" s="1"/>
  <c r="AS76" i="91"/>
  <c r="AL76" i="91"/>
  <c r="AU76" i="91" s="1"/>
  <c r="AS46" i="91"/>
  <c r="AL46" i="91"/>
  <c r="AU46" i="91" s="1"/>
  <c r="AS71" i="91"/>
  <c r="AL71" i="91"/>
  <c r="AU71" i="91" s="1"/>
  <c r="X79" i="38"/>
  <c r="Y79" i="38"/>
  <c r="Z79" i="38" s="1"/>
  <c r="AK75" i="95"/>
  <c r="AT75" i="95" s="1"/>
  <c r="AJ75" i="95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B4" i="95"/>
  <c r="AJ3" i="95"/>
  <c r="Z81" i="94"/>
  <c r="AS43" i="91"/>
  <c r="AL43" i="91"/>
  <c r="AU43" i="91" s="1"/>
  <c r="AS30" i="91"/>
  <c r="AL30" i="91"/>
  <c r="AU30" i="91" s="1"/>
  <c r="AS57" i="91"/>
  <c r="AL57" i="91"/>
  <c r="AU57" i="91" s="1"/>
  <c r="AS18" i="75"/>
  <c r="AL18" i="75"/>
  <c r="AU18" i="75" s="1"/>
  <c r="AS36" i="75"/>
  <c r="AL36" i="75"/>
  <c r="AU36" i="75" s="1"/>
  <c r="AS54" i="75"/>
  <c r="AL54" i="75"/>
  <c r="AU54" i="75" s="1"/>
  <c r="AS72" i="75"/>
  <c r="AL72" i="75"/>
  <c r="AU72" i="75" s="1"/>
  <c r="AH79" i="43"/>
  <c r="AQ79" i="43" s="1"/>
  <c r="AQ81" i="43" s="1"/>
  <c r="AZ3" i="43"/>
  <c r="AX4" i="43" s="1"/>
  <c r="S4" i="43" s="1"/>
  <c r="AC4" i="43" s="1"/>
  <c r="AB5" i="43" s="1"/>
  <c r="AX8" i="43"/>
  <c r="S8" i="43" s="1"/>
  <c r="AC8" i="43" s="1"/>
  <c r="AB9" i="43" s="1"/>
  <c r="AX9" i="43"/>
  <c r="S9" i="43" s="1"/>
  <c r="AC9" i="43" s="1"/>
  <c r="AB10" i="43" s="1"/>
  <c r="AX12" i="43"/>
  <c r="S12" i="43" s="1"/>
  <c r="AC12" i="43" s="1"/>
  <c r="AB13" i="43" s="1"/>
  <c r="AX13" i="43"/>
  <c r="S13" i="43" s="1"/>
  <c r="AC13" i="43" s="1"/>
  <c r="AB14" i="43" s="1"/>
  <c r="AX14" i="43"/>
  <c r="S14" i="43" s="1"/>
  <c r="AC14" i="43" s="1"/>
  <c r="AB15" i="43" s="1"/>
  <c r="AX15" i="43"/>
  <c r="S15" i="43" s="1"/>
  <c r="AC15" i="43" s="1"/>
  <c r="AB16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4" i="43"/>
  <c r="S74" i="43" s="1"/>
  <c r="AC74" i="43" s="1"/>
  <c r="AB75" i="43" s="1"/>
  <c r="AX76" i="43"/>
  <c r="S76" i="43" s="1"/>
  <c r="AC76" i="43" s="1"/>
  <c r="AB77" i="43" s="1"/>
  <c r="AX75" i="43"/>
  <c r="S75" i="43" s="1"/>
  <c r="AC75" i="43" s="1"/>
  <c r="AB76" i="43" s="1"/>
  <c r="AX77" i="43"/>
  <c r="S77" i="43" s="1"/>
  <c r="AC77" i="43" s="1"/>
  <c r="AB78" i="43" s="1"/>
  <c r="AX78" i="43"/>
  <c r="S78" i="43" s="1"/>
  <c r="AC78" i="43" s="1"/>
  <c r="AB79" i="43" s="1"/>
  <c r="AH79" i="46"/>
  <c r="AQ79" i="46" s="1"/>
  <c r="AR78" i="41"/>
  <c r="AH79" i="25"/>
  <c r="AQ79" i="25" s="1"/>
  <c r="AS59" i="91"/>
  <c r="AL59" i="91"/>
  <c r="AU59" i="91" s="1"/>
  <c r="AR78" i="29"/>
  <c r="AS19" i="75"/>
  <c r="AL19" i="75"/>
  <c r="AU19" i="75" s="1"/>
  <c r="AS37" i="75"/>
  <c r="AL37" i="75"/>
  <c r="AU37" i="75" s="1"/>
  <c r="AS55" i="75"/>
  <c r="AL55" i="75"/>
  <c r="AU55" i="75" s="1"/>
  <c r="AS73" i="75"/>
  <c r="AL73" i="75"/>
  <c r="AU73" i="75" s="1"/>
  <c r="X82" i="85"/>
  <c r="Y82" i="85"/>
  <c r="AS53" i="91"/>
  <c r="AL53" i="91"/>
  <c r="AU53" i="91" s="1"/>
  <c r="AS38" i="75"/>
  <c r="AL38" i="75"/>
  <c r="AU38" i="75" s="1"/>
  <c r="AS25" i="91"/>
  <c r="AL25" i="91"/>
  <c r="AU25" i="91" s="1"/>
  <c r="AS58" i="75"/>
  <c r="AL58" i="75"/>
  <c r="AU58" i="75" s="1"/>
  <c r="AH83" i="77"/>
  <c r="AQ83" i="77" s="1"/>
  <c r="AS23" i="75"/>
  <c r="AL23" i="75"/>
  <c r="AU23" i="75" s="1"/>
  <c r="AJ64" i="95"/>
  <c r="AK64" i="95"/>
  <c r="AT64" i="95" s="1"/>
  <c r="AK16" i="95"/>
  <c r="AT16" i="95" s="1"/>
  <c r="AJ16" i="95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Y81" i="45"/>
  <c r="Z81" i="45" s="1"/>
  <c r="X81" i="45"/>
  <c r="AS29" i="91"/>
  <c r="AL29" i="91"/>
  <c r="AU29" i="91" s="1"/>
  <c r="AS70" i="91"/>
  <c r="AL70" i="91"/>
  <c r="AU70" i="91" s="1"/>
  <c r="AS64" i="91"/>
  <c r="AL64" i="91"/>
  <c r="AU64" i="91" s="1"/>
  <c r="AR79" i="74"/>
  <c r="AS22" i="75"/>
  <c r="AL22" i="75"/>
  <c r="AU22" i="75" s="1"/>
  <c r="AS77" i="75"/>
  <c r="AL77" i="75"/>
  <c r="AU77" i="75" s="1"/>
  <c r="AS41" i="75"/>
  <c r="AL41" i="75"/>
  <c r="AU41" i="75" s="1"/>
  <c r="AJ52" i="95"/>
  <c r="AK52" i="95"/>
  <c r="AT52" i="95" s="1"/>
  <c r="AK28" i="95"/>
  <c r="AT28" i="95" s="1"/>
  <c r="AJ28" i="95"/>
  <c r="AJ5" i="95"/>
  <c r="AK5" i="95"/>
  <c r="AT5" i="95" s="1"/>
  <c r="AJ50" i="95"/>
  <c r="AK50" i="95"/>
  <c r="AT50" i="95" s="1"/>
  <c r="Z79" i="41"/>
  <c r="Y81" i="86"/>
  <c r="Z81" i="86" s="1"/>
  <c r="X81" i="86"/>
  <c r="AS58" i="91"/>
  <c r="AL58" i="91"/>
  <c r="AU58" i="91" s="1"/>
  <c r="AS16" i="91"/>
  <c r="AL16" i="91"/>
  <c r="AU16" i="91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X79" i="93"/>
  <c r="Y79" i="93"/>
  <c r="AS19" i="91"/>
  <c r="AL19" i="91"/>
  <c r="AU19" i="91" s="1"/>
  <c r="AH80" i="26"/>
  <c r="AQ80" i="26" s="1"/>
  <c r="AS14" i="91"/>
  <c r="AL14" i="91"/>
  <c r="AU14" i="91" s="1"/>
  <c r="AR76" i="73"/>
  <c r="AS35" i="91"/>
  <c r="AL35" i="91"/>
  <c r="AU35" i="91" s="1"/>
  <c r="AS40" i="91"/>
  <c r="AL40" i="91"/>
  <c r="AU40" i="91" s="1"/>
  <c r="AJ79" i="95"/>
  <c r="AS79" i="95" s="1"/>
  <c r="AK79" i="95"/>
  <c r="AT79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K43" i="95"/>
  <c r="AT43" i="95" s="1"/>
  <c r="AJ43" i="95"/>
  <c r="AK37" i="95"/>
  <c r="AT37" i="95" s="1"/>
  <c r="AJ37" i="95"/>
  <c r="AK31" i="95"/>
  <c r="AT31" i="95" s="1"/>
  <c r="AJ31" i="95"/>
  <c r="AK25" i="95"/>
  <c r="AT25" i="95" s="1"/>
  <c r="AJ25" i="95"/>
  <c r="AK19" i="95"/>
  <c r="AT19" i="95" s="1"/>
  <c r="AJ19" i="95"/>
  <c r="AK13" i="95"/>
  <c r="AT13" i="95" s="1"/>
  <c r="AJ13" i="95"/>
  <c r="AJ7" i="95"/>
  <c r="AK7" i="95"/>
  <c r="AT7" i="95" s="1"/>
  <c r="AR78" i="46"/>
  <c r="AS44" i="91"/>
  <c r="AL44" i="91"/>
  <c r="AU44" i="91" s="1"/>
  <c r="AS51" i="91"/>
  <c r="AL51" i="91"/>
  <c r="AU51" i="91" s="1"/>
  <c r="AS6" i="75"/>
  <c r="AL6" i="75"/>
  <c r="AU6" i="75" s="1"/>
  <c r="AS24" i="75"/>
  <c r="AL24" i="75"/>
  <c r="AU24" i="75" s="1"/>
  <c r="AS42" i="75"/>
  <c r="AL42" i="75"/>
  <c r="AU42" i="75" s="1"/>
  <c r="AS60" i="75"/>
  <c r="AL60" i="75"/>
  <c r="AU60" i="75" s="1"/>
  <c r="AS76" i="75"/>
  <c r="AL76" i="75"/>
  <c r="AU76" i="75" s="1"/>
  <c r="AT81" i="91"/>
  <c r="AS37" i="91"/>
  <c r="AL37" i="91"/>
  <c r="AU37" i="91" s="1"/>
  <c r="AS60" i="91"/>
  <c r="AL60" i="91"/>
  <c r="AU60" i="91" s="1"/>
  <c r="AI82" i="90"/>
  <c r="AN82" i="90"/>
  <c r="Z79" i="25"/>
  <c r="AS23" i="91"/>
  <c r="AL23" i="91"/>
  <c r="AU23" i="91" s="1"/>
  <c r="AS7" i="75"/>
  <c r="AL7" i="75"/>
  <c r="AU7" i="75" s="1"/>
  <c r="AS25" i="75"/>
  <c r="AL25" i="75"/>
  <c r="AU25" i="75" s="1"/>
  <c r="AS43" i="75"/>
  <c r="AL43" i="75"/>
  <c r="AU43" i="75" s="1"/>
  <c r="AS61" i="75"/>
  <c r="AL61" i="75"/>
  <c r="AU61" i="75" s="1"/>
  <c r="AS74" i="91"/>
  <c r="AL74" i="91"/>
  <c r="AU74" i="91" s="1"/>
  <c r="AS20" i="75"/>
  <c r="AL20" i="75"/>
  <c r="AU20" i="75" s="1"/>
  <c r="AS74" i="75"/>
  <c r="AL74" i="75"/>
  <c r="AU74" i="75" s="1"/>
  <c r="AS52" i="91"/>
  <c r="AL52" i="91"/>
  <c r="AU52" i="91" s="1"/>
  <c r="AR80" i="89"/>
  <c r="AH81" i="89"/>
  <c r="AQ81" i="89" s="1"/>
  <c r="AS5" i="75"/>
  <c r="AL5" i="75"/>
  <c r="AU5" i="75" s="1"/>
  <c r="AJ76" i="95"/>
  <c r="AK76" i="95"/>
  <c r="AT76" i="95" s="1"/>
  <c r="AK40" i="95"/>
  <c r="AT40" i="95" s="1"/>
  <c r="AJ40" i="95"/>
  <c r="AR79" i="26"/>
  <c r="AS17" i="91"/>
  <c r="AL17" i="91"/>
  <c r="AU17" i="91" s="1"/>
  <c r="AS26" i="75"/>
  <c r="AL26" i="75"/>
  <c r="AU26" i="75" s="1"/>
  <c r="AS81" i="83"/>
  <c r="AS47" i="91"/>
  <c r="AL47" i="91"/>
  <c r="AU47" i="91" s="1"/>
  <c r="AS4" i="87"/>
  <c r="AL4" i="87"/>
  <c r="AU4" i="87" s="1"/>
  <c r="AU81" i="87" s="1"/>
  <c r="C11" i="87" s="1"/>
  <c r="F40" i="97" s="1"/>
  <c r="AR79" i="33"/>
  <c r="AS78" i="91"/>
  <c r="AL78" i="91"/>
  <c r="AU78" i="91" s="1"/>
  <c r="AS10" i="75"/>
  <c r="AL10" i="75"/>
  <c r="AU10" i="75" s="1"/>
  <c r="AS81" i="87"/>
  <c r="AS12" i="91"/>
  <c r="AL12" i="91"/>
  <c r="AU12" i="91" s="1"/>
  <c r="AS11" i="91"/>
  <c r="AL11" i="91"/>
  <c r="AU11" i="91" s="1"/>
  <c r="AJ4" i="75"/>
  <c r="AK4" i="75"/>
  <c r="AT4" i="75" s="1"/>
  <c r="AT81" i="75" s="1"/>
  <c r="AN78" i="93"/>
  <c r="AI78" i="93"/>
  <c r="AS41" i="91"/>
  <c r="AL41" i="91"/>
  <c r="AU41" i="91" s="1"/>
  <c r="AS10" i="91"/>
  <c r="AL10" i="91"/>
  <c r="AU10" i="91" s="1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H80" i="74"/>
  <c r="AQ80" i="74" s="1"/>
  <c r="Z80" i="33"/>
  <c r="W78" i="82"/>
  <c r="AG77" i="82"/>
  <c r="AP77" i="82" s="1"/>
  <c r="AE77" i="82"/>
  <c r="AF77" i="82"/>
  <c r="AO77" i="82" s="1"/>
  <c r="AS13" i="91"/>
  <c r="AL13" i="91"/>
  <c r="AU13" i="91" s="1"/>
  <c r="AS36" i="91"/>
  <c r="AL36" i="91"/>
  <c r="AU36" i="91" s="1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AR80" i="34"/>
  <c r="AJ77" i="95"/>
  <c r="AK77" i="95"/>
  <c r="AT77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R82" i="77"/>
  <c r="AS7" i="91"/>
  <c r="AL7" i="91"/>
  <c r="AU7" i="91" s="1"/>
  <c r="AI80" i="45"/>
  <c r="AN80" i="45"/>
  <c r="AS63" i="91"/>
  <c r="AL63" i="91"/>
  <c r="AU63" i="91" s="1"/>
  <c r="AH82" i="42"/>
  <c r="AQ82" i="42" s="1"/>
  <c r="AS4" i="91"/>
  <c r="AL4" i="91"/>
  <c r="AU4" i="91" s="1"/>
  <c r="AH77" i="73"/>
  <c r="AQ77" i="73" s="1"/>
  <c r="X79" i="78"/>
  <c r="Y79" i="78"/>
  <c r="Z79" i="78" s="1"/>
  <c r="AX7" i="43" l="1"/>
  <c r="S7" i="43" s="1"/>
  <c r="AC7" i="43" s="1"/>
  <c r="AB8" i="43" s="1"/>
  <c r="AS81" i="91"/>
  <c r="AX6" i="43"/>
  <c r="S6" i="43" s="1"/>
  <c r="AC6" i="43" s="1"/>
  <c r="AB7" i="43" s="1"/>
  <c r="Z79" i="93"/>
  <c r="AX17" i="43"/>
  <c r="S17" i="43" s="1"/>
  <c r="AC17" i="43" s="1"/>
  <c r="AB18" i="43" s="1"/>
  <c r="AX11" i="43"/>
  <c r="S11" i="43" s="1"/>
  <c r="AC11" i="43" s="1"/>
  <c r="AB12" i="43" s="1"/>
  <c r="AX5" i="43"/>
  <c r="S5" i="43" s="1"/>
  <c r="AC5" i="43" s="1"/>
  <c r="AB6" i="43" s="1"/>
  <c r="AX16" i="43"/>
  <c r="S16" i="43" s="1"/>
  <c r="AC16" i="43" s="1"/>
  <c r="AB17" i="43" s="1"/>
  <c r="AX10" i="43"/>
  <c r="S10" i="43" s="1"/>
  <c r="AC10" i="43" s="1"/>
  <c r="AB11" i="43" s="1"/>
  <c r="AX3" i="43"/>
  <c r="S3" i="43" s="1"/>
  <c r="AC3" i="43" s="1"/>
  <c r="AU81" i="83"/>
  <c r="C11" i="83" s="1"/>
  <c r="F36" i="97" s="1"/>
  <c r="AU81" i="91"/>
  <c r="C11" i="91" s="1"/>
  <c r="F44" i="97" s="1"/>
  <c r="AG79" i="78"/>
  <c r="AP79" i="78" s="1"/>
  <c r="AE79" i="78"/>
  <c r="AF79" i="78"/>
  <c r="AO79" i="78" s="1"/>
  <c r="W80" i="78"/>
  <c r="W80" i="93"/>
  <c r="AG79" i="93"/>
  <c r="AP79" i="93" s="1"/>
  <c r="AE79" i="93"/>
  <c r="AF79" i="93"/>
  <c r="AO79" i="93" s="1"/>
  <c r="AJ5" i="43"/>
  <c r="AK5" i="43"/>
  <c r="AT5" i="43" s="1"/>
  <c r="AG81" i="86"/>
  <c r="AP81" i="86" s="1"/>
  <c r="AF81" i="86"/>
  <c r="AO81" i="86" s="1"/>
  <c r="AE81" i="86"/>
  <c r="W82" i="86"/>
  <c r="AS18" i="95"/>
  <c r="AL18" i="95"/>
  <c r="AU18" i="95" s="1"/>
  <c r="AS54" i="95"/>
  <c r="AL54" i="95"/>
  <c r="AU54" i="95" s="1"/>
  <c r="AS40" i="95"/>
  <c r="AL40" i="95"/>
  <c r="AU40" i="95" s="1"/>
  <c r="AS55" i="95"/>
  <c r="AL55" i="95"/>
  <c r="AU55" i="95" s="1"/>
  <c r="AS73" i="95"/>
  <c r="AL73" i="95"/>
  <c r="AU73" i="95" s="1"/>
  <c r="AG79" i="41"/>
  <c r="AP79" i="41" s="1"/>
  <c r="AF79" i="41"/>
  <c r="AO79" i="41" s="1"/>
  <c r="AE79" i="41"/>
  <c r="W80" i="41"/>
  <c r="AK79" i="43"/>
  <c r="AT79" i="43" s="1"/>
  <c r="AJ79" i="43"/>
  <c r="AS79" i="43" s="1"/>
  <c r="AK73" i="43"/>
  <c r="AT73" i="43" s="1"/>
  <c r="AJ73" i="43"/>
  <c r="AK67" i="43"/>
  <c r="AT67" i="43" s="1"/>
  <c r="AJ67" i="43"/>
  <c r="AK61" i="43"/>
  <c r="AT61" i="43" s="1"/>
  <c r="AJ61" i="43"/>
  <c r="AK55" i="43"/>
  <c r="AT55" i="43" s="1"/>
  <c r="AJ55" i="43"/>
  <c r="AK49" i="43"/>
  <c r="AT49" i="43" s="1"/>
  <c r="AJ49" i="43"/>
  <c r="AK43" i="43"/>
  <c r="AT43" i="43" s="1"/>
  <c r="AJ43" i="43"/>
  <c r="AK37" i="43"/>
  <c r="AT37" i="43" s="1"/>
  <c r="AJ37" i="43"/>
  <c r="AJ31" i="43"/>
  <c r="AK31" i="43"/>
  <c r="AT31" i="43" s="1"/>
  <c r="AK25" i="43"/>
  <c r="AT25" i="43" s="1"/>
  <c r="AJ25" i="43"/>
  <c r="AK19" i="43"/>
  <c r="AT19" i="43" s="1"/>
  <c r="AJ19" i="43"/>
  <c r="AJ13" i="43"/>
  <c r="AK13" i="43"/>
  <c r="AT13" i="43" s="1"/>
  <c r="AK7" i="43"/>
  <c r="AT7" i="43" s="1"/>
  <c r="AJ7" i="43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H79" i="38"/>
  <c r="AQ79" i="38" s="1"/>
  <c r="X81" i="81"/>
  <c r="Y81" i="81"/>
  <c r="AE83" i="90"/>
  <c r="W84" i="90"/>
  <c r="AG83" i="90"/>
  <c r="AP83" i="90" s="1"/>
  <c r="AF83" i="90"/>
  <c r="AO83" i="90" s="1"/>
  <c r="AS22" i="95"/>
  <c r="AL22" i="95"/>
  <c r="AU22" i="95" s="1"/>
  <c r="AN84" i="30"/>
  <c r="AI84" i="30"/>
  <c r="AR78" i="78"/>
  <c r="AS59" i="95"/>
  <c r="AL59" i="95"/>
  <c r="AU59" i="95" s="1"/>
  <c r="AR80" i="86"/>
  <c r="AS68" i="95"/>
  <c r="AL68" i="95"/>
  <c r="AU68" i="95" s="1"/>
  <c r="AI80" i="26"/>
  <c r="AN80" i="26"/>
  <c r="AI77" i="73"/>
  <c r="AN77" i="73"/>
  <c r="AF79" i="25"/>
  <c r="AO79" i="25" s="1"/>
  <c r="AE79" i="25"/>
  <c r="W80" i="25"/>
  <c r="AG79" i="25"/>
  <c r="AP79" i="25" s="1"/>
  <c r="AS25" i="95"/>
  <c r="AL25" i="95"/>
  <c r="AU25" i="95" s="1"/>
  <c r="AS20" i="95"/>
  <c r="AL20" i="95"/>
  <c r="AU20" i="95" s="1"/>
  <c r="AS38" i="95"/>
  <c r="AL38" i="95"/>
  <c r="AU38" i="95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J6" i="43"/>
  <c r="AK6" i="43"/>
  <c r="AT6" i="43" s="1"/>
  <c r="AG79" i="38"/>
  <c r="AP79" i="38" s="1"/>
  <c r="AF79" i="38"/>
  <c r="AO79" i="38" s="1"/>
  <c r="AE79" i="38"/>
  <c r="W80" i="38"/>
  <c r="AR81" i="85"/>
  <c r="AS23" i="95"/>
  <c r="AL23" i="95"/>
  <c r="AU23" i="95" s="1"/>
  <c r="AS41" i="95"/>
  <c r="AL41" i="95"/>
  <c r="AU41" i="95" s="1"/>
  <c r="AS78" i="95"/>
  <c r="AL78" i="95"/>
  <c r="AU78" i="95" s="1"/>
  <c r="AS44" i="95"/>
  <c r="AL44" i="95"/>
  <c r="AU44" i="95" s="1"/>
  <c r="AS34" i="95"/>
  <c r="AL34" i="95"/>
  <c r="AU34" i="95" s="1"/>
  <c r="AI83" i="77"/>
  <c r="AN83" i="77"/>
  <c r="AJ78" i="43"/>
  <c r="AK78" i="43"/>
  <c r="AT78" i="43" s="1"/>
  <c r="AR80" i="45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S77" i="95"/>
  <c r="AL77" i="95"/>
  <c r="AU77" i="95" s="1"/>
  <c r="AS7" i="95"/>
  <c r="AL7" i="95"/>
  <c r="AU7" i="95" s="1"/>
  <c r="AS61" i="95"/>
  <c r="AL61" i="95"/>
  <c r="AU61" i="95" s="1"/>
  <c r="AS50" i="95"/>
  <c r="AL50" i="95"/>
  <c r="AU50" i="95" s="1"/>
  <c r="AS52" i="95"/>
  <c r="AL52" i="95"/>
  <c r="AU52" i="95" s="1"/>
  <c r="AS16" i="95"/>
  <c r="AL16" i="95"/>
  <c r="AU16" i="95" s="1"/>
  <c r="AK76" i="43"/>
  <c r="AT76" i="43" s="1"/>
  <c r="AJ76" i="43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B4" i="43"/>
  <c r="AJ3" i="43"/>
  <c r="W82" i="94"/>
  <c r="AG81" i="94"/>
  <c r="AP81" i="94" s="1"/>
  <c r="AE81" i="94"/>
  <c r="AF81" i="94"/>
  <c r="AO81" i="94" s="1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H82" i="37"/>
  <c r="AQ82" i="37" s="1"/>
  <c r="AI79" i="95"/>
  <c r="AN79" i="95"/>
  <c r="AN81" i="95" s="1"/>
  <c r="Y78" i="47"/>
  <c r="X78" i="47"/>
  <c r="AI79" i="43"/>
  <c r="AN79" i="43"/>
  <c r="AN81" i="43" s="1"/>
  <c r="X80" i="46"/>
  <c r="Y80" i="46"/>
  <c r="Y81" i="74"/>
  <c r="Z81" i="74" s="1"/>
  <c r="X81" i="74"/>
  <c r="AN79" i="29"/>
  <c r="AI79" i="29"/>
  <c r="AS36" i="95"/>
  <c r="AL36" i="95"/>
  <c r="AU36" i="95" s="1"/>
  <c r="AI77" i="82"/>
  <c r="AN77" i="82"/>
  <c r="AE81" i="45"/>
  <c r="AF81" i="45"/>
  <c r="AO81" i="45" s="1"/>
  <c r="W82" i="45"/>
  <c r="AG81" i="45"/>
  <c r="AP81" i="45" s="1"/>
  <c r="AJ48" i="43"/>
  <c r="AK48" i="43"/>
  <c r="AT48" i="43" s="1"/>
  <c r="AH79" i="78"/>
  <c r="AQ79" i="78" s="1"/>
  <c r="Y78" i="82"/>
  <c r="X78" i="82"/>
  <c r="AS76" i="95"/>
  <c r="AL76" i="95"/>
  <c r="AU76" i="95" s="1"/>
  <c r="AR82" i="90"/>
  <c r="AS13" i="95"/>
  <c r="AL13" i="95"/>
  <c r="AU13" i="95" s="1"/>
  <c r="AS31" i="95"/>
  <c r="AL31" i="95"/>
  <c r="AU31" i="95" s="1"/>
  <c r="AH81" i="86"/>
  <c r="AQ81" i="86" s="1"/>
  <c r="AS8" i="95"/>
  <c r="AL8" i="95"/>
  <c r="AU8" i="95" s="1"/>
  <c r="AS26" i="95"/>
  <c r="AL26" i="95"/>
  <c r="AU26" i="95" s="1"/>
  <c r="AJ77" i="43"/>
  <c r="AK77" i="43"/>
  <c r="AT77" i="43" s="1"/>
  <c r="AK70" i="43"/>
  <c r="AT70" i="43" s="1"/>
  <c r="AJ70" i="43"/>
  <c r="AK64" i="43"/>
  <c r="AT64" i="43" s="1"/>
  <c r="AJ64" i="43"/>
  <c r="AK58" i="43"/>
  <c r="AT58" i="43" s="1"/>
  <c r="AJ58" i="43"/>
  <c r="AK52" i="43"/>
  <c r="AT52" i="43" s="1"/>
  <c r="AJ52" i="43"/>
  <c r="AK46" i="43"/>
  <c r="AT46" i="43" s="1"/>
  <c r="AJ46" i="43"/>
  <c r="AJ40" i="43"/>
  <c r="AK40" i="43"/>
  <c r="AT40" i="43" s="1"/>
  <c r="AK34" i="43"/>
  <c r="AT34" i="43" s="1"/>
  <c r="AJ34" i="43"/>
  <c r="AK28" i="43"/>
  <c r="AT28" i="43" s="1"/>
  <c r="AJ28" i="43"/>
  <c r="AJ22" i="43"/>
  <c r="AK22" i="43"/>
  <c r="AT22" i="43" s="1"/>
  <c r="AK16" i="43"/>
  <c r="AT16" i="43" s="1"/>
  <c r="AJ16" i="43"/>
  <c r="AJ10" i="43"/>
  <c r="AK10" i="43"/>
  <c r="AT10" i="43" s="1"/>
  <c r="AS3" i="95"/>
  <c r="AL3" i="95"/>
  <c r="AU3" i="95" s="1"/>
  <c r="AS75" i="95"/>
  <c r="AL75" i="95"/>
  <c r="AU75" i="95" s="1"/>
  <c r="Z82" i="37"/>
  <c r="AI80" i="81"/>
  <c r="AN80" i="81"/>
  <c r="AS46" i="95"/>
  <c r="AL46" i="95"/>
  <c r="AU46" i="95" s="1"/>
  <c r="X85" i="30"/>
  <c r="Y85" i="30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S56" i="95"/>
  <c r="AL56" i="95"/>
  <c r="AU56" i="95" s="1"/>
  <c r="AS74" i="95"/>
  <c r="AL74" i="95"/>
  <c r="AU74" i="95" s="1"/>
  <c r="AR78" i="38"/>
  <c r="AN80" i="74"/>
  <c r="AI80" i="74"/>
  <c r="X80" i="29"/>
  <c r="Y80" i="29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W81" i="33"/>
  <c r="AG80" i="33"/>
  <c r="AP80" i="33" s="1"/>
  <c r="AE80" i="33"/>
  <c r="AF80" i="33"/>
  <c r="AO80" i="33" s="1"/>
  <c r="AR78" i="93"/>
  <c r="AS49" i="95"/>
  <c r="AL49" i="95"/>
  <c r="AU49" i="95" s="1"/>
  <c r="AS67" i="95"/>
  <c r="AL67" i="95"/>
  <c r="AU67" i="95" s="1"/>
  <c r="AS5" i="95"/>
  <c r="AL5" i="95"/>
  <c r="AU5" i="95" s="1"/>
  <c r="AH82" i="85"/>
  <c r="AQ82" i="85" s="1"/>
  <c r="AJ75" i="43"/>
  <c r="AK75" i="43"/>
  <c r="AT75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J4" i="95"/>
  <c r="AK4" i="95"/>
  <c r="AT4" i="95" s="1"/>
  <c r="AT81" i="95" s="1"/>
  <c r="AS21" i="95"/>
  <c r="AL21" i="95"/>
  <c r="AU21" i="95" s="1"/>
  <c r="AS39" i="95"/>
  <c r="AL39" i="95"/>
  <c r="AU39" i="95" s="1"/>
  <c r="AS57" i="95"/>
  <c r="AL57" i="95"/>
  <c r="AU57" i="95" s="1"/>
  <c r="AS62" i="95"/>
  <c r="AL62" i="95"/>
  <c r="AU62" i="95" s="1"/>
  <c r="AR81" i="37"/>
  <c r="AS58" i="95"/>
  <c r="AL58" i="95"/>
  <c r="AU58" i="95" s="1"/>
  <c r="Y82" i="34"/>
  <c r="X82" i="34"/>
  <c r="AN79" i="46"/>
  <c r="AI79" i="46"/>
  <c r="X84" i="77"/>
  <c r="Y84" i="77"/>
  <c r="X83" i="42"/>
  <c r="Z83" i="42" s="1"/>
  <c r="Y83" i="42"/>
  <c r="X82" i="89"/>
  <c r="Y82" i="89"/>
  <c r="AS72" i="95"/>
  <c r="AL72" i="95"/>
  <c r="AU72" i="95" s="1"/>
  <c r="AS4" i="75"/>
  <c r="AS81" i="75" s="1"/>
  <c r="AL4" i="75"/>
  <c r="AU4" i="75" s="1"/>
  <c r="AU81" i="75" s="1"/>
  <c r="C11" i="75" s="1"/>
  <c r="F28" i="97" s="1"/>
  <c r="AS43" i="95"/>
  <c r="AL43" i="95"/>
  <c r="AU43" i="95" s="1"/>
  <c r="AH79" i="93"/>
  <c r="AQ79" i="93" s="1"/>
  <c r="AJ42" i="43"/>
  <c r="AK42" i="43"/>
  <c r="AT42" i="43" s="1"/>
  <c r="AS19" i="95"/>
  <c r="AL19" i="95"/>
  <c r="AU19" i="95" s="1"/>
  <c r="AS37" i="95"/>
  <c r="AL37" i="95"/>
  <c r="AU37" i="95" s="1"/>
  <c r="AS28" i="95"/>
  <c r="AL28" i="95"/>
  <c r="AU28" i="95" s="1"/>
  <c r="AH81" i="45"/>
  <c r="AQ81" i="45" s="1"/>
  <c r="AS14" i="95"/>
  <c r="AL14" i="95"/>
  <c r="AU14" i="95" s="1"/>
  <c r="AS32" i="95"/>
  <c r="AL32" i="95"/>
  <c r="AU32" i="95" s="1"/>
  <c r="AS64" i="95"/>
  <c r="AL64" i="95"/>
  <c r="AU64" i="95" s="1"/>
  <c r="Z82" i="85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K8" i="43"/>
  <c r="AT8" i="43" s="1"/>
  <c r="AJ8" i="43"/>
  <c r="AH83" i="90"/>
  <c r="AQ83" i="90" s="1"/>
  <c r="AS10" i="95"/>
  <c r="AL10" i="95"/>
  <c r="AU10" i="95" s="1"/>
  <c r="AS70" i="95"/>
  <c r="AL70" i="95"/>
  <c r="AU70" i="95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I77" i="47"/>
  <c r="AN77" i="47"/>
  <c r="Y81" i="26"/>
  <c r="X81" i="26"/>
  <c r="AI81" i="34"/>
  <c r="AN81" i="34"/>
  <c r="AI82" i="42"/>
  <c r="AN82" i="42"/>
  <c r="AN81" i="89"/>
  <c r="AI81" i="89"/>
  <c r="Y78" i="73"/>
  <c r="X78" i="73"/>
  <c r="Z78" i="73" s="1"/>
  <c r="Z85" i="30" l="1"/>
  <c r="Z81" i="81"/>
  <c r="AG78" i="73"/>
  <c r="AP78" i="73" s="1"/>
  <c r="AE78" i="73"/>
  <c r="W79" i="73"/>
  <c r="AF78" i="73"/>
  <c r="AO78" i="73" s="1"/>
  <c r="AG85" i="30"/>
  <c r="AP85" i="30" s="1"/>
  <c r="AF85" i="30"/>
  <c r="AO85" i="30" s="1"/>
  <c r="AE85" i="30"/>
  <c r="W86" i="30"/>
  <c r="AF81" i="74"/>
  <c r="AO81" i="74" s="1"/>
  <c r="AG81" i="74"/>
  <c r="AP81" i="74" s="1"/>
  <c r="W82" i="74"/>
  <c r="AE81" i="74"/>
  <c r="AE81" i="81"/>
  <c r="W82" i="81"/>
  <c r="AF81" i="81"/>
  <c r="AO81" i="81" s="1"/>
  <c r="AG81" i="81"/>
  <c r="AP81" i="81" s="1"/>
  <c r="AE83" i="42"/>
  <c r="W84" i="42"/>
  <c r="AG83" i="42"/>
  <c r="AP83" i="42" s="1"/>
  <c r="AF83" i="42"/>
  <c r="AO83" i="42" s="1"/>
  <c r="AR82" i="42"/>
  <c r="AS20" i="43"/>
  <c r="AL20" i="43"/>
  <c r="AU20" i="43" s="1"/>
  <c r="AS74" i="43"/>
  <c r="AL74" i="43"/>
  <c r="AU74" i="43" s="1"/>
  <c r="AH81" i="26"/>
  <c r="AQ81" i="26" s="1"/>
  <c r="Z81" i="26"/>
  <c r="AR79" i="46"/>
  <c r="AS4" i="95"/>
  <c r="AL4" i="95"/>
  <c r="AU4" i="95" s="1"/>
  <c r="AS21" i="43"/>
  <c r="AL21" i="43"/>
  <c r="AU21" i="43" s="1"/>
  <c r="AS39" i="43"/>
  <c r="AL39" i="43"/>
  <c r="AU39" i="43" s="1"/>
  <c r="AS57" i="43"/>
  <c r="AL57" i="43"/>
  <c r="AU57" i="43" s="1"/>
  <c r="AS75" i="43"/>
  <c r="AL75" i="43"/>
  <c r="AU75" i="43" s="1"/>
  <c r="X81" i="33"/>
  <c r="Y81" i="33"/>
  <c r="AR80" i="74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48" i="43"/>
  <c r="AL48" i="43"/>
  <c r="AU48" i="43" s="1"/>
  <c r="AH81" i="74"/>
  <c r="AQ81" i="74" s="1"/>
  <c r="AL79" i="95"/>
  <c r="AU79" i="95" s="1"/>
  <c r="AR79" i="95"/>
  <c r="AR81" i="95" s="1"/>
  <c r="X82" i="94"/>
  <c r="Z82" i="94" s="1"/>
  <c r="Y82" i="94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6" i="43"/>
  <c r="AL6" i="43"/>
  <c r="AU6" i="43" s="1"/>
  <c r="AS24" i="43"/>
  <c r="AL24" i="43"/>
  <c r="AU24" i="43" s="1"/>
  <c r="AS54" i="43"/>
  <c r="AL54" i="43"/>
  <c r="AU54" i="43" s="1"/>
  <c r="AS72" i="43"/>
  <c r="AL72" i="43"/>
  <c r="AU72" i="43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N79" i="41"/>
  <c r="AI79" i="41"/>
  <c r="X80" i="93"/>
  <c r="Z80" i="93" s="1"/>
  <c r="Y80" i="93"/>
  <c r="AS38" i="43"/>
  <c r="AL38" i="43"/>
  <c r="AU38" i="43" s="1"/>
  <c r="AR77" i="82"/>
  <c r="AR79" i="43"/>
  <c r="AR81" i="43" s="1"/>
  <c r="AL79" i="43"/>
  <c r="AU79" i="43" s="1"/>
  <c r="AS3" i="43"/>
  <c r="AL3" i="43"/>
  <c r="AU3" i="43" s="1"/>
  <c r="AS76" i="43"/>
  <c r="AL76" i="43"/>
  <c r="AU76" i="43" s="1"/>
  <c r="X80" i="38"/>
  <c r="Z80" i="38" s="1"/>
  <c r="Y80" i="38"/>
  <c r="AR77" i="73"/>
  <c r="AR84" i="30"/>
  <c r="X82" i="86"/>
  <c r="Y82" i="86"/>
  <c r="AS5" i="43"/>
  <c r="AL5" i="43"/>
  <c r="AU5" i="43" s="1"/>
  <c r="Z80" i="78"/>
  <c r="Y80" i="78"/>
  <c r="X80" i="78"/>
  <c r="AR77" i="47"/>
  <c r="AS8" i="43"/>
  <c r="AL8" i="43"/>
  <c r="AU8" i="43" s="1"/>
  <c r="W83" i="85"/>
  <c r="AF82" i="85"/>
  <c r="AO82" i="85" s="1"/>
  <c r="AE82" i="85"/>
  <c r="AG82" i="85"/>
  <c r="AP82" i="85" s="1"/>
  <c r="AH82" i="34"/>
  <c r="AQ82" i="34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S58" i="43"/>
  <c r="AL58" i="43"/>
  <c r="AU58" i="43" s="1"/>
  <c r="AH78" i="47"/>
  <c r="AQ78" i="47" s="1"/>
  <c r="AK4" i="43"/>
  <c r="AT4" i="43" s="1"/>
  <c r="AT81" i="43" s="1"/>
  <c r="AJ4" i="43"/>
  <c r="AS23" i="43"/>
  <c r="AL23" i="43"/>
  <c r="AU23" i="43" s="1"/>
  <c r="AS41" i="43"/>
  <c r="AL41" i="43"/>
  <c r="AU41" i="43" s="1"/>
  <c r="AS59" i="43"/>
  <c r="AL59" i="43"/>
  <c r="AU59" i="43" s="1"/>
  <c r="AS78" i="43"/>
  <c r="AL78" i="43"/>
  <c r="AU78" i="43" s="1"/>
  <c r="AN79" i="38"/>
  <c r="AI79" i="38"/>
  <c r="AS12" i="43"/>
  <c r="AL12" i="43"/>
  <c r="AU12" i="43" s="1"/>
  <c r="AS30" i="43"/>
  <c r="AL30" i="43"/>
  <c r="AU30" i="43" s="1"/>
  <c r="AS60" i="43"/>
  <c r="AL60" i="43"/>
  <c r="AU60" i="43" s="1"/>
  <c r="Y80" i="25"/>
  <c r="X80" i="25"/>
  <c r="Z84" i="90"/>
  <c r="X84" i="90"/>
  <c r="Y84" i="90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H83" i="42"/>
  <c r="AQ83" i="42" s="1"/>
  <c r="AR81" i="34"/>
  <c r="AS26" i="43"/>
  <c r="AL26" i="43"/>
  <c r="AU26" i="43" s="1"/>
  <c r="AS44" i="43"/>
  <c r="AL44" i="43"/>
  <c r="AU44" i="43" s="1"/>
  <c r="AS62" i="43"/>
  <c r="AL62" i="43"/>
  <c r="AU62" i="43" s="1"/>
  <c r="AS42" i="43"/>
  <c r="AL42" i="43"/>
  <c r="AU42" i="43" s="1"/>
  <c r="AI80" i="33"/>
  <c r="AN80" i="33"/>
  <c r="AS81" i="95"/>
  <c r="AS22" i="43"/>
  <c r="AL22" i="43"/>
  <c r="AU22" i="43" s="1"/>
  <c r="AS40" i="43"/>
  <c r="AL40" i="43"/>
  <c r="AU40" i="43" s="1"/>
  <c r="AS77" i="43"/>
  <c r="AL77" i="43"/>
  <c r="AU77" i="43" s="1"/>
  <c r="AH78" i="82"/>
  <c r="AQ78" i="82" s="1"/>
  <c r="Y82" i="45"/>
  <c r="Z82" i="45" s="1"/>
  <c r="X82" i="45"/>
  <c r="AI81" i="94"/>
  <c r="AN81" i="94"/>
  <c r="AR80" i="26"/>
  <c r="AI83" i="90"/>
  <c r="AN83" i="90"/>
  <c r="AN81" i="86"/>
  <c r="AI81" i="86"/>
  <c r="AI79" i="93"/>
  <c r="AN79" i="93"/>
  <c r="AR81" i="89"/>
  <c r="AH82" i="89"/>
  <c r="AQ82" i="89" s="1"/>
  <c r="AH84" i="77"/>
  <c r="AQ84" i="77" s="1"/>
  <c r="Z82" i="34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H80" i="29"/>
  <c r="AQ80" i="29" s="1"/>
  <c r="AR80" i="81"/>
  <c r="AS28" i="43"/>
  <c r="AL28" i="43"/>
  <c r="AU28" i="43" s="1"/>
  <c r="AS46" i="43"/>
  <c r="AL46" i="43"/>
  <c r="AU46" i="43" s="1"/>
  <c r="AS64" i="43"/>
  <c r="AL64" i="43"/>
  <c r="AU64" i="43" s="1"/>
  <c r="AR79" i="29"/>
  <c r="AH80" i="46"/>
  <c r="AQ80" i="46" s="1"/>
  <c r="Z78" i="47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R83" i="77"/>
  <c r="AS18" i="43"/>
  <c r="AL18" i="43"/>
  <c r="AU18" i="43" s="1"/>
  <c r="AS36" i="43"/>
  <c r="AL36" i="43"/>
  <c r="AU36" i="43" s="1"/>
  <c r="AS66" i="43"/>
  <c r="AL66" i="43"/>
  <c r="AU66" i="43" s="1"/>
  <c r="AN79" i="25"/>
  <c r="AI79" i="25"/>
  <c r="AS49" i="43"/>
  <c r="AL49" i="43"/>
  <c r="AU49" i="43" s="1"/>
  <c r="AS67" i="43"/>
  <c r="AL67" i="43"/>
  <c r="AU67" i="43" s="1"/>
  <c r="AN79" i="78"/>
  <c r="AI79" i="78"/>
  <c r="AH78" i="73"/>
  <c r="AQ78" i="73" s="1"/>
  <c r="AS56" i="43"/>
  <c r="AL56" i="43"/>
  <c r="AU56" i="43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Z82" i="89"/>
  <c r="Z84" i="77"/>
  <c r="Z80" i="29"/>
  <c r="AH85" i="30"/>
  <c r="AQ85" i="30" s="1"/>
  <c r="AG82" i="37"/>
  <c r="AP82" i="37" s="1"/>
  <c r="AE82" i="37"/>
  <c r="W83" i="37"/>
  <c r="AF82" i="37"/>
  <c r="AO82" i="37" s="1"/>
  <c r="AS10" i="43"/>
  <c r="AL10" i="43"/>
  <c r="AU10" i="43" s="1"/>
  <c r="Z78" i="82"/>
  <c r="AI81" i="45"/>
  <c r="AN81" i="45"/>
  <c r="Z80" i="46"/>
  <c r="AH81" i="81"/>
  <c r="AQ81" i="81" s="1"/>
  <c r="AS13" i="43"/>
  <c r="AL13" i="43"/>
  <c r="AU13" i="43" s="1"/>
  <c r="AS31" i="43"/>
  <c r="AL31" i="43"/>
  <c r="AU31" i="43" s="1"/>
  <c r="X80" i="41"/>
  <c r="Z80" i="41" s="1"/>
  <c r="Y80" i="41"/>
  <c r="Z80" i="25" l="1"/>
  <c r="AU81" i="95"/>
  <c r="C11" i="95" s="1"/>
  <c r="F48" i="97" s="1"/>
  <c r="AF80" i="25"/>
  <c r="AO80" i="25" s="1"/>
  <c r="AG80" i="25"/>
  <c r="AP80" i="25" s="1"/>
  <c r="AE80" i="25"/>
  <c r="W81" i="25"/>
  <c r="AG82" i="45"/>
  <c r="AP82" i="45" s="1"/>
  <c r="AF82" i="45"/>
  <c r="AO82" i="45" s="1"/>
  <c r="W83" i="45"/>
  <c r="AE82" i="45"/>
  <c r="W81" i="41"/>
  <c r="AG80" i="41"/>
  <c r="AP80" i="41" s="1"/>
  <c r="AF80" i="41"/>
  <c r="AO80" i="41" s="1"/>
  <c r="AE80" i="41"/>
  <c r="AR81" i="45"/>
  <c r="Y83" i="37"/>
  <c r="Z83" i="37" s="1"/>
  <c r="X83" i="37"/>
  <c r="AH82" i="45"/>
  <c r="AQ82" i="45" s="1"/>
  <c r="AG84" i="90"/>
  <c r="AP84" i="90" s="1"/>
  <c r="AE84" i="90"/>
  <c r="W85" i="90"/>
  <c r="AF84" i="90"/>
  <c r="AO84" i="90" s="1"/>
  <c r="W81" i="78"/>
  <c r="AG80" i="78"/>
  <c r="AP80" i="78" s="1"/>
  <c r="AF80" i="78"/>
  <c r="AO80" i="78" s="1"/>
  <c r="AE80" i="78"/>
  <c r="W81" i="38"/>
  <c r="AG80" i="38"/>
  <c r="AP80" i="38" s="1"/>
  <c r="AF80" i="38"/>
  <c r="AO80" i="38" s="1"/>
  <c r="AE80" i="38"/>
  <c r="AH80" i="93"/>
  <c r="AQ80" i="93" s="1"/>
  <c r="AE82" i="94"/>
  <c r="W83" i="94"/>
  <c r="AF82" i="94"/>
  <c r="AO82" i="94" s="1"/>
  <c r="AG82" i="94"/>
  <c r="AP82" i="94" s="1"/>
  <c r="AR83" i="90"/>
  <c r="AE80" i="93"/>
  <c r="W81" i="93"/>
  <c r="AF80" i="93"/>
  <c r="AO80" i="93" s="1"/>
  <c r="AG80" i="93"/>
  <c r="AP80" i="93" s="1"/>
  <c r="X82" i="81"/>
  <c r="Z82" i="81" s="1"/>
  <c r="Y82" i="81"/>
  <c r="W81" i="29"/>
  <c r="AG80" i="29"/>
  <c r="AP80" i="29" s="1"/>
  <c r="AF80" i="29"/>
  <c r="AO80" i="29" s="1"/>
  <c r="AE80" i="29"/>
  <c r="AR79" i="78"/>
  <c r="AR79" i="25"/>
  <c r="AF78" i="47"/>
  <c r="AO78" i="47" s="1"/>
  <c r="AE78" i="47"/>
  <c r="W79" i="47"/>
  <c r="AG78" i="47"/>
  <c r="AP78" i="47" s="1"/>
  <c r="AS4" i="43"/>
  <c r="AL4" i="43"/>
  <c r="AU4" i="43" s="1"/>
  <c r="AI82" i="85"/>
  <c r="AN82" i="85"/>
  <c r="AR79" i="41"/>
  <c r="X84" i="42"/>
  <c r="Y84" i="42"/>
  <c r="AN81" i="81"/>
  <c r="AI81" i="81"/>
  <c r="X86" i="30"/>
  <c r="Z86" i="30" s="1"/>
  <c r="Y86" i="30"/>
  <c r="Y79" i="73"/>
  <c r="X79" i="73"/>
  <c r="Z79" i="73" s="1"/>
  <c r="AE78" i="82"/>
  <c r="W79" i="82"/>
  <c r="AG78" i="82"/>
  <c r="AP78" i="82" s="1"/>
  <c r="AF78" i="82"/>
  <c r="AO78" i="82" s="1"/>
  <c r="AG82" i="34"/>
  <c r="AP82" i="34" s="1"/>
  <c r="AF82" i="34"/>
  <c r="AO82" i="34" s="1"/>
  <c r="AE82" i="34"/>
  <c r="W83" i="34"/>
  <c r="AF84" i="77"/>
  <c r="AO84" i="77" s="1"/>
  <c r="W85" i="77"/>
  <c r="AG84" i="77"/>
  <c r="AP84" i="77" s="1"/>
  <c r="AE84" i="77"/>
  <c r="AR79" i="93"/>
  <c r="AU81" i="43"/>
  <c r="C11" i="43" s="1"/>
  <c r="AH81" i="33"/>
  <c r="AQ81" i="33" s="1"/>
  <c r="AI83" i="42"/>
  <c r="AN83" i="42"/>
  <c r="AN81" i="74"/>
  <c r="AI81" i="74"/>
  <c r="AN82" i="37"/>
  <c r="AI82" i="37"/>
  <c r="W81" i="46"/>
  <c r="AG80" i="46"/>
  <c r="AP80" i="46" s="1"/>
  <c r="AF80" i="46"/>
  <c r="AO80" i="46" s="1"/>
  <c r="AE80" i="46"/>
  <c r="W83" i="89"/>
  <c r="AG82" i="89"/>
  <c r="AP82" i="89" s="1"/>
  <c r="AE82" i="89"/>
  <c r="AF82" i="89"/>
  <c r="AO82" i="89" s="1"/>
  <c r="AR81" i="86"/>
  <c r="AR80" i="33"/>
  <c r="AR79" i="38"/>
  <c r="AH80" i="78"/>
  <c r="AQ80" i="78" s="1"/>
  <c r="AH82" i="86"/>
  <c r="AQ82" i="86" s="1"/>
  <c r="AS81" i="43"/>
  <c r="Z81" i="33"/>
  <c r="AN85" i="30"/>
  <c r="AI85" i="30"/>
  <c r="AN78" i="73"/>
  <c r="AI78" i="73"/>
  <c r="AH80" i="25"/>
  <c r="AQ80" i="25" s="1"/>
  <c r="AH80" i="41"/>
  <c r="AQ80" i="41" s="1"/>
  <c r="AR81" i="94"/>
  <c r="AH84" i="90"/>
  <c r="AQ84" i="90" s="1"/>
  <c r="Z83" i="85"/>
  <c r="X83" i="85"/>
  <c r="Y83" i="85"/>
  <c r="Z82" i="86"/>
  <c r="AH80" i="38"/>
  <c r="AQ80" i="38" s="1"/>
  <c r="AH82" i="94"/>
  <c r="AQ82" i="94" s="1"/>
  <c r="AG81" i="26"/>
  <c r="AP81" i="26" s="1"/>
  <c r="AF81" i="26"/>
  <c r="AO81" i="26" s="1"/>
  <c r="AE81" i="26"/>
  <c r="W82" i="26"/>
  <c r="X82" i="74"/>
  <c r="Y82" i="74"/>
  <c r="AF82" i="81" l="1"/>
  <c r="AO82" i="81" s="1"/>
  <c r="AG82" i="81"/>
  <c r="AP82" i="81" s="1"/>
  <c r="W83" i="81"/>
  <c r="AE82" i="81"/>
  <c r="AI80" i="78"/>
  <c r="AN80" i="78"/>
  <c r="AN81" i="26"/>
  <c r="AI81" i="26"/>
  <c r="AR85" i="30"/>
  <c r="X83" i="89"/>
  <c r="Z83" i="89" s="1"/>
  <c r="Y83" i="89"/>
  <c r="AR82" i="37"/>
  <c r="X79" i="47"/>
  <c r="Y79" i="47"/>
  <c r="X81" i="93"/>
  <c r="Y81" i="93"/>
  <c r="Z81" i="93" s="1"/>
  <c r="X81" i="38"/>
  <c r="Y81" i="38"/>
  <c r="W84" i="37"/>
  <c r="AG83" i="37"/>
  <c r="AP83" i="37" s="1"/>
  <c r="AF83" i="37"/>
  <c r="AO83" i="37" s="1"/>
  <c r="AE83" i="37"/>
  <c r="AI80" i="46"/>
  <c r="AN80" i="46"/>
  <c r="AI78" i="47"/>
  <c r="AN78" i="47"/>
  <c r="AI80" i="29"/>
  <c r="AN80" i="29"/>
  <c r="AI80" i="93"/>
  <c r="AN80" i="93"/>
  <c r="X83" i="94"/>
  <c r="Y83" i="94"/>
  <c r="Y81" i="25"/>
  <c r="X81" i="25"/>
  <c r="Z81" i="25" s="1"/>
  <c r="AH82" i="74"/>
  <c r="AQ82" i="74" s="1"/>
  <c r="AF81" i="33"/>
  <c r="AO81" i="33" s="1"/>
  <c r="AE81" i="33"/>
  <c r="W82" i="33"/>
  <c r="AG81" i="33"/>
  <c r="AP81" i="33" s="1"/>
  <c r="AR81" i="74"/>
  <c r="AI84" i="77"/>
  <c r="AN84" i="77"/>
  <c r="X83" i="34"/>
  <c r="Z83" i="34" s="1"/>
  <c r="Y83" i="34"/>
  <c r="AH84" i="42"/>
  <c r="AQ84" i="42" s="1"/>
  <c r="AI82" i="94"/>
  <c r="AN82" i="94"/>
  <c r="AI80" i="38"/>
  <c r="AN80" i="38"/>
  <c r="X85" i="90"/>
  <c r="Z85" i="90" s="1"/>
  <c r="Y85" i="90"/>
  <c r="AN80" i="25"/>
  <c r="AI80" i="25"/>
  <c r="W83" i="86"/>
  <c r="AG82" i="86"/>
  <c r="AP82" i="86" s="1"/>
  <c r="AF82" i="86"/>
  <c r="AO82" i="86" s="1"/>
  <c r="AE82" i="86"/>
  <c r="W80" i="73"/>
  <c r="AG79" i="73"/>
  <c r="AP79" i="73" s="1"/>
  <c r="AF79" i="73"/>
  <c r="AO79" i="73" s="1"/>
  <c r="AE79" i="73"/>
  <c r="AR82" i="85"/>
  <c r="AH82" i="81"/>
  <c r="AQ82" i="81" s="1"/>
  <c r="Y81" i="41"/>
  <c r="X81" i="41"/>
  <c r="Z82" i="74"/>
  <c r="AH83" i="85"/>
  <c r="AQ83" i="85" s="1"/>
  <c r="AI82" i="89"/>
  <c r="AN82" i="89"/>
  <c r="AN82" i="34"/>
  <c r="AI82" i="34"/>
  <c r="X79" i="82"/>
  <c r="Y79" i="82"/>
  <c r="AH86" i="30"/>
  <c r="AQ86" i="30" s="1"/>
  <c r="Z84" i="42"/>
  <c r="AN84" i="90"/>
  <c r="AI84" i="90"/>
  <c r="AI80" i="41"/>
  <c r="AN80" i="41"/>
  <c r="AN82" i="45"/>
  <c r="AI82" i="45"/>
  <c r="AE83" i="85"/>
  <c r="AG83" i="85"/>
  <c r="AP83" i="85" s="1"/>
  <c r="AF83" i="85"/>
  <c r="AO83" i="85" s="1"/>
  <c r="W84" i="85"/>
  <c r="AR78" i="73"/>
  <c r="AI78" i="82"/>
  <c r="AN78" i="82"/>
  <c r="W87" i="30"/>
  <c r="AF86" i="30"/>
  <c r="AO86" i="30" s="1"/>
  <c r="AG86" i="30"/>
  <c r="AP86" i="30" s="1"/>
  <c r="AE86" i="30"/>
  <c r="AH83" i="37"/>
  <c r="AQ83" i="37" s="1"/>
  <c r="X83" i="45"/>
  <c r="Y83" i="45"/>
  <c r="Z83" i="45" s="1"/>
  <c r="X82" i="26"/>
  <c r="Z82" i="26" s="1"/>
  <c r="Y82" i="26"/>
  <c r="Y81" i="46"/>
  <c r="X81" i="46"/>
  <c r="AR83" i="42"/>
  <c r="X85" i="77"/>
  <c r="Y85" i="77"/>
  <c r="AH79" i="73"/>
  <c r="AQ79" i="73" s="1"/>
  <c r="AR81" i="81"/>
  <c r="Y81" i="29"/>
  <c r="X81" i="29"/>
  <c r="Z81" i="29" s="1"/>
  <c r="Y81" i="78"/>
  <c r="X81" i="78"/>
  <c r="W84" i="45" l="1"/>
  <c r="AG83" i="45"/>
  <c r="AP83" i="45" s="1"/>
  <c r="AF83" i="45"/>
  <c r="AO83" i="45" s="1"/>
  <c r="AE83" i="45"/>
  <c r="AG81" i="93"/>
  <c r="AP81" i="93" s="1"/>
  <c r="AF81" i="93"/>
  <c r="AO81" i="93" s="1"/>
  <c r="AE81" i="93"/>
  <c r="W82" i="93"/>
  <c r="AH82" i="26"/>
  <c r="AQ82" i="26" s="1"/>
  <c r="AR82" i="45"/>
  <c r="AG84" i="42"/>
  <c r="AP84" i="42" s="1"/>
  <c r="W85" i="42"/>
  <c r="AF84" i="42"/>
  <c r="AO84" i="42" s="1"/>
  <c r="AE84" i="42"/>
  <c r="AR82" i="89"/>
  <c r="AF82" i="74"/>
  <c r="AO82" i="74" s="1"/>
  <c r="W83" i="74"/>
  <c r="AG82" i="74"/>
  <c r="AP82" i="74" s="1"/>
  <c r="AE82" i="74"/>
  <c r="AH85" i="90"/>
  <c r="AQ85" i="90" s="1"/>
  <c r="AH83" i="34"/>
  <c r="AQ83" i="34" s="1"/>
  <c r="W82" i="25"/>
  <c r="AG81" i="25"/>
  <c r="AP81" i="25" s="1"/>
  <c r="AF81" i="25"/>
  <c r="AO81" i="25" s="1"/>
  <c r="AE81" i="25"/>
  <c r="AI83" i="37"/>
  <c r="AN83" i="37"/>
  <c r="AH81" i="38"/>
  <c r="AQ81" i="38" s="1"/>
  <c r="AH79" i="47"/>
  <c r="AQ79" i="47" s="1"/>
  <c r="AQ81" i="47" s="1"/>
  <c r="AZ3" i="47"/>
  <c r="AX3" i="47" s="1"/>
  <c r="S3" i="47" s="1"/>
  <c r="AC3" i="47" s="1"/>
  <c r="AX38" i="47"/>
  <c r="S38" i="47" s="1"/>
  <c r="AC38" i="47" s="1"/>
  <c r="AB39" i="47" s="1"/>
  <c r="AX44" i="47"/>
  <c r="S44" i="47" s="1"/>
  <c r="AC44" i="47" s="1"/>
  <c r="AB45" i="47" s="1"/>
  <c r="AX50" i="47"/>
  <c r="S50" i="47" s="1"/>
  <c r="AC50" i="47" s="1"/>
  <c r="AB51" i="47" s="1"/>
  <c r="AX68" i="47"/>
  <c r="S68" i="47" s="1"/>
  <c r="AC68" i="47" s="1"/>
  <c r="AB69" i="47" s="1"/>
  <c r="AX76" i="47"/>
  <c r="S76" i="47" s="1"/>
  <c r="AC76" i="47" s="1"/>
  <c r="AB77" i="47" s="1"/>
  <c r="AF83" i="89"/>
  <c r="AO83" i="89" s="1"/>
  <c r="AE83" i="89"/>
  <c r="W84" i="89"/>
  <c r="AG83" i="89"/>
  <c r="AP83" i="89" s="1"/>
  <c r="AR80" i="78"/>
  <c r="AE81" i="29"/>
  <c r="AF81" i="29"/>
  <c r="AO81" i="29" s="1"/>
  <c r="W82" i="29"/>
  <c r="AG81" i="29"/>
  <c r="AP81" i="29" s="1"/>
  <c r="W83" i="26"/>
  <c r="AG82" i="26"/>
  <c r="AP82" i="26" s="1"/>
  <c r="AF82" i="26"/>
  <c r="AO82" i="26" s="1"/>
  <c r="AE82" i="26"/>
  <c r="X84" i="85"/>
  <c r="Y84" i="85"/>
  <c r="AH79" i="82"/>
  <c r="AQ79" i="82" s="1"/>
  <c r="AH81" i="41"/>
  <c r="AQ81" i="41" s="1"/>
  <c r="W86" i="90"/>
  <c r="AG85" i="90"/>
  <c r="AP85" i="90" s="1"/>
  <c r="AF85" i="90"/>
  <c r="AO85" i="90" s="1"/>
  <c r="AE85" i="90"/>
  <c r="W84" i="34"/>
  <c r="AG83" i="34"/>
  <c r="AP83" i="34" s="1"/>
  <c r="AE83" i="34"/>
  <c r="AF83" i="34"/>
  <c r="AO83" i="34" s="1"/>
  <c r="AR80" i="29"/>
  <c r="Z81" i="38"/>
  <c r="Z79" i="47"/>
  <c r="AN82" i="81"/>
  <c r="AI82" i="81"/>
  <c r="AH81" i="78"/>
  <c r="AQ81" i="78" s="1"/>
  <c r="AH81" i="46"/>
  <c r="AQ81" i="46" s="1"/>
  <c r="X87" i="30"/>
  <c r="Z87" i="30" s="1"/>
  <c r="Y87" i="30"/>
  <c r="Z79" i="82"/>
  <c r="X83" i="86"/>
  <c r="Y83" i="86"/>
  <c r="Y82" i="33"/>
  <c r="X82" i="33"/>
  <c r="AH83" i="94"/>
  <c r="AQ83" i="94" s="1"/>
  <c r="Z81" i="78"/>
  <c r="AH83" i="45"/>
  <c r="AQ83" i="45" s="1"/>
  <c r="AR80" i="41"/>
  <c r="AR82" i="34"/>
  <c r="Z81" i="41"/>
  <c r="Y80" i="73"/>
  <c r="X80" i="73"/>
  <c r="Z80" i="73" s="1"/>
  <c r="AR80" i="25"/>
  <c r="AR80" i="38"/>
  <c r="AR84" i="77"/>
  <c r="AI81" i="33"/>
  <c r="AN81" i="33"/>
  <c r="Z83" i="94"/>
  <c r="AR78" i="47"/>
  <c r="AH81" i="93"/>
  <c r="AQ81" i="93" s="1"/>
  <c r="AR81" i="26"/>
  <c r="X83" i="81"/>
  <c r="Z83" i="81" s="1"/>
  <c r="Y83" i="81"/>
  <c r="AH85" i="77"/>
  <c r="AQ85" i="77" s="1"/>
  <c r="Z81" i="46"/>
  <c r="AI86" i="30"/>
  <c r="AN86" i="30"/>
  <c r="AR78" i="82"/>
  <c r="AR84" i="90"/>
  <c r="AI82" i="86"/>
  <c r="AN82" i="86"/>
  <c r="AH81" i="25"/>
  <c r="AQ81" i="25" s="1"/>
  <c r="X84" i="37"/>
  <c r="Y84" i="37"/>
  <c r="Z84" i="37" s="1"/>
  <c r="AH81" i="29"/>
  <c r="AQ81" i="29" s="1"/>
  <c r="Z85" i="77"/>
  <c r="AI83" i="85"/>
  <c r="AN83" i="85"/>
  <c r="AI79" i="73"/>
  <c r="AN79" i="73"/>
  <c r="AR82" i="94"/>
  <c r="AR80" i="93"/>
  <c r="AR80" i="46"/>
  <c r="AH83" i="89"/>
  <c r="AQ83" i="89" s="1"/>
  <c r="AX32" i="47" l="1"/>
  <c r="S32" i="47" s="1"/>
  <c r="AC32" i="47" s="1"/>
  <c r="AB33" i="47" s="1"/>
  <c r="AX62" i="47"/>
  <c r="S62" i="47" s="1"/>
  <c r="AC62" i="47" s="1"/>
  <c r="AB63" i="47" s="1"/>
  <c r="AX26" i="47"/>
  <c r="S26" i="47" s="1"/>
  <c r="AC26" i="47" s="1"/>
  <c r="AB27" i="47" s="1"/>
  <c r="Z84" i="85"/>
  <c r="AX56" i="47"/>
  <c r="S56" i="47" s="1"/>
  <c r="AC56" i="47" s="1"/>
  <c r="AB57" i="47" s="1"/>
  <c r="AX20" i="47"/>
  <c r="S20" i="47" s="1"/>
  <c r="AC20" i="47" s="1"/>
  <c r="AB21" i="47" s="1"/>
  <c r="AX14" i="47"/>
  <c r="S14" i="47" s="1"/>
  <c r="AC14" i="47" s="1"/>
  <c r="AB15" i="47" s="1"/>
  <c r="AX8" i="47"/>
  <c r="S8" i="47" s="1"/>
  <c r="AC8" i="47" s="1"/>
  <c r="AB9" i="47" s="1"/>
  <c r="AJ3" i="47"/>
  <c r="AB4" i="47"/>
  <c r="AE84" i="37"/>
  <c r="W85" i="37"/>
  <c r="AG84" i="37"/>
  <c r="AP84" i="37" s="1"/>
  <c r="AF84" i="37"/>
  <c r="AO84" i="37" s="1"/>
  <c r="AG84" i="85"/>
  <c r="AP84" i="85" s="1"/>
  <c r="AF84" i="85"/>
  <c r="AO84" i="85" s="1"/>
  <c r="W85" i="85"/>
  <c r="AE84" i="85"/>
  <c r="AE87" i="30"/>
  <c r="AF87" i="30"/>
  <c r="AO87" i="30" s="1"/>
  <c r="AG87" i="30"/>
  <c r="AP87" i="30" s="1"/>
  <c r="W88" i="30"/>
  <c r="AI83" i="89"/>
  <c r="AN83" i="89"/>
  <c r="AK45" i="47"/>
  <c r="AT45" i="47" s="1"/>
  <c r="AR79" i="73"/>
  <c r="AR82" i="86"/>
  <c r="AR86" i="30"/>
  <c r="AE80" i="73"/>
  <c r="W81" i="73"/>
  <c r="AF80" i="73"/>
  <c r="AO80" i="73" s="1"/>
  <c r="AG80" i="73"/>
  <c r="AP80" i="73" s="1"/>
  <c r="AE81" i="46"/>
  <c r="W82" i="46"/>
  <c r="AF81" i="46"/>
  <c r="AO81" i="46" s="1"/>
  <c r="AG81" i="46"/>
  <c r="AP81" i="46" s="1"/>
  <c r="AG83" i="94"/>
  <c r="AP83" i="94" s="1"/>
  <c r="AF83" i="94"/>
  <c r="AO83" i="94" s="1"/>
  <c r="AE83" i="94"/>
  <c r="W84" i="94"/>
  <c r="AF81" i="41"/>
  <c r="AO81" i="41" s="1"/>
  <c r="AE81" i="41"/>
  <c r="W82" i="41"/>
  <c r="AG81" i="41"/>
  <c r="AP81" i="41" s="1"/>
  <c r="AR83" i="85"/>
  <c r="AH83" i="81"/>
  <c r="AQ83" i="81" s="1"/>
  <c r="AI83" i="34"/>
  <c r="AN83" i="34"/>
  <c r="X84" i="89"/>
  <c r="Y84" i="89"/>
  <c r="AX77" i="47"/>
  <c r="S77" i="47" s="1"/>
  <c r="AC77" i="47" s="1"/>
  <c r="AB78" i="47" s="1"/>
  <c r="AX69" i="47"/>
  <c r="S69" i="47" s="1"/>
  <c r="AC69" i="47" s="1"/>
  <c r="AB70" i="47" s="1"/>
  <c r="AX63" i="47"/>
  <c r="S63" i="47" s="1"/>
  <c r="AC63" i="47" s="1"/>
  <c r="AB64" i="47" s="1"/>
  <c r="AX57" i="47"/>
  <c r="S57" i="47" s="1"/>
  <c r="AC57" i="47" s="1"/>
  <c r="AB58" i="47" s="1"/>
  <c r="AX51" i="47"/>
  <c r="S51" i="47" s="1"/>
  <c r="AC51" i="47" s="1"/>
  <c r="AB52" i="47" s="1"/>
  <c r="AX45" i="47"/>
  <c r="S45" i="47" s="1"/>
  <c r="AC45" i="47" s="1"/>
  <c r="AB46" i="47" s="1"/>
  <c r="AX39" i="47"/>
  <c r="S39" i="47" s="1"/>
  <c r="AC39" i="47" s="1"/>
  <c r="AB40" i="47" s="1"/>
  <c r="AX33" i="47"/>
  <c r="S33" i="47" s="1"/>
  <c r="AC33" i="47" s="1"/>
  <c r="AB34" i="47" s="1"/>
  <c r="AX27" i="47"/>
  <c r="S27" i="47" s="1"/>
  <c r="AC27" i="47" s="1"/>
  <c r="AB28" i="47" s="1"/>
  <c r="AX21" i="47"/>
  <c r="S21" i="47" s="1"/>
  <c r="AC21" i="47" s="1"/>
  <c r="AB22" i="47" s="1"/>
  <c r="AX15" i="47"/>
  <c r="S15" i="47" s="1"/>
  <c r="AC15" i="47" s="1"/>
  <c r="AB16" i="47" s="1"/>
  <c r="AX9" i="47"/>
  <c r="S9" i="47" s="1"/>
  <c r="AC9" i="47" s="1"/>
  <c r="AB10" i="47" s="1"/>
  <c r="AX4" i="47"/>
  <c r="S4" i="47" s="1"/>
  <c r="AC4" i="47" s="1"/>
  <c r="AB5" i="47" s="1"/>
  <c r="AH83" i="86"/>
  <c r="AQ83" i="86" s="1"/>
  <c r="AK63" i="47"/>
  <c r="AT63" i="47" s="1"/>
  <c r="AK27" i="47"/>
  <c r="AT27" i="47" s="1"/>
  <c r="AG79" i="47"/>
  <c r="AP79" i="47" s="1"/>
  <c r="AP81" i="47" s="1"/>
  <c r="AF79" i="47"/>
  <c r="AO79" i="47" s="1"/>
  <c r="AO81" i="47" s="1"/>
  <c r="AE79" i="47"/>
  <c r="AX79" i="47"/>
  <c r="S79" i="47" s="1"/>
  <c r="AC79" i="47" s="1"/>
  <c r="AJ77" i="47"/>
  <c r="AK77" i="47"/>
  <c r="AT77" i="47" s="1"/>
  <c r="AK51" i="47"/>
  <c r="AT51" i="47" s="1"/>
  <c r="AJ51" i="47"/>
  <c r="AK33" i="47"/>
  <c r="AT33" i="47" s="1"/>
  <c r="AJ33" i="47"/>
  <c r="AJ15" i="47"/>
  <c r="AK15" i="47"/>
  <c r="AT15" i="47" s="1"/>
  <c r="AJ9" i="47"/>
  <c r="AK9" i="47"/>
  <c r="AT9" i="47" s="1"/>
  <c r="AI82" i="74"/>
  <c r="AN82" i="74"/>
  <c r="AI83" i="45"/>
  <c r="AN83" i="45"/>
  <c r="AH84" i="37"/>
  <c r="AQ84" i="37" s="1"/>
  <c r="AH80" i="73"/>
  <c r="AQ80" i="73" s="1"/>
  <c r="Z83" i="86"/>
  <c r="AE81" i="38"/>
  <c r="W82" i="38"/>
  <c r="AG81" i="38"/>
  <c r="AP81" i="38" s="1"/>
  <c r="AF81" i="38"/>
  <c r="AO81" i="38" s="1"/>
  <c r="Y86" i="90"/>
  <c r="X86" i="90"/>
  <c r="AH84" i="85"/>
  <c r="AQ84" i="85" s="1"/>
  <c r="Y83" i="26"/>
  <c r="X83" i="26"/>
  <c r="AX73" i="47"/>
  <c r="S73" i="47" s="1"/>
  <c r="AC73" i="47" s="1"/>
  <c r="AB74" i="47" s="1"/>
  <c r="AX67" i="47"/>
  <c r="S67" i="47" s="1"/>
  <c r="AC67" i="47" s="1"/>
  <c r="AB68" i="47" s="1"/>
  <c r="AX61" i="47"/>
  <c r="S61" i="47" s="1"/>
  <c r="AC61" i="47" s="1"/>
  <c r="AB62" i="47" s="1"/>
  <c r="AX55" i="47"/>
  <c r="S55" i="47" s="1"/>
  <c r="AC55" i="47" s="1"/>
  <c r="AB56" i="47" s="1"/>
  <c r="AX49" i="47"/>
  <c r="S49" i="47" s="1"/>
  <c r="AC49" i="47" s="1"/>
  <c r="AB50" i="47" s="1"/>
  <c r="AX43" i="47"/>
  <c r="S43" i="47" s="1"/>
  <c r="AC43" i="47" s="1"/>
  <c r="AB44" i="47" s="1"/>
  <c r="AX37" i="47"/>
  <c r="S37" i="47" s="1"/>
  <c r="AC37" i="47" s="1"/>
  <c r="AB38" i="47" s="1"/>
  <c r="AX31" i="47"/>
  <c r="S31" i="47" s="1"/>
  <c r="AC31" i="47" s="1"/>
  <c r="AB32" i="47" s="1"/>
  <c r="AX25" i="47"/>
  <c r="S25" i="47" s="1"/>
  <c r="AC25" i="47" s="1"/>
  <c r="AB26" i="47" s="1"/>
  <c r="AX19" i="47"/>
  <c r="S19" i="47" s="1"/>
  <c r="AC19" i="47" s="1"/>
  <c r="AB20" i="47" s="1"/>
  <c r="AX13" i="47"/>
  <c r="S13" i="47" s="1"/>
  <c r="AC13" i="47" s="1"/>
  <c r="AB14" i="47" s="1"/>
  <c r="AX7" i="47"/>
  <c r="S7" i="47" s="1"/>
  <c r="AC7" i="47" s="1"/>
  <c r="AB8" i="47" s="1"/>
  <c r="Y82" i="25"/>
  <c r="X82" i="25"/>
  <c r="AN84" i="42"/>
  <c r="AI84" i="42"/>
  <c r="Y82" i="93"/>
  <c r="X82" i="93"/>
  <c r="Z82" i="93" s="1"/>
  <c r="AK69" i="47"/>
  <c r="AT69" i="47" s="1"/>
  <c r="AJ69" i="47"/>
  <c r="AJ21" i="47"/>
  <c r="AK21" i="47"/>
  <c r="AT21" i="47" s="1"/>
  <c r="AE81" i="78"/>
  <c r="W82" i="78"/>
  <c r="AF81" i="78"/>
  <c r="AO81" i="78" s="1"/>
  <c r="AG81" i="78"/>
  <c r="AP81" i="78" s="1"/>
  <c r="AH82" i="33"/>
  <c r="AQ82" i="33" s="1"/>
  <c r="AG79" i="82"/>
  <c r="AP79" i="82" s="1"/>
  <c r="AE79" i="82"/>
  <c r="W80" i="82"/>
  <c r="AF79" i="82"/>
  <c r="AO79" i="82" s="1"/>
  <c r="Y84" i="34"/>
  <c r="X84" i="34"/>
  <c r="AX78" i="47"/>
  <c r="S78" i="47" s="1"/>
  <c r="AC78" i="47" s="1"/>
  <c r="AB79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X6" i="47"/>
  <c r="S6" i="47" s="1"/>
  <c r="AC6" i="47" s="1"/>
  <c r="AB7" i="47" s="1"/>
  <c r="AR83" i="37"/>
  <c r="AK57" i="47"/>
  <c r="AT57" i="47" s="1"/>
  <c r="AJ57" i="47"/>
  <c r="AI85" i="90"/>
  <c r="AN85" i="90"/>
  <c r="AI82" i="26"/>
  <c r="AN82" i="26"/>
  <c r="AX75" i="47"/>
  <c r="S75" i="47" s="1"/>
  <c r="AC75" i="47" s="1"/>
  <c r="AB76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AI81" i="25"/>
  <c r="AN81" i="25"/>
  <c r="X83" i="74"/>
  <c r="Y83" i="74"/>
  <c r="X85" i="42"/>
  <c r="Y85" i="42"/>
  <c r="AN81" i="93"/>
  <c r="AI81" i="93"/>
  <c r="AF85" i="77"/>
  <c r="AO85" i="77" s="1"/>
  <c r="AG85" i="77"/>
  <c r="AP85" i="77" s="1"/>
  <c r="W86" i="77"/>
  <c r="AE85" i="77"/>
  <c r="AF83" i="81"/>
  <c r="AO83" i="81" s="1"/>
  <c r="W84" i="81"/>
  <c r="AG83" i="81"/>
  <c r="AP83" i="81" s="1"/>
  <c r="AE83" i="81"/>
  <c r="AR81" i="33"/>
  <c r="AI81" i="29"/>
  <c r="AN81" i="29"/>
  <c r="AK39" i="47"/>
  <c r="AT39" i="47" s="1"/>
  <c r="AJ39" i="47"/>
  <c r="Z82" i="33"/>
  <c r="AH87" i="30"/>
  <c r="AQ87" i="30" s="1"/>
  <c r="AR82" i="81"/>
  <c r="Y82" i="29"/>
  <c r="X82" i="29"/>
  <c r="AX74" i="47"/>
  <c r="S74" i="47" s="1"/>
  <c r="AC74" i="47" s="1"/>
  <c r="AB75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X46" i="47"/>
  <c r="S46" i="47" s="1"/>
  <c r="AC46" i="47" s="1"/>
  <c r="AB47" i="47" s="1"/>
  <c r="AX40" i="47"/>
  <c r="S40" i="47" s="1"/>
  <c r="AC40" i="47" s="1"/>
  <c r="AB41" i="4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X84" i="45"/>
  <c r="Z84" i="45" s="1"/>
  <c r="Y84" i="45"/>
  <c r="AJ27" i="47" l="1"/>
  <c r="Z82" i="29"/>
  <c r="Z85" i="42"/>
  <c r="W86" i="42" s="1"/>
  <c r="AF85" i="42"/>
  <c r="AO85" i="42" s="1"/>
  <c r="AG85" i="42"/>
  <c r="AP85" i="42" s="1"/>
  <c r="AE85" i="42"/>
  <c r="AG82" i="29"/>
  <c r="AP82" i="29" s="1"/>
  <c r="AF82" i="29"/>
  <c r="AO82" i="29" s="1"/>
  <c r="W83" i="29"/>
  <c r="AE82" i="29"/>
  <c r="AJ11" i="47"/>
  <c r="AK11" i="47"/>
  <c r="AT11" i="47" s="1"/>
  <c r="AK72" i="47"/>
  <c r="AT72" i="47" s="1"/>
  <c r="AJ72" i="47"/>
  <c r="AE84" i="45"/>
  <c r="AF84" i="45"/>
  <c r="AO84" i="45" s="1"/>
  <c r="W85" i="45"/>
  <c r="AG84" i="45"/>
  <c r="AP84" i="45" s="1"/>
  <c r="AJ41" i="47"/>
  <c r="AK41" i="47"/>
  <c r="AT41" i="47" s="1"/>
  <c r="AK75" i="47"/>
  <c r="AT75" i="47" s="1"/>
  <c r="AJ75" i="47"/>
  <c r="AS39" i="47"/>
  <c r="AL39" i="47"/>
  <c r="AU39" i="47" s="1"/>
  <c r="AI83" i="81"/>
  <c r="AN83" i="81"/>
  <c r="X86" i="77"/>
  <c r="Y86" i="77"/>
  <c r="AJ30" i="47"/>
  <c r="AK30" i="47"/>
  <c r="AT30" i="47" s="1"/>
  <c r="AK66" i="47"/>
  <c r="AT66" i="47" s="1"/>
  <c r="AJ66" i="47"/>
  <c r="AR85" i="90"/>
  <c r="AJ13" i="47"/>
  <c r="AK13" i="47"/>
  <c r="AT13" i="47" s="1"/>
  <c r="AJ49" i="47"/>
  <c r="AK49" i="47"/>
  <c r="AT49" i="47" s="1"/>
  <c r="AH84" i="34"/>
  <c r="AQ84" i="34" s="1"/>
  <c r="AN79" i="82"/>
  <c r="AI79" i="82"/>
  <c r="W83" i="93"/>
  <c r="AG82" i="93"/>
  <c r="AP82" i="93" s="1"/>
  <c r="AF82" i="93"/>
  <c r="AO82" i="93" s="1"/>
  <c r="AE82" i="93"/>
  <c r="AJ8" i="47"/>
  <c r="AK8" i="47"/>
  <c r="AT8" i="47" s="1"/>
  <c r="AJ44" i="47"/>
  <c r="AK44" i="47"/>
  <c r="AT44" i="47" s="1"/>
  <c r="AH83" i="26"/>
  <c r="AQ83" i="26" s="1"/>
  <c r="AR82" i="74"/>
  <c r="AN79" i="47"/>
  <c r="AN81" i="47" s="1"/>
  <c r="AI79" i="47"/>
  <c r="AJ5" i="47"/>
  <c r="AK5" i="47"/>
  <c r="AT5" i="47" s="1"/>
  <c r="AJ40" i="47"/>
  <c r="AK40" i="47"/>
  <c r="AT40" i="47" s="1"/>
  <c r="AK78" i="47"/>
  <c r="AT78" i="47" s="1"/>
  <c r="AJ78" i="47"/>
  <c r="AR83" i="89"/>
  <c r="AK36" i="47"/>
  <c r="AT36" i="47" s="1"/>
  <c r="AJ36" i="47"/>
  <c r="AJ19" i="47"/>
  <c r="AK19" i="47"/>
  <c r="AT19" i="47" s="1"/>
  <c r="AJ55" i="47"/>
  <c r="AK55" i="47"/>
  <c r="AT55" i="47" s="1"/>
  <c r="AS21" i="47"/>
  <c r="AL21" i="47"/>
  <c r="AU21" i="47" s="1"/>
  <c r="AR84" i="42"/>
  <c r="AJ14" i="47"/>
  <c r="AK14" i="47"/>
  <c r="AT14" i="47" s="1"/>
  <c r="AJ50" i="47"/>
  <c r="AK50" i="47"/>
  <c r="AT50" i="47" s="1"/>
  <c r="AS51" i="47"/>
  <c r="AL51" i="47"/>
  <c r="AU51" i="47" s="1"/>
  <c r="AJ10" i="47"/>
  <c r="AK10" i="47"/>
  <c r="AT10" i="47" s="1"/>
  <c r="AJ46" i="47"/>
  <c r="AK46" i="47"/>
  <c r="AT46" i="47" s="1"/>
  <c r="X84" i="94"/>
  <c r="Y84" i="94"/>
  <c r="Z84" i="94" s="1"/>
  <c r="Y81" i="73"/>
  <c r="X81" i="73"/>
  <c r="Z81" i="73" s="1"/>
  <c r="AN84" i="85"/>
  <c r="AI84" i="85"/>
  <c r="AR81" i="25"/>
  <c r="AJ17" i="47"/>
  <c r="AK17" i="47"/>
  <c r="AT17" i="47" s="1"/>
  <c r="AJ53" i="47"/>
  <c r="AK53" i="47"/>
  <c r="AT53" i="47" s="1"/>
  <c r="AJ6" i="47"/>
  <c r="AK6" i="47"/>
  <c r="AT6" i="47" s="1"/>
  <c r="AK42" i="47"/>
  <c r="AT42" i="47" s="1"/>
  <c r="AJ42" i="47"/>
  <c r="AJ76" i="47"/>
  <c r="AK76" i="47"/>
  <c r="AT76" i="47" s="1"/>
  <c r="AJ25" i="47"/>
  <c r="AK25" i="47"/>
  <c r="AT25" i="47" s="1"/>
  <c r="AJ61" i="47"/>
  <c r="AK61" i="47"/>
  <c r="AT61" i="47" s="1"/>
  <c r="Z84" i="34"/>
  <c r="AS69" i="47"/>
  <c r="AL69" i="47"/>
  <c r="AU69" i="47" s="1"/>
  <c r="AJ20" i="47"/>
  <c r="AK20" i="47"/>
  <c r="AT20" i="47" s="1"/>
  <c r="AJ56" i="47"/>
  <c r="AK56" i="47"/>
  <c r="AT56" i="47" s="1"/>
  <c r="Z83" i="26"/>
  <c r="AH86" i="90"/>
  <c r="AQ86" i="90" s="1"/>
  <c r="X82" i="38"/>
  <c r="Y82" i="38"/>
  <c r="AS9" i="47"/>
  <c r="AL9" i="47"/>
  <c r="AU9" i="47" s="1"/>
  <c r="AJ16" i="47"/>
  <c r="AK16" i="47"/>
  <c r="AT16" i="47" s="1"/>
  <c r="AJ52" i="47"/>
  <c r="AK52" i="47"/>
  <c r="AT52" i="47" s="1"/>
  <c r="AH84" i="89"/>
  <c r="AQ84" i="89" s="1"/>
  <c r="AN83" i="94"/>
  <c r="AI83" i="94"/>
  <c r="X82" i="46"/>
  <c r="Y82" i="46"/>
  <c r="AI80" i="73"/>
  <c r="AN80" i="73"/>
  <c r="X88" i="30"/>
  <c r="Y88" i="30"/>
  <c r="X85" i="85"/>
  <c r="Y85" i="85"/>
  <c r="Y85" i="37"/>
  <c r="X85" i="37"/>
  <c r="AH85" i="42"/>
  <c r="AQ85" i="42" s="1"/>
  <c r="AJ23" i="47"/>
  <c r="AK23" i="47"/>
  <c r="AT23" i="47" s="1"/>
  <c r="AJ59" i="47"/>
  <c r="AK59" i="47"/>
  <c r="AT59" i="47" s="1"/>
  <c r="AR81" i="29"/>
  <c r="X84" i="81"/>
  <c r="Y84" i="81"/>
  <c r="AJ12" i="47"/>
  <c r="AK12" i="47"/>
  <c r="AT12" i="47" s="1"/>
  <c r="AK48" i="47"/>
  <c r="AT48" i="47" s="1"/>
  <c r="AJ48" i="47"/>
  <c r="AJ31" i="47"/>
  <c r="AK31" i="47"/>
  <c r="AT31" i="47" s="1"/>
  <c r="AJ67" i="47"/>
  <c r="AK67" i="47"/>
  <c r="AT67" i="47" s="1"/>
  <c r="AH82" i="25"/>
  <c r="AQ82" i="25" s="1"/>
  <c r="AJ26" i="47"/>
  <c r="AK26" i="47"/>
  <c r="AT26" i="47" s="1"/>
  <c r="AJ62" i="47"/>
  <c r="AK62" i="47"/>
  <c r="AT62" i="47" s="1"/>
  <c r="AI81" i="38"/>
  <c r="AN81" i="38"/>
  <c r="AJ22" i="47"/>
  <c r="AK22" i="47"/>
  <c r="AT22" i="47" s="1"/>
  <c r="AJ58" i="47"/>
  <c r="AK58" i="47"/>
  <c r="AT58" i="47" s="1"/>
  <c r="Z84" i="89"/>
  <c r="Y82" i="41"/>
  <c r="X82" i="41"/>
  <c r="Z82" i="41" s="1"/>
  <c r="AI81" i="46"/>
  <c r="AN81" i="46"/>
  <c r="AJ45" i="47"/>
  <c r="AI84" i="37"/>
  <c r="AN84" i="37"/>
  <c r="AJ29" i="47"/>
  <c r="AK29" i="47"/>
  <c r="AT29" i="47" s="1"/>
  <c r="AJ65" i="47"/>
  <c r="AK65" i="47"/>
  <c r="AT65" i="47" s="1"/>
  <c r="AR81" i="93"/>
  <c r="AH83" i="74"/>
  <c r="AQ83" i="74" s="1"/>
  <c r="AJ18" i="47"/>
  <c r="AK18" i="47"/>
  <c r="AT18" i="47" s="1"/>
  <c r="AK54" i="47"/>
  <c r="AT54" i="47" s="1"/>
  <c r="AJ54" i="47"/>
  <c r="AR82" i="26"/>
  <c r="AJ37" i="47"/>
  <c r="AK37" i="47"/>
  <c r="AT37" i="47" s="1"/>
  <c r="AJ73" i="47"/>
  <c r="AK73" i="47"/>
  <c r="AT73" i="47" s="1"/>
  <c r="Z82" i="78"/>
  <c r="Y82" i="78"/>
  <c r="X82" i="78"/>
  <c r="AH82" i="93"/>
  <c r="AQ82" i="93" s="1"/>
  <c r="AJ32" i="47"/>
  <c r="AK32" i="47"/>
  <c r="AT32" i="47" s="1"/>
  <c r="AJ68" i="47"/>
  <c r="AK68" i="47"/>
  <c r="AT68" i="47" s="1"/>
  <c r="Z86" i="90"/>
  <c r="AE83" i="86"/>
  <c r="W84" i="86"/>
  <c r="AF83" i="86"/>
  <c r="AO83" i="86" s="1"/>
  <c r="AG83" i="86"/>
  <c r="AP83" i="86" s="1"/>
  <c r="AR83" i="45"/>
  <c r="AS15" i="47"/>
  <c r="AL15" i="47"/>
  <c r="AU15" i="47" s="1"/>
  <c r="AS77" i="47"/>
  <c r="AL77" i="47"/>
  <c r="AU77" i="47" s="1"/>
  <c r="AS27" i="47"/>
  <c r="AL27" i="47"/>
  <c r="AU27" i="47" s="1"/>
  <c r="AJ28" i="47"/>
  <c r="AK28" i="47"/>
  <c r="AT28" i="47" s="1"/>
  <c r="AJ64" i="47"/>
  <c r="AK64" i="47"/>
  <c r="AT64" i="47" s="1"/>
  <c r="AI81" i="41"/>
  <c r="AN81" i="41"/>
  <c r="AJ4" i="47"/>
  <c r="AK4" i="47"/>
  <c r="AT4" i="47" s="1"/>
  <c r="AJ47" i="47"/>
  <c r="AK47" i="47"/>
  <c r="AT47" i="47" s="1"/>
  <c r="AH82" i="29"/>
  <c r="AQ82" i="29" s="1"/>
  <c r="AS57" i="47"/>
  <c r="AL57" i="47"/>
  <c r="AU57" i="47" s="1"/>
  <c r="AH84" i="45"/>
  <c r="AQ84" i="45" s="1"/>
  <c r="AJ35" i="47"/>
  <c r="AK35" i="47"/>
  <c r="AT35" i="47" s="1"/>
  <c r="AJ71" i="47"/>
  <c r="AK71" i="47"/>
  <c r="AT71" i="47" s="1"/>
  <c r="AG82" i="33"/>
  <c r="AP82" i="33" s="1"/>
  <c r="AF82" i="33"/>
  <c r="AO82" i="33" s="1"/>
  <c r="AE82" i="33"/>
  <c r="W83" i="33"/>
  <c r="AI85" i="77"/>
  <c r="AN85" i="77"/>
  <c r="Z83" i="74"/>
  <c r="AJ24" i="47"/>
  <c r="AK24" i="47"/>
  <c r="AT24" i="47" s="1"/>
  <c r="AK60" i="47"/>
  <c r="AT60" i="47" s="1"/>
  <c r="AJ60" i="47"/>
  <c r="AJ7" i="47"/>
  <c r="AK7" i="47"/>
  <c r="AT7" i="47" s="1"/>
  <c r="AJ43" i="47"/>
  <c r="AK43" i="47"/>
  <c r="AT43" i="47" s="1"/>
  <c r="AJ79" i="47"/>
  <c r="AS79" i="47" s="1"/>
  <c r="AK79" i="47"/>
  <c r="AT79" i="47" s="1"/>
  <c r="Y80" i="82"/>
  <c r="X80" i="82"/>
  <c r="Z80" i="82" s="1"/>
  <c r="AI81" i="78"/>
  <c r="AN81" i="78"/>
  <c r="Z82" i="25"/>
  <c r="AJ38" i="47"/>
  <c r="AK38" i="47"/>
  <c r="AT38" i="47" s="1"/>
  <c r="AJ74" i="47"/>
  <c r="AK74" i="47"/>
  <c r="AT74" i="47" s="1"/>
  <c r="AS33" i="47"/>
  <c r="AL33" i="47"/>
  <c r="AU33" i="47" s="1"/>
  <c r="AJ63" i="47"/>
  <c r="AJ34" i="47"/>
  <c r="AK34" i="47"/>
  <c r="AT34" i="47" s="1"/>
  <c r="AJ70" i="47"/>
  <c r="AK70" i="47"/>
  <c r="AT70" i="47" s="1"/>
  <c r="AR83" i="34"/>
  <c r="AI87" i="30"/>
  <c r="AN87" i="30"/>
  <c r="AS3" i="47"/>
  <c r="AL3" i="47"/>
  <c r="AU3" i="47" s="1"/>
  <c r="Z84" i="81" l="1"/>
  <c r="W85" i="94"/>
  <c r="AG84" i="94"/>
  <c r="AP84" i="94" s="1"/>
  <c r="AF84" i="94"/>
  <c r="AO84" i="94" s="1"/>
  <c r="AE84" i="94"/>
  <c r="AE84" i="81"/>
  <c r="W85" i="81"/>
  <c r="AF84" i="81"/>
  <c r="AO84" i="81" s="1"/>
  <c r="AG84" i="81"/>
  <c r="AP84" i="81" s="1"/>
  <c r="W81" i="82"/>
  <c r="AG80" i="82"/>
  <c r="AP80" i="82" s="1"/>
  <c r="AE80" i="82"/>
  <c r="AF80" i="82"/>
  <c r="AO80" i="82" s="1"/>
  <c r="AS74" i="47"/>
  <c r="AL74" i="47"/>
  <c r="AU74" i="47" s="1"/>
  <c r="AS43" i="47"/>
  <c r="AL43" i="47"/>
  <c r="AU43" i="47" s="1"/>
  <c r="AR81" i="41"/>
  <c r="AE86" i="90"/>
  <c r="W87" i="90"/>
  <c r="AG86" i="90"/>
  <c r="AP86" i="90" s="1"/>
  <c r="AF86" i="90"/>
  <c r="AO86" i="90" s="1"/>
  <c r="AG82" i="78"/>
  <c r="AP82" i="78" s="1"/>
  <c r="AE82" i="78"/>
  <c r="AF82" i="78"/>
  <c r="AO82" i="78" s="1"/>
  <c r="W83" i="78"/>
  <c r="AS45" i="47"/>
  <c r="AL45" i="47"/>
  <c r="AU45" i="47" s="1"/>
  <c r="AG84" i="89"/>
  <c r="AP84" i="89" s="1"/>
  <c r="AF84" i="89"/>
  <c r="AO84" i="89" s="1"/>
  <c r="AE84" i="89"/>
  <c r="W85" i="89"/>
  <c r="AR81" i="38"/>
  <c r="AS59" i="47"/>
  <c r="AL59" i="47"/>
  <c r="AU59" i="47" s="1"/>
  <c r="AH85" i="85"/>
  <c r="AQ85" i="85" s="1"/>
  <c r="AR80" i="73"/>
  <c r="AS52" i="47"/>
  <c r="AL52" i="47"/>
  <c r="AU52" i="47" s="1"/>
  <c r="AH82" i="38"/>
  <c r="AQ82" i="38" s="1"/>
  <c r="AS25" i="47"/>
  <c r="AL25" i="47"/>
  <c r="AU25" i="47" s="1"/>
  <c r="AS6" i="47"/>
  <c r="AL6" i="47"/>
  <c r="AU6" i="47" s="1"/>
  <c r="AS10" i="47"/>
  <c r="AL10" i="47"/>
  <c r="AU10" i="47" s="1"/>
  <c r="AS14" i="47"/>
  <c r="AL14" i="47"/>
  <c r="AU14" i="47" s="1"/>
  <c r="AS55" i="47"/>
  <c r="AL55" i="47"/>
  <c r="AU55" i="47" s="1"/>
  <c r="AS5" i="47"/>
  <c r="AL5" i="47"/>
  <c r="AU5" i="47" s="1"/>
  <c r="Y83" i="93"/>
  <c r="X83" i="93"/>
  <c r="X85" i="45"/>
  <c r="Y85" i="45"/>
  <c r="AS35" i="47"/>
  <c r="AL35" i="47"/>
  <c r="AU35" i="47" s="1"/>
  <c r="AR87" i="30"/>
  <c r="AS34" i="47"/>
  <c r="AL34" i="47"/>
  <c r="AU34" i="47" s="1"/>
  <c r="AE83" i="74"/>
  <c r="W84" i="74"/>
  <c r="AG83" i="74"/>
  <c r="AP83" i="74" s="1"/>
  <c r="AF83" i="74"/>
  <c r="AO83" i="74" s="1"/>
  <c r="AS54" i="47"/>
  <c r="AL54" i="47"/>
  <c r="AU54" i="47" s="1"/>
  <c r="AS65" i="47"/>
  <c r="AL65" i="47"/>
  <c r="AU65" i="47" s="1"/>
  <c r="AS31" i="47"/>
  <c r="AL31" i="47"/>
  <c r="AU31" i="47" s="1"/>
  <c r="AH84" i="81"/>
  <c r="AQ84" i="81" s="1"/>
  <c r="Z85" i="85"/>
  <c r="Z82" i="38"/>
  <c r="AF83" i="26"/>
  <c r="AO83" i="26" s="1"/>
  <c r="AE83" i="26"/>
  <c r="W84" i="26"/>
  <c r="AG83" i="26"/>
  <c r="AP83" i="26" s="1"/>
  <c r="AR84" i="85"/>
  <c r="AH84" i="94"/>
  <c r="AQ84" i="94" s="1"/>
  <c r="AS78" i="47"/>
  <c r="AL78" i="47"/>
  <c r="AU78" i="47" s="1"/>
  <c r="AL79" i="47"/>
  <c r="AU79" i="47" s="1"/>
  <c r="AR79" i="47"/>
  <c r="AR81" i="47" s="1"/>
  <c r="AS8" i="47"/>
  <c r="AL8" i="47"/>
  <c r="AU8" i="47" s="1"/>
  <c r="AR79" i="82"/>
  <c r="AH86" i="77"/>
  <c r="AQ86" i="77" s="1"/>
  <c r="AS75" i="47"/>
  <c r="AL75" i="47"/>
  <c r="AU75" i="47" s="1"/>
  <c r="AS11" i="47"/>
  <c r="AL11" i="47"/>
  <c r="AU11" i="47" s="1"/>
  <c r="Y86" i="42"/>
  <c r="Z86" i="42" s="1"/>
  <c r="X86" i="42"/>
  <c r="AN82" i="33"/>
  <c r="AI82" i="33"/>
  <c r="AS63" i="47"/>
  <c r="AL63" i="47"/>
  <c r="AU63" i="47" s="1"/>
  <c r="AS38" i="47"/>
  <c r="AL38" i="47"/>
  <c r="AU38" i="47" s="1"/>
  <c r="AS7" i="47"/>
  <c r="AL7" i="47"/>
  <c r="AU7" i="47" s="1"/>
  <c r="AS47" i="47"/>
  <c r="AL47" i="47"/>
  <c r="AU47" i="47" s="1"/>
  <c r="AS64" i="47"/>
  <c r="AL64" i="47"/>
  <c r="AU64" i="47" s="1"/>
  <c r="AS68" i="47"/>
  <c r="AL68" i="47"/>
  <c r="AU68" i="47" s="1"/>
  <c r="AS73" i="47"/>
  <c r="AL73" i="47"/>
  <c r="AU73" i="47" s="1"/>
  <c r="AR81" i="46"/>
  <c r="AS58" i="47"/>
  <c r="AL58" i="47"/>
  <c r="AU58" i="47" s="1"/>
  <c r="AS62" i="47"/>
  <c r="AL62" i="47"/>
  <c r="AU62" i="47" s="1"/>
  <c r="AS48" i="47"/>
  <c r="AL48" i="47"/>
  <c r="AU48" i="47" s="1"/>
  <c r="AS23" i="47"/>
  <c r="AL23" i="47"/>
  <c r="AU23" i="47" s="1"/>
  <c r="AH85" i="37"/>
  <c r="AQ85" i="37" s="1"/>
  <c r="AH82" i="46"/>
  <c r="AQ82" i="46" s="1"/>
  <c r="AS16" i="47"/>
  <c r="AL16" i="47"/>
  <c r="AU16" i="47" s="1"/>
  <c r="AF84" i="34"/>
  <c r="AO84" i="34" s="1"/>
  <c r="AE84" i="34"/>
  <c r="W85" i="34"/>
  <c r="AG84" i="34"/>
  <c r="AP84" i="34" s="1"/>
  <c r="AS76" i="47"/>
  <c r="AL76" i="47"/>
  <c r="AU76" i="47" s="1"/>
  <c r="AS53" i="47"/>
  <c r="AL53" i="47"/>
  <c r="AU53" i="47" s="1"/>
  <c r="AS19" i="47"/>
  <c r="AL19" i="47"/>
  <c r="AU19" i="47" s="1"/>
  <c r="AI82" i="93"/>
  <c r="AN82" i="93"/>
  <c r="AS66" i="47"/>
  <c r="AL66" i="47"/>
  <c r="AU66" i="47" s="1"/>
  <c r="Z86" i="77"/>
  <c r="AN85" i="42"/>
  <c r="AI85" i="42"/>
  <c r="AS24" i="47"/>
  <c r="AL24" i="47"/>
  <c r="AU24" i="47" s="1"/>
  <c r="AF82" i="25"/>
  <c r="AO82" i="25" s="1"/>
  <c r="AE82" i="25"/>
  <c r="AG82" i="25"/>
  <c r="AP82" i="25" s="1"/>
  <c r="W83" i="25"/>
  <c r="AS60" i="47"/>
  <c r="AL60" i="47"/>
  <c r="AU60" i="47" s="1"/>
  <c r="AR85" i="77"/>
  <c r="AT81" i="47"/>
  <c r="AS29" i="47"/>
  <c r="AL29" i="47"/>
  <c r="AU29" i="47" s="1"/>
  <c r="AH82" i="41"/>
  <c r="AQ82" i="41" s="1"/>
  <c r="AH88" i="30"/>
  <c r="AQ88" i="30" s="1"/>
  <c r="Z82" i="46"/>
  <c r="AS56" i="47"/>
  <c r="AL56" i="47"/>
  <c r="AU56" i="47" s="1"/>
  <c r="AS42" i="47"/>
  <c r="AL42" i="47"/>
  <c r="AU42" i="47" s="1"/>
  <c r="AH81" i="73"/>
  <c r="AQ81" i="73" s="1"/>
  <c r="AS36" i="47"/>
  <c r="AL36" i="47"/>
  <c r="AU36" i="47" s="1"/>
  <c r="AS49" i="47"/>
  <c r="AL49" i="47"/>
  <c r="AU49" i="47" s="1"/>
  <c r="AN84" i="45"/>
  <c r="AI84" i="45"/>
  <c r="AN82" i="29"/>
  <c r="AI82" i="29"/>
  <c r="AS71" i="47"/>
  <c r="AL71" i="47"/>
  <c r="AU71" i="47" s="1"/>
  <c r="AS4" i="47"/>
  <c r="AL4" i="47"/>
  <c r="AU4" i="47" s="1"/>
  <c r="AS28" i="47"/>
  <c r="AL28" i="47"/>
  <c r="AU28" i="47" s="1"/>
  <c r="Y84" i="86"/>
  <c r="X84" i="86"/>
  <c r="AS32" i="47"/>
  <c r="AL32" i="47"/>
  <c r="AU32" i="47" s="1"/>
  <c r="AH82" i="78"/>
  <c r="AQ82" i="78" s="1"/>
  <c r="AS37" i="47"/>
  <c r="AL37" i="47"/>
  <c r="AU37" i="47" s="1"/>
  <c r="AS18" i="47"/>
  <c r="AL18" i="47"/>
  <c r="AU18" i="47" s="1"/>
  <c r="AS22" i="47"/>
  <c r="AL22" i="47"/>
  <c r="AU22" i="47" s="1"/>
  <c r="AS26" i="47"/>
  <c r="AL26" i="47"/>
  <c r="AU26" i="47" s="1"/>
  <c r="Z85" i="37"/>
  <c r="Z88" i="30"/>
  <c r="AR83" i="94"/>
  <c r="AS61" i="47"/>
  <c r="AL61" i="47"/>
  <c r="AU61" i="47" s="1"/>
  <c r="AS17" i="47"/>
  <c r="AL17" i="47"/>
  <c r="AU17" i="47" s="1"/>
  <c r="AS46" i="47"/>
  <c r="AL46" i="47"/>
  <c r="AU46" i="47" s="1"/>
  <c r="AS50" i="47"/>
  <c r="AL50" i="47"/>
  <c r="AU50" i="47" s="1"/>
  <c r="AS40" i="47"/>
  <c r="AL40" i="47"/>
  <c r="AU40" i="47" s="1"/>
  <c r="AR83" i="81"/>
  <c r="AS41" i="47"/>
  <c r="AL41" i="47"/>
  <c r="AU41" i="47" s="1"/>
  <c r="AS72" i="47"/>
  <c r="AL72" i="47"/>
  <c r="AU72" i="47" s="1"/>
  <c r="X83" i="29"/>
  <c r="Y83" i="29"/>
  <c r="AH80" i="82"/>
  <c r="AQ80" i="82" s="1"/>
  <c r="AS70" i="47"/>
  <c r="AL70" i="47"/>
  <c r="AU70" i="47" s="1"/>
  <c r="AR81" i="78"/>
  <c r="X83" i="33"/>
  <c r="Z83" i="33" s="1"/>
  <c r="Y83" i="33"/>
  <c r="AI83" i="86"/>
  <c r="AN83" i="86"/>
  <c r="AR84" i="37"/>
  <c r="AG82" i="41"/>
  <c r="AP82" i="41" s="1"/>
  <c r="AF82" i="41"/>
  <c r="AO82" i="41" s="1"/>
  <c r="AE82" i="41"/>
  <c r="W83" i="41"/>
  <c r="AS67" i="47"/>
  <c r="AL67" i="47"/>
  <c r="AU67" i="47" s="1"/>
  <c r="AS12" i="47"/>
  <c r="AL12" i="47"/>
  <c r="AU12" i="47" s="1"/>
  <c r="AS20" i="47"/>
  <c r="AL20" i="47"/>
  <c r="AU20" i="47" s="1"/>
  <c r="AG81" i="73"/>
  <c r="AP81" i="73" s="1"/>
  <c r="AE81" i="73"/>
  <c r="W82" i="73"/>
  <c r="AF81" i="73"/>
  <c r="AO81" i="73" s="1"/>
  <c r="AS44" i="47"/>
  <c r="AL44" i="47"/>
  <c r="AU44" i="47" s="1"/>
  <c r="AS13" i="47"/>
  <c r="AL13" i="47"/>
  <c r="AU13" i="47" s="1"/>
  <c r="AS30" i="47"/>
  <c r="AL30" i="47"/>
  <c r="AU30" i="47" s="1"/>
  <c r="Z85" i="45" l="1"/>
  <c r="AS81" i="47"/>
  <c r="AU81" i="47"/>
  <c r="C11" i="47" s="1"/>
  <c r="AG86" i="42"/>
  <c r="AP86" i="42" s="1"/>
  <c r="AF86" i="42"/>
  <c r="AO86" i="42" s="1"/>
  <c r="AE86" i="42"/>
  <c r="W87" i="42"/>
  <c r="AG85" i="45"/>
  <c r="AP85" i="45" s="1"/>
  <c r="AF85" i="45"/>
  <c r="AO85" i="45" s="1"/>
  <c r="W86" i="45"/>
  <c r="AE85" i="45"/>
  <c r="W84" i="33"/>
  <c r="AG83" i="33"/>
  <c r="AP83" i="33" s="1"/>
  <c r="AE83" i="33"/>
  <c r="AF83" i="33"/>
  <c r="AO83" i="33" s="1"/>
  <c r="AG88" i="30"/>
  <c r="AP88" i="30" s="1"/>
  <c r="AF88" i="30"/>
  <c r="AO88" i="30" s="1"/>
  <c r="AE88" i="30"/>
  <c r="W89" i="30"/>
  <c r="AN81" i="73"/>
  <c r="AI81" i="73"/>
  <c r="AH83" i="33"/>
  <c r="AQ83" i="33" s="1"/>
  <c r="AR82" i="29"/>
  <c r="Z83" i="25"/>
  <c r="Y83" i="25"/>
  <c r="X83" i="25"/>
  <c r="AR85" i="42"/>
  <c r="AR82" i="93"/>
  <c r="AR82" i="33"/>
  <c r="AN84" i="89"/>
  <c r="AI84" i="89"/>
  <c r="AN84" i="81"/>
  <c r="AI84" i="81"/>
  <c r="AH83" i="29"/>
  <c r="AQ83" i="29" s="1"/>
  <c r="X84" i="26"/>
  <c r="Z84" i="26" s="1"/>
  <c r="Y84" i="26"/>
  <c r="AH83" i="93"/>
  <c r="AQ83" i="93" s="1"/>
  <c r="Y87" i="90"/>
  <c r="X87" i="90"/>
  <c r="Z81" i="82"/>
  <c r="Y81" i="82"/>
  <c r="X81" i="82"/>
  <c r="AI84" i="94"/>
  <c r="AN84" i="94"/>
  <c r="Z83" i="29"/>
  <c r="AH84" i="86"/>
  <c r="AQ84" i="86" s="1"/>
  <c r="AR84" i="45"/>
  <c r="AN82" i="25"/>
  <c r="AI82" i="25"/>
  <c r="AE86" i="77"/>
  <c r="W87" i="77"/>
  <c r="AF86" i="77"/>
  <c r="AO86" i="77" s="1"/>
  <c r="AG86" i="77"/>
  <c r="AP86" i="77" s="1"/>
  <c r="AH86" i="42"/>
  <c r="AQ86" i="42" s="1"/>
  <c r="AI83" i="26"/>
  <c r="AN83" i="26"/>
  <c r="X84" i="74"/>
  <c r="Z84" i="74" s="1"/>
  <c r="Y84" i="74"/>
  <c r="AN82" i="78"/>
  <c r="AI82" i="78"/>
  <c r="AI86" i="90"/>
  <c r="AN86" i="90"/>
  <c r="AN83" i="74"/>
  <c r="AI83" i="74"/>
  <c r="Z83" i="93"/>
  <c r="X83" i="41"/>
  <c r="Y83" i="41"/>
  <c r="Z83" i="41" s="1"/>
  <c r="Y85" i="34"/>
  <c r="X85" i="34"/>
  <c r="Y82" i="73"/>
  <c r="X82" i="73"/>
  <c r="AN82" i="41"/>
  <c r="AI82" i="41"/>
  <c r="AR83" i="86"/>
  <c r="AG85" i="37"/>
  <c r="AP85" i="37" s="1"/>
  <c r="AE85" i="37"/>
  <c r="W86" i="37"/>
  <c r="AF85" i="37"/>
  <c r="AO85" i="37" s="1"/>
  <c r="Z84" i="86"/>
  <c r="AI84" i="34"/>
  <c r="AN84" i="34"/>
  <c r="AG82" i="38"/>
  <c r="AP82" i="38" s="1"/>
  <c r="AF82" i="38"/>
  <c r="AO82" i="38" s="1"/>
  <c r="AE82" i="38"/>
  <c r="W83" i="38"/>
  <c r="AI80" i="82"/>
  <c r="AN80" i="82"/>
  <c r="X85" i="81"/>
  <c r="Y85" i="81"/>
  <c r="AG82" i="46"/>
  <c r="AP82" i="46" s="1"/>
  <c r="AE82" i="46"/>
  <c r="AF82" i="46"/>
  <c r="AO82" i="46" s="1"/>
  <c r="W83" i="46"/>
  <c r="W86" i="85"/>
  <c r="AG85" i="85"/>
  <c r="AP85" i="85" s="1"/>
  <c r="AF85" i="85"/>
  <c r="AO85" i="85" s="1"/>
  <c r="AE85" i="85"/>
  <c r="AH85" i="45"/>
  <c r="AQ85" i="45" s="1"/>
  <c r="Y85" i="89"/>
  <c r="X85" i="89"/>
  <c r="Y83" i="78"/>
  <c r="X83" i="78"/>
  <c r="X85" i="94"/>
  <c r="Y85" i="94"/>
  <c r="Z85" i="94" l="1"/>
  <c r="Z82" i="73"/>
  <c r="AF82" i="73" s="1"/>
  <c r="AO82" i="73" s="1"/>
  <c r="AE85" i="94"/>
  <c r="W86" i="94"/>
  <c r="AF85" i="94"/>
  <c r="AO85" i="94" s="1"/>
  <c r="AG85" i="94"/>
  <c r="AP85" i="94" s="1"/>
  <c r="W84" i="41"/>
  <c r="AG83" i="41"/>
  <c r="AP83" i="41" s="1"/>
  <c r="AF83" i="41"/>
  <c r="AO83" i="41" s="1"/>
  <c r="AE83" i="41"/>
  <c r="W83" i="73"/>
  <c r="AG82" i="73"/>
  <c r="AP82" i="73" s="1"/>
  <c r="AE82" i="73"/>
  <c r="AH85" i="81"/>
  <c r="AQ85" i="81" s="1"/>
  <c r="AE81" i="82"/>
  <c r="W82" i="82"/>
  <c r="AG81" i="82"/>
  <c r="AP81" i="82" s="1"/>
  <c r="AF81" i="82"/>
  <c r="AO81" i="82" s="1"/>
  <c r="AH85" i="89"/>
  <c r="AQ85" i="89" s="1"/>
  <c r="X86" i="85"/>
  <c r="Y86" i="85"/>
  <c r="X83" i="38"/>
  <c r="Y83" i="38"/>
  <c r="AG84" i="86"/>
  <c r="AP84" i="86" s="1"/>
  <c r="AF84" i="86"/>
  <c r="AO84" i="86" s="1"/>
  <c r="AE84" i="86"/>
  <c r="W85" i="86"/>
  <c r="AR82" i="78"/>
  <c r="AR83" i="26"/>
  <c r="AG84" i="26"/>
  <c r="AP84" i="26" s="1"/>
  <c r="AF84" i="26"/>
  <c r="AO84" i="26" s="1"/>
  <c r="AE84" i="26"/>
  <c r="W85" i="26"/>
  <c r="AR84" i="81"/>
  <c r="AF83" i="25"/>
  <c r="AO83" i="25" s="1"/>
  <c r="AG83" i="25"/>
  <c r="AP83" i="25" s="1"/>
  <c r="W84" i="25"/>
  <c r="AE83" i="25"/>
  <c r="AN88" i="30"/>
  <c r="AI88" i="30"/>
  <c r="AE83" i="93"/>
  <c r="W84" i="93"/>
  <c r="AF83" i="93"/>
  <c r="AO83" i="93" s="1"/>
  <c r="AG83" i="93"/>
  <c r="AP83" i="93" s="1"/>
  <c r="X87" i="42"/>
  <c r="Z87" i="42" s="1"/>
  <c r="Y87" i="42"/>
  <c r="Z85" i="89"/>
  <c r="AI85" i="85"/>
  <c r="AN85" i="85"/>
  <c r="X83" i="46"/>
  <c r="Z83" i="46" s="1"/>
  <c r="Y83" i="46"/>
  <c r="Z85" i="81"/>
  <c r="AR82" i="41"/>
  <c r="AR83" i="74"/>
  <c r="Y87" i="77"/>
  <c r="X87" i="77"/>
  <c r="W84" i="29"/>
  <c r="AG83" i="29"/>
  <c r="AP83" i="29" s="1"/>
  <c r="AF83" i="29"/>
  <c r="AO83" i="29" s="1"/>
  <c r="AE83" i="29"/>
  <c r="AH87" i="90"/>
  <c r="AQ87" i="90" s="1"/>
  <c r="AR84" i="89"/>
  <c r="AR81" i="73"/>
  <c r="AN85" i="45"/>
  <c r="AI85" i="45"/>
  <c r="AI86" i="42"/>
  <c r="AN86" i="42"/>
  <c r="AN82" i="38"/>
  <c r="AI82" i="38"/>
  <c r="AH85" i="34"/>
  <c r="AQ85" i="34" s="1"/>
  <c r="Y84" i="33"/>
  <c r="X84" i="33"/>
  <c r="Z84" i="33" s="1"/>
  <c r="AH83" i="78"/>
  <c r="AQ83" i="78" s="1"/>
  <c r="Y86" i="37"/>
  <c r="X86" i="37"/>
  <c r="Z85" i="34"/>
  <c r="AH84" i="74"/>
  <c r="AQ84" i="74" s="1"/>
  <c r="AI86" i="77"/>
  <c r="AN86" i="77"/>
  <c r="Z86" i="45"/>
  <c r="X86" i="45"/>
  <c r="Y86" i="45"/>
  <c r="AN82" i="46"/>
  <c r="AI82" i="46"/>
  <c r="AR80" i="82"/>
  <c r="AN85" i="37"/>
  <c r="AI85" i="37"/>
  <c r="AH82" i="73"/>
  <c r="AQ82" i="73" s="1"/>
  <c r="AF84" i="74"/>
  <c r="AO84" i="74" s="1"/>
  <c r="AG84" i="74"/>
  <c r="AP84" i="74" s="1"/>
  <c r="W85" i="74"/>
  <c r="AE84" i="74"/>
  <c r="AR84" i="94"/>
  <c r="Z87" i="90"/>
  <c r="AH83" i="25"/>
  <c r="AQ83" i="25" s="1"/>
  <c r="X89" i="30"/>
  <c r="Y89" i="30"/>
  <c r="AI83" i="33"/>
  <c r="AN83" i="33"/>
  <c r="AH85" i="94"/>
  <c r="AQ85" i="94" s="1"/>
  <c r="Z83" i="78"/>
  <c r="AR84" i="34"/>
  <c r="AH83" i="41"/>
  <c r="AQ83" i="41" s="1"/>
  <c r="AR86" i="90"/>
  <c r="AR82" i="25"/>
  <c r="AH81" i="82"/>
  <c r="AQ81" i="82" s="1"/>
  <c r="AH84" i="26"/>
  <c r="AQ84" i="26" s="1"/>
  <c r="Z89" i="30" l="1"/>
  <c r="AX89" i="30"/>
  <c r="S89" i="30" s="1"/>
  <c r="AC89" i="30" s="1"/>
  <c r="AF89" i="30"/>
  <c r="AO89" i="30" s="1"/>
  <c r="AO91" i="30" s="1"/>
  <c r="AE89" i="30"/>
  <c r="AG89" i="30"/>
  <c r="AP89" i="30" s="1"/>
  <c r="AP91" i="30" s="1"/>
  <c r="AR83" i="33"/>
  <c r="AN84" i="74"/>
  <c r="AI84" i="74"/>
  <c r="W87" i="45"/>
  <c r="AE86" i="45"/>
  <c r="AG86" i="45"/>
  <c r="AP86" i="45" s="1"/>
  <c r="AF86" i="45"/>
  <c r="AO86" i="45" s="1"/>
  <c r="AH83" i="46"/>
  <c r="AQ83" i="46" s="1"/>
  <c r="AH87" i="42"/>
  <c r="AQ87" i="42" s="1"/>
  <c r="AI83" i="93"/>
  <c r="AN83" i="93"/>
  <c r="AN84" i="26"/>
  <c r="AI84" i="26"/>
  <c r="Y84" i="41"/>
  <c r="X84" i="41"/>
  <c r="AF84" i="33"/>
  <c r="AO84" i="33" s="1"/>
  <c r="AE84" i="33"/>
  <c r="W85" i="33"/>
  <c r="AG84" i="33"/>
  <c r="AP84" i="33" s="1"/>
  <c r="AR82" i="38"/>
  <c r="W84" i="46"/>
  <c r="AG83" i="46"/>
  <c r="AP83" i="46" s="1"/>
  <c r="AF83" i="46"/>
  <c r="AO83" i="46" s="1"/>
  <c r="AE83" i="46"/>
  <c r="AH83" i="38"/>
  <c r="AQ83" i="38" s="1"/>
  <c r="X83" i="73"/>
  <c r="Y83" i="73"/>
  <c r="Z83" i="73" s="1"/>
  <c r="AR82" i="46"/>
  <c r="AG85" i="34"/>
  <c r="AP85" i="34" s="1"/>
  <c r="AF85" i="34"/>
  <c r="AO85" i="34" s="1"/>
  <c r="AE85" i="34"/>
  <c r="W86" i="34"/>
  <c r="X85" i="86"/>
  <c r="Y85" i="86"/>
  <c r="Y82" i="82"/>
  <c r="X82" i="82"/>
  <c r="AI83" i="41"/>
  <c r="AN83" i="41"/>
  <c r="AG87" i="90"/>
  <c r="AP87" i="90" s="1"/>
  <c r="AE87" i="90"/>
  <c r="W88" i="90"/>
  <c r="AF87" i="90"/>
  <c r="AO87" i="90" s="1"/>
  <c r="AH86" i="37"/>
  <c r="AQ86" i="37" s="1"/>
  <c r="AH87" i="77"/>
  <c r="AQ87" i="77" s="1"/>
  <c r="AR85" i="85"/>
  <c r="AN83" i="25"/>
  <c r="AI83" i="25"/>
  <c r="AN84" i="86"/>
  <c r="AI84" i="86"/>
  <c r="AI81" i="82"/>
  <c r="AN81" i="82"/>
  <c r="AI82" i="73"/>
  <c r="AN82" i="73"/>
  <c r="AE87" i="42"/>
  <c r="AG87" i="42"/>
  <c r="AP87" i="42" s="1"/>
  <c r="W88" i="42"/>
  <c r="AF87" i="42"/>
  <c r="AO87" i="42" s="1"/>
  <c r="AR86" i="77"/>
  <c r="AR85" i="37"/>
  <c r="AR86" i="42"/>
  <c r="AI83" i="29"/>
  <c r="AN83" i="29"/>
  <c r="AF85" i="81"/>
  <c r="AO85" i="81" s="1"/>
  <c r="AG85" i="81"/>
  <c r="AP85" i="81" s="1"/>
  <c r="AE85" i="81"/>
  <c r="W86" i="81"/>
  <c r="W86" i="89"/>
  <c r="AG85" i="89"/>
  <c r="AP85" i="89" s="1"/>
  <c r="AE85" i="89"/>
  <c r="AF85" i="89"/>
  <c r="AO85" i="89" s="1"/>
  <c r="AH86" i="85"/>
  <c r="AQ86" i="85" s="1"/>
  <c r="Z86" i="94"/>
  <c r="X86" i="94"/>
  <c r="Y86" i="94"/>
  <c r="AR88" i="30"/>
  <c r="AH89" i="30"/>
  <c r="AQ89" i="30" s="1"/>
  <c r="AQ91" i="30" s="1"/>
  <c r="AZ3" i="30"/>
  <c r="AX4" i="30" s="1"/>
  <c r="S4" i="30" s="1"/>
  <c r="AC4" i="30" s="1"/>
  <c r="AB5" i="30" s="1"/>
  <c r="AX10" i="30"/>
  <c r="S10" i="30" s="1"/>
  <c r="AC10" i="30" s="1"/>
  <c r="AB11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5" i="30"/>
  <c r="S85" i="30" s="1"/>
  <c r="AC85" i="30" s="1"/>
  <c r="AB86" i="30" s="1"/>
  <c r="AX86" i="30"/>
  <c r="S86" i="30" s="1"/>
  <c r="AC86" i="30" s="1"/>
  <c r="AB87" i="30" s="1"/>
  <c r="AX87" i="30"/>
  <c r="S87" i="30" s="1"/>
  <c r="AC87" i="30" s="1"/>
  <c r="AB88" i="30" s="1"/>
  <c r="AX84" i="30"/>
  <c r="S84" i="30" s="1"/>
  <c r="AC84" i="30" s="1"/>
  <c r="AB85" i="30" s="1"/>
  <c r="AX88" i="30"/>
  <c r="S88" i="30" s="1"/>
  <c r="AC88" i="30" s="1"/>
  <c r="AB89" i="30" s="1"/>
  <c r="Y85" i="74"/>
  <c r="Z85" i="74" s="1"/>
  <c r="X85" i="74"/>
  <c r="X84" i="29"/>
  <c r="Z84" i="29" s="1"/>
  <c r="Y84" i="29"/>
  <c r="Z83" i="38"/>
  <c r="W84" i="78"/>
  <c r="AG83" i="78"/>
  <c r="AP83" i="78" s="1"/>
  <c r="AF83" i="78"/>
  <c r="AO83" i="78" s="1"/>
  <c r="AE83" i="78"/>
  <c r="AH86" i="45"/>
  <c r="AQ86" i="45" s="1"/>
  <c r="Z86" i="37"/>
  <c r="AH84" i="33"/>
  <c r="AQ84" i="33" s="1"/>
  <c r="AR85" i="45"/>
  <c r="Z87" i="77"/>
  <c r="Y84" i="93"/>
  <c r="X84" i="93"/>
  <c r="Y84" i="25"/>
  <c r="X84" i="25"/>
  <c r="Y85" i="26"/>
  <c r="X85" i="26"/>
  <c r="Z86" i="85"/>
  <c r="AI85" i="94"/>
  <c r="AN85" i="94"/>
  <c r="Z84" i="93" l="1"/>
  <c r="AX11" i="30"/>
  <c r="S11" i="30" s="1"/>
  <c r="AC11" i="30" s="1"/>
  <c r="AB12" i="30" s="1"/>
  <c r="AX5" i="30"/>
  <c r="S5" i="30" s="1"/>
  <c r="AC5" i="30" s="1"/>
  <c r="AB6" i="30" s="1"/>
  <c r="AX9" i="30"/>
  <c r="S9" i="30" s="1"/>
  <c r="AC9" i="30" s="1"/>
  <c r="AB10" i="30" s="1"/>
  <c r="AX3" i="30"/>
  <c r="S3" i="30" s="1"/>
  <c r="AC3" i="30" s="1"/>
  <c r="AX8" i="30"/>
  <c r="S8" i="30" s="1"/>
  <c r="AC8" i="30" s="1"/>
  <c r="AB9" i="30" s="1"/>
  <c r="Z85" i="26"/>
  <c r="AX13" i="30"/>
  <c r="S13" i="30" s="1"/>
  <c r="AC13" i="30" s="1"/>
  <c r="AB14" i="30" s="1"/>
  <c r="AX7" i="30"/>
  <c r="S7" i="30" s="1"/>
  <c r="AC7" i="30" s="1"/>
  <c r="AB8" i="30" s="1"/>
  <c r="Z85" i="86"/>
  <c r="AE85" i="86" s="1"/>
  <c r="AX12" i="30"/>
  <c r="S12" i="30" s="1"/>
  <c r="AC12" i="30" s="1"/>
  <c r="AB13" i="30" s="1"/>
  <c r="AX6" i="30"/>
  <c r="S6" i="30" s="1"/>
  <c r="AC6" i="30" s="1"/>
  <c r="AB7" i="30" s="1"/>
  <c r="Z84" i="41"/>
  <c r="AF84" i="41"/>
  <c r="AO84" i="41" s="1"/>
  <c r="AE84" i="41"/>
  <c r="W85" i="41"/>
  <c r="AG84" i="41"/>
  <c r="AP84" i="41" s="1"/>
  <c r="AJ5" i="30"/>
  <c r="AK5" i="30"/>
  <c r="AT5" i="30" s="1"/>
  <c r="AG84" i="93"/>
  <c r="AP84" i="93" s="1"/>
  <c r="AF84" i="93"/>
  <c r="AO84" i="93" s="1"/>
  <c r="AE84" i="93"/>
  <c r="W85" i="93"/>
  <c r="W86" i="26"/>
  <c r="AG85" i="26"/>
  <c r="AP85" i="26" s="1"/>
  <c r="AF85" i="26"/>
  <c r="AO85" i="26" s="1"/>
  <c r="AE85" i="26"/>
  <c r="W86" i="86"/>
  <c r="AG85" i="86"/>
  <c r="AP85" i="86" s="1"/>
  <c r="AF85" i="86"/>
  <c r="AO85" i="86" s="1"/>
  <c r="AE83" i="73"/>
  <c r="W84" i="73"/>
  <c r="AF83" i="73"/>
  <c r="AO83" i="73" s="1"/>
  <c r="AG83" i="73"/>
  <c r="AP83" i="73" s="1"/>
  <c r="AE84" i="29"/>
  <c r="AF84" i="29"/>
  <c r="AO84" i="29" s="1"/>
  <c r="W85" i="29"/>
  <c r="AG84" i="29"/>
  <c r="AP84" i="29" s="1"/>
  <c r="AJ75" i="30"/>
  <c r="AK75" i="30"/>
  <c r="AT75" i="30" s="1"/>
  <c r="AJ51" i="30"/>
  <c r="AK51" i="30"/>
  <c r="AT51" i="30" s="1"/>
  <c r="AJ27" i="30"/>
  <c r="AK27" i="30"/>
  <c r="AT27" i="30" s="1"/>
  <c r="AR85" i="94"/>
  <c r="AF85" i="74"/>
  <c r="AO85" i="74" s="1"/>
  <c r="W86" i="74"/>
  <c r="AG85" i="74"/>
  <c r="AP85" i="74" s="1"/>
  <c r="AE85" i="74"/>
  <c r="AH85" i="26"/>
  <c r="AQ85" i="26" s="1"/>
  <c r="AH84" i="93"/>
  <c r="AQ84" i="93" s="1"/>
  <c r="AH84" i="29"/>
  <c r="AQ84" i="29" s="1"/>
  <c r="AJ85" i="30"/>
  <c r="AK85" i="30"/>
  <c r="AT85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K52" i="30"/>
  <c r="AT52" i="30" s="1"/>
  <c r="AJ52" i="30"/>
  <c r="AK46" i="30"/>
  <c r="AT46" i="30" s="1"/>
  <c r="AJ46" i="30"/>
  <c r="AK40" i="30"/>
  <c r="AT40" i="30" s="1"/>
  <c r="AJ40" i="30"/>
  <c r="AK34" i="30"/>
  <c r="AT34" i="30" s="1"/>
  <c r="AJ34" i="30"/>
  <c r="AK28" i="30"/>
  <c r="AT28" i="30" s="1"/>
  <c r="AJ28" i="30"/>
  <c r="AK22" i="30"/>
  <c r="AT22" i="30" s="1"/>
  <c r="AJ22" i="30"/>
  <c r="AK16" i="30"/>
  <c r="AT16" i="30" s="1"/>
  <c r="AJ16" i="30"/>
  <c r="AJ10" i="30"/>
  <c r="AK10" i="30"/>
  <c r="AT10" i="30" s="1"/>
  <c r="AH86" i="94"/>
  <c r="AQ86" i="94" s="1"/>
  <c r="X86" i="81"/>
  <c r="Y86" i="81"/>
  <c r="AR83" i="29"/>
  <c r="AR83" i="25"/>
  <c r="AI83" i="46"/>
  <c r="AN83" i="46"/>
  <c r="AH84" i="41"/>
  <c r="AQ84" i="41" s="1"/>
  <c r="AR83" i="93"/>
  <c r="AJ88" i="30"/>
  <c r="AK88" i="30"/>
  <c r="AT88" i="30" s="1"/>
  <c r="AJ63" i="30"/>
  <c r="AK63" i="30"/>
  <c r="AT63" i="30" s="1"/>
  <c r="AJ33" i="30"/>
  <c r="AK33" i="30"/>
  <c r="AT33" i="30" s="1"/>
  <c r="AB4" i="30"/>
  <c r="AJ3" i="30"/>
  <c r="AN85" i="81"/>
  <c r="AI85" i="81"/>
  <c r="AH85" i="74"/>
  <c r="AQ85" i="74" s="1"/>
  <c r="AJ87" i="30"/>
  <c r="AK87" i="30"/>
  <c r="AT87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K8" i="30"/>
  <c r="AT8" i="30" s="1"/>
  <c r="AJ8" i="30"/>
  <c r="AI85" i="89"/>
  <c r="AN85" i="89"/>
  <c r="Z88" i="42"/>
  <c r="X88" i="42"/>
  <c r="Y88" i="42"/>
  <c r="AR83" i="41"/>
  <c r="AJ45" i="30"/>
  <c r="AK45" i="30"/>
  <c r="AT45" i="30" s="1"/>
  <c r="AJ15" i="30"/>
  <c r="AK15" i="30"/>
  <c r="AT15" i="30" s="1"/>
  <c r="AG86" i="94"/>
  <c r="AP86" i="94" s="1"/>
  <c r="AF86" i="94"/>
  <c r="AO86" i="94" s="1"/>
  <c r="AE86" i="94"/>
  <c r="W87" i="94"/>
  <c r="AH85" i="86"/>
  <c r="AQ85" i="86" s="1"/>
  <c r="AF87" i="77"/>
  <c r="AO87" i="77" s="1"/>
  <c r="AE87" i="77"/>
  <c r="AG87" i="77"/>
  <c r="AP87" i="77" s="1"/>
  <c r="W88" i="77"/>
  <c r="Y84" i="78"/>
  <c r="X84" i="78"/>
  <c r="AJ86" i="30"/>
  <c r="AK86" i="30"/>
  <c r="AT86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K19" i="30"/>
  <c r="AT19" i="30" s="1"/>
  <c r="AJ19" i="30"/>
  <c r="AK13" i="30"/>
  <c r="AT13" i="30" s="1"/>
  <c r="AJ13" i="30"/>
  <c r="AK7" i="30"/>
  <c r="AT7" i="30" s="1"/>
  <c r="AJ7" i="30"/>
  <c r="AR81" i="82"/>
  <c r="AH82" i="82"/>
  <c r="AQ82" i="82" s="1"/>
  <c r="Y85" i="33"/>
  <c r="X85" i="33"/>
  <c r="Z85" i="33" s="1"/>
  <c r="AR84" i="26"/>
  <c r="Z87" i="45"/>
  <c r="X87" i="45"/>
  <c r="Y87" i="45"/>
  <c r="AI89" i="30"/>
  <c r="AN89" i="30"/>
  <c r="AN91" i="30" s="1"/>
  <c r="AJ81" i="30"/>
  <c r="AK81" i="30"/>
  <c r="AT81" i="30" s="1"/>
  <c r="AJ69" i="30"/>
  <c r="AK69" i="30"/>
  <c r="AT69" i="30" s="1"/>
  <c r="AJ39" i="30"/>
  <c r="AK39" i="30"/>
  <c r="AT39" i="30" s="1"/>
  <c r="AK9" i="30"/>
  <c r="AT9" i="30" s="1"/>
  <c r="AJ9" i="30"/>
  <c r="AR82" i="73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R84" i="86"/>
  <c r="X88" i="90"/>
  <c r="Y88" i="90"/>
  <c r="X86" i="34"/>
  <c r="Z86" i="34" s="1"/>
  <c r="Y86" i="34"/>
  <c r="X84" i="46"/>
  <c r="Y84" i="46"/>
  <c r="AI84" i="33"/>
  <c r="AN84" i="33"/>
  <c r="AR84" i="74"/>
  <c r="AJ57" i="30"/>
  <c r="AK57" i="30"/>
  <c r="AT57" i="30" s="1"/>
  <c r="AJ21" i="30"/>
  <c r="AK21" i="30"/>
  <c r="AT21" i="30" s="1"/>
  <c r="AI86" i="45"/>
  <c r="AN86" i="45"/>
  <c r="AH84" i="25"/>
  <c r="AQ84" i="25" s="1"/>
  <c r="W84" i="38"/>
  <c r="AG83" i="38"/>
  <c r="AP83" i="38" s="1"/>
  <c r="AF83" i="38"/>
  <c r="AO83" i="38" s="1"/>
  <c r="AE83" i="38"/>
  <c r="AE86" i="85"/>
  <c r="AG86" i="85"/>
  <c r="AP86" i="85" s="1"/>
  <c r="AF86" i="85"/>
  <c r="AO86" i="85" s="1"/>
  <c r="W87" i="85"/>
  <c r="Z84" i="25"/>
  <c r="W87" i="37"/>
  <c r="AG86" i="37"/>
  <c r="AP86" i="37" s="1"/>
  <c r="AF86" i="37"/>
  <c r="AO86" i="37" s="1"/>
  <c r="AE86" i="37"/>
  <c r="AI83" i="78"/>
  <c r="AN83" i="78"/>
  <c r="AJ89" i="30"/>
  <c r="AS89" i="30" s="1"/>
  <c r="AK89" i="30"/>
  <c r="AT89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Z86" i="89"/>
  <c r="Y86" i="89"/>
  <c r="X86" i="89"/>
  <c r="AI87" i="42"/>
  <c r="AN87" i="42"/>
  <c r="AN87" i="90"/>
  <c r="AI87" i="90"/>
  <c r="Z82" i="82"/>
  <c r="AN85" i="34"/>
  <c r="AI85" i="34"/>
  <c r="AH83" i="73"/>
  <c r="AQ83" i="73" s="1"/>
  <c r="Z84" i="78" l="1"/>
  <c r="AE84" i="78" s="1"/>
  <c r="W85" i="78"/>
  <c r="AF84" i="78"/>
  <c r="AO84" i="78" s="1"/>
  <c r="AG84" i="78"/>
  <c r="AP84" i="78" s="1"/>
  <c r="AI86" i="37"/>
  <c r="AN86" i="37"/>
  <c r="AS21" i="30"/>
  <c r="AL21" i="30"/>
  <c r="AU21" i="30" s="1"/>
  <c r="AR84" i="33"/>
  <c r="W87" i="34"/>
  <c r="AG86" i="34"/>
  <c r="AP86" i="34" s="1"/>
  <c r="AE86" i="34"/>
  <c r="AF86" i="34"/>
  <c r="AO86" i="34" s="1"/>
  <c r="AS9" i="30"/>
  <c r="AL9" i="30"/>
  <c r="AU9" i="30" s="1"/>
  <c r="AE87" i="45"/>
  <c r="AF87" i="45"/>
  <c r="AO87" i="45" s="1"/>
  <c r="W88" i="45"/>
  <c r="AG87" i="45"/>
  <c r="AP87" i="45" s="1"/>
  <c r="AS73" i="30"/>
  <c r="AL73" i="30"/>
  <c r="AU73" i="30" s="1"/>
  <c r="X87" i="94"/>
  <c r="Z87" i="94" s="1"/>
  <c r="Y87" i="94"/>
  <c r="AS15" i="30"/>
  <c r="AL15" i="30"/>
  <c r="AU15" i="30" s="1"/>
  <c r="AH88" i="42"/>
  <c r="AQ88" i="42" s="1"/>
  <c r="AS33" i="30"/>
  <c r="AL33" i="30"/>
  <c r="AU33" i="30" s="1"/>
  <c r="AS22" i="30"/>
  <c r="AL22" i="30"/>
  <c r="AU22" i="30" s="1"/>
  <c r="AS40" i="30"/>
  <c r="AL40" i="30"/>
  <c r="AU40" i="30" s="1"/>
  <c r="X86" i="74"/>
  <c r="Z86" i="74" s="1"/>
  <c r="Y86" i="74"/>
  <c r="Y84" i="73"/>
  <c r="X84" i="73"/>
  <c r="Z84" i="73" s="1"/>
  <c r="X86" i="86"/>
  <c r="Z86" i="86" s="1"/>
  <c r="Y86" i="86"/>
  <c r="AS5" i="30"/>
  <c r="AL5" i="30"/>
  <c r="AU5" i="30" s="1"/>
  <c r="AS42" i="30"/>
  <c r="AL42" i="30"/>
  <c r="AU42" i="30" s="1"/>
  <c r="AS25" i="30"/>
  <c r="AL25" i="30"/>
  <c r="AU25" i="30" s="1"/>
  <c r="AS32" i="30"/>
  <c r="AL32" i="30"/>
  <c r="AU32" i="30" s="1"/>
  <c r="AS68" i="30"/>
  <c r="AL68" i="30"/>
  <c r="AU68" i="30" s="1"/>
  <c r="AH86" i="81"/>
  <c r="AQ86" i="81" s="1"/>
  <c r="AS58" i="30"/>
  <c r="AL58" i="30"/>
  <c r="AU58" i="30" s="1"/>
  <c r="AS76" i="30"/>
  <c r="AL76" i="30"/>
  <c r="AU76" i="30" s="1"/>
  <c r="AS51" i="30"/>
  <c r="AL51" i="30"/>
  <c r="AU51" i="30" s="1"/>
  <c r="AI85" i="26"/>
  <c r="AN85" i="26"/>
  <c r="AS57" i="30"/>
  <c r="AL57" i="30"/>
  <c r="AU57" i="30" s="1"/>
  <c r="AH84" i="46"/>
  <c r="AQ84" i="46" s="1"/>
  <c r="AH88" i="90"/>
  <c r="AQ88" i="90" s="1"/>
  <c r="AS61" i="30"/>
  <c r="AL61" i="30"/>
  <c r="AU61" i="30" s="1"/>
  <c r="AS79" i="30"/>
  <c r="AL79" i="30"/>
  <c r="AU79" i="30" s="1"/>
  <c r="Y88" i="77"/>
  <c r="X88" i="77"/>
  <c r="Z88" i="77" s="1"/>
  <c r="AN86" i="94"/>
  <c r="AI86" i="94"/>
  <c r="AS45" i="30"/>
  <c r="AL45" i="30"/>
  <c r="AU45" i="30" s="1"/>
  <c r="AS63" i="30"/>
  <c r="AL63" i="30"/>
  <c r="AU63" i="30" s="1"/>
  <c r="Z86" i="81"/>
  <c r="AS28" i="30"/>
  <c r="AL28" i="30"/>
  <c r="AU28" i="30" s="1"/>
  <c r="AS46" i="30"/>
  <c r="AL46" i="30"/>
  <c r="AU46" i="30" s="1"/>
  <c r="AN84" i="29"/>
  <c r="AI84" i="29"/>
  <c r="AI85" i="86"/>
  <c r="AN85" i="86"/>
  <c r="AN84" i="93"/>
  <c r="AI84" i="93"/>
  <c r="AS11" i="30"/>
  <c r="AL11" i="30"/>
  <c r="AU11" i="30" s="1"/>
  <c r="AS47" i="30"/>
  <c r="AL47" i="30"/>
  <c r="AU47" i="30" s="1"/>
  <c r="AS83" i="30"/>
  <c r="AL83" i="30"/>
  <c r="AU83" i="30" s="1"/>
  <c r="Z87" i="85"/>
  <c r="X87" i="85"/>
  <c r="Y87" i="85"/>
  <c r="AS60" i="30"/>
  <c r="AL60" i="30"/>
  <c r="AU60" i="30" s="1"/>
  <c r="AS43" i="30"/>
  <c r="AL43" i="30"/>
  <c r="AU43" i="30" s="1"/>
  <c r="AS14" i="30"/>
  <c r="AL14" i="30"/>
  <c r="AU14" i="30" s="1"/>
  <c r="AR85" i="34"/>
  <c r="AH86" i="89"/>
  <c r="AQ86" i="89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X84" i="38"/>
  <c r="Y84" i="38"/>
  <c r="Z84" i="38" s="1"/>
  <c r="Z84" i="46"/>
  <c r="Z88" i="90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S39" i="30"/>
  <c r="AL39" i="30"/>
  <c r="AU39" i="30" s="1"/>
  <c r="AL89" i="30"/>
  <c r="AU89" i="30" s="1"/>
  <c r="AR89" i="30"/>
  <c r="AR91" i="30" s="1"/>
  <c r="AH85" i="33"/>
  <c r="AQ85" i="33" s="1"/>
  <c r="AS13" i="30"/>
  <c r="AL13" i="30"/>
  <c r="AU13" i="30" s="1"/>
  <c r="AS31" i="30"/>
  <c r="AL31" i="30"/>
  <c r="AU31" i="30" s="1"/>
  <c r="AS49" i="30"/>
  <c r="AL49" i="30"/>
  <c r="AU49" i="30" s="1"/>
  <c r="AR85" i="89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S3" i="30"/>
  <c r="AL3" i="30"/>
  <c r="AU3" i="30" s="1"/>
  <c r="AS10" i="30"/>
  <c r="AL10" i="30"/>
  <c r="AU10" i="30" s="1"/>
  <c r="AS64" i="30"/>
  <c r="AL64" i="30"/>
  <c r="AU64" i="30" s="1"/>
  <c r="AS82" i="30"/>
  <c r="AL82" i="30"/>
  <c r="AU82" i="30" s="1"/>
  <c r="AI85" i="74"/>
  <c r="AN85" i="74"/>
  <c r="AS75" i="30"/>
  <c r="AL75" i="30"/>
  <c r="AU75" i="30" s="1"/>
  <c r="Y85" i="41"/>
  <c r="X85" i="41"/>
  <c r="AS29" i="30"/>
  <c r="AL29" i="30"/>
  <c r="AU29" i="30" s="1"/>
  <c r="AS65" i="30"/>
  <c r="AL65" i="30"/>
  <c r="AU65" i="30" s="1"/>
  <c r="AS6" i="30"/>
  <c r="AL6" i="30"/>
  <c r="AU6" i="30" s="1"/>
  <c r="AS24" i="30"/>
  <c r="AL24" i="30"/>
  <c r="AU24" i="30" s="1"/>
  <c r="AS78" i="30"/>
  <c r="AL78" i="30"/>
  <c r="AU78" i="30" s="1"/>
  <c r="AS81" i="30"/>
  <c r="AL81" i="30"/>
  <c r="AU81" i="30" s="1"/>
  <c r="AS7" i="30"/>
  <c r="AL7" i="30"/>
  <c r="AU7" i="30" s="1"/>
  <c r="AF88" i="42"/>
  <c r="AO88" i="42" s="1"/>
  <c r="AE88" i="42"/>
  <c r="W89" i="42"/>
  <c r="AG88" i="42"/>
  <c r="AP88" i="42" s="1"/>
  <c r="AS50" i="30"/>
  <c r="AL50" i="30"/>
  <c r="AU50" i="30" s="1"/>
  <c r="AS87" i="30"/>
  <c r="AL87" i="30"/>
  <c r="AU87" i="30" s="1"/>
  <c r="AR85" i="81"/>
  <c r="AR83" i="46"/>
  <c r="X85" i="93"/>
  <c r="Y85" i="93"/>
  <c r="Z85" i="93" s="1"/>
  <c r="AR87" i="42"/>
  <c r="AG82" i="82"/>
  <c r="AP82" i="82" s="1"/>
  <c r="AE82" i="82"/>
  <c r="W83" i="82"/>
  <c r="AF82" i="82"/>
  <c r="AO82" i="82" s="1"/>
  <c r="Y87" i="37"/>
  <c r="X87" i="37"/>
  <c r="AI86" i="85"/>
  <c r="AN86" i="85"/>
  <c r="AR86" i="45"/>
  <c r="AS67" i="30"/>
  <c r="AL67" i="30"/>
  <c r="AU67" i="30" s="1"/>
  <c r="AS86" i="30"/>
  <c r="AL86" i="30"/>
  <c r="AU86" i="30" s="1"/>
  <c r="AN87" i="77"/>
  <c r="AI87" i="77"/>
  <c r="AS8" i="30"/>
  <c r="AL8" i="30"/>
  <c r="AU8" i="30" s="1"/>
  <c r="AJ4" i="30"/>
  <c r="AK4" i="30"/>
  <c r="AT4" i="30" s="1"/>
  <c r="AT91" i="30" s="1"/>
  <c r="AS88" i="30"/>
  <c r="AL88" i="30"/>
  <c r="AU88" i="30" s="1"/>
  <c r="AS16" i="30"/>
  <c r="AL16" i="30"/>
  <c r="AU16" i="30" s="1"/>
  <c r="AS34" i="30"/>
  <c r="AL34" i="30"/>
  <c r="AU34" i="30" s="1"/>
  <c r="AS52" i="30"/>
  <c r="AL52" i="30"/>
  <c r="AU52" i="30" s="1"/>
  <c r="AI84" i="41"/>
  <c r="AN84" i="41"/>
  <c r="AI83" i="73"/>
  <c r="AN83" i="73"/>
  <c r="AR87" i="90"/>
  <c r="AF86" i="89"/>
  <c r="AO86" i="89" s="1"/>
  <c r="AE86" i="89"/>
  <c r="W87" i="89"/>
  <c r="AG86" i="89"/>
  <c r="AP86" i="89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AR83" i="78"/>
  <c r="W85" i="25"/>
  <c r="AG84" i="25"/>
  <c r="AP84" i="25" s="1"/>
  <c r="AF84" i="25"/>
  <c r="AO84" i="25" s="1"/>
  <c r="AE84" i="25"/>
  <c r="AI83" i="38"/>
  <c r="AN83" i="38"/>
  <c r="AH86" i="34"/>
  <c r="AQ86" i="34" s="1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AS69" i="30"/>
  <c r="AL69" i="30"/>
  <c r="AU69" i="30" s="1"/>
  <c r="AH87" i="45"/>
  <c r="AQ87" i="45" s="1"/>
  <c r="AG85" i="33"/>
  <c r="AP85" i="33" s="1"/>
  <c r="AF85" i="33"/>
  <c r="AO85" i="33" s="1"/>
  <c r="AE85" i="33"/>
  <c r="W86" i="33"/>
  <c r="AS19" i="30"/>
  <c r="AL19" i="30"/>
  <c r="AU19" i="30" s="1"/>
  <c r="AS37" i="30"/>
  <c r="AL37" i="30"/>
  <c r="AU37" i="30" s="1"/>
  <c r="AS55" i="30"/>
  <c r="AL55" i="30"/>
  <c r="AU55" i="30" s="1"/>
  <c r="AH84" i="78"/>
  <c r="AQ84" i="78" s="1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S70" i="30"/>
  <c r="AL70" i="30"/>
  <c r="AU70" i="30" s="1"/>
  <c r="AS85" i="30"/>
  <c r="AL85" i="30"/>
  <c r="AU85" i="30" s="1"/>
  <c r="AS27" i="30"/>
  <c r="AL27" i="30"/>
  <c r="AU27" i="30" s="1"/>
  <c r="Y85" i="29"/>
  <c r="X85" i="29"/>
  <c r="Z85" i="29" s="1"/>
  <c r="X86" i="26"/>
  <c r="Y86" i="26"/>
  <c r="Z85" i="41" l="1"/>
  <c r="AG85" i="41" s="1"/>
  <c r="AP85" i="41" s="1"/>
  <c r="AF85" i="41"/>
  <c r="AO85" i="41" s="1"/>
  <c r="AE85" i="41"/>
  <c r="W86" i="41"/>
  <c r="AG84" i="73"/>
  <c r="AP84" i="73" s="1"/>
  <c r="AE84" i="73"/>
  <c r="W85" i="73"/>
  <c r="AF84" i="73"/>
  <c r="AO84" i="73" s="1"/>
  <c r="W86" i="93"/>
  <c r="AG85" i="93"/>
  <c r="AP85" i="93" s="1"/>
  <c r="AF85" i="93"/>
  <c r="AO85" i="93" s="1"/>
  <c r="AE85" i="93"/>
  <c r="AE84" i="46"/>
  <c r="W85" i="46"/>
  <c r="AF84" i="46"/>
  <c r="AO84" i="46" s="1"/>
  <c r="AG84" i="46"/>
  <c r="AP84" i="46" s="1"/>
  <c r="AI84" i="25"/>
  <c r="AN84" i="25"/>
  <c r="AI86" i="89"/>
  <c r="AN86" i="89"/>
  <c r="AH87" i="37"/>
  <c r="AQ87" i="37" s="1"/>
  <c r="AN82" i="82"/>
  <c r="AI82" i="82"/>
  <c r="AN88" i="42"/>
  <c r="AI88" i="42"/>
  <c r="W89" i="90"/>
  <c r="AG88" i="90"/>
  <c r="AP88" i="90" s="1"/>
  <c r="AF88" i="90"/>
  <c r="AO88" i="90" s="1"/>
  <c r="AE88" i="90"/>
  <c r="AF88" i="77"/>
  <c r="AO88" i="77" s="1"/>
  <c r="W89" i="77"/>
  <c r="AE88" i="77"/>
  <c r="AG88" i="77"/>
  <c r="AP88" i="77" s="1"/>
  <c r="AR85" i="26"/>
  <c r="AE86" i="86"/>
  <c r="W87" i="86"/>
  <c r="AF86" i="86"/>
  <c r="AO86" i="86" s="1"/>
  <c r="AG86" i="86"/>
  <c r="AP86" i="86" s="1"/>
  <c r="AE86" i="74"/>
  <c r="W87" i="74"/>
  <c r="AG86" i="74"/>
  <c r="AP86" i="74" s="1"/>
  <c r="AF86" i="74"/>
  <c r="AO86" i="74" s="1"/>
  <c r="X87" i="34"/>
  <c r="Y87" i="34"/>
  <c r="AR86" i="37"/>
  <c r="AR87" i="77"/>
  <c r="Z87" i="37"/>
  <c r="AR85" i="86"/>
  <c r="AR86" i="94"/>
  <c r="Y88" i="45"/>
  <c r="X88" i="45"/>
  <c r="AH84" i="38"/>
  <c r="AQ84" i="38" s="1"/>
  <c r="AH87" i="85"/>
  <c r="AQ87" i="85" s="1"/>
  <c r="AR84" i="29"/>
  <c r="AF86" i="81"/>
  <c r="AO86" i="81" s="1"/>
  <c r="W87" i="81"/>
  <c r="AG86" i="81"/>
  <c r="AP86" i="81" s="1"/>
  <c r="AE86" i="81"/>
  <c r="AH87" i="94"/>
  <c r="AQ87" i="94" s="1"/>
  <c r="AI86" i="34"/>
  <c r="AN86" i="34"/>
  <c r="AR84" i="41"/>
  <c r="AH85" i="41"/>
  <c r="AQ85" i="41" s="1"/>
  <c r="AR85" i="74"/>
  <c r="AE84" i="38"/>
  <c r="W85" i="38"/>
  <c r="AG84" i="38"/>
  <c r="AP84" i="38" s="1"/>
  <c r="AF84" i="38"/>
  <c r="AO84" i="38" s="1"/>
  <c r="AG87" i="85"/>
  <c r="AP87" i="85" s="1"/>
  <c r="AF87" i="85"/>
  <c r="AO87" i="85" s="1"/>
  <c r="W88" i="85"/>
  <c r="AE87" i="85"/>
  <c r="AH88" i="77"/>
  <c r="AQ88" i="77" s="1"/>
  <c r="AF87" i="94"/>
  <c r="AO87" i="94" s="1"/>
  <c r="W88" i="94"/>
  <c r="AG87" i="94"/>
  <c r="AP87" i="94" s="1"/>
  <c r="AE87" i="94"/>
  <c r="X85" i="78"/>
  <c r="Z85" i="78" s="1"/>
  <c r="Y85" i="78"/>
  <c r="AG85" i="29"/>
  <c r="AP85" i="29" s="1"/>
  <c r="AF85" i="29"/>
  <c r="AO85" i="29" s="1"/>
  <c r="W86" i="29"/>
  <c r="AE85" i="29"/>
  <c r="AH84" i="73"/>
  <c r="AQ84" i="73" s="1"/>
  <c r="AH86" i="26"/>
  <c r="AQ86" i="26" s="1"/>
  <c r="Z86" i="26"/>
  <c r="Y86" i="33"/>
  <c r="X86" i="33"/>
  <c r="Z86" i="33" s="1"/>
  <c r="Y85" i="25"/>
  <c r="X85" i="25"/>
  <c r="Z85" i="25" s="1"/>
  <c r="AH85" i="29"/>
  <c r="AQ85" i="29" s="1"/>
  <c r="AN85" i="33"/>
  <c r="AI85" i="33"/>
  <c r="AR83" i="38"/>
  <c r="X87" i="89"/>
  <c r="Y87" i="89"/>
  <c r="AR83" i="73"/>
  <c r="AS4" i="30"/>
  <c r="AS91" i="30" s="1"/>
  <c r="AL4" i="30"/>
  <c r="AU4" i="30" s="1"/>
  <c r="AU91" i="30" s="1"/>
  <c r="C11" i="30" s="1"/>
  <c r="AR86" i="85"/>
  <c r="X83" i="82"/>
  <c r="Y83" i="82"/>
  <c r="Z83" i="82" s="1"/>
  <c r="AH85" i="93"/>
  <c r="AQ85" i="93" s="1"/>
  <c r="X89" i="42"/>
  <c r="Z89" i="42" s="1"/>
  <c r="Y89" i="42"/>
  <c r="AR84" i="93"/>
  <c r="AH86" i="86"/>
  <c r="AQ86" i="86" s="1"/>
  <c r="AH86" i="74"/>
  <c r="AQ86" i="74" s="1"/>
  <c r="AN87" i="45"/>
  <c r="AI87" i="45"/>
  <c r="AI84" i="78"/>
  <c r="AN84" i="78"/>
  <c r="W87" i="33" l="1"/>
  <c r="AG86" i="33"/>
  <c r="AP86" i="33" s="1"/>
  <c r="AE86" i="33"/>
  <c r="AF86" i="33"/>
  <c r="AO86" i="33" s="1"/>
  <c r="W84" i="82"/>
  <c r="AG83" i="82"/>
  <c r="AP83" i="82" s="1"/>
  <c r="AF83" i="82"/>
  <c r="AO83" i="82" s="1"/>
  <c r="AE83" i="82"/>
  <c r="AF85" i="25"/>
  <c r="AO85" i="25" s="1"/>
  <c r="AE85" i="25"/>
  <c r="AG85" i="25"/>
  <c r="AP85" i="25" s="1"/>
  <c r="W86" i="25"/>
  <c r="AF86" i="26"/>
  <c r="AO86" i="26" s="1"/>
  <c r="AE86" i="26"/>
  <c r="W87" i="26"/>
  <c r="AG86" i="26"/>
  <c r="AP86" i="26" s="1"/>
  <c r="AG85" i="78"/>
  <c r="AP85" i="78" s="1"/>
  <c r="AE85" i="78"/>
  <c r="AF85" i="78"/>
  <c r="AO85" i="78" s="1"/>
  <c r="W86" i="78"/>
  <c r="AR85" i="33"/>
  <c r="AN85" i="29"/>
  <c r="AI85" i="29"/>
  <c r="AH85" i="78"/>
  <c r="AQ85" i="78" s="1"/>
  <c r="X87" i="86"/>
  <c r="Y87" i="86"/>
  <c r="Z87" i="86" s="1"/>
  <c r="X89" i="77"/>
  <c r="Y89" i="77"/>
  <c r="AH87" i="89"/>
  <c r="AQ87" i="89" s="1"/>
  <c r="X88" i="85"/>
  <c r="Z88" i="85" s="1"/>
  <c r="Y88" i="85"/>
  <c r="X85" i="38"/>
  <c r="Y85" i="38"/>
  <c r="AR86" i="34"/>
  <c r="AI86" i="81"/>
  <c r="AN86" i="81"/>
  <c r="AE87" i="37"/>
  <c r="W88" i="37"/>
  <c r="AG87" i="37"/>
  <c r="AP87" i="37" s="1"/>
  <c r="AF87" i="37"/>
  <c r="AO87" i="37" s="1"/>
  <c r="AH87" i="34"/>
  <c r="AQ87" i="34" s="1"/>
  <c r="AN86" i="74"/>
  <c r="AI86" i="74"/>
  <c r="AI84" i="46"/>
  <c r="AN84" i="46"/>
  <c r="X86" i="41"/>
  <c r="Z86" i="41" s="1"/>
  <c r="Y86" i="41"/>
  <c r="X86" i="29"/>
  <c r="Y86" i="29"/>
  <c r="AN87" i="85"/>
  <c r="AI87" i="85"/>
  <c r="AH88" i="45"/>
  <c r="AQ88" i="45" s="1"/>
  <c r="AI86" i="86"/>
  <c r="AN86" i="86"/>
  <c r="AR86" i="89"/>
  <c r="AH89" i="42"/>
  <c r="AQ89" i="42" s="1"/>
  <c r="AQ91" i="42" s="1"/>
  <c r="AZ3" i="42"/>
  <c r="AX5" i="42" s="1"/>
  <c r="S5" i="42" s="1"/>
  <c r="AC5" i="42" s="1"/>
  <c r="AB6" i="42" s="1"/>
  <c r="AX39" i="42"/>
  <c r="S39" i="42" s="1"/>
  <c r="AC39" i="42" s="1"/>
  <c r="AB40" i="42" s="1"/>
  <c r="AX45" i="42"/>
  <c r="S45" i="42" s="1"/>
  <c r="AC45" i="42" s="1"/>
  <c r="AB46" i="42" s="1"/>
  <c r="AX51" i="42"/>
  <c r="S51" i="42" s="1"/>
  <c r="AC51" i="42" s="1"/>
  <c r="AB52" i="42" s="1"/>
  <c r="AX69" i="42"/>
  <c r="S69" i="42" s="1"/>
  <c r="AC69" i="42" s="1"/>
  <c r="AB70" i="42" s="1"/>
  <c r="AX75" i="42"/>
  <c r="S75" i="42" s="1"/>
  <c r="AC75" i="42" s="1"/>
  <c r="AB76" i="42" s="1"/>
  <c r="AX81" i="42"/>
  <c r="S81" i="42" s="1"/>
  <c r="AC81" i="42" s="1"/>
  <c r="AB82" i="42" s="1"/>
  <c r="AX84" i="42"/>
  <c r="S84" i="42" s="1"/>
  <c r="AC84" i="42" s="1"/>
  <c r="AB85" i="42" s="1"/>
  <c r="Z87" i="89"/>
  <c r="AI87" i="94"/>
  <c r="AN87" i="94"/>
  <c r="AI84" i="38"/>
  <c r="AN84" i="38"/>
  <c r="Z88" i="45"/>
  <c r="Z87" i="34"/>
  <c r="AI88" i="90"/>
  <c r="AN88" i="90"/>
  <c r="AR88" i="42"/>
  <c r="AR84" i="25"/>
  <c r="AI85" i="93"/>
  <c r="AN85" i="93"/>
  <c r="Y85" i="73"/>
  <c r="X85" i="73"/>
  <c r="AN85" i="41"/>
  <c r="AI85" i="41"/>
  <c r="AH85" i="25"/>
  <c r="AQ85" i="25" s="1"/>
  <c r="X89" i="90"/>
  <c r="Y89" i="90"/>
  <c r="X85" i="46"/>
  <c r="Z85" i="46" s="1"/>
  <c r="Y85" i="46"/>
  <c r="X87" i="74"/>
  <c r="Y87" i="74"/>
  <c r="Y86" i="93"/>
  <c r="X86" i="93"/>
  <c r="Z86" i="93" s="1"/>
  <c r="AR84" i="78"/>
  <c r="AG89" i="42"/>
  <c r="AP89" i="42" s="1"/>
  <c r="AP91" i="42" s="1"/>
  <c r="AX89" i="42"/>
  <c r="S89" i="42" s="1"/>
  <c r="AC89" i="42" s="1"/>
  <c r="AF89" i="42"/>
  <c r="AO89" i="42" s="1"/>
  <c r="AO91" i="42" s="1"/>
  <c r="AE89" i="42"/>
  <c r="AH86" i="33"/>
  <c r="AQ86" i="33" s="1"/>
  <c r="AR87" i="45"/>
  <c r="AH83" i="82"/>
  <c r="AQ83" i="82" s="1"/>
  <c r="X88" i="94"/>
  <c r="Y88" i="94"/>
  <c r="Y87" i="81"/>
  <c r="X87" i="81"/>
  <c r="Z87" i="81" s="1"/>
  <c r="AN88" i="77"/>
  <c r="AI88" i="77"/>
  <c r="AR82" i="82"/>
  <c r="AN84" i="73"/>
  <c r="AI84" i="73"/>
  <c r="AX15" i="42" l="1"/>
  <c r="S15" i="42" s="1"/>
  <c r="AC15" i="42" s="1"/>
  <c r="AB16" i="42" s="1"/>
  <c r="AX9" i="42"/>
  <c r="S9" i="42" s="1"/>
  <c r="AC9" i="42" s="1"/>
  <c r="AB10" i="42" s="1"/>
  <c r="AX33" i="42"/>
  <c r="S33" i="42" s="1"/>
  <c r="AC33" i="42" s="1"/>
  <c r="AB34" i="42" s="1"/>
  <c r="Z89" i="90"/>
  <c r="Z85" i="73"/>
  <c r="AX63" i="42"/>
  <c r="S63" i="42" s="1"/>
  <c r="AC63" i="42" s="1"/>
  <c r="AB64" i="42" s="1"/>
  <c r="AX27" i="42"/>
  <c r="S27" i="42" s="1"/>
  <c r="AC27" i="42" s="1"/>
  <c r="AB28" i="42" s="1"/>
  <c r="Z87" i="74"/>
  <c r="AX57" i="42"/>
  <c r="S57" i="42" s="1"/>
  <c r="AC57" i="42" s="1"/>
  <c r="AB58" i="42" s="1"/>
  <c r="AX21" i="42"/>
  <c r="S21" i="42" s="1"/>
  <c r="AC21" i="42" s="1"/>
  <c r="AB22" i="42" s="1"/>
  <c r="W87" i="41"/>
  <c r="AG86" i="41"/>
  <c r="AP86" i="41" s="1"/>
  <c r="AF86" i="41"/>
  <c r="AO86" i="41" s="1"/>
  <c r="AE86" i="41"/>
  <c r="AE89" i="90"/>
  <c r="AX89" i="90"/>
  <c r="S89" i="90" s="1"/>
  <c r="AC89" i="90" s="1"/>
  <c r="AF89" i="90"/>
  <c r="AO89" i="90" s="1"/>
  <c r="AO91" i="90" s="1"/>
  <c r="AG89" i="90"/>
  <c r="AP89" i="90" s="1"/>
  <c r="AP91" i="90" s="1"/>
  <c r="W86" i="73"/>
  <c r="AG85" i="73"/>
  <c r="AP85" i="73" s="1"/>
  <c r="AF85" i="73"/>
  <c r="AO85" i="73" s="1"/>
  <c r="AE85" i="73"/>
  <c r="AK6" i="42"/>
  <c r="AT6" i="42" s="1"/>
  <c r="AF87" i="74"/>
  <c r="AO87" i="74" s="1"/>
  <c r="AG87" i="74"/>
  <c r="AP87" i="74" s="1"/>
  <c r="W88" i="74"/>
  <c r="AE87" i="74"/>
  <c r="W89" i="85"/>
  <c r="AG88" i="85"/>
  <c r="AP88" i="85" s="1"/>
  <c r="AF88" i="85"/>
  <c r="AO88" i="85" s="1"/>
  <c r="AE88" i="85"/>
  <c r="AK85" i="42"/>
  <c r="AT85" i="42" s="1"/>
  <c r="AK64" i="42"/>
  <c r="AT64" i="42" s="1"/>
  <c r="AK34" i="42"/>
  <c r="AT34" i="42" s="1"/>
  <c r="AX80" i="42"/>
  <c r="S80" i="42" s="1"/>
  <c r="AC80" i="42" s="1"/>
  <c r="AB81" i="42" s="1"/>
  <c r="AX32" i="42"/>
  <c r="S32" i="42" s="1"/>
  <c r="AC32" i="42" s="1"/>
  <c r="AB33" i="42" s="1"/>
  <c r="AH85" i="46"/>
  <c r="AQ85" i="46" s="1"/>
  <c r="AH85" i="73"/>
  <c r="AQ85" i="73" s="1"/>
  <c r="AG88" i="45"/>
  <c r="AP88" i="45" s="1"/>
  <c r="AF88" i="45"/>
  <c r="AO88" i="45" s="1"/>
  <c r="W89" i="45"/>
  <c r="AE88" i="45"/>
  <c r="AX85" i="42"/>
  <c r="S85" i="42" s="1"/>
  <c r="AC85" i="42" s="1"/>
  <c r="AB86" i="42" s="1"/>
  <c r="AX82" i="42"/>
  <c r="S82" i="42" s="1"/>
  <c r="AC82" i="42" s="1"/>
  <c r="AB83" i="42" s="1"/>
  <c r="AX76" i="42"/>
  <c r="S76" i="42" s="1"/>
  <c r="AC76" i="42" s="1"/>
  <c r="AB77" i="42" s="1"/>
  <c r="AX70" i="42"/>
  <c r="S70" i="42" s="1"/>
  <c r="AC70" i="42" s="1"/>
  <c r="AB71" i="42" s="1"/>
  <c r="AX64" i="42"/>
  <c r="S64" i="42" s="1"/>
  <c r="AC64" i="42" s="1"/>
  <c r="AB65" i="42" s="1"/>
  <c r="AX58" i="42"/>
  <c r="S58" i="42" s="1"/>
  <c r="AC58" i="42" s="1"/>
  <c r="AB59" i="42" s="1"/>
  <c r="AX52" i="42"/>
  <c r="S52" i="42" s="1"/>
  <c r="AC52" i="42" s="1"/>
  <c r="AB53" i="42" s="1"/>
  <c r="AX46" i="42"/>
  <c r="S46" i="42" s="1"/>
  <c r="AC46" i="42" s="1"/>
  <c r="AB47" i="42" s="1"/>
  <c r="AX40" i="42"/>
  <c r="S40" i="42" s="1"/>
  <c r="AC40" i="42" s="1"/>
  <c r="AB41" i="42" s="1"/>
  <c r="AX34" i="42"/>
  <c r="S34" i="42" s="1"/>
  <c r="AC34" i="42" s="1"/>
  <c r="AB35" i="42" s="1"/>
  <c r="AX28" i="42"/>
  <c r="S28" i="42" s="1"/>
  <c r="AC28" i="42" s="1"/>
  <c r="AB29" i="42" s="1"/>
  <c r="AX22" i="42"/>
  <c r="S22" i="42" s="1"/>
  <c r="AC22" i="42" s="1"/>
  <c r="AB23" i="42" s="1"/>
  <c r="AX16" i="42"/>
  <c r="S16" i="42" s="1"/>
  <c r="AC16" i="42" s="1"/>
  <c r="AB17" i="42" s="1"/>
  <c r="AX10" i="42"/>
  <c r="S10" i="42" s="1"/>
  <c r="AC10" i="42" s="1"/>
  <c r="AB11" i="42" s="1"/>
  <c r="AX3" i="42"/>
  <c r="S3" i="42" s="1"/>
  <c r="AC3" i="42" s="1"/>
  <c r="AR86" i="81"/>
  <c r="AH87" i="86"/>
  <c r="AQ87" i="86" s="1"/>
  <c r="X87" i="26"/>
  <c r="Y87" i="26"/>
  <c r="AN85" i="25"/>
  <c r="AI85" i="25"/>
  <c r="Z84" i="82"/>
  <c r="Y84" i="82"/>
  <c r="X84" i="82"/>
  <c r="AE87" i="81"/>
  <c r="AG87" i="81"/>
  <c r="AP87" i="81" s="1"/>
  <c r="W88" i="81"/>
  <c r="AF87" i="81"/>
  <c r="AO87" i="81" s="1"/>
  <c r="AG85" i="46"/>
  <c r="AP85" i="46" s="1"/>
  <c r="AE85" i="46"/>
  <c r="W86" i="46"/>
  <c r="AF85" i="46"/>
  <c r="AO85" i="46" s="1"/>
  <c r="AK76" i="42"/>
  <c r="AT76" i="42" s="1"/>
  <c r="AK40" i="42"/>
  <c r="AT40" i="42" s="1"/>
  <c r="AJ16" i="42"/>
  <c r="AK16" i="42"/>
  <c r="AT16" i="42" s="1"/>
  <c r="AR86" i="86"/>
  <c r="AR85" i="29"/>
  <c r="AX68" i="42"/>
  <c r="S68" i="42" s="1"/>
  <c r="AC68" i="42" s="1"/>
  <c r="AB69" i="42" s="1"/>
  <c r="AX62" i="42"/>
  <c r="S62" i="42" s="1"/>
  <c r="AC62" i="42" s="1"/>
  <c r="AB63" i="42" s="1"/>
  <c r="AX44" i="42"/>
  <c r="S44" i="42" s="1"/>
  <c r="AC44" i="42" s="1"/>
  <c r="AB45" i="42" s="1"/>
  <c r="AX26" i="42"/>
  <c r="S26" i="42" s="1"/>
  <c r="AC26" i="42" s="1"/>
  <c r="AB27" i="42" s="1"/>
  <c r="AX20" i="42"/>
  <c r="S20" i="42" s="1"/>
  <c r="AC20" i="42" s="1"/>
  <c r="AB21" i="42" s="1"/>
  <c r="AX14" i="42"/>
  <c r="S14" i="42" s="1"/>
  <c r="AC14" i="42" s="1"/>
  <c r="AB15" i="42" s="1"/>
  <c r="AX8" i="42"/>
  <c r="S8" i="42" s="1"/>
  <c r="AC8" i="42" s="1"/>
  <c r="AB9" i="42" s="1"/>
  <c r="AX4" i="42"/>
  <c r="S4" i="42" s="1"/>
  <c r="AC4" i="42" s="1"/>
  <c r="AB5" i="42" s="1"/>
  <c r="AN85" i="78"/>
  <c r="AI85" i="78"/>
  <c r="AI83" i="82"/>
  <c r="AN83" i="82"/>
  <c r="AI86" i="33"/>
  <c r="AN86" i="33"/>
  <c r="AK70" i="42"/>
  <c r="AT70" i="42" s="1"/>
  <c r="AJ46" i="42"/>
  <c r="AK46" i="42"/>
  <c r="AT46" i="42" s="1"/>
  <c r="AK22" i="42"/>
  <c r="AT22" i="42" s="1"/>
  <c r="AJ22" i="42"/>
  <c r="AH88" i="85"/>
  <c r="AQ88" i="85" s="1"/>
  <c r="AG87" i="86"/>
  <c r="AP87" i="86" s="1"/>
  <c r="AF87" i="86"/>
  <c r="AO87" i="86" s="1"/>
  <c r="AE87" i="86"/>
  <c r="W88" i="86"/>
  <c r="AI86" i="26"/>
  <c r="AN86" i="26"/>
  <c r="AR84" i="38"/>
  <c r="AX50" i="42"/>
  <c r="S50" i="42" s="1"/>
  <c r="AC50" i="42" s="1"/>
  <c r="AB51" i="42" s="1"/>
  <c r="AR88" i="77"/>
  <c r="AH88" i="94"/>
  <c r="AQ88" i="94" s="1"/>
  <c r="AH87" i="74"/>
  <c r="AQ87" i="74" s="1"/>
  <c r="AH89" i="90"/>
  <c r="AQ89" i="90" s="1"/>
  <c r="AQ91" i="90" s="1"/>
  <c r="AZ3" i="90"/>
  <c r="AX5" i="90" s="1"/>
  <c r="S5" i="90" s="1"/>
  <c r="AC5" i="90" s="1"/>
  <c r="AB6" i="90" s="1"/>
  <c r="AX39" i="90"/>
  <c r="S39" i="90" s="1"/>
  <c r="AC39" i="90" s="1"/>
  <c r="AB40" i="90" s="1"/>
  <c r="AX45" i="90"/>
  <c r="S45" i="90" s="1"/>
  <c r="AC45" i="90" s="1"/>
  <c r="AB46" i="90" s="1"/>
  <c r="AX63" i="90"/>
  <c r="S63" i="90" s="1"/>
  <c r="AC63" i="90" s="1"/>
  <c r="AB64" i="90" s="1"/>
  <c r="AX69" i="90"/>
  <c r="S69" i="90" s="1"/>
  <c r="AC69" i="90" s="1"/>
  <c r="AB70" i="90" s="1"/>
  <c r="AX75" i="90"/>
  <c r="S75" i="90" s="1"/>
  <c r="AC75" i="90" s="1"/>
  <c r="AB76" i="90" s="1"/>
  <c r="AX81" i="90"/>
  <c r="S81" i="90" s="1"/>
  <c r="AC81" i="90" s="1"/>
  <c r="AB82" i="90" s="1"/>
  <c r="AX88" i="42"/>
  <c r="S88" i="42" s="1"/>
  <c r="AC88" i="42" s="1"/>
  <c r="AB89" i="42" s="1"/>
  <c r="AX79" i="42"/>
  <c r="S79" i="42" s="1"/>
  <c r="AC79" i="42" s="1"/>
  <c r="AB80" i="42" s="1"/>
  <c r="AX73" i="42"/>
  <c r="S73" i="42" s="1"/>
  <c r="AC73" i="42" s="1"/>
  <c r="AB74" i="42" s="1"/>
  <c r="AX67" i="42"/>
  <c r="S67" i="42" s="1"/>
  <c r="AC67" i="42" s="1"/>
  <c r="AB68" i="42" s="1"/>
  <c r="AX61" i="42"/>
  <c r="S61" i="42" s="1"/>
  <c r="AC61" i="42" s="1"/>
  <c r="AB62" i="42" s="1"/>
  <c r="AX55" i="42"/>
  <c r="S55" i="42" s="1"/>
  <c r="AC55" i="42" s="1"/>
  <c r="AB56" i="42" s="1"/>
  <c r="AX49" i="42"/>
  <c r="S49" i="42" s="1"/>
  <c r="AC49" i="42" s="1"/>
  <c r="AB50" i="42" s="1"/>
  <c r="AX43" i="42"/>
  <c r="S43" i="42" s="1"/>
  <c r="AC43" i="42" s="1"/>
  <c r="AB44" i="42" s="1"/>
  <c r="AX37" i="42"/>
  <c r="S37" i="42" s="1"/>
  <c r="AC37" i="42" s="1"/>
  <c r="AB38" i="42" s="1"/>
  <c r="AX31" i="42"/>
  <c r="S31" i="42" s="1"/>
  <c r="AC31" i="42" s="1"/>
  <c r="AB32" i="42" s="1"/>
  <c r="AX25" i="42"/>
  <c r="S25" i="42" s="1"/>
  <c r="AC25" i="42" s="1"/>
  <c r="AB26" i="42" s="1"/>
  <c r="AX19" i="42"/>
  <c r="S19" i="42" s="1"/>
  <c r="AC19" i="42" s="1"/>
  <c r="AB20" i="42" s="1"/>
  <c r="AX13" i="42"/>
  <c r="S13" i="42" s="1"/>
  <c r="AC13" i="42" s="1"/>
  <c r="AB14" i="42" s="1"/>
  <c r="AX7" i="42"/>
  <c r="S7" i="42" s="1"/>
  <c r="AC7" i="42" s="1"/>
  <c r="AB8" i="42" s="1"/>
  <c r="X88" i="37"/>
  <c r="Y88" i="37"/>
  <c r="AH89" i="77"/>
  <c r="AQ89" i="77" s="1"/>
  <c r="Y86" i="25"/>
  <c r="X86" i="25"/>
  <c r="Z86" i="25" s="1"/>
  <c r="AE86" i="93"/>
  <c r="W87" i="93"/>
  <c r="AF86" i="93"/>
  <c r="AO86" i="93" s="1"/>
  <c r="AG86" i="93"/>
  <c r="AP86" i="93" s="1"/>
  <c r="AJ82" i="42"/>
  <c r="AK82" i="42"/>
  <c r="AT82" i="42" s="1"/>
  <c r="AJ52" i="42"/>
  <c r="AK52" i="42"/>
  <c r="AT52" i="42" s="1"/>
  <c r="AJ10" i="42"/>
  <c r="AK10" i="42"/>
  <c r="AT10" i="42" s="1"/>
  <c r="AR87" i="85"/>
  <c r="AX87" i="42"/>
  <c r="S87" i="42" s="1"/>
  <c r="AC87" i="42" s="1"/>
  <c r="AB88" i="42" s="1"/>
  <c r="AX56" i="42"/>
  <c r="S56" i="42" s="1"/>
  <c r="AC56" i="42" s="1"/>
  <c r="AB57" i="42" s="1"/>
  <c r="Z88" i="94"/>
  <c r="AR85" i="41"/>
  <c r="AR85" i="93"/>
  <c r="AR88" i="90"/>
  <c r="AR87" i="94"/>
  <c r="AX86" i="42"/>
  <c r="S86" i="42" s="1"/>
  <c r="AC86" i="42" s="1"/>
  <c r="AB87" i="42" s="1"/>
  <c r="AX78" i="42"/>
  <c r="S78" i="42" s="1"/>
  <c r="AC78" i="42" s="1"/>
  <c r="AB79" i="42" s="1"/>
  <c r="AX72" i="42"/>
  <c r="S72" i="42" s="1"/>
  <c r="AC72" i="42" s="1"/>
  <c r="AB73" i="42" s="1"/>
  <c r="AX66" i="42"/>
  <c r="S66" i="42" s="1"/>
  <c r="AC66" i="42" s="1"/>
  <c r="AB67" i="42" s="1"/>
  <c r="AX60" i="42"/>
  <c r="S60" i="42" s="1"/>
  <c r="AC60" i="42" s="1"/>
  <c r="AB61" i="42" s="1"/>
  <c r="AX54" i="42"/>
  <c r="S54" i="42" s="1"/>
  <c r="AC54" i="42" s="1"/>
  <c r="AB55" i="42" s="1"/>
  <c r="AX48" i="42"/>
  <c r="S48" i="42" s="1"/>
  <c r="AC48" i="42" s="1"/>
  <c r="AB49" i="42" s="1"/>
  <c r="AX42" i="42"/>
  <c r="S42" i="42" s="1"/>
  <c r="AC42" i="42" s="1"/>
  <c r="AB43" i="42" s="1"/>
  <c r="AX36" i="42"/>
  <c r="S36" i="42" s="1"/>
  <c r="AC36" i="42" s="1"/>
  <c r="AB37" i="42" s="1"/>
  <c r="AX30" i="42"/>
  <c r="S30" i="42" s="1"/>
  <c r="AC30" i="42" s="1"/>
  <c r="AB31" i="42" s="1"/>
  <c r="AX24" i="42"/>
  <c r="S24" i="42" s="1"/>
  <c r="AC24" i="42" s="1"/>
  <c r="AB25" i="42" s="1"/>
  <c r="AX18" i="42"/>
  <c r="S18" i="42" s="1"/>
  <c r="AC18" i="42" s="1"/>
  <c r="AB19" i="42" s="1"/>
  <c r="AX12" i="42"/>
  <c r="S12" i="42" s="1"/>
  <c r="AC12" i="42" s="1"/>
  <c r="AB13" i="42" s="1"/>
  <c r="AX6" i="42"/>
  <c r="S6" i="42" s="1"/>
  <c r="AC6" i="42" s="1"/>
  <c r="AB7" i="42" s="1"/>
  <c r="AH86" i="29"/>
  <c r="AQ86" i="29" s="1"/>
  <c r="AR84" i="46"/>
  <c r="AI87" i="37"/>
  <c r="AN87" i="37"/>
  <c r="AH85" i="38"/>
  <c r="AQ85" i="38" s="1"/>
  <c r="Z89" i="77"/>
  <c r="AK58" i="42"/>
  <c r="AT58" i="42" s="1"/>
  <c r="AJ58" i="42"/>
  <c r="AJ28" i="42"/>
  <c r="AK28" i="42"/>
  <c r="AT28" i="42" s="1"/>
  <c r="AH86" i="41"/>
  <c r="AQ86" i="41" s="1"/>
  <c r="AX74" i="42"/>
  <c r="S74" i="42" s="1"/>
  <c r="AC74" i="42" s="1"/>
  <c r="AB75" i="42" s="1"/>
  <c r="AX38" i="42"/>
  <c r="S38" i="42" s="1"/>
  <c r="AC38" i="42" s="1"/>
  <c r="AB39" i="42" s="1"/>
  <c r="AR84" i="73"/>
  <c r="AH87" i="81"/>
  <c r="AQ87" i="81" s="1"/>
  <c r="AN89" i="42"/>
  <c r="AN91" i="42" s="1"/>
  <c r="AI89" i="42"/>
  <c r="AH86" i="93"/>
  <c r="AQ86" i="93" s="1"/>
  <c r="AF87" i="34"/>
  <c r="AO87" i="34" s="1"/>
  <c r="AE87" i="34"/>
  <c r="W88" i="34"/>
  <c r="AG87" i="34"/>
  <c r="AP87" i="34" s="1"/>
  <c r="AG87" i="89"/>
  <c r="AP87" i="89" s="1"/>
  <c r="AF87" i="89"/>
  <c r="AO87" i="89" s="1"/>
  <c r="AE87" i="89"/>
  <c r="W88" i="89"/>
  <c r="AX83" i="42"/>
  <c r="S83" i="42" s="1"/>
  <c r="AC83" i="42" s="1"/>
  <c r="AB84" i="42" s="1"/>
  <c r="AX77" i="42"/>
  <c r="S77" i="42" s="1"/>
  <c r="AC77" i="42" s="1"/>
  <c r="AB78" i="42" s="1"/>
  <c r="AX71" i="42"/>
  <c r="S71" i="42" s="1"/>
  <c r="AC71" i="42" s="1"/>
  <c r="AB72" i="42" s="1"/>
  <c r="AX65" i="42"/>
  <c r="S65" i="42" s="1"/>
  <c r="AC65" i="42" s="1"/>
  <c r="AB66" i="42" s="1"/>
  <c r="AX59" i="42"/>
  <c r="S59" i="42" s="1"/>
  <c r="AC59" i="42" s="1"/>
  <c r="AB60" i="42" s="1"/>
  <c r="AX53" i="42"/>
  <c r="S53" i="42" s="1"/>
  <c r="AC53" i="42" s="1"/>
  <c r="AB54" i="42" s="1"/>
  <c r="AX47" i="42"/>
  <c r="S47" i="42" s="1"/>
  <c r="AC47" i="42" s="1"/>
  <c r="AB48" i="42" s="1"/>
  <c r="AX41" i="42"/>
  <c r="S41" i="42" s="1"/>
  <c r="AC41" i="42" s="1"/>
  <c r="AB42" i="42" s="1"/>
  <c r="AX35" i="42"/>
  <c r="S35" i="42" s="1"/>
  <c r="AC35" i="42" s="1"/>
  <c r="AB36" i="42" s="1"/>
  <c r="AX29" i="42"/>
  <c r="S29" i="42" s="1"/>
  <c r="AC29" i="42" s="1"/>
  <c r="AB30" i="42" s="1"/>
  <c r="AX23" i="42"/>
  <c r="S23" i="42" s="1"/>
  <c r="AC23" i="42" s="1"/>
  <c r="AB24" i="42" s="1"/>
  <c r="AX17" i="42"/>
  <c r="S17" i="42" s="1"/>
  <c r="AC17" i="42" s="1"/>
  <c r="AB18" i="42" s="1"/>
  <c r="AX11" i="42"/>
  <c r="S11" i="42" s="1"/>
  <c r="AC11" i="42" s="1"/>
  <c r="AB12" i="42" s="1"/>
  <c r="Z86" i="29"/>
  <c r="AR86" i="74"/>
  <c r="Z85" i="38"/>
  <c r="Z86" i="78"/>
  <c r="X86" i="78"/>
  <c r="Y86" i="78"/>
  <c r="Y87" i="33"/>
  <c r="X87" i="33"/>
  <c r="AX33" i="90" l="1"/>
  <c r="S33" i="90" s="1"/>
  <c r="AC33" i="90" s="1"/>
  <c r="AB34" i="90" s="1"/>
  <c r="AX27" i="90"/>
  <c r="S27" i="90" s="1"/>
  <c r="AC27" i="90" s="1"/>
  <c r="AB28" i="90" s="1"/>
  <c r="AX57" i="90"/>
  <c r="S57" i="90" s="1"/>
  <c r="AC57" i="90" s="1"/>
  <c r="AB58" i="90" s="1"/>
  <c r="AX21" i="90"/>
  <c r="S21" i="90" s="1"/>
  <c r="AC21" i="90" s="1"/>
  <c r="AB22" i="90" s="1"/>
  <c r="AJ64" i="42"/>
  <c r="AX85" i="90"/>
  <c r="S85" i="90" s="1"/>
  <c r="AC85" i="90" s="1"/>
  <c r="AB86" i="90" s="1"/>
  <c r="AX51" i="90"/>
  <c r="S51" i="90" s="1"/>
  <c r="AC51" i="90" s="1"/>
  <c r="AB52" i="90" s="1"/>
  <c r="AX15" i="90"/>
  <c r="S15" i="90" s="1"/>
  <c r="AC15" i="90" s="1"/>
  <c r="AB16" i="90" s="1"/>
  <c r="Z87" i="26"/>
  <c r="AJ85" i="42"/>
  <c r="AX9" i="90"/>
  <c r="S9" i="90" s="1"/>
  <c r="AC9" i="90" s="1"/>
  <c r="AB10" i="90" s="1"/>
  <c r="AK6" i="90"/>
  <c r="AT6" i="90" s="1"/>
  <c r="AG87" i="26"/>
  <c r="AP87" i="26" s="1"/>
  <c r="AF87" i="26"/>
  <c r="AO87" i="26" s="1"/>
  <c r="AE87" i="26"/>
  <c r="W88" i="26"/>
  <c r="AJ18" i="42"/>
  <c r="AK18" i="42"/>
  <c r="AT18" i="42" s="1"/>
  <c r="AR87" i="37"/>
  <c r="AF86" i="25"/>
  <c r="AO86" i="25" s="1"/>
  <c r="AG86" i="25"/>
  <c r="AP86" i="25" s="1"/>
  <c r="AE86" i="25"/>
  <c r="W87" i="25"/>
  <c r="AK82" i="90"/>
  <c r="AT82" i="90" s="1"/>
  <c r="AK64" i="90"/>
  <c r="AT64" i="90" s="1"/>
  <c r="AK34" i="90"/>
  <c r="AT34" i="90" s="1"/>
  <c r="AJ35" i="42"/>
  <c r="AK35" i="42"/>
  <c r="AT35" i="42" s="1"/>
  <c r="AH87" i="33"/>
  <c r="AQ87" i="33" s="1"/>
  <c r="AH86" i="78"/>
  <c r="AQ86" i="78" s="1"/>
  <c r="AJ12" i="42"/>
  <c r="AK12" i="42"/>
  <c r="AT12" i="42" s="1"/>
  <c r="AJ48" i="42"/>
  <c r="AK48" i="42"/>
  <c r="AT48" i="42" s="1"/>
  <c r="AJ84" i="42"/>
  <c r="AK84" i="42"/>
  <c r="AT84" i="42" s="1"/>
  <c r="AF89" i="77"/>
  <c r="AO89" i="77" s="1"/>
  <c r="AE89" i="77"/>
  <c r="W90" i="77"/>
  <c r="AG89" i="77"/>
  <c r="AP89" i="77" s="1"/>
  <c r="AJ25" i="42"/>
  <c r="AK25" i="42"/>
  <c r="AT25" i="42" s="1"/>
  <c r="AJ61" i="42"/>
  <c r="AK61" i="42"/>
  <c r="AT61" i="42" s="1"/>
  <c r="AJ20" i="42"/>
  <c r="AK20" i="42"/>
  <c r="AT20" i="42" s="1"/>
  <c r="AJ56" i="42"/>
  <c r="AK56" i="42"/>
  <c r="AT56" i="42" s="1"/>
  <c r="AX88" i="90"/>
  <c r="S88" i="90" s="1"/>
  <c r="AC88" i="90" s="1"/>
  <c r="AB89" i="90" s="1"/>
  <c r="AX82" i="90"/>
  <c r="S82" i="90" s="1"/>
  <c r="AC82" i="90" s="1"/>
  <c r="AB83" i="90" s="1"/>
  <c r="AX76" i="90"/>
  <c r="S76" i="90" s="1"/>
  <c r="AC76" i="90" s="1"/>
  <c r="AB77" i="90" s="1"/>
  <c r="AX70" i="90"/>
  <c r="S70" i="90" s="1"/>
  <c r="AC70" i="90" s="1"/>
  <c r="AB71" i="90" s="1"/>
  <c r="AX64" i="90"/>
  <c r="S64" i="90" s="1"/>
  <c r="AC64" i="90" s="1"/>
  <c r="AB65" i="90" s="1"/>
  <c r="AX58" i="90"/>
  <c r="S58" i="90" s="1"/>
  <c r="AC58" i="90" s="1"/>
  <c r="AB59" i="90" s="1"/>
  <c r="AX52" i="90"/>
  <c r="S52" i="90" s="1"/>
  <c r="AC52" i="90" s="1"/>
  <c r="AB53" i="90" s="1"/>
  <c r="AX46" i="90"/>
  <c r="S46" i="90" s="1"/>
  <c r="AC46" i="90" s="1"/>
  <c r="AB47" i="90" s="1"/>
  <c r="AX40" i="90"/>
  <c r="S40" i="90" s="1"/>
  <c r="AC40" i="90" s="1"/>
  <c r="AB41" i="90" s="1"/>
  <c r="AX34" i="90"/>
  <c r="S34" i="90" s="1"/>
  <c r="AC34" i="90" s="1"/>
  <c r="AB35" i="90" s="1"/>
  <c r="AX28" i="90"/>
  <c r="S28" i="90" s="1"/>
  <c r="AC28" i="90" s="1"/>
  <c r="AB29" i="90" s="1"/>
  <c r="AX22" i="90"/>
  <c r="S22" i="90" s="1"/>
  <c r="AC22" i="90" s="1"/>
  <c r="AB23" i="90" s="1"/>
  <c r="AX16" i="90"/>
  <c r="S16" i="90" s="1"/>
  <c r="AC16" i="90" s="1"/>
  <c r="AB17" i="90" s="1"/>
  <c r="AX10" i="90"/>
  <c r="S10" i="90" s="1"/>
  <c r="AC10" i="90" s="1"/>
  <c r="AB11" i="90" s="1"/>
  <c r="AX4" i="90"/>
  <c r="S4" i="90" s="1"/>
  <c r="AC4" i="90" s="1"/>
  <c r="AB5" i="90" s="1"/>
  <c r="AJ70" i="42"/>
  <c r="AJ45" i="42"/>
  <c r="AK45" i="42"/>
  <c r="AT45" i="42" s="1"/>
  <c r="AJ29" i="42"/>
  <c r="AK29" i="42"/>
  <c r="AT29" i="42" s="1"/>
  <c r="AJ65" i="42"/>
  <c r="AK65" i="42"/>
  <c r="AT65" i="42" s="1"/>
  <c r="X89" i="45"/>
  <c r="Y89" i="45"/>
  <c r="AI89" i="90"/>
  <c r="AN89" i="90"/>
  <c r="AN91" i="90" s="1"/>
  <c r="AK31" i="42"/>
  <c r="AT31" i="42" s="1"/>
  <c r="AJ31" i="42"/>
  <c r="AJ62" i="42"/>
  <c r="AK62" i="42"/>
  <c r="AT62" i="42" s="1"/>
  <c r="AK58" i="90"/>
  <c r="AT58" i="90" s="1"/>
  <c r="AK22" i="90"/>
  <c r="AT22" i="90" s="1"/>
  <c r="AS22" i="42"/>
  <c r="AL22" i="42"/>
  <c r="AU22" i="42" s="1"/>
  <c r="AJ71" i="42"/>
  <c r="AK71" i="42"/>
  <c r="AT71" i="42" s="1"/>
  <c r="AS64" i="42"/>
  <c r="AL64" i="42"/>
  <c r="AU64" i="42" s="1"/>
  <c r="AJ37" i="42"/>
  <c r="AK37" i="42"/>
  <c r="AT37" i="42" s="1"/>
  <c r="AH88" i="37"/>
  <c r="AQ88" i="37" s="1"/>
  <c r="AX86" i="90"/>
  <c r="S86" i="90" s="1"/>
  <c r="AC86" i="90" s="1"/>
  <c r="AB87" i="90" s="1"/>
  <c r="AX74" i="90"/>
  <c r="S74" i="90" s="1"/>
  <c r="AC74" i="90" s="1"/>
  <c r="AB75" i="90" s="1"/>
  <c r="AX68" i="90"/>
  <c r="S68" i="90" s="1"/>
  <c r="AC68" i="90" s="1"/>
  <c r="AB69" i="90" s="1"/>
  <c r="AX56" i="90"/>
  <c r="S56" i="90" s="1"/>
  <c r="AC56" i="90" s="1"/>
  <c r="AB57" i="90" s="1"/>
  <c r="AX50" i="90"/>
  <c r="S50" i="90" s="1"/>
  <c r="AC50" i="90" s="1"/>
  <c r="AB51" i="90" s="1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6" i="90"/>
  <c r="S26" i="90" s="1"/>
  <c r="AC26" i="90" s="1"/>
  <c r="AB27" i="90" s="1"/>
  <c r="AX20" i="90"/>
  <c r="S20" i="90" s="1"/>
  <c r="AC20" i="90" s="1"/>
  <c r="AB21" i="90" s="1"/>
  <c r="AX14" i="90"/>
  <c r="S14" i="90" s="1"/>
  <c r="AC14" i="90" s="1"/>
  <c r="AB15" i="90" s="1"/>
  <c r="AX8" i="90"/>
  <c r="S8" i="90" s="1"/>
  <c r="AC8" i="90" s="1"/>
  <c r="AB9" i="90" s="1"/>
  <c r="AX3" i="90"/>
  <c r="S3" i="90" s="1"/>
  <c r="AC3" i="90" s="1"/>
  <c r="AR86" i="26"/>
  <c r="AR86" i="33"/>
  <c r="AK9" i="42"/>
  <c r="AT9" i="42" s="1"/>
  <c r="AJ9" i="42"/>
  <c r="AJ69" i="42"/>
  <c r="AK69" i="42"/>
  <c r="AT69" i="42" s="1"/>
  <c r="AS16" i="42"/>
  <c r="AL16" i="42"/>
  <c r="AU16" i="42" s="1"/>
  <c r="AR85" i="25"/>
  <c r="AJ3" i="42"/>
  <c r="AB4" i="42"/>
  <c r="AJ41" i="42"/>
  <c r="AK41" i="42"/>
  <c r="AT41" i="42" s="1"/>
  <c r="AJ77" i="42"/>
  <c r="AK77" i="42"/>
  <c r="AT77" i="42" s="1"/>
  <c r="AJ33" i="42"/>
  <c r="AK33" i="42"/>
  <c r="AT33" i="42" s="1"/>
  <c r="AS85" i="42"/>
  <c r="AL85" i="42"/>
  <c r="AU85" i="42" s="1"/>
  <c r="Z89" i="85"/>
  <c r="X89" i="85"/>
  <c r="Y89" i="85"/>
  <c r="AJ6" i="42"/>
  <c r="Y86" i="73"/>
  <c r="X86" i="73"/>
  <c r="W87" i="78"/>
  <c r="AG86" i="78"/>
  <c r="AP86" i="78" s="1"/>
  <c r="AF86" i="78"/>
  <c r="AO86" i="78" s="1"/>
  <c r="AE86" i="78"/>
  <c r="AJ39" i="42"/>
  <c r="AK39" i="42"/>
  <c r="AT39" i="42" s="1"/>
  <c r="AE88" i="94"/>
  <c r="W89" i="94"/>
  <c r="AF88" i="94"/>
  <c r="AO88" i="94" s="1"/>
  <c r="AG88" i="94"/>
  <c r="AP88" i="94" s="1"/>
  <c r="AJ76" i="90"/>
  <c r="AK76" i="90"/>
  <c r="AT76" i="90" s="1"/>
  <c r="AK52" i="90"/>
  <c r="AT52" i="90" s="1"/>
  <c r="AJ52" i="90"/>
  <c r="AK28" i="90"/>
  <c r="AT28" i="90" s="1"/>
  <c r="AJ28" i="90"/>
  <c r="AJ5" i="42"/>
  <c r="AK5" i="42"/>
  <c r="AT5" i="42" s="1"/>
  <c r="AE84" i="82"/>
  <c r="W85" i="82"/>
  <c r="AF84" i="82"/>
  <c r="AO84" i="82" s="1"/>
  <c r="AG84" i="82"/>
  <c r="AP84" i="82" s="1"/>
  <c r="AJ24" i="42"/>
  <c r="AK24" i="42"/>
  <c r="AT24" i="42" s="1"/>
  <c r="AJ75" i="42"/>
  <c r="AK75" i="42"/>
  <c r="AT75" i="42" s="1"/>
  <c r="AJ73" i="42"/>
  <c r="AK73" i="42"/>
  <c r="AT73" i="42" s="1"/>
  <c r="AJ68" i="42"/>
  <c r="AK68" i="42"/>
  <c r="AT68" i="42" s="1"/>
  <c r="AX62" i="90"/>
  <c r="S62" i="90" s="1"/>
  <c r="AC62" i="90" s="1"/>
  <c r="AB63" i="90" s="1"/>
  <c r="AJ30" i="42"/>
  <c r="AK30" i="42"/>
  <c r="AT30" i="42" s="1"/>
  <c r="AJ66" i="42"/>
  <c r="AK66" i="42"/>
  <c r="AT66" i="42" s="1"/>
  <c r="AN87" i="89"/>
  <c r="AI87" i="89"/>
  <c r="AI87" i="34"/>
  <c r="AN87" i="34"/>
  <c r="AS28" i="42"/>
  <c r="AL28" i="42"/>
  <c r="AU28" i="42" s="1"/>
  <c r="AK7" i="42"/>
  <c r="AT7" i="42" s="1"/>
  <c r="AJ7" i="42"/>
  <c r="AJ43" i="42"/>
  <c r="AK43" i="42"/>
  <c r="AT43" i="42" s="1"/>
  <c r="AJ79" i="42"/>
  <c r="AK79" i="42"/>
  <c r="AT79" i="42" s="1"/>
  <c r="AJ88" i="42"/>
  <c r="AK88" i="42"/>
  <c r="AT88" i="42" s="1"/>
  <c r="AS52" i="42"/>
  <c r="AL52" i="42"/>
  <c r="AU52" i="42" s="1"/>
  <c r="Y87" i="93"/>
  <c r="X87" i="93"/>
  <c r="Z87" i="93" s="1"/>
  <c r="Z88" i="37"/>
  <c r="AJ38" i="42"/>
  <c r="AK38" i="42"/>
  <c r="AT38" i="42" s="1"/>
  <c r="AJ74" i="42"/>
  <c r="AK74" i="42"/>
  <c r="AT74" i="42" s="1"/>
  <c r="AX84" i="90"/>
  <c r="S84" i="90" s="1"/>
  <c r="AC84" i="90" s="1"/>
  <c r="AB85" i="90" s="1"/>
  <c r="AX79" i="90"/>
  <c r="S79" i="90" s="1"/>
  <c r="AC79" i="90" s="1"/>
  <c r="AB80" i="90" s="1"/>
  <c r="AX73" i="90"/>
  <c r="S73" i="90" s="1"/>
  <c r="AC73" i="90" s="1"/>
  <c r="AB74" i="90" s="1"/>
  <c r="AX67" i="90"/>
  <c r="S67" i="90" s="1"/>
  <c r="AC67" i="90" s="1"/>
  <c r="AB68" i="90" s="1"/>
  <c r="AX61" i="90"/>
  <c r="S61" i="90" s="1"/>
  <c r="AC61" i="90" s="1"/>
  <c r="AB62" i="90" s="1"/>
  <c r="AX55" i="90"/>
  <c r="S55" i="90" s="1"/>
  <c r="AC55" i="90" s="1"/>
  <c r="AB56" i="90" s="1"/>
  <c r="AX49" i="90"/>
  <c r="S49" i="90" s="1"/>
  <c r="AC49" i="90" s="1"/>
  <c r="AB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X88" i="86"/>
  <c r="Z88" i="86" s="1"/>
  <c r="Y88" i="86"/>
  <c r="AJ15" i="42"/>
  <c r="AK15" i="42"/>
  <c r="AT15" i="42" s="1"/>
  <c r="AJ40" i="42"/>
  <c r="X86" i="46"/>
  <c r="Y86" i="46"/>
  <c r="AJ11" i="42"/>
  <c r="AK11" i="42"/>
  <c r="AT11" i="42" s="1"/>
  <c r="AJ47" i="42"/>
  <c r="AK47" i="42"/>
  <c r="AT47" i="42" s="1"/>
  <c r="AJ83" i="42"/>
  <c r="AK83" i="42"/>
  <c r="AT83" i="42" s="1"/>
  <c r="AJ81" i="42"/>
  <c r="AK81" i="42"/>
  <c r="AT81" i="42" s="1"/>
  <c r="AN87" i="74"/>
  <c r="AI87" i="74"/>
  <c r="AK67" i="42"/>
  <c r="AT67" i="42" s="1"/>
  <c r="AJ67" i="42"/>
  <c r="AS10" i="42"/>
  <c r="AL10" i="42"/>
  <c r="AU10" i="42" s="1"/>
  <c r="AJ86" i="90"/>
  <c r="AK86" i="90"/>
  <c r="AT86" i="90" s="1"/>
  <c r="AK46" i="90"/>
  <c r="AT46" i="90" s="1"/>
  <c r="AJ46" i="90"/>
  <c r="AJ16" i="90"/>
  <c r="AK16" i="90"/>
  <c r="AT16" i="90" s="1"/>
  <c r="AI86" i="41"/>
  <c r="AN86" i="41"/>
  <c r="AG85" i="38"/>
  <c r="AP85" i="38" s="1"/>
  <c r="AF85" i="38"/>
  <c r="AO85" i="38" s="1"/>
  <c r="AE85" i="38"/>
  <c r="W86" i="38"/>
  <c r="AJ32" i="42"/>
  <c r="AK32" i="42"/>
  <c r="AT32" i="42" s="1"/>
  <c r="AJ36" i="42"/>
  <c r="AK36" i="42"/>
  <c r="AT36" i="42" s="1"/>
  <c r="AJ72" i="42"/>
  <c r="AK72" i="42"/>
  <c r="AT72" i="42" s="1"/>
  <c r="AR89" i="42"/>
  <c r="AR91" i="42" s="1"/>
  <c r="AS58" i="42"/>
  <c r="AL58" i="42"/>
  <c r="AU58" i="42" s="1"/>
  <c r="AJ13" i="42"/>
  <c r="AK13" i="42"/>
  <c r="AT13" i="42" s="1"/>
  <c r="AK49" i="42"/>
  <c r="AT49" i="42" s="1"/>
  <c r="AJ49" i="42"/>
  <c r="AJ87" i="42"/>
  <c r="AK87" i="42"/>
  <c r="AT87" i="42" s="1"/>
  <c r="AI86" i="93"/>
  <c r="AN86" i="93"/>
  <c r="AJ8" i="42"/>
  <c r="AK8" i="42"/>
  <c r="AT8" i="42" s="1"/>
  <c r="AJ44" i="42"/>
  <c r="AK44" i="42"/>
  <c r="AT44" i="42" s="1"/>
  <c r="AJ80" i="42"/>
  <c r="AK80" i="42"/>
  <c r="AT80" i="42" s="1"/>
  <c r="AX87" i="90"/>
  <c r="S87" i="90" s="1"/>
  <c r="AC87" i="90" s="1"/>
  <c r="AB88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X60" i="90"/>
  <c r="S60" i="90" s="1"/>
  <c r="AC60" i="90" s="1"/>
  <c r="AB61" i="90" s="1"/>
  <c r="AX54" i="90"/>
  <c r="S54" i="90" s="1"/>
  <c r="AC54" i="90" s="1"/>
  <c r="AB55" i="90" s="1"/>
  <c r="AX48" i="90"/>
  <c r="S48" i="90" s="1"/>
  <c r="AC48" i="90" s="1"/>
  <c r="AB49" i="90" s="1"/>
  <c r="AX42" i="90"/>
  <c r="S42" i="90" s="1"/>
  <c r="AC42" i="90" s="1"/>
  <c r="AB43" i="90" s="1"/>
  <c r="AX36" i="90"/>
  <c r="S36" i="90" s="1"/>
  <c r="AC36" i="90" s="1"/>
  <c r="AB37" i="90" s="1"/>
  <c r="AX30" i="90"/>
  <c r="S30" i="90" s="1"/>
  <c r="AC30" i="90" s="1"/>
  <c r="AB31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J51" i="42"/>
  <c r="AK51" i="42"/>
  <c r="AT51" i="42" s="1"/>
  <c r="AS46" i="42"/>
  <c r="AL46" i="42"/>
  <c r="AU46" i="42" s="1"/>
  <c r="AR83" i="82"/>
  <c r="AJ21" i="42"/>
  <c r="AK21" i="42"/>
  <c r="AT21" i="42" s="1"/>
  <c r="AN85" i="46"/>
  <c r="AI85" i="46"/>
  <c r="AI87" i="81"/>
  <c r="AN87" i="81"/>
  <c r="AJ17" i="42"/>
  <c r="AK17" i="42"/>
  <c r="AT17" i="42" s="1"/>
  <c r="AJ53" i="42"/>
  <c r="AK53" i="42"/>
  <c r="AT53" i="42" s="1"/>
  <c r="AJ86" i="42"/>
  <c r="AK86" i="42"/>
  <c r="AT86" i="42" s="1"/>
  <c r="AI88" i="85"/>
  <c r="AN88" i="85"/>
  <c r="AI85" i="73"/>
  <c r="AN85" i="73"/>
  <c r="AJ54" i="42"/>
  <c r="AK54" i="42"/>
  <c r="AT54" i="42" s="1"/>
  <c r="AJ26" i="42"/>
  <c r="AK26" i="42"/>
  <c r="AT26" i="42" s="1"/>
  <c r="AK70" i="90"/>
  <c r="AT70" i="90" s="1"/>
  <c r="AJ70" i="90"/>
  <c r="AJ40" i="90"/>
  <c r="AK40" i="90"/>
  <c r="AT40" i="90" s="1"/>
  <c r="AJ10" i="90"/>
  <c r="AK10" i="90"/>
  <c r="AT10" i="90" s="1"/>
  <c r="AJ63" i="42"/>
  <c r="AK63" i="42"/>
  <c r="AT63" i="42" s="1"/>
  <c r="X88" i="81"/>
  <c r="Y88" i="81"/>
  <c r="AJ60" i="42"/>
  <c r="AK60" i="42"/>
  <c r="AT60" i="42" s="1"/>
  <c r="X88" i="89"/>
  <c r="Y88" i="89"/>
  <c r="Z88" i="89" s="1"/>
  <c r="Y88" i="34"/>
  <c r="X88" i="34"/>
  <c r="Z88" i="34" s="1"/>
  <c r="AJ57" i="42"/>
  <c r="AK57" i="42"/>
  <c r="AT57" i="42" s="1"/>
  <c r="AX80" i="90"/>
  <c r="S80" i="90" s="1"/>
  <c r="AC80" i="90" s="1"/>
  <c r="AB81" i="90" s="1"/>
  <c r="Z87" i="33"/>
  <c r="W87" i="29"/>
  <c r="AE86" i="29"/>
  <c r="AG86" i="29"/>
  <c r="AP86" i="29" s="1"/>
  <c r="AF86" i="29"/>
  <c r="AO86" i="29" s="1"/>
  <c r="AJ42" i="42"/>
  <c r="AK42" i="42"/>
  <c r="AT42" i="42" s="1"/>
  <c r="AJ78" i="42"/>
  <c r="AK78" i="42"/>
  <c r="AT78" i="42" s="1"/>
  <c r="AJ19" i="42"/>
  <c r="AK19" i="42"/>
  <c r="AT19" i="42" s="1"/>
  <c r="AJ55" i="42"/>
  <c r="AK55" i="42"/>
  <c r="AT55" i="42" s="1"/>
  <c r="AS82" i="42"/>
  <c r="AL82" i="42"/>
  <c r="AU82" i="42" s="1"/>
  <c r="AH86" i="25"/>
  <c r="AQ86" i="25" s="1"/>
  <c r="AJ14" i="42"/>
  <c r="AK14" i="42"/>
  <c r="AT14" i="42" s="1"/>
  <c r="AJ50" i="42"/>
  <c r="AK50" i="42"/>
  <c r="AT50" i="42" s="1"/>
  <c r="AJ89" i="42"/>
  <c r="AS89" i="42" s="1"/>
  <c r="AK89" i="42"/>
  <c r="AT89" i="42" s="1"/>
  <c r="AX83" i="90"/>
  <c r="S83" i="90" s="1"/>
  <c r="AC83" i="90" s="1"/>
  <c r="AB84" i="90" s="1"/>
  <c r="AX77" i="90"/>
  <c r="S77" i="90" s="1"/>
  <c r="AC77" i="90" s="1"/>
  <c r="AB78" i="90" s="1"/>
  <c r="AX71" i="90"/>
  <c r="S71" i="90" s="1"/>
  <c r="AC71" i="90" s="1"/>
  <c r="AB72" i="90" s="1"/>
  <c r="AX65" i="90"/>
  <c r="S65" i="90" s="1"/>
  <c r="AC65" i="90" s="1"/>
  <c r="AB66" i="90" s="1"/>
  <c r="AX59" i="90"/>
  <c r="S59" i="90" s="1"/>
  <c r="AC59" i="90" s="1"/>
  <c r="AB60" i="90" s="1"/>
  <c r="AX53" i="90"/>
  <c r="S53" i="90" s="1"/>
  <c r="AC53" i="90" s="1"/>
  <c r="AB54" i="90" s="1"/>
  <c r="AX47" i="90"/>
  <c r="S47" i="90" s="1"/>
  <c r="AC47" i="90" s="1"/>
  <c r="AB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N87" i="86"/>
  <c r="AI87" i="86"/>
  <c r="AR85" i="78"/>
  <c r="AJ27" i="42"/>
  <c r="AK27" i="42"/>
  <c r="AT27" i="42" s="1"/>
  <c r="AJ76" i="42"/>
  <c r="AH84" i="82"/>
  <c r="AQ84" i="82" s="1"/>
  <c r="AH87" i="26"/>
  <c r="AQ87" i="26" s="1"/>
  <c r="AJ23" i="42"/>
  <c r="AK23" i="42"/>
  <c r="AT23" i="42" s="1"/>
  <c r="AJ59" i="42"/>
  <c r="AK59" i="42"/>
  <c r="AT59" i="42" s="1"/>
  <c r="AN88" i="45"/>
  <c r="AI88" i="45"/>
  <c r="AJ34" i="42"/>
  <c r="X88" i="74"/>
  <c r="Y88" i="74"/>
  <c r="Y87" i="41"/>
  <c r="X87" i="41"/>
  <c r="Z89" i="45" l="1"/>
  <c r="Z88" i="74"/>
  <c r="Z88" i="81"/>
  <c r="AG88" i="81" s="1"/>
  <c r="AP88" i="81" s="1"/>
  <c r="W90" i="45"/>
  <c r="AF89" i="45"/>
  <c r="AO89" i="45" s="1"/>
  <c r="AE89" i="45"/>
  <c r="AG89" i="45"/>
  <c r="AP89" i="45" s="1"/>
  <c r="AG88" i="34"/>
  <c r="AP88" i="34" s="1"/>
  <c r="AF88" i="34"/>
  <c r="AO88" i="34" s="1"/>
  <c r="AE88" i="34"/>
  <c r="W89" i="34"/>
  <c r="AF88" i="81"/>
  <c r="AO88" i="81" s="1"/>
  <c r="W89" i="81"/>
  <c r="AF88" i="74"/>
  <c r="AO88" i="74" s="1"/>
  <c r="W89" i="74"/>
  <c r="AG88" i="74"/>
  <c r="AP88" i="74" s="1"/>
  <c r="AE88" i="74"/>
  <c r="W89" i="89"/>
  <c r="AG88" i="89"/>
  <c r="AP88" i="89" s="1"/>
  <c r="AE88" i="89"/>
  <c r="AF88" i="89"/>
  <c r="AO88" i="89" s="1"/>
  <c r="W89" i="86"/>
  <c r="AG88" i="86"/>
  <c r="AP88" i="86" s="1"/>
  <c r="AF88" i="86"/>
  <c r="AO88" i="86" s="1"/>
  <c r="AE88" i="86"/>
  <c r="AG87" i="93"/>
  <c r="AP87" i="93" s="1"/>
  <c r="AF87" i="93"/>
  <c r="AO87" i="93" s="1"/>
  <c r="AE87" i="93"/>
  <c r="W88" i="93"/>
  <c r="AJ72" i="90"/>
  <c r="AK72" i="90"/>
  <c r="AT72" i="90" s="1"/>
  <c r="AK79" i="90"/>
  <c r="AT79" i="90" s="1"/>
  <c r="AJ79" i="90"/>
  <c r="AH86" i="46"/>
  <c r="AQ86" i="46" s="1"/>
  <c r="AJ30" i="90"/>
  <c r="AK30" i="90"/>
  <c r="AT30" i="90" s="1"/>
  <c r="AJ66" i="90"/>
  <c r="AK66" i="90"/>
  <c r="AT66" i="90" s="1"/>
  <c r="AS55" i="42"/>
  <c r="AL55" i="42"/>
  <c r="AU55" i="42" s="1"/>
  <c r="AS42" i="42"/>
  <c r="AL42" i="42"/>
  <c r="AU42" i="42" s="1"/>
  <c r="AF87" i="33"/>
  <c r="AO87" i="33" s="1"/>
  <c r="AE87" i="33"/>
  <c r="W88" i="33"/>
  <c r="AG87" i="33"/>
  <c r="AP87" i="33" s="1"/>
  <c r="AS10" i="90"/>
  <c r="AL10" i="90"/>
  <c r="AU10" i="90" s="1"/>
  <c r="AS26" i="42"/>
  <c r="AL26" i="42"/>
  <c r="AU26" i="42" s="1"/>
  <c r="AR88" i="85"/>
  <c r="AS17" i="42"/>
  <c r="AL17" i="42"/>
  <c r="AU17" i="42" s="1"/>
  <c r="AS21" i="42"/>
  <c r="AL21" i="42"/>
  <c r="AU21" i="42" s="1"/>
  <c r="AS51" i="42"/>
  <c r="AL51" i="42"/>
  <c r="AU51" i="42" s="1"/>
  <c r="AK37" i="90"/>
  <c r="AT37" i="90" s="1"/>
  <c r="AJ37" i="90"/>
  <c r="AK73" i="90"/>
  <c r="AT73" i="90" s="1"/>
  <c r="AJ73" i="90"/>
  <c r="AS44" i="42"/>
  <c r="AL44" i="42"/>
  <c r="AU44" i="42" s="1"/>
  <c r="AS87" i="42"/>
  <c r="AL87" i="42"/>
  <c r="AU87" i="42" s="1"/>
  <c r="AS36" i="42"/>
  <c r="AL36" i="42"/>
  <c r="AU36" i="42" s="1"/>
  <c r="AS46" i="90"/>
  <c r="AL46" i="90"/>
  <c r="AU46" i="90" s="1"/>
  <c r="AS67" i="42"/>
  <c r="AL67" i="42"/>
  <c r="AU67" i="42" s="1"/>
  <c r="AJ26" i="90"/>
  <c r="AK26" i="90"/>
  <c r="AT26" i="90" s="1"/>
  <c r="AJ62" i="90"/>
  <c r="AK62" i="90"/>
  <c r="AT62" i="90" s="1"/>
  <c r="AS74" i="42"/>
  <c r="AL74" i="42"/>
  <c r="AU74" i="42" s="1"/>
  <c r="AS79" i="42"/>
  <c r="AL79" i="42"/>
  <c r="AU79" i="42" s="1"/>
  <c r="AS66" i="42"/>
  <c r="AL66" i="42"/>
  <c r="AU66" i="42" s="1"/>
  <c r="AS5" i="42"/>
  <c r="AL5" i="42"/>
  <c r="AU5" i="42" s="1"/>
  <c r="AS76" i="90"/>
  <c r="AL76" i="90"/>
  <c r="AU76" i="90" s="1"/>
  <c r="Y87" i="78"/>
  <c r="X87" i="78"/>
  <c r="AH89" i="85"/>
  <c r="AQ89" i="85" s="1"/>
  <c r="AS9" i="42"/>
  <c r="AL9" i="42"/>
  <c r="AU9" i="42" s="1"/>
  <c r="AJ3" i="90"/>
  <c r="AB4" i="90"/>
  <c r="AJ39" i="90"/>
  <c r="AK39" i="90"/>
  <c r="AT39" i="90" s="1"/>
  <c r="AJ87" i="90"/>
  <c r="AK87" i="90"/>
  <c r="AT87" i="90" s="1"/>
  <c r="AS29" i="42"/>
  <c r="AL29" i="42"/>
  <c r="AU29" i="42" s="1"/>
  <c r="AJ17" i="90"/>
  <c r="AK17" i="90"/>
  <c r="AT17" i="90" s="1"/>
  <c r="AJ53" i="90"/>
  <c r="AK53" i="90"/>
  <c r="AT53" i="90" s="1"/>
  <c r="AJ89" i="90"/>
  <c r="AS89" i="90" s="1"/>
  <c r="AK89" i="90"/>
  <c r="AT89" i="90" s="1"/>
  <c r="AS61" i="42"/>
  <c r="AL61" i="42"/>
  <c r="AU61" i="42" s="1"/>
  <c r="AN89" i="77"/>
  <c r="AI89" i="77"/>
  <c r="AJ82" i="90"/>
  <c r="Y88" i="26"/>
  <c r="X88" i="26"/>
  <c r="AR87" i="86"/>
  <c r="AJ81" i="90"/>
  <c r="AK81" i="90"/>
  <c r="AT81" i="90" s="1"/>
  <c r="AJ68" i="90"/>
  <c r="AK68" i="90"/>
  <c r="AT68" i="90" s="1"/>
  <c r="AS73" i="42"/>
  <c r="AL73" i="42"/>
  <c r="AU73" i="42" s="1"/>
  <c r="AS28" i="90"/>
  <c r="AL28" i="90"/>
  <c r="AU28" i="90" s="1"/>
  <c r="AS39" i="42"/>
  <c r="AL39" i="42"/>
  <c r="AU39" i="42" s="1"/>
  <c r="AE89" i="85"/>
  <c r="W90" i="85"/>
  <c r="AG89" i="85"/>
  <c r="AP89" i="85" s="1"/>
  <c r="AF89" i="85"/>
  <c r="AO89" i="85" s="1"/>
  <c r="AJ59" i="90"/>
  <c r="AK59" i="90"/>
  <c r="AT59" i="90" s="1"/>
  <c r="AS12" i="42"/>
  <c r="AL12" i="42"/>
  <c r="AU12" i="42" s="1"/>
  <c r="AS35" i="42"/>
  <c r="AL35" i="42"/>
  <c r="AU35" i="42" s="1"/>
  <c r="AS76" i="42"/>
  <c r="AL76" i="42"/>
  <c r="AU76" i="42" s="1"/>
  <c r="AJ42" i="90"/>
  <c r="AK42" i="90"/>
  <c r="AT42" i="90" s="1"/>
  <c r="AJ78" i="90"/>
  <c r="AK78" i="90"/>
  <c r="AT78" i="90" s="1"/>
  <c r="AS19" i="42"/>
  <c r="AL19" i="42"/>
  <c r="AU19" i="42" s="1"/>
  <c r="AH88" i="89"/>
  <c r="AQ88" i="89" s="1"/>
  <c r="AS40" i="90"/>
  <c r="AL40" i="90"/>
  <c r="AU40" i="90" s="1"/>
  <c r="AS54" i="42"/>
  <c r="AL54" i="42"/>
  <c r="AU54" i="42" s="1"/>
  <c r="AS86" i="42"/>
  <c r="AL86" i="42"/>
  <c r="AU86" i="42" s="1"/>
  <c r="AR87" i="81"/>
  <c r="AJ13" i="90"/>
  <c r="AK13" i="90"/>
  <c r="AT13" i="90" s="1"/>
  <c r="AJ49" i="90"/>
  <c r="AK49" i="90"/>
  <c r="AT49" i="90" s="1"/>
  <c r="AK88" i="90"/>
  <c r="AT88" i="90" s="1"/>
  <c r="AJ88" i="90"/>
  <c r="AS8" i="42"/>
  <c r="AL8" i="42"/>
  <c r="AU8" i="42" s="1"/>
  <c r="AL89" i="42"/>
  <c r="AU89" i="42" s="1"/>
  <c r="AS32" i="42"/>
  <c r="AL32" i="42"/>
  <c r="AU32" i="42" s="1"/>
  <c r="AR87" i="74"/>
  <c r="Z86" i="46"/>
  <c r="AJ38" i="90"/>
  <c r="AK38" i="90"/>
  <c r="AT38" i="90" s="1"/>
  <c r="AJ74" i="90"/>
  <c r="AK74" i="90"/>
  <c r="AT74" i="90" s="1"/>
  <c r="AS38" i="42"/>
  <c r="AL38" i="42"/>
  <c r="AU38" i="42" s="1"/>
  <c r="AS43" i="42"/>
  <c r="AL43" i="42"/>
  <c r="AU43" i="42" s="1"/>
  <c r="AR87" i="34"/>
  <c r="AS30" i="42"/>
  <c r="AL30" i="42"/>
  <c r="AU30" i="42" s="1"/>
  <c r="AI86" i="78"/>
  <c r="AN86" i="78"/>
  <c r="AK15" i="90"/>
  <c r="AT15" i="90" s="1"/>
  <c r="AJ15" i="90"/>
  <c r="AJ51" i="90"/>
  <c r="AK51" i="90"/>
  <c r="AT51" i="90" s="1"/>
  <c r="AS31" i="42"/>
  <c r="AL31" i="42"/>
  <c r="AU31" i="42" s="1"/>
  <c r="AS45" i="42"/>
  <c r="AL45" i="42"/>
  <c r="AU45" i="42" s="1"/>
  <c r="AJ29" i="90"/>
  <c r="AK29" i="90"/>
  <c r="AT29" i="90" s="1"/>
  <c r="AJ65" i="90"/>
  <c r="AK65" i="90"/>
  <c r="AT65" i="90" s="1"/>
  <c r="AS56" i="42"/>
  <c r="AL56" i="42"/>
  <c r="AU56" i="42" s="1"/>
  <c r="AS25" i="42"/>
  <c r="AL25" i="42"/>
  <c r="AU25" i="42" s="1"/>
  <c r="AJ34" i="90"/>
  <c r="Y87" i="25"/>
  <c r="X87" i="25"/>
  <c r="AH88" i="74"/>
  <c r="AQ88" i="74" s="1"/>
  <c r="AH88" i="81"/>
  <c r="AQ88" i="81" s="1"/>
  <c r="AS49" i="42"/>
  <c r="AL49" i="42"/>
  <c r="AU49" i="42" s="1"/>
  <c r="AJ32" i="90"/>
  <c r="AK32" i="90"/>
  <c r="AT32" i="90" s="1"/>
  <c r="AH86" i="73"/>
  <c r="AQ86" i="73" s="1"/>
  <c r="AS77" i="42"/>
  <c r="AL77" i="42"/>
  <c r="AU77" i="42" s="1"/>
  <c r="AJ45" i="90"/>
  <c r="AK45" i="90"/>
  <c r="AT45" i="90" s="1"/>
  <c r="AS37" i="42"/>
  <c r="AL37" i="42"/>
  <c r="AU37" i="42" s="1"/>
  <c r="AS62" i="42"/>
  <c r="AL62" i="42"/>
  <c r="AU62" i="42" s="1"/>
  <c r="AH89" i="45"/>
  <c r="AQ89" i="45" s="1"/>
  <c r="AH87" i="41"/>
  <c r="AQ87" i="41" s="1"/>
  <c r="AS34" i="42"/>
  <c r="AL34" i="42"/>
  <c r="AU34" i="42" s="1"/>
  <c r="AS23" i="42"/>
  <c r="AL23" i="42"/>
  <c r="AU23" i="42" s="1"/>
  <c r="AK12" i="90"/>
  <c r="AT12" i="90" s="1"/>
  <c r="AJ12" i="90"/>
  <c r="AJ48" i="90"/>
  <c r="AK48" i="90"/>
  <c r="AT48" i="90" s="1"/>
  <c r="AJ84" i="90"/>
  <c r="AK84" i="90"/>
  <c r="AT84" i="90" s="1"/>
  <c r="AS14" i="42"/>
  <c r="AL14" i="42"/>
  <c r="AU14" i="42" s="1"/>
  <c r="AI86" i="29"/>
  <c r="AN86" i="29"/>
  <c r="AS57" i="42"/>
  <c r="AL57" i="42"/>
  <c r="AU57" i="42" s="1"/>
  <c r="AS70" i="90"/>
  <c r="AL70" i="90"/>
  <c r="AU70" i="90" s="1"/>
  <c r="AR85" i="46"/>
  <c r="AJ19" i="90"/>
  <c r="AK19" i="90"/>
  <c r="AT19" i="90" s="1"/>
  <c r="AK55" i="90"/>
  <c r="AT55" i="90" s="1"/>
  <c r="AJ55" i="90"/>
  <c r="AR86" i="41"/>
  <c r="AS86" i="90"/>
  <c r="AL86" i="90"/>
  <c r="AU86" i="90" s="1"/>
  <c r="AS47" i="42"/>
  <c r="AL47" i="42"/>
  <c r="AU47" i="42" s="1"/>
  <c r="AS40" i="42"/>
  <c r="AL40" i="42"/>
  <c r="AU40" i="42" s="1"/>
  <c r="AJ8" i="90"/>
  <c r="AK8" i="90"/>
  <c r="AT8" i="90" s="1"/>
  <c r="AJ44" i="90"/>
  <c r="AK44" i="90"/>
  <c r="AT44" i="90" s="1"/>
  <c r="AJ80" i="90"/>
  <c r="AK80" i="90"/>
  <c r="AT80" i="90" s="1"/>
  <c r="AG88" i="37"/>
  <c r="AP88" i="37" s="1"/>
  <c r="AE88" i="37"/>
  <c r="W89" i="37"/>
  <c r="AF88" i="37"/>
  <c r="AO88" i="37" s="1"/>
  <c r="AS7" i="42"/>
  <c r="AL7" i="42"/>
  <c r="AU7" i="42" s="1"/>
  <c r="AR87" i="89"/>
  <c r="AJ63" i="90"/>
  <c r="AK63" i="90"/>
  <c r="AT63" i="90" s="1"/>
  <c r="AS75" i="42"/>
  <c r="AL75" i="42"/>
  <c r="AU75" i="42" s="1"/>
  <c r="Y85" i="82"/>
  <c r="X85" i="82"/>
  <c r="AS52" i="90"/>
  <c r="AL52" i="90"/>
  <c r="AU52" i="90" s="1"/>
  <c r="Z86" i="73"/>
  <c r="AS41" i="42"/>
  <c r="AL41" i="42"/>
  <c r="AU41" i="42" s="1"/>
  <c r="AK21" i="90"/>
  <c r="AT21" i="90" s="1"/>
  <c r="AJ21" i="90"/>
  <c r="AJ57" i="90"/>
  <c r="AK57" i="90"/>
  <c r="AT57" i="90" s="1"/>
  <c r="AJ22" i="90"/>
  <c r="AS70" i="42"/>
  <c r="AL70" i="42"/>
  <c r="AU70" i="42" s="1"/>
  <c r="AJ35" i="90"/>
  <c r="AK35" i="90"/>
  <c r="AT35" i="90" s="1"/>
  <c r="AJ71" i="90"/>
  <c r="AK71" i="90"/>
  <c r="AT71" i="90" s="1"/>
  <c r="AS84" i="42"/>
  <c r="AL84" i="42"/>
  <c r="AU84" i="42" s="1"/>
  <c r="AN86" i="25"/>
  <c r="AI86" i="25"/>
  <c r="AS59" i="42"/>
  <c r="AL59" i="42"/>
  <c r="AU59" i="42" s="1"/>
  <c r="AS50" i="42"/>
  <c r="AL50" i="42"/>
  <c r="AU50" i="42" s="1"/>
  <c r="AJ7" i="90"/>
  <c r="AK7" i="90"/>
  <c r="AT7" i="90" s="1"/>
  <c r="AH88" i="86"/>
  <c r="AQ88" i="86" s="1"/>
  <c r="AJ9" i="90"/>
  <c r="AK9" i="90"/>
  <c r="AT9" i="90" s="1"/>
  <c r="AJ23" i="90"/>
  <c r="AK23" i="90"/>
  <c r="AT23" i="90" s="1"/>
  <c r="AS27" i="42"/>
  <c r="AL27" i="42"/>
  <c r="AU27" i="42" s="1"/>
  <c r="AK18" i="90"/>
  <c r="AT18" i="90" s="1"/>
  <c r="AJ18" i="90"/>
  <c r="AJ54" i="90"/>
  <c r="AK54" i="90"/>
  <c r="AT54" i="90" s="1"/>
  <c r="AS78" i="42"/>
  <c r="AL78" i="42"/>
  <c r="AU78" i="42" s="1"/>
  <c r="AH88" i="34"/>
  <c r="AQ88" i="34" s="1"/>
  <c r="AS63" i="42"/>
  <c r="AL63" i="42"/>
  <c r="AU63" i="42" s="1"/>
  <c r="AR85" i="73"/>
  <c r="AS53" i="42"/>
  <c r="AL53" i="42"/>
  <c r="AU53" i="42" s="1"/>
  <c r="AK25" i="90"/>
  <c r="AT25" i="90" s="1"/>
  <c r="AJ25" i="90"/>
  <c r="AK61" i="90"/>
  <c r="AT61" i="90" s="1"/>
  <c r="AJ61" i="90"/>
  <c r="AS80" i="42"/>
  <c r="AL80" i="42"/>
  <c r="AU80" i="42" s="1"/>
  <c r="AR86" i="93"/>
  <c r="AS13" i="42"/>
  <c r="AL13" i="42"/>
  <c r="AU13" i="42" s="1"/>
  <c r="AS72" i="42"/>
  <c r="AL72" i="42"/>
  <c r="AU72" i="42" s="1"/>
  <c r="Z86" i="38"/>
  <c r="X86" i="38"/>
  <c r="Y86" i="38"/>
  <c r="AJ14" i="90"/>
  <c r="AK14" i="90"/>
  <c r="AT14" i="90" s="1"/>
  <c r="AJ50" i="90"/>
  <c r="AK50" i="90"/>
  <c r="AT50" i="90" s="1"/>
  <c r="AJ85" i="90"/>
  <c r="AK85" i="90"/>
  <c r="AT85" i="90" s="1"/>
  <c r="AH87" i="93"/>
  <c r="AQ87" i="93" s="1"/>
  <c r="AS88" i="42"/>
  <c r="AL88" i="42"/>
  <c r="AU88" i="42" s="1"/>
  <c r="AI84" i="82"/>
  <c r="AN84" i="82"/>
  <c r="X89" i="94"/>
  <c r="Z89" i="94" s="1"/>
  <c r="Y89" i="94"/>
  <c r="AS6" i="42"/>
  <c r="AL6" i="42"/>
  <c r="AU6" i="42" s="1"/>
  <c r="AJ4" i="42"/>
  <c r="AK4" i="42"/>
  <c r="AT4" i="42" s="1"/>
  <c r="AT91" i="42" s="1"/>
  <c r="AJ27" i="90"/>
  <c r="AK27" i="90"/>
  <c r="AT27" i="90" s="1"/>
  <c r="AJ69" i="90"/>
  <c r="AK69" i="90"/>
  <c r="AT69" i="90" s="1"/>
  <c r="AS65" i="42"/>
  <c r="AL65" i="42"/>
  <c r="AU65" i="42" s="1"/>
  <c r="AJ5" i="90"/>
  <c r="AK5" i="90"/>
  <c r="AT5" i="90" s="1"/>
  <c r="AJ41" i="90"/>
  <c r="AK41" i="90"/>
  <c r="AT41" i="90" s="1"/>
  <c r="AJ77" i="90"/>
  <c r="AK77" i="90"/>
  <c r="AT77" i="90" s="1"/>
  <c r="AS20" i="42"/>
  <c r="AL20" i="42"/>
  <c r="AU20" i="42" s="1"/>
  <c r="X90" i="77"/>
  <c r="Y90" i="77"/>
  <c r="AJ64" i="90"/>
  <c r="AS18" i="42"/>
  <c r="AL18" i="42"/>
  <c r="AU18" i="42" s="1"/>
  <c r="AJ6" i="90"/>
  <c r="AJ36" i="90"/>
  <c r="AK36" i="90"/>
  <c r="AT36" i="90" s="1"/>
  <c r="AK43" i="90"/>
  <c r="AT43" i="90" s="1"/>
  <c r="AJ43" i="90"/>
  <c r="AS83" i="42"/>
  <c r="AL83" i="42"/>
  <c r="AU83" i="42" s="1"/>
  <c r="AN87" i="26"/>
  <c r="AI87" i="26"/>
  <c r="AR88" i="45"/>
  <c r="Z87" i="41"/>
  <c r="AJ24" i="90"/>
  <c r="AK24" i="90"/>
  <c r="AT24" i="90" s="1"/>
  <c r="AJ60" i="90"/>
  <c r="AK60" i="90"/>
  <c r="AT60" i="90" s="1"/>
  <c r="X87" i="29"/>
  <c r="Z87" i="29" s="1"/>
  <c r="Y87" i="29"/>
  <c r="AS60" i="42"/>
  <c r="AL60" i="42"/>
  <c r="AU60" i="42" s="1"/>
  <c r="AJ31" i="90"/>
  <c r="AK31" i="90"/>
  <c r="AT31" i="90" s="1"/>
  <c r="AJ67" i="90"/>
  <c r="AK67" i="90"/>
  <c r="AT67" i="90" s="1"/>
  <c r="AN85" i="38"/>
  <c r="AI85" i="38"/>
  <c r="AS16" i="90"/>
  <c r="AL16" i="90"/>
  <c r="AU16" i="90" s="1"/>
  <c r="AS81" i="42"/>
  <c r="AL81" i="42"/>
  <c r="AU81" i="42" s="1"/>
  <c r="AS11" i="42"/>
  <c r="AL11" i="42"/>
  <c r="AU11" i="42" s="1"/>
  <c r="AS15" i="42"/>
  <c r="AL15" i="42"/>
  <c r="AU15" i="42" s="1"/>
  <c r="AJ20" i="90"/>
  <c r="AK20" i="90"/>
  <c r="AT20" i="90" s="1"/>
  <c r="AJ56" i="90"/>
  <c r="AK56" i="90"/>
  <c r="AT56" i="90" s="1"/>
  <c r="AS68" i="42"/>
  <c r="AL68" i="42"/>
  <c r="AU68" i="42" s="1"/>
  <c r="AS24" i="42"/>
  <c r="AL24" i="42"/>
  <c r="AU24" i="42" s="1"/>
  <c r="AN88" i="94"/>
  <c r="AI88" i="94"/>
  <c r="AS33" i="42"/>
  <c r="AL33" i="42"/>
  <c r="AU33" i="42" s="1"/>
  <c r="AS3" i="42"/>
  <c r="AL3" i="42"/>
  <c r="AU3" i="42" s="1"/>
  <c r="AS69" i="42"/>
  <c r="AL69" i="42"/>
  <c r="AU69" i="42" s="1"/>
  <c r="AJ33" i="90"/>
  <c r="AK33" i="90"/>
  <c r="AT33" i="90" s="1"/>
  <c r="AJ75" i="90"/>
  <c r="AK75" i="90"/>
  <c r="AT75" i="90" s="1"/>
  <c r="AS71" i="42"/>
  <c r="AL71" i="42"/>
  <c r="AU71" i="42" s="1"/>
  <c r="AJ58" i="90"/>
  <c r="AR89" i="90"/>
  <c r="AR91" i="90" s="1"/>
  <c r="AL89" i="90"/>
  <c r="AU89" i="90" s="1"/>
  <c r="AJ11" i="90"/>
  <c r="AK11" i="90"/>
  <c r="AT11" i="90" s="1"/>
  <c r="AJ47" i="90"/>
  <c r="AK47" i="90"/>
  <c r="AT47" i="90" s="1"/>
  <c r="AJ83" i="90"/>
  <c r="AK83" i="90"/>
  <c r="AT83" i="90" s="1"/>
  <c r="AS48" i="42"/>
  <c r="AL48" i="42"/>
  <c r="AU48" i="42" s="1"/>
  <c r="AE88" i="81" l="1"/>
  <c r="AS47" i="90"/>
  <c r="AL47" i="90"/>
  <c r="AU47" i="90" s="1"/>
  <c r="AR88" i="94"/>
  <c r="AR85" i="38"/>
  <c r="AS60" i="90"/>
  <c r="AL60" i="90"/>
  <c r="AU60" i="90" s="1"/>
  <c r="AR87" i="26"/>
  <c r="AS77" i="90"/>
  <c r="AL77" i="90"/>
  <c r="AU77" i="90" s="1"/>
  <c r="AS4" i="42"/>
  <c r="AL4" i="42"/>
  <c r="AU4" i="42" s="1"/>
  <c r="AS50" i="90"/>
  <c r="AL50" i="90"/>
  <c r="AU50" i="90" s="1"/>
  <c r="AH85" i="82"/>
  <c r="AQ85" i="82" s="1"/>
  <c r="AS63" i="90"/>
  <c r="AL63" i="90"/>
  <c r="AU63" i="90" s="1"/>
  <c r="AS55" i="90"/>
  <c r="AL55" i="90"/>
  <c r="AU55" i="90" s="1"/>
  <c r="AS12" i="90"/>
  <c r="AL12" i="90"/>
  <c r="AU12" i="90" s="1"/>
  <c r="AS32" i="90"/>
  <c r="AL32" i="90"/>
  <c r="AU32" i="90" s="1"/>
  <c r="AS29" i="90"/>
  <c r="AL29" i="90"/>
  <c r="AU29" i="90" s="1"/>
  <c r="AS51" i="90"/>
  <c r="AL51" i="90"/>
  <c r="AU51" i="90" s="1"/>
  <c r="AS13" i="90"/>
  <c r="AL13" i="90"/>
  <c r="AU13" i="90" s="1"/>
  <c r="AS81" i="90"/>
  <c r="AL81" i="90"/>
  <c r="AU81" i="90" s="1"/>
  <c r="AS82" i="90"/>
  <c r="AL82" i="90"/>
  <c r="AU82" i="90" s="1"/>
  <c r="AS3" i="90"/>
  <c r="AL3" i="90"/>
  <c r="AU3" i="90" s="1"/>
  <c r="AS26" i="90"/>
  <c r="AL26" i="90"/>
  <c r="AU26" i="90" s="1"/>
  <c r="AI87" i="33"/>
  <c r="AN87" i="33"/>
  <c r="AS72" i="90"/>
  <c r="AL72" i="90"/>
  <c r="AU72" i="90" s="1"/>
  <c r="AI88" i="86"/>
  <c r="AN88" i="86"/>
  <c r="AI88" i="89"/>
  <c r="AN88" i="89"/>
  <c r="AH90" i="77"/>
  <c r="AQ90" i="77" s="1"/>
  <c r="AS44" i="90"/>
  <c r="AL44" i="90"/>
  <c r="AU44" i="90" s="1"/>
  <c r="AS15" i="90"/>
  <c r="AL15" i="90"/>
  <c r="AU15" i="90" s="1"/>
  <c r="AS11" i="90"/>
  <c r="AL11" i="90"/>
  <c r="AU11" i="90" s="1"/>
  <c r="AU91" i="42"/>
  <c r="C11" i="42" s="1"/>
  <c r="AS24" i="90"/>
  <c r="AL24" i="90"/>
  <c r="AU24" i="90" s="1"/>
  <c r="AS6" i="90"/>
  <c r="AL6" i="90"/>
  <c r="AU6" i="90" s="1"/>
  <c r="Z90" i="77"/>
  <c r="AS41" i="90"/>
  <c r="AL41" i="90"/>
  <c r="AU41" i="90" s="1"/>
  <c r="AS69" i="90"/>
  <c r="AL69" i="90"/>
  <c r="AU69" i="90" s="1"/>
  <c r="AS14" i="90"/>
  <c r="AL14" i="90"/>
  <c r="AU14" i="90" s="1"/>
  <c r="AS61" i="90"/>
  <c r="AL61" i="90"/>
  <c r="AU61" i="90" s="1"/>
  <c r="AS54" i="90"/>
  <c r="AL54" i="90"/>
  <c r="AU54" i="90" s="1"/>
  <c r="AS23" i="90"/>
  <c r="AL23" i="90"/>
  <c r="AU23" i="90" s="1"/>
  <c r="AS22" i="90"/>
  <c r="AL22" i="90"/>
  <c r="AU22" i="90" s="1"/>
  <c r="Z85" i="82"/>
  <c r="AN88" i="37"/>
  <c r="AI88" i="37"/>
  <c r="AS74" i="90"/>
  <c r="AL74" i="90"/>
  <c r="AU74" i="90" s="1"/>
  <c r="AI89" i="85"/>
  <c r="AN89" i="85"/>
  <c r="AS53" i="90"/>
  <c r="AL53" i="90"/>
  <c r="AU53" i="90" s="1"/>
  <c r="AS87" i="90"/>
  <c r="AL87" i="90"/>
  <c r="AU87" i="90" s="1"/>
  <c r="AH87" i="78"/>
  <c r="AQ87" i="78" s="1"/>
  <c r="X88" i="93"/>
  <c r="Y88" i="93"/>
  <c r="AI89" i="45"/>
  <c r="AN89" i="45"/>
  <c r="Y89" i="37"/>
  <c r="Z89" i="37" s="1"/>
  <c r="X89" i="37"/>
  <c r="AH87" i="25"/>
  <c r="AQ87" i="25" s="1"/>
  <c r="AS42" i="90"/>
  <c r="AL42" i="90"/>
  <c r="AU42" i="90" s="1"/>
  <c r="AR89" i="77"/>
  <c r="AS75" i="90"/>
  <c r="AL75" i="90"/>
  <c r="AU75" i="90" s="1"/>
  <c r="AS91" i="42"/>
  <c r="AS20" i="90"/>
  <c r="AL20" i="90"/>
  <c r="AU20" i="90" s="1"/>
  <c r="AS67" i="90"/>
  <c r="AL67" i="90"/>
  <c r="AU67" i="90" s="1"/>
  <c r="AH87" i="29"/>
  <c r="AQ87" i="29" s="1"/>
  <c r="AF87" i="41"/>
  <c r="AO87" i="41" s="1"/>
  <c r="AE87" i="41"/>
  <c r="W88" i="41"/>
  <c r="AG87" i="41"/>
  <c r="AP87" i="41" s="1"/>
  <c r="AS18" i="90"/>
  <c r="AL18" i="90"/>
  <c r="AU18" i="90" s="1"/>
  <c r="AS71" i="90"/>
  <c r="AL71" i="90"/>
  <c r="AU71" i="90" s="1"/>
  <c r="AE86" i="73"/>
  <c r="W87" i="73"/>
  <c r="AF86" i="73"/>
  <c r="AO86" i="73" s="1"/>
  <c r="AG86" i="73"/>
  <c r="AP86" i="73" s="1"/>
  <c r="AS8" i="90"/>
  <c r="AL8" i="90"/>
  <c r="AU8" i="90" s="1"/>
  <c r="AS19" i="90"/>
  <c r="AL19" i="90"/>
  <c r="AU19" i="90" s="1"/>
  <c r="AS84" i="90"/>
  <c r="AL84" i="90"/>
  <c r="AU84" i="90" s="1"/>
  <c r="AS45" i="90"/>
  <c r="AL45" i="90"/>
  <c r="AU45" i="90" s="1"/>
  <c r="Z87" i="25"/>
  <c r="AS59" i="90"/>
  <c r="AL59" i="90"/>
  <c r="AU59" i="90" s="1"/>
  <c r="AH88" i="26"/>
  <c r="AQ88" i="26" s="1"/>
  <c r="Z87" i="78"/>
  <c r="AS30" i="90"/>
  <c r="AL30" i="90"/>
  <c r="AU30" i="90" s="1"/>
  <c r="AS79" i="90"/>
  <c r="AL79" i="90"/>
  <c r="AU79" i="90" s="1"/>
  <c r="AN87" i="93"/>
  <c r="AI87" i="93"/>
  <c r="Y89" i="89"/>
  <c r="X89" i="89"/>
  <c r="X89" i="81"/>
  <c r="Y89" i="81"/>
  <c r="X89" i="34"/>
  <c r="Y89" i="34"/>
  <c r="Z89" i="34" s="1"/>
  <c r="AS56" i="90"/>
  <c r="AL56" i="90"/>
  <c r="AU56" i="90" s="1"/>
  <c r="AS36" i="90"/>
  <c r="AL36" i="90"/>
  <c r="AU36" i="90" s="1"/>
  <c r="AS88" i="90"/>
  <c r="AL88" i="90"/>
  <c r="AU88" i="90" s="1"/>
  <c r="X90" i="85"/>
  <c r="Z90" i="85" s="1"/>
  <c r="Y90" i="85"/>
  <c r="AS37" i="90"/>
  <c r="AL37" i="90"/>
  <c r="AU37" i="90" s="1"/>
  <c r="AS66" i="90"/>
  <c r="AL66" i="90"/>
  <c r="AU66" i="90" s="1"/>
  <c r="X89" i="74"/>
  <c r="Y89" i="74"/>
  <c r="Z89" i="74" s="1"/>
  <c r="AS83" i="90"/>
  <c r="AL83" i="90"/>
  <c r="AU83" i="90" s="1"/>
  <c r="AE87" i="29"/>
  <c r="AF87" i="29"/>
  <c r="AO87" i="29" s="1"/>
  <c r="W88" i="29"/>
  <c r="AG87" i="29"/>
  <c r="AP87" i="29" s="1"/>
  <c r="AS43" i="90"/>
  <c r="AL43" i="90"/>
  <c r="AU43" i="90" s="1"/>
  <c r="AS5" i="90"/>
  <c r="AL5" i="90"/>
  <c r="AU5" i="90" s="1"/>
  <c r="AS27" i="90"/>
  <c r="AL27" i="90"/>
  <c r="AU27" i="90" s="1"/>
  <c r="AH89" i="94"/>
  <c r="AQ89" i="94" s="1"/>
  <c r="AQ91" i="94" s="1"/>
  <c r="AZ3" i="94"/>
  <c r="AX5" i="94" s="1"/>
  <c r="S5" i="94" s="1"/>
  <c r="AC5" i="94" s="1"/>
  <c r="AB6" i="94" s="1"/>
  <c r="AX9" i="94"/>
  <c r="S9" i="94" s="1"/>
  <c r="AC9" i="94" s="1"/>
  <c r="AB10" i="94" s="1"/>
  <c r="AX12" i="94"/>
  <c r="S12" i="94" s="1"/>
  <c r="AC12" i="94" s="1"/>
  <c r="AB13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5" i="94"/>
  <c r="S85" i="94" s="1"/>
  <c r="AC85" i="94" s="1"/>
  <c r="AB86" i="94" s="1"/>
  <c r="AX87" i="94"/>
  <c r="S87" i="94" s="1"/>
  <c r="AC87" i="94" s="1"/>
  <c r="AB88" i="94" s="1"/>
  <c r="AX84" i="94"/>
  <c r="S84" i="94" s="1"/>
  <c r="AC84" i="94" s="1"/>
  <c r="AB85" i="94" s="1"/>
  <c r="AX86" i="94"/>
  <c r="S86" i="94" s="1"/>
  <c r="AC86" i="94" s="1"/>
  <c r="AB87" i="94" s="1"/>
  <c r="AX88" i="94"/>
  <c r="S88" i="94" s="1"/>
  <c r="AC88" i="94" s="1"/>
  <c r="AB89" i="94" s="1"/>
  <c r="AS85" i="90"/>
  <c r="AL85" i="90"/>
  <c r="AU85" i="90" s="1"/>
  <c r="AH86" i="38"/>
  <c r="AQ86" i="38" s="1"/>
  <c r="AS25" i="90"/>
  <c r="AL25" i="90"/>
  <c r="AU25" i="90" s="1"/>
  <c r="AS9" i="90"/>
  <c r="AL9" i="90"/>
  <c r="AU9" i="90" s="1"/>
  <c r="AR86" i="25"/>
  <c r="AS57" i="90"/>
  <c r="AL57" i="90"/>
  <c r="AU57" i="90" s="1"/>
  <c r="AS34" i="90"/>
  <c r="AL34" i="90"/>
  <c r="AU34" i="90" s="1"/>
  <c r="AS65" i="90"/>
  <c r="AL65" i="90"/>
  <c r="AU65" i="90" s="1"/>
  <c r="AR86" i="78"/>
  <c r="AS38" i="90"/>
  <c r="AL38" i="90"/>
  <c r="AU38" i="90" s="1"/>
  <c r="AS49" i="90"/>
  <c r="AL49" i="90"/>
  <c r="AU49" i="90" s="1"/>
  <c r="AS68" i="90"/>
  <c r="AL68" i="90"/>
  <c r="AU68" i="90" s="1"/>
  <c r="AS17" i="90"/>
  <c r="AL17" i="90"/>
  <c r="AU17" i="90" s="1"/>
  <c r="AS39" i="90"/>
  <c r="AL39" i="90"/>
  <c r="AU39" i="90" s="1"/>
  <c r="AS62" i="90"/>
  <c r="AL62" i="90"/>
  <c r="AU62" i="90" s="1"/>
  <c r="X89" i="86"/>
  <c r="Y89" i="86"/>
  <c r="AI88" i="74"/>
  <c r="AN88" i="74"/>
  <c r="AN88" i="34"/>
  <c r="AI88" i="34"/>
  <c r="AR84" i="82"/>
  <c r="AS58" i="90"/>
  <c r="AL58" i="90"/>
  <c r="AU58" i="90" s="1"/>
  <c r="AS33" i="90"/>
  <c r="AL33" i="90"/>
  <c r="AU33" i="90" s="1"/>
  <c r="AS31" i="90"/>
  <c r="AL31" i="90"/>
  <c r="AU31" i="90" s="1"/>
  <c r="AS64" i="90"/>
  <c r="AL64" i="90"/>
  <c r="AU64" i="90" s="1"/>
  <c r="AX89" i="94"/>
  <c r="S89" i="94" s="1"/>
  <c r="AC89" i="94" s="1"/>
  <c r="AG89" i="94"/>
  <c r="AP89" i="94" s="1"/>
  <c r="AP91" i="94" s="1"/>
  <c r="AF89" i="94"/>
  <c r="AO89" i="94" s="1"/>
  <c r="AO91" i="94" s="1"/>
  <c r="AE89" i="94"/>
  <c r="W87" i="38"/>
  <c r="AG86" i="38"/>
  <c r="AP86" i="38" s="1"/>
  <c r="AF86" i="38"/>
  <c r="AO86" i="38" s="1"/>
  <c r="AE86" i="38"/>
  <c r="AS7" i="90"/>
  <c r="AL7" i="90"/>
  <c r="AU7" i="90" s="1"/>
  <c r="AS35" i="90"/>
  <c r="AL35" i="90"/>
  <c r="AU35" i="90" s="1"/>
  <c r="AS21" i="90"/>
  <c r="AL21" i="90"/>
  <c r="AU21" i="90" s="1"/>
  <c r="AS80" i="90"/>
  <c r="AL80" i="90"/>
  <c r="AU80" i="90" s="1"/>
  <c r="AR86" i="29"/>
  <c r="AS48" i="90"/>
  <c r="AL48" i="90"/>
  <c r="AU48" i="90" s="1"/>
  <c r="W87" i="46"/>
  <c r="AG86" i="46"/>
  <c r="AP86" i="46" s="1"/>
  <c r="AF86" i="46"/>
  <c r="AO86" i="46" s="1"/>
  <c r="AE86" i="46"/>
  <c r="AS78" i="90"/>
  <c r="AL78" i="90"/>
  <c r="AU78" i="90" s="1"/>
  <c r="Z88" i="26"/>
  <c r="AJ4" i="90"/>
  <c r="AK4" i="90"/>
  <c r="AT4" i="90" s="1"/>
  <c r="AT91" i="90" s="1"/>
  <c r="AS73" i="90"/>
  <c r="AL73" i="90"/>
  <c r="AU73" i="90" s="1"/>
  <c r="Y88" i="33"/>
  <c r="Z88" i="33" s="1"/>
  <c r="X88" i="33"/>
  <c r="AN88" i="81"/>
  <c r="AI88" i="81"/>
  <c r="X90" i="45"/>
  <c r="Y90" i="45"/>
  <c r="Z90" i="45" s="1"/>
  <c r="Z89" i="86" l="1"/>
  <c r="AX14" i="94"/>
  <c r="S14" i="94" s="1"/>
  <c r="AC14" i="94" s="1"/>
  <c r="AB15" i="94" s="1"/>
  <c r="AX8" i="94"/>
  <c r="S8" i="94" s="1"/>
  <c r="AC8" i="94" s="1"/>
  <c r="AB9" i="94" s="1"/>
  <c r="Z89" i="81"/>
  <c r="AX13" i="94"/>
  <c r="S13" i="94" s="1"/>
  <c r="AC13" i="94" s="1"/>
  <c r="AB14" i="94" s="1"/>
  <c r="AX7" i="94"/>
  <c r="S7" i="94" s="1"/>
  <c r="AC7" i="94" s="1"/>
  <c r="AB8" i="94" s="1"/>
  <c r="AX11" i="94"/>
  <c r="S11" i="94" s="1"/>
  <c r="AC11" i="94" s="1"/>
  <c r="AB12" i="94" s="1"/>
  <c r="AX4" i="94"/>
  <c r="S4" i="94" s="1"/>
  <c r="AC4" i="94" s="1"/>
  <c r="AB5" i="94" s="1"/>
  <c r="Z88" i="93"/>
  <c r="AX10" i="94"/>
  <c r="S10" i="94" s="1"/>
  <c r="AC10" i="94" s="1"/>
  <c r="AB11" i="94" s="1"/>
  <c r="AX3" i="94"/>
  <c r="S3" i="94" s="1"/>
  <c r="AC3" i="94" s="1"/>
  <c r="AB4" i="94" s="1"/>
  <c r="AE89" i="86"/>
  <c r="AX89" i="86"/>
  <c r="S89" i="86" s="1"/>
  <c r="AC89" i="86" s="1"/>
  <c r="AF89" i="86"/>
  <c r="AO89" i="86" s="1"/>
  <c r="AO91" i="86" s="1"/>
  <c r="AG89" i="86"/>
  <c r="AP89" i="86" s="1"/>
  <c r="AP91" i="86" s="1"/>
  <c r="AF89" i="81"/>
  <c r="AO89" i="81" s="1"/>
  <c r="W90" i="81"/>
  <c r="AG89" i="81"/>
  <c r="AP89" i="81" s="1"/>
  <c r="AE89" i="81"/>
  <c r="AK6" i="94"/>
  <c r="AT6" i="94" s="1"/>
  <c r="AG90" i="85"/>
  <c r="AP90" i="85" s="1"/>
  <c r="AF90" i="85"/>
  <c r="AO90" i="85" s="1"/>
  <c r="W91" i="85"/>
  <c r="AE90" i="85"/>
  <c r="AX89" i="34"/>
  <c r="S89" i="34" s="1"/>
  <c r="AC89" i="34" s="1"/>
  <c r="AG89" i="34"/>
  <c r="AP89" i="34" s="1"/>
  <c r="AP91" i="34" s="1"/>
  <c r="AE89" i="34"/>
  <c r="AF89" i="34"/>
  <c r="AO89" i="34" s="1"/>
  <c r="AO91" i="34" s="1"/>
  <c r="W89" i="93"/>
  <c r="AG88" i="93"/>
  <c r="AP88" i="93" s="1"/>
  <c r="AE88" i="93"/>
  <c r="AF88" i="93"/>
  <c r="AO88" i="93" s="1"/>
  <c r="AK74" i="94"/>
  <c r="AT74" i="94" s="1"/>
  <c r="AJ74" i="94"/>
  <c r="AK56" i="94"/>
  <c r="AT56" i="94" s="1"/>
  <c r="AJ56" i="94"/>
  <c r="AJ20" i="94"/>
  <c r="AK20" i="94"/>
  <c r="AT20" i="94" s="1"/>
  <c r="AR88" i="81"/>
  <c r="AI86" i="46"/>
  <c r="AN86" i="46"/>
  <c r="AR88" i="34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J3" i="94"/>
  <c r="AN87" i="29"/>
  <c r="AI87" i="29"/>
  <c r="W88" i="25"/>
  <c r="AG87" i="25"/>
  <c r="AP87" i="25" s="1"/>
  <c r="AF87" i="25"/>
  <c r="AO87" i="25" s="1"/>
  <c r="AE87" i="25"/>
  <c r="Y87" i="73"/>
  <c r="X87" i="73"/>
  <c r="AR89" i="45"/>
  <c r="AR88" i="86"/>
  <c r="AJ88" i="94"/>
  <c r="AK88" i="94"/>
  <c r="AT88" i="94" s="1"/>
  <c r="AK68" i="94"/>
  <c r="AT68" i="94" s="1"/>
  <c r="AJ68" i="94"/>
  <c r="AJ50" i="94"/>
  <c r="AK50" i="94"/>
  <c r="AT50" i="94" s="1"/>
  <c r="AJ32" i="94"/>
  <c r="AK32" i="94"/>
  <c r="AT32" i="94" s="1"/>
  <c r="AJ14" i="94"/>
  <c r="AK14" i="94"/>
  <c r="AT14" i="94" s="1"/>
  <c r="AH89" i="89"/>
  <c r="AQ89" i="89" s="1"/>
  <c r="AI86" i="73"/>
  <c r="AN86" i="73"/>
  <c r="AH88" i="33"/>
  <c r="AQ88" i="33" s="1"/>
  <c r="AS4" i="90"/>
  <c r="AL4" i="90"/>
  <c r="AU4" i="90" s="1"/>
  <c r="AU91" i="90" s="1"/>
  <c r="C11" i="90" s="1"/>
  <c r="F43" i="97" s="1"/>
  <c r="AK86" i="94"/>
  <c r="AT86" i="94" s="1"/>
  <c r="AJ86" i="94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K49" i="94"/>
  <c r="AT49" i="94" s="1"/>
  <c r="AJ49" i="94"/>
  <c r="AK43" i="94"/>
  <c r="AT43" i="94" s="1"/>
  <c r="AJ43" i="94"/>
  <c r="AK37" i="94"/>
  <c r="AT37" i="94" s="1"/>
  <c r="AJ37" i="94"/>
  <c r="AK31" i="94"/>
  <c r="AT31" i="94" s="1"/>
  <c r="AJ31" i="94"/>
  <c r="AJ25" i="94"/>
  <c r="AK25" i="94"/>
  <c r="AT25" i="94" s="1"/>
  <c r="AK19" i="94"/>
  <c r="AT19" i="94" s="1"/>
  <c r="AJ19" i="94"/>
  <c r="AK13" i="94"/>
  <c r="AT13" i="94" s="1"/>
  <c r="AJ13" i="94"/>
  <c r="AX6" i="94"/>
  <c r="S6" i="94" s="1"/>
  <c r="AC6" i="94" s="1"/>
  <c r="AB7" i="94" s="1"/>
  <c r="AH89" i="34"/>
  <c r="AQ89" i="34" s="1"/>
  <c r="AQ91" i="34" s="1"/>
  <c r="AX3" i="34"/>
  <c r="S3" i="34" s="1"/>
  <c r="AC3" i="34" s="1"/>
  <c r="AZ3" i="34"/>
  <c r="AX6" i="34" s="1"/>
  <c r="S6" i="34" s="1"/>
  <c r="AC6" i="34" s="1"/>
  <c r="AB7" i="34" s="1"/>
  <c r="AX10" i="34"/>
  <c r="S10" i="34" s="1"/>
  <c r="AC10" i="34" s="1"/>
  <c r="AB11" i="34" s="1"/>
  <c r="AX11" i="34"/>
  <c r="S11" i="34" s="1"/>
  <c r="AC11" i="34" s="1"/>
  <c r="AB12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X22" i="34"/>
  <c r="S22" i="34" s="1"/>
  <c r="AC22" i="34" s="1"/>
  <c r="AB23" i="34" s="1"/>
  <c r="AX23" i="34"/>
  <c r="S23" i="34" s="1"/>
  <c r="AC23" i="34" s="1"/>
  <c r="AB24" i="34" s="1"/>
  <c r="AX24" i="34"/>
  <c r="S24" i="34" s="1"/>
  <c r="AC24" i="34" s="1"/>
  <c r="AB25" i="34" s="1"/>
  <c r="AX25" i="34"/>
  <c r="S25" i="34" s="1"/>
  <c r="AC25" i="34" s="1"/>
  <c r="AB26" i="34" s="1"/>
  <c r="AX26" i="34"/>
  <c r="S26" i="34" s="1"/>
  <c r="AC26" i="34" s="1"/>
  <c r="AB27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6" i="34"/>
  <c r="S86" i="34" s="1"/>
  <c r="AC86" i="34" s="1"/>
  <c r="AB87" i="34" s="1"/>
  <c r="AX84" i="34"/>
  <c r="S84" i="34" s="1"/>
  <c r="AC84" i="34" s="1"/>
  <c r="AB85" i="34" s="1"/>
  <c r="AX88" i="34"/>
  <c r="S88" i="34" s="1"/>
  <c r="AC88" i="34" s="1"/>
  <c r="AB89" i="34" s="1"/>
  <c r="AX85" i="34"/>
  <c r="S85" i="34" s="1"/>
  <c r="AC85" i="34" s="1"/>
  <c r="AB86" i="34" s="1"/>
  <c r="AX87" i="34"/>
  <c r="S87" i="34" s="1"/>
  <c r="AC87" i="34" s="1"/>
  <c r="AB88" i="34" s="1"/>
  <c r="Y88" i="41"/>
  <c r="X88" i="41"/>
  <c r="Z88" i="41" s="1"/>
  <c r="AH89" i="37"/>
  <c r="AQ89" i="37" s="1"/>
  <c r="AH88" i="93"/>
  <c r="AQ88" i="93" s="1"/>
  <c r="AR89" i="85"/>
  <c r="AS91" i="90"/>
  <c r="W89" i="26"/>
  <c r="AG88" i="26"/>
  <c r="AP88" i="26" s="1"/>
  <c r="AF88" i="26"/>
  <c r="AO88" i="26" s="1"/>
  <c r="AE88" i="26"/>
  <c r="X87" i="38"/>
  <c r="Y87" i="38"/>
  <c r="Z87" i="38" s="1"/>
  <c r="AR88" i="74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Y88" i="29"/>
  <c r="X88" i="29"/>
  <c r="Z89" i="89"/>
  <c r="AI87" i="41"/>
  <c r="AN87" i="41"/>
  <c r="AJ80" i="94"/>
  <c r="AK80" i="94"/>
  <c r="AT80" i="94" s="1"/>
  <c r="AJ62" i="94"/>
  <c r="AK62" i="94"/>
  <c r="AT62" i="94" s="1"/>
  <c r="AJ38" i="94"/>
  <c r="AK38" i="94"/>
  <c r="AT38" i="94" s="1"/>
  <c r="AJ26" i="94"/>
  <c r="AK26" i="94"/>
  <c r="AT26" i="94" s="1"/>
  <c r="AJ8" i="94"/>
  <c r="AK8" i="94"/>
  <c r="AT8" i="94" s="1"/>
  <c r="AG85" i="82"/>
  <c r="AP85" i="82" s="1"/>
  <c r="AE85" i="82"/>
  <c r="AF85" i="82"/>
  <c r="AO85" i="82" s="1"/>
  <c r="W86" i="82"/>
  <c r="AH90" i="45"/>
  <c r="AQ90" i="45" s="1"/>
  <c r="AG88" i="33"/>
  <c r="AP88" i="33" s="1"/>
  <c r="AF88" i="33"/>
  <c r="AO88" i="33" s="1"/>
  <c r="AE88" i="33"/>
  <c r="W89" i="33"/>
  <c r="X87" i="46"/>
  <c r="Z87" i="46" s="1"/>
  <c r="Y87" i="46"/>
  <c r="AN89" i="94"/>
  <c r="AN91" i="94" s="1"/>
  <c r="AI89" i="94"/>
  <c r="AJ89" i="94"/>
  <c r="AS89" i="94" s="1"/>
  <c r="AK89" i="94"/>
  <c r="AT89" i="94" s="1"/>
  <c r="AK83" i="94"/>
  <c r="AT83" i="94" s="1"/>
  <c r="AJ83" i="94"/>
  <c r="AK77" i="94"/>
  <c r="AT77" i="94" s="1"/>
  <c r="AJ77" i="94"/>
  <c r="AJ71" i="94"/>
  <c r="AK71" i="94"/>
  <c r="AT71" i="94" s="1"/>
  <c r="AK65" i="94"/>
  <c r="AT65" i="94" s="1"/>
  <c r="AJ65" i="94"/>
  <c r="AK59" i="94"/>
  <c r="AT59" i="94" s="1"/>
  <c r="AJ59" i="94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H89" i="74"/>
  <c r="AQ89" i="74" s="1"/>
  <c r="AQ91" i="74" s="1"/>
  <c r="AZ3" i="74"/>
  <c r="AX6" i="74" s="1"/>
  <c r="S6" i="74" s="1"/>
  <c r="AC6" i="74" s="1"/>
  <c r="AB7" i="74" s="1"/>
  <c r="AX22" i="74"/>
  <c r="S22" i="74" s="1"/>
  <c r="AC22" i="74" s="1"/>
  <c r="AB23" i="74" s="1"/>
  <c r="AX28" i="74"/>
  <c r="S28" i="74" s="1"/>
  <c r="AC28" i="74" s="1"/>
  <c r="AB29" i="74" s="1"/>
  <c r="AX40" i="74"/>
  <c r="S40" i="74" s="1"/>
  <c r="AC40" i="74" s="1"/>
  <c r="AB41" i="74" s="1"/>
  <c r="AX58" i="74"/>
  <c r="S58" i="74" s="1"/>
  <c r="AC58" i="74" s="1"/>
  <c r="AB59" i="74" s="1"/>
  <c r="AX64" i="74"/>
  <c r="S64" i="74" s="1"/>
  <c r="AC64" i="74" s="1"/>
  <c r="AB65" i="74" s="1"/>
  <c r="AX76" i="74"/>
  <c r="S76" i="74" s="1"/>
  <c r="AC76" i="74" s="1"/>
  <c r="AB77" i="74" s="1"/>
  <c r="AR87" i="93"/>
  <c r="AE87" i="78"/>
  <c r="W88" i="78"/>
  <c r="AF87" i="78"/>
  <c r="AO87" i="78" s="1"/>
  <c r="AG87" i="78"/>
  <c r="AP87" i="78" s="1"/>
  <c r="W90" i="37"/>
  <c r="AG89" i="37"/>
  <c r="AP89" i="37" s="1"/>
  <c r="AF89" i="37"/>
  <c r="AO89" i="37" s="1"/>
  <c r="AE89" i="37"/>
  <c r="AF90" i="77"/>
  <c r="AO90" i="77" s="1"/>
  <c r="AG90" i="77"/>
  <c r="AP90" i="77" s="1"/>
  <c r="AE90" i="77"/>
  <c r="W91" i="77"/>
  <c r="AR88" i="89"/>
  <c r="AR87" i="33"/>
  <c r="AJ44" i="94"/>
  <c r="AK44" i="94"/>
  <c r="AT44" i="94" s="1"/>
  <c r="AE90" i="45"/>
  <c r="AF90" i="45"/>
  <c r="AO90" i="45" s="1"/>
  <c r="AG90" i="45"/>
  <c r="AP90" i="45" s="1"/>
  <c r="W91" i="45"/>
  <c r="AI86" i="38"/>
  <c r="AN86" i="38"/>
  <c r="AH89" i="86"/>
  <c r="AQ89" i="86" s="1"/>
  <c r="AQ91" i="86" s="1"/>
  <c r="AZ3" i="86"/>
  <c r="AX4" i="86" s="1"/>
  <c r="S4" i="86" s="1"/>
  <c r="AC4" i="86" s="1"/>
  <c r="AB5" i="86" s="1"/>
  <c r="AX6" i="86"/>
  <c r="S6" i="86" s="1"/>
  <c r="AC6" i="86" s="1"/>
  <c r="AB7" i="86" s="1"/>
  <c r="AX12" i="86"/>
  <c r="S12" i="86" s="1"/>
  <c r="AC12" i="86" s="1"/>
  <c r="AB13" i="86" s="1"/>
  <c r="AX22" i="86"/>
  <c r="S22" i="86" s="1"/>
  <c r="AC22" i="86" s="1"/>
  <c r="AB23" i="86" s="1"/>
  <c r="AX24" i="86"/>
  <c r="S24" i="86" s="1"/>
  <c r="AC24" i="86" s="1"/>
  <c r="AB25" i="86" s="1"/>
  <c r="AX30" i="86"/>
  <c r="S30" i="86" s="1"/>
  <c r="AC30" i="86" s="1"/>
  <c r="AB31" i="86" s="1"/>
  <c r="AX40" i="86"/>
  <c r="S40" i="86" s="1"/>
  <c r="AC40" i="86" s="1"/>
  <c r="AB41" i="86" s="1"/>
  <c r="AX42" i="86"/>
  <c r="S42" i="86" s="1"/>
  <c r="AC42" i="86" s="1"/>
  <c r="AB43" i="86" s="1"/>
  <c r="AX48" i="86"/>
  <c r="S48" i="86" s="1"/>
  <c r="AC48" i="86" s="1"/>
  <c r="AB49" i="86" s="1"/>
  <c r="AX54" i="86"/>
  <c r="S54" i="86" s="1"/>
  <c r="AC54" i="86" s="1"/>
  <c r="AB55" i="86" s="1"/>
  <c r="AX58" i="86"/>
  <c r="S58" i="86" s="1"/>
  <c r="AC58" i="86" s="1"/>
  <c r="AB59" i="86" s="1"/>
  <c r="AX60" i="86"/>
  <c r="S60" i="86" s="1"/>
  <c r="AC60" i="86" s="1"/>
  <c r="AB61" i="86" s="1"/>
  <c r="AX66" i="86"/>
  <c r="S66" i="86" s="1"/>
  <c r="AC66" i="86" s="1"/>
  <c r="AB67" i="86" s="1"/>
  <c r="AX72" i="86"/>
  <c r="S72" i="86" s="1"/>
  <c r="AC72" i="86" s="1"/>
  <c r="AB73" i="86" s="1"/>
  <c r="AX76" i="86"/>
  <c r="S76" i="86" s="1"/>
  <c r="AC76" i="86" s="1"/>
  <c r="AB77" i="86" s="1"/>
  <c r="AX78" i="86"/>
  <c r="S78" i="86" s="1"/>
  <c r="AC78" i="86" s="1"/>
  <c r="AB79" i="86" s="1"/>
  <c r="AX85" i="86"/>
  <c r="S85" i="86" s="1"/>
  <c r="AC85" i="86" s="1"/>
  <c r="AB86" i="86" s="1"/>
  <c r="AJ87" i="94"/>
  <c r="AK87" i="94"/>
  <c r="AT87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K46" i="94"/>
  <c r="AT46" i="94" s="1"/>
  <c r="AJ46" i="94"/>
  <c r="AK40" i="94"/>
  <c r="AT40" i="94" s="1"/>
  <c r="AJ40" i="94"/>
  <c r="AK34" i="94"/>
  <c r="AT34" i="94" s="1"/>
  <c r="AJ34" i="94"/>
  <c r="AK28" i="94"/>
  <c r="AT28" i="94" s="1"/>
  <c r="AJ28" i="94"/>
  <c r="AK22" i="94"/>
  <c r="AT22" i="94" s="1"/>
  <c r="AJ22" i="94"/>
  <c r="AJ16" i="94"/>
  <c r="AK16" i="94"/>
  <c r="AT16" i="94" s="1"/>
  <c r="AJ10" i="94"/>
  <c r="AK10" i="94"/>
  <c r="AT10" i="94" s="1"/>
  <c r="AJ5" i="94"/>
  <c r="AK5" i="94"/>
  <c r="AT5" i="94" s="1"/>
  <c r="AE89" i="74"/>
  <c r="AX89" i="74"/>
  <c r="S89" i="74" s="1"/>
  <c r="AC89" i="74" s="1"/>
  <c r="AG89" i="74"/>
  <c r="AP89" i="74" s="1"/>
  <c r="AP91" i="74" s="1"/>
  <c r="AF89" i="74"/>
  <c r="AO89" i="74" s="1"/>
  <c r="AO91" i="74" s="1"/>
  <c r="AH90" i="85"/>
  <c r="AQ90" i="85" s="1"/>
  <c r="AH89" i="81"/>
  <c r="AQ89" i="81" s="1"/>
  <c r="AR88" i="37"/>
  <c r="AX36" i="86" l="1"/>
  <c r="S36" i="86" s="1"/>
  <c r="AC36" i="86" s="1"/>
  <c r="AB37" i="86" s="1"/>
  <c r="AX18" i="86"/>
  <c r="S18" i="86" s="1"/>
  <c r="AC18" i="86" s="1"/>
  <c r="AB19" i="86" s="1"/>
  <c r="AX88" i="74"/>
  <c r="S88" i="74" s="1"/>
  <c r="AC88" i="74" s="1"/>
  <c r="AB89" i="74" s="1"/>
  <c r="AX52" i="74"/>
  <c r="S52" i="74" s="1"/>
  <c r="AC52" i="74" s="1"/>
  <c r="AB53" i="74" s="1"/>
  <c r="AX16" i="74"/>
  <c r="S16" i="74" s="1"/>
  <c r="AC16" i="74" s="1"/>
  <c r="AB17" i="74" s="1"/>
  <c r="Z88" i="29"/>
  <c r="AX8" i="34"/>
  <c r="S8" i="34" s="1"/>
  <c r="AC8" i="34" s="1"/>
  <c r="AB9" i="34" s="1"/>
  <c r="AX84" i="86"/>
  <c r="S84" i="86" s="1"/>
  <c r="AC84" i="86" s="1"/>
  <c r="AB85" i="86" s="1"/>
  <c r="AX70" i="86"/>
  <c r="S70" i="86" s="1"/>
  <c r="AC70" i="86" s="1"/>
  <c r="AB71" i="86" s="1"/>
  <c r="AX52" i="86"/>
  <c r="S52" i="86" s="1"/>
  <c r="AC52" i="86" s="1"/>
  <c r="AB53" i="86" s="1"/>
  <c r="AX34" i="86"/>
  <c r="S34" i="86" s="1"/>
  <c r="AC34" i="86" s="1"/>
  <c r="AB35" i="86" s="1"/>
  <c r="AX16" i="86"/>
  <c r="S16" i="86" s="1"/>
  <c r="AC16" i="86" s="1"/>
  <c r="AB17" i="86" s="1"/>
  <c r="AX82" i="74"/>
  <c r="S82" i="74" s="1"/>
  <c r="AC82" i="74" s="1"/>
  <c r="AB83" i="74" s="1"/>
  <c r="AX46" i="74"/>
  <c r="S46" i="74" s="1"/>
  <c r="AC46" i="74" s="1"/>
  <c r="AB47" i="74" s="1"/>
  <c r="AX10" i="74"/>
  <c r="S10" i="74" s="1"/>
  <c r="AC10" i="74" s="1"/>
  <c r="AB11" i="74" s="1"/>
  <c r="AX7" i="34"/>
  <c r="S7" i="34" s="1"/>
  <c r="AC7" i="34" s="1"/>
  <c r="AB8" i="34" s="1"/>
  <c r="AX12" i="34"/>
  <c r="S12" i="34" s="1"/>
  <c r="AC12" i="34" s="1"/>
  <c r="AB13" i="34" s="1"/>
  <c r="AX4" i="34"/>
  <c r="S4" i="34" s="1"/>
  <c r="AC4" i="34" s="1"/>
  <c r="AB5" i="34" s="1"/>
  <c r="AX82" i="86"/>
  <c r="S82" i="86" s="1"/>
  <c r="AC82" i="86" s="1"/>
  <c r="AB83" i="86" s="1"/>
  <c r="AX64" i="86"/>
  <c r="S64" i="86" s="1"/>
  <c r="AC64" i="86" s="1"/>
  <c r="AB65" i="86" s="1"/>
  <c r="AX46" i="86"/>
  <c r="S46" i="86" s="1"/>
  <c r="AC46" i="86" s="1"/>
  <c r="AB47" i="86" s="1"/>
  <c r="AX28" i="86"/>
  <c r="S28" i="86" s="1"/>
  <c r="AC28" i="86" s="1"/>
  <c r="AB29" i="86" s="1"/>
  <c r="AX10" i="86"/>
  <c r="S10" i="86" s="1"/>
  <c r="AC10" i="86" s="1"/>
  <c r="AB11" i="86" s="1"/>
  <c r="AX70" i="74"/>
  <c r="S70" i="74" s="1"/>
  <c r="AC70" i="74" s="1"/>
  <c r="AB71" i="74" s="1"/>
  <c r="AX34" i="74"/>
  <c r="S34" i="74" s="1"/>
  <c r="AC34" i="74" s="1"/>
  <c r="AB35" i="74" s="1"/>
  <c r="AJ6" i="94"/>
  <c r="AX9" i="34"/>
  <c r="S9" i="34" s="1"/>
  <c r="AC9" i="34" s="1"/>
  <c r="AB10" i="34" s="1"/>
  <c r="AK7" i="74"/>
  <c r="AT7" i="74" s="1"/>
  <c r="AG88" i="41"/>
  <c r="AP88" i="41" s="1"/>
  <c r="AF88" i="41"/>
  <c r="AO88" i="41" s="1"/>
  <c r="AE88" i="41"/>
  <c r="W89" i="41"/>
  <c r="AJ7" i="34"/>
  <c r="AK7" i="34"/>
  <c r="AT7" i="34" s="1"/>
  <c r="AE87" i="38"/>
  <c r="W88" i="38"/>
  <c r="AG87" i="38"/>
  <c r="AP87" i="38" s="1"/>
  <c r="AF87" i="38"/>
  <c r="AO87" i="38" s="1"/>
  <c r="AK5" i="86"/>
  <c r="AT5" i="86" s="1"/>
  <c r="AG88" i="29"/>
  <c r="AP88" i="29" s="1"/>
  <c r="AF88" i="29"/>
  <c r="AO88" i="29" s="1"/>
  <c r="W89" i="29"/>
  <c r="AE88" i="29"/>
  <c r="AK67" i="86"/>
  <c r="AT67" i="86" s="1"/>
  <c r="AK49" i="86"/>
  <c r="AT49" i="86" s="1"/>
  <c r="AK31" i="86"/>
  <c r="AT31" i="86" s="1"/>
  <c r="AK13" i="86"/>
  <c r="AT13" i="86" s="1"/>
  <c r="AK77" i="74"/>
  <c r="AT77" i="74" s="1"/>
  <c r="AK41" i="74"/>
  <c r="AT41" i="74" s="1"/>
  <c r="AK11" i="74"/>
  <c r="AT11" i="74" s="1"/>
  <c r="AJ11" i="34"/>
  <c r="AK11" i="34"/>
  <c r="AT11" i="34" s="1"/>
  <c r="AJ85" i="86"/>
  <c r="AK85" i="86"/>
  <c r="AT85" i="86" s="1"/>
  <c r="AK83" i="86"/>
  <c r="AT83" i="86" s="1"/>
  <c r="AK59" i="86"/>
  <c r="AT59" i="86" s="1"/>
  <c r="AK35" i="86"/>
  <c r="AT35" i="86" s="1"/>
  <c r="AK11" i="86"/>
  <c r="AT11" i="86" s="1"/>
  <c r="AX85" i="74"/>
  <c r="S85" i="74" s="1"/>
  <c r="AC85" i="74" s="1"/>
  <c r="AB86" i="74" s="1"/>
  <c r="AS10" i="94"/>
  <c r="AL10" i="94"/>
  <c r="AU10" i="94" s="1"/>
  <c r="AS64" i="94"/>
  <c r="AL64" i="94"/>
  <c r="AU64" i="94" s="1"/>
  <c r="AS82" i="94"/>
  <c r="AL82" i="94"/>
  <c r="AU82" i="94" s="1"/>
  <c r="AX88" i="86"/>
  <c r="S88" i="86" s="1"/>
  <c r="AC88" i="86" s="1"/>
  <c r="AB89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X5" i="74"/>
  <c r="S5" i="74" s="1"/>
  <c r="AC5" i="74" s="1"/>
  <c r="AB6" i="74" s="1"/>
  <c r="AS11" i="94"/>
  <c r="AL11" i="94"/>
  <c r="AU11" i="94" s="1"/>
  <c r="AS29" i="94"/>
  <c r="AL29" i="94"/>
  <c r="AU29" i="94" s="1"/>
  <c r="AS47" i="94"/>
  <c r="AL47" i="94"/>
  <c r="AU47" i="94" s="1"/>
  <c r="AH87" i="46"/>
  <c r="AQ87" i="46" s="1"/>
  <c r="AS8" i="94"/>
  <c r="AL8" i="94"/>
  <c r="AU8" i="94" s="1"/>
  <c r="AS62" i="94"/>
  <c r="AL62" i="94"/>
  <c r="AU62" i="94" s="1"/>
  <c r="AH88" i="29"/>
  <c r="AQ88" i="29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K84" i="34"/>
  <c r="AT84" i="34" s="1"/>
  <c r="AJ84" i="34"/>
  <c r="AK78" i="34"/>
  <c r="AT78" i="34" s="1"/>
  <c r="AJ78" i="34"/>
  <c r="AK72" i="34"/>
  <c r="AT72" i="34" s="1"/>
  <c r="AJ72" i="34"/>
  <c r="AK66" i="34"/>
  <c r="AT66" i="34" s="1"/>
  <c r="AJ66" i="34"/>
  <c r="AK60" i="34"/>
  <c r="AT60" i="34" s="1"/>
  <c r="AJ60" i="34"/>
  <c r="AK54" i="34"/>
  <c r="AT54" i="34" s="1"/>
  <c r="AJ54" i="34"/>
  <c r="AK48" i="34"/>
  <c r="AT48" i="34" s="1"/>
  <c r="AJ48" i="34"/>
  <c r="AK42" i="34"/>
  <c r="AT42" i="34" s="1"/>
  <c r="AJ42" i="34"/>
  <c r="AK36" i="34"/>
  <c r="AT36" i="34" s="1"/>
  <c r="AJ36" i="34"/>
  <c r="AK30" i="34"/>
  <c r="AT30" i="34" s="1"/>
  <c r="AJ30" i="34"/>
  <c r="AK24" i="34"/>
  <c r="AT24" i="34" s="1"/>
  <c r="AJ24" i="34"/>
  <c r="AK18" i="34"/>
  <c r="AT18" i="34" s="1"/>
  <c r="AJ18" i="34"/>
  <c r="AK12" i="34"/>
  <c r="AT12" i="34" s="1"/>
  <c r="AJ12" i="34"/>
  <c r="AX5" i="34"/>
  <c r="S5" i="34" s="1"/>
  <c r="AC5" i="34" s="1"/>
  <c r="AB6" i="34" s="1"/>
  <c r="AS13" i="94"/>
  <c r="AL13" i="94"/>
  <c r="AU13" i="94" s="1"/>
  <c r="AS31" i="94"/>
  <c r="AL31" i="94"/>
  <c r="AU31" i="94" s="1"/>
  <c r="AS49" i="94"/>
  <c r="AL49" i="94"/>
  <c r="AU49" i="94" s="1"/>
  <c r="AS86" i="94"/>
  <c r="AL86" i="94"/>
  <c r="AU86" i="94" s="1"/>
  <c r="AS14" i="94"/>
  <c r="AL14" i="94"/>
  <c r="AU14" i="94" s="1"/>
  <c r="AS3" i="94"/>
  <c r="AL3" i="94"/>
  <c r="AU3" i="94" s="1"/>
  <c r="AS21" i="94"/>
  <c r="AL21" i="94"/>
  <c r="AU21" i="94" s="1"/>
  <c r="AS39" i="94"/>
  <c r="AL39" i="94"/>
  <c r="AU39" i="94" s="1"/>
  <c r="AS57" i="94"/>
  <c r="AL57" i="94"/>
  <c r="AU57" i="94" s="1"/>
  <c r="AS75" i="94"/>
  <c r="AL75" i="94"/>
  <c r="AU75" i="94" s="1"/>
  <c r="AS20" i="94"/>
  <c r="AL20" i="94"/>
  <c r="AU20" i="94" s="1"/>
  <c r="AI88" i="93"/>
  <c r="AN88" i="93"/>
  <c r="X90" i="81"/>
  <c r="Y90" i="81"/>
  <c r="AS34" i="94"/>
  <c r="AL34" i="94"/>
  <c r="AU34" i="94" s="1"/>
  <c r="AJ73" i="86"/>
  <c r="AK73" i="86"/>
  <c r="AT73" i="86" s="1"/>
  <c r="AJ55" i="86"/>
  <c r="AK55" i="86"/>
  <c r="AT55" i="86" s="1"/>
  <c r="AJ37" i="86"/>
  <c r="AK37" i="86"/>
  <c r="AT37" i="86" s="1"/>
  <c r="AJ7" i="86"/>
  <c r="AK7" i="86"/>
  <c r="AT7" i="86" s="1"/>
  <c r="AJ65" i="74"/>
  <c r="AK65" i="74"/>
  <c r="AT65" i="74" s="1"/>
  <c r="AK35" i="74"/>
  <c r="AT35" i="74" s="1"/>
  <c r="AE87" i="46"/>
  <c r="W88" i="46"/>
  <c r="AF87" i="46"/>
  <c r="AO87" i="46" s="1"/>
  <c r="AG87" i="46"/>
  <c r="AP87" i="46" s="1"/>
  <c r="AK88" i="34"/>
  <c r="AT88" i="34" s="1"/>
  <c r="AJ88" i="34"/>
  <c r="AJ71" i="34"/>
  <c r="AK71" i="34"/>
  <c r="AT71" i="34" s="1"/>
  <c r="AJ53" i="34"/>
  <c r="AK53" i="34"/>
  <c r="AT53" i="34" s="1"/>
  <c r="AJ41" i="34"/>
  <c r="AK41" i="34"/>
  <c r="AT41" i="34" s="1"/>
  <c r="AJ29" i="34"/>
  <c r="AK29" i="34"/>
  <c r="AT29" i="34" s="1"/>
  <c r="AJ23" i="34"/>
  <c r="AK23" i="34"/>
  <c r="AT23" i="34" s="1"/>
  <c r="AS67" i="94"/>
  <c r="AL67" i="94"/>
  <c r="AU67" i="94" s="1"/>
  <c r="AH87" i="73"/>
  <c r="AQ87" i="73" s="1"/>
  <c r="AS56" i="94"/>
  <c r="AL56" i="94"/>
  <c r="AU56" i="94" s="1"/>
  <c r="AS6" i="94"/>
  <c r="AL6" i="94"/>
  <c r="AU6" i="94" s="1"/>
  <c r="AN89" i="74"/>
  <c r="AN91" i="74" s="1"/>
  <c r="AI89" i="74"/>
  <c r="AS16" i="94"/>
  <c r="AL16" i="94"/>
  <c r="AU16" i="94" s="1"/>
  <c r="AS52" i="94"/>
  <c r="AL52" i="94"/>
  <c r="AU52" i="94" s="1"/>
  <c r="AS70" i="94"/>
  <c r="AL70" i="94"/>
  <c r="AU70" i="94" s="1"/>
  <c r="AS87" i="94"/>
  <c r="AL87" i="94"/>
  <c r="AU87" i="94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X5" i="86"/>
  <c r="S5" i="86" s="1"/>
  <c r="AC5" i="86" s="1"/>
  <c r="AB6" i="86" s="1"/>
  <c r="AR86" i="38"/>
  <c r="X91" i="77"/>
  <c r="Z91" i="77" s="1"/>
  <c r="Y91" i="77"/>
  <c r="AX84" i="74"/>
  <c r="S84" i="74" s="1"/>
  <c r="AC84" i="74" s="1"/>
  <c r="AB85" i="74" s="1"/>
  <c r="AX81" i="74"/>
  <c r="S81" i="74" s="1"/>
  <c r="AC81" i="74" s="1"/>
  <c r="AB82" i="74" s="1"/>
  <c r="AX75" i="74"/>
  <c r="S75" i="74" s="1"/>
  <c r="AC75" i="74" s="1"/>
  <c r="AB76" i="74" s="1"/>
  <c r="AX69" i="74"/>
  <c r="S69" i="74" s="1"/>
  <c r="AC69" i="74" s="1"/>
  <c r="AB70" i="74" s="1"/>
  <c r="AX63" i="74"/>
  <c r="S63" i="74" s="1"/>
  <c r="AC63" i="74" s="1"/>
  <c r="AB64" i="74" s="1"/>
  <c r="AX57" i="74"/>
  <c r="S57" i="74" s="1"/>
  <c r="AC57" i="74" s="1"/>
  <c r="AB58" i="74" s="1"/>
  <c r="AX51" i="74"/>
  <c r="S51" i="74" s="1"/>
  <c r="AC51" i="74" s="1"/>
  <c r="AB52" i="74" s="1"/>
  <c r="AX45" i="74"/>
  <c r="S45" i="74" s="1"/>
  <c r="AC45" i="74" s="1"/>
  <c r="AB46" i="74" s="1"/>
  <c r="AX39" i="74"/>
  <c r="S39" i="74" s="1"/>
  <c r="AC39" i="74" s="1"/>
  <c r="AB40" i="74" s="1"/>
  <c r="AX33" i="74"/>
  <c r="S33" i="74" s="1"/>
  <c r="AC33" i="74" s="1"/>
  <c r="AB34" i="74" s="1"/>
  <c r="AX27" i="74"/>
  <c r="S27" i="74" s="1"/>
  <c r="AC27" i="74" s="1"/>
  <c r="AB28" i="74" s="1"/>
  <c r="AX21" i="74"/>
  <c r="S21" i="74" s="1"/>
  <c r="AC21" i="74" s="1"/>
  <c r="AB22" i="74" s="1"/>
  <c r="AX15" i="74"/>
  <c r="S15" i="74" s="1"/>
  <c r="AC15" i="74" s="1"/>
  <c r="AB16" i="74" s="1"/>
  <c r="AX9" i="74"/>
  <c r="S9" i="74" s="1"/>
  <c r="AC9" i="74" s="1"/>
  <c r="AB10" i="74" s="1"/>
  <c r="AX3" i="74"/>
  <c r="S3" i="74" s="1"/>
  <c r="AC3" i="74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26" i="94"/>
  <c r="AL26" i="94"/>
  <c r="AU26" i="94" s="1"/>
  <c r="AS80" i="94"/>
  <c r="AL80" i="94"/>
  <c r="AU80" i="94" s="1"/>
  <c r="AS24" i="94"/>
  <c r="AL24" i="94"/>
  <c r="AU24" i="94" s="1"/>
  <c r="AS42" i="94"/>
  <c r="AL42" i="94"/>
  <c r="AU42" i="94" s="1"/>
  <c r="AS60" i="94"/>
  <c r="AL60" i="94"/>
  <c r="AU60" i="94" s="1"/>
  <c r="AS78" i="94"/>
  <c r="AL78" i="94"/>
  <c r="AU78" i="94" s="1"/>
  <c r="AH87" i="38"/>
  <c r="AQ87" i="38" s="1"/>
  <c r="Y89" i="26"/>
  <c r="X89" i="26"/>
  <c r="Z89" i="26" s="1"/>
  <c r="AJ86" i="34"/>
  <c r="AK86" i="34"/>
  <c r="AT86" i="34" s="1"/>
  <c r="AK82" i="34"/>
  <c r="AT82" i="34" s="1"/>
  <c r="AJ82" i="34"/>
  <c r="AK76" i="34"/>
  <c r="AT76" i="34" s="1"/>
  <c r="AJ76" i="34"/>
  <c r="AK70" i="34"/>
  <c r="AT70" i="34" s="1"/>
  <c r="AJ70" i="34"/>
  <c r="AJ64" i="34"/>
  <c r="AK64" i="34"/>
  <c r="AT6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J22" i="34"/>
  <c r="AK22" i="34"/>
  <c r="AT22" i="34" s="1"/>
  <c r="AJ16" i="34"/>
  <c r="AK16" i="34"/>
  <c r="AT16" i="34" s="1"/>
  <c r="AJ10" i="34"/>
  <c r="AK10" i="34"/>
  <c r="AT10" i="34" s="1"/>
  <c r="AS19" i="94"/>
  <c r="AL19" i="94"/>
  <c r="AU19" i="94" s="1"/>
  <c r="AS37" i="94"/>
  <c r="AL37" i="94"/>
  <c r="AU37" i="94" s="1"/>
  <c r="AS32" i="94"/>
  <c r="AL32" i="94"/>
  <c r="AU32" i="94" s="1"/>
  <c r="AS88" i="94"/>
  <c r="AL88" i="94"/>
  <c r="AU88" i="94" s="1"/>
  <c r="Y88" i="25"/>
  <c r="X88" i="25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R86" i="46"/>
  <c r="AK71" i="74"/>
  <c r="AT71" i="74" s="1"/>
  <c r="AJ53" i="74"/>
  <c r="AK53" i="74"/>
  <c r="AT53" i="74" s="1"/>
  <c r="AJ23" i="74"/>
  <c r="AK23" i="74"/>
  <c r="AT23" i="74" s="1"/>
  <c r="X86" i="82"/>
  <c r="Z86" i="82" s="1"/>
  <c r="Y86" i="82"/>
  <c r="AJ77" i="34"/>
  <c r="AK77" i="34"/>
  <c r="AT77" i="34" s="1"/>
  <c r="AJ59" i="34"/>
  <c r="AK59" i="34"/>
  <c r="AT59" i="34" s="1"/>
  <c r="AJ35" i="34"/>
  <c r="AK35" i="34"/>
  <c r="AT35" i="34" s="1"/>
  <c r="AJ71" i="86"/>
  <c r="AK71" i="86"/>
  <c r="AT71" i="86" s="1"/>
  <c r="AJ47" i="86"/>
  <c r="AK47" i="86"/>
  <c r="AT47" i="86" s="1"/>
  <c r="AK23" i="86"/>
  <c r="AT23" i="86" s="1"/>
  <c r="X91" i="45"/>
  <c r="Y91" i="45"/>
  <c r="AS44" i="94"/>
  <c r="AL44" i="94"/>
  <c r="AU44" i="94" s="1"/>
  <c r="Y88" i="78"/>
  <c r="X88" i="78"/>
  <c r="AX80" i="74"/>
  <c r="S80" i="74" s="1"/>
  <c r="AC80" i="74" s="1"/>
  <c r="AB81" i="74" s="1"/>
  <c r="AX74" i="74"/>
  <c r="S74" i="74" s="1"/>
  <c r="AC74" i="74" s="1"/>
  <c r="AB75" i="74" s="1"/>
  <c r="AX68" i="74"/>
  <c r="S68" i="74" s="1"/>
  <c r="AC68" i="74" s="1"/>
  <c r="AB69" i="74" s="1"/>
  <c r="AX62" i="74"/>
  <c r="S62" i="74" s="1"/>
  <c r="AC62" i="74" s="1"/>
  <c r="AB63" i="74" s="1"/>
  <c r="AX56" i="74"/>
  <c r="S56" i="74" s="1"/>
  <c r="AC56" i="74" s="1"/>
  <c r="AB57" i="74" s="1"/>
  <c r="AX50" i="74"/>
  <c r="S50" i="74" s="1"/>
  <c r="AC50" i="74" s="1"/>
  <c r="AB51" i="74" s="1"/>
  <c r="AX44" i="74"/>
  <c r="S44" i="74" s="1"/>
  <c r="AC44" i="74" s="1"/>
  <c r="AB45" i="74" s="1"/>
  <c r="AX38" i="74"/>
  <c r="S38" i="74" s="1"/>
  <c r="AC38" i="74" s="1"/>
  <c r="AB39" i="74" s="1"/>
  <c r="AX32" i="74"/>
  <c r="S32" i="74" s="1"/>
  <c r="AC32" i="74" s="1"/>
  <c r="AB33" i="74" s="1"/>
  <c r="AX26" i="74"/>
  <c r="S26" i="74" s="1"/>
  <c r="AC26" i="74" s="1"/>
  <c r="AB27" i="74" s="1"/>
  <c r="AX20" i="74"/>
  <c r="S20" i="74" s="1"/>
  <c r="AC20" i="74" s="1"/>
  <c r="AB21" i="74" s="1"/>
  <c r="AX14" i="74"/>
  <c r="S14" i="74" s="1"/>
  <c r="AC14" i="74" s="1"/>
  <c r="AB15" i="74" s="1"/>
  <c r="AX8" i="74"/>
  <c r="S8" i="74" s="1"/>
  <c r="AC8" i="74" s="1"/>
  <c r="AB9" i="74" s="1"/>
  <c r="AX4" i="74"/>
  <c r="S4" i="74" s="1"/>
  <c r="AC4" i="74" s="1"/>
  <c r="AB5" i="74" s="1"/>
  <c r="AS59" i="94"/>
  <c r="AL59" i="94"/>
  <c r="AU59" i="94" s="1"/>
  <c r="AS77" i="94"/>
  <c r="AL77" i="94"/>
  <c r="AU77" i="94" s="1"/>
  <c r="AL89" i="94"/>
  <c r="AU89" i="94" s="1"/>
  <c r="AR89" i="94"/>
  <c r="AR91" i="94" s="1"/>
  <c r="X89" i="33"/>
  <c r="Y89" i="33"/>
  <c r="AN85" i="82"/>
  <c r="AI85" i="82"/>
  <c r="AJ89" i="34"/>
  <c r="AS89" i="34" s="1"/>
  <c r="AK89" i="34"/>
  <c r="AT89" i="34" s="1"/>
  <c r="AK81" i="34"/>
  <c r="AT81" i="34" s="1"/>
  <c r="AJ81" i="34"/>
  <c r="AK75" i="34"/>
  <c r="AT75" i="34" s="1"/>
  <c r="AJ75" i="34"/>
  <c r="AK69" i="34"/>
  <c r="AT69" i="34" s="1"/>
  <c r="AJ69" i="34"/>
  <c r="AK63" i="34"/>
  <c r="AT63" i="34" s="1"/>
  <c r="AJ63" i="34"/>
  <c r="AK57" i="34"/>
  <c r="AT57" i="34" s="1"/>
  <c r="AJ57" i="34"/>
  <c r="AK51" i="34"/>
  <c r="AT51" i="34" s="1"/>
  <c r="AJ51" i="34"/>
  <c r="AK45" i="34"/>
  <c r="AT45" i="34" s="1"/>
  <c r="AJ45" i="34"/>
  <c r="AK39" i="34"/>
  <c r="AT39" i="34" s="1"/>
  <c r="AJ39" i="34"/>
  <c r="AK33" i="34"/>
  <c r="AT33" i="34" s="1"/>
  <c r="AJ33" i="34"/>
  <c r="AK27" i="34"/>
  <c r="AT27" i="34" s="1"/>
  <c r="AJ27" i="34"/>
  <c r="AK21" i="34"/>
  <c r="AT21" i="34" s="1"/>
  <c r="AJ21" i="34"/>
  <c r="AK15" i="34"/>
  <c r="AT15" i="34" s="1"/>
  <c r="AJ15" i="34"/>
  <c r="AJ9" i="34"/>
  <c r="AK9" i="34"/>
  <c r="AT9" i="34" s="1"/>
  <c r="AJ3" i="34"/>
  <c r="AB4" i="34"/>
  <c r="AS55" i="94"/>
  <c r="AL55" i="94"/>
  <c r="AU55" i="94" s="1"/>
  <c r="AS73" i="94"/>
  <c r="AL73" i="94"/>
  <c r="AU73" i="94" s="1"/>
  <c r="Z87" i="73"/>
  <c r="AR87" i="29"/>
  <c r="AS74" i="94"/>
  <c r="AL74" i="94"/>
  <c r="AU74" i="94" s="1"/>
  <c r="X89" i="93"/>
  <c r="Y89" i="93"/>
  <c r="Z89" i="93" s="1"/>
  <c r="AN90" i="85"/>
  <c r="AI90" i="85"/>
  <c r="AI89" i="81"/>
  <c r="AN89" i="81"/>
  <c r="AK86" i="86"/>
  <c r="AT86" i="86" s="1"/>
  <c r="AJ79" i="86"/>
  <c r="AK79" i="86"/>
  <c r="AT79" i="86" s="1"/>
  <c r="AK61" i="86"/>
  <c r="AT61" i="86" s="1"/>
  <c r="AJ43" i="86"/>
  <c r="AK43" i="86"/>
  <c r="AT43" i="86" s="1"/>
  <c r="AK25" i="86"/>
  <c r="AT25" i="86" s="1"/>
  <c r="AN90" i="45"/>
  <c r="AI90" i="45"/>
  <c r="AJ83" i="74"/>
  <c r="AK83" i="74"/>
  <c r="AT83" i="74" s="1"/>
  <c r="AJ47" i="74"/>
  <c r="AK47" i="74"/>
  <c r="AT47" i="74" s="1"/>
  <c r="AJ17" i="74"/>
  <c r="AK17" i="74"/>
  <c r="AT17" i="74" s="1"/>
  <c r="AJ83" i="34"/>
  <c r="AK83" i="34"/>
  <c r="AT83" i="34" s="1"/>
  <c r="AJ65" i="34"/>
  <c r="AK65" i="34"/>
  <c r="AT65" i="34" s="1"/>
  <c r="AJ47" i="34"/>
  <c r="AK47" i="34"/>
  <c r="AT47" i="34" s="1"/>
  <c r="AK5" i="34"/>
  <c r="AT5" i="34" s="1"/>
  <c r="AS22" i="94"/>
  <c r="AL22" i="94"/>
  <c r="AU22" i="94" s="1"/>
  <c r="AS40" i="94"/>
  <c r="AL40" i="94"/>
  <c r="AU40" i="94" s="1"/>
  <c r="AJ77" i="86"/>
  <c r="AK77" i="86"/>
  <c r="AT77" i="86" s="1"/>
  <c r="AJ53" i="86"/>
  <c r="AK53" i="86"/>
  <c r="AT53" i="86" s="1"/>
  <c r="AJ29" i="86"/>
  <c r="AK29" i="86"/>
  <c r="AT29" i="86" s="1"/>
  <c r="AS5" i="94"/>
  <c r="AL5" i="94"/>
  <c r="AU5" i="94" s="1"/>
  <c r="AS58" i="94"/>
  <c r="AL58" i="94"/>
  <c r="AU58" i="94" s="1"/>
  <c r="AS76" i="94"/>
  <c r="AL76" i="94"/>
  <c r="AU76" i="94" s="1"/>
  <c r="AX87" i="86"/>
  <c r="S87" i="86" s="1"/>
  <c r="AC87" i="86" s="1"/>
  <c r="AB88" i="86" s="1"/>
  <c r="AX81" i="86"/>
  <c r="S81" i="86" s="1"/>
  <c r="AC81" i="86" s="1"/>
  <c r="AB82" i="86" s="1"/>
  <c r="AX75" i="86"/>
  <c r="S75" i="86" s="1"/>
  <c r="AC75" i="86" s="1"/>
  <c r="AB76" i="86" s="1"/>
  <c r="AX69" i="86"/>
  <c r="S69" i="86" s="1"/>
  <c r="AC69" i="86" s="1"/>
  <c r="AB70" i="86" s="1"/>
  <c r="AX63" i="86"/>
  <c r="S63" i="86" s="1"/>
  <c r="AC63" i="86" s="1"/>
  <c r="AB64" i="86" s="1"/>
  <c r="AX57" i="86"/>
  <c r="S57" i="86" s="1"/>
  <c r="AC57" i="86" s="1"/>
  <c r="AB58" i="86" s="1"/>
  <c r="AX51" i="86"/>
  <c r="S51" i="86" s="1"/>
  <c r="AC51" i="86" s="1"/>
  <c r="AB52" i="86" s="1"/>
  <c r="AX45" i="86"/>
  <c r="S45" i="86" s="1"/>
  <c r="AC45" i="86" s="1"/>
  <c r="AB46" i="86" s="1"/>
  <c r="AX39" i="86"/>
  <c r="S39" i="86" s="1"/>
  <c r="AC39" i="86" s="1"/>
  <c r="AB40" i="86" s="1"/>
  <c r="AX33" i="86"/>
  <c r="S33" i="86" s="1"/>
  <c r="AC33" i="86" s="1"/>
  <c r="AB34" i="86" s="1"/>
  <c r="AX27" i="86"/>
  <c r="S27" i="86" s="1"/>
  <c r="AC27" i="86" s="1"/>
  <c r="AB28" i="86" s="1"/>
  <c r="AX21" i="86"/>
  <c r="S21" i="86" s="1"/>
  <c r="AC21" i="86" s="1"/>
  <c r="AB22" i="86" s="1"/>
  <c r="AX15" i="86"/>
  <c r="S15" i="86" s="1"/>
  <c r="AC15" i="86" s="1"/>
  <c r="AB16" i="86" s="1"/>
  <c r="AX9" i="86"/>
  <c r="S9" i="86" s="1"/>
  <c r="AC9" i="86" s="1"/>
  <c r="AB10" i="86" s="1"/>
  <c r="AX3" i="86"/>
  <c r="S3" i="86" s="1"/>
  <c r="AC3" i="86" s="1"/>
  <c r="AN90" i="77"/>
  <c r="AI90" i="77"/>
  <c r="AI87" i="78"/>
  <c r="AN87" i="78"/>
  <c r="AX86" i="74"/>
  <c r="S86" i="74" s="1"/>
  <c r="AC86" i="74" s="1"/>
  <c r="AB87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AS23" i="94"/>
  <c r="AL23" i="94"/>
  <c r="AU23" i="94" s="1"/>
  <c r="AS41" i="94"/>
  <c r="AL41" i="94"/>
  <c r="AU41" i="94" s="1"/>
  <c r="AN88" i="33"/>
  <c r="AI88" i="33"/>
  <c r="AS38" i="94"/>
  <c r="AL38" i="94"/>
  <c r="AU38" i="94" s="1"/>
  <c r="AR87" i="41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I88" i="26"/>
  <c r="AN88" i="26"/>
  <c r="AH88" i="41"/>
  <c r="AQ88" i="41" s="1"/>
  <c r="AK85" i="34"/>
  <c r="AT85" i="34" s="1"/>
  <c r="AJ85" i="34"/>
  <c r="AJ80" i="34"/>
  <c r="AK80" i="34"/>
  <c r="AT80" i="34" s="1"/>
  <c r="AJ74" i="34"/>
  <c r="AK74" i="34"/>
  <c r="AT74" i="34" s="1"/>
  <c r="AJ68" i="34"/>
  <c r="AK68" i="34"/>
  <c r="AT68" i="34" s="1"/>
  <c r="AJ62" i="34"/>
  <c r="AK62" i="34"/>
  <c r="AT62" i="34" s="1"/>
  <c r="AJ56" i="34"/>
  <c r="AK56" i="34"/>
  <c r="AT56" i="34" s="1"/>
  <c r="AJ50" i="34"/>
  <c r="AK50" i="34"/>
  <c r="AT50" i="34" s="1"/>
  <c r="AJ44" i="34"/>
  <c r="AK44" i="34"/>
  <c r="AT44" i="34" s="1"/>
  <c r="AJ38" i="34"/>
  <c r="AK38" i="34"/>
  <c r="AT38" i="34" s="1"/>
  <c r="AJ32" i="34"/>
  <c r="AK32" i="34"/>
  <c r="AT32" i="34" s="1"/>
  <c r="AJ26" i="34"/>
  <c r="AK26" i="34"/>
  <c r="AT26" i="34" s="1"/>
  <c r="AJ20" i="34"/>
  <c r="AK20" i="34"/>
  <c r="AT20" i="34" s="1"/>
  <c r="AJ14" i="34"/>
  <c r="AK14" i="34"/>
  <c r="AT14" i="34" s="1"/>
  <c r="AJ8" i="34"/>
  <c r="AK8" i="34"/>
  <c r="AT8" i="34" s="1"/>
  <c r="AS43" i="94"/>
  <c r="AL43" i="94"/>
  <c r="AU43" i="94" s="1"/>
  <c r="AS50" i="94"/>
  <c r="AL50" i="94"/>
  <c r="AU50" i="94" s="1"/>
  <c r="AI87" i="25"/>
  <c r="AN87" i="25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5" i="94"/>
  <c r="AL85" i="94"/>
  <c r="AU85" i="94" s="1"/>
  <c r="X91" i="85"/>
  <c r="Z91" i="85" s="1"/>
  <c r="Y91" i="85"/>
  <c r="AJ19" i="86"/>
  <c r="AK19" i="86"/>
  <c r="AT19" i="86" s="1"/>
  <c r="AI89" i="37"/>
  <c r="AN89" i="37"/>
  <c r="AJ89" i="74"/>
  <c r="AS89" i="74" s="1"/>
  <c r="AK89" i="74"/>
  <c r="AT89" i="74" s="1"/>
  <c r="AJ59" i="74"/>
  <c r="AK59" i="74"/>
  <c r="AT59" i="74" s="1"/>
  <c r="AJ29" i="74"/>
  <c r="AK29" i="74"/>
  <c r="AT29" i="74" s="1"/>
  <c r="AJ17" i="34"/>
  <c r="AK17" i="34"/>
  <c r="AT17" i="34" s="1"/>
  <c r="AJ65" i="86"/>
  <c r="AK65" i="86"/>
  <c r="AT65" i="86" s="1"/>
  <c r="AJ41" i="86"/>
  <c r="AK41" i="86"/>
  <c r="AT41" i="86" s="1"/>
  <c r="AJ17" i="86"/>
  <c r="AK17" i="86"/>
  <c r="AT17" i="86" s="1"/>
  <c r="AS28" i="94"/>
  <c r="AL28" i="94"/>
  <c r="AU28" i="94" s="1"/>
  <c r="AS46" i="94"/>
  <c r="AL46" i="94"/>
  <c r="AU46" i="94" s="1"/>
  <c r="AX86" i="86"/>
  <c r="S86" i="86" s="1"/>
  <c r="AC86" i="86" s="1"/>
  <c r="AB87" i="86" s="1"/>
  <c r="AX80" i="86"/>
  <c r="S80" i="86" s="1"/>
  <c r="AC80" i="86" s="1"/>
  <c r="AB81" i="86" s="1"/>
  <c r="AX74" i="86"/>
  <c r="S74" i="86" s="1"/>
  <c r="AC74" i="86" s="1"/>
  <c r="AB75" i="86" s="1"/>
  <c r="AX68" i="86"/>
  <c r="S68" i="86" s="1"/>
  <c r="AC68" i="86" s="1"/>
  <c r="AB69" i="86" s="1"/>
  <c r="AX62" i="86"/>
  <c r="S62" i="86" s="1"/>
  <c r="AC62" i="86" s="1"/>
  <c r="AB63" i="86" s="1"/>
  <c r="AX56" i="86"/>
  <c r="S56" i="86" s="1"/>
  <c r="AC56" i="86" s="1"/>
  <c r="AB57" i="86" s="1"/>
  <c r="AX50" i="86"/>
  <c r="S50" i="86" s="1"/>
  <c r="AC50" i="86" s="1"/>
  <c r="AB51" i="86" s="1"/>
  <c r="AX44" i="86"/>
  <c r="S44" i="86" s="1"/>
  <c r="AC44" i="86" s="1"/>
  <c r="AB45" i="86" s="1"/>
  <c r="AX38" i="86"/>
  <c r="S38" i="86" s="1"/>
  <c r="AC38" i="86" s="1"/>
  <c r="AB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Y90" i="37"/>
  <c r="X90" i="37"/>
  <c r="AX87" i="74"/>
  <c r="S87" i="74" s="1"/>
  <c r="AC87" i="74" s="1"/>
  <c r="AB88" i="74" s="1"/>
  <c r="AX78" i="74"/>
  <c r="S78" i="74" s="1"/>
  <c r="AC78" i="74" s="1"/>
  <c r="AB79" i="74" s="1"/>
  <c r="AX72" i="74"/>
  <c r="S72" i="74" s="1"/>
  <c r="AC72" i="74" s="1"/>
  <c r="AB73" i="74" s="1"/>
  <c r="AX66" i="74"/>
  <c r="S66" i="74" s="1"/>
  <c r="AC66" i="74" s="1"/>
  <c r="AB67" i="74" s="1"/>
  <c r="AX60" i="74"/>
  <c r="S60" i="74" s="1"/>
  <c r="AC60" i="74" s="1"/>
  <c r="AB61" i="74" s="1"/>
  <c r="AX54" i="74"/>
  <c r="S54" i="74" s="1"/>
  <c r="AC54" i="74" s="1"/>
  <c r="AB55" i="74" s="1"/>
  <c r="AX48" i="74"/>
  <c r="S48" i="74" s="1"/>
  <c r="AC48" i="74" s="1"/>
  <c r="AB49" i="74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S65" i="94"/>
  <c r="AL65" i="94"/>
  <c r="AU65" i="94" s="1"/>
  <c r="AS83" i="94"/>
  <c r="AL83" i="94"/>
  <c r="AU83" i="94" s="1"/>
  <c r="AF89" i="89"/>
  <c r="AO89" i="89" s="1"/>
  <c r="AE89" i="89"/>
  <c r="W90" i="89"/>
  <c r="AG89" i="89"/>
  <c r="AP89" i="89" s="1"/>
  <c r="AK87" i="34"/>
  <c r="AT87" i="34" s="1"/>
  <c r="AJ87" i="34"/>
  <c r="AK79" i="34"/>
  <c r="AT79" i="34" s="1"/>
  <c r="AJ79" i="34"/>
  <c r="AK73" i="34"/>
  <c r="AT73" i="34" s="1"/>
  <c r="AJ73" i="34"/>
  <c r="AK67" i="34"/>
  <c r="AT67" i="34" s="1"/>
  <c r="AJ67" i="34"/>
  <c r="AJ61" i="34"/>
  <c r="AK61" i="34"/>
  <c r="AT61" i="34" s="1"/>
  <c r="AJ55" i="34"/>
  <c r="AK55" i="34"/>
  <c r="AT55" i="34" s="1"/>
  <c r="AJ49" i="34"/>
  <c r="AK49" i="34"/>
  <c r="AT49" i="34" s="1"/>
  <c r="AJ43" i="34"/>
  <c r="AK43" i="34"/>
  <c r="AT43" i="34" s="1"/>
  <c r="AJ37" i="34"/>
  <c r="AK37" i="34"/>
  <c r="AT37" i="34" s="1"/>
  <c r="AJ31" i="34"/>
  <c r="AK31" i="34"/>
  <c r="AT31" i="34" s="1"/>
  <c r="AJ25" i="34"/>
  <c r="AK25" i="34"/>
  <c r="AT25" i="34" s="1"/>
  <c r="AJ19" i="34"/>
  <c r="AK19" i="34"/>
  <c r="AT19" i="34" s="1"/>
  <c r="AJ13" i="34"/>
  <c r="AK13" i="34"/>
  <c r="AT13" i="34" s="1"/>
  <c r="AJ7" i="94"/>
  <c r="AK7" i="94"/>
  <c r="AT7" i="94" s="1"/>
  <c r="AS25" i="94"/>
  <c r="AL25" i="94"/>
  <c r="AU25" i="94" s="1"/>
  <c r="AS61" i="94"/>
  <c r="AL61" i="94"/>
  <c r="AU61" i="94" s="1"/>
  <c r="AS79" i="94"/>
  <c r="AL79" i="94"/>
  <c r="AU79" i="94" s="1"/>
  <c r="AR86" i="73"/>
  <c r="AS68" i="94"/>
  <c r="AL68" i="94"/>
  <c r="AU68" i="94" s="1"/>
  <c r="AJ4" i="94"/>
  <c r="AK4" i="94"/>
  <c r="AT4" i="94" s="1"/>
  <c r="AI89" i="34"/>
  <c r="AN89" i="34"/>
  <c r="AN91" i="34" s="1"/>
  <c r="AI89" i="86"/>
  <c r="AN89" i="86"/>
  <c r="AN91" i="86" s="1"/>
  <c r="Z90" i="81" l="1"/>
  <c r="AT91" i="94"/>
  <c r="AE89" i="93"/>
  <c r="W90" i="93"/>
  <c r="AF89" i="93"/>
  <c r="AO89" i="93" s="1"/>
  <c r="AG89" i="93"/>
  <c r="AP89" i="93" s="1"/>
  <c r="W92" i="85"/>
  <c r="AG91" i="85"/>
  <c r="AP91" i="85" s="1"/>
  <c r="AF91" i="85"/>
  <c r="AO91" i="85" s="1"/>
  <c r="AE91" i="85"/>
  <c r="W87" i="82"/>
  <c r="AG86" i="82"/>
  <c r="AP86" i="82" s="1"/>
  <c r="AE86" i="82"/>
  <c r="AF86" i="82"/>
  <c r="AO86" i="82" s="1"/>
  <c r="AF89" i="26"/>
  <c r="AO89" i="26" s="1"/>
  <c r="AO91" i="26" s="1"/>
  <c r="AE89" i="26"/>
  <c r="AX89" i="26"/>
  <c r="S89" i="26" s="1"/>
  <c r="AC89" i="26" s="1"/>
  <c r="AG89" i="26"/>
  <c r="AP89" i="26" s="1"/>
  <c r="AP91" i="26" s="1"/>
  <c r="AE90" i="81"/>
  <c r="AG90" i="81"/>
  <c r="AP90" i="81" s="1"/>
  <c r="AF90" i="81"/>
  <c r="AO90" i="81" s="1"/>
  <c r="W91" i="81"/>
  <c r="AS67" i="34"/>
  <c r="AL67" i="34"/>
  <c r="AU67" i="34" s="1"/>
  <c r="AJ55" i="74"/>
  <c r="AK55" i="74"/>
  <c r="AT55" i="74" s="1"/>
  <c r="AH90" i="37"/>
  <c r="AQ90" i="37" s="1"/>
  <c r="AJ87" i="74"/>
  <c r="AK87" i="74"/>
  <c r="AT87" i="74" s="1"/>
  <c r="AJ72" i="74"/>
  <c r="AK72" i="74"/>
  <c r="AT72" i="74" s="1"/>
  <c r="AJ39" i="86"/>
  <c r="AK39" i="86"/>
  <c r="AT39" i="86" s="1"/>
  <c r="AS59" i="74"/>
  <c r="AL59" i="74"/>
  <c r="AU59" i="74" s="1"/>
  <c r="AS19" i="86"/>
  <c r="AL19" i="86"/>
  <c r="AU19" i="86" s="1"/>
  <c r="AR88" i="26"/>
  <c r="AR87" i="78"/>
  <c r="AS79" i="34"/>
  <c r="AL79" i="34"/>
  <c r="AU79" i="34" s="1"/>
  <c r="AS4" i="94"/>
  <c r="AL4" i="94"/>
  <c r="AU4" i="94" s="1"/>
  <c r="AS7" i="94"/>
  <c r="AL7" i="94"/>
  <c r="AU7" i="94" s="1"/>
  <c r="AS25" i="34"/>
  <c r="AL25" i="34"/>
  <c r="AU25" i="34" s="1"/>
  <c r="AS43" i="34"/>
  <c r="AL43" i="34"/>
  <c r="AU43" i="34" s="1"/>
  <c r="AS61" i="34"/>
  <c r="AL61" i="34"/>
  <c r="AU61" i="34" s="1"/>
  <c r="AI89" i="89"/>
  <c r="AN89" i="89"/>
  <c r="AJ13" i="74"/>
  <c r="AK13" i="74"/>
  <c r="AT13" i="74" s="1"/>
  <c r="AJ49" i="74"/>
  <c r="AK49" i="74"/>
  <c r="AT49" i="74" s="1"/>
  <c r="AJ88" i="74"/>
  <c r="AK88" i="74"/>
  <c r="AT88" i="74" s="1"/>
  <c r="AJ21" i="86"/>
  <c r="AK21" i="86"/>
  <c r="AT21" i="86" s="1"/>
  <c r="AJ57" i="86"/>
  <c r="AK57" i="86"/>
  <c r="AT57" i="86" s="1"/>
  <c r="AR87" i="25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R88" i="33"/>
  <c r="AJ8" i="74"/>
  <c r="AK8" i="74"/>
  <c r="AT8" i="74" s="1"/>
  <c r="AJ44" i="74"/>
  <c r="AK44" i="74"/>
  <c r="AT44" i="74" s="1"/>
  <c r="AJ80" i="74"/>
  <c r="AK80" i="74"/>
  <c r="AT80" i="74" s="1"/>
  <c r="AJ3" i="86"/>
  <c r="AB4" i="86"/>
  <c r="AJ40" i="86"/>
  <c r="AK40" i="86"/>
  <c r="AT40" i="86" s="1"/>
  <c r="AJ76" i="86"/>
  <c r="AK76" i="86"/>
  <c r="AT76" i="86" s="1"/>
  <c r="AS53" i="86"/>
  <c r="AL53" i="86"/>
  <c r="AU53" i="86" s="1"/>
  <c r="AS65" i="34"/>
  <c r="AL65" i="34"/>
  <c r="AU65" i="34" s="1"/>
  <c r="AS47" i="74"/>
  <c r="AL47" i="74"/>
  <c r="AU47" i="74" s="1"/>
  <c r="AJ25" i="86"/>
  <c r="AS79" i="86"/>
  <c r="AL79" i="86"/>
  <c r="AU79" i="86" s="1"/>
  <c r="AJ5" i="74"/>
  <c r="AK5" i="74"/>
  <c r="AT5" i="74" s="1"/>
  <c r="AJ39" i="74"/>
  <c r="AK39" i="74"/>
  <c r="AT39" i="74" s="1"/>
  <c r="AJ75" i="74"/>
  <c r="AK75" i="74"/>
  <c r="AT75" i="74" s="1"/>
  <c r="AJ71" i="74"/>
  <c r="AS82" i="34"/>
  <c r="AL82" i="34"/>
  <c r="AU82" i="34" s="1"/>
  <c r="AJ28" i="74"/>
  <c r="AK28" i="74"/>
  <c r="AT28" i="74" s="1"/>
  <c r="AJ64" i="74"/>
  <c r="AK64" i="74"/>
  <c r="AT64" i="74" s="1"/>
  <c r="AH91" i="77"/>
  <c r="AQ91" i="77" s="1"/>
  <c r="AJ18" i="86"/>
  <c r="AK18" i="86"/>
  <c r="AT18" i="86" s="1"/>
  <c r="AJ54" i="86"/>
  <c r="AK54" i="86"/>
  <c r="AT54" i="86" s="1"/>
  <c r="AS29" i="34"/>
  <c r="AL29" i="34"/>
  <c r="AU29" i="34" s="1"/>
  <c r="AS71" i="34"/>
  <c r="AL71" i="34"/>
  <c r="AU71" i="34" s="1"/>
  <c r="X88" i="46"/>
  <c r="Z88" i="46" s="1"/>
  <c r="Y88" i="46"/>
  <c r="AS24" i="34"/>
  <c r="AL24" i="34"/>
  <c r="AU24" i="34" s="1"/>
  <c r="AS42" i="34"/>
  <c r="AL42" i="34"/>
  <c r="AU42" i="34" s="1"/>
  <c r="AS60" i="34"/>
  <c r="AL60" i="34"/>
  <c r="AU60" i="34" s="1"/>
  <c r="AS78" i="34"/>
  <c r="AL78" i="34"/>
  <c r="AU78" i="34" s="1"/>
  <c r="AJ30" i="74"/>
  <c r="AK30" i="74"/>
  <c r="AT30" i="74" s="1"/>
  <c r="AJ66" i="74"/>
  <c r="AK66" i="74"/>
  <c r="AT66" i="74" s="1"/>
  <c r="AJ20" i="86"/>
  <c r="AK20" i="86"/>
  <c r="AT20" i="86" s="1"/>
  <c r="AJ56" i="86"/>
  <c r="AK56" i="86"/>
  <c r="AT56" i="86" s="1"/>
  <c r="AJ86" i="74"/>
  <c r="AK86" i="74"/>
  <c r="AT86" i="74" s="1"/>
  <c r="AJ59" i="86"/>
  <c r="AS11" i="34"/>
  <c r="AL11" i="34"/>
  <c r="AU11" i="34" s="1"/>
  <c r="AJ77" i="74"/>
  <c r="AJ49" i="86"/>
  <c r="Y89" i="41"/>
  <c r="X89" i="41"/>
  <c r="AJ19" i="74"/>
  <c r="AK19" i="74"/>
  <c r="AT19" i="74" s="1"/>
  <c r="AJ63" i="86"/>
  <c r="AK63" i="86"/>
  <c r="AT63" i="86" s="1"/>
  <c r="AS41" i="86"/>
  <c r="AL41" i="86"/>
  <c r="AU41" i="86" s="1"/>
  <c r="AJ50" i="74"/>
  <c r="AK50" i="74"/>
  <c r="AT50" i="74" s="1"/>
  <c r="AJ82" i="86"/>
  <c r="AK82" i="86"/>
  <c r="AT82" i="86" s="1"/>
  <c r="AS21" i="34"/>
  <c r="AL21" i="34"/>
  <c r="AU21" i="34" s="1"/>
  <c r="AS39" i="34"/>
  <c r="AL39" i="34"/>
  <c r="AU39" i="34" s="1"/>
  <c r="AS75" i="34"/>
  <c r="AL75" i="34"/>
  <c r="AU75" i="34" s="1"/>
  <c r="AR85" i="82"/>
  <c r="AJ81" i="74"/>
  <c r="AK81" i="74"/>
  <c r="AT81" i="74" s="1"/>
  <c r="AS59" i="34"/>
  <c r="AL59" i="34"/>
  <c r="AU59" i="34" s="1"/>
  <c r="AH88" i="25"/>
  <c r="AQ88" i="25" s="1"/>
  <c r="AS28" i="34"/>
  <c r="AL28" i="34"/>
  <c r="AU28" i="34" s="1"/>
  <c r="AJ24" i="86"/>
  <c r="AK24" i="86"/>
  <c r="AT24" i="86" s="1"/>
  <c r="AS88" i="34"/>
  <c r="AL88" i="34"/>
  <c r="AU88" i="34" s="1"/>
  <c r="AI87" i="46"/>
  <c r="AN87" i="46"/>
  <c r="AU91" i="94"/>
  <c r="C11" i="94" s="1"/>
  <c r="F47" i="97" s="1"/>
  <c r="AK6" i="34"/>
  <c r="AT6" i="34" s="1"/>
  <c r="AJ6" i="34"/>
  <c r="AJ62" i="86"/>
  <c r="AK62" i="86"/>
  <c r="AT62" i="86" s="1"/>
  <c r="X88" i="38"/>
  <c r="Y88" i="38"/>
  <c r="AN88" i="41"/>
  <c r="AI88" i="41"/>
  <c r="AR89" i="86"/>
  <c r="AR91" i="86" s="1"/>
  <c r="AS13" i="34"/>
  <c r="AL13" i="34"/>
  <c r="AU13" i="34" s="1"/>
  <c r="AS31" i="34"/>
  <c r="AL31" i="34"/>
  <c r="AU31" i="34" s="1"/>
  <c r="AS49" i="34"/>
  <c r="AL49" i="34"/>
  <c r="AU49" i="34" s="1"/>
  <c r="AJ25" i="74"/>
  <c r="AK25" i="74"/>
  <c r="AT25" i="74" s="1"/>
  <c r="AJ61" i="74"/>
  <c r="AK61" i="74"/>
  <c r="AT61" i="74" s="1"/>
  <c r="AJ33" i="86"/>
  <c r="AK33" i="86"/>
  <c r="AT33" i="86" s="1"/>
  <c r="AJ69" i="86"/>
  <c r="AK69" i="86"/>
  <c r="AT69" i="86" s="1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J20" i="74"/>
  <c r="AK20" i="74"/>
  <c r="AT20" i="74" s="1"/>
  <c r="AJ56" i="74"/>
  <c r="AK56" i="74"/>
  <c r="AT56" i="74" s="1"/>
  <c r="AJ16" i="86"/>
  <c r="AK16" i="86"/>
  <c r="AT16" i="86" s="1"/>
  <c r="AJ52" i="86"/>
  <c r="AK52" i="86"/>
  <c r="AT52" i="86" s="1"/>
  <c r="AJ88" i="86"/>
  <c r="AK88" i="86"/>
  <c r="AT88" i="86" s="1"/>
  <c r="AS77" i="86"/>
  <c r="AL77" i="86"/>
  <c r="AU77" i="86" s="1"/>
  <c r="AJ5" i="34"/>
  <c r="AS83" i="34"/>
  <c r="AL83" i="34"/>
  <c r="AU83" i="34" s="1"/>
  <c r="AS83" i="74"/>
  <c r="AL83" i="74"/>
  <c r="AU83" i="74" s="1"/>
  <c r="AS43" i="86"/>
  <c r="AL43" i="86"/>
  <c r="AU43" i="86" s="1"/>
  <c r="AJ86" i="86"/>
  <c r="AH89" i="93"/>
  <c r="AQ89" i="93" s="1"/>
  <c r="AG87" i="73"/>
  <c r="AP87" i="73" s="1"/>
  <c r="AE87" i="73"/>
  <c r="W88" i="73"/>
  <c r="AF87" i="73"/>
  <c r="AO87" i="73" s="1"/>
  <c r="AS3" i="34"/>
  <c r="AL3" i="34"/>
  <c r="AU3" i="34" s="1"/>
  <c r="AJ15" i="74"/>
  <c r="AK15" i="74"/>
  <c r="AT15" i="74" s="1"/>
  <c r="AJ51" i="74"/>
  <c r="AK51" i="74"/>
  <c r="AT51" i="74" s="1"/>
  <c r="AH88" i="78"/>
  <c r="AQ88" i="78" s="1"/>
  <c r="AH91" i="45"/>
  <c r="AQ91" i="45" s="1"/>
  <c r="AS23" i="74"/>
  <c r="AL23" i="74"/>
  <c r="AU23" i="74" s="1"/>
  <c r="AS70" i="34"/>
  <c r="AL70" i="34"/>
  <c r="AU70" i="34" s="1"/>
  <c r="AJ3" i="74"/>
  <c r="AB4" i="74"/>
  <c r="AJ40" i="74"/>
  <c r="AK40" i="74"/>
  <c r="AT40" i="74" s="1"/>
  <c r="AJ76" i="74"/>
  <c r="AK76" i="74"/>
  <c r="AT76" i="74" s="1"/>
  <c r="AJ30" i="86"/>
  <c r="AK30" i="86"/>
  <c r="AT30" i="86" s="1"/>
  <c r="AJ66" i="86"/>
  <c r="AK66" i="86"/>
  <c r="AT66" i="86" s="1"/>
  <c r="AR89" i="74"/>
  <c r="AR91" i="74" s="1"/>
  <c r="AL89" i="74"/>
  <c r="AU89" i="74" s="1"/>
  <c r="AS41" i="34"/>
  <c r="AL41" i="34"/>
  <c r="AU41" i="34" s="1"/>
  <c r="AR88" i="93"/>
  <c r="AS91" i="94"/>
  <c r="AS12" i="34"/>
  <c r="AL12" i="34"/>
  <c r="AU12" i="34" s="1"/>
  <c r="AS30" i="34"/>
  <c r="AL30" i="34"/>
  <c r="AU30" i="34" s="1"/>
  <c r="AS48" i="34"/>
  <c r="AL48" i="34"/>
  <c r="AU48" i="34" s="1"/>
  <c r="AS66" i="34"/>
  <c r="AL66" i="34"/>
  <c r="AU66" i="34" s="1"/>
  <c r="AS84" i="34"/>
  <c r="AL84" i="34"/>
  <c r="AU84" i="34" s="1"/>
  <c r="AJ6" i="74"/>
  <c r="AK6" i="74"/>
  <c r="AT6" i="74" s="1"/>
  <c r="AJ42" i="74"/>
  <c r="AK42" i="74"/>
  <c r="AT42" i="74" s="1"/>
  <c r="AJ78" i="74"/>
  <c r="AK78" i="74"/>
  <c r="AT78" i="74" s="1"/>
  <c r="AJ32" i="86"/>
  <c r="AK32" i="86"/>
  <c r="AT32" i="86" s="1"/>
  <c r="AJ68" i="86"/>
  <c r="AK68" i="86"/>
  <c r="AT68" i="86" s="1"/>
  <c r="AJ11" i="86"/>
  <c r="AJ83" i="86"/>
  <c r="AJ11" i="74"/>
  <c r="AJ13" i="86"/>
  <c r="AJ67" i="86"/>
  <c r="AI87" i="38"/>
  <c r="AN87" i="38"/>
  <c r="AJ14" i="74"/>
  <c r="AK14" i="74"/>
  <c r="AT14" i="74" s="1"/>
  <c r="AJ46" i="86"/>
  <c r="AK46" i="86"/>
  <c r="AT46" i="86" s="1"/>
  <c r="AJ9" i="74"/>
  <c r="AK9" i="74"/>
  <c r="AT9" i="74" s="1"/>
  <c r="AJ34" i="74"/>
  <c r="AK34" i="74"/>
  <c r="AT34" i="74" s="1"/>
  <c r="AJ60" i="86"/>
  <c r="AK60" i="86"/>
  <c r="AT60" i="86" s="1"/>
  <c r="AS73" i="86"/>
  <c r="AL73" i="86"/>
  <c r="AU73" i="86" s="1"/>
  <c r="AJ31" i="74"/>
  <c r="AK31" i="74"/>
  <c r="AT31" i="74" s="1"/>
  <c r="Z90" i="37"/>
  <c r="AJ26" i="74"/>
  <c r="AK26" i="74"/>
  <c r="AT26" i="74" s="1"/>
  <c r="AJ22" i="86"/>
  <c r="AK22" i="86"/>
  <c r="AT22" i="86" s="1"/>
  <c r="AJ58" i="86"/>
  <c r="AK58" i="86"/>
  <c r="AT58" i="86" s="1"/>
  <c r="AR90" i="45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AJ21" i="74"/>
  <c r="AK21" i="74"/>
  <c r="AT21" i="74" s="1"/>
  <c r="AJ57" i="74"/>
  <c r="AK57" i="74"/>
  <c r="AT57" i="74" s="1"/>
  <c r="Z91" i="45"/>
  <c r="AS71" i="86"/>
  <c r="AL71" i="86"/>
  <c r="AU71" i="86" s="1"/>
  <c r="AS77" i="34"/>
  <c r="AL77" i="34"/>
  <c r="AU77" i="34" s="1"/>
  <c r="Z88" i="25"/>
  <c r="AS16" i="34"/>
  <c r="AL16" i="34"/>
  <c r="AU16" i="34" s="1"/>
  <c r="AS34" i="34"/>
  <c r="AL34" i="34"/>
  <c r="AU34" i="34" s="1"/>
  <c r="AS52" i="34"/>
  <c r="AL52" i="34"/>
  <c r="AU52" i="34" s="1"/>
  <c r="AS86" i="34"/>
  <c r="AL86" i="34"/>
  <c r="AU86" i="34" s="1"/>
  <c r="AJ10" i="74"/>
  <c r="AK10" i="74"/>
  <c r="AT10" i="74" s="1"/>
  <c r="AJ46" i="74"/>
  <c r="AK46" i="74"/>
  <c r="AT46" i="74" s="1"/>
  <c r="AJ82" i="74"/>
  <c r="AK82" i="74"/>
  <c r="AT82" i="74" s="1"/>
  <c r="AJ36" i="86"/>
  <c r="AK36" i="86"/>
  <c r="AT36" i="86" s="1"/>
  <c r="AJ72" i="86"/>
  <c r="AK72" i="86"/>
  <c r="AT72" i="86" s="1"/>
  <c r="AJ35" i="74"/>
  <c r="AS37" i="86"/>
  <c r="AL37" i="86"/>
  <c r="AU37" i="86" s="1"/>
  <c r="AJ12" i="74"/>
  <c r="AK12" i="74"/>
  <c r="AT12" i="74" s="1"/>
  <c r="AJ48" i="74"/>
  <c r="AK48" i="74"/>
  <c r="AT48" i="74" s="1"/>
  <c r="AJ84" i="74"/>
  <c r="AK84" i="74"/>
  <c r="AT84" i="74" s="1"/>
  <c r="AJ38" i="86"/>
  <c r="AK38" i="86"/>
  <c r="AT38" i="86" s="1"/>
  <c r="AJ74" i="86"/>
  <c r="AK74" i="86"/>
  <c r="AT74" i="86" s="1"/>
  <c r="AN88" i="29"/>
  <c r="AI88" i="29"/>
  <c r="AJ5" i="86"/>
  <c r="AS87" i="34"/>
  <c r="AL87" i="34"/>
  <c r="AU87" i="34" s="1"/>
  <c r="AJ27" i="86"/>
  <c r="AK27" i="86"/>
  <c r="AT27" i="86" s="1"/>
  <c r="AR89" i="37"/>
  <c r="AS85" i="34"/>
  <c r="AL85" i="34"/>
  <c r="AU85" i="34" s="1"/>
  <c r="AJ10" i="86"/>
  <c r="AK10" i="86"/>
  <c r="AT10" i="86" s="1"/>
  <c r="AJ4" i="34"/>
  <c r="AK4" i="34"/>
  <c r="AT4" i="34" s="1"/>
  <c r="AT91" i="34" s="1"/>
  <c r="AS57" i="34"/>
  <c r="AL57" i="34"/>
  <c r="AU57" i="34" s="1"/>
  <c r="AJ45" i="74"/>
  <c r="AK45" i="74"/>
  <c r="AT45" i="74" s="1"/>
  <c r="AS47" i="86"/>
  <c r="AL47" i="86"/>
  <c r="AU47" i="86" s="1"/>
  <c r="AS10" i="34"/>
  <c r="AL10" i="34"/>
  <c r="AU10" i="34" s="1"/>
  <c r="AS46" i="34"/>
  <c r="AL46" i="34"/>
  <c r="AU46" i="34" s="1"/>
  <c r="AS64" i="34"/>
  <c r="AL64" i="34"/>
  <c r="AU64" i="34" s="1"/>
  <c r="AJ70" i="74"/>
  <c r="AK70" i="74"/>
  <c r="AT70" i="74" s="1"/>
  <c r="AF91" i="77"/>
  <c r="AO91" i="77" s="1"/>
  <c r="AG91" i="77"/>
  <c r="AP91" i="77" s="1"/>
  <c r="W92" i="77"/>
  <c r="AE91" i="77"/>
  <c r="AS7" i="86"/>
  <c r="AL7" i="86"/>
  <c r="AU7" i="86" s="1"/>
  <c r="AJ36" i="74"/>
  <c r="AK36" i="74"/>
  <c r="AT36" i="74" s="1"/>
  <c r="AJ67" i="74"/>
  <c r="AK67" i="74"/>
  <c r="AT67" i="74" s="1"/>
  <c r="AR89" i="34"/>
  <c r="AR91" i="34" s="1"/>
  <c r="AL89" i="34"/>
  <c r="AU89" i="34" s="1"/>
  <c r="AS19" i="34"/>
  <c r="AL19" i="34"/>
  <c r="AU19" i="34" s="1"/>
  <c r="AS37" i="34"/>
  <c r="AL37" i="34"/>
  <c r="AU37" i="34" s="1"/>
  <c r="AS55" i="34"/>
  <c r="AL55" i="34"/>
  <c r="AU55" i="34" s="1"/>
  <c r="AJ37" i="74"/>
  <c r="AK37" i="74"/>
  <c r="AT37" i="74" s="1"/>
  <c r="AJ73" i="74"/>
  <c r="AK73" i="74"/>
  <c r="AT73" i="74" s="1"/>
  <c r="AJ9" i="86"/>
  <c r="AK9" i="86"/>
  <c r="AT9" i="86" s="1"/>
  <c r="AJ45" i="86"/>
  <c r="AK45" i="86"/>
  <c r="AT45" i="86" s="1"/>
  <c r="AJ81" i="86"/>
  <c r="AK81" i="86"/>
  <c r="AT81" i="86" s="1"/>
  <c r="AS20" i="34"/>
  <c r="AL20" i="34"/>
  <c r="AU20" i="34" s="1"/>
  <c r="AS38" i="34"/>
  <c r="AL38" i="34"/>
  <c r="AU38" i="34" s="1"/>
  <c r="AS56" i="34"/>
  <c r="AL56" i="34"/>
  <c r="AU56" i="34" s="1"/>
  <c r="AS74" i="34"/>
  <c r="AL74" i="34"/>
  <c r="AU74" i="34" s="1"/>
  <c r="AJ32" i="74"/>
  <c r="AK32" i="74"/>
  <c r="AT32" i="74" s="1"/>
  <c r="AJ68" i="74"/>
  <c r="AK68" i="74"/>
  <c r="AT68" i="74" s="1"/>
  <c r="AR90" i="77"/>
  <c r="AJ28" i="86"/>
  <c r="AK28" i="86"/>
  <c r="AT28" i="86" s="1"/>
  <c r="AJ64" i="86"/>
  <c r="AK64" i="86"/>
  <c r="AT64" i="86" s="1"/>
  <c r="AS29" i="86"/>
  <c r="AL29" i="86"/>
  <c r="AU29" i="86" s="1"/>
  <c r="AS47" i="34"/>
  <c r="AL47" i="34"/>
  <c r="AU47" i="34" s="1"/>
  <c r="AS17" i="74"/>
  <c r="AL17" i="74"/>
  <c r="AU17" i="74" s="1"/>
  <c r="AJ61" i="86"/>
  <c r="AR89" i="81"/>
  <c r="AS9" i="34"/>
  <c r="AL9" i="34"/>
  <c r="AU9" i="34" s="1"/>
  <c r="AH89" i="33"/>
  <c r="AQ89" i="33" s="1"/>
  <c r="AJ27" i="74"/>
  <c r="AK27" i="74"/>
  <c r="AT27" i="74" s="1"/>
  <c r="AJ63" i="74"/>
  <c r="AK63" i="74"/>
  <c r="AT63" i="74" s="1"/>
  <c r="Z88" i="78"/>
  <c r="AS53" i="74"/>
  <c r="AL53" i="74"/>
  <c r="AU53" i="74" s="1"/>
  <c r="AS76" i="34"/>
  <c r="AL76" i="34"/>
  <c r="AU76" i="34" s="1"/>
  <c r="AH89" i="26"/>
  <c r="AQ89" i="26" s="1"/>
  <c r="AQ91" i="26" s="1"/>
  <c r="AZ3" i="26"/>
  <c r="AX5" i="26" s="1"/>
  <c r="S5" i="26" s="1"/>
  <c r="AC5" i="26" s="1"/>
  <c r="AB6" i="26" s="1"/>
  <c r="AX4" i="26"/>
  <c r="S4" i="26" s="1"/>
  <c r="AC4" i="26" s="1"/>
  <c r="AB5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X22" i="26"/>
  <c r="S22" i="26" s="1"/>
  <c r="AC22" i="26" s="1"/>
  <c r="AB23" i="26" s="1"/>
  <c r="AX23" i="26"/>
  <c r="S23" i="26" s="1"/>
  <c r="AC23" i="26" s="1"/>
  <c r="AB24" i="26" s="1"/>
  <c r="AX24" i="26"/>
  <c r="S24" i="26" s="1"/>
  <c r="AC24" i="26" s="1"/>
  <c r="AB25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28" i="26"/>
  <c r="S28" i="26" s="1"/>
  <c r="AC28" i="26" s="1"/>
  <c r="AB29" i="26" s="1"/>
  <c r="AX29" i="26"/>
  <c r="S29" i="26" s="1"/>
  <c r="AC29" i="26" s="1"/>
  <c r="AB30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6" i="26"/>
  <c r="S86" i="26" s="1"/>
  <c r="AC86" i="26" s="1"/>
  <c r="AB87" i="26" s="1"/>
  <c r="AX84" i="26"/>
  <c r="S84" i="26" s="1"/>
  <c r="AC84" i="26" s="1"/>
  <c r="AB85" i="26" s="1"/>
  <c r="AX87" i="26"/>
  <c r="S87" i="26" s="1"/>
  <c r="AC87" i="26" s="1"/>
  <c r="AB88" i="26" s="1"/>
  <c r="AX85" i="26"/>
  <c r="S85" i="26" s="1"/>
  <c r="AC85" i="26" s="1"/>
  <c r="AB86" i="26" s="1"/>
  <c r="AX88" i="26"/>
  <c r="S88" i="26" s="1"/>
  <c r="AC88" i="26" s="1"/>
  <c r="AB89" i="26" s="1"/>
  <c r="AJ16" i="74"/>
  <c r="AK16" i="74"/>
  <c r="AT16" i="74" s="1"/>
  <c r="AJ52" i="74"/>
  <c r="AK52" i="74"/>
  <c r="AT52" i="74" s="1"/>
  <c r="AJ85" i="74"/>
  <c r="AK85" i="74"/>
  <c r="AT85" i="74" s="1"/>
  <c r="AJ6" i="86"/>
  <c r="AK6" i="86"/>
  <c r="AT6" i="86" s="1"/>
  <c r="AJ42" i="86"/>
  <c r="AK42" i="86"/>
  <c r="AT42" i="86" s="1"/>
  <c r="AJ78" i="86"/>
  <c r="AK78" i="86"/>
  <c r="AT78" i="86" s="1"/>
  <c r="AS23" i="34"/>
  <c r="AL23" i="34"/>
  <c r="AU23" i="34" s="1"/>
  <c r="AS53" i="34"/>
  <c r="AL53" i="34"/>
  <c r="AU53" i="34" s="1"/>
  <c r="AS18" i="34"/>
  <c r="AL18" i="34"/>
  <c r="AU18" i="34" s="1"/>
  <c r="AS36" i="34"/>
  <c r="AL36" i="34"/>
  <c r="AU36" i="34" s="1"/>
  <c r="AS54" i="34"/>
  <c r="AL54" i="34"/>
  <c r="AU54" i="34" s="1"/>
  <c r="AS72" i="34"/>
  <c r="AL72" i="34"/>
  <c r="AU72" i="34" s="1"/>
  <c r="AJ18" i="74"/>
  <c r="AK18" i="74"/>
  <c r="AT18" i="74" s="1"/>
  <c r="AJ54" i="74"/>
  <c r="AK54" i="74"/>
  <c r="AT54" i="74" s="1"/>
  <c r="AJ8" i="86"/>
  <c r="AK8" i="86"/>
  <c r="AT8" i="86" s="1"/>
  <c r="AJ44" i="86"/>
  <c r="AK44" i="86"/>
  <c r="AT44" i="86" s="1"/>
  <c r="AJ80" i="86"/>
  <c r="AK80" i="86"/>
  <c r="AT80" i="86" s="1"/>
  <c r="AJ35" i="86"/>
  <c r="AS85" i="86"/>
  <c r="AL85" i="86"/>
  <c r="AU85" i="86" s="1"/>
  <c r="AJ41" i="74"/>
  <c r="AJ31" i="86"/>
  <c r="Y89" i="29"/>
  <c r="X89" i="29"/>
  <c r="AS7" i="34"/>
  <c r="AL7" i="34"/>
  <c r="AU7" i="34" s="1"/>
  <c r="AS29" i="74"/>
  <c r="AL29" i="74"/>
  <c r="AU29" i="74" s="1"/>
  <c r="AJ26" i="86"/>
  <c r="AK26" i="86"/>
  <c r="AT26" i="86" s="1"/>
  <c r="AS73" i="34"/>
  <c r="AL73" i="34"/>
  <c r="AU73" i="34" s="1"/>
  <c r="AJ75" i="86"/>
  <c r="AK75" i="86"/>
  <c r="AT75" i="86" s="1"/>
  <c r="AS65" i="86"/>
  <c r="AL65" i="86"/>
  <c r="AU65" i="86" s="1"/>
  <c r="AJ62" i="74"/>
  <c r="AK62" i="74"/>
  <c r="AT62" i="74" s="1"/>
  <c r="Y90" i="89"/>
  <c r="Z90" i="89" s="1"/>
  <c r="X90" i="89"/>
  <c r="AJ43" i="74"/>
  <c r="AK43" i="74"/>
  <c r="AT43" i="74" s="1"/>
  <c r="AJ79" i="74"/>
  <c r="AK79" i="74"/>
  <c r="AT79" i="74" s="1"/>
  <c r="AJ15" i="86"/>
  <c r="AK15" i="86"/>
  <c r="AT15" i="86" s="1"/>
  <c r="AJ51" i="86"/>
  <c r="AK51" i="86"/>
  <c r="AT51" i="86" s="1"/>
  <c r="AJ87" i="86"/>
  <c r="AK87" i="86"/>
  <c r="AT87" i="86" s="1"/>
  <c r="AS17" i="86"/>
  <c r="AL17" i="86"/>
  <c r="AU17" i="86" s="1"/>
  <c r="AS17" i="34"/>
  <c r="AL17" i="34"/>
  <c r="AU17" i="34" s="1"/>
  <c r="AH91" i="85"/>
  <c r="AQ91" i="85" s="1"/>
  <c r="AJ38" i="74"/>
  <c r="AK38" i="74"/>
  <c r="AT38" i="74" s="1"/>
  <c r="AJ74" i="74"/>
  <c r="AK74" i="74"/>
  <c r="AT74" i="74" s="1"/>
  <c r="AJ34" i="86"/>
  <c r="AK34" i="86"/>
  <c r="AT34" i="86" s="1"/>
  <c r="AJ70" i="86"/>
  <c r="AK70" i="86"/>
  <c r="AT70" i="86" s="1"/>
  <c r="AR90" i="85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Z89" i="33"/>
  <c r="AJ33" i="74"/>
  <c r="AK33" i="74"/>
  <c r="AT33" i="74" s="1"/>
  <c r="AJ69" i="74"/>
  <c r="AK69" i="74"/>
  <c r="AT69" i="74" s="1"/>
  <c r="AJ23" i="86"/>
  <c r="AS35" i="34"/>
  <c r="AL35" i="34"/>
  <c r="AU35" i="34" s="1"/>
  <c r="AH86" i="82"/>
  <c r="AQ86" i="82" s="1"/>
  <c r="AS22" i="34"/>
  <c r="AL22" i="34"/>
  <c r="AU22" i="34" s="1"/>
  <c r="AS40" i="34"/>
  <c r="AL40" i="34"/>
  <c r="AU40" i="34" s="1"/>
  <c r="AS58" i="34"/>
  <c r="AL58" i="34"/>
  <c r="AU58" i="34" s="1"/>
  <c r="AJ22" i="74"/>
  <c r="AK22" i="74"/>
  <c r="AT22" i="74" s="1"/>
  <c r="AJ58" i="74"/>
  <c r="AK58" i="74"/>
  <c r="AT58" i="74" s="1"/>
  <c r="AJ12" i="86"/>
  <c r="AK12" i="86"/>
  <c r="AT12" i="86" s="1"/>
  <c r="AJ48" i="86"/>
  <c r="AK48" i="86"/>
  <c r="AT48" i="86" s="1"/>
  <c r="AJ84" i="86"/>
  <c r="AK84" i="86"/>
  <c r="AT84" i="86" s="1"/>
  <c r="AS65" i="74"/>
  <c r="AL65" i="74"/>
  <c r="AU65" i="74" s="1"/>
  <c r="AS55" i="86"/>
  <c r="AL55" i="86"/>
  <c r="AU55" i="86" s="1"/>
  <c r="AH90" i="81"/>
  <c r="AQ90" i="81" s="1"/>
  <c r="AJ24" i="74"/>
  <c r="AK24" i="74"/>
  <c r="AT24" i="74" s="1"/>
  <c r="AJ60" i="74"/>
  <c r="AK60" i="74"/>
  <c r="AT60" i="74" s="1"/>
  <c r="AJ14" i="86"/>
  <c r="AK14" i="86"/>
  <c r="AT14" i="86" s="1"/>
  <c r="AJ50" i="86"/>
  <c r="AK50" i="86"/>
  <c r="AT50" i="86" s="1"/>
  <c r="AJ89" i="86"/>
  <c r="AS89" i="86" s="1"/>
  <c r="AK89" i="86"/>
  <c r="AT89" i="86" s="1"/>
  <c r="AJ7" i="74"/>
  <c r="AX3" i="26" l="1"/>
  <c r="S3" i="26" s="1"/>
  <c r="AC3" i="26" s="1"/>
  <c r="AX7" i="26"/>
  <c r="S7" i="26" s="1"/>
  <c r="AC7" i="26" s="1"/>
  <c r="AB8" i="26" s="1"/>
  <c r="AX12" i="26"/>
  <c r="S12" i="26" s="1"/>
  <c r="AC12" i="26" s="1"/>
  <c r="AB13" i="26" s="1"/>
  <c r="AX6" i="26"/>
  <c r="S6" i="26" s="1"/>
  <c r="AC6" i="26" s="1"/>
  <c r="AB7" i="26" s="1"/>
  <c r="Z88" i="38"/>
  <c r="Z89" i="41"/>
  <c r="AX11" i="26"/>
  <c r="S11" i="26" s="1"/>
  <c r="AC11" i="26" s="1"/>
  <c r="AB12" i="26" s="1"/>
  <c r="AG90" i="89"/>
  <c r="AP90" i="89" s="1"/>
  <c r="AF90" i="89"/>
  <c r="AO90" i="89" s="1"/>
  <c r="AE90" i="89"/>
  <c r="W91" i="89"/>
  <c r="W90" i="41"/>
  <c r="AG89" i="41"/>
  <c r="AP89" i="41" s="1"/>
  <c r="AF89" i="41"/>
  <c r="AO89" i="41" s="1"/>
  <c r="AE89" i="41"/>
  <c r="AG88" i="38"/>
  <c r="AP88" i="38" s="1"/>
  <c r="AF88" i="38"/>
  <c r="AO88" i="38" s="1"/>
  <c r="AE88" i="38"/>
  <c r="W89" i="38"/>
  <c r="AS22" i="74"/>
  <c r="AL22" i="74"/>
  <c r="AU22" i="74" s="1"/>
  <c r="AS87" i="86"/>
  <c r="AL87" i="86"/>
  <c r="AU87" i="86" s="1"/>
  <c r="AJ87" i="26"/>
  <c r="AK87" i="26"/>
  <c r="AT87" i="26" s="1"/>
  <c r="AJ55" i="26"/>
  <c r="AK55" i="26"/>
  <c r="AT55" i="26" s="1"/>
  <c r="AJ25" i="26"/>
  <c r="AK25" i="26"/>
  <c r="AT25" i="26" s="1"/>
  <c r="AK59" i="26"/>
  <c r="AT59" i="26" s="1"/>
  <c r="AJ59" i="26"/>
  <c r="AS50" i="86"/>
  <c r="AL50" i="86"/>
  <c r="AU50" i="86" s="1"/>
  <c r="AS24" i="74"/>
  <c r="AL24" i="74"/>
  <c r="AU24" i="74" s="1"/>
  <c r="AS74" i="74"/>
  <c r="AL74" i="74"/>
  <c r="AU74" i="74" s="1"/>
  <c r="AS75" i="86"/>
  <c r="AL75" i="86"/>
  <c r="AU75" i="86" s="1"/>
  <c r="AS31" i="86"/>
  <c r="AL31" i="86"/>
  <c r="AU31" i="86" s="1"/>
  <c r="AS80" i="86"/>
  <c r="AL80" i="86"/>
  <c r="AU80" i="86" s="1"/>
  <c r="AS54" i="74"/>
  <c r="AL54" i="74"/>
  <c r="AU54" i="74" s="1"/>
  <c r="AS42" i="86"/>
  <c r="AL42" i="86"/>
  <c r="AU42" i="86" s="1"/>
  <c r="AS52" i="74"/>
  <c r="AL52" i="74"/>
  <c r="AU52" i="74" s="1"/>
  <c r="AJ85" i="26"/>
  <c r="AK85" i="26"/>
  <c r="AT85" i="26" s="1"/>
  <c r="AK80" i="26"/>
  <c r="AT80" i="26" s="1"/>
  <c r="AJ80" i="26"/>
  <c r="AJ74" i="26"/>
  <c r="AK74" i="26"/>
  <c r="AT74" i="26" s="1"/>
  <c r="AK68" i="26"/>
  <c r="AT68" i="26" s="1"/>
  <c r="AJ68" i="26"/>
  <c r="AK62" i="26"/>
  <c r="AT62" i="26" s="1"/>
  <c r="AJ62" i="26"/>
  <c r="AK56" i="26"/>
  <c r="AT56" i="26" s="1"/>
  <c r="AJ56" i="26"/>
  <c r="AK50" i="26"/>
  <c r="AT50" i="26" s="1"/>
  <c r="AJ50" i="26"/>
  <c r="AK44" i="26"/>
  <c r="AT44" i="26" s="1"/>
  <c r="AJ44" i="26"/>
  <c r="AK38" i="26"/>
  <c r="AT38" i="26" s="1"/>
  <c r="AJ38" i="26"/>
  <c r="AK32" i="26"/>
  <c r="AT32" i="26" s="1"/>
  <c r="AJ32" i="26"/>
  <c r="AK26" i="26"/>
  <c r="AT26" i="26" s="1"/>
  <c r="AJ26" i="26"/>
  <c r="AK20" i="26"/>
  <c r="AT20" i="26" s="1"/>
  <c r="AJ20" i="26"/>
  <c r="AK14" i="26"/>
  <c r="AT14" i="26" s="1"/>
  <c r="AJ14" i="26"/>
  <c r="AJ8" i="26"/>
  <c r="AK8" i="26"/>
  <c r="AT8" i="26" s="1"/>
  <c r="AS45" i="74"/>
  <c r="AL45" i="74"/>
  <c r="AU45" i="74" s="1"/>
  <c r="AS10" i="86"/>
  <c r="AL10" i="86"/>
  <c r="AU10" i="86" s="1"/>
  <c r="AS27" i="86"/>
  <c r="AL27" i="86"/>
  <c r="AU27" i="86" s="1"/>
  <c r="AS35" i="74"/>
  <c r="AL35" i="74"/>
  <c r="AU35" i="74" s="1"/>
  <c r="AS82" i="74"/>
  <c r="AL82" i="74"/>
  <c r="AU82" i="74" s="1"/>
  <c r="AG91" i="45"/>
  <c r="AP91" i="45" s="1"/>
  <c r="W92" i="45"/>
  <c r="AE91" i="45"/>
  <c r="AF91" i="45"/>
  <c r="AO91" i="45" s="1"/>
  <c r="AS22" i="86"/>
  <c r="AL22" i="86"/>
  <c r="AU22" i="86" s="1"/>
  <c r="AS11" i="86"/>
  <c r="AL11" i="86"/>
  <c r="AU11" i="86" s="1"/>
  <c r="AS78" i="74"/>
  <c r="AL78" i="74"/>
  <c r="AU78" i="74" s="1"/>
  <c r="AJ4" i="74"/>
  <c r="AK4" i="74"/>
  <c r="AT4" i="74" s="1"/>
  <c r="AT91" i="74" s="1"/>
  <c r="AS81" i="74"/>
  <c r="AL81" i="74"/>
  <c r="AU81" i="74" s="1"/>
  <c r="AS50" i="74"/>
  <c r="AL50" i="74"/>
  <c r="AU50" i="74" s="1"/>
  <c r="AS19" i="74"/>
  <c r="AL19" i="74"/>
  <c r="AU19" i="74" s="1"/>
  <c r="AS56" i="86"/>
  <c r="AL56" i="86"/>
  <c r="AU56" i="86" s="1"/>
  <c r="AS30" i="74"/>
  <c r="AL30" i="74"/>
  <c r="AU30" i="74" s="1"/>
  <c r="AS76" i="86"/>
  <c r="AL76" i="86"/>
  <c r="AU76" i="86" s="1"/>
  <c r="AS80" i="74"/>
  <c r="AL80" i="74"/>
  <c r="AU80" i="74" s="1"/>
  <c r="AS88" i="74"/>
  <c r="AL88" i="74"/>
  <c r="AU88" i="74" s="1"/>
  <c r="AR89" i="89"/>
  <c r="AS72" i="74"/>
  <c r="AL72" i="74"/>
  <c r="AU72" i="74" s="1"/>
  <c r="Y91" i="81"/>
  <c r="X91" i="81"/>
  <c r="Z92" i="85"/>
  <c r="X92" i="85"/>
  <c r="Y92" i="85"/>
  <c r="AJ73" i="26"/>
  <c r="AK73" i="26"/>
  <c r="AT73" i="26" s="1"/>
  <c r="AJ43" i="26"/>
  <c r="AK43" i="26"/>
  <c r="AT43" i="26" s="1"/>
  <c r="AJ7" i="26"/>
  <c r="AK7" i="26"/>
  <c r="AT7" i="26" s="1"/>
  <c r="AS63" i="74"/>
  <c r="AL63" i="74"/>
  <c r="AU63" i="74" s="1"/>
  <c r="AS3" i="74"/>
  <c r="AL3" i="74"/>
  <c r="AU3" i="74" s="1"/>
  <c r="AN87" i="73"/>
  <c r="AI87" i="73"/>
  <c r="AS88" i="86"/>
  <c r="AL88" i="86"/>
  <c r="AU88" i="86" s="1"/>
  <c r="AS56" i="74"/>
  <c r="AL56" i="74"/>
  <c r="AU56" i="74" s="1"/>
  <c r="AS69" i="86"/>
  <c r="AL69" i="86"/>
  <c r="AU69" i="86" s="1"/>
  <c r="AS25" i="74"/>
  <c r="AL25" i="74"/>
  <c r="AU25" i="74" s="1"/>
  <c r="AS24" i="86"/>
  <c r="AL24" i="86"/>
  <c r="AU24" i="86" s="1"/>
  <c r="AS18" i="86"/>
  <c r="AL18" i="86"/>
  <c r="AU18" i="86" s="1"/>
  <c r="AS71" i="74"/>
  <c r="AL71" i="74"/>
  <c r="AU71" i="74" s="1"/>
  <c r="AS5" i="74"/>
  <c r="AL5" i="74"/>
  <c r="AU5" i="74" s="1"/>
  <c r="AI89" i="26"/>
  <c r="AN89" i="26"/>
  <c r="AN91" i="26" s="1"/>
  <c r="X87" i="82"/>
  <c r="Y87" i="82"/>
  <c r="AS7" i="74"/>
  <c r="AL7" i="74"/>
  <c r="AU7" i="74" s="1"/>
  <c r="AS14" i="86"/>
  <c r="AL14" i="86"/>
  <c r="AU14" i="86" s="1"/>
  <c r="W90" i="33"/>
  <c r="AG89" i="33"/>
  <c r="AP89" i="33" s="1"/>
  <c r="AE89" i="33"/>
  <c r="AF89" i="33"/>
  <c r="AO89" i="33" s="1"/>
  <c r="AS70" i="86"/>
  <c r="AL70" i="86"/>
  <c r="AU70" i="86" s="1"/>
  <c r="AS38" i="74"/>
  <c r="AL38" i="74"/>
  <c r="AU38" i="74" s="1"/>
  <c r="AS62" i="74"/>
  <c r="AL62" i="74"/>
  <c r="AU62" i="74" s="1"/>
  <c r="AS44" i="86"/>
  <c r="AL44" i="86"/>
  <c r="AU44" i="86" s="1"/>
  <c r="AS18" i="74"/>
  <c r="AL18" i="74"/>
  <c r="AU18" i="74" s="1"/>
  <c r="AS6" i="86"/>
  <c r="AL6" i="86"/>
  <c r="AU6" i="86" s="1"/>
  <c r="AS16" i="74"/>
  <c r="AL16" i="74"/>
  <c r="AU16" i="74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S70" i="74"/>
  <c r="AL70" i="74"/>
  <c r="AU70" i="74" s="1"/>
  <c r="AS72" i="86"/>
  <c r="AL72" i="86"/>
  <c r="AU72" i="86" s="1"/>
  <c r="AS46" i="74"/>
  <c r="AL46" i="74"/>
  <c r="AU46" i="74" s="1"/>
  <c r="AS57" i="74"/>
  <c r="AL57" i="74"/>
  <c r="AU57" i="74" s="1"/>
  <c r="AS26" i="74"/>
  <c r="AL26" i="74"/>
  <c r="AU26" i="74" s="1"/>
  <c r="AS67" i="86"/>
  <c r="AL67" i="86"/>
  <c r="AU67" i="86" s="1"/>
  <c r="AS68" i="86"/>
  <c r="AL68" i="86"/>
  <c r="AU68" i="86" s="1"/>
  <c r="AS42" i="74"/>
  <c r="AL42" i="74"/>
  <c r="AU42" i="74" s="1"/>
  <c r="AS86" i="86"/>
  <c r="AL86" i="86"/>
  <c r="AU86" i="86" s="1"/>
  <c r="AL89" i="86"/>
  <c r="AU89" i="86" s="1"/>
  <c r="AS59" i="86"/>
  <c r="AL59" i="86"/>
  <c r="AU59" i="86" s="1"/>
  <c r="AS20" i="86"/>
  <c r="AL20" i="86"/>
  <c r="AU20" i="86" s="1"/>
  <c r="AS64" i="74"/>
  <c r="AL64" i="74"/>
  <c r="AU64" i="74" s="1"/>
  <c r="AS40" i="86"/>
  <c r="AL40" i="86"/>
  <c r="AU40" i="86" s="1"/>
  <c r="AS44" i="74"/>
  <c r="AL44" i="74"/>
  <c r="AU44" i="74" s="1"/>
  <c r="AS57" i="86"/>
  <c r="AL57" i="86"/>
  <c r="AU57" i="86" s="1"/>
  <c r="AS49" i="74"/>
  <c r="AL49" i="74"/>
  <c r="AU49" i="74" s="1"/>
  <c r="AS87" i="74"/>
  <c r="AL87" i="74"/>
  <c r="AU87" i="74" s="1"/>
  <c r="AI91" i="85"/>
  <c r="AN91" i="85"/>
  <c r="AJ67" i="26"/>
  <c r="AK67" i="26"/>
  <c r="AT67" i="26" s="1"/>
  <c r="AJ49" i="26"/>
  <c r="AK49" i="26"/>
  <c r="AT49" i="26" s="1"/>
  <c r="AJ19" i="26"/>
  <c r="AK19" i="26"/>
  <c r="AT19" i="26" s="1"/>
  <c r="AS48" i="74"/>
  <c r="AL48" i="74"/>
  <c r="AU48" i="74" s="1"/>
  <c r="AF88" i="25"/>
  <c r="AO88" i="25" s="1"/>
  <c r="AE88" i="25"/>
  <c r="AG88" i="25"/>
  <c r="AP88" i="25" s="1"/>
  <c r="W89" i="25"/>
  <c r="AS9" i="74"/>
  <c r="AL9" i="74"/>
  <c r="AU9" i="74" s="1"/>
  <c r="AS30" i="86"/>
  <c r="AL30" i="86"/>
  <c r="AU30" i="86" s="1"/>
  <c r="AH88" i="38"/>
  <c r="AQ88" i="38" s="1"/>
  <c r="AK89" i="26"/>
  <c r="AT89" i="26" s="1"/>
  <c r="AJ89" i="26"/>
  <c r="AS89" i="26" s="1"/>
  <c r="AK83" i="26"/>
  <c r="AT83" i="26" s="1"/>
  <c r="AJ83" i="26"/>
  <c r="AK77" i="26"/>
  <c r="AT77" i="26" s="1"/>
  <c r="AJ77" i="26"/>
  <c r="AK65" i="26"/>
  <c r="AT65" i="26" s="1"/>
  <c r="AJ65" i="26"/>
  <c r="AK53" i="26"/>
  <c r="AT53" i="26" s="1"/>
  <c r="AJ53" i="26"/>
  <c r="AK41" i="26"/>
  <c r="AT41" i="26" s="1"/>
  <c r="AJ41" i="26"/>
  <c r="AK35" i="26"/>
  <c r="AT35" i="26" s="1"/>
  <c r="AJ35" i="26"/>
  <c r="AK29" i="26"/>
  <c r="AT29" i="26" s="1"/>
  <c r="AJ29" i="26"/>
  <c r="AK23" i="26"/>
  <c r="AT23" i="26" s="1"/>
  <c r="AJ23" i="26"/>
  <c r="AK17" i="26"/>
  <c r="AT17" i="26" s="1"/>
  <c r="AJ17" i="26"/>
  <c r="AK11" i="26"/>
  <c r="AT11" i="26" s="1"/>
  <c r="AJ11" i="26"/>
  <c r="AJ5" i="26"/>
  <c r="AK5" i="26"/>
  <c r="AT5" i="26" s="1"/>
  <c r="AS27" i="74"/>
  <c r="AL27" i="74"/>
  <c r="AU27" i="74" s="1"/>
  <c r="AS64" i="86"/>
  <c r="AL64" i="86"/>
  <c r="AU64" i="86" s="1"/>
  <c r="AS68" i="74"/>
  <c r="AL68" i="74"/>
  <c r="AU68" i="74" s="1"/>
  <c r="AS81" i="86"/>
  <c r="AL81" i="86"/>
  <c r="AU81" i="86" s="1"/>
  <c r="AS73" i="74"/>
  <c r="AL73" i="74"/>
  <c r="AU73" i="74" s="1"/>
  <c r="AS67" i="74"/>
  <c r="AL67" i="74"/>
  <c r="AU67" i="74" s="1"/>
  <c r="AN91" i="77"/>
  <c r="AI91" i="77"/>
  <c r="AS5" i="86"/>
  <c r="AL5" i="86"/>
  <c r="AU5" i="86" s="1"/>
  <c r="AS38" i="86"/>
  <c r="AL38" i="86"/>
  <c r="AU38" i="86" s="1"/>
  <c r="AS12" i="74"/>
  <c r="AL12" i="74"/>
  <c r="AU12" i="74" s="1"/>
  <c r="AE90" i="37"/>
  <c r="W91" i="37"/>
  <c r="AG90" i="37"/>
  <c r="AP90" i="37" s="1"/>
  <c r="AF90" i="37"/>
  <c r="AO90" i="37" s="1"/>
  <c r="AS60" i="86"/>
  <c r="AL60" i="86"/>
  <c r="AU60" i="86" s="1"/>
  <c r="AS46" i="86"/>
  <c r="AL46" i="86"/>
  <c r="AU46" i="86" s="1"/>
  <c r="AS13" i="86"/>
  <c r="AL13" i="86"/>
  <c r="AU13" i="86" s="1"/>
  <c r="AS76" i="74"/>
  <c r="AL76" i="74"/>
  <c r="AU76" i="74" s="1"/>
  <c r="AS5" i="34"/>
  <c r="AL5" i="34"/>
  <c r="AU5" i="34" s="1"/>
  <c r="AS52" i="86"/>
  <c r="AL52" i="86"/>
  <c r="AU52" i="86" s="1"/>
  <c r="AS20" i="74"/>
  <c r="AL20" i="74"/>
  <c r="AU20" i="74" s="1"/>
  <c r="AS33" i="86"/>
  <c r="AL33" i="86"/>
  <c r="AU33" i="86" s="1"/>
  <c r="AR87" i="46"/>
  <c r="AS75" i="74"/>
  <c r="AL75" i="74"/>
  <c r="AU75" i="74" s="1"/>
  <c r="AJ4" i="86"/>
  <c r="AK4" i="86"/>
  <c r="AT4" i="86" s="1"/>
  <c r="AT91" i="86" s="1"/>
  <c r="AS55" i="74"/>
  <c r="AL55" i="74"/>
  <c r="AU55" i="74" s="1"/>
  <c r="AJ79" i="26"/>
  <c r="AK79" i="26"/>
  <c r="AT79" i="26" s="1"/>
  <c r="AJ37" i="26"/>
  <c r="AK37" i="26"/>
  <c r="AT37" i="26" s="1"/>
  <c r="AJ13" i="26"/>
  <c r="AK13" i="26"/>
  <c r="AT13" i="26" s="1"/>
  <c r="AS61" i="86"/>
  <c r="AL61" i="86"/>
  <c r="AU61" i="86" s="1"/>
  <c r="AS74" i="86"/>
  <c r="AL74" i="86"/>
  <c r="AU74" i="86" s="1"/>
  <c r="AR87" i="38"/>
  <c r="AS15" i="74"/>
  <c r="AL15" i="74"/>
  <c r="AU15" i="74" s="1"/>
  <c r="AH89" i="41"/>
  <c r="AQ89" i="41" s="1"/>
  <c r="AS12" i="86"/>
  <c r="AL12" i="86"/>
  <c r="AU12" i="86" s="1"/>
  <c r="AS23" i="86"/>
  <c r="AL23" i="86"/>
  <c r="AU23" i="86" s="1"/>
  <c r="AS51" i="86"/>
  <c r="AL51" i="86"/>
  <c r="AU51" i="86" s="1"/>
  <c r="AK47" i="26"/>
  <c r="AT47" i="26" s="1"/>
  <c r="AJ47" i="26"/>
  <c r="AS60" i="74"/>
  <c r="AL60" i="74"/>
  <c r="AU60" i="74" s="1"/>
  <c r="AS34" i="86"/>
  <c r="AL34" i="86"/>
  <c r="AU34" i="86" s="1"/>
  <c r="AH90" i="89"/>
  <c r="AQ90" i="89" s="1"/>
  <c r="AS26" i="86"/>
  <c r="AL26" i="86"/>
  <c r="AU26" i="86" s="1"/>
  <c r="AS35" i="86"/>
  <c r="AL35" i="86"/>
  <c r="AU35" i="86" s="1"/>
  <c r="AS8" i="86"/>
  <c r="AL8" i="86"/>
  <c r="AU8" i="86" s="1"/>
  <c r="AS78" i="86"/>
  <c r="AL78" i="86"/>
  <c r="AU78" i="86" s="1"/>
  <c r="AS85" i="74"/>
  <c r="AL85" i="74"/>
  <c r="AU85" i="74" s="1"/>
  <c r="AK86" i="26"/>
  <c r="AT86" i="26" s="1"/>
  <c r="AJ86" i="26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K10" i="26"/>
  <c r="AT10" i="26" s="1"/>
  <c r="AJ10" i="26"/>
  <c r="X92" i="77"/>
  <c r="Z92" i="77" s="1"/>
  <c r="Y92" i="77"/>
  <c r="AS4" i="34"/>
  <c r="AL4" i="34"/>
  <c r="AU4" i="34" s="1"/>
  <c r="AR88" i="29"/>
  <c r="AS36" i="86"/>
  <c r="AL36" i="86"/>
  <c r="AU36" i="86" s="1"/>
  <c r="AS10" i="74"/>
  <c r="AL10" i="74"/>
  <c r="AU10" i="74" s="1"/>
  <c r="AS21" i="74"/>
  <c r="AL21" i="74"/>
  <c r="AU21" i="74" s="1"/>
  <c r="AS58" i="86"/>
  <c r="AL58" i="86"/>
  <c r="AU58" i="86" s="1"/>
  <c r="AS11" i="74"/>
  <c r="AL11" i="74"/>
  <c r="AU11" i="74" s="1"/>
  <c r="AS32" i="86"/>
  <c r="AL32" i="86"/>
  <c r="AU32" i="86" s="1"/>
  <c r="AS6" i="74"/>
  <c r="AL6" i="74"/>
  <c r="AU6" i="74" s="1"/>
  <c r="AR88" i="41"/>
  <c r="AS62" i="86"/>
  <c r="AL62" i="86"/>
  <c r="AU62" i="86" s="1"/>
  <c r="AS82" i="86"/>
  <c r="AL82" i="86"/>
  <c r="AU82" i="86" s="1"/>
  <c r="AS63" i="86"/>
  <c r="AL63" i="86"/>
  <c r="AU63" i="86" s="1"/>
  <c r="AS49" i="86"/>
  <c r="AL49" i="86"/>
  <c r="AU49" i="86" s="1"/>
  <c r="AS86" i="74"/>
  <c r="AL86" i="74"/>
  <c r="AU86" i="74" s="1"/>
  <c r="AS66" i="74"/>
  <c r="AL66" i="74"/>
  <c r="AU66" i="74" s="1"/>
  <c r="AH88" i="46"/>
  <c r="AQ88" i="46" s="1"/>
  <c r="AS28" i="74"/>
  <c r="AL28" i="74"/>
  <c r="AU28" i="74" s="1"/>
  <c r="AS25" i="86"/>
  <c r="AL25" i="86"/>
  <c r="AU25" i="86" s="1"/>
  <c r="AS3" i="86"/>
  <c r="AL3" i="86"/>
  <c r="AU3" i="86" s="1"/>
  <c r="AS8" i="74"/>
  <c r="AL8" i="74"/>
  <c r="AU8" i="74" s="1"/>
  <c r="AS21" i="86"/>
  <c r="AL21" i="86"/>
  <c r="AU21" i="86" s="1"/>
  <c r="AS13" i="74"/>
  <c r="AL13" i="74"/>
  <c r="AU13" i="74" s="1"/>
  <c r="AS39" i="86"/>
  <c r="AL39" i="86"/>
  <c r="AU39" i="86" s="1"/>
  <c r="AI90" i="81"/>
  <c r="AN90" i="81"/>
  <c r="AI86" i="82"/>
  <c r="AN86" i="82"/>
  <c r="X90" i="93"/>
  <c r="Y90" i="93"/>
  <c r="AS48" i="86"/>
  <c r="AL48" i="86"/>
  <c r="AU48" i="86" s="1"/>
  <c r="AS33" i="74"/>
  <c r="AL33" i="74"/>
  <c r="AU33" i="74" s="1"/>
  <c r="AS79" i="74"/>
  <c r="AL79" i="74"/>
  <c r="AU79" i="74" s="1"/>
  <c r="AS41" i="74"/>
  <c r="AL41" i="74"/>
  <c r="AU41" i="74" s="1"/>
  <c r="AJ61" i="26"/>
  <c r="AK61" i="26"/>
  <c r="AT61" i="26" s="1"/>
  <c r="AJ31" i="26"/>
  <c r="AK31" i="26"/>
  <c r="AT31" i="26" s="1"/>
  <c r="AS9" i="86"/>
  <c r="AL9" i="86"/>
  <c r="AU9" i="86" s="1"/>
  <c r="AS43" i="74"/>
  <c r="AL43" i="74"/>
  <c r="AU43" i="74" s="1"/>
  <c r="AH89" i="29"/>
  <c r="AQ89" i="29" s="1"/>
  <c r="AJ71" i="26"/>
  <c r="AK71" i="26"/>
  <c r="AT71" i="26" s="1"/>
  <c r="AS84" i="86"/>
  <c r="AL84" i="86"/>
  <c r="AU84" i="86" s="1"/>
  <c r="AS58" i="74"/>
  <c r="AL58" i="74"/>
  <c r="AU58" i="74" s="1"/>
  <c r="AS69" i="74"/>
  <c r="AL69" i="74"/>
  <c r="AU69" i="74" s="1"/>
  <c r="AS15" i="86"/>
  <c r="AL15" i="86"/>
  <c r="AU15" i="86" s="1"/>
  <c r="Z89" i="29"/>
  <c r="AJ88" i="26"/>
  <c r="AK88" i="26"/>
  <c r="AT88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K9" i="26"/>
  <c r="AT9" i="26" s="1"/>
  <c r="AJ9" i="26"/>
  <c r="AJ3" i="26"/>
  <c r="AB4" i="26"/>
  <c r="AG88" i="78"/>
  <c r="AP88" i="78" s="1"/>
  <c r="AE88" i="78"/>
  <c r="AF88" i="78"/>
  <c r="AO88" i="78" s="1"/>
  <c r="W89" i="78"/>
  <c r="AS28" i="86"/>
  <c r="AL28" i="86"/>
  <c r="AU28" i="86" s="1"/>
  <c r="AS32" i="74"/>
  <c r="AL32" i="74"/>
  <c r="AU32" i="74" s="1"/>
  <c r="AS45" i="86"/>
  <c r="AL45" i="86"/>
  <c r="AU45" i="86" s="1"/>
  <c r="AS37" i="74"/>
  <c r="AL37" i="74"/>
  <c r="AU37" i="74" s="1"/>
  <c r="AS36" i="74"/>
  <c r="AL36" i="74"/>
  <c r="AU36" i="74" s="1"/>
  <c r="AS84" i="74"/>
  <c r="AL84" i="74"/>
  <c r="AU84" i="74" s="1"/>
  <c r="AS31" i="74"/>
  <c r="AL31" i="74"/>
  <c r="AU31" i="74" s="1"/>
  <c r="AS34" i="74"/>
  <c r="AL34" i="74"/>
  <c r="AU34" i="74" s="1"/>
  <c r="AS14" i="74"/>
  <c r="AL14" i="74"/>
  <c r="AU14" i="74" s="1"/>
  <c r="AS83" i="86"/>
  <c r="AL83" i="86"/>
  <c r="AU83" i="86" s="1"/>
  <c r="AS66" i="86"/>
  <c r="AL66" i="86"/>
  <c r="AU66" i="86" s="1"/>
  <c r="AS40" i="74"/>
  <c r="AL40" i="74"/>
  <c r="AU40" i="74" s="1"/>
  <c r="AS51" i="74"/>
  <c r="AL51" i="74"/>
  <c r="AU51" i="74" s="1"/>
  <c r="X88" i="73"/>
  <c r="Y88" i="73"/>
  <c r="AS16" i="86"/>
  <c r="AL16" i="86"/>
  <c r="AU16" i="86" s="1"/>
  <c r="AS61" i="74"/>
  <c r="AL61" i="74"/>
  <c r="AU61" i="74" s="1"/>
  <c r="AS6" i="34"/>
  <c r="AL6" i="34"/>
  <c r="AU6" i="34" s="1"/>
  <c r="AS77" i="74"/>
  <c r="AL77" i="74"/>
  <c r="AU77" i="74" s="1"/>
  <c r="AG88" i="46"/>
  <c r="AP88" i="46" s="1"/>
  <c r="AE88" i="46"/>
  <c r="AF88" i="46"/>
  <c r="AO88" i="46" s="1"/>
  <c r="W89" i="46"/>
  <c r="AS54" i="86"/>
  <c r="AL54" i="86"/>
  <c r="AU54" i="86" s="1"/>
  <c r="AS39" i="74"/>
  <c r="AL39" i="74"/>
  <c r="AU39" i="74" s="1"/>
  <c r="AI89" i="93"/>
  <c r="AN89" i="93"/>
  <c r="AS91" i="34" l="1"/>
  <c r="AU91" i="34"/>
  <c r="C11" i="34" s="1"/>
  <c r="AH88" i="73"/>
  <c r="AQ88" i="73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S31" i="26"/>
  <c r="AL31" i="26"/>
  <c r="AU31" i="26" s="1"/>
  <c r="AH90" i="93"/>
  <c r="AQ90" i="93" s="1"/>
  <c r="AS10" i="26"/>
  <c r="AL10" i="26"/>
  <c r="AU10" i="26" s="1"/>
  <c r="Y91" i="37"/>
  <c r="Z91" i="37" s="1"/>
  <c r="X91" i="37"/>
  <c r="AS11" i="26"/>
  <c r="AL11" i="26"/>
  <c r="AU11" i="26" s="1"/>
  <c r="AS29" i="26"/>
  <c r="AL29" i="26"/>
  <c r="AU29" i="26" s="1"/>
  <c r="AS53" i="26"/>
  <c r="AL53" i="26"/>
  <c r="AU53" i="26" s="1"/>
  <c r="AS83" i="26"/>
  <c r="AL83" i="26"/>
  <c r="AU83" i="26" s="1"/>
  <c r="AE92" i="85"/>
  <c r="W93" i="85"/>
  <c r="AG92" i="85"/>
  <c r="AP92" i="85" s="1"/>
  <c r="AF92" i="85"/>
  <c r="AO92" i="85" s="1"/>
  <c r="AS8" i="26"/>
  <c r="AL8" i="26"/>
  <c r="AU8" i="26" s="1"/>
  <c r="AS25" i="26"/>
  <c r="AL25" i="26"/>
  <c r="AU25" i="26" s="1"/>
  <c r="Y90" i="41"/>
  <c r="X90" i="41"/>
  <c r="AN88" i="46"/>
  <c r="AI88" i="46"/>
  <c r="Z88" i="73"/>
  <c r="AN88" i="78"/>
  <c r="AI88" i="78"/>
  <c r="AS71" i="26"/>
  <c r="AL71" i="26"/>
  <c r="AU71" i="26" s="1"/>
  <c r="Z90" i="93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S79" i="26"/>
  <c r="AL79" i="26"/>
  <c r="AU79" i="26" s="1"/>
  <c r="AI90" i="37"/>
  <c r="AN90" i="37"/>
  <c r="AS67" i="26"/>
  <c r="AL67" i="26"/>
  <c r="AU67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S43" i="26"/>
  <c r="AL43" i="26"/>
  <c r="AU43" i="26" s="1"/>
  <c r="AH91" i="81"/>
  <c r="AQ91" i="81" s="1"/>
  <c r="AS4" i="74"/>
  <c r="AS91" i="74" s="1"/>
  <c r="AL4" i="74"/>
  <c r="AU4" i="74" s="1"/>
  <c r="AU91" i="74" s="1"/>
  <c r="C11" i="74" s="1"/>
  <c r="F27" i="97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8" i="26"/>
  <c r="AL88" i="26"/>
  <c r="AU88" i="26" s="1"/>
  <c r="AS61" i="26"/>
  <c r="AL61" i="26"/>
  <c r="AU61" i="26" s="1"/>
  <c r="AS86" i="26"/>
  <c r="AL86" i="26"/>
  <c r="AU86" i="26" s="1"/>
  <c r="AR91" i="77"/>
  <c r="AS17" i="26"/>
  <c r="AL17" i="26"/>
  <c r="AU17" i="26" s="1"/>
  <c r="AS35" i="26"/>
  <c r="AL35" i="26"/>
  <c r="AU35" i="26" s="1"/>
  <c r="AS65" i="26"/>
  <c r="AL65" i="26"/>
  <c r="AU65" i="26" s="1"/>
  <c r="Y89" i="25"/>
  <c r="X89" i="25"/>
  <c r="Y90" i="33"/>
  <c r="X90" i="33"/>
  <c r="AH87" i="82"/>
  <c r="AQ87" i="82" s="1"/>
  <c r="AS85" i="26"/>
  <c r="AL85" i="26"/>
  <c r="AU85" i="26" s="1"/>
  <c r="AS55" i="26"/>
  <c r="AL55" i="26"/>
  <c r="AU55" i="26" s="1"/>
  <c r="AI89" i="41"/>
  <c r="AN89" i="41"/>
  <c r="X91" i="89"/>
  <c r="Z91" i="89" s="1"/>
  <c r="Y91" i="89"/>
  <c r="AJ4" i="26"/>
  <c r="AK4" i="26"/>
  <c r="AT4" i="26" s="1"/>
  <c r="AT91" i="26" s="1"/>
  <c r="W90" i="29"/>
  <c r="AF89" i="29"/>
  <c r="AO89" i="29" s="1"/>
  <c r="AE89" i="29"/>
  <c r="AG89" i="29"/>
  <c r="AP89" i="29" s="1"/>
  <c r="AR86" i="82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13" i="26"/>
  <c r="AL13" i="26"/>
  <c r="AU13" i="26" s="1"/>
  <c r="AS19" i="26"/>
  <c r="AL19" i="26"/>
  <c r="AU19" i="26" s="1"/>
  <c r="AR91" i="85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Z87" i="82"/>
  <c r="AS73" i="26"/>
  <c r="AL73" i="26"/>
  <c r="AU73" i="26" s="1"/>
  <c r="Z91" i="81"/>
  <c r="AS20" i="26"/>
  <c r="AL20" i="26"/>
  <c r="AU20" i="26" s="1"/>
  <c r="AS38" i="26"/>
  <c r="AL38" i="26"/>
  <c r="AU38" i="26" s="1"/>
  <c r="AS56" i="26"/>
  <c r="AL56" i="26"/>
  <c r="AU56" i="26" s="1"/>
  <c r="AS59" i="26"/>
  <c r="AL59" i="26"/>
  <c r="AU59" i="26" s="1"/>
  <c r="AN90" i="89"/>
  <c r="AI90" i="89"/>
  <c r="X89" i="78"/>
  <c r="Y89" i="78"/>
  <c r="Z89" i="78" s="1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H92" i="77"/>
  <c r="AQ92" i="77" s="1"/>
  <c r="AS23" i="26"/>
  <c r="AL23" i="26"/>
  <c r="AU23" i="26" s="1"/>
  <c r="AS41" i="26"/>
  <c r="AL41" i="26"/>
  <c r="AU41" i="26" s="1"/>
  <c r="AS77" i="26"/>
  <c r="AL77" i="26"/>
  <c r="AU77" i="26" s="1"/>
  <c r="AN88" i="25"/>
  <c r="AI88" i="25"/>
  <c r="AR87" i="73"/>
  <c r="AN91" i="45"/>
  <c r="AI91" i="45"/>
  <c r="AS74" i="26"/>
  <c r="AL74" i="26"/>
  <c r="AU74" i="26" s="1"/>
  <c r="AS87" i="26"/>
  <c r="AL87" i="26"/>
  <c r="AU87" i="26" s="1"/>
  <c r="X89" i="38"/>
  <c r="Y89" i="38"/>
  <c r="AR89" i="93"/>
  <c r="X89" i="46"/>
  <c r="Y89" i="46"/>
  <c r="AS9" i="26"/>
  <c r="AL9" i="26"/>
  <c r="AU9" i="26" s="1"/>
  <c r="AR90" i="81"/>
  <c r="W93" i="77"/>
  <c r="AG92" i="77"/>
  <c r="AP92" i="77" s="1"/>
  <c r="AF92" i="77"/>
  <c r="AO92" i="77" s="1"/>
  <c r="AE92" i="77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S47" i="26"/>
  <c r="AL47" i="26"/>
  <c r="AU47" i="26" s="1"/>
  <c r="AS37" i="26"/>
  <c r="AL37" i="26"/>
  <c r="AU37" i="26" s="1"/>
  <c r="AS4" i="86"/>
  <c r="AS91" i="86" s="1"/>
  <c r="AL4" i="86"/>
  <c r="AU4" i="86" s="1"/>
  <c r="AU91" i="86" s="1"/>
  <c r="C11" i="86" s="1"/>
  <c r="F39" i="97" s="1"/>
  <c r="AS5" i="26"/>
  <c r="AL5" i="26"/>
  <c r="AU5" i="26" s="1"/>
  <c r="AS49" i="26"/>
  <c r="AL49" i="26"/>
  <c r="AU49" i="26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I89" i="33"/>
  <c r="AN89" i="33"/>
  <c r="AL89" i="26"/>
  <c r="AU89" i="26" s="1"/>
  <c r="AR89" i="26"/>
  <c r="AR91" i="26" s="1"/>
  <c r="AS7" i="26"/>
  <c r="AL7" i="26"/>
  <c r="AU7" i="26" s="1"/>
  <c r="AH92" i="85"/>
  <c r="AQ92" i="85" s="1"/>
  <c r="Y92" i="45"/>
  <c r="X92" i="45"/>
  <c r="Z92" i="45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AN88" i="38"/>
  <c r="AI88" i="38"/>
  <c r="Z89" i="25" l="1"/>
  <c r="W93" i="45"/>
  <c r="AG92" i="45"/>
  <c r="AP92" i="45" s="1"/>
  <c r="AF92" i="45"/>
  <c r="AO92" i="45" s="1"/>
  <c r="AE92" i="45"/>
  <c r="AX89" i="78"/>
  <c r="S89" i="78" s="1"/>
  <c r="AC89" i="78" s="1"/>
  <c r="AG89" i="78"/>
  <c r="AP89" i="78" s="1"/>
  <c r="AP91" i="78" s="1"/>
  <c r="AF89" i="78"/>
  <c r="AO89" i="78" s="1"/>
  <c r="AO91" i="78" s="1"/>
  <c r="AE89" i="78"/>
  <c r="AF89" i="25"/>
  <c r="AO89" i="25" s="1"/>
  <c r="AG89" i="25"/>
  <c r="AP89" i="25" s="1"/>
  <c r="W90" i="25"/>
  <c r="AE89" i="25"/>
  <c r="AR88" i="38"/>
  <c r="AH91" i="89"/>
  <c r="AQ91" i="89" s="1"/>
  <c r="AE90" i="93"/>
  <c r="W91" i="93"/>
  <c r="AG90" i="93"/>
  <c r="AP90" i="93" s="1"/>
  <c r="AF90" i="93"/>
  <c r="AO90" i="93" s="1"/>
  <c r="AR88" i="46"/>
  <c r="AH89" i="38"/>
  <c r="AQ89" i="38" s="1"/>
  <c r="AQ91" i="38" s="1"/>
  <c r="AZ3" i="38"/>
  <c r="AX3" i="38"/>
  <c r="S3" i="38" s="1"/>
  <c r="AC3" i="38" s="1"/>
  <c r="AX4" i="38"/>
  <c r="S4" i="38" s="1"/>
  <c r="AC4" i="38" s="1"/>
  <c r="AB5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7" i="38"/>
  <c r="S87" i="38" s="1"/>
  <c r="AC87" i="38" s="1"/>
  <c r="AB88" i="38" s="1"/>
  <c r="AX88" i="38"/>
  <c r="S88" i="38" s="1"/>
  <c r="AC88" i="38" s="1"/>
  <c r="AB89" i="38" s="1"/>
  <c r="AX84" i="38"/>
  <c r="S84" i="38" s="1"/>
  <c r="AC84" i="38" s="1"/>
  <c r="AB85" i="38" s="1"/>
  <c r="AX85" i="38"/>
  <c r="S85" i="38" s="1"/>
  <c r="AC85" i="38" s="1"/>
  <c r="AB86" i="38" s="1"/>
  <c r="AR91" i="45"/>
  <c r="AR90" i="89"/>
  <c r="W92" i="89"/>
  <c r="AG91" i="89"/>
  <c r="AP91" i="89" s="1"/>
  <c r="AE91" i="89"/>
  <c r="AF91" i="89"/>
  <c r="AO91" i="89" s="1"/>
  <c r="AH90" i="33"/>
  <c r="AQ90" i="33" s="1"/>
  <c r="AR90" i="37"/>
  <c r="AN92" i="85"/>
  <c r="AI92" i="85"/>
  <c r="AG91" i="37"/>
  <c r="AP91" i="37" s="1"/>
  <c r="AE91" i="37"/>
  <c r="W92" i="37"/>
  <c r="AF91" i="37"/>
  <c r="AO91" i="37" s="1"/>
  <c r="X93" i="77"/>
  <c r="Y93" i="77"/>
  <c r="Z93" i="77" s="1"/>
  <c r="AH89" i="46"/>
  <c r="AQ89" i="46" s="1"/>
  <c r="AQ91" i="46" s="1"/>
  <c r="AZ3" i="46"/>
  <c r="AX4" i="46" s="1"/>
  <c r="S4" i="46" s="1"/>
  <c r="AC4" i="46" s="1"/>
  <c r="AB5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5" i="46"/>
  <c r="S85" i="46" s="1"/>
  <c r="AC85" i="46" s="1"/>
  <c r="AB86" i="46" s="1"/>
  <c r="AX87" i="46"/>
  <c r="S87" i="46" s="1"/>
  <c r="AC87" i="46" s="1"/>
  <c r="AB88" i="46" s="1"/>
  <c r="AX88" i="46"/>
  <c r="S88" i="46" s="1"/>
  <c r="AC88" i="46" s="1"/>
  <c r="AB89" i="46" s="1"/>
  <c r="AX86" i="46"/>
  <c r="S86" i="46" s="1"/>
  <c r="AC86" i="46" s="1"/>
  <c r="AB87" i="46" s="1"/>
  <c r="AX84" i="46"/>
  <c r="S84" i="46" s="1"/>
  <c r="AC84" i="46" s="1"/>
  <c r="AB85" i="46" s="1"/>
  <c r="Z89" i="38"/>
  <c r="AU91" i="26"/>
  <c r="C11" i="26" s="1"/>
  <c r="AE87" i="82"/>
  <c r="W88" i="82"/>
  <c r="AG87" i="82"/>
  <c r="AP87" i="82" s="1"/>
  <c r="AF87" i="82"/>
  <c r="AO87" i="82" s="1"/>
  <c r="X90" i="29"/>
  <c r="Z90" i="29" s="1"/>
  <c r="Y90" i="29"/>
  <c r="AH90" i="41"/>
  <c r="AQ90" i="41" s="1"/>
  <c r="Z89" i="46"/>
  <c r="AR89" i="41"/>
  <c r="Z90" i="33"/>
  <c r="AR88" i="78"/>
  <c r="AH92" i="45"/>
  <c r="AQ92" i="45" s="1"/>
  <c r="AS4" i="26"/>
  <c r="AS91" i="26" s="1"/>
  <c r="AL4" i="26"/>
  <c r="AU4" i="26" s="1"/>
  <c r="AH89" i="25"/>
  <c r="AQ89" i="25" s="1"/>
  <c r="Z90" i="41"/>
  <c r="AR89" i="33"/>
  <c r="AI92" i="77"/>
  <c r="AN92" i="77"/>
  <c r="AR88" i="25"/>
  <c r="AH89" i="78"/>
  <c r="AQ89" i="78" s="1"/>
  <c r="AQ91" i="78" s="1"/>
  <c r="AZ3" i="78"/>
  <c r="AX6" i="78" s="1"/>
  <c r="S6" i="78" s="1"/>
  <c r="AC6" i="78" s="1"/>
  <c r="AB7" i="78" s="1"/>
  <c r="AX46" i="78"/>
  <c r="S46" i="78" s="1"/>
  <c r="AC46" i="78" s="1"/>
  <c r="AB47" i="78" s="1"/>
  <c r="AX82" i="78"/>
  <c r="S82" i="78" s="1"/>
  <c r="AC82" i="78" s="1"/>
  <c r="AB83" i="78" s="1"/>
  <c r="AF91" i="81"/>
  <c r="AO91" i="81" s="1"/>
  <c r="AG91" i="81"/>
  <c r="AP91" i="81" s="1"/>
  <c r="AE91" i="81"/>
  <c r="W92" i="81"/>
  <c r="AI89" i="29"/>
  <c r="AN89" i="29"/>
  <c r="W89" i="73"/>
  <c r="AG88" i="73"/>
  <c r="AP88" i="73" s="1"/>
  <c r="AF88" i="73"/>
  <c r="AO88" i="73" s="1"/>
  <c r="AE88" i="73"/>
  <c r="X93" i="85"/>
  <c r="Z93" i="85" s="1"/>
  <c r="Y93" i="85"/>
  <c r="AH91" i="37"/>
  <c r="AQ91" i="37" s="1"/>
  <c r="AX34" i="78" l="1"/>
  <c r="S34" i="78" s="1"/>
  <c r="AC34" i="78" s="1"/>
  <c r="AB35" i="78" s="1"/>
  <c r="AX40" i="78"/>
  <c r="S40" i="78" s="1"/>
  <c r="AC40" i="78" s="1"/>
  <c r="AB41" i="78" s="1"/>
  <c r="AX64" i="78"/>
  <c r="S64" i="78" s="1"/>
  <c r="AC64" i="78" s="1"/>
  <c r="AB65" i="78" s="1"/>
  <c r="AX10" i="46"/>
  <c r="S10" i="46" s="1"/>
  <c r="AC10" i="46" s="1"/>
  <c r="AB11" i="46" s="1"/>
  <c r="AX76" i="78"/>
  <c r="S76" i="78" s="1"/>
  <c r="AC76" i="78" s="1"/>
  <c r="AB77" i="78" s="1"/>
  <c r="AX70" i="78"/>
  <c r="S70" i="78" s="1"/>
  <c r="AC70" i="78" s="1"/>
  <c r="AB71" i="78" s="1"/>
  <c r="AX58" i="78"/>
  <c r="S58" i="78" s="1"/>
  <c r="AC58" i="78" s="1"/>
  <c r="AB59" i="78" s="1"/>
  <c r="AX22" i="78"/>
  <c r="S22" i="78" s="1"/>
  <c r="AC22" i="78" s="1"/>
  <c r="AB23" i="78" s="1"/>
  <c r="AX21" i="46"/>
  <c r="S21" i="46" s="1"/>
  <c r="AC21" i="46" s="1"/>
  <c r="AB22" i="46" s="1"/>
  <c r="AX15" i="46"/>
  <c r="S15" i="46" s="1"/>
  <c r="AC15" i="46" s="1"/>
  <c r="AB16" i="46" s="1"/>
  <c r="AX9" i="46"/>
  <c r="S9" i="46" s="1"/>
  <c r="AC9" i="46" s="1"/>
  <c r="AB10" i="46" s="1"/>
  <c r="AX28" i="78"/>
  <c r="S28" i="78" s="1"/>
  <c r="AC28" i="78" s="1"/>
  <c r="AB29" i="78" s="1"/>
  <c r="AX88" i="78"/>
  <c r="S88" i="78" s="1"/>
  <c r="AC88" i="78" s="1"/>
  <c r="AB89" i="78" s="1"/>
  <c r="AX52" i="78"/>
  <c r="S52" i="78" s="1"/>
  <c r="AC52" i="78" s="1"/>
  <c r="AB53" i="78" s="1"/>
  <c r="AX16" i="78"/>
  <c r="S16" i="78" s="1"/>
  <c r="AC16" i="78" s="1"/>
  <c r="AB17" i="78" s="1"/>
  <c r="AX20" i="46"/>
  <c r="S20" i="46" s="1"/>
  <c r="AC20" i="46" s="1"/>
  <c r="AB21" i="46" s="1"/>
  <c r="AX14" i="46"/>
  <c r="S14" i="46" s="1"/>
  <c r="AC14" i="46" s="1"/>
  <c r="AB15" i="46" s="1"/>
  <c r="AX8" i="46"/>
  <c r="S8" i="46" s="1"/>
  <c r="AC8" i="46" s="1"/>
  <c r="AB9" i="46" s="1"/>
  <c r="AX15" i="78"/>
  <c r="S15" i="78" s="1"/>
  <c r="AC15" i="78" s="1"/>
  <c r="AB16" i="78" s="1"/>
  <c r="AX7" i="46"/>
  <c r="S7" i="46" s="1"/>
  <c r="AC7" i="46" s="1"/>
  <c r="AB8" i="46" s="1"/>
  <c r="AX10" i="78"/>
  <c r="S10" i="78" s="1"/>
  <c r="AC10" i="78" s="1"/>
  <c r="AB11" i="78" s="1"/>
  <c r="AX6" i="46"/>
  <c r="S6" i="46" s="1"/>
  <c r="AC6" i="46" s="1"/>
  <c r="AB7" i="46" s="1"/>
  <c r="AK7" i="78"/>
  <c r="AT7" i="78" s="1"/>
  <c r="AE90" i="29"/>
  <c r="AF90" i="29"/>
  <c r="AO90" i="29" s="1"/>
  <c r="AG90" i="29"/>
  <c r="AP90" i="29" s="1"/>
  <c r="W91" i="29"/>
  <c r="AK5" i="46"/>
  <c r="AT5" i="46" s="1"/>
  <c r="AF93" i="77"/>
  <c r="AO93" i="77" s="1"/>
  <c r="W94" i="77"/>
  <c r="AG93" i="77"/>
  <c r="AP93" i="77" s="1"/>
  <c r="AE93" i="77"/>
  <c r="AG93" i="85"/>
  <c r="AP93" i="85" s="1"/>
  <c r="AF93" i="85"/>
  <c r="AO93" i="85" s="1"/>
  <c r="AE93" i="85"/>
  <c r="W94" i="85"/>
  <c r="AK83" i="78"/>
  <c r="AT83" i="78" s="1"/>
  <c r="AK59" i="78"/>
  <c r="AT59" i="78" s="1"/>
  <c r="AK35" i="78"/>
  <c r="AT35" i="78" s="1"/>
  <c r="AK11" i="78"/>
  <c r="AT11" i="78" s="1"/>
  <c r="AJ80" i="46"/>
  <c r="AK80" i="46"/>
  <c r="AT80" i="46" s="1"/>
  <c r="AJ50" i="46"/>
  <c r="AK50" i="46"/>
  <c r="AT50" i="46" s="1"/>
  <c r="AJ32" i="46"/>
  <c r="AK32" i="46"/>
  <c r="AT32" i="46" s="1"/>
  <c r="AJ20" i="46"/>
  <c r="AK20" i="46"/>
  <c r="AT20" i="46" s="1"/>
  <c r="AK88" i="38"/>
  <c r="AT88" i="38" s="1"/>
  <c r="AJ88" i="38"/>
  <c r="AJ80" i="38"/>
  <c r="AK80" i="38"/>
  <c r="AT80" i="38" s="1"/>
  <c r="AJ56" i="38"/>
  <c r="AK56" i="38"/>
  <c r="AT56" i="38" s="1"/>
  <c r="AJ38" i="38"/>
  <c r="AK38" i="38"/>
  <c r="AT38" i="38" s="1"/>
  <c r="AX81" i="78"/>
  <c r="S81" i="78" s="1"/>
  <c r="AC81" i="78" s="1"/>
  <c r="AB82" i="78" s="1"/>
  <c r="AX63" i="78"/>
  <c r="S63" i="78" s="1"/>
  <c r="AC63" i="78" s="1"/>
  <c r="AB64" i="78" s="1"/>
  <c r="AX45" i="78"/>
  <c r="S45" i="78" s="1"/>
  <c r="AC45" i="78" s="1"/>
  <c r="AB46" i="78" s="1"/>
  <c r="AX39" i="78"/>
  <c r="S39" i="78" s="1"/>
  <c r="AC39" i="78" s="1"/>
  <c r="AB40" i="78" s="1"/>
  <c r="AX21" i="78"/>
  <c r="S21" i="78" s="1"/>
  <c r="AC21" i="78" s="1"/>
  <c r="AB22" i="78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X89" i="46"/>
  <c r="S89" i="46" s="1"/>
  <c r="AC89" i="46" s="1"/>
  <c r="AG89" i="46"/>
  <c r="AP89" i="46" s="1"/>
  <c r="AP91" i="46" s="1"/>
  <c r="AF89" i="46"/>
  <c r="AO89" i="46" s="1"/>
  <c r="AO91" i="46" s="1"/>
  <c r="AE89" i="46"/>
  <c r="Y88" i="82"/>
  <c r="X88" i="82"/>
  <c r="AJ89" i="46"/>
  <c r="AS89" i="46" s="1"/>
  <c r="AK89" i="46"/>
  <c r="AT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X3" i="46"/>
  <c r="S3" i="46" s="1"/>
  <c r="AC3" i="46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Y90" i="25"/>
  <c r="X90" i="25"/>
  <c r="AJ16" i="78"/>
  <c r="AK16" i="78"/>
  <c r="AT16" i="78" s="1"/>
  <c r="AX9" i="78"/>
  <c r="S9" i="78" s="1"/>
  <c r="AC9" i="78" s="1"/>
  <c r="AB10" i="78" s="1"/>
  <c r="AX4" i="78"/>
  <c r="S4" i="78" s="1"/>
  <c r="AC4" i="78" s="1"/>
  <c r="AB5" i="78" s="1"/>
  <c r="AR92" i="77"/>
  <c r="AF90" i="33"/>
  <c r="AO90" i="33" s="1"/>
  <c r="AE90" i="33"/>
  <c r="W91" i="33"/>
  <c r="AG90" i="33"/>
  <c r="AP90" i="33" s="1"/>
  <c r="AJ86" i="46"/>
  <c r="AK86" i="46"/>
  <c r="AT86" i="46" s="1"/>
  <c r="AK79" i="46"/>
  <c r="AT79" i="46" s="1"/>
  <c r="AJ79" i="46"/>
  <c r="AK73" i="46"/>
  <c r="AT73" i="46" s="1"/>
  <c r="AJ73" i="46"/>
  <c r="AK67" i="46"/>
  <c r="AT67" i="46" s="1"/>
  <c r="AJ67" i="46"/>
  <c r="AK61" i="46"/>
  <c r="AT61" i="46" s="1"/>
  <c r="AJ61" i="46"/>
  <c r="AK55" i="46"/>
  <c r="AT55" i="46" s="1"/>
  <c r="AJ55" i="46"/>
  <c r="AK49" i="46"/>
  <c r="AT49" i="46" s="1"/>
  <c r="AJ49" i="46"/>
  <c r="AK43" i="46"/>
  <c r="AT43" i="46" s="1"/>
  <c r="AJ43" i="46"/>
  <c r="AK37" i="46"/>
  <c r="AT37" i="46" s="1"/>
  <c r="AJ37" i="46"/>
  <c r="AK31" i="46"/>
  <c r="AT31" i="46" s="1"/>
  <c r="AJ31" i="46"/>
  <c r="AK25" i="46"/>
  <c r="AT25" i="46" s="1"/>
  <c r="AJ25" i="46"/>
  <c r="AK19" i="46"/>
  <c r="AT19" i="46" s="1"/>
  <c r="AJ19" i="46"/>
  <c r="AK13" i="46"/>
  <c r="AT13" i="46" s="1"/>
  <c r="AJ13" i="46"/>
  <c r="AJ7" i="46"/>
  <c r="AK7" i="46"/>
  <c r="AT7" i="46" s="1"/>
  <c r="AN91" i="37"/>
  <c r="AI91" i="37"/>
  <c r="AI91" i="89"/>
  <c r="AN91" i="89"/>
  <c r="AJ87" i="38"/>
  <c r="AK87" i="38"/>
  <c r="AT87" i="38" s="1"/>
  <c r="AK79" i="38"/>
  <c r="AT79" i="38" s="1"/>
  <c r="AJ79" i="38"/>
  <c r="AK73" i="38"/>
  <c r="AT73" i="38" s="1"/>
  <c r="AJ73" i="38"/>
  <c r="AK67" i="38"/>
  <c r="AT67" i="38" s="1"/>
  <c r="AJ67" i="38"/>
  <c r="AK61" i="38"/>
  <c r="AT61" i="38" s="1"/>
  <c r="AJ61" i="38"/>
  <c r="AK55" i="38"/>
  <c r="AT55" i="38" s="1"/>
  <c r="AJ55" i="38"/>
  <c r="AK49" i="38"/>
  <c r="AT49" i="38" s="1"/>
  <c r="AJ49" i="38"/>
  <c r="AK43" i="38"/>
  <c r="AT43" i="38" s="1"/>
  <c r="AJ43" i="38"/>
  <c r="AK37" i="38"/>
  <c r="AT37" i="38" s="1"/>
  <c r="AJ37" i="38"/>
  <c r="AK31" i="38"/>
  <c r="AT31" i="38" s="1"/>
  <c r="AJ31" i="38"/>
  <c r="AK25" i="38"/>
  <c r="AT25" i="38" s="1"/>
  <c r="AJ25" i="38"/>
  <c r="AK19" i="38"/>
  <c r="AT19" i="38" s="1"/>
  <c r="AJ19" i="38"/>
  <c r="AK13" i="38"/>
  <c r="AT13" i="38" s="1"/>
  <c r="AJ13" i="38"/>
  <c r="AK7" i="38"/>
  <c r="AT7" i="38" s="1"/>
  <c r="AJ7" i="38"/>
  <c r="AN90" i="93"/>
  <c r="AI90" i="93"/>
  <c r="AI88" i="73"/>
  <c r="AN88" i="73"/>
  <c r="AJ77" i="78"/>
  <c r="AK77" i="78"/>
  <c r="AT77" i="78" s="1"/>
  <c r="AJ53" i="78"/>
  <c r="AK53" i="78"/>
  <c r="AT53" i="78" s="1"/>
  <c r="AK29" i="78"/>
  <c r="AT29" i="78" s="1"/>
  <c r="AJ29" i="78"/>
  <c r="AJ74" i="46"/>
  <c r="AK74" i="46"/>
  <c r="AT74" i="46" s="1"/>
  <c r="AJ56" i="46"/>
  <c r="AK56" i="46"/>
  <c r="AT56" i="46" s="1"/>
  <c r="AJ26" i="46"/>
  <c r="AK26" i="46"/>
  <c r="AT26" i="46" s="1"/>
  <c r="X92" i="37"/>
  <c r="Y92" i="37"/>
  <c r="AJ74" i="38"/>
  <c r="AK74" i="38"/>
  <c r="AT74" i="38" s="1"/>
  <c r="AJ50" i="38"/>
  <c r="AK50" i="38"/>
  <c r="AT50" i="38" s="1"/>
  <c r="AJ32" i="38"/>
  <c r="AK32" i="38"/>
  <c r="AT32" i="38" s="1"/>
  <c r="AJ20" i="38"/>
  <c r="AK20" i="38"/>
  <c r="AT20" i="38" s="1"/>
  <c r="AK8" i="38"/>
  <c r="AT8" i="38" s="1"/>
  <c r="AJ8" i="38"/>
  <c r="AX75" i="78"/>
  <c r="S75" i="78" s="1"/>
  <c r="AC75" i="78" s="1"/>
  <c r="AB76" i="78" s="1"/>
  <c r="AX57" i="78"/>
  <c r="S57" i="78" s="1"/>
  <c r="AC57" i="78" s="1"/>
  <c r="AB58" i="78" s="1"/>
  <c r="AX27" i="78"/>
  <c r="S27" i="78" s="1"/>
  <c r="AC27" i="78" s="1"/>
  <c r="AB28" i="78" s="1"/>
  <c r="X92" i="81"/>
  <c r="Y92" i="81"/>
  <c r="AX85" i="78"/>
  <c r="S85" i="78" s="1"/>
  <c r="AC85" i="78" s="1"/>
  <c r="AB86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3" i="78"/>
  <c r="S3" i="78" s="1"/>
  <c r="AC3" i="78" s="1"/>
  <c r="AX89" i="38"/>
  <c r="S89" i="38" s="1"/>
  <c r="AC89" i="38" s="1"/>
  <c r="AJ89" i="38" s="1"/>
  <c r="AS89" i="38" s="1"/>
  <c r="AG89" i="38"/>
  <c r="AP89" i="38" s="1"/>
  <c r="AP91" i="38" s="1"/>
  <c r="AF89" i="38"/>
  <c r="AO89" i="38" s="1"/>
  <c r="AO91" i="38" s="1"/>
  <c r="AE89" i="38"/>
  <c r="AK89" i="38" s="1"/>
  <c r="AT89" i="38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X5" i="46"/>
  <c r="S5" i="46" s="1"/>
  <c r="AC5" i="46" s="1"/>
  <c r="AB6" i="46" s="1"/>
  <c r="AH93" i="77"/>
  <c r="AQ93" i="77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I89" i="78"/>
  <c r="AN89" i="78"/>
  <c r="AN91" i="78" s="1"/>
  <c r="AJ89" i="78"/>
  <c r="AS89" i="78" s="1"/>
  <c r="AK89" i="78"/>
  <c r="AT89" i="78" s="1"/>
  <c r="AJ65" i="78"/>
  <c r="AK65" i="78"/>
  <c r="AT65" i="78" s="1"/>
  <c r="AK41" i="78"/>
  <c r="AT41" i="78" s="1"/>
  <c r="AJ41" i="78"/>
  <c r="AJ17" i="78"/>
  <c r="AK17" i="78"/>
  <c r="AT17" i="78" s="1"/>
  <c r="AK88" i="46"/>
  <c r="AT88" i="46" s="1"/>
  <c r="AJ88" i="46"/>
  <c r="AJ62" i="46"/>
  <c r="AK62" i="46"/>
  <c r="AT62" i="46" s="1"/>
  <c r="AJ38" i="46"/>
  <c r="AK38" i="46"/>
  <c r="AT38" i="46" s="1"/>
  <c r="AJ8" i="46"/>
  <c r="AK8" i="46"/>
  <c r="AT8" i="46" s="1"/>
  <c r="AJ68" i="38"/>
  <c r="AK68" i="38"/>
  <c r="AT68" i="38" s="1"/>
  <c r="AJ44" i="38"/>
  <c r="AK44" i="38"/>
  <c r="AT44" i="38" s="1"/>
  <c r="AJ26" i="38"/>
  <c r="AK26" i="38"/>
  <c r="AT26" i="38" s="1"/>
  <c r="AJ14" i="38"/>
  <c r="AK14" i="38"/>
  <c r="AT14" i="38" s="1"/>
  <c r="AI92" i="45"/>
  <c r="AN92" i="45"/>
  <c r="AX86" i="78"/>
  <c r="S86" i="78" s="1"/>
  <c r="AC86" i="78" s="1"/>
  <c r="AB87" i="78" s="1"/>
  <c r="AX69" i="78"/>
  <c r="S69" i="78" s="1"/>
  <c r="AC69" i="78" s="1"/>
  <c r="AB70" i="78" s="1"/>
  <c r="AX51" i="78"/>
  <c r="S51" i="78" s="1"/>
  <c r="AC51" i="78" s="1"/>
  <c r="AB52" i="78" s="1"/>
  <c r="AX33" i="78"/>
  <c r="S33" i="78" s="1"/>
  <c r="AC33" i="78" s="1"/>
  <c r="AB34" i="78" s="1"/>
  <c r="AN91" i="81"/>
  <c r="AI91" i="81"/>
  <c r="AX84" i="78"/>
  <c r="S84" i="78" s="1"/>
  <c r="AC84" i="78" s="1"/>
  <c r="AB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K85" i="46"/>
  <c r="AT85" i="46" s="1"/>
  <c r="AJ85" i="46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J11" i="46"/>
  <c r="AK11" i="46"/>
  <c r="AT11" i="46" s="1"/>
  <c r="AR92" i="85"/>
  <c r="AJ86" i="38"/>
  <c r="AK86" i="38"/>
  <c r="AT86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5" i="38"/>
  <c r="AK5" i="38"/>
  <c r="AT5" i="38" s="1"/>
  <c r="AN89" i="25"/>
  <c r="AI89" i="25"/>
  <c r="AR89" i="29"/>
  <c r="AJ71" i="78"/>
  <c r="AK71" i="78"/>
  <c r="AT71" i="78" s="1"/>
  <c r="AJ47" i="78"/>
  <c r="AK47" i="78"/>
  <c r="AT47" i="78" s="1"/>
  <c r="AK23" i="78"/>
  <c r="AT23" i="78" s="1"/>
  <c r="AJ23" i="78"/>
  <c r="AH90" i="29"/>
  <c r="AQ90" i="29" s="1"/>
  <c r="AI87" i="82"/>
  <c r="AN87" i="82"/>
  <c r="AJ68" i="46"/>
  <c r="AK68" i="46"/>
  <c r="AT68" i="46" s="1"/>
  <c r="AJ44" i="46"/>
  <c r="AK44" i="46"/>
  <c r="AT44" i="46" s="1"/>
  <c r="AJ14" i="46"/>
  <c r="AK14" i="46"/>
  <c r="AT14" i="46" s="1"/>
  <c r="AJ62" i="38"/>
  <c r="AK62" i="38"/>
  <c r="AT62" i="38" s="1"/>
  <c r="Z91" i="93"/>
  <c r="X91" i="93"/>
  <c r="Y91" i="93"/>
  <c r="AH93" i="85"/>
  <c r="AQ93" i="85" s="1"/>
  <c r="Y89" i="73"/>
  <c r="X89" i="73"/>
  <c r="Z89" i="73" s="1"/>
  <c r="AX87" i="78"/>
  <c r="S87" i="78" s="1"/>
  <c r="AC87" i="78" s="1"/>
  <c r="AB88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F90" i="41"/>
  <c r="AO90" i="41" s="1"/>
  <c r="AE90" i="41"/>
  <c r="W91" i="41"/>
  <c r="AG90" i="41"/>
  <c r="AP90" i="41" s="1"/>
  <c r="AJ87" i="46"/>
  <c r="AK87" i="46"/>
  <c r="AT87" i="46" s="1"/>
  <c r="AK82" i="46"/>
  <c r="AT82" i="46" s="1"/>
  <c r="AJ82" i="46"/>
  <c r="AK76" i="46"/>
  <c r="AT76" i="46" s="1"/>
  <c r="AJ76" i="46"/>
  <c r="AK70" i="46"/>
  <c r="AT70" i="46" s="1"/>
  <c r="AJ70" i="46"/>
  <c r="AK64" i="46"/>
  <c r="AT64" i="46" s="1"/>
  <c r="AJ64" i="46"/>
  <c r="AK58" i="46"/>
  <c r="AT58" i="46" s="1"/>
  <c r="AJ58" i="46"/>
  <c r="AK52" i="46"/>
  <c r="AT52" i="46" s="1"/>
  <c r="AJ52" i="46"/>
  <c r="AK46" i="46"/>
  <c r="AT46" i="46" s="1"/>
  <c r="AJ46" i="46"/>
  <c r="AK40" i="46"/>
  <c r="AT40" i="46" s="1"/>
  <c r="AJ40" i="46"/>
  <c r="AK34" i="46"/>
  <c r="AT34" i="46" s="1"/>
  <c r="AJ34" i="46"/>
  <c r="AK28" i="46"/>
  <c r="AT28" i="46" s="1"/>
  <c r="AJ28" i="46"/>
  <c r="AK22" i="46"/>
  <c r="AT22" i="46" s="1"/>
  <c r="AJ22" i="46"/>
  <c r="AK16" i="46"/>
  <c r="AT16" i="46" s="1"/>
  <c r="AJ16" i="46"/>
  <c r="AJ10" i="46"/>
  <c r="AK10" i="46"/>
  <c r="AT10" i="46" s="1"/>
  <c r="X92" i="89"/>
  <c r="Y92" i="89"/>
  <c r="AK85" i="38"/>
  <c r="AT85" i="38" s="1"/>
  <c r="AJ85" i="38"/>
  <c r="AK82" i="38"/>
  <c r="AT82" i="38" s="1"/>
  <c r="AJ82" i="38"/>
  <c r="AK76" i="38"/>
  <c r="AT76" i="38" s="1"/>
  <c r="AJ76" i="38"/>
  <c r="AK70" i="38"/>
  <c r="AT70" i="38" s="1"/>
  <c r="AJ70" i="38"/>
  <c r="AK64" i="38"/>
  <c r="AT64" i="38" s="1"/>
  <c r="AJ64" i="38"/>
  <c r="AK58" i="38"/>
  <c r="AT58" i="38" s="1"/>
  <c r="AJ58" i="38"/>
  <c r="AK52" i="38"/>
  <c r="AT52" i="38" s="1"/>
  <c r="AJ52" i="38"/>
  <c r="AK46" i="38"/>
  <c r="AT46" i="38" s="1"/>
  <c r="AJ46" i="38"/>
  <c r="AK40" i="38"/>
  <c r="AT40" i="38" s="1"/>
  <c r="AJ40" i="38"/>
  <c r="AK34" i="38"/>
  <c r="AT34" i="38" s="1"/>
  <c r="AJ34" i="38"/>
  <c r="AK28" i="38"/>
  <c r="AT28" i="38" s="1"/>
  <c r="AJ28" i="38"/>
  <c r="AK22" i="38"/>
  <c r="AT22" i="38" s="1"/>
  <c r="AJ22" i="38"/>
  <c r="AK16" i="38"/>
  <c r="AT16" i="38" s="1"/>
  <c r="AJ16" i="38"/>
  <c r="AJ10" i="38"/>
  <c r="AK10" i="38"/>
  <c r="AT10" i="38" s="1"/>
  <c r="AB4" i="38"/>
  <c r="AJ3" i="38"/>
  <c r="X93" i="45"/>
  <c r="Z93" i="45" s="1"/>
  <c r="Y93" i="45"/>
  <c r="AE89" i="73" l="1"/>
  <c r="W90" i="73"/>
  <c r="AF89" i="73"/>
  <c r="AO89" i="73" s="1"/>
  <c r="AG89" i="73"/>
  <c r="AP89" i="73" s="1"/>
  <c r="AS22" i="46"/>
  <c r="AL22" i="46"/>
  <c r="AU22" i="46" s="1"/>
  <c r="AS58" i="46"/>
  <c r="AL58" i="46"/>
  <c r="AU58" i="46" s="1"/>
  <c r="AS76" i="46"/>
  <c r="AL76" i="46"/>
  <c r="AU76" i="46" s="1"/>
  <c r="AS10" i="38"/>
  <c r="AL10" i="38"/>
  <c r="AU10" i="38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Y91" i="41"/>
  <c r="X91" i="41"/>
  <c r="AJ31" i="78"/>
  <c r="AK31" i="78"/>
  <c r="AT31" i="78" s="1"/>
  <c r="AJ67" i="78"/>
  <c r="AK67" i="78"/>
  <c r="AT67" i="78" s="1"/>
  <c r="AS14" i="46"/>
  <c r="AL14" i="46"/>
  <c r="AU14" i="46" s="1"/>
  <c r="AR87" i="82"/>
  <c r="AS23" i="78"/>
  <c r="AL23" i="78"/>
  <c r="AU23" i="78" s="1"/>
  <c r="AK20" i="78"/>
  <c r="AT20" i="78" s="1"/>
  <c r="AJ20" i="78"/>
  <c r="AJ56" i="78"/>
  <c r="AK56" i="78"/>
  <c r="AT56" i="78" s="1"/>
  <c r="AR91" i="81"/>
  <c r="AJ27" i="78"/>
  <c r="AK27" i="78"/>
  <c r="AT27" i="78" s="1"/>
  <c r="AJ63" i="78"/>
  <c r="AK63" i="78"/>
  <c r="AT63" i="78" s="1"/>
  <c r="AH92" i="81"/>
  <c r="AQ92" i="81" s="1"/>
  <c r="AS50" i="38"/>
  <c r="AL50" i="38"/>
  <c r="AU50" i="38" s="1"/>
  <c r="AS29" i="78"/>
  <c r="AL29" i="78"/>
  <c r="AU29" i="78" s="1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Y91" i="33"/>
  <c r="X91" i="33"/>
  <c r="AK10" i="78"/>
  <c r="AT10" i="78" s="1"/>
  <c r="AJ10" i="78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I89" i="46"/>
  <c r="AN89" i="46"/>
  <c r="AN91" i="46" s="1"/>
  <c r="AJ18" i="78"/>
  <c r="AK18" i="78"/>
  <c r="AT18" i="78" s="1"/>
  <c r="AJ54" i="78"/>
  <c r="AK54" i="78"/>
  <c r="AT54" i="78" s="1"/>
  <c r="AJ22" i="78"/>
  <c r="AK22" i="78"/>
  <c r="AT22" i="78" s="1"/>
  <c r="AS38" i="38"/>
  <c r="AL38" i="38"/>
  <c r="AU38" i="38" s="1"/>
  <c r="AS50" i="46"/>
  <c r="AL50" i="46"/>
  <c r="AU50" i="46" s="1"/>
  <c r="AJ35" i="78"/>
  <c r="AH93" i="45"/>
  <c r="AQ93" i="45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5" i="38"/>
  <c r="AL85" i="38"/>
  <c r="AU85" i="38" s="1"/>
  <c r="AS10" i="46"/>
  <c r="AL10" i="46"/>
  <c r="AU10" i="46" s="1"/>
  <c r="AI90" i="41"/>
  <c r="AN90" i="41"/>
  <c r="AJ37" i="78"/>
  <c r="AK37" i="78"/>
  <c r="AT37" i="78" s="1"/>
  <c r="AJ73" i="78"/>
  <c r="AK73" i="78"/>
  <c r="AT73" i="78" s="1"/>
  <c r="AH91" i="93"/>
  <c r="AQ91" i="93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J26" i="78"/>
  <c r="AK26" i="78"/>
  <c r="AT26" i="78" s="1"/>
  <c r="AJ62" i="78"/>
  <c r="AK62" i="78"/>
  <c r="AT62" i="78" s="1"/>
  <c r="AR92" i="45"/>
  <c r="AS44" i="38"/>
  <c r="AL44" i="38"/>
  <c r="AU44" i="38" s="1"/>
  <c r="AS38" i="46"/>
  <c r="AL38" i="46"/>
  <c r="AU38" i="46" s="1"/>
  <c r="AS17" i="78"/>
  <c r="AL17" i="78"/>
  <c r="AU17" i="78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J6" i="46"/>
  <c r="AK6" i="46"/>
  <c r="AT6" i="46" s="1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J33" i="78"/>
  <c r="AK33" i="78"/>
  <c r="AT33" i="78" s="1"/>
  <c r="AJ69" i="78"/>
  <c r="AK69" i="78"/>
  <c r="AT69" i="78" s="1"/>
  <c r="Z92" i="81"/>
  <c r="AS26" i="46"/>
  <c r="AL26" i="46"/>
  <c r="AU26" i="46" s="1"/>
  <c r="AR88" i="73"/>
  <c r="AS87" i="38"/>
  <c r="AL87" i="38"/>
  <c r="AU87" i="38" s="1"/>
  <c r="AS7" i="46"/>
  <c r="AL7" i="46"/>
  <c r="AU7" i="46" s="1"/>
  <c r="AI90" i="33"/>
  <c r="AN90" i="33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J24" i="78"/>
  <c r="AK24" i="78"/>
  <c r="AT24" i="78" s="1"/>
  <c r="AJ60" i="78"/>
  <c r="AK60" i="78"/>
  <c r="AT60" i="78" s="1"/>
  <c r="AJ40" i="78"/>
  <c r="AK40" i="78"/>
  <c r="AT40" i="78" s="1"/>
  <c r="AN93" i="85"/>
  <c r="AI93" i="85"/>
  <c r="X94" i="77"/>
  <c r="Y94" i="77"/>
  <c r="AE93" i="45"/>
  <c r="AF93" i="45"/>
  <c r="AO93" i="45" s="1"/>
  <c r="AG93" i="45"/>
  <c r="AP93" i="45" s="1"/>
  <c r="W94" i="45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J43" i="78"/>
  <c r="AK43" i="78"/>
  <c r="AT43" i="78" s="1"/>
  <c r="AJ79" i="78"/>
  <c r="AK79" i="78"/>
  <c r="AT79" i="78" s="1"/>
  <c r="AG91" i="93"/>
  <c r="AP91" i="93" s="1"/>
  <c r="W92" i="93"/>
  <c r="AF91" i="93"/>
  <c r="AO91" i="93" s="1"/>
  <c r="AE91" i="93"/>
  <c r="AS44" i="46"/>
  <c r="AL44" i="46"/>
  <c r="AU44" i="46" s="1"/>
  <c r="AR89" i="25"/>
  <c r="AS85" i="46"/>
  <c r="AL85" i="46"/>
  <c r="AU85" i="46" s="1"/>
  <c r="AK32" i="78"/>
  <c r="AT32" i="78" s="1"/>
  <c r="AJ32" i="78"/>
  <c r="AJ68" i="78"/>
  <c r="AK68" i="78"/>
  <c r="AT68" i="78" s="1"/>
  <c r="AJ34" i="78"/>
  <c r="AK34" i="78"/>
  <c r="AT34" i="78" s="1"/>
  <c r="AS41" i="78"/>
  <c r="AL41" i="78"/>
  <c r="AU41" i="78" s="1"/>
  <c r="AB4" i="78"/>
  <c r="AJ3" i="78"/>
  <c r="AJ39" i="78"/>
  <c r="AK39" i="78"/>
  <c r="AT39" i="78" s="1"/>
  <c r="AJ75" i="78"/>
  <c r="AK75" i="78"/>
  <c r="AT75" i="78" s="1"/>
  <c r="AJ28" i="78"/>
  <c r="AK28" i="78"/>
  <c r="AT28" i="78" s="1"/>
  <c r="AS20" i="38"/>
  <c r="AL20" i="38"/>
  <c r="AU20" i="38" s="1"/>
  <c r="AS74" i="38"/>
  <c r="AL74" i="38"/>
  <c r="AU74" i="38" s="1"/>
  <c r="AR90" i="93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16" i="78"/>
  <c r="AL16" i="78"/>
  <c r="AU16" i="78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J30" i="78"/>
  <c r="AK30" i="78"/>
  <c r="AT30" i="78" s="1"/>
  <c r="AJ66" i="78"/>
  <c r="AK66" i="78"/>
  <c r="AT66" i="78" s="1"/>
  <c r="AJ46" i="78"/>
  <c r="AK46" i="78"/>
  <c r="AT46" i="78" s="1"/>
  <c r="AS56" i="38"/>
  <c r="AL56" i="38"/>
  <c r="AU56" i="38" s="1"/>
  <c r="AS20" i="46"/>
  <c r="AL20" i="46"/>
  <c r="AU20" i="46" s="1"/>
  <c r="AS80" i="46"/>
  <c r="AL80" i="46"/>
  <c r="AU80" i="46" s="1"/>
  <c r="AJ59" i="78"/>
  <c r="AS3" i="38"/>
  <c r="AL3" i="38"/>
  <c r="AU3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S87" i="46"/>
  <c r="AL87" i="46"/>
  <c r="AU87" i="46" s="1"/>
  <c r="AJ13" i="78"/>
  <c r="AK13" i="78"/>
  <c r="AT13" i="78" s="1"/>
  <c r="AJ49" i="78"/>
  <c r="AK49" i="78"/>
  <c r="AT49" i="78" s="1"/>
  <c r="AK88" i="78"/>
  <c r="AT88" i="78" s="1"/>
  <c r="AJ88" i="78"/>
  <c r="AS47" i="78"/>
  <c r="AL47" i="78"/>
  <c r="AU47" i="78" s="1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S86" i="38"/>
  <c r="AL86" i="38"/>
  <c r="AU86" i="38" s="1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K38" i="78"/>
  <c r="AT38" i="78" s="1"/>
  <c r="AJ38" i="78"/>
  <c r="AJ74" i="78"/>
  <c r="AK74" i="78"/>
  <c r="AT74" i="78" s="1"/>
  <c r="AJ52" i="78"/>
  <c r="AK52" i="78"/>
  <c r="AT52" i="78" s="1"/>
  <c r="AS14" i="38"/>
  <c r="AL14" i="38"/>
  <c r="AU14" i="38" s="1"/>
  <c r="AS68" i="38"/>
  <c r="AL68" i="38"/>
  <c r="AU68" i="38" s="1"/>
  <c r="AS62" i="46"/>
  <c r="AL62" i="46"/>
  <c r="AU62" i="46" s="1"/>
  <c r="AR89" i="78"/>
  <c r="AR91" i="78" s="1"/>
  <c r="AL89" i="78"/>
  <c r="AU89" i="78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S12" i="46"/>
  <c r="AL12" i="46"/>
  <c r="AU12" i="46" s="1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AJ9" i="78"/>
  <c r="AK9" i="78"/>
  <c r="AT9" i="78" s="1"/>
  <c r="AJ45" i="78"/>
  <c r="AK45" i="78"/>
  <c r="AT45" i="78" s="1"/>
  <c r="AJ81" i="78"/>
  <c r="AK81" i="78"/>
  <c r="AT81" i="78" s="1"/>
  <c r="AJ58" i="78"/>
  <c r="AK58" i="78"/>
  <c r="AT58" i="78" s="1"/>
  <c r="AS56" i="46"/>
  <c r="AL56" i="46"/>
  <c r="AU56" i="46" s="1"/>
  <c r="AS53" i="78"/>
  <c r="AL53" i="78"/>
  <c r="AU53" i="78" s="1"/>
  <c r="AR91" i="89"/>
  <c r="AS86" i="46"/>
  <c r="AL86" i="46"/>
  <c r="AU86" i="46" s="1"/>
  <c r="AH90" i="25"/>
  <c r="AQ90" i="25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H88" i="82"/>
  <c r="AQ88" i="82" s="1"/>
  <c r="AJ36" i="78"/>
  <c r="AK36" i="78"/>
  <c r="AT36" i="78" s="1"/>
  <c r="AJ72" i="78"/>
  <c r="AK72" i="78"/>
  <c r="AT72" i="78" s="1"/>
  <c r="AJ64" i="78"/>
  <c r="AK64" i="78"/>
  <c r="AT64" i="78" s="1"/>
  <c r="AN90" i="29"/>
  <c r="AI90" i="29"/>
  <c r="AJ4" i="38"/>
  <c r="AK4" i="38"/>
  <c r="AT4" i="38" s="1"/>
  <c r="AT91" i="38" s="1"/>
  <c r="AS40" i="46"/>
  <c r="AL40" i="46"/>
  <c r="AU40" i="46" s="1"/>
  <c r="AJ55" i="78"/>
  <c r="AK55" i="78"/>
  <c r="AT55" i="78" s="1"/>
  <c r="AH89" i="73"/>
  <c r="AQ89" i="73" s="1"/>
  <c r="AS62" i="38"/>
  <c r="AL62" i="38"/>
  <c r="AU62" i="38" s="1"/>
  <c r="AS68" i="46"/>
  <c r="AL68" i="46"/>
  <c r="AU68" i="46" s="1"/>
  <c r="AJ8" i="78"/>
  <c r="AK8" i="78"/>
  <c r="AT8" i="78" s="1"/>
  <c r="AJ44" i="78"/>
  <c r="AK44" i="78"/>
  <c r="AT44" i="78" s="1"/>
  <c r="AJ80" i="78"/>
  <c r="AK80" i="78"/>
  <c r="AT80" i="78" s="1"/>
  <c r="AJ70" i="78"/>
  <c r="AK70" i="78"/>
  <c r="AT70" i="78" s="1"/>
  <c r="AS88" i="46"/>
  <c r="AL88" i="46"/>
  <c r="AU88" i="46" s="1"/>
  <c r="AI89" i="38"/>
  <c r="AN89" i="38"/>
  <c r="AN91" i="38" s="1"/>
  <c r="AJ15" i="78"/>
  <c r="AK15" i="78"/>
  <c r="AT15" i="78" s="1"/>
  <c r="AJ51" i="78"/>
  <c r="AK51" i="78"/>
  <c r="AT51" i="78" s="1"/>
  <c r="AJ86" i="78"/>
  <c r="AK86" i="78"/>
  <c r="AT86" i="78" s="1"/>
  <c r="AJ76" i="78"/>
  <c r="AK76" i="78"/>
  <c r="AT76" i="78" s="1"/>
  <c r="AS32" i="38"/>
  <c r="AL32" i="38"/>
  <c r="AU32" i="38" s="1"/>
  <c r="AH92" i="37"/>
  <c r="AQ92" i="37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R91" i="37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B4" i="46"/>
  <c r="AJ3" i="46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J6" i="78"/>
  <c r="AK6" i="78"/>
  <c r="AT6" i="78" s="1"/>
  <c r="AJ42" i="78"/>
  <c r="AK42" i="78"/>
  <c r="AT42" i="78" s="1"/>
  <c r="AJ78" i="78"/>
  <c r="AK78" i="78"/>
  <c r="AT78" i="78" s="1"/>
  <c r="AK82" i="78"/>
  <c r="AT82" i="78" s="1"/>
  <c r="AJ82" i="78"/>
  <c r="AS80" i="38"/>
  <c r="AL80" i="38"/>
  <c r="AU80" i="38" s="1"/>
  <c r="AS32" i="46"/>
  <c r="AL32" i="46"/>
  <c r="AU32" i="46" s="1"/>
  <c r="AJ11" i="78"/>
  <c r="AJ83" i="78"/>
  <c r="AI93" i="77"/>
  <c r="AN93" i="77"/>
  <c r="AJ5" i="46"/>
  <c r="AH92" i="89"/>
  <c r="AQ92" i="89" s="1"/>
  <c r="AJ19" i="78"/>
  <c r="AK19" i="78"/>
  <c r="AT19" i="7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Z92" i="89"/>
  <c r="AJ25" i="78"/>
  <c r="AK25" i="78"/>
  <c r="AT25" i="78" s="1"/>
  <c r="AJ61" i="78"/>
  <c r="AK61" i="78"/>
  <c r="AT61" i="78" s="1"/>
  <c r="AS71" i="78"/>
  <c r="AL71" i="78"/>
  <c r="AU71" i="78" s="1"/>
  <c r="AS5" i="38"/>
  <c r="AL5" i="38"/>
  <c r="AU5" i="38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K14" i="78"/>
  <c r="AT14" i="78" s="1"/>
  <c r="AJ14" i="78"/>
  <c r="AJ50" i="78"/>
  <c r="AK50" i="78"/>
  <c r="AT50" i="78" s="1"/>
  <c r="AK85" i="78"/>
  <c r="AT85" i="78" s="1"/>
  <c r="AJ85" i="78"/>
  <c r="AJ87" i="78"/>
  <c r="AK87" i="78"/>
  <c r="AT87" i="78" s="1"/>
  <c r="AS26" i="38"/>
  <c r="AL26" i="38"/>
  <c r="AU26" i="38" s="1"/>
  <c r="AS8" i="46"/>
  <c r="AL8" i="46"/>
  <c r="AU8" i="46" s="1"/>
  <c r="AS65" i="78"/>
  <c r="AL65" i="78"/>
  <c r="AU65" i="78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J21" i="78"/>
  <c r="AK21" i="78"/>
  <c r="AT21" i="78" s="1"/>
  <c r="AJ57" i="78"/>
  <c r="AK57" i="78"/>
  <c r="AT57" i="78" s="1"/>
  <c r="AS8" i="38"/>
  <c r="AL8" i="38"/>
  <c r="AU8" i="38" s="1"/>
  <c r="Z92" i="37"/>
  <c r="AS74" i="46"/>
  <c r="AL74" i="46"/>
  <c r="AU74" i="46" s="1"/>
  <c r="AS77" i="78"/>
  <c r="AL77" i="78"/>
  <c r="AU77" i="78" s="1"/>
  <c r="AJ5" i="78"/>
  <c r="AK5" i="78"/>
  <c r="AT5" i="78" s="1"/>
  <c r="Z90" i="25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Z88" i="82"/>
  <c r="AJ12" i="78"/>
  <c r="AK12" i="78"/>
  <c r="AT12" i="78" s="1"/>
  <c r="AJ48" i="78"/>
  <c r="AK48" i="78"/>
  <c r="AT48" i="78" s="1"/>
  <c r="AJ84" i="78"/>
  <c r="AK84" i="78"/>
  <c r="AT84" i="78" s="1"/>
  <c r="AS88" i="38"/>
  <c r="AL88" i="38"/>
  <c r="AU88" i="38" s="1"/>
  <c r="Y94" i="85"/>
  <c r="X94" i="85"/>
  <c r="X91" i="29"/>
  <c r="Y91" i="29"/>
  <c r="AJ7" i="78"/>
  <c r="Z91" i="33" l="1"/>
  <c r="AG91" i="33"/>
  <c r="AP91" i="33" s="1"/>
  <c r="AF91" i="33"/>
  <c r="AO91" i="33" s="1"/>
  <c r="AE91" i="33"/>
  <c r="W92" i="33"/>
  <c r="W93" i="37"/>
  <c r="AG92" i="37"/>
  <c r="AP92" i="37" s="1"/>
  <c r="AF92" i="37"/>
  <c r="AO92" i="37" s="1"/>
  <c r="AE92" i="37"/>
  <c r="AS21" i="78"/>
  <c r="AL21" i="78"/>
  <c r="AU21" i="78" s="1"/>
  <c r="AS50" i="78"/>
  <c r="AL50" i="78"/>
  <c r="AU50" i="78" s="1"/>
  <c r="AS61" i="78"/>
  <c r="AL61" i="78"/>
  <c r="AU61" i="78" s="1"/>
  <c r="AS51" i="78"/>
  <c r="AL51" i="78"/>
  <c r="AU51" i="78" s="1"/>
  <c r="AS44" i="78"/>
  <c r="AL44" i="78"/>
  <c r="AU44" i="78" s="1"/>
  <c r="AR90" i="29"/>
  <c r="AS38" i="78"/>
  <c r="AL38" i="78"/>
  <c r="AU38" i="78" s="1"/>
  <c r="AS46" i="78"/>
  <c r="AL46" i="78"/>
  <c r="AU46" i="78" s="1"/>
  <c r="AS39" i="78"/>
  <c r="AL39" i="78"/>
  <c r="AU39" i="78" s="1"/>
  <c r="AS34" i="78"/>
  <c r="AL34" i="78"/>
  <c r="AU34" i="78" s="1"/>
  <c r="AR93" i="85"/>
  <c r="AS69" i="78"/>
  <c r="AL69" i="78"/>
  <c r="AU69" i="78" s="1"/>
  <c r="AS6" i="46"/>
  <c r="AL6" i="46"/>
  <c r="AU6" i="46" s="1"/>
  <c r="AH91" i="33"/>
  <c r="AQ91" i="33" s="1"/>
  <c r="AS20" i="78"/>
  <c r="AL20" i="78"/>
  <c r="AU20" i="78" s="1"/>
  <c r="AH91" i="41"/>
  <c r="AQ91" i="41" s="1"/>
  <c r="AS14" i="78"/>
  <c r="AL14" i="78"/>
  <c r="AU14" i="78" s="1"/>
  <c r="AS19" i="78"/>
  <c r="AL19" i="78"/>
  <c r="AU19" i="78" s="1"/>
  <c r="AS5" i="46"/>
  <c r="AL5" i="46"/>
  <c r="AU5" i="46" s="1"/>
  <c r="AS78" i="78"/>
  <c r="AL78" i="78"/>
  <c r="AU78" i="78" s="1"/>
  <c r="AS55" i="78"/>
  <c r="AL55" i="78"/>
  <c r="AU55" i="78" s="1"/>
  <c r="AS36" i="78"/>
  <c r="AL36" i="78"/>
  <c r="AU36" i="78" s="1"/>
  <c r="AS81" i="78"/>
  <c r="AL81" i="78"/>
  <c r="AU81" i="78" s="1"/>
  <c r="AS49" i="78"/>
  <c r="AL49" i="78"/>
  <c r="AU49" i="78" s="1"/>
  <c r="AS3" i="78"/>
  <c r="AL3" i="78"/>
  <c r="AU3" i="78" s="1"/>
  <c r="AS43" i="78"/>
  <c r="AL43" i="78"/>
  <c r="AU43" i="78" s="1"/>
  <c r="AS24" i="78"/>
  <c r="AL24" i="78"/>
  <c r="AU24" i="78" s="1"/>
  <c r="AR90" i="33"/>
  <c r="AS73" i="78"/>
  <c r="AL73" i="78"/>
  <c r="AU73" i="78" s="1"/>
  <c r="AS54" i="78"/>
  <c r="AL54" i="78"/>
  <c r="AU54" i="78" s="1"/>
  <c r="AS27" i="78"/>
  <c r="AL27" i="78"/>
  <c r="AU27" i="78" s="1"/>
  <c r="AH91" i="29"/>
  <c r="AQ91" i="29" s="1"/>
  <c r="AS12" i="78"/>
  <c r="AL12" i="78"/>
  <c r="AU12" i="78" s="1"/>
  <c r="AS5" i="78"/>
  <c r="AL5" i="78"/>
  <c r="AU5" i="78" s="1"/>
  <c r="Z91" i="29"/>
  <c r="AG88" i="82"/>
  <c r="AP88" i="82" s="1"/>
  <c r="AE88" i="82"/>
  <c r="W89" i="82"/>
  <c r="AF88" i="82"/>
  <c r="AO88" i="82" s="1"/>
  <c r="AS87" i="78"/>
  <c r="AL87" i="78"/>
  <c r="AU87" i="78" s="1"/>
  <c r="AS25" i="78"/>
  <c r="AL25" i="78"/>
  <c r="AU25" i="78" s="1"/>
  <c r="AS3" i="46"/>
  <c r="AL3" i="46"/>
  <c r="AU3" i="46" s="1"/>
  <c r="AS76" i="78"/>
  <c r="AL76" i="78"/>
  <c r="AU76" i="78" s="1"/>
  <c r="AS15" i="78"/>
  <c r="AL15" i="78"/>
  <c r="AU15" i="78" s="1"/>
  <c r="AS70" i="78"/>
  <c r="AL70" i="78"/>
  <c r="AU70" i="78" s="1"/>
  <c r="AS8" i="78"/>
  <c r="AL8" i="78"/>
  <c r="AU8" i="78" s="1"/>
  <c r="AS66" i="78"/>
  <c r="AL66" i="78"/>
  <c r="AU66" i="78" s="1"/>
  <c r="AS28" i="78"/>
  <c r="AL28" i="78"/>
  <c r="AU28" i="78" s="1"/>
  <c r="AJ4" i="78"/>
  <c r="AK4" i="78"/>
  <c r="AT4" i="78" s="1"/>
  <c r="AT91" i="78" s="1"/>
  <c r="AS68" i="78"/>
  <c r="AL68" i="78"/>
  <c r="AU68" i="78" s="1"/>
  <c r="X92" i="93"/>
  <c r="Y92" i="93"/>
  <c r="AN93" i="45"/>
  <c r="AI93" i="45"/>
  <c r="AS33" i="78"/>
  <c r="AL33" i="78"/>
  <c r="AU33" i="78" s="1"/>
  <c r="AS62" i="78"/>
  <c r="AL62" i="78"/>
  <c r="AU62" i="78" s="1"/>
  <c r="Z91" i="41"/>
  <c r="AH94" i="85"/>
  <c r="AQ94" i="85" s="1"/>
  <c r="AS84" i="78"/>
  <c r="AL84" i="78"/>
  <c r="AU84" i="78" s="1"/>
  <c r="AS85" i="78"/>
  <c r="AL85" i="78"/>
  <c r="AU85" i="78" s="1"/>
  <c r="AF92" i="89"/>
  <c r="AO92" i="89" s="1"/>
  <c r="AE92" i="89"/>
  <c r="W93" i="89"/>
  <c r="AG92" i="89"/>
  <c r="AP92" i="89" s="1"/>
  <c r="AR93" i="77"/>
  <c r="AS42" i="78"/>
  <c r="AL42" i="78"/>
  <c r="AU42" i="78" s="1"/>
  <c r="AJ4" i="46"/>
  <c r="AK4" i="46"/>
  <c r="AT4" i="46" s="1"/>
  <c r="AT91" i="46" s="1"/>
  <c r="AS64" i="78"/>
  <c r="AL64" i="78"/>
  <c r="AU64" i="78" s="1"/>
  <c r="AS45" i="78"/>
  <c r="AL45" i="78"/>
  <c r="AU45" i="78" s="1"/>
  <c r="AS52" i="78"/>
  <c r="AL52" i="78"/>
  <c r="AU52" i="78" s="1"/>
  <c r="AS13" i="78"/>
  <c r="AL13" i="78"/>
  <c r="AU13" i="78" s="1"/>
  <c r="AS32" i="78"/>
  <c r="AL32" i="78"/>
  <c r="AU32" i="78" s="1"/>
  <c r="AS40" i="78"/>
  <c r="AL40" i="78"/>
  <c r="AU40" i="78" s="1"/>
  <c r="AS37" i="78"/>
  <c r="AL37" i="78"/>
  <c r="AU37" i="78" s="1"/>
  <c r="AS18" i="78"/>
  <c r="AL18" i="78"/>
  <c r="AU18" i="78" s="1"/>
  <c r="AS67" i="78"/>
  <c r="AL67" i="78"/>
  <c r="AU67" i="78" s="1"/>
  <c r="AS83" i="78"/>
  <c r="AL83" i="78"/>
  <c r="AU83" i="78" s="1"/>
  <c r="AS82" i="78"/>
  <c r="AL82" i="78"/>
  <c r="AU82" i="78" s="1"/>
  <c r="AS86" i="78"/>
  <c r="AL86" i="78"/>
  <c r="AU86" i="78" s="1"/>
  <c r="AL89" i="38"/>
  <c r="AU89" i="38" s="1"/>
  <c r="AR89" i="38"/>
  <c r="AR91" i="38" s="1"/>
  <c r="AS80" i="78"/>
  <c r="AL80" i="78"/>
  <c r="AU80" i="78" s="1"/>
  <c r="AS88" i="78"/>
  <c r="AL88" i="78"/>
  <c r="AU88" i="78" s="1"/>
  <c r="AS59" i="78"/>
  <c r="AL59" i="78"/>
  <c r="AU59" i="78" s="1"/>
  <c r="AS30" i="78"/>
  <c r="AL30" i="78"/>
  <c r="AU30" i="78" s="1"/>
  <c r="AS75" i="78"/>
  <c r="AL75" i="78"/>
  <c r="AU75" i="78" s="1"/>
  <c r="X94" i="45"/>
  <c r="Y94" i="45"/>
  <c r="AH94" i="77"/>
  <c r="AQ94" i="77" s="1"/>
  <c r="AF92" i="81"/>
  <c r="AO92" i="81" s="1"/>
  <c r="W93" i="81"/>
  <c r="AE92" i="81"/>
  <c r="AG92" i="81"/>
  <c r="AP92" i="81" s="1"/>
  <c r="AS26" i="78"/>
  <c r="AL26" i="78"/>
  <c r="AU26" i="78" s="1"/>
  <c r="AS10" i="78"/>
  <c r="AL10" i="78"/>
  <c r="AU10" i="78" s="1"/>
  <c r="Y90" i="73"/>
  <c r="X90" i="73"/>
  <c r="AS57" i="78"/>
  <c r="AL57" i="78"/>
  <c r="AU57" i="78" s="1"/>
  <c r="AS7" i="78"/>
  <c r="AL7" i="78"/>
  <c r="AU7" i="78" s="1"/>
  <c r="Z94" i="85"/>
  <c r="AS48" i="78"/>
  <c r="AL48" i="78"/>
  <c r="AU48" i="78" s="1"/>
  <c r="W91" i="25"/>
  <c r="AG90" i="25"/>
  <c r="AP90" i="25" s="1"/>
  <c r="AF90" i="25"/>
  <c r="AO90" i="25" s="1"/>
  <c r="AE90" i="25"/>
  <c r="AS11" i="78"/>
  <c r="AL11" i="78"/>
  <c r="AU11" i="78" s="1"/>
  <c r="AS6" i="78"/>
  <c r="AL6" i="78"/>
  <c r="AU6" i="78" s="1"/>
  <c r="AS4" i="38"/>
  <c r="AS91" i="38" s="1"/>
  <c r="AL4" i="38"/>
  <c r="AU4" i="38" s="1"/>
  <c r="AU91" i="38" s="1"/>
  <c r="C11" i="38" s="1"/>
  <c r="AS72" i="78"/>
  <c r="AL72" i="78"/>
  <c r="AU72" i="78" s="1"/>
  <c r="AS58" i="78"/>
  <c r="AL58" i="78"/>
  <c r="AU58" i="78" s="1"/>
  <c r="AS9" i="78"/>
  <c r="AL9" i="78"/>
  <c r="AU9" i="78" s="1"/>
  <c r="AS74" i="78"/>
  <c r="AL74" i="78"/>
  <c r="AU74" i="78" s="1"/>
  <c r="AN91" i="93"/>
  <c r="AI91" i="93"/>
  <c r="AS79" i="78"/>
  <c r="AL79" i="78"/>
  <c r="AU79" i="78" s="1"/>
  <c r="Z94" i="77"/>
  <c r="AS60" i="78"/>
  <c r="AL60" i="78"/>
  <c r="AU60" i="78" s="1"/>
  <c r="AR90" i="41"/>
  <c r="AS35" i="78"/>
  <c r="AL35" i="78"/>
  <c r="AU35" i="78" s="1"/>
  <c r="AS22" i="78"/>
  <c r="AL22" i="78"/>
  <c r="AU22" i="78" s="1"/>
  <c r="AL89" i="46"/>
  <c r="AU89" i="46" s="1"/>
  <c r="AR89" i="46"/>
  <c r="AR91" i="46" s="1"/>
  <c r="AS63" i="78"/>
  <c r="AL63" i="78"/>
  <c r="AU63" i="78" s="1"/>
  <c r="AS56" i="78"/>
  <c r="AL56" i="78"/>
  <c r="AU56" i="78" s="1"/>
  <c r="AS31" i="78"/>
  <c r="AL31" i="78"/>
  <c r="AU31" i="78" s="1"/>
  <c r="AI89" i="73"/>
  <c r="AN89" i="73"/>
  <c r="Z94" i="45" l="1"/>
  <c r="AG94" i="45"/>
  <c r="AP94" i="45" s="1"/>
  <c r="AF94" i="45"/>
  <c r="AO94" i="45" s="1"/>
  <c r="W95" i="45"/>
  <c r="AE94" i="45"/>
  <c r="AR89" i="73"/>
  <c r="AH90" i="73"/>
  <c r="AQ90" i="73" s="1"/>
  <c r="AF94" i="77"/>
  <c r="AO94" i="77" s="1"/>
  <c r="AG94" i="77"/>
  <c r="AP94" i="77" s="1"/>
  <c r="W95" i="77"/>
  <c r="AE94" i="77"/>
  <c r="Z93" i="89"/>
  <c r="X93" i="89"/>
  <c r="Y93" i="89"/>
  <c r="AG91" i="41"/>
  <c r="AP91" i="41" s="1"/>
  <c r="AF91" i="41"/>
  <c r="AO91" i="41" s="1"/>
  <c r="AE91" i="41"/>
  <c r="W92" i="41"/>
  <c r="AN88" i="82"/>
  <c r="AI88" i="82"/>
  <c r="Y93" i="37"/>
  <c r="X93" i="37"/>
  <c r="Z93" i="37" s="1"/>
  <c r="AI90" i="25"/>
  <c r="AN90" i="25"/>
  <c r="AS4" i="78"/>
  <c r="AL4" i="78"/>
  <c r="AU4" i="78" s="1"/>
  <c r="AU91" i="78" s="1"/>
  <c r="C11" i="78" s="1"/>
  <c r="F31" i="97" s="1"/>
  <c r="W95" i="85"/>
  <c r="AG94" i="85"/>
  <c r="AP94" i="85" s="1"/>
  <c r="AF94" i="85"/>
  <c r="AO94" i="85" s="1"/>
  <c r="AE94" i="85"/>
  <c r="AH92" i="93"/>
  <c r="AQ92" i="93" s="1"/>
  <c r="AG91" i="29"/>
  <c r="AP91" i="29" s="1"/>
  <c r="W92" i="29"/>
  <c r="AE91" i="29"/>
  <c r="AF91" i="29"/>
  <c r="AO91" i="29" s="1"/>
  <c r="AI92" i="37"/>
  <c r="AN92" i="37"/>
  <c r="Y92" i="33"/>
  <c r="X92" i="33"/>
  <c r="Z92" i="33" s="1"/>
  <c r="AI92" i="89"/>
  <c r="AN92" i="89"/>
  <c r="AS91" i="78"/>
  <c r="AR91" i="93"/>
  <c r="Z90" i="73"/>
  <c r="AI92" i="81"/>
  <c r="AN92" i="81"/>
  <c r="Z92" i="93"/>
  <c r="AN91" i="33"/>
  <c r="AI91" i="33"/>
  <c r="AH94" i="45"/>
  <c r="AQ94" i="45" s="1"/>
  <c r="Y91" i="25"/>
  <c r="X91" i="25"/>
  <c r="Z91" i="25" s="1"/>
  <c r="X93" i="81"/>
  <c r="Z93" i="81" s="1"/>
  <c r="Y93" i="81"/>
  <c r="AS4" i="46"/>
  <c r="AS91" i="46" s="1"/>
  <c r="AL4" i="46"/>
  <c r="AU4" i="46" s="1"/>
  <c r="AU91" i="46" s="1"/>
  <c r="C11" i="46" s="1"/>
  <c r="AR93" i="45"/>
  <c r="X89" i="82"/>
  <c r="Y89" i="82"/>
  <c r="AH89" i="82" l="1"/>
  <c r="AQ89" i="82" s="1"/>
  <c r="AQ91" i="82" s="1"/>
  <c r="AZ3" i="82"/>
  <c r="AX7" i="82" s="1"/>
  <c r="S7" i="82" s="1"/>
  <c r="AC7" i="82" s="1"/>
  <c r="AB8" i="82" s="1"/>
  <c r="AX27" i="82"/>
  <c r="S27" i="82" s="1"/>
  <c r="AC27" i="82" s="1"/>
  <c r="AB28" i="82" s="1"/>
  <c r="AX29" i="82"/>
  <c r="S29" i="82" s="1"/>
  <c r="AC29" i="82" s="1"/>
  <c r="AB30" i="82" s="1"/>
  <c r="AX33" i="82"/>
  <c r="S33" i="82" s="1"/>
  <c r="AC33" i="82" s="1"/>
  <c r="AB34" i="82" s="1"/>
  <c r="AX35" i="82"/>
  <c r="S35" i="82" s="1"/>
  <c r="AC35" i="82" s="1"/>
  <c r="AB36" i="82" s="1"/>
  <c r="AX39" i="82"/>
  <c r="S39" i="82" s="1"/>
  <c r="AC39" i="82" s="1"/>
  <c r="AB40" i="82" s="1"/>
  <c r="AX41" i="82"/>
  <c r="S41" i="82" s="1"/>
  <c r="AC41" i="82" s="1"/>
  <c r="AB42" i="82" s="1"/>
  <c r="AX45" i="82"/>
  <c r="S45" i="82" s="1"/>
  <c r="AC45" i="82" s="1"/>
  <c r="AB46" i="82" s="1"/>
  <c r="AX47" i="82"/>
  <c r="S47" i="82" s="1"/>
  <c r="AC47" i="82" s="1"/>
  <c r="AB48" i="82" s="1"/>
  <c r="AX51" i="82"/>
  <c r="S51" i="82" s="1"/>
  <c r="AC51" i="82" s="1"/>
  <c r="AB52" i="82" s="1"/>
  <c r="AX53" i="82"/>
  <c r="S53" i="82" s="1"/>
  <c r="AC53" i="82" s="1"/>
  <c r="AB54" i="82" s="1"/>
  <c r="AX57" i="82"/>
  <c r="S57" i="82" s="1"/>
  <c r="AC57" i="82" s="1"/>
  <c r="AB58" i="82" s="1"/>
  <c r="AX59" i="82"/>
  <c r="S59" i="82" s="1"/>
  <c r="AC59" i="82" s="1"/>
  <c r="AB60" i="82" s="1"/>
  <c r="AX63" i="82"/>
  <c r="S63" i="82" s="1"/>
  <c r="AC63" i="82" s="1"/>
  <c r="AB64" i="82" s="1"/>
  <c r="AX65" i="82"/>
  <c r="S65" i="82" s="1"/>
  <c r="AC65" i="82" s="1"/>
  <c r="AB66" i="82" s="1"/>
  <c r="AX69" i="82"/>
  <c r="S69" i="82" s="1"/>
  <c r="AC69" i="82" s="1"/>
  <c r="AB70" i="82" s="1"/>
  <c r="AX71" i="82"/>
  <c r="S71" i="82" s="1"/>
  <c r="AC71" i="82" s="1"/>
  <c r="AB72" i="82" s="1"/>
  <c r="AX75" i="82"/>
  <c r="S75" i="82" s="1"/>
  <c r="AC75" i="82" s="1"/>
  <c r="AB76" i="82" s="1"/>
  <c r="AX77" i="82"/>
  <c r="S77" i="82" s="1"/>
  <c r="AC77" i="82" s="1"/>
  <c r="AB78" i="82" s="1"/>
  <c r="AX81" i="82"/>
  <c r="S81" i="82" s="1"/>
  <c r="AC81" i="82" s="1"/>
  <c r="AB82" i="82" s="1"/>
  <c r="AX83" i="82"/>
  <c r="S83" i="82" s="1"/>
  <c r="AC83" i="82" s="1"/>
  <c r="AB84" i="82" s="1"/>
  <c r="AX87" i="82"/>
  <c r="S87" i="82" s="1"/>
  <c r="AC87" i="82" s="1"/>
  <c r="AB88" i="82" s="1"/>
  <c r="AR91" i="33"/>
  <c r="AG90" i="73"/>
  <c r="AP90" i="73" s="1"/>
  <c r="AE90" i="73"/>
  <c r="W91" i="73"/>
  <c r="AF90" i="73"/>
  <c r="AO90" i="73" s="1"/>
  <c r="AH92" i="33"/>
  <c r="AQ92" i="33" s="1"/>
  <c r="Z89" i="82"/>
  <c r="AH93" i="81"/>
  <c r="AQ93" i="81" s="1"/>
  <c r="AN91" i="29"/>
  <c r="AI91" i="29"/>
  <c r="X95" i="85"/>
  <c r="Y95" i="85"/>
  <c r="X92" i="41"/>
  <c r="Y92" i="41"/>
  <c r="AG93" i="89"/>
  <c r="AP93" i="89" s="1"/>
  <c r="AF93" i="89"/>
  <c r="AO93" i="89" s="1"/>
  <c r="AE93" i="89"/>
  <c r="W94" i="89"/>
  <c r="AE93" i="81"/>
  <c r="AG93" i="81"/>
  <c r="AP93" i="81" s="1"/>
  <c r="AF93" i="81"/>
  <c r="AO93" i="81" s="1"/>
  <c r="W94" i="81"/>
  <c r="W93" i="33"/>
  <c r="AG92" i="33"/>
  <c r="AP92" i="33" s="1"/>
  <c r="AE92" i="33"/>
  <c r="AF92" i="33"/>
  <c r="AO92" i="33" s="1"/>
  <c r="X92" i="29"/>
  <c r="Y92" i="29"/>
  <c r="AE93" i="37"/>
  <c r="W94" i="37"/>
  <c r="AG93" i="37"/>
  <c r="AP93" i="37" s="1"/>
  <c r="AF93" i="37"/>
  <c r="AO93" i="37" s="1"/>
  <c r="AN91" i="41"/>
  <c r="AI91" i="41"/>
  <c r="AI94" i="77"/>
  <c r="AN94" i="77"/>
  <c r="AH91" i="25"/>
  <c r="AQ91" i="25" s="1"/>
  <c r="W93" i="93"/>
  <c r="AG92" i="93"/>
  <c r="AP92" i="93" s="1"/>
  <c r="AF92" i="93"/>
  <c r="AO92" i="93" s="1"/>
  <c r="AE92" i="93"/>
  <c r="AI94" i="85"/>
  <c r="AN94" i="85"/>
  <c r="X95" i="77"/>
  <c r="Y95" i="77"/>
  <c r="AN94" i="45"/>
  <c r="AI94" i="45"/>
  <c r="Y95" i="45"/>
  <c r="X95" i="45"/>
  <c r="AF91" i="25"/>
  <c r="AO91" i="25" s="1"/>
  <c r="AE91" i="25"/>
  <c r="AG91" i="25"/>
  <c r="AP91" i="25" s="1"/>
  <c r="W92" i="25"/>
  <c r="AR92" i="37"/>
  <c r="AR88" i="82"/>
  <c r="AR92" i="81"/>
  <c r="AR92" i="89"/>
  <c r="AR90" i="25"/>
  <c r="AH93" i="37"/>
  <c r="AQ93" i="37" s="1"/>
  <c r="AH93" i="89"/>
  <c r="AQ93" i="89" s="1"/>
  <c r="Z95" i="77" l="1"/>
  <c r="AX21" i="82"/>
  <c r="S21" i="82" s="1"/>
  <c r="AC21" i="82" s="1"/>
  <c r="AB22" i="82" s="1"/>
  <c r="AX17" i="82"/>
  <c r="S17" i="82" s="1"/>
  <c r="AC17" i="82" s="1"/>
  <c r="AB18" i="82" s="1"/>
  <c r="Z95" i="85"/>
  <c r="AE95" i="85" s="1"/>
  <c r="AX15" i="82"/>
  <c r="S15" i="82" s="1"/>
  <c r="AC15" i="82" s="1"/>
  <c r="AB16" i="82" s="1"/>
  <c r="AX11" i="82"/>
  <c r="S11" i="82" s="1"/>
  <c r="AC11" i="82" s="1"/>
  <c r="AB12" i="82" s="1"/>
  <c r="Z92" i="29"/>
  <c r="AX23" i="82"/>
  <c r="S23" i="82" s="1"/>
  <c r="AC23" i="82" s="1"/>
  <c r="AB24" i="82" s="1"/>
  <c r="AE95" i="77"/>
  <c r="AF95" i="77"/>
  <c r="AO95" i="77" s="1"/>
  <c r="W96" i="77"/>
  <c r="AG95" i="77"/>
  <c r="AP95" i="77" s="1"/>
  <c r="AF95" i="85"/>
  <c r="AO95" i="85" s="1"/>
  <c r="W96" i="85"/>
  <c r="AG95" i="85"/>
  <c r="AP95" i="85" s="1"/>
  <c r="AK8" i="82"/>
  <c r="AT8" i="82" s="1"/>
  <c r="W93" i="29"/>
  <c r="AG92" i="29"/>
  <c r="AP92" i="29" s="1"/>
  <c r="AF92" i="29"/>
  <c r="AO92" i="29" s="1"/>
  <c r="AE92" i="29"/>
  <c r="AH95" i="45"/>
  <c r="AQ95" i="45" s="1"/>
  <c r="AH92" i="41"/>
  <c r="AQ92" i="41" s="1"/>
  <c r="AK48" i="82"/>
  <c r="AT48" i="82" s="1"/>
  <c r="X93" i="93"/>
  <c r="Y93" i="93"/>
  <c r="Z93" i="93" s="1"/>
  <c r="X94" i="81"/>
  <c r="Y94" i="81"/>
  <c r="AN93" i="89"/>
  <c r="AI93" i="89"/>
  <c r="AK58" i="82"/>
  <c r="AT58" i="82" s="1"/>
  <c r="AK22" i="82"/>
  <c r="AT22" i="82" s="1"/>
  <c r="AN91" i="25"/>
  <c r="AI91" i="25"/>
  <c r="AR91" i="41"/>
  <c r="AX61" i="82"/>
  <c r="S61" i="82" s="1"/>
  <c r="AC61" i="82" s="1"/>
  <c r="AB62" i="82" s="1"/>
  <c r="AI93" i="81"/>
  <c r="AN93" i="81"/>
  <c r="AR91" i="29"/>
  <c r="AX84" i="82"/>
  <c r="S84" i="82" s="1"/>
  <c r="AC84" i="82" s="1"/>
  <c r="AB85" i="82" s="1"/>
  <c r="AX78" i="82"/>
  <c r="S78" i="82" s="1"/>
  <c r="AC78" i="82" s="1"/>
  <c r="AB79" i="82" s="1"/>
  <c r="AX72" i="82"/>
  <c r="S72" i="82" s="1"/>
  <c r="AC72" i="82" s="1"/>
  <c r="AB73" i="82" s="1"/>
  <c r="AX66" i="82"/>
  <c r="S66" i="82" s="1"/>
  <c r="AC66" i="82" s="1"/>
  <c r="AB67" i="82" s="1"/>
  <c r="AX60" i="82"/>
  <c r="S60" i="82" s="1"/>
  <c r="AC60" i="82" s="1"/>
  <c r="AB61" i="82" s="1"/>
  <c r="AX54" i="82"/>
  <c r="S54" i="82" s="1"/>
  <c r="AC54" i="82" s="1"/>
  <c r="AB55" i="82" s="1"/>
  <c r="AX48" i="82"/>
  <c r="S48" i="82" s="1"/>
  <c r="AC48" i="82" s="1"/>
  <c r="AB49" i="82" s="1"/>
  <c r="AX42" i="82"/>
  <c r="S42" i="82" s="1"/>
  <c r="AC42" i="82" s="1"/>
  <c r="AB43" i="82" s="1"/>
  <c r="AX36" i="82"/>
  <c r="S36" i="82" s="1"/>
  <c r="AC36" i="82" s="1"/>
  <c r="AB37" i="82" s="1"/>
  <c r="AX30" i="82"/>
  <c r="S30" i="82" s="1"/>
  <c r="AC30" i="82" s="1"/>
  <c r="AB31" i="82" s="1"/>
  <c r="AX24" i="82"/>
  <c r="S24" i="82" s="1"/>
  <c r="AC24" i="82" s="1"/>
  <c r="AB25" i="82" s="1"/>
  <c r="AX18" i="82"/>
  <c r="S18" i="82" s="1"/>
  <c r="AC18" i="82" s="1"/>
  <c r="AB19" i="82" s="1"/>
  <c r="AX12" i="82"/>
  <c r="S12" i="82" s="1"/>
  <c r="AC12" i="82" s="1"/>
  <c r="AB13" i="82" s="1"/>
  <c r="AX6" i="82"/>
  <c r="S6" i="82" s="1"/>
  <c r="AC6" i="82" s="1"/>
  <c r="AB7" i="82" s="1"/>
  <c r="AJ84" i="82"/>
  <c r="AK84" i="82"/>
  <c r="AT84" i="82" s="1"/>
  <c r="AK66" i="82"/>
  <c r="AT66" i="82" s="1"/>
  <c r="AK42" i="82"/>
  <c r="AT42" i="82" s="1"/>
  <c r="AK36" i="82"/>
  <c r="AT36" i="82" s="1"/>
  <c r="AK30" i="82"/>
  <c r="AT30" i="82" s="1"/>
  <c r="AJ24" i="82"/>
  <c r="AK24" i="82"/>
  <c r="AT24" i="82" s="1"/>
  <c r="AJ18" i="82"/>
  <c r="AK18" i="82"/>
  <c r="AT18" i="82" s="1"/>
  <c r="AK12" i="82"/>
  <c r="AT12" i="82" s="1"/>
  <c r="Y92" i="25"/>
  <c r="X92" i="25"/>
  <c r="Z94" i="89"/>
  <c r="Y94" i="89"/>
  <c r="X94" i="89"/>
  <c r="Z92" i="41"/>
  <c r="Y91" i="73"/>
  <c r="Z91" i="73" s="1"/>
  <c r="X91" i="73"/>
  <c r="AX88" i="82"/>
  <c r="S88" i="82" s="1"/>
  <c r="AC88" i="82" s="1"/>
  <c r="AB89" i="82" s="1"/>
  <c r="AX82" i="82"/>
  <c r="S82" i="82" s="1"/>
  <c r="AC82" i="82" s="1"/>
  <c r="AB83" i="82" s="1"/>
  <c r="AX76" i="82"/>
  <c r="S76" i="82" s="1"/>
  <c r="AC76" i="82" s="1"/>
  <c r="AB77" i="82" s="1"/>
  <c r="AX70" i="82"/>
  <c r="S70" i="82" s="1"/>
  <c r="AC70" i="82" s="1"/>
  <c r="AB71" i="82" s="1"/>
  <c r="AX64" i="82"/>
  <c r="S64" i="82" s="1"/>
  <c r="AC64" i="82" s="1"/>
  <c r="AB65" i="82" s="1"/>
  <c r="AX58" i="82"/>
  <c r="S58" i="82" s="1"/>
  <c r="AC58" i="82" s="1"/>
  <c r="AB59" i="82" s="1"/>
  <c r="AX52" i="82"/>
  <c r="S52" i="82" s="1"/>
  <c r="AC52" i="82" s="1"/>
  <c r="AB53" i="82" s="1"/>
  <c r="AX46" i="82"/>
  <c r="S46" i="82" s="1"/>
  <c r="AC46" i="82" s="1"/>
  <c r="AB47" i="82" s="1"/>
  <c r="AX40" i="82"/>
  <c r="S40" i="82" s="1"/>
  <c r="AC40" i="82" s="1"/>
  <c r="AB41" i="82" s="1"/>
  <c r="AX34" i="82"/>
  <c r="S34" i="82" s="1"/>
  <c r="AC34" i="82" s="1"/>
  <c r="AB35" i="82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10" i="82"/>
  <c r="S10" i="82" s="1"/>
  <c r="AC10" i="82" s="1"/>
  <c r="AB11" i="82" s="1"/>
  <c r="AX5" i="82"/>
  <c r="S5" i="82" s="1"/>
  <c r="AC5" i="82" s="1"/>
  <c r="AB6" i="82" s="1"/>
  <c r="AX89" i="82"/>
  <c r="S89" i="82" s="1"/>
  <c r="AC89" i="82" s="1"/>
  <c r="AG89" i="82"/>
  <c r="AP89" i="82" s="1"/>
  <c r="AP91" i="82" s="1"/>
  <c r="AE89" i="82"/>
  <c r="AF89" i="82"/>
  <c r="AO89" i="82" s="1"/>
  <c r="AO91" i="82" s="1"/>
  <c r="AK72" i="82"/>
  <c r="AT72" i="82" s="1"/>
  <c r="Z95" i="45"/>
  <c r="AK88" i="82"/>
  <c r="AT88" i="82" s="1"/>
  <c r="AJ88" i="82"/>
  <c r="AK70" i="82"/>
  <c r="AT70" i="82" s="1"/>
  <c r="AJ52" i="82"/>
  <c r="AK52" i="82"/>
  <c r="AT52" i="82" s="1"/>
  <c r="AK34" i="82"/>
  <c r="AT34" i="82" s="1"/>
  <c r="AX9" i="82"/>
  <c r="S9" i="82" s="1"/>
  <c r="AC9" i="82" s="1"/>
  <c r="AB10" i="82" s="1"/>
  <c r="AX3" i="82"/>
  <c r="S3" i="82" s="1"/>
  <c r="AC3" i="82" s="1"/>
  <c r="AH95" i="77"/>
  <c r="AQ95" i="77" s="1"/>
  <c r="Y93" i="33"/>
  <c r="X93" i="33"/>
  <c r="AJ78" i="82"/>
  <c r="AK78" i="82"/>
  <c r="AT78" i="82" s="1"/>
  <c r="AJ54" i="82"/>
  <c r="AK54" i="82"/>
  <c r="AT54" i="82" s="1"/>
  <c r="AJ76" i="82"/>
  <c r="AK76" i="82"/>
  <c r="AT76" i="82" s="1"/>
  <c r="AJ64" i="82"/>
  <c r="AK64" i="82"/>
  <c r="AT64" i="82" s="1"/>
  <c r="AJ46" i="82"/>
  <c r="AK46" i="82"/>
  <c r="AT46" i="82" s="1"/>
  <c r="AK28" i="82"/>
  <c r="AT28" i="82" s="1"/>
  <c r="AK16" i="82"/>
  <c r="AT16" i="82" s="1"/>
  <c r="AR94" i="45"/>
  <c r="AR94" i="85"/>
  <c r="AR94" i="77"/>
  <c r="Z94" i="37"/>
  <c r="Y94" i="37"/>
  <c r="X94" i="37"/>
  <c r="AI92" i="33"/>
  <c r="AN92" i="33"/>
  <c r="AH95" i="85"/>
  <c r="AQ95" i="85" s="1"/>
  <c r="AN90" i="73"/>
  <c r="AI90" i="73"/>
  <c r="AX86" i="82"/>
  <c r="S86" i="82" s="1"/>
  <c r="AC86" i="82" s="1"/>
  <c r="AB87" i="82" s="1"/>
  <c r="AX80" i="82"/>
  <c r="S80" i="82" s="1"/>
  <c r="AC80" i="82" s="1"/>
  <c r="AB81" i="82" s="1"/>
  <c r="AX74" i="82"/>
  <c r="S74" i="82" s="1"/>
  <c r="AC74" i="82" s="1"/>
  <c r="AB75" i="82" s="1"/>
  <c r="AX68" i="82"/>
  <c r="S68" i="82" s="1"/>
  <c r="AC68" i="82" s="1"/>
  <c r="AB69" i="82" s="1"/>
  <c r="AX62" i="82"/>
  <c r="S62" i="82" s="1"/>
  <c r="AC62" i="82" s="1"/>
  <c r="AB63" i="82" s="1"/>
  <c r="AX56" i="82"/>
  <c r="S56" i="82" s="1"/>
  <c r="AC56" i="82" s="1"/>
  <c r="AB57" i="82" s="1"/>
  <c r="AX50" i="82"/>
  <c r="S50" i="82" s="1"/>
  <c r="AC50" i="82" s="1"/>
  <c r="AB51" i="82" s="1"/>
  <c r="AX44" i="82"/>
  <c r="S44" i="82" s="1"/>
  <c r="AC44" i="82" s="1"/>
  <c r="AB45" i="82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8" i="82"/>
  <c r="S8" i="82" s="1"/>
  <c r="AC8" i="82" s="1"/>
  <c r="AB9" i="82" s="1"/>
  <c r="AX4" i="82"/>
  <c r="S4" i="82" s="1"/>
  <c r="AC4" i="82" s="1"/>
  <c r="AB5" i="82" s="1"/>
  <c r="AH92" i="29"/>
  <c r="AQ92" i="29" s="1"/>
  <c r="AJ60" i="82"/>
  <c r="AK60" i="82"/>
  <c r="AT60" i="82" s="1"/>
  <c r="AJ82" i="82"/>
  <c r="AK82" i="82"/>
  <c r="AT82" i="82" s="1"/>
  <c r="AJ40" i="82"/>
  <c r="AK40" i="82"/>
  <c r="AT40" i="82" s="1"/>
  <c r="AI92" i="93"/>
  <c r="AN92" i="93"/>
  <c r="AI93" i="37"/>
  <c r="AN93" i="37"/>
  <c r="AX85" i="82"/>
  <c r="S85" i="82" s="1"/>
  <c r="AC85" i="82" s="1"/>
  <c r="AB86" i="82" s="1"/>
  <c r="AX79" i="82"/>
  <c r="S79" i="82" s="1"/>
  <c r="AC79" i="82" s="1"/>
  <c r="AB80" i="82" s="1"/>
  <c r="AX73" i="82"/>
  <c r="S73" i="82" s="1"/>
  <c r="AC73" i="82" s="1"/>
  <c r="AB74" i="82" s="1"/>
  <c r="AX67" i="82"/>
  <c r="S67" i="82" s="1"/>
  <c r="AC67" i="82" s="1"/>
  <c r="AB68" i="82" s="1"/>
  <c r="AX55" i="82"/>
  <c r="S55" i="82" s="1"/>
  <c r="AC55" i="82" s="1"/>
  <c r="AB56" i="82" s="1"/>
  <c r="AX49" i="82"/>
  <c r="S49" i="82" s="1"/>
  <c r="AC49" i="82" s="1"/>
  <c r="AB50" i="82" s="1"/>
  <c r="AX43" i="82"/>
  <c r="S43" i="82" s="1"/>
  <c r="AC43" i="82" s="1"/>
  <c r="AB44" i="82" s="1"/>
  <c r="AX37" i="82"/>
  <c r="S37" i="82" s="1"/>
  <c r="AC37" i="82" s="1"/>
  <c r="AB38" i="82" s="1"/>
  <c r="AX31" i="82"/>
  <c r="S31" i="82" s="1"/>
  <c r="AC31" i="82" s="1"/>
  <c r="AB32" i="82" s="1"/>
  <c r="AX25" i="82"/>
  <c r="S25" i="82" s="1"/>
  <c r="AC25" i="82" s="1"/>
  <c r="AB26" i="82" s="1"/>
  <c r="AX19" i="82"/>
  <c r="S19" i="82" s="1"/>
  <c r="AC19" i="82" s="1"/>
  <c r="AB20" i="82" s="1"/>
  <c r="AX13" i="82"/>
  <c r="S13" i="82" s="1"/>
  <c r="AC13" i="82" s="1"/>
  <c r="AB14" i="82" s="1"/>
  <c r="AJ22" i="82" l="1"/>
  <c r="AJ8" i="82"/>
  <c r="AJ16" i="82"/>
  <c r="AJ34" i="82"/>
  <c r="AJ48" i="82"/>
  <c r="W92" i="73"/>
  <c r="AG91" i="73"/>
  <c r="AP91" i="73" s="1"/>
  <c r="AF91" i="73"/>
  <c r="AO91" i="73" s="1"/>
  <c r="AE91" i="73"/>
  <c r="AJ63" i="82"/>
  <c r="AK63" i="82"/>
  <c r="AT63" i="82" s="1"/>
  <c r="AK29" i="82"/>
  <c r="AT29" i="82" s="1"/>
  <c r="AJ29" i="82"/>
  <c r="AS18" i="82"/>
  <c r="AL18" i="82"/>
  <c r="AU18" i="82" s="1"/>
  <c r="AS84" i="82"/>
  <c r="AL84" i="82"/>
  <c r="AU84" i="82" s="1"/>
  <c r="AS8" i="82"/>
  <c r="AL8" i="82"/>
  <c r="AU8" i="82" s="1"/>
  <c r="AJ14" i="82"/>
  <c r="AK14" i="82"/>
  <c r="AT14" i="82" s="1"/>
  <c r="AJ50" i="82"/>
  <c r="AK50" i="82"/>
  <c r="AT50" i="82" s="1"/>
  <c r="AJ21" i="82"/>
  <c r="AK21" i="82"/>
  <c r="AT21" i="82" s="1"/>
  <c r="AJ57" i="82"/>
  <c r="AK57" i="82"/>
  <c r="AT57" i="82" s="1"/>
  <c r="AR90" i="73"/>
  <c r="AS88" i="82"/>
  <c r="AL88" i="82"/>
  <c r="AU88" i="82" s="1"/>
  <c r="AI89" i="82"/>
  <c r="AN89" i="82"/>
  <c r="AN91" i="82" s="1"/>
  <c r="AJ23" i="82"/>
  <c r="AK23" i="82"/>
  <c r="AT23" i="82" s="1"/>
  <c r="AK59" i="82"/>
  <c r="AT59" i="82" s="1"/>
  <c r="AJ59" i="82"/>
  <c r="AH91" i="73"/>
  <c r="AQ91" i="73" s="1"/>
  <c r="W95" i="89"/>
  <c r="AG94" i="89"/>
  <c r="AP94" i="89" s="1"/>
  <c r="AE94" i="89"/>
  <c r="AF94" i="89"/>
  <c r="AO94" i="89" s="1"/>
  <c r="AJ31" i="82"/>
  <c r="AK31" i="82"/>
  <c r="AT31" i="82" s="1"/>
  <c r="AJ67" i="82"/>
  <c r="AK67" i="82"/>
  <c r="AT67" i="82" s="1"/>
  <c r="AF93" i="93"/>
  <c r="AO93" i="93" s="1"/>
  <c r="AE93" i="93"/>
  <c r="AG93" i="93"/>
  <c r="AP93" i="93" s="1"/>
  <c r="W94" i="93"/>
  <c r="AN95" i="85"/>
  <c r="AI95" i="85"/>
  <c r="AK56" i="82"/>
  <c r="AT56" i="82" s="1"/>
  <c r="AJ56" i="82"/>
  <c r="AR93" i="37"/>
  <c r="AS82" i="82"/>
  <c r="AL82" i="82"/>
  <c r="AU82" i="82" s="1"/>
  <c r="AS16" i="82"/>
  <c r="AL16" i="82"/>
  <c r="AU16" i="82" s="1"/>
  <c r="AH92" i="25"/>
  <c r="AQ92" i="25" s="1"/>
  <c r="AK68" i="82"/>
  <c r="AT68" i="82" s="1"/>
  <c r="AJ68" i="82"/>
  <c r="AH93" i="33"/>
  <c r="AQ93" i="33" s="1"/>
  <c r="W96" i="45"/>
  <c r="AG95" i="45"/>
  <c r="AP95" i="45" s="1"/>
  <c r="AF95" i="45"/>
  <c r="AO95" i="45" s="1"/>
  <c r="AE95" i="45"/>
  <c r="AJ7" i="82"/>
  <c r="AK7" i="82"/>
  <c r="AT7" i="82" s="1"/>
  <c r="AJ43" i="82"/>
  <c r="AK43" i="82"/>
  <c r="AT43" i="82" s="1"/>
  <c r="AJ79" i="82"/>
  <c r="AK79" i="82"/>
  <c r="AT79" i="82" s="1"/>
  <c r="AJ62" i="82"/>
  <c r="AK62" i="82"/>
  <c r="AT62" i="82" s="1"/>
  <c r="AS22" i="82"/>
  <c r="AL22" i="82"/>
  <c r="AU22" i="82" s="1"/>
  <c r="AH94" i="81"/>
  <c r="AQ94" i="81" s="1"/>
  <c r="AS48" i="82"/>
  <c r="AL48" i="82"/>
  <c r="AU48" i="82" s="1"/>
  <c r="X96" i="77"/>
  <c r="Y96" i="77"/>
  <c r="AJ27" i="82"/>
  <c r="AK27" i="82"/>
  <c r="AT27" i="82" s="1"/>
  <c r="AS64" i="82"/>
  <c r="AL64" i="82"/>
  <c r="AU64" i="82" s="1"/>
  <c r="AS78" i="82"/>
  <c r="AL78" i="82"/>
  <c r="AU78" i="82" s="1"/>
  <c r="AS34" i="82"/>
  <c r="AL34" i="82"/>
  <c r="AU34" i="82" s="1"/>
  <c r="AJ37" i="82"/>
  <c r="AK37" i="82"/>
  <c r="AT37" i="82" s="1"/>
  <c r="AR93" i="81"/>
  <c r="AI92" i="29"/>
  <c r="AN92" i="29"/>
  <c r="AJ33" i="82"/>
  <c r="AK33" i="82"/>
  <c r="AT33" i="82" s="1"/>
  <c r="AK35" i="82"/>
  <c r="AT35" i="82" s="1"/>
  <c r="AJ35" i="82"/>
  <c r="AK32" i="82"/>
  <c r="AT32" i="82" s="1"/>
  <c r="AJ32" i="82"/>
  <c r="AK74" i="82"/>
  <c r="AT74" i="82" s="1"/>
  <c r="AJ74" i="82"/>
  <c r="AR92" i="93"/>
  <c r="AS60" i="82"/>
  <c r="AL60" i="82"/>
  <c r="AU60" i="82" s="1"/>
  <c r="AJ5" i="82"/>
  <c r="AK5" i="82"/>
  <c r="AT5" i="82" s="1"/>
  <c r="AJ39" i="82"/>
  <c r="AK39" i="82"/>
  <c r="AT39" i="82" s="1"/>
  <c r="AJ75" i="82"/>
  <c r="AK75" i="82"/>
  <c r="AT75" i="82" s="1"/>
  <c r="AH94" i="37"/>
  <c r="AQ94" i="37" s="1"/>
  <c r="AJ28" i="82"/>
  <c r="AS76" i="82"/>
  <c r="AL76" i="82"/>
  <c r="AU76" i="82" s="1"/>
  <c r="AS52" i="82"/>
  <c r="AL52" i="82"/>
  <c r="AU52" i="82" s="1"/>
  <c r="AJ6" i="82"/>
  <c r="AK6" i="82"/>
  <c r="AT6" i="82" s="1"/>
  <c r="AJ41" i="82"/>
  <c r="AK41" i="82"/>
  <c r="AT41" i="82" s="1"/>
  <c r="AK77" i="82"/>
  <c r="AT77" i="82" s="1"/>
  <c r="AJ77" i="82"/>
  <c r="W93" i="41"/>
  <c r="AG92" i="41"/>
  <c r="AP92" i="41" s="1"/>
  <c r="AF92" i="41"/>
  <c r="AO92" i="41" s="1"/>
  <c r="AE92" i="41"/>
  <c r="Z92" i="25"/>
  <c r="AS24" i="82"/>
  <c r="AL24" i="82"/>
  <c r="AU24" i="82" s="1"/>
  <c r="AJ42" i="82"/>
  <c r="AJ13" i="82"/>
  <c r="AK13" i="82"/>
  <c r="AT13" i="82" s="1"/>
  <c r="AJ49" i="82"/>
  <c r="AK49" i="82"/>
  <c r="AT49" i="82" s="1"/>
  <c r="AJ85" i="82"/>
  <c r="AK85" i="82"/>
  <c r="AT85" i="82" s="1"/>
  <c r="Z94" i="81"/>
  <c r="Y96" i="85"/>
  <c r="X96" i="85"/>
  <c r="AJ20" i="82"/>
  <c r="AK20" i="82"/>
  <c r="AT20" i="82" s="1"/>
  <c r="AK65" i="82"/>
  <c r="AT65" i="82" s="1"/>
  <c r="AJ65" i="82"/>
  <c r="AJ36" i="82"/>
  <c r="AJ69" i="82"/>
  <c r="AK69" i="82"/>
  <c r="AT69" i="82" s="1"/>
  <c r="AR92" i="33"/>
  <c r="AJ71" i="82"/>
  <c r="AK71" i="82"/>
  <c r="AT71" i="82" s="1"/>
  <c r="AJ38" i="82"/>
  <c r="AK38" i="82"/>
  <c r="AT38" i="82" s="1"/>
  <c r="AJ80" i="82"/>
  <c r="AK80" i="82"/>
  <c r="AT80" i="82" s="1"/>
  <c r="AJ9" i="82"/>
  <c r="AK9" i="82"/>
  <c r="AT9" i="82" s="1"/>
  <c r="AJ45" i="82"/>
  <c r="AK45" i="82"/>
  <c r="AT45" i="82" s="1"/>
  <c r="AJ81" i="82"/>
  <c r="AK81" i="82"/>
  <c r="AT81" i="82" s="1"/>
  <c r="Z93" i="33"/>
  <c r="AB4" i="82"/>
  <c r="AJ3" i="82"/>
  <c r="AJ72" i="82"/>
  <c r="AJ11" i="82"/>
  <c r="AK11" i="82"/>
  <c r="AT11" i="82" s="1"/>
  <c r="AJ47" i="82"/>
  <c r="AK47" i="82"/>
  <c r="AT47" i="82" s="1"/>
  <c r="AK83" i="82"/>
  <c r="AT83" i="82" s="1"/>
  <c r="AJ83" i="82"/>
  <c r="AH94" i="89"/>
  <c r="AQ94" i="89" s="1"/>
  <c r="AJ19" i="82"/>
  <c r="AK19" i="82"/>
  <c r="AT19" i="82" s="1"/>
  <c r="AJ55" i="82"/>
  <c r="AK55" i="82"/>
  <c r="AT55" i="82" s="1"/>
  <c r="AJ58" i="82"/>
  <c r="AI95" i="77"/>
  <c r="AN95" i="77"/>
  <c r="AJ73" i="82"/>
  <c r="AK73" i="82"/>
  <c r="AT73" i="82" s="1"/>
  <c r="AJ26" i="82"/>
  <c r="AK26" i="82"/>
  <c r="AT26" i="82" s="1"/>
  <c r="AJ44" i="82"/>
  <c r="AK44" i="82"/>
  <c r="AT44" i="82" s="1"/>
  <c r="AK86" i="82"/>
  <c r="AT86" i="82" s="1"/>
  <c r="AJ86" i="82"/>
  <c r="AS40" i="82"/>
  <c r="AL40" i="82"/>
  <c r="AU40" i="82" s="1"/>
  <c r="AJ15" i="82"/>
  <c r="AK15" i="82"/>
  <c r="AT15" i="82" s="1"/>
  <c r="AJ51" i="82"/>
  <c r="AK51" i="82"/>
  <c r="AT51" i="82" s="1"/>
  <c r="AJ87" i="82"/>
  <c r="AK87" i="82"/>
  <c r="AT87" i="82" s="1"/>
  <c r="AG94" i="37"/>
  <c r="AP94" i="37" s="1"/>
  <c r="AE94" i="37"/>
  <c r="W95" i="37"/>
  <c r="AF94" i="37"/>
  <c r="AO94" i="37" s="1"/>
  <c r="AS46" i="82"/>
  <c r="AL46" i="82"/>
  <c r="AU46" i="82" s="1"/>
  <c r="AS54" i="82"/>
  <c r="AL54" i="82"/>
  <c r="AU54" i="82" s="1"/>
  <c r="AJ10" i="82"/>
  <c r="AK10" i="82"/>
  <c r="AT10" i="82" s="1"/>
  <c r="AJ70" i="82"/>
  <c r="AJ17" i="82"/>
  <c r="AK17" i="82"/>
  <c r="AT17" i="82" s="1"/>
  <c r="AJ53" i="82"/>
  <c r="AK53" i="82"/>
  <c r="AT53" i="82" s="1"/>
  <c r="AJ89" i="82"/>
  <c r="AS89" i="82" s="1"/>
  <c r="AK89" i="82"/>
  <c r="AT89" i="82" s="1"/>
  <c r="AJ12" i="82"/>
  <c r="AJ30" i="82"/>
  <c r="AJ66" i="82"/>
  <c r="AJ25" i="82"/>
  <c r="AK25" i="82"/>
  <c r="AT25" i="82" s="1"/>
  <c r="AJ61" i="82"/>
  <c r="AK61" i="82"/>
  <c r="AT61" i="82" s="1"/>
  <c r="AR91" i="25"/>
  <c r="AR93" i="89"/>
  <c r="AH93" i="93"/>
  <c r="AQ93" i="93" s="1"/>
  <c r="Y93" i="29"/>
  <c r="X93" i="29"/>
  <c r="Z93" i="29" l="1"/>
  <c r="AE93" i="29"/>
  <c r="AF93" i="29"/>
  <c r="AO93" i="29" s="1"/>
  <c r="AG93" i="29"/>
  <c r="AP93" i="29" s="1"/>
  <c r="W94" i="29"/>
  <c r="AS15" i="82"/>
  <c r="AL15" i="82"/>
  <c r="AU15" i="82" s="1"/>
  <c r="AS66" i="82"/>
  <c r="AL66" i="82"/>
  <c r="AU66" i="82" s="1"/>
  <c r="AS53" i="82"/>
  <c r="AL53" i="82"/>
  <c r="AU53" i="82" s="1"/>
  <c r="Z95" i="37"/>
  <c r="X95" i="37"/>
  <c r="Y95" i="37"/>
  <c r="AS51" i="82"/>
  <c r="AL51" i="82"/>
  <c r="AU51" i="82" s="1"/>
  <c r="AS73" i="82"/>
  <c r="AL73" i="82"/>
  <c r="AU73" i="82" s="1"/>
  <c r="AS11" i="82"/>
  <c r="AL11" i="82"/>
  <c r="AU11" i="82" s="1"/>
  <c r="AS81" i="82"/>
  <c r="AL81" i="82"/>
  <c r="AU81" i="82" s="1"/>
  <c r="AS80" i="82"/>
  <c r="AL80" i="82"/>
  <c r="AU80" i="82" s="1"/>
  <c r="AS42" i="82"/>
  <c r="AL42" i="82"/>
  <c r="AU42" i="82" s="1"/>
  <c r="AS41" i="82"/>
  <c r="AL41" i="82"/>
  <c r="AU41" i="82" s="1"/>
  <c r="AS5" i="82"/>
  <c r="AL5" i="82"/>
  <c r="AU5" i="82" s="1"/>
  <c r="AS33" i="82"/>
  <c r="AL33" i="82"/>
  <c r="AU33" i="82" s="1"/>
  <c r="AS37" i="82"/>
  <c r="AL37" i="82"/>
  <c r="AU37" i="82" s="1"/>
  <c r="AS79" i="82"/>
  <c r="AL79" i="82"/>
  <c r="AU79" i="82" s="1"/>
  <c r="AR95" i="85"/>
  <c r="AI94" i="89"/>
  <c r="AN94" i="89"/>
  <c r="AS23" i="82"/>
  <c r="AL23" i="82"/>
  <c r="AU23" i="82" s="1"/>
  <c r="AS50" i="82"/>
  <c r="AL50" i="82"/>
  <c r="AU50" i="82" s="1"/>
  <c r="AS63" i="82"/>
  <c r="AL63" i="82"/>
  <c r="AU63" i="82" s="1"/>
  <c r="AS85" i="82"/>
  <c r="AL85" i="82"/>
  <c r="AU85" i="82" s="1"/>
  <c r="AS28" i="82"/>
  <c r="AL28" i="82"/>
  <c r="AU28" i="82" s="1"/>
  <c r="AI91" i="73"/>
  <c r="AN91" i="73"/>
  <c r="AS30" i="82"/>
  <c r="AL30" i="82"/>
  <c r="AU30" i="82" s="1"/>
  <c r="AN94" i="37"/>
  <c r="AI94" i="37"/>
  <c r="AS32" i="82"/>
  <c r="AL32" i="82"/>
  <c r="AU32" i="82" s="1"/>
  <c r="AS17" i="82"/>
  <c r="AL17" i="82"/>
  <c r="AU17" i="82" s="1"/>
  <c r="AS44" i="82"/>
  <c r="AL44" i="82"/>
  <c r="AU44" i="82" s="1"/>
  <c r="AR95" i="77"/>
  <c r="AS3" i="82"/>
  <c r="AL3" i="82"/>
  <c r="AU3" i="82" s="1"/>
  <c r="AS45" i="82"/>
  <c r="AL45" i="82"/>
  <c r="AU45" i="82" s="1"/>
  <c r="AS38" i="82"/>
  <c r="AL38" i="82"/>
  <c r="AU38" i="82" s="1"/>
  <c r="AS69" i="82"/>
  <c r="AL69" i="82"/>
  <c r="AU69" i="82" s="1"/>
  <c r="AH96" i="85"/>
  <c r="AQ96" i="85" s="1"/>
  <c r="Z93" i="41"/>
  <c r="X93" i="41"/>
  <c r="Y93" i="41"/>
  <c r="AS6" i="82"/>
  <c r="AL6" i="82"/>
  <c r="AU6" i="82" s="1"/>
  <c r="AS75" i="82"/>
  <c r="AL75" i="82"/>
  <c r="AU75" i="82" s="1"/>
  <c r="AR92" i="29"/>
  <c r="AS27" i="82"/>
  <c r="AL27" i="82"/>
  <c r="AU27" i="82" s="1"/>
  <c r="AS43" i="82"/>
  <c r="AL43" i="82"/>
  <c r="AU43" i="82" s="1"/>
  <c r="AS67" i="82"/>
  <c r="AL67" i="82"/>
  <c r="AU67" i="82" s="1"/>
  <c r="AR89" i="82"/>
  <c r="AR91" i="82" s="1"/>
  <c r="AL89" i="82"/>
  <c r="AU89" i="82" s="1"/>
  <c r="AS57" i="82"/>
  <c r="AL57" i="82"/>
  <c r="AU57" i="82" s="1"/>
  <c r="AS14" i="82"/>
  <c r="AL14" i="82"/>
  <c r="AU14" i="82" s="1"/>
  <c r="AS19" i="82"/>
  <c r="AL19" i="82"/>
  <c r="AU19" i="82" s="1"/>
  <c r="AS72" i="82"/>
  <c r="AL72" i="82"/>
  <c r="AU72" i="82" s="1"/>
  <c r="AS20" i="82"/>
  <c r="AL20" i="82"/>
  <c r="AU20" i="82" s="1"/>
  <c r="AS61" i="82"/>
  <c r="AL61" i="82"/>
  <c r="AU61" i="82" s="1"/>
  <c r="AS70" i="82"/>
  <c r="AL70" i="82"/>
  <c r="AU70" i="82" s="1"/>
  <c r="AS58" i="82"/>
  <c r="AL58" i="82"/>
  <c r="AU58" i="82" s="1"/>
  <c r="AJ4" i="82"/>
  <c r="AK4" i="82"/>
  <c r="AT4" i="82" s="1"/>
  <c r="AT91" i="82" s="1"/>
  <c r="AS36" i="82"/>
  <c r="AL36" i="82"/>
  <c r="AU36" i="82" s="1"/>
  <c r="AS49" i="82"/>
  <c r="AL49" i="82"/>
  <c r="AU49" i="82" s="1"/>
  <c r="AF92" i="25"/>
  <c r="AO92" i="25" s="1"/>
  <c r="AG92" i="25"/>
  <c r="AP92" i="25" s="1"/>
  <c r="AE92" i="25"/>
  <c r="W93" i="25"/>
  <c r="AS77" i="82"/>
  <c r="AL77" i="82"/>
  <c r="AU77" i="82" s="1"/>
  <c r="AS35" i="82"/>
  <c r="AL35" i="82"/>
  <c r="AU35" i="82" s="1"/>
  <c r="X96" i="45"/>
  <c r="Z96" i="45" s="1"/>
  <c r="Y96" i="45"/>
  <c r="AS68" i="82"/>
  <c r="AL68" i="82"/>
  <c r="AU68" i="82" s="1"/>
  <c r="Z94" i="93"/>
  <c r="Y94" i="93"/>
  <c r="X94" i="93"/>
  <c r="X95" i="89"/>
  <c r="Y95" i="89"/>
  <c r="AS59" i="82"/>
  <c r="AL59" i="82"/>
  <c r="AU59" i="82" s="1"/>
  <c r="AS29" i="82"/>
  <c r="AL29" i="82"/>
  <c r="AU29" i="82" s="1"/>
  <c r="AS87" i="82"/>
  <c r="AL87" i="82"/>
  <c r="AU87" i="82" s="1"/>
  <c r="AS26" i="82"/>
  <c r="AL26" i="82"/>
  <c r="AU26" i="82" s="1"/>
  <c r="AS47" i="82"/>
  <c r="AL47" i="82"/>
  <c r="AU47" i="82" s="1"/>
  <c r="AF93" i="33"/>
  <c r="AO93" i="33" s="1"/>
  <c r="AE93" i="33"/>
  <c r="W94" i="33"/>
  <c r="AG93" i="33"/>
  <c r="AP93" i="33" s="1"/>
  <c r="AS9" i="82"/>
  <c r="AL9" i="82"/>
  <c r="AU9" i="82" s="1"/>
  <c r="AS71" i="82"/>
  <c r="AL71" i="82"/>
  <c r="AU71" i="82" s="1"/>
  <c r="AS65" i="82"/>
  <c r="AL65" i="82"/>
  <c r="AU65" i="82" s="1"/>
  <c r="Z96" i="85"/>
  <c r="AI92" i="41"/>
  <c r="AN92" i="41"/>
  <c r="AS39" i="82"/>
  <c r="AL39" i="82"/>
  <c r="AU39" i="82" s="1"/>
  <c r="AH96" i="77"/>
  <c r="AQ96" i="77" s="1"/>
  <c r="AS62" i="82"/>
  <c r="AL62" i="82"/>
  <c r="AU62" i="82" s="1"/>
  <c r="AS7" i="82"/>
  <c r="AL7" i="82"/>
  <c r="AU7" i="82" s="1"/>
  <c r="AS56" i="82"/>
  <c r="AL56" i="82"/>
  <c r="AU56" i="82" s="1"/>
  <c r="AS31" i="82"/>
  <c r="AL31" i="82"/>
  <c r="AU31" i="82" s="1"/>
  <c r="AS21" i="82"/>
  <c r="AL21" i="82"/>
  <c r="AU21" i="82" s="1"/>
  <c r="AS83" i="82"/>
  <c r="AL83" i="82"/>
  <c r="AU83" i="82" s="1"/>
  <c r="AH93" i="29"/>
  <c r="AQ93" i="29" s="1"/>
  <c r="AS12" i="82"/>
  <c r="AL12" i="82"/>
  <c r="AU12" i="82" s="1"/>
  <c r="AS25" i="82"/>
  <c r="AL25" i="82"/>
  <c r="AU25" i="82" s="1"/>
  <c r="AS10" i="82"/>
  <c r="AL10" i="82"/>
  <c r="AU10" i="82" s="1"/>
  <c r="AS86" i="82"/>
  <c r="AL86" i="82"/>
  <c r="AU86" i="82" s="1"/>
  <c r="AS55" i="82"/>
  <c r="AL55" i="82"/>
  <c r="AU55" i="82" s="1"/>
  <c r="AF94" i="81"/>
  <c r="AO94" i="81" s="1"/>
  <c r="AG94" i="81"/>
  <c r="AP94" i="81" s="1"/>
  <c r="W95" i="81"/>
  <c r="AE94" i="81"/>
  <c r="AS13" i="82"/>
  <c r="AL13" i="82"/>
  <c r="AU13" i="82" s="1"/>
  <c r="AS74" i="82"/>
  <c r="AL74" i="82"/>
  <c r="AU74" i="82" s="1"/>
  <c r="Z96" i="77"/>
  <c r="AI95" i="45"/>
  <c r="AN95" i="45"/>
  <c r="AI93" i="93"/>
  <c r="AN93" i="93"/>
  <c r="Y92" i="73"/>
  <c r="X92" i="73"/>
  <c r="Z92" i="73" s="1"/>
  <c r="Z95" i="89" l="1"/>
  <c r="AF95" i="89"/>
  <c r="AO95" i="89" s="1"/>
  <c r="AE95" i="89"/>
  <c r="W96" i="89"/>
  <c r="AG95" i="89"/>
  <c r="AP95" i="89" s="1"/>
  <c r="AF96" i="77"/>
  <c r="AO96" i="77" s="1"/>
  <c r="AE96" i="77"/>
  <c r="AG96" i="77"/>
  <c r="AP96" i="77" s="1"/>
  <c r="W97" i="77"/>
  <c r="AN94" i="81"/>
  <c r="AI94" i="81"/>
  <c r="AE96" i="45"/>
  <c r="AF96" i="45"/>
  <c r="AO96" i="45" s="1"/>
  <c r="W97" i="45"/>
  <c r="AG96" i="45"/>
  <c r="AP96" i="45" s="1"/>
  <c r="AN92" i="25"/>
  <c r="AI92" i="25"/>
  <c r="AF93" i="41"/>
  <c r="AO93" i="41" s="1"/>
  <c r="AE93" i="41"/>
  <c r="W94" i="41"/>
  <c r="AG93" i="41"/>
  <c r="AP93" i="41" s="1"/>
  <c r="W96" i="37"/>
  <c r="AG95" i="37"/>
  <c r="AP95" i="37" s="1"/>
  <c r="AF95" i="37"/>
  <c r="AO95" i="37" s="1"/>
  <c r="AE95" i="37"/>
  <c r="W95" i="93"/>
  <c r="AG94" i="93"/>
  <c r="AP94" i="93" s="1"/>
  <c r="AF94" i="93"/>
  <c r="AO94" i="93" s="1"/>
  <c r="AE94" i="93"/>
  <c r="AI93" i="33"/>
  <c r="AN93" i="33"/>
  <c r="AE92" i="73"/>
  <c r="W93" i="73"/>
  <c r="AF92" i="73"/>
  <c r="AO92" i="73" s="1"/>
  <c r="AG92" i="73"/>
  <c r="AP92" i="73" s="1"/>
  <c r="Y94" i="33"/>
  <c r="X94" i="33"/>
  <c r="AR92" i="41"/>
  <c r="AH95" i="89"/>
  <c r="AQ95" i="89" s="1"/>
  <c r="AS4" i="82"/>
  <c r="AS91" i="82" s="1"/>
  <c r="AL4" i="82"/>
  <c r="AU4" i="82" s="1"/>
  <c r="AU91" i="82" s="1"/>
  <c r="C11" i="82" s="1"/>
  <c r="F35" i="97" s="1"/>
  <c r="AR91" i="73"/>
  <c r="AR94" i="89"/>
  <c r="Y94" i="29"/>
  <c r="X94" i="29"/>
  <c r="Z94" i="29" s="1"/>
  <c r="AG96" i="85"/>
  <c r="AP96" i="85" s="1"/>
  <c r="AF96" i="85"/>
  <c r="AO96" i="85" s="1"/>
  <c r="W97" i="85"/>
  <c r="AE96" i="85"/>
  <c r="AR94" i="37"/>
  <c r="X95" i="81"/>
  <c r="Y95" i="81"/>
  <c r="AR93" i="93"/>
  <c r="AH92" i="73"/>
  <c r="AQ92" i="73" s="1"/>
  <c r="AR95" i="45"/>
  <c r="AH94" i="93"/>
  <c r="AQ94" i="93" s="1"/>
  <c r="AH96" i="45"/>
  <c r="AQ96" i="45" s="1"/>
  <c r="Y93" i="25"/>
  <c r="X93" i="25"/>
  <c r="AH93" i="41"/>
  <c r="AQ93" i="41" s="1"/>
  <c r="AH95" i="37"/>
  <c r="AQ95" i="37" s="1"/>
  <c r="AN93" i="29"/>
  <c r="AI93" i="29"/>
  <c r="Z95" i="81" l="1"/>
  <c r="AF95" i="81" s="1"/>
  <c r="AO95" i="81" s="1"/>
  <c r="W96" i="81"/>
  <c r="AE95" i="81"/>
  <c r="AG95" i="81"/>
  <c r="AP95" i="81" s="1"/>
  <c r="AG94" i="29"/>
  <c r="AP94" i="29" s="1"/>
  <c r="AF94" i="29"/>
  <c r="AO94" i="29" s="1"/>
  <c r="W95" i="29"/>
  <c r="AE94" i="29"/>
  <c r="AR93" i="33"/>
  <c r="AI95" i="37"/>
  <c r="AN95" i="37"/>
  <c r="AR94" i="81"/>
  <c r="AH93" i="25"/>
  <c r="AQ93" i="25" s="1"/>
  <c r="X97" i="77"/>
  <c r="Y97" i="77"/>
  <c r="Y94" i="41"/>
  <c r="X94" i="41"/>
  <c r="AH94" i="33"/>
  <c r="AQ94" i="33" s="1"/>
  <c r="Y93" i="73"/>
  <c r="X93" i="73"/>
  <c r="AI93" i="41"/>
  <c r="AN93" i="41"/>
  <c r="X97" i="45"/>
  <c r="Y97" i="45"/>
  <c r="Y96" i="89"/>
  <c r="X96" i="89"/>
  <c r="Z96" i="89" s="1"/>
  <c r="AH95" i="81"/>
  <c r="AQ95" i="81" s="1"/>
  <c r="Z93" i="25"/>
  <c r="AH94" i="29"/>
  <c r="AQ94" i="29" s="1"/>
  <c r="AI92" i="73"/>
  <c r="AN92" i="73"/>
  <c r="Y96" i="37"/>
  <c r="X96" i="37"/>
  <c r="Z96" i="37" s="1"/>
  <c r="AN96" i="77"/>
  <c r="AI96" i="77"/>
  <c r="AI95" i="89"/>
  <c r="AN95" i="89"/>
  <c r="X97" i="85"/>
  <c r="Y97" i="85"/>
  <c r="AI94" i="93"/>
  <c r="AN94" i="93"/>
  <c r="AR93" i="29"/>
  <c r="AN96" i="85"/>
  <c r="AI96" i="85"/>
  <c r="Z94" i="33"/>
  <c r="Y95" i="93"/>
  <c r="X95" i="93"/>
  <c r="AR92" i="25"/>
  <c r="AI96" i="45"/>
  <c r="AN96" i="45"/>
  <c r="Z97" i="77" l="1"/>
  <c r="AE96" i="37"/>
  <c r="W97" i="37"/>
  <c r="AG96" i="37"/>
  <c r="AP96" i="37" s="1"/>
  <c r="AF96" i="37"/>
  <c r="AO96" i="37" s="1"/>
  <c r="AF97" i="77"/>
  <c r="AO97" i="77" s="1"/>
  <c r="AE97" i="77"/>
  <c r="AG97" i="77"/>
  <c r="AP97" i="77" s="1"/>
  <c r="W98" i="77"/>
  <c r="AR96" i="85"/>
  <c r="AR93" i="41"/>
  <c r="AH97" i="85"/>
  <c r="AQ97" i="85" s="1"/>
  <c r="AH93" i="73"/>
  <c r="AQ93" i="73" s="1"/>
  <c r="AH95" i="93"/>
  <c r="AQ95" i="93" s="1"/>
  <c r="AH97" i="45"/>
  <c r="AQ97" i="45" s="1"/>
  <c r="Z93" i="73"/>
  <c r="AH94" i="41"/>
  <c r="AQ94" i="41" s="1"/>
  <c r="AN94" i="29"/>
  <c r="AI94" i="29"/>
  <c r="AG96" i="89"/>
  <c r="AP96" i="89" s="1"/>
  <c r="AF96" i="89"/>
  <c r="AO96" i="89" s="1"/>
  <c r="AE96" i="89"/>
  <c r="W97" i="89"/>
  <c r="AH97" i="77"/>
  <c r="AQ97" i="77" s="1"/>
  <c r="Z95" i="93"/>
  <c r="AR95" i="89"/>
  <c r="Z97" i="45"/>
  <c r="Y95" i="29"/>
  <c r="X95" i="29"/>
  <c r="X96" i="81"/>
  <c r="Z96" i="81" s="1"/>
  <c r="Y96" i="81"/>
  <c r="AH96" i="37"/>
  <c r="AQ96" i="37" s="1"/>
  <c r="Z97" i="85"/>
  <c r="AI95" i="81"/>
  <c r="AN95" i="81"/>
  <c r="AR96" i="45"/>
  <c r="AG94" i="33"/>
  <c r="AP94" i="33" s="1"/>
  <c r="AF94" i="33"/>
  <c r="AO94" i="33" s="1"/>
  <c r="AE94" i="33"/>
  <c r="W95" i="33"/>
  <c r="AR94" i="93"/>
  <c r="AR96" i="77"/>
  <c r="AR92" i="73"/>
  <c r="W94" i="25"/>
  <c r="AG93" i="25"/>
  <c r="AP93" i="25" s="1"/>
  <c r="AF93" i="25"/>
  <c r="AO93" i="25" s="1"/>
  <c r="AE93" i="25"/>
  <c r="AH96" i="89"/>
  <c r="AQ96" i="89" s="1"/>
  <c r="Z94" i="41"/>
  <c r="AR95" i="37"/>
  <c r="AE96" i="81" l="1"/>
  <c r="AF96" i="81"/>
  <c r="AO96" i="81" s="1"/>
  <c r="W97" i="81"/>
  <c r="AG96" i="81"/>
  <c r="AP96" i="81" s="1"/>
  <c r="Y94" i="25"/>
  <c r="X94" i="25"/>
  <c r="AR94" i="29"/>
  <c r="AI93" i="25"/>
  <c r="AN93" i="25"/>
  <c r="Y97" i="89"/>
  <c r="X97" i="89"/>
  <c r="X98" i="77"/>
  <c r="Y98" i="77"/>
  <c r="AH95" i="29"/>
  <c r="AQ95" i="29" s="1"/>
  <c r="AG93" i="73"/>
  <c r="AP93" i="73" s="1"/>
  <c r="AE93" i="73"/>
  <c r="W94" i="73"/>
  <c r="AF93" i="73"/>
  <c r="AO93" i="73" s="1"/>
  <c r="AG94" i="41"/>
  <c r="AP94" i="41" s="1"/>
  <c r="AF94" i="41"/>
  <c r="AO94" i="41" s="1"/>
  <c r="AE94" i="41"/>
  <c r="W95" i="41"/>
  <c r="AN94" i="33"/>
  <c r="AI94" i="33"/>
  <c r="AR95" i="81"/>
  <c r="Z95" i="29"/>
  <c r="AN96" i="89"/>
  <c r="AI96" i="89"/>
  <c r="AE95" i="93"/>
  <c r="W96" i="93"/>
  <c r="AG95" i="93"/>
  <c r="AP95" i="93" s="1"/>
  <c r="AF95" i="93"/>
  <c r="AO95" i="93" s="1"/>
  <c r="Y95" i="33"/>
  <c r="X95" i="33"/>
  <c r="W98" i="85"/>
  <c r="AE97" i="85"/>
  <c r="AG97" i="85"/>
  <c r="AP97" i="85" s="1"/>
  <c r="AF97" i="85"/>
  <c r="AO97" i="85" s="1"/>
  <c r="AG97" i="45"/>
  <c r="AP97" i="45" s="1"/>
  <c r="AF97" i="45"/>
  <c r="AO97" i="45" s="1"/>
  <c r="W98" i="45"/>
  <c r="AE97" i="45"/>
  <c r="AN97" i="77"/>
  <c r="AI97" i="77"/>
  <c r="Y97" i="37"/>
  <c r="X97" i="37"/>
  <c r="AH96" i="81"/>
  <c r="AQ96" i="81" s="1"/>
  <c r="AI96" i="37"/>
  <c r="AN96" i="37"/>
  <c r="Z94" i="25" l="1"/>
  <c r="Z95" i="33"/>
  <c r="W96" i="33" s="1"/>
  <c r="AF94" i="25"/>
  <c r="AO94" i="25" s="1"/>
  <c r="AE94" i="25"/>
  <c r="AG94" i="25"/>
  <c r="AP94" i="25" s="1"/>
  <c r="W95" i="25"/>
  <c r="AG95" i="33"/>
  <c r="AP95" i="33" s="1"/>
  <c r="AE95" i="33"/>
  <c r="AF95" i="33"/>
  <c r="AO95" i="33" s="1"/>
  <c r="AI95" i="93"/>
  <c r="AN95" i="93"/>
  <c r="AR96" i="89"/>
  <c r="AR96" i="37"/>
  <c r="AR97" i="77"/>
  <c r="AH95" i="33"/>
  <c r="AQ95" i="33" s="1"/>
  <c r="Y96" i="93"/>
  <c r="X96" i="93"/>
  <c r="AH98" i="77"/>
  <c r="AQ98" i="77" s="1"/>
  <c r="AQ100" i="77" s="1"/>
  <c r="AZ3" i="77"/>
  <c r="AX6" i="77" s="1"/>
  <c r="S6" i="77" s="1"/>
  <c r="AC6" i="77" s="1"/>
  <c r="AB7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7" i="77"/>
  <c r="S97" i="77" s="1"/>
  <c r="AC97" i="77" s="1"/>
  <c r="AB98" i="77" s="1"/>
  <c r="AX95" i="77"/>
  <c r="S95" i="77" s="1"/>
  <c r="AC95" i="77" s="1"/>
  <c r="AB96" i="77" s="1"/>
  <c r="AX94" i="77"/>
  <c r="S94" i="77" s="1"/>
  <c r="AC94" i="77" s="1"/>
  <c r="AB95" i="77" s="1"/>
  <c r="AX93" i="77"/>
  <c r="S93" i="77" s="1"/>
  <c r="AC93" i="77" s="1"/>
  <c r="AB94" i="77" s="1"/>
  <c r="AX96" i="77"/>
  <c r="S96" i="77" s="1"/>
  <c r="AC96" i="77" s="1"/>
  <c r="AB97" i="77" s="1"/>
  <c r="AH97" i="37"/>
  <c r="AQ97" i="37" s="1"/>
  <c r="AN97" i="45"/>
  <c r="AI97" i="45"/>
  <c r="AI97" i="85"/>
  <c r="AN97" i="85"/>
  <c r="Y94" i="73"/>
  <c r="X94" i="73"/>
  <c r="AH97" i="89"/>
  <c r="AQ97" i="89" s="1"/>
  <c r="Y97" i="81"/>
  <c r="X97" i="81"/>
  <c r="Z98" i="77"/>
  <c r="X98" i="45"/>
  <c r="Y98" i="45"/>
  <c r="W96" i="29"/>
  <c r="AG95" i="29"/>
  <c r="AP95" i="29" s="1"/>
  <c r="AF95" i="29"/>
  <c r="AO95" i="29" s="1"/>
  <c r="AE95" i="29"/>
  <c r="X95" i="41"/>
  <c r="Y95" i="41"/>
  <c r="AH94" i="25"/>
  <c r="AQ94" i="25" s="1"/>
  <c r="AR94" i="33"/>
  <c r="AR93" i="25"/>
  <c r="Z97" i="37"/>
  <c r="X98" i="85"/>
  <c r="Z98" i="85" s="1"/>
  <c r="Y98" i="85"/>
  <c r="AN94" i="41"/>
  <c r="AI94" i="41"/>
  <c r="AN93" i="73"/>
  <c r="AI93" i="73"/>
  <c r="Z97" i="89"/>
  <c r="AN96" i="81"/>
  <c r="AI96" i="81"/>
  <c r="AX8" i="77" l="1"/>
  <c r="S8" i="77" s="1"/>
  <c r="AC8" i="77" s="1"/>
  <c r="AB9" i="77" s="1"/>
  <c r="Z96" i="93"/>
  <c r="AX7" i="77"/>
  <c r="S7" i="77" s="1"/>
  <c r="AC7" i="77" s="1"/>
  <c r="AB8" i="77" s="1"/>
  <c r="AX5" i="77"/>
  <c r="S5" i="77" s="1"/>
  <c r="AC5" i="77" s="1"/>
  <c r="AB6" i="77" s="1"/>
  <c r="AX3" i="77"/>
  <c r="S3" i="77" s="1"/>
  <c r="AC3" i="77" s="1"/>
  <c r="AX9" i="77"/>
  <c r="S9" i="77" s="1"/>
  <c r="AC9" i="77" s="1"/>
  <c r="AB10" i="77" s="1"/>
  <c r="AG96" i="93"/>
  <c r="AP96" i="93" s="1"/>
  <c r="AF96" i="93"/>
  <c r="AO96" i="93" s="1"/>
  <c r="AE96" i="93"/>
  <c r="W97" i="93"/>
  <c r="AE98" i="85"/>
  <c r="AG98" i="85"/>
  <c r="AP98" i="85" s="1"/>
  <c r="AP100" i="85" s="1"/>
  <c r="AF98" i="85"/>
  <c r="AO98" i="85" s="1"/>
  <c r="AO100" i="85" s="1"/>
  <c r="AC98" i="85"/>
  <c r="AJ7" i="77"/>
  <c r="AK7" i="77"/>
  <c r="AT7" i="77" s="1"/>
  <c r="AJ76" i="77"/>
  <c r="AK76" i="77"/>
  <c r="AT76" i="77" s="1"/>
  <c r="AJ46" i="77"/>
  <c r="AK46" i="77"/>
  <c r="AT46" i="77" s="1"/>
  <c r="AJ16" i="77"/>
  <c r="AK16" i="77"/>
  <c r="AT16" i="77" s="1"/>
  <c r="AR95" i="93"/>
  <c r="AR93" i="73"/>
  <c r="AH95" i="41"/>
  <c r="AQ95" i="41" s="1"/>
  <c r="AG97" i="37"/>
  <c r="AP97" i="37" s="1"/>
  <c r="AE97" i="37"/>
  <c r="W98" i="37"/>
  <c r="AF97" i="37"/>
  <c r="AO97" i="37" s="1"/>
  <c r="AI95" i="29"/>
  <c r="AN95" i="29"/>
  <c r="AH98" i="45"/>
  <c r="AQ98" i="45" s="1"/>
  <c r="AQ100" i="45" s="1"/>
  <c r="AZ3" i="45"/>
  <c r="AX4" i="45" s="1"/>
  <c r="S4" i="45" s="1"/>
  <c r="AC4" i="45" s="1"/>
  <c r="AB5" i="45" s="1"/>
  <c r="AX20" i="45"/>
  <c r="S20" i="45" s="1"/>
  <c r="AC20" i="45" s="1"/>
  <c r="AB21" i="45" s="1"/>
  <c r="AX38" i="45"/>
  <c r="S38" i="45" s="1"/>
  <c r="AC38" i="45" s="1"/>
  <c r="AB39" i="45" s="1"/>
  <c r="AX44" i="45"/>
  <c r="S44" i="45" s="1"/>
  <c r="AC44" i="45" s="1"/>
  <c r="AB45" i="45" s="1"/>
  <c r="AX50" i="45"/>
  <c r="S50" i="45" s="1"/>
  <c r="AC50" i="45" s="1"/>
  <c r="AB51" i="45" s="1"/>
  <c r="AX56" i="45"/>
  <c r="S56" i="45" s="1"/>
  <c r="AC56" i="45" s="1"/>
  <c r="AB57" i="45" s="1"/>
  <c r="AX62" i="45"/>
  <c r="S62" i="45" s="1"/>
  <c r="AC62" i="45" s="1"/>
  <c r="AB63" i="45" s="1"/>
  <c r="AX74" i="45"/>
  <c r="S74" i="45" s="1"/>
  <c r="AC74" i="45" s="1"/>
  <c r="AB75" i="45" s="1"/>
  <c r="AX80" i="45"/>
  <c r="S80" i="45" s="1"/>
  <c r="AC80" i="45" s="1"/>
  <c r="AB81" i="45" s="1"/>
  <c r="AX86" i="45"/>
  <c r="S86" i="45" s="1"/>
  <c r="AC86" i="45" s="1"/>
  <c r="AB87" i="45" s="1"/>
  <c r="AX92" i="45"/>
  <c r="S92" i="45" s="1"/>
  <c r="AC92" i="45" s="1"/>
  <c r="AB93" i="45" s="1"/>
  <c r="AC98" i="77"/>
  <c r="AJ98" i="77" s="1"/>
  <c r="AS98" i="77" s="1"/>
  <c r="AE98" i="77"/>
  <c r="AF98" i="77"/>
  <c r="AO98" i="77" s="1"/>
  <c r="AO100" i="77" s="1"/>
  <c r="AG98" i="77"/>
  <c r="AP98" i="77" s="1"/>
  <c r="AP100" i="77" s="1"/>
  <c r="AJ96" i="77"/>
  <c r="AK96" i="77"/>
  <c r="AT96" i="77" s="1"/>
  <c r="AJ89" i="77"/>
  <c r="AK89" i="77"/>
  <c r="AT89" i="77" s="1"/>
  <c r="AJ83" i="77"/>
  <c r="AK83" i="77"/>
  <c r="AT83" i="77" s="1"/>
  <c r="AJ77" i="77"/>
  <c r="AK77" i="77"/>
  <c r="AT77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X4" i="77"/>
  <c r="S4" i="77" s="1"/>
  <c r="AC4" i="77" s="1"/>
  <c r="AB5" i="77" s="1"/>
  <c r="Y96" i="33"/>
  <c r="Z96" i="33" s="1"/>
  <c r="X96" i="33"/>
  <c r="AJ70" i="77"/>
  <c r="AK70" i="77"/>
  <c r="AT70" i="77" s="1"/>
  <c r="AJ34" i="77"/>
  <c r="AK34" i="77"/>
  <c r="AT34" i="77" s="1"/>
  <c r="AJ6" i="77"/>
  <c r="AK6" i="77"/>
  <c r="AT6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Y95" i="25"/>
  <c r="X95" i="25"/>
  <c r="W98" i="89"/>
  <c r="AG97" i="89"/>
  <c r="AP97" i="89" s="1"/>
  <c r="AE97" i="89"/>
  <c r="AF97" i="89"/>
  <c r="AO97" i="89" s="1"/>
  <c r="AK64" i="77"/>
  <c r="AT64" i="77" s="1"/>
  <c r="AJ64" i="77"/>
  <c r="AJ40" i="77"/>
  <c r="AK40" i="77"/>
  <c r="AT40" i="77" s="1"/>
  <c r="AJ10" i="77"/>
  <c r="AK10" i="77"/>
  <c r="AT10" i="77" s="1"/>
  <c r="Z95" i="41"/>
  <c r="AH94" i="73"/>
  <c r="AQ94" i="73" s="1"/>
  <c r="AJ97" i="77"/>
  <c r="AK97" i="77"/>
  <c r="AT97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I95" i="33"/>
  <c r="AN95" i="33"/>
  <c r="AH98" i="85"/>
  <c r="AQ98" i="85" s="1"/>
  <c r="AQ100" i="85" s="1"/>
  <c r="AZ3" i="85"/>
  <c r="AX5" i="85" s="1"/>
  <c r="S5" i="85" s="1"/>
  <c r="AC5" i="85" s="1"/>
  <c r="AB6" i="85" s="1"/>
  <c r="AX57" i="85"/>
  <c r="S57" i="85" s="1"/>
  <c r="AC57" i="85" s="1"/>
  <c r="AB58" i="85" s="1"/>
  <c r="AX63" i="85"/>
  <c r="S63" i="85" s="1"/>
  <c r="AC63" i="85" s="1"/>
  <c r="AB64" i="85" s="1"/>
  <c r="AX75" i="85"/>
  <c r="S75" i="85" s="1"/>
  <c r="AC75" i="85" s="1"/>
  <c r="AB76" i="85" s="1"/>
  <c r="AX96" i="85"/>
  <c r="S96" i="85" s="1"/>
  <c r="AC96" i="85" s="1"/>
  <c r="AB97" i="85" s="1"/>
  <c r="AK82" i="77"/>
  <c r="AT82" i="77" s="1"/>
  <c r="AJ82" i="77"/>
  <c r="AJ52" i="77"/>
  <c r="AK52" i="77"/>
  <c r="AT52" i="77" s="1"/>
  <c r="AJ22" i="77"/>
  <c r="AK22" i="77"/>
  <c r="AT22" i="77" s="1"/>
  <c r="AJ93" i="77"/>
  <c r="AK93" i="77"/>
  <c r="AT93" i="77" s="1"/>
  <c r="AJ94" i="77"/>
  <c r="AK94" i="77"/>
  <c r="AT94" i="77" s="1"/>
  <c r="AJ91" i="77"/>
  <c r="AK91" i="77"/>
  <c r="AT91" i="77" s="1"/>
  <c r="AJ85" i="77"/>
  <c r="AK85" i="77"/>
  <c r="AT85" i="77" s="1"/>
  <c r="AJ79" i="77"/>
  <c r="AK79" i="77"/>
  <c r="AT79" i="77" s="1"/>
  <c r="AK73" i="77"/>
  <c r="AT73" i="77" s="1"/>
  <c r="AJ73" i="77"/>
  <c r="AJ67" i="77"/>
  <c r="AK67" i="77"/>
  <c r="AT67" i="77" s="1"/>
  <c r="AJ61" i="77"/>
  <c r="AK61" i="77"/>
  <c r="AT61" i="77" s="1"/>
  <c r="AK55" i="77"/>
  <c r="AT55" i="77" s="1"/>
  <c r="AJ55" i="77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K19" i="77"/>
  <c r="AT19" i="77" s="1"/>
  <c r="AJ19" i="77"/>
  <c r="AJ13" i="77"/>
  <c r="AK13" i="77"/>
  <c r="AT13" i="77" s="1"/>
  <c r="AH96" i="93"/>
  <c r="AQ96" i="93" s="1"/>
  <c r="AN94" i="25"/>
  <c r="AI94" i="25"/>
  <c r="AH97" i="81"/>
  <c r="AQ97" i="81" s="1"/>
  <c r="AR97" i="85"/>
  <c r="AJ88" i="77"/>
  <c r="AK88" i="77"/>
  <c r="AT88" i="77" s="1"/>
  <c r="AJ58" i="77"/>
  <c r="AK58" i="77"/>
  <c r="AT58" i="77" s="1"/>
  <c r="AK28" i="77"/>
  <c r="AT28" i="77" s="1"/>
  <c r="AJ28" i="77"/>
  <c r="Y96" i="29"/>
  <c r="Z96" i="29" s="1"/>
  <c r="X96" i="29"/>
  <c r="AR97" i="45"/>
  <c r="Z97" i="81"/>
  <c r="AR94" i="41"/>
  <c r="AR96" i="81"/>
  <c r="Z98" i="45"/>
  <c r="Z94" i="73"/>
  <c r="AJ95" i="77"/>
  <c r="AK95" i="77"/>
  <c r="AT95" i="77" s="1"/>
  <c r="AJ90" i="77"/>
  <c r="AK90" i="77"/>
  <c r="AT90" i="77" s="1"/>
  <c r="AJ84" i="77"/>
  <c r="AK84" i="77"/>
  <c r="AT84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X39" i="85" l="1"/>
  <c r="S39" i="85" s="1"/>
  <c r="AC39" i="85" s="1"/>
  <c r="AB40" i="85" s="1"/>
  <c r="AX69" i="85"/>
  <c r="S69" i="85" s="1"/>
  <c r="AC69" i="85" s="1"/>
  <c r="AB70" i="85" s="1"/>
  <c r="AX33" i="85"/>
  <c r="S33" i="85" s="1"/>
  <c r="AC33" i="85" s="1"/>
  <c r="AB34" i="85" s="1"/>
  <c r="AX14" i="45"/>
  <c r="S14" i="45" s="1"/>
  <c r="AC14" i="45" s="1"/>
  <c r="AB15" i="45" s="1"/>
  <c r="AX8" i="45"/>
  <c r="S8" i="45" s="1"/>
  <c r="AC8" i="45" s="1"/>
  <c r="AB9" i="45" s="1"/>
  <c r="AX87" i="85"/>
  <c r="S87" i="85" s="1"/>
  <c r="AC87" i="85" s="1"/>
  <c r="AB88" i="85" s="1"/>
  <c r="AX51" i="85"/>
  <c r="S51" i="85" s="1"/>
  <c r="AC51" i="85" s="1"/>
  <c r="AB52" i="85" s="1"/>
  <c r="AK98" i="77"/>
  <c r="AT98" i="77" s="1"/>
  <c r="Z95" i="25"/>
  <c r="AX68" i="45"/>
  <c r="S68" i="45" s="1"/>
  <c r="AC68" i="45" s="1"/>
  <c r="AB69" i="45" s="1"/>
  <c r="AX32" i="45"/>
  <c r="S32" i="45" s="1"/>
  <c r="AC32" i="45" s="1"/>
  <c r="AB33" i="45" s="1"/>
  <c r="AX81" i="85"/>
  <c r="S81" i="85" s="1"/>
  <c r="AC81" i="85" s="1"/>
  <c r="AB82" i="85" s="1"/>
  <c r="AX45" i="85"/>
  <c r="S45" i="85" s="1"/>
  <c r="AC45" i="85" s="1"/>
  <c r="AB46" i="85" s="1"/>
  <c r="AX26" i="45"/>
  <c r="S26" i="45" s="1"/>
  <c r="AC26" i="45" s="1"/>
  <c r="AB27" i="45" s="1"/>
  <c r="AF96" i="33"/>
  <c r="AO96" i="33" s="1"/>
  <c r="AE96" i="33"/>
  <c r="W97" i="33"/>
  <c r="AG96" i="33"/>
  <c r="AP96" i="33" s="1"/>
  <c r="AK6" i="85"/>
  <c r="AT6" i="85" s="1"/>
  <c r="AK5" i="45"/>
  <c r="AT5" i="45" s="1"/>
  <c r="AF95" i="25"/>
  <c r="AO95" i="25" s="1"/>
  <c r="AG95" i="25"/>
  <c r="AP95" i="25" s="1"/>
  <c r="W96" i="25"/>
  <c r="AE95" i="25"/>
  <c r="AK97" i="85"/>
  <c r="AT97" i="85" s="1"/>
  <c r="AK64" i="85"/>
  <c r="AT64" i="85" s="1"/>
  <c r="AK34" i="85"/>
  <c r="AT34" i="85" s="1"/>
  <c r="AX21" i="85"/>
  <c r="S21" i="85" s="1"/>
  <c r="AC21" i="85" s="1"/>
  <c r="AB22" i="85" s="1"/>
  <c r="AS26" i="77"/>
  <c r="AL26" i="77"/>
  <c r="AU26" i="77" s="1"/>
  <c r="AS62" i="77"/>
  <c r="AL62" i="77"/>
  <c r="AU62" i="77" s="1"/>
  <c r="AS21" i="77"/>
  <c r="AL21" i="77"/>
  <c r="AU21" i="77" s="1"/>
  <c r="AS75" i="77"/>
  <c r="AL75" i="77"/>
  <c r="AU75" i="77" s="1"/>
  <c r="AS53" i="77"/>
  <c r="AL53" i="77"/>
  <c r="AU53" i="77" s="1"/>
  <c r="AK75" i="45"/>
  <c r="AT75" i="45" s="1"/>
  <c r="AK63" i="45"/>
  <c r="AT63" i="45" s="1"/>
  <c r="AK27" i="45"/>
  <c r="AT27" i="45" s="1"/>
  <c r="AK9" i="45"/>
  <c r="AT9" i="45" s="1"/>
  <c r="AS24" i="77"/>
  <c r="AL24" i="77"/>
  <c r="AU24" i="77" s="1"/>
  <c r="AS42" i="77"/>
  <c r="AL42" i="77"/>
  <c r="AU42" i="77" s="1"/>
  <c r="AS95" i="77"/>
  <c r="AL95" i="77"/>
  <c r="AU95" i="77" s="1"/>
  <c r="AS88" i="77"/>
  <c r="AL88" i="77"/>
  <c r="AU88" i="77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84" i="77"/>
  <c r="AL84" i="77"/>
  <c r="AU84" i="77" s="1"/>
  <c r="AG98" i="45"/>
  <c r="AP98" i="45" s="1"/>
  <c r="AP100" i="45" s="1"/>
  <c r="AF98" i="45"/>
  <c r="AO98" i="45" s="1"/>
  <c r="AO100" i="45" s="1"/>
  <c r="AE98" i="45"/>
  <c r="AC98" i="45"/>
  <c r="AR94" i="25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94" i="77"/>
  <c r="AL94" i="77"/>
  <c r="AU94" i="77" s="1"/>
  <c r="AS52" i="77"/>
  <c r="AL52" i="77"/>
  <c r="AU52" i="77" s="1"/>
  <c r="AX95" i="85"/>
  <c r="S95" i="85" s="1"/>
  <c r="AC95" i="85" s="1"/>
  <c r="AB96" i="85" s="1"/>
  <c r="AX88" i="85"/>
  <c r="S88" i="85" s="1"/>
  <c r="AC88" i="85" s="1"/>
  <c r="AB89" i="85" s="1"/>
  <c r="AX82" i="85"/>
  <c r="S82" i="85" s="1"/>
  <c r="AC82" i="85" s="1"/>
  <c r="AB83" i="85" s="1"/>
  <c r="AX76" i="85"/>
  <c r="S76" i="85" s="1"/>
  <c r="AC76" i="85" s="1"/>
  <c r="AB77" i="85" s="1"/>
  <c r="AX70" i="85"/>
  <c r="S70" i="85" s="1"/>
  <c r="AC70" i="85" s="1"/>
  <c r="AB71" i="85" s="1"/>
  <c r="AX64" i="85"/>
  <c r="S64" i="85" s="1"/>
  <c r="AC64" i="85" s="1"/>
  <c r="AB65" i="85" s="1"/>
  <c r="AX58" i="85"/>
  <c r="S58" i="85" s="1"/>
  <c r="AC58" i="85" s="1"/>
  <c r="AB59" i="85" s="1"/>
  <c r="AX52" i="85"/>
  <c r="S52" i="85" s="1"/>
  <c r="AC52" i="85" s="1"/>
  <c r="AB53" i="85" s="1"/>
  <c r="AX46" i="85"/>
  <c r="S46" i="85" s="1"/>
  <c r="AC46" i="85" s="1"/>
  <c r="AB47" i="85" s="1"/>
  <c r="AX40" i="85"/>
  <c r="S40" i="85" s="1"/>
  <c r="AC40" i="85" s="1"/>
  <c r="AB41" i="85" s="1"/>
  <c r="AX34" i="85"/>
  <c r="S34" i="85" s="1"/>
  <c r="AC34" i="85" s="1"/>
  <c r="AB35" i="85" s="1"/>
  <c r="AX28" i="85"/>
  <c r="S28" i="85" s="1"/>
  <c r="AC28" i="85" s="1"/>
  <c r="AB29" i="85" s="1"/>
  <c r="AX22" i="85"/>
  <c r="S22" i="85" s="1"/>
  <c r="AC22" i="85" s="1"/>
  <c r="AB23" i="85" s="1"/>
  <c r="AX16" i="85"/>
  <c r="S16" i="85" s="1"/>
  <c r="AC16" i="85" s="1"/>
  <c r="AB17" i="85" s="1"/>
  <c r="AX10" i="85"/>
  <c r="S10" i="85" s="1"/>
  <c r="AC10" i="85" s="1"/>
  <c r="AB11" i="85" s="1"/>
  <c r="AX4" i="85"/>
  <c r="S4" i="85" s="1"/>
  <c r="AC4" i="85" s="1"/>
  <c r="AB5" i="85" s="1"/>
  <c r="AS64" i="77"/>
  <c r="AL64" i="77"/>
  <c r="AU64" i="77" s="1"/>
  <c r="AS3" i="77"/>
  <c r="AL3" i="77"/>
  <c r="AU3" i="77" s="1"/>
  <c r="AH96" i="33"/>
  <c r="AQ96" i="33" s="1"/>
  <c r="AN98" i="77"/>
  <c r="AN100" i="77" s="1"/>
  <c r="AI98" i="77"/>
  <c r="AX95" i="45"/>
  <c r="S95" i="45" s="1"/>
  <c r="AC95" i="45" s="1"/>
  <c r="AB96" i="45" s="1"/>
  <c r="AX87" i="45"/>
  <c r="S87" i="45" s="1"/>
  <c r="AC87" i="45" s="1"/>
  <c r="AB88" i="45" s="1"/>
  <c r="AX81" i="45"/>
  <c r="S81" i="45" s="1"/>
  <c r="AC81" i="45" s="1"/>
  <c r="AB82" i="45" s="1"/>
  <c r="AX75" i="45"/>
  <c r="S75" i="45" s="1"/>
  <c r="AC75" i="45" s="1"/>
  <c r="AB76" i="45" s="1"/>
  <c r="AX69" i="45"/>
  <c r="S69" i="45" s="1"/>
  <c r="AC69" i="45" s="1"/>
  <c r="AB70" i="45" s="1"/>
  <c r="AX63" i="45"/>
  <c r="S63" i="45" s="1"/>
  <c r="AC63" i="45" s="1"/>
  <c r="AB64" i="45" s="1"/>
  <c r="AX57" i="45"/>
  <c r="S57" i="45" s="1"/>
  <c r="AC57" i="45" s="1"/>
  <c r="AB58" i="45" s="1"/>
  <c r="AX51" i="45"/>
  <c r="S51" i="45" s="1"/>
  <c r="AC51" i="45" s="1"/>
  <c r="AB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21" i="45"/>
  <c r="S21" i="45" s="1"/>
  <c r="AC21" i="45" s="1"/>
  <c r="AB22" i="45" s="1"/>
  <c r="AX15" i="45"/>
  <c r="S15" i="45" s="1"/>
  <c r="AC15" i="45" s="1"/>
  <c r="AB16" i="45" s="1"/>
  <c r="AX9" i="45"/>
  <c r="S9" i="45" s="1"/>
  <c r="AC9" i="45" s="1"/>
  <c r="AB10" i="45" s="1"/>
  <c r="AX3" i="45"/>
  <c r="S3" i="45" s="1"/>
  <c r="AC3" i="45" s="1"/>
  <c r="AS76" i="77"/>
  <c r="AL76" i="77"/>
  <c r="AU76" i="77" s="1"/>
  <c r="AN98" i="85"/>
  <c r="AN100" i="85" s="1"/>
  <c r="AI98" i="85"/>
  <c r="AJ82" i="85"/>
  <c r="AK82" i="85"/>
  <c r="AT82" i="85" s="1"/>
  <c r="AJ52" i="85"/>
  <c r="AK52" i="85"/>
  <c r="AT52" i="85" s="1"/>
  <c r="AX15" i="85"/>
  <c r="S15" i="85" s="1"/>
  <c r="AC15" i="85" s="1"/>
  <c r="AB16" i="85" s="1"/>
  <c r="AS80" i="77"/>
  <c r="AL80" i="77"/>
  <c r="AU80" i="77" s="1"/>
  <c r="AS6" i="77"/>
  <c r="AL6" i="77"/>
  <c r="AU6" i="77" s="1"/>
  <c r="AK93" i="45"/>
  <c r="AT93" i="45" s="1"/>
  <c r="AK45" i="45"/>
  <c r="AT45" i="45" s="1"/>
  <c r="X98" i="37"/>
  <c r="Y98" i="37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0" i="77"/>
  <c r="AL90" i="77"/>
  <c r="AU90" i="77" s="1"/>
  <c r="AH96" i="29"/>
  <c r="AQ96" i="29" s="1"/>
  <c r="AS58" i="77"/>
  <c r="AL58" i="77"/>
  <c r="AU58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AS93" i="77"/>
  <c r="AL93" i="77"/>
  <c r="AU93" i="77" s="1"/>
  <c r="AX92" i="85"/>
  <c r="S92" i="85" s="1"/>
  <c r="AC92" i="85" s="1"/>
  <c r="AB93" i="85" s="1"/>
  <c r="AX86" i="85"/>
  <c r="S86" i="85" s="1"/>
  <c r="AC86" i="85" s="1"/>
  <c r="AB87" i="85" s="1"/>
  <c r="AX80" i="85"/>
  <c r="S80" i="85" s="1"/>
  <c r="AC80" i="85" s="1"/>
  <c r="AB81" i="85" s="1"/>
  <c r="AX74" i="85"/>
  <c r="S74" i="85" s="1"/>
  <c r="AC74" i="85" s="1"/>
  <c r="AB75" i="85" s="1"/>
  <c r="AX68" i="85"/>
  <c r="S68" i="85" s="1"/>
  <c r="AC68" i="85" s="1"/>
  <c r="AB69" i="85" s="1"/>
  <c r="AX62" i="85"/>
  <c r="S62" i="85" s="1"/>
  <c r="AC62" i="85" s="1"/>
  <c r="AB63" i="85" s="1"/>
  <c r="AX56" i="85"/>
  <c r="S56" i="85" s="1"/>
  <c r="AC56" i="85" s="1"/>
  <c r="AB57" i="85" s="1"/>
  <c r="AX50" i="85"/>
  <c r="S50" i="85" s="1"/>
  <c r="AC50" i="85" s="1"/>
  <c r="AB51" i="85" s="1"/>
  <c r="AX44" i="85"/>
  <c r="S44" i="85" s="1"/>
  <c r="AC44" i="85" s="1"/>
  <c r="AB45" i="85" s="1"/>
  <c r="AX38" i="85"/>
  <c r="S38" i="85" s="1"/>
  <c r="AC38" i="85" s="1"/>
  <c r="AB39" i="85" s="1"/>
  <c r="AX32" i="85"/>
  <c r="S32" i="85" s="1"/>
  <c r="AC32" i="85" s="1"/>
  <c r="AB33" i="85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Y98" i="89"/>
  <c r="X98" i="89"/>
  <c r="AX97" i="45"/>
  <c r="S97" i="45" s="1"/>
  <c r="AC97" i="45" s="1"/>
  <c r="AB98" i="45" s="1"/>
  <c r="AX91" i="45"/>
  <c r="S91" i="45" s="1"/>
  <c r="AC91" i="45" s="1"/>
  <c r="AB92" i="45" s="1"/>
  <c r="AX85" i="45"/>
  <c r="S85" i="45" s="1"/>
  <c r="AC85" i="45" s="1"/>
  <c r="AB86" i="45" s="1"/>
  <c r="AX79" i="45"/>
  <c r="S79" i="45" s="1"/>
  <c r="AC79" i="45" s="1"/>
  <c r="AB80" i="45" s="1"/>
  <c r="AX73" i="45"/>
  <c r="S73" i="45" s="1"/>
  <c r="AC73" i="45" s="1"/>
  <c r="AB74" i="45" s="1"/>
  <c r="AX67" i="45"/>
  <c r="S67" i="45" s="1"/>
  <c r="AC67" i="45" s="1"/>
  <c r="AB68" i="45" s="1"/>
  <c r="AX61" i="45"/>
  <c r="S61" i="45" s="1"/>
  <c r="AC61" i="45" s="1"/>
  <c r="AB62" i="45" s="1"/>
  <c r="AX55" i="45"/>
  <c r="S55" i="45" s="1"/>
  <c r="AC55" i="45" s="1"/>
  <c r="AB56" i="45" s="1"/>
  <c r="AX49" i="45"/>
  <c r="S49" i="45" s="1"/>
  <c r="AC49" i="45" s="1"/>
  <c r="AB50" i="45" s="1"/>
  <c r="AX43" i="45"/>
  <c r="S43" i="45" s="1"/>
  <c r="AC43" i="45" s="1"/>
  <c r="AB44" i="45" s="1"/>
  <c r="AX37" i="45"/>
  <c r="S37" i="45" s="1"/>
  <c r="AC37" i="45" s="1"/>
  <c r="AB38" i="45" s="1"/>
  <c r="AX31" i="45"/>
  <c r="S31" i="45" s="1"/>
  <c r="AC31" i="45" s="1"/>
  <c r="AB32" i="4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7" i="45"/>
  <c r="S7" i="45" s="1"/>
  <c r="AC7" i="45" s="1"/>
  <c r="AB8" i="45" s="1"/>
  <c r="AN97" i="37"/>
  <c r="AI97" i="37"/>
  <c r="AS16" i="77"/>
  <c r="AL16" i="77"/>
  <c r="AU16" i="77" s="1"/>
  <c r="AS7" i="77"/>
  <c r="AL7" i="77"/>
  <c r="AU7" i="77" s="1"/>
  <c r="Y97" i="93"/>
  <c r="Z97" i="93" s="1"/>
  <c r="X97" i="93"/>
  <c r="AJ76" i="85"/>
  <c r="AK76" i="85"/>
  <c r="AT76" i="85" s="1"/>
  <c r="AK46" i="85"/>
  <c r="AT46" i="85" s="1"/>
  <c r="AJ46" i="85"/>
  <c r="AX9" i="85"/>
  <c r="S9" i="85" s="1"/>
  <c r="AC9" i="85" s="1"/>
  <c r="AB10" i="85" s="1"/>
  <c r="AS97" i="77"/>
  <c r="AL97" i="77"/>
  <c r="AU97" i="77" s="1"/>
  <c r="AJ87" i="45"/>
  <c r="AK87" i="45"/>
  <c r="AT87" i="45" s="1"/>
  <c r="AK51" i="45"/>
  <c r="AT51" i="45" s="1"/>
  <c r="AJ51" i="45"/>
  <c r="AS19" i="77"/>
  <c r="AL19" i="77"/>
  <c r="AU19" i="77" s="1"/>
  <c r="AS55" i="77"/>
  <c r="AL55" i="77"/>
  <c r="AU55" i="77" s="1"/>
  <c r="AS73" i="77"/>
  <c r="AL73" i="77"/>
  <c r="AU73" i="77" s="1"/>
  <c r="AX97" i="85"/>
  <c r="S97" i="85" s="1"/>
  <c r="AC97" i="85" s="1"/>
  <c r="AB98" i="85" s="1"/>
  <c r="AX91" i="85"/>
  <c r="S91" i="85" s="1"/>
  <c r="AC91" i="85" s="1"/>
  <c r="AB92" i="85" s="1"/>
  <c r="AX85" i="85"/>
  <c r="S85" i="85" s="1"/>
  <c r="AC85" i="85" s="1"/>
  <c r="AB86" i="85" s="1"/>
  <c r="AX79" i="85"/>
  <c r="S79" i="85" s="1"/>
  <c r="AC79" i="85" s="1"/>
  <c r="AB80" i="85" s="1"/>
  <c r="AX73" i="85"/>
  <c r="S73" i="85" s="1"/>
  <c r="AC73" i="85" s="1"/>
  <c r="AB74" i="85" s="1"/>
  <c r="AX67" i="85"/>
  <c r="S67" i="85" s="1"/>
  <c r="AC67" i="85" s="1"/>
  <c r="AB68" i="85" s="1"/>
  <c r="AX61" i="85"/>
  <c r="S61" i="85" s="1"/>
  <c r="AC61" i="85" s="1"/>
  <c r="AB62" i="85" s="1"/>
  <c r="AX55" i="85"/>
  <c r="S55" i="85" s="1"/>
  <c r="AC55" i="85" s="1"/>
  <c r="AB56" i="85" s="1"/>
  <c r="AX49" i="85"/>
  <c r="S49" i="85" s="1"/>
  <c r="AC49" i="85" s="1"/>
  <c r="AB50" i="85" s="1"/>
  <c r="AX43" i="85"/>
  <c r="S43" i="85" s="1"/>
  <c r="AC43" i="85" s="1"/>
  <c r="AB44" i="85" s="1"/>
  <c r="AX37" i="85"/>
  <c r="S37" i="85" s="1"/>
  <c r="AC37" i="85" s="1"/>
  <c r="AB38" i="85" s="1"/>
  <c r="AX31" i="85"/>
  <c r="S31" i="85" s="1"/>
  <c r="AC31" i="85" s="1"/>
  <c r="AB32" i="85" s="1"/>
  <c r="AX25" i="85"/>
  <c r="S25" i="85" s="1"/>
  <c r="AC25" i="85" s="1"/>
  <c r="AB26" i="85" s="1"/>
  <c r="AX19" i="85"/>
  <c r="S19" i="85" s="1"/>
  <c r="AC19" i="85" s="1"/>
  <c r="AB20" i="85" s="1"/>
  <c r="AX13" i="85"/>
  <c r="S13" i="85" s="1"/>
  <c r="AC13" i="85" s="1"/>
  <c r="AB14" i="85" s="1"/>
  <c r="AX7" i="85"/>
  <c r="S7" i="85" s="1"/>
  <c r="AC7" i="85" s="1"/>
  <c r="AB8" i="85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10" i="77"/>
  <c r="AL10" i="77"/>
  <c r="AU10" i="77" s="1"/>
  <c r="AH95" i="25"/>
  <c r="AQ95" i="25" s="1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S81" i="77"/>
  <c r="AL81" i="77"/>
  <c r="AU81" i="77" s="1"/>
  <c r="AS34" i="77"/>
  <c r="AL34" i="77"/>
  <c r="AU34" i="77" s="1"/>
  <c r="AJ5" i="77"/>
  <c r="AK5" i="77"/>
  <c r="AT5" i="77" s="1"/>
  <c r="AS23" i="77"/>
  <c r="AL23" i="77"/>
  <c r="AU23" i="77" s="1"/>
  <c r="AS41" i="77"/>
  <c r="AL41" i="77"/>
  <c r="AU41" i="77" s="1"/>
  <c r="AS59" i="77"/>
  <c r="AL59" i="77"/>
  <c r="AU59" i="77" s="1"/>
  <c r="AS77" i="77"/>
  <c r="AL77" i="77"/>
  <c r="AU77" i="77" s="1"/>
  <c r="AS96" i="77"/>
  <c r="AL96" i="77"/>
  <c r="AU96" i="77" s="1"/>
  <c r="AX96" i="45"/>
  <c r="S96" i="45" s="1"/>
  <c r="AC96" i="45" s="1"/>
  <c r="AB97" i="45" s="1"/>
  <c r="AX90" i="45"/>
  <c r="S90" i="45" s="1"/>
  <c r="AC90" i="45" s="1"/>
  <c r="AB91" i="45" s="1"/>
  <c r="AX84" i="45"/>
  <c r="S84" i="45" s="1"/>
  <c r="AC84" i="45" s="1"/>
  <c r="AB85" i="45" s="1"/>
  <c r="AX78" i="45"/>
  <c r="S78" i="45" s="1"/>
  <c r="AC78" i="45" s="1"/>
  <c r="AB79" i="45" s="1"/>
  <c r="AX72" i="45"/>
  <c r="S72" i="45" s="1"/>
  <c r="AC72" i="45" s="1"/>
  <c r="AB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N96" i="93"/>
  <c r="AI96" i="93"/>
  <c r="AK88" i="85"/>
  <c r="AT88" i="85" s="1"/>
  <c r="AJ58" i="85"/>
  <c r="AK58" i="85"/>
  <c r="AT58" i="85" s="1"/>
  <c r="AS39" i="77"/>
  <c r="AL39" i="77"/>
  <c r="AU39" i="77" s="1"/>
  <c r="AS17" i="77"/>
  <c r="AL17" i="77"/>
  <c r="AU17" i="77" s="1"/>
  <c r="AS71" i="77"/>
  <c r="AL71" i="77"/>
  <c r="AU71" i="77" s="1"/>
  <c r="AS89" i="77"/>
  <c r="AL89" i="77"/>
  <c r="AU89" i="77" s="1"/>
  <c r="AK69" i="45"/>
  <c r="AT69" i="45" s="1"/>
  <c r="AJ39" i="45"/>
  <c r="AK39" i="45"/>
  <c r="AT39" i="45" s="1"/>
  <c r="AJ21" i="45"/>
  <c r="AK21" i="45"/>
  <c r="AT21" i="45" s="1"/>
  <c r="AS78" i="77"/>
  <c r="AL78" i="77"/>
  <c r="AU78" i="77" s="1"/>
  <c r="AS37" i="77"/>
  <c r="AL37" i="77"/>
  <c r="AU37" i="77" s="1"/>
  <c r="AS91" i="77"/>
  <c r="AL91" i="77"/>
  <c r="AU91" i="77" s="1"/>
  <c r="AS22" i="77"/>
  <c r="AL22" i="77"/>
  <c r="AU22" i="77" s="1"/>
  <c r="AX94" i="85"/>
  <c r="S94" i="85" s="1"/>
  <c r="AC94" i="85" s="1"/>
  <c r="AB95" i="85" s="1"/>
  <c r="AX90" i="85"/>
  <c r="S90" i="85" s="1"/>
  <c r="AC90" i="85" s="1"/>
  <c r="AB91" i="85" s="1"/>
  <c r="AX84" i="85"/>
  <c r="S84" i="85" s="1"/>
  <c r="AC84" i="85" s="1"/>
  <c r="AB85" i="85" s="1"/>
  <c r="AX78" i="85"/>
  <c r="S78" i="85" s="1"/>
  <c r="AC78" i="85" s="1"/>
  <c r="AB79" i="85" s="1"/>
  <c r="AX72" i="85"/>
  <c r="S72" i="85" s="1"/>
  <c r="AC72" i="85" s="1"/>
  <c r="AB73" i="85" s="1"/>
  <c r="AX66" i="85"/>
  <c r="S66" i="85" s="1"/>
  <c r="AC66" i="85" s="1"/>
  <c r="AB67" i="85" s="1"/>
  <c r="AX60" i="85"/>
  <c r="S60" i="85" s="1"/>
  <c r="AC60" i="85" s="1"/>
  <c r="AB61" i="85" s="1"/>
  <c r="AX54" i="85"/>
  <c r="S54" i="85" s="1"/>
  <c r="AC54" i="85" s="1"/>
  <c r="AB55" i="85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30" i="85"/>
  <c r="S30" i="85" s="1"/>
  <c r="AC30" i="85" s="1"/>
  <c r="AB31" i="85" s="1"/>
  <c r="AX24" i="85"/>
  <c r="S24" i="85" s="1"/>
  <c r="AC24" i="85" s="1"/>
  <c r="AB25" i="85" s="1"/>
  <c r="AX18" i="85"/>
  <c r="S18" i="85" s="1"/>
  <c r="AC18" i="85" s="1"/>
  <c r="AB19" i="85" s="1"/>
  <c r="AX12" i="85"/>
  <c r="S12" i="85" s="1"/>
  <c r="AC12" i="85" s="1"/>
  <c r="AB13" i="85" s="1"/>
  <c r="AX6" i="85"/>
  <c r="S6" i="85" s="1"/>
  <c r="AC6" i="85" s="1"/>
  <c r="AB7" i="85" s="1"/>
  <c r="AX93" i="45"/>
  <c r="S93" i="45" s="1"/>
  <c r="AC93" i="45" s="1"/>
  <c r="AB94" i="45" s="1"/>
  <c r="AX89" i="45"/>
  <c r="S89" i="45" s="1"/>
  <c r="AC89" i="45" s="1"/>
  <c r="AB90" i="45" s="1"/>
  <c r="AX83" i="45"/>
  <c r="S83" i="45" s="1"/>
  <c r="AC83" i="45" s="1"/>
  <c r="AB84" i="45" s="1"/>
  <c r="AX77" i="45"/>
  <c r="S77" i="45" s="1"/>
  <c r="AC77" i="45" s="1"/>
  <c r="AB78" i="45" s="1"/>
  <c r="AX71" i="45"/>
  <c r="S71" i="45" s="1"/>
  <c r="AC71" i="45" s="1"/>
  <c r="AB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X5" i="45"/>
  <c r="S5" i="45" s="1"/>
  <c r="AC5" i="45" s="1"/>
  <c r="AB6" i="45" s="1"/>
  <c r="AR95" i="29"/>
  <c r="AS46" i="77"/>
  <c r="AL46" i="77"/>
  <c r="AU46" i="77" s="1"/>
  <c r="AS82" i="77"/>
  <c r="AL82" i="77"/>
  <c r="AU82" i="77" s="1"/>
  <c r="AJ70" i="85"/>
  <c r="AK70" i="85"/>
  <c r="AT70" i="85" s="1"/>
  <c r="AK40" i="85"/>
  <c r="AT40" i="85" s="1"/>
  <c r="AJ40" i="85"/>
  <c r="AX27" i="85"/>
  <c r="S27" i="85" s="1"/>
  <c r="AC27" i="85" s="1"/>
  <c r="AB28" i="85" s="1"/>
  <c r="AS8" i="77"/>
  <c r="AL8" i="77"/>
  <c r="AU8" i="77" s="1"/>
  <c r="AS44" i="77"/>
  <c r="AL44" i="77"/>
  <c r="AU44" i="77" s="1"/>
  <c r="W96" i="41"/>
  <c r="AG95" i="41"/>
  <c r="AP95" i="41" s="1"/>
  <c r="AF95" i="41"/>
  <c r="AO95" i="41" s="1"/>
  <c r="AE95" i="41"/>
  <c r="AJ4" i="77"/>
  <c r="AK4" i="77"/>
  <c r="AT4" i="77" s="1"/>
  <c r="AT100" i="77" s="1"/>
  <c r="AS57" i="77"/>
  <c r="AL57" i="77"/>
  <c r="AU57" i="77" s="1"/>
  <c r="AS35" i="77"/>
  <c r="AL35" i="77"/>
  <c r="AU35" i="77" s="1"/>
  <c r="AJ81" i="45"/>
  <c r="AK81" i="45"/>
  <c r="AT81" i="45" s="1"/>
  <c r="AJ57" i="45"/>
  <c r="AK57" i="45"/>
  <c r="AT57" i="45" s="1"/>
  <c r="AK33" i="45"/>
  <c r="AT33" i="45" s="1"/>
  <c r="AJ33" i="45"/>
  <c r="AJ15" i="45"/>
  <c r="AK15" i="45"/>
  <c r="AT15" i="45" s="1"/>
  <c r="AS60" i="77"/>
  <c r="AL60" i="77"/>
  <c r="AU60" i="77" s="1"/>
  <c r="AE96" i="29"/>
  <c r="AF96" i="29"/>
  <c r="AO96" i="29" s="1"/>
  <c r="W97" i="29"/>
  <c r="AG96" i="29"/>
  <c r="AP96" i="29" s="1"/>
  <c r="W95" i="73"/>
  <c r="AG94" i="73"/>
  <c r="AP94" i="73" s="1"/>
  <c r="AF94" i="73"/>
  <c r="AO94" i="73" s="1"/>
  <c r="AE94" i="73"/>
  <c r="AF97" i="81"/>
  <c r="AO97" i="81" s="1"/>
  <c r="AG97" i="81"/>
  <c r="AP97" i="81" s="1"/>
  <c r="W98" i="81"/>
  <c r="AE97" i="81"/>
  <c r="AS28" i="77"/>
  <c r="AL28" i="77"/>
  <c r="AU28" i="77" s="1"/>
  <c r="AX93" i="85"/>
  <c r="S93" i="85" s="1"/>
  <c r="AC93" i="85" s="1"/>
  <c r="AB94" i="85" s="1"/>
  <c r="AX89" i="85"/>
  <c r="S89" i="85" s="1"/>
  <c r="AC89" i="85" s="1"/>
  <c r="AB90" i="85" s="1"/>
  <c r="AX83" i="85"/>
  <c r="S83" i="85" s="1"/>
  <c r="AC83" i="85" s="1"/>
  <c r="AB84" i="85" s="1"/>
  <c r="AX77" i="85"/>
  <c r="S77" i="85" s="1"/>
  <c r="AC77" i="85" s="1"/>
  <c r="AB78" i="85" s="1"/>
  <c r="AX71" i="85"/>
  <c r="S71" i="85" s="1"/>
  <c r="AC71" i="85" s="1"/>
  <c r="AB72" i="85" s="1"/>
  <c r="AX65" i="85"/>
  <c r="S65" i="85" s="1"/>
  <c r="AC65" i="85" s="1"/>
  <c r="AB66" i="85" s="1"/>
  <c r="AX59" i="85"/>
  <c r="S59" i="85" s="1"/>
  <c r="AC59" i="85" s="1"/>
  <c r="AB60" i="85" s="1"/>
  <c r="AX53" i="85"/>
  <c r="S53" i="85" s="1"/>
  <c r="AC53" i="85" s="1"/>
  <c r="AB54" i="85" s="1"/>
  <c r="AX47" i="85"/>
  <c r="S47" i="85" s="1"/>
  <c r="AC47" i="85" s="1"/>
  <c r="AB48" i="85" s="1"/>
  <c r="AX41" i="85"/>
  <c r="S41" i="85" s="1"/>
  <c r="AC41" i="85" s="1"/>
  <c r="AB42" i="85" s="1"/>
  <c r="AX35" i="85"/>
  <c r="S35" i="85" s="1"/>
  <c r="AC35" i="85" s="1"/>
  <c r="AB36" i="85" s="1"/>
  <c r="AX29" i="85"/>
  <c r="S29" i="85" s="1"/>
  <c r="AC29" i="85" s="1"/>
  <c r="AB30" i="85" s="1"/>
  <c r="AX23" i="85"/>
  <c r="S23" i="85" s="1"/>
  <c r="AC23" i="85" s="1"/>
  <c r="AB24" i="85" s="1"/>
  <c r="AX17" i="85"/>
  <c r="S17" i="85" s="1"/>
  <c r="AC17" i="85" s="1"/>
  <c r="AB18" i="85" s="1"/>
  <c r="AX11" i="85"/>
  <c r="S11" i="85" s="1"/>
  <c r="AC11" i="85" s="1"/>
  <c r="AB12" i="85" s="1"/>
  <c r="AR95" i="33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40" i="77"/>
  <c r="AL40" i="77"/>
  <c r="AU40" i="77" s="1"/>
  <c r="AI97" i="89"/>
  <c r="AN97" i="89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70" i="77"/>
  <c r="AL70" i="77"/>
  <c r="AU70" i="77" s="1"/>
  <c r="AS11" i="77"/>
  <c r="AL11" i="77"/>
  <c r="AU11" i="77" s="1"/>
  <c r="AS29" i="77"/>
  <c r="AL29" i="77"/>
  <c r="AU29" i="77" s="1"/>
  <c r="AS47" i="77"/>
  <c r="AL47" i="77"/>
  <c r="AU47" i="77" s="1"/>
  <c r="AS65" i="77"/>
  <c r="AL65" i="77"/>
  <c r="AU65" i="77" s="1"/>
  <c r="AS83" i="77"/>
  <c r="AL83" i="77"/>
  <c r="AU83" i="77" s="1"/>
  <c r="AX94" i="45"/>
  <c r="S94" i="45" s="1"/>
  <c r="AC94" i="45" s="1"/>
  <c r="AB95" i="45" s="1"/>
  <c r="AX88" i="45"/>
  <c r="S88" i="45" s="1"/>
  <c r="AC88" i="45" s="1"/>
  <c r="AB89" i="45" s="1"/>
  <c r="AX82" i="45"/>
  <c r="S82" i="45" s="1"/>
  <c r="AC82" i="45" s="1"/>
  <c r="AB83" i="45" s="1"/>
  <c r="AX76" i="45"/>
  <c r="S76" i="45" s="1"/>
  <c r="AC76" i="45" s="1"/>
  <c r="AB77" i="45" s="1"/>
  <c r="AX70" i="45"/>
  <c r="S70" i="45" s="1"/>
  <c r="AC70" i="45" s="1"/>
  <c r="AB71" i="45" s="1"/>
  <c r="AX64" i="45"/>
  <c r="S64" i="45" s="1"/>
  <c r="AC64" i="45" s="1"/>
  <c r="AB65" i="45" s="1"/>
  <c r="AX58" i="45"/>
  <c r="S58" i="45" s="1"/>
  <c r="AC58" i="45" s="1"/>
  <c r="AB59" i="45" s="1"/>
  <c r="AX52" i="45"/>
  <c r="S52" i="45" s="1"/>
  <c r="AC52" i="45" s="1"/>
  <c r="AB53" i="45" s="1"/>
  <c r="AX46" i="45"/>
  <c r="S46" i="45" s="1"/>
  <c r="AC46" i="45" s="1"/>
  <c r="AB47" i="45" s="1"/>
  <c r="AX40" i="45"/>
  <c r="S40" i="45" s="1"/>
  <c r="AC40" i="45" s="1"/>
  <c r="AB41" i="45" s="1"/>
  <c r="AX34" i="45"/>
  <c r="S34" i="45" s="1"/>
  <c r="AC34" i="45" s="1"/>
  <c r="AB35" i="45" s="1"/>
  <c r="AX28" i="45"/>
  <c r="S28" i="45" s="1"/>
  <c r="AC28" i="45" s="1"/>
  <c r="AB29" i="45" s="1"/>
  <c r="AX22" i="45"/>
  <c r="S22" i="45" s="1"/>
  <c r="AC22" i="45" s="1"/>
  <c r="AB23" i="45" s="1"/>
  <c r="AX16" i="45"/>
  <c r="S16" i="45" s="1"/>
  <c r="AC16" i="45" s="1"/>
  <c r="AB17" i="45" s="1"/>
  <c r="AX10" i="45"/>
  <c r="S10" i="45" s="1"/>
  <c r="AC10" i="45" s="1"/>
  <c r="AB11" i="45" s="1"/>
  <c r="Z98" i="89" l="1"/>
  <c r="AJ64" i="85"/>
  <c r="AF98" i="89"/>
  <c r="AO98" i="89" s="1"/>
  <c r="AO100" i="89" s="1"/>
  <c r="AE98" i="89"/>
  <c r="AG98" i="89"/>
  <c r="AP98" i="89" s="1"/>
  <c r="AP100" i="89" s="1"/>
  <c r="AC98" i="89"/>
  <c r="AJ29" i="45"/>
  <c r="AK29" i="45"/>
  <c r="AT29" i="45" s="1"/>
  <c r="AI94" i="73"/>
  <c r="AN94" i="73"/>
  <c r="Z96" i="41"/>
  <c r="Y96" i="41"/>
  <c r="X96" i="41"/>
  <c r="AJ31" i="85"/>
  <c r="AK31" i="85"/>
  <c r="AT31" i="85" s="1"/>
  <c r="AJ41" i="45"/>
  <c r="AK41" i="45"/>
  <c r="AT41" i="45" s="1"/>
  <c r="AJ12" i="85"/>
  <c r="AK12" i="85"/>
  <c r="AT12" i="85" s="1"/>
  <c r="AJ47" i="45"/>
  <c r="AK47" i="45"/>
  <c r="AT47" i="45" s="1"/>
  <c r="AJ23" i="45"/>
  <c r="AK23" i="45"/>
  <c r="AT23" i="45" s="1"/>
  <c r="AJ59" i="45"/>
  <c r="AK59" i="45"/>
  <c r="AT59" i="45" s="1"/>
  <c r="AJ95" i="45"/>
  <c r="AK95" i="45"/>
  <c r="AT95" i="45" s="1"/>
  <c r="AR97" i="89"/>
  <c r="AJ30" i="85"/>
  <c r="AK30" i="85"/>
  <c r="AT30" i="85" s="1"/>
  <c r="AK66" i="85"/>
  <c r="AT66" i="85" s="1"/>
  <c r="AJ66" i="85"/>
  <c r="AS57" i="45"/>
  <c r="AL57" i="45"/>
  <c r="AU57" i="45" s="1"/>
  <c r="AK28" i="85"/>
  <c r="AT28" i="85" s="1"/>
  <c r="AJ28" i="85"/>
  <c r="AJ12" i="45"/>
  <c r="AK12" i="45"/>
  <c r="AT12" i="45" s="1"/>
  <c r="AJ48" i="45"/>
  <c r="AK48" i="45"/>
  <c r="AT48" i="45" s="1"/>
  <c r="AJ84" i="45"/>
  <c r="AK84" i="45"/>
  <c r="AT84" i="45" s="1"/>
  <c r="AJ25" i="85"/>
  <c r="AK25" i="85"/>
  <c r="AT25" i="85" s="1"/>
  <c r="AJ61" i="85"/>
  <c r="AK61" i="85"/>
  <c r="AT61" i="85" s="1"/>
  <c r="AJ95" i="85"/>
  <c r="AK95" i="85"/>
  <c r="AT95" i="85" s="1"/>
  <c r="AS39" i="45"/>
  <c r="AL39" i="45"/>
  <c r="AU39" i="45" s="1"/>
  <c r="AS58" i="85"/>
  <c r="AL58" i="85"/>
  <c r="AU58" i="85" s="1"/>
  <c r="AK13" i="45"/>
  <c r="AT13" i="45" s="1"/>
  <c r="AJ13" i="45"/>
  <c r="AJ49" i="45"/>
  <c r="AK49" i="45"/>
  <c r="AT49" i="45" s="1"/>
  <c r="AK85" i="45"/>
  <c r="AT85" i="45" s="1"/>
  <c r="AJ85" i="45"/>
  <c r="AJ32" i="85"/>
  <c r="AK32" i="85"/>
  <c r="AT32" i="85" s="1"/>
  <c r="AJ68" i="85"/>
  <c r="AK68" i="85"/>
  <c r="AT68" i="85" s="1"/>
  <c r="AS51" i="45"/>
  <c r="AL51" i="45"/>
  <c r="AU51" i="45" s="1"/>
  <c r="AJ10" i="85"/>
  <c r="AK10" i="85"/>
  <c r="AT10" i="85" s="1"/>
  <c r="AR97" i="37"/>
  <c r="AJ32" i="45"/>
  <c r="AK32" i="45"/>
  <c r="AT32" i="45" s="1"/>
  <c r="AJ68" i="45"/>
  <c r="AK68" i="45"/>
  <c r="AT68" i="45" s="1"/>
  <c r="AH98" i="89"/>
  <c r="AQ98" i="89" s="1"/>
  <c r="AQ100" i="89" s="1"/>
  <c r="AZ3" i="89"/>
  <c r="AX4" i="89" s="1"/>
  <c r="S4" i="89" s="1"/>
  <c r="AC4" i="89" s="1"/>
  <c r="AB5" i="89" s="1"/>
  <c r="AX6" i="89"/>
  <c r="S6" i="89" s="1"/>
  <c r="AC6" i="89" s="1"/>
  <c r="AB7" i="89" s="1"/>
  <c r="AX7" i="89"/>
  <c r="S7" i="89" s="1"/>
  <c r="AC7" i="89" s="1"/>
  <c r="AB8" i="89" s="1"/>
  <c r="AX8" i="89"/>
  <c r="S8" i="89" s="1"/>
  <c r="AC8" i="89" s="1"/>
  <c r="AB9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3" i="89"/>
  <c r="S93" i="89" s="1"/>
  <c r="AC93" i="89" s="1"/>
  <c r="AB94" i="89" s="1"/>
  <c r="AX95" i="89"/>
  <c r="S95" i="89" s="1"/>
  <c r="AC95" i="89" s="1"/>
  <c r="AB96" i="89" s="1"/>
  <c r="AX94" i="89"/>
  <c r="S94" i="89" s="1"/>
  <c r="AC94" i="89" s="1"/>
  <c r="AB95" i="89" s="1"/>
  <c r="AX97" i="89"/>
  <c r="S97" i="89" s="1"/>
  <c r="AC97" i="89" s="1"/>
  <c r="AB98" i="89" s="1"/>
  <c r="AJ21" i="85"/>
  <c r="AK21" i="85"/>
  <c r="AT21" i="85" s="1"/>
  <c r="AJ57" i="85"/>
  <c r="AK57" i="85"/>
  <c r="AT57" i="85" s="1"/>
  <c r="AJ93" i="85"/>
  <c r="AK93" i="85"/>
  <c r="AT93" i="85" s="1"/>
  <c r="AJ93" i="45"/>
  <c r="AJ28" i="45"/>
  <c r="AK28" i="45"/>
  <c r="AT28" i="45" s="1"/>
  <c r="AJ64" i="45"/>
  <c r="AK64" i="45"/>
  <c r="AT64" i="45" s="1"/>
  <c r="AL98" i="77"/>
  <c r="AU98" i="77" s="1"/>
  <c r="AR98" i="77"/>
  <c r="AR100" i="77" s="1"/>
  <c r="AJ11" i="85"/>
  <c r="AK11" i="85"/>
  <c r="AT11" i="85" s="1"/>
  <c r="AJ47" i="85"/>
  <c r="AK47" i="85"/>
  <c r="AT47" i="85" s="1"/>
  <c r="AJ83" i="85"/>
  <c r="AK83" i="85"/>
  <c r="AT83" i="85" s="1"/>
  <c r="AI98" i="45"/>
  <c r="AN98" i="45"/>
  <c r="AN100" i="45" s="1"/>
  <c r="AJ27" i="45"/>
  <c r="Y96" i="25"/>
  <c r="X96" i="25"/>
  <c r="AJ6" i="85"/>
  <c r="AJ65" i="45"/>
  <c r="AK65" i="45"/>
  <c r="AT65" i="45" s="1"/>
  <c r="AS40" i="85"/>
  <c r="AL40" i="85"/>
  <c r="AU40" i="85" s="1"/>
  <c r="AJ90" i="45"/>
  <c r="AK90" i="45"/>
  <c r="AT90" i="45" s="1"/>
  <c r="AJ67" i="85"/>
  <c r="AK67" i="85"/>
  <c r="AT67" i="85" s="1"/>
  <c r="AJ55" i="45"/>
  <c r="AK55" i="45"/>
  <c r="AT55" i="45" s="1"/>
  <c r="AK91" i="45"/>
  <c r="AT91" i="45" s="1"/>
  <c r="AJ91" i="45"/>
  <c r="AJ38" i="85"/>
  <c r="AK38" i="85"/>
  <c r="AT38" i="85" s="1"/>
  <c r="AJ74" i="85"/>
  <c r="AK74" i="85"/>
  <c r="AT74" i="85" s="1"/>
  <c r="AS46" i="85"/>
  <c r="AL46" i="85"/>
  <c r="AU46" i="85" s="1"/>
  <c r="W98" i="93"/>
  <c r="AG97" i="93"/>
  <c r="AP97" i="93" s="1"/>
  <c r="AE97" i="93"/>
  <c r="AF97" i="93"/>
  <c r="AO97" i="93" s="1"/>
  <c r="AJ38" i="45"/>
  <c r="AK38" i="45"/>
  <c r="AT38" i="45" s="1"/>
  <c r="AJ74" i="45"/>
  <c r="AK74" i="45"/>
  <c r="AT74" i="45" s="1"/>
  <c r="AJ27" i="85"/>
  <c r="AK27" i="85"/>
  <c r="AT27" i="85" s="1"/>
  <c r="AK63" i="85"/>
  <c r="AT63" i="85" s="1"/>
  <c r="AJ63" i="85"/>
  <c r="AH98" i="37"/>
  <c r="AQ98" i="37" s="1"/>
  <c r="AQ100" i="37" s="1"/>
  <c r="AZ3" i="37"/>
  <c r="AX5" i="37" s="1"/>
  <c r="S5" i="37" s="1"/>
  <c r="AC5" i="37" s="1"/>
  <c r="AB6" i="37" s="1"/>
  <c r="AX14" i="37"/>
  <c r="S14" i="37" s="1"/>
  <c r="AC14" i="37" s="1"/>
  <c r="AB15" i="37" s="1"/>
  <c r="AX20" i="37"/>
  <c r="S20" i="37" s="1"/>
  <c r="AC20" i="37" s="1"/>
  <c r="AB21" i="37" s="1"/>
  <c r="AX21" i="37"/>
  <c r="S21" i="37" s="1"/>
  <c r="AC21" i="37" s="1"/>
  <c r="AB22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5" i="37"/>
  <c r="S95" i="37" s="1"/>
  <c r="AC95" i="37" s="1"/>
  <c r="AB96" i="37" s="1"/>
  <c r="AX94" i="37"/>
  <c r="S94" i="37" s="1"/>
  <c r="AC94" i="37" s="1"/>
  <c r="AB95" i="37" s="1"/>
  <c r="AX96" i="37"/>
  <c r="S96" i="37" s="1"/>
  <c r="AC96" i="37" s="1"/>
  <c r="AB97" i="37" s="1"/>
  <c r="AX97" i="37"/>
  <c r="S97" i="37" s="1"/>
  <c r="AC97" i="37" s="1"/>
  <c r="AB98" i="37" s="1"/>
  <c r="AS52" i="85"/>
  <c r="AL52" i="85"/>
  <c r="AU52" i="85" s="1"/>
  <c r="AJ34" i="45"/>
  <c r="AK34" i="45"/>
  <c r="AT34" i="45" s="1"/>
  <c r="AK70" i="45"/>
  <c r="AT70" i="45" s="1"/>
  <c r="AJ70" i="45"/>
  <c r="AJ17" i="85"/>
  <c r="AK17" i="85"/>
  <c r="AT17" i="85" s="1"/>
  <c r="AJ53" i="85"/>
  <c r="AK53" i="85"/>
  <c r="AT53" i="85" s="1"/>
  <c r="AJ89" i="85"/>
  <c r="AK89" i="85"/>
  <c r="AT89" i="85" s="1"/>
  <c r="AS64" i="85"/>
  <c r="AL64" i="85"/>
  <c r="AU64" i="85" s="1"/>
  <c r="AJ35" i="45"/>
  <c r="AK35" i="45"/>
  <c r="AT35" i="45" s="1"/>
  <c r="AJ71" i="45"/>
  <c r="AK71" i="45"/>
  <c r="AT71" i="45" s="1"/>
  <c r="AJ42" i="85"/>
  <c r="AK42" i="85"/>
  <c r="AT42" i="85" s="1"/>
  <c r="AK78" i="85"/>
  <c r="AT78" i="85" s="1"/>
  <c r="AJ78" i="85"/>
  <c r="AN97" i="81"/>
  <c r="AI97" i="81"/>
  <c r="Z97" i="29"/>
  <c r="Y97" i="29"/>
  <c r="X97" i="29"/>
  <c r="AS15" i="45"/>
  <c r="AL15" i="45"/>
  <c r="AU15" i="45" s="1"/>
  <c r="AS81" i="45"/>
  <c r="AL81" i="45"/>
  <c r="AU81" i="45" s="1"/>
  <c r="AS4" i="77"/>
  <c r="AS100" i="77" s="1"/>
  <c r="AL4" i="77"/>
  <c r="AU4" i="77" s="1"/>
  <c r="AJ24" i="45"/>
  <c r="AK24" i="45"/>
  <c r="AT24" i="45" s="1"/>
  <c r="AK60" i="45"/>
  <c r="AT60" i="45" s="1"/>
  <c r="AJ60" i="45"/>
  <c r="AK94" i="45"/>
  <c r="AT94" i="45" s="1"/>
  <c r="AJ94" i="45"/>
  <c r="AK37" i="85"/>
  <c r="AT37" i="85" s="1"/>
  <c r="AJ37" i="85"/>
  <c r="AK73" i="85"/>
  <c r="AT73" i="85" s="1"/>
  <c r="AJ73" i="85"/>
  <c r="AJ69" i="45"/>
  <c r="AJ88" i="85"/>
  <c r="AJ25" i="45"/>
  <c r="AK25" i="45"/>
  <c r="AT25" i="45" s="1"/>
  <c r="AK61" i="45"/>
  <c r="AT61" i="45" s="1"/>
  <c r="AJ61" i="45"/>
  <c r="AK97" i="45"/>
  <c r="AT97" i="45" s="1"/>
  <c r="AJ97" i="45"/>
  <c r="AS5" i="77"/>
  <c r="AL5" i="77"/>
  <c r="AU5" i="77" s="1"/>
  <c r="AU100" i="77" s="1"/>
  <c r="C11" i="77" s="1"/>
  <c r="F30" i="97" s="1"/>
  <c r="AJ8" i="85"/>
  <c r="AK8" i="85"/>
  <c r="AT8" i="85" s="1"/>
  <c r="AJ44" i="85"/>
  <c r="AK44" i="85"/>
  <c r="AT44" i="85" s="1"/>
  <c r="AJ80" i="85"/>
  <c r="AK80" i="85"/>
  <c r="AT80" i="85" s="1"/>
  <c r="AK8" i="45"/>
  <c r="AT8" i="45" s="1"/>
  <c r="AJ8" i="45"/>
  <c r="AJ44" i="45"/>
  <c r="AK44" i="45"/>
  <c r="AT44" i="45" s="1"/>
  <c r="AJ80" i="45"/>
  <c r="AK80" i="45"/>
  <c r="AT80" i="45" s="1"/>
  <c r="AJ33" i="85"/>
  <c r="AK33" i="85"/>
  <c r="AT33" i="85" s="1"/>
  <c r="AK69" i="85"/>
  <c r="AT69" i="85" s="1"/>
  <c r="AJ69" i="85"/>
  <c r="Z98" i="37"/>
  <c r="AJ3" i="45"/>
  <c r="AB4" i="45"/>
  <c r="AJ40" i="45"/>
  <c r="AK40" i="45"/>
  <c r="AT40" i="45" s="1"/>
  <c r="AK76" i="45"/>
  <c r="AT76" i="45" s="1"/>
  <c r="AJ76" i="45"/>
  <c r="AJ23" i="85"/>
  <c r="AK23" i="85"/>
  <c r="AT23" i="85" s="1"/>
  <c r="AJ59" i="85"/>
  <c r="AK59" i="85"/>
  <c r="AT59" i="85" s="1"/>
  <c r="AJ96" i="85"/>
  <c r="AK96" i="85"/>
  <c r="AT96" i="85" s="1"/>
  <c r="AJ63" i="45"/>
  <c r="AJ77" i="45"/>
  <c r="AK77" i="45"/>
  <c r="AT77" i="45" s="1"/>
  <c r="AK48" i="85"/>
  <c r="AT48" i="85" s="1"/>
  <c r="AJ48" i="85"/>
  <c r="AS33" i="45"/>
  <c r="AL33" i="45"/>
  <c r="AU33" i="45" s="1"/>
  <c r="AI95" i="41"/>
  <c r="AN95" i="41"/>
  <c r="AJ30" i="45"/>
  <c r="AK30" i="45"/>
  <c r="AT30" i="45" s="1"/>
  <c r="AJ66" i="45"/>
  <c r="AK66" i="45"/>
  <c r="AT66" i="45" s="1"/>
  <c r="AJ7" i="85"/>
  <c r="AK7" i="85"/>
  <c r="AT7" i="85" s="1"/>
  <c r="AK43" i="85"/>
  <c r="AT43" i="85" s="1"/>
  <c r="AJ43" i="85"/>
  <c r="AJ79" i="85"/>
  <c r="AK79" i="85"/>
  <c r="AT79" i="85" s="1"/>
  <c r="AR96" i="93"/>
  <c r="AJ31" i="45"/>
  <c r="AK31" i="45"/>
  <c r="AT31" i="45" s="1"/>
  <c r="AK67" i="45"/>
  <c r="AT67" i="45" s="1"/>
  <c r="AJ67" i="45"/>
  <c r="AJ14" i="85"/>
  <c r="AK14" i="85"/>
  <c r="AT14" i="85" s="1"/>
  <c r="AJ50" i="85"/>
  <c r="AK50" i="85"/>
  <c r="AT50" i="85" s="1"/>
  <c r="AJ86" i="85"/>
  <c r="AK86" i="85"/>
  <c r="AT86" i="85" s="1"/>
  <c r="AS87" i="45"/>
  <c r="AL87" i="45"/>
  <c r="AU87" i="45" s="1"/>
  <c r="AJ14" i="45"/>
  <c r="AK14" i="45"/>
  <c r="AT14" i="45" s="1"/>
  <c r="AJ50" i="45"/>
  <c r="AK50" i="45"/>
  <c r="AT50" i="45" s="1"/>
  <c r="AJ86" i="45"/>
  <c r="AK86" i="45"/>
  <c r="AT86" i="45" s="1"/>
  <c r="AJ3" i="85"/>
  <c r="AB4" i="85"/>
  <c r="AJ39" i="85"/>
  <c r="AK39" i="85"/>
  <c r="AT39" i="85" s="1"/>
  <c r="AJ75" i="85"/>
  <c r="AK75" i="85"/>
  <c r="AT75" i="85" s="1"/>
  <c r="AS82" i="85"/>
  <c r="AL82" i="85"/>
  <c r="AU82" i="85" s="1"/>
  <c r="AJ10" i="45"/>
  <c r="AK10" i="45"/>
  <c r="AT10" i="45" s="1"/>
  <c r="AJ46" i="45"/>
  <c r="AK46" i="45"/>
  <c r="AT46" i="45" s="1"/>
  <c r="AJ82" i="45"/>
  <c r="AK82" i="45"/>
  <c r="AT82" i="45" s="1"/>
  <c r="AJ29" i="85"/>
  <c r="AK29" i="85"/>
  <c r="AT29" i="85" s="1"/>
  <c r="AJ65" i="85"/>
  <c r="AK65" i="85"/>
  <c r="AT65" i="85" s="1"/>
  <c r="AJ22" i="85"/>
  <c r="AK22" i="85"/>
  <c r="AT22" i="85" s="1"/>
  <c r="AJ97" i="85"/>
  <c r="X97" i="33"/>
  <c r="Y97" i="33"/>
  <c r="AK72" i="85"/>
  <c r="AT72" i="85" s="1"/>
  <c r="AJ72" i="85"/>
  <c r="AJ54" i="45"/>
  <c r="AK54" i="45"/>
  <c r="AT54" i="45" s="1"/>
  <c r="AJ18" i="85"/>
  <c r="AK18" i="85"/>
  <c r="AT18" i="85" s="1"/>
  <c r="AK54" i="85"/>
  <c r="AT54" i="85" s="1"/>
  <c r="AJ54" i="85"/>
  <c r="AK90" i="85"/>
  <c r="AT90" i="85" s="1"/>
  <c r="AJ90" i="85"/>
  <c r="X98" i="81"/>
  <c r="Z98" i="81" s="1"/>
  <c r="Y98" i="81"/>
  <c r="AI96" i="29"/>
  <c r="AN96" i="29"/>
  <c r="AS70" i="85"/>
  <c r="AL70" i="85"/>
  <c r="AU70" i="85" s="1"/>
  <c r="AJ36" i="45"/>
  <c r="AK36" i="45"/>
  <c r="AT36" i="45" s="1"/>
  <c r="AJ72" i="45"/>
  <c r="AK72" i="45"/>
  <c r="AT72" i="45" s="1"/>
  <c r="AJ13" i="85"/>
  <c r="AK13" i="85"/>
  <c r="AT13" i="85" s="1"/>
  <c r="AK49" i="85"/>
  <c r="AT49" i="85" s="1"/>
  <c r="AJ49" i="85"/>
  <c r="AJ85" i="85"/>
  <c r="AK85" i="85"/>
  <c r="AT85" i="85" s="1"/>
  <c r="AS21" i="45"/>
  <c r="AL21" i="45"/>
  <c r="AU21" i="45" s="1"/>
  <c r="AJ37" i="45"/>
  <c r="AK37" i="45"/>
  <c r="AT37" i="45" s="1"/>
  <c r="AK73" i="45"/>
  <c r="AT73" i="45" s="1"/>
  <c r="AJ73" i="45"/>
  <c r="AJ20" i="85"/>
  <c r="AK20" i="85"/>
  <c r="AT20" i="85" s="1"/>
  <c r="AJ56" i="85"/>
  <c r="AK56" i="85"/>
  <c r="AT56" i="85" s="1"/>
  <c r="AJ92" i="85"/>
  <c r="AK92" i="85"/>
  <c r="AT92" i="85" s="1"/>
  <c r="AS76" i="85"/>
  <c r="AL76" i="85"/>
  <c r="AU76" i="85" s="1"/>
  <c r="AJ20" i="45"/>
  <c r="AK20" i="45"/>
  <c r="AT20" i="45" s="1"/>
  <c r="AJ56" i="45"/>
  <c r="AK56" i="45"/>
  <c r="AT56" i="45" s="1"/>
  <c r="AJ92" i="45"/>
  <c r="AK92" i="45"/>
  <c r="AT92" i="45" s="1"/>
  <c r="AK9" i="85"/>
  <c r="AT9" i="85" s="1"/>
  <c r="AJ9" i="85"/>
  <c r="AJ45" i="85"/>
  <c r="AK45" i="85"/>
  <c r="AT45" i="85" s="1"/>
  <c r="AK81" i="85"/>
  <c r="AT81" i="85" s="1"/>
  <c r="AJ81" i="85"/>
  <c r="AJ45" i="45"/>
  <c r="AR98" i="85"/>
  <c r="AR100" i="85" s="1"/>
  <c r="AK16" i="45"/>
  <c r="AT16" i="45" s="1"/>
  <c r="AJ16" i="45"/>
  <c r="AJ52" i="45"/>
  <c r="AK52" i="45"/>
  <c r="AT52" i="45" s="1"/>
  <c r="AK88" i="45"/>
  <c r="AT88" i="45" s="1"/>
  <c r="AJ88" i="45"/>
  <c r="AJ35" i="85"/>
  <c r="AK35" i="85"/>
  <c r="AT35" i="85" s="1"/>
  <c r="AJ71" i="85"/>
  <c r="AK71" i="85"/>
  <c r="AT71" i="85" s="1"/>
  <c r="AJ9" i="45"/>
  <c r="AJ75" i="45"/>
  <c r="AN95" i="25"/>
  <c r="AI95" i="25"/>
  <c r="AJ5" i="45"/>
  <c r="AI96" i="33"/>
  <c r="AN96" i="33"/>
  <c r="AJ36" i="85"/>
  <c r="AK36" i="85"/>
  <c r="AT36" i="85" s="1"/>
  <c r="AJ18" i="45"/>
  <c r="AK18" i="45"/>
  <c r="AT18" i="45" s="1"/>
  <c r="AJ19" i="45"/>
  <c r="AK19" i="45"/>
  <c r="AT19" i="45" s="1"/>
  <c r="AK84" i="85"/>
  <c r="AT84" i="85" s="1"/>
  <c r="AJ84" i="85"/>
  <c r="AK11" i="45"/>
  <c r="AT11" i="45" s="1"/>
  <c r="AJ11" i="45"/>
  <c r="AJ83" i="45"/>
  <c r="AK83" i="45"/>
  <c r="AT83" i="45" s="1"/>
  <c r="AJ17" i="45"/>
  <c r="AK17" i="45"/>
  <c r="AT17" i="45" s="1"/>
  <c r="AJ53" i="45"/>
  <c r="AK53" i="45"/>
  <c r="AT53" i="45" s="1"/>
  <c r="AJ89" i="45"/>
  <c r="AK89" i="45"/>
  <c r="AT89" i="45" s="1"/>
  <c r="AJ24" i="85"/>
  <c r="AK24" i="85"/>
  <c r="AT24" i="85" s="1"/>
  <c r="AK60" i="85"/>
  <c r="AT60" i="85" s="1"/>
  <c r="AJ60" i="85"/>
  <c r="AJ94" i="85"/>
  <c r="AK94" i="85"/>
  <c r="AT94" i="85" s="1"/>
  <c r="X95" i="73"/>
  <c r="Y95" i="73"/>
  <c r="AJ6" i="45"/>
  <c r="AK6" i="45"/>
  <c r="AT6" i="45" s="1"/>
  <c r="AK42" i="45"/>
  <c r="AT42" i="45" s="1"/>
  <c r="AJ42" i="45"/>
  <c r="AJ78" i="45"/>
  <c r="AK78" i="45"/>
  <c r="AT78" i="45" s="1"/>
  <c r="AJ19" i="85"/>
  <c r="AK19" i="85"/>
  <c r="AT19" i="85" s="1"/>
  <c r="AK55" i="85"/>
  <c r="AT55" i="85" s="1"/>
  <c r="AJ55" i="85"/>
  <c r="AK91" i="85"/>
  <c r="AT91" i="85" s="1"/>
  <c r="AJ91" i="85"/>
  <c r="AK7" i="45"/>
  <c r="AT7" i="45" s="1"/>
  <c r="AJ7" i="45"/>
  <c r="AJ43" i="45"/>
  <c r="AK43" i="45"/>
  <c r="AT43" i="45" s="1"/>
  <c r="AK79" i="45"/>
  <c r="AT79" i="45" s="1"/>
  <c r="AJ79" i="45"/>
  <c r="AJ26" i="85"/>
  <c r="AK26" i="85"/>
  <c r="AT26" i="85" s="1"/>
  <c r="AJ62" i="85"/>
  <c r="AK62" i="85"/>
  <c r="AT62" i="85" s="1"/>
  <c r="AJ98" i="85"/>
  <c r="AS98" i="85" s="1"/>
  <c r="AK98" i="85"/>
  <c r="AT98" i="85" s="1"/>
  <c r="AH97" i="93"/>
  <c r="AQ97" i="93" s="1"/>
  <c r="AJ26" i="45"/>
  <c r="AK26" i="45"/>
  <c r="AT26" i="45" s="1"/>
  <c r="AJ62" i="45"/>
  <c r="AK62" i="45"/>
  <c r="AT62" i="45" s="1"/>
  <c r="AJ98" i="45"/>
  <c r="AS98" i="45" s="1"/>
  <c r="AK98" i="45"/>
  <c r="AT98" i="45" s="1"/>
  <c r="AJ15" i="85"/>
  <c r="AK15" i="85"/>
  <c r="AT15" i="85" s="1"/>
  <c r="AK51" i="85"/>
  <c r="AT51" i="85" s="1"/>
  <c r="AJ51" i="85"/>
  <c r="AK87" i="85"/>
  <c r="AT87" i="85" s="1"/>
  <c r="AJ87" i="85"/>
  <c r="AJ16" i="85"/>
  <c r="AK16" i="85"/>
  <c r="AT16" i="85" s="1"/>
  <c r="AJ22" i="45"/>
  <c r="AK22" i="45"/>
  <c r="AT22" i="45" s="1"/>
  <c r="AJ58" i="45"/>
  <c r="AK58" i="45"/>
  <c r="AT58" i="45" s="1"/>
  <c r="AJ96" i="45"/>
  <c r="AK96" i="45"/>
  <c r="AT96" i="45" s="1"/>
  <c r="AJ5" i="85"/>
  <c r="AK5" i="85"/>
  <c r="AT5" i="85" s="1"/>
  <c r="AJ41" i="85"/>
  <c r="AK41" i="85"/>
  <c r="AT41" i="85" s="1"/>
  <c r="AJ77" i="85"/>
  <c r="AK77" i="85"/>
  <c r="AT77" i="85" s="1"/>
  <c r="AJ34" i="85"/>
  <c r="AX19" i="37" l="1"/>
  <c r="S19" i="37" s="1"/>
  <c r="AC19" i="37" s="1"/>
  <c r="AB20" i="37" s="1"/>
  <c r="AX10" i="37"/>
  <c r="S10" i="37" s="1"/>
  <c r="AC10" i="37" s="1"/>
  <c r="AB11" i="37" s="1"/>
  <c r="AX24" i="37"/>
  <c r="S24" i="37" s="1"/>
  <c r="AC24" i="37" s="1"/>
  <c r="AB25" i="37" s="1"/>
  <c r="AX18" i="37"/>
  <c r="S18" i="37" s="1"/>
  <c r="AC18" i="37" s="1"/>
  <c r="AB19" i="37" s="1"/>
  <c r="AX9" i="37"/>
  <c r="S9" i="37" s="1"/>
  <c r="AC9" i="37" s="1"/>
  <c r="AB10" i="37" s="1"/>
  <c r="AX23" i="37"/>
  <c r="S23" i="37" s="1"/>
  <c r="AC23" i="37" s="1"/>
  <c r="AB24" i="37" s="1"/>
  <c r="AJ24" i="37" s="1"/>
  <c r="AX17" i="37"/>
  <c r="S17" i="37" s="1"/>
  <c r="AC17" i="37" s="1"/>
  <c r="AB18" i="37" s="1"/>
  <c r="AX8" i="37"/>
  <c r="S8" i="37" s="1"/>
  <c r="AC8" i="37" s="1"/>
  <c r="AB9" i="37" s="1"/>
  <c r="Z96" i="25"/>
  <c r="AG96" i="25" s="1"/>
  <c r="AP96" i="25" s="1"/>
  <c r="AX22" i="37"/>
  <c r="S22" i="37" s="1"/>
  <c r="AC22" i="37" s="1"/>
  <c r="AB23" i="37" s="1"/>
  <c r="AX16" i="37"/>
  <c r="S16" i="37" s="1"/>
  <c r="AC16" i="37" s="1"/>
  <c r="AB17" i="37" s="1"/>
  <c r="AX4" i="37"/>
  <c r="S4" i="37" s="1"/>
  <c r="AC4" i="37" s="1"/>
  <c r="AB5" i="37" s="1"/>
  <c r="AX15" i="37"/>
  <c r="S15" i="37" s="1"/>
  <c r="AC15" i="37" s="1"/>
  <c r="AB16" i="37" s="1"/>
  <c r="AX3" i="37"/>
  <c r="S3" i="37" s="1"/>
  <c r="AC3" i="37" s="1"/>
  <c r="AX3" i="89"/>
  <c r="S3" i="89" s="1"/>
  <c r="AC3" i="89" s="1"/>
  <c r="AK5" i="89"/>
  <c r="AT5" i="89" s="1"/>
  <c r="AK6" i="37"/>
  <c r="AT6" i="37" s="1"/>
  <c r="W97" i="25"/>
  <c r="AE96" i="25"/>
  <c r="AS26" i="85"/>
  <c r="AL26" i="85"/>
  <c r="AU26" i="85" s="1"/>
  <c r="AS19" i="85"/>
  <c r="AL19" i="85"/>
  <c r="AU19" i="85" s="1"/>
  <c r="AS6" i="45"/>
  <c r="AL6" i="45"/>
  <c r="AU6" i="45" s="1"/>
  <c r="AS60" i="85"/>
  <c r="AL60" i="85"/>
  <c r="AU60" i="85" s="1"/>
  <c r="AS11" i="45"/>
  <c r="AL11" i="45"/>
  <c r="AU11" i="45" s="1"/>
  <c r="AS5" i="45"/>
  <c r="AL5" i="45"/>
  <c r="AU5" i="45" s="1"/>
  <c r="AS71" i="85"/>
  <c r="AL71" i="85"/>
  <c r="AU71" i="85" s="1"/>
  <c r="AS52" i="45"/>
  <c r="AL52" i="45"/>
  <c r="AU52" i="45" s="1"/>
  <c r="AS81" i="85"/>
  <c r="AL81" i="85"/>
  <c r="AU81" i="85" s="1"/>
  <c r="AF98" i="81"/>
  <c r="AO98" i="81" s="1"/>
  <c r="AO100" i="81" s="1"/>
  <c r="AG98" i="81"/>
  <c r="AP98" i="81" s="1"/>
  <c r="AP100" i="81" s="1"/>
  <c r="AC98" i="81"/>
  <c r="AE98" i="81"/>
  <c r="AS18" i="85"/>
  <c r="AL18" i="85"/>
  <c r="AU18" i="85" s="1"/>
  <c r="AH97" i="33"/>
  <c r="AQ97" i="33" s="1"/>
  <c r="AS65" i="85"/>
  <c r="AL65" i="85"/>
  <c r="AU65" i="85" s="1"/>
  <c r="AS46" i="45"/>
  <c r="AL46" i="45"/>
  <c r="AU46" i="45" s="1"/>
  <c r="AS75" i="85"/>
  <c r="AL75" i="85"/>
  <c r="AU75" i="85" s="1"/>
  <c r="AS86" i="45"/>
  <c r="AL86" i="45"/>
  <c r="AU86" i="45" s="1"/>
  <c r="AS14" i="85"/>
  <c r="AL14" i="85"/>
  <c r="AU14" i="85" s="1"/>
  <c r="AS7" i="85"/>
  <c r="AL7" i="85"/>
  <c r="AU7" i="85" s="1"/>
  <c r="AR95" i="41"/>
  <c r="AS77" i="45"/>
  <c r="AL77" i="45"/>
  <c r="AU77" i="45" s="1"/>
  <c r="AS40" i="45"/>
  <c r="AL40" i="45"/>
  <c r="AU40" i="45" s="1"/>
  <c r="AS8" i="45"/>
  <c r="AL8" i="45"/>
  <c r="AU8" i="45" s="1"/>
  <c r="AS61" i="45"/>
  <c r="AL61" i="45"/>
  <c r="AU61" i="45" s="1"/>
  <c r="AS73" i="85"/>
  <c r="AL73" i="85"/>
  <c r="AU73" i="85" s="1"/>
  <c r="AS60" i="45"/>
  <c r="AL60" i="45"/>
  <c r="AU60" i="45" s="1"/>
  <c r="AG97" i="29"/>
  <c r="AP97" i="29" s="1"/>
  <c r="AF97" i="29"/>
  <c r="AO97" i="29" s="1"/>
  <c r="W98" i="29"/>
  <c r="AE97" i="29"/>
  <c r="AS42" i="85"/>
  <c r="AL42" i="85"/>
  <c r="AU42" i="85" s="1"/>
  <c r="AS17" i="85"/>
  <c r="AL17" i="85"/>
  <c r="AU17" i="85" s="1"/>
  <c r="AK94" i="37"/>
  <c r="AT94" i="37" s="1"/>
  <c r="AJ94" i="37"/>
  <c r="AK88" i="37"/>
  <c r="AT88" i="37" s="1"/>
  <c r="AJ88" i="37"/>
  <c r="AK82" i="37"/>
  <c r="AT82" i="37" s="1"/>
  <c r="AJ82" i="37"/>
  <c r="AK76" i="37"/>
  <c r="AT76" i="37" s="1"/>
  <c r="AJ76" i="37"/>
  <c r="AK70" i="37"/>
  <c r="AT70" i="37" s="1"/>
  <c r="AJ70" i="37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K22" i="37"/>
  <c r="AT22" i="37" s="1"/>
  <c r="AJ22" i="37"/>
  <c r="AK16" i="37"/>
  <c r="AT16" i="37" s="1"/>
  <c r="AJ16" i="37"/>
  <c r="AJ10" i="37"/>
  <c r="AK10" i="37"/>
  <c r="AT10" i="37" s="1"/>
  <c r="AB4" i="37"/>
  <c r="AJ3" i="37"/>
  <c r="AS27" i="85"/>
  <c r="AL27" i="85"/>
  <c r="AU27" i="85" s="1"/>
  <c r="AI97" i="93"/>
  <c r="AN97" i="93"/>
  <c r="AS83" i="85"/>
  <c r="AL83" i="85"/>
  <c r="AU83" i="85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8" i="89"/>
  <c r="AK8" i="89"/>
  <c r="AT8" i="89" s="1"/>
  <c r="AS68" i="85"/>
  <c r="AL68" i="85"/>
  <c r="AU68" i="85" s="1"/>
  <c r="AS49" i="45"/>
  <c r="AL49" i="45"/>
  <c r="AU49" i="45" s="1"/>
  <c r="AS25" i="85"/>
  <c r="AL25" i="85"/>
  <c r="AU25" i="85" s="1"/>
  <c r="AS12" i="45"/>
  <c r="AL12" i="45"/>
  <c r="AU12" i="45" s="1"/>
  <c r="AS95" i="45"/>
  <c r="AL95" i="45"/>
  <c r="AU95" i="45" s="1"/>
  <c r="AS47" i="45"/>
  <c r="AL47" i="45"/>
  <c r="AU47" i="45" s="1"/>
  <c r="AS31" i="85"/>
  <c r="AL31" i="85"/>
  <c r="AU31" i="85" s="1"/>
  <c r="AS77" i="85"/>
  <c r="AL77" i="85"/>
  <c r="AU77" i="85" s="1"/>
  <c r="AS96" i="45"/>
  <c r="AL96" i="45"/>
  <c r="AU96" i="45" s="1"/>
  <c r="AS16" i="85"/>
  <c r="AL16" i="85"/>
  <c r="AU16" i="85" s="1"/>
  <c r="AS15" i="85"/>
  <c r="AL15" i="85"/>
  <c r="AU15" i="85" s="1"/>
  <c r="AS26" i="45"/>
  <c r="AL26" i="45"/>
  <c r="AU26" i="45" s="1"/>
  <c r="AS79" i="45"/>
  <c r="AL79" i="45"/>
  <c r="AU79" i="45" s="1"/>
  <c r="AS91" i="85"/>
  <c r="AL91" i="85"/>
  <c r="AU91" i="85" s="1"/>
  <c r="AS53" i="45"/>
  <c r="AL53" i="45"/>
  <c r="AU53" i="45" s="1"/>
  <c r="AS18" i="45"/>
  <c r="AL18" i="45"/>
  <c r="AU18" i="45" s="1"/>
  <c r="AR95" i="25"/>
  <c r="AS16" i="45"/>
  <c r="AL16" i="45"/>
  <c r="AU16" i="45" s="1"/>
  <c r="AS92" i="45"/>
  <c r="AL92" i="45"/>
  <c r="AU92" i="45" s="1"/>
  <c r="AS20" i="85"/>
  <c r="AL20" i="85"/>
  <c r="AU20" i="85" s="1"/>
  <c r="AS13" i="85"/>
  <c r="AL13" i="85"/>
  <c r="AU13" i="85" s="1"/>
  <c r="AS90" i="85"/>
  <c r="AL90" i="85"/>
  <c r="AU90" i="85" s="1"/>
  <c r="Z97" i="33"/>
  <c r="AS67" i="45"/>
  <c r="AL67" i="45"/>
  <c r="AU67" i="45" s="1"/>
  <c r="AS63" i="45"/>
  <c r="AL63" i="45"/>
  <c r="AU63" i="45" s="1"/>
  <c r="AS23" i="85"/>
  <c r="AL23" i="85"/>
  <c r="AU23" i="85" s="1"/>
  <c r="AK4" i="45"/>
  <c r="AT4" i="45" s="1"/>
  <c r="AT100" i="45" s="1"/>
  <c r="AJ4" i="45"/>
  <c r="AS33" i="85"/>
  <c r="AL33" i="85"/>
  <c r="AU33" i="85" s="1"/>
  <c r="AS8" i="85"/>
  <c r="AL8" i="85"/>
  <c r="AU8" i="85" s="1"/>
  <c r="AR97" i="8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S74" i="85"/>
  <c r="AL74" i="85"/>
  <c r="AU74" i="85" s="1"/>
  <c r="AS55" i="45"/>
  <c r="AL55" i="45"/>
  <c r="AU55" i="45" s="1"/>
  <c r="AS93" i="85"/>
  <c r="AL93" i="85"/>
  <c r="AU93" i="85" s="1"/>
  <c r="AJ95" i="89"/>
  <c r="AK95" i="89"/>
  <c r="AT95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7" i="89"/>
  <c r="AK7" i="89"/>
  <c r="AT7" i="89" s="1"/>
  <c r="AS13" i="45"/>
  <c r="AL13" i="45"/>
  <c r="AU13" i="45" s="1"/>
  <c r="AS28" i="85"/>
  <c r="AL28" i="85"/>
  <c r="AU28" i="85" s="1"/>
  <c r="AH96" i="41"/>
  <c r="AQ96" i="41" s="1"/>
  <c r="AS29" i="45"/>
  <c r="AL29" i="45"/>
  <c r="AU29" i="45" s="1"/>
  <c r="AS87" i="85"/>
  <c r="AL87" i="85"/>
  <c r="AU87" i="85" s="1"/>
  <c r="AS78" i="45"/>
  <c r="AL78" i="45"/>
  <c r="AU78" i="45" s="1"/>
  <c r="AH95" i="73"/>
  <c r="AQ95" i="73" s="1"/>
  <c r="AS84" i="85"/>
  <c r="AL84" i="85"/>
  <c r="AU84" i="85" s="1"/>
  <c r="AS35" i="85"/>
  <c r="AL35" i="85"/>
  <c r="AU35" i="85" s="1"/>
  <c r="AS73" i="45"/>
  <c r="AL73" i="45"/>
  <c r="AU73" i="45" s="1"/>
  <c r="AS54" i="45"/>
  <c r="AL54" i="45"/>
  <c r="AU54" i="45" s="1"/>
  <c r="AS97" i="85"/>
  <c r="AL97" i="85"/>
  <c r="AU97" i="85" s="1"/>
  <c r="AS29" i="85"/>
  <c r="AL29" i="85"/>
  <c r="AU29" i="85" s="1"/>
  <c r="AS10" i="45"/>
  <c r="AL10" i="45"/>
  <c r="AU10" i="45" s="1"/>
  <c r="AS39" i="85"/>
  <c r="AL39" i="85"/>
  <c r="AU39" i="85" s="1"/>
  <c r="AS50" i="45"/>
  <c r="AL50" i="45"/>
  <c r="AU50" i="45" s="1"/>
  <c r="AS86" i="85"/>
  <c r="AL86" i="85"/>
  <c r="AU86" i="85" s="1"/>
  <c r="AS79" i="85"/>
  <c r="AL79" i="85"/>
  <c r="AU79" i="85" s="1"/>
  <c r="AS66" i="45"/>
  <c r="AL66" i="45"/>
  <c r="AU66" i="45" s="1"/>
  <c r="AS3" i="45"/>
  <c r="AL3" i="45"/>
  <c r="AU3" i="45" s="1"/>
  <c r="AS37" i="85"/>
  <c r="AL37" i="85"/>
  <c r="AU37" i="85" s="1"/>
  <c r="AS71" i="45"/>
  <c r="AL71" i="45"/>
  <c r="AU71" i="45" s="1"/>
  <c r="AS89" i="85"/>
  <c r="AL89" i="85"/>
  <c r="AU89" i="85" s="1"/>
  <c r="AS70" i="45"/>
  <c r="AL70" i="45"/>
  <c r="AU70" i="45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X13" i="37"/>
  <c r="S13" i="37" s="1"/>
  <c r="AC13" i="37" s="1"/>
  <c r="AB14" i="37" s="1"/>
  <c r="AX7" i="37"/>
  <c r="S7" i="37" s="1"/>
  <c r="AC7" i="37" s="1"/>
  <c r="AB8" i="37" s="1"/>
  <c r="AS74" i="45"/>
  <c r="AL74" i="45"/>
  <c r="AU74" i="45" s="1"/>
  <c r="AS27" i="45"/>
  <c r="AL27" i="45"/>
  <c r="AU27" i="45" s="1"/>
  <c r="AS47" i="85"/>
  <c r="AL47" i="85"/>
  <c r="AU47" i="85" s="1"/>
  <c r="AS64" i="45"/>
  <c r="AL64" i="45"/>
  <c r="AU64" i="45" s="1"/>
  <c r="AK96" i="89"/>
  <c r="AT96" i="89" s="1"/>
  <c r="AJ96" i="89"/>
  <c r="AK90" i="89"/>
  <c r="AT90" i="89" s="1"/>
  <c r="AJ90" i="89"/>
  <c r="AK84" i="89"/>
  <c r="AT84" i="89" s="1"/>
  <c r="AJ84" i="89"/>
  <c r="AK78" i="89"/>
  <c r="AT78" i="89" s="1"/>
  <c r="AJ78" i="89"/>
  <c r="AK72" i="89"/>
  <c r="AT72" i="89" s="1"/>
  <c r="AJ72" i="89"/>
  <c r="AJ66" i="89"/>
  <c r="AK66" i="89"/>
  <c r="AT66" i="89" s="1"/>
  <c r="AK60" i="89"/>
  <c r="AT60" i="89" s="1"/>
  <c r="AJ60" i="89"/>
  <c r="AJ54" i="89"/>
  <c r="AK54" i="89"/>
  <c r="AT54" i="89" s="1"/>
  <c r="AJ48" i="89"/>
  <c r="AK48" i="89"/>
  <c r="AT48" i="89" s="1"/>
  <c r="AK42" i="89"/>
  <c r="AT42" i="89" s="1"/>
  <c r="AJ42" i="89"/>
  <c r="AJ36" i="89"/>
  <c r="AK36" i="89"/>
  <c r="AT36" i="89" s="1"/>
  <c r="AJ30" i="89"/>
  <c r="AK30" i="89"/>
  <c r="AT30" i="89" s="1"/>
  <c r="AK24" i="89"/>
  <c r="AT24" i="89" s="1"/>
  <c r="AJ24" i="89"/>
  <c r="AK18" i="89"/>
  <c r="AT18" i="89" s="1"/>
  <c r="AJ18" i="89"/>
  <c r="AK12" i="89"/>
  <c r="AT12" i="89" s="1"/>
  <c r="AJ12" i="89"/>
  <c r="AX5" i="89"/>
  <c r="S5" i="89" s="1"/>
  <c r="AC5" i="89" s="1"/>
  <c r="AB6" i="89" s="1"/>
  <c r="AS68" i="45"/>
  <c r="AL68" i="45"/>
  <c r="AU68" i="45" s="1"/>
  <c r="AS10" i="85"/>
  <c r="AL10" i="85"/>
  <c r="AU10" i="85" s="1"/>
  <c r="AS32" i="85"/>
  <c r="AL32" i="85"/>
  <c r="AU32" i="85" s="1"/>
  <c r="AS95" i="85"/>
  <c r="AL95" i="85"/>
  <c r="AU95" i="85" s="1"/>
  <c r="AS84" i="45"/>
  <c r="AL84" i="45"/>
  <c r="AU84" i="45" s="1"/>
  <c r="AS30" i="85"/>
  <c r="AL30" i="85"/>
  <c r="AU30" i="85" s="1"/>
  <c r="AS59" i="45"/>
  <c r="AL59" i="45"/>
  <c r="AU59" i="45" s="1"/>
  <c r="AS12" i="85"/>
  <c r="AL12" i="85"/>
  <c r="AU12" i="85" s="1"/>
  <c r="AS41" i="85"/>
  <c r="AL41" i="85"/>
  <c r="AU41" i="85" s="1"/>
  <c r="AS58" i="45"/>
  <c r="AL58" i="45"/>
  <c r="AU58" i="45" s="1"/>
  <c r="AS55" i="85"/>
  <c r="AL55" i="85"/>
  <c r="AU55" i="85" s="1"/>
  <c r="AS42" i="45"/>
  <c r="AL42" i="45"/>
  <c r="AU42" i="45" s="1"/>
  <c r="Z95" i="73"/>
  <c r="AS24" i="85"/>
  <c r="AL24" i="85"/>
  <c r="AU24" i="85" s="1"/>
  <c r="AS17" i="45"/>
  <c r="AL17" i="45"/>
  <c r="AU17" i="45" s="1"/>
  <c r="AS36" i="85"/>
  <c r="AL36" i="85"/>
  <c r="AU36" i="85" s="1"/>
  <c r="AS75" i="45"/>
  <c r="AL75" i="45"/>
  <c r="AU75" i="45" s="1"/>
  <c r="AS88" i="45"/>
  <c r="AL88" i="45"/>
  <c r="AU88" i="45" s="1"/>
  <c r="AL98" i="85"/>
  <c r="AU98" i="85" s="1"/>
  <c r="AS45" i="85"/>
  <c r="AL45" i="85"/>
  <c r="AU45" i="85" s="1"/>
  <c r="AS56" i="45"/>
  <c r="AL56" i="45"/>
  <c r="AU56" i="45" s="1"/>
  <c r="AS92" i="85"/>
  <c r="AL92" i="85"/>
  <c r="AU92" i="85" s="1"/>
  <c r="AS85" i="85"/>
  <c r="AL85" i="85"/>
  <c r="AU85" i="85" s="1"/>
  <c r="AS72" i="45"/>
  <c r="AL72" i="45"/>
  <c r="AU72" i="45" s="1"/>
  <c r="AR96" i="29"/>
  <c r="AS54" i="85"/>
  <c r="AL54" i="85"/>
  <c r="AU54" i="85" s="1"/>
  <c r="AS72" i="85"/>
  <c r="AL72" i="85"/>
  <c r="AU72" i="85" s="1"/>
  <c r="AJ4" i="85"/>
  <c r="AK4" i="85"/>
  <c r="AT4" i="85" s="1"/>
  <c r="AT100" i="85" s="1"/>
  <c r="AS43" i="85"/>
  <c r="AL43" i="85"/>
  <c r="AU43" i="85" s="1"/>
  <c r="AS48" i="85"/>
  <c r="AL48" i="85"/>
  <c r="AU48" i="85" s="1"/>
  <c r="AS96" i="85"/>
  <c r="AL96" i="85"/>
  <c r="AU96" i="85" s="1"/>
  <c r="AS76" i="45"/>
  <c r="AL76" i="45"/>
  <c r="AU76" i="45" s="1"/>
  <c r="AG98" i="37"/>
  <c r="AP98" i="37" s="1"/>
  <c r="AP100" i="37" s="1"/>
  <c r="AF98" i="37"/>
  <c r="AO98" i="37" s="1"/>
  <c r="AO100" i="37" s="1"/>
  <c r="AE98" i="37"/>
  <c r="AC98" i="37"/>
  <c r="AJ98" i="37" s="1"/>
  <c r="AS98" i="37" s="1"/>
  <c r="AS80" i="45"/>
  <c r="AL80" i="45"/>
  <c r="AU80" i="45" s="1"/>
  <c r="AS80" i="85"/>
  <c r="AL80" i="85"/>
  <c r="AU80" i="85" s="1"/>
  <c r="AS25" i="45"/>
  <c r="AL25" i="45"/>
  <c r="AU25" i="45" s="1"/>
  <c r="AS24" i="45"/>
  <c r="AL24" i="45"/>
  <c r="AU24" i="45" s="1"/>
  <c r="AS78" i="85"/>
  <c r="AL78" i="85"/>
  <c r="AU78" i="85" s="1"/>
  <c r="AK97" i="37"/>
  <c r="AT97" i="37" s="1"/>
  <c r="AJ97" i="37"/>
  <c r="AK91" i="37"/>
  <c r="AT91" i="37" s="1"/>
  <c r="AJ91" i="37"/>
  <c r="AK85" i="37"/>
  <c r="AT85" i="37" s="1"/>
  <c r="AJ85" i="37"/>
  <c r="AK79" i="37"/>
  <c r="AT79" i="37" s="1"/>
  <c r="AJ79" i="37"/>
  <c r="AK73" i="37"/>
  <c r="AT73" i="37" s="1"/>
  <c r="AJ73" i="37"/>
  <c r="AK67" i="37"/>
  <c r="AT67" i="37" s="1"/>
  <c r="AJ67" i="37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K25" i="37"/>
  <c r="AT25" i="37" s="1"/>
  <c r="AJ25" i="37"/>
  <c r="AK19" i="37"/>
  <c r="AT19" i="37" s="1"/>
  <c r="AJ19" i="37"/>
  <c r="AX12" i="37"/>
  <c r="S12" i="37" s="1"/>
  <c r="AC12" i="37" s="1"/>
  <c r="AB13" i="37" s="1"/>
  <c r="AX6" i="37"/>
  <c r="S6" i="37" s="1"/>
  <c r="AC6" i="37" s="1"/>
  <c r="AB7" i="37" s="1"/>
  <c r="AS63" i="85"/>
  <c r="AL63" i="85"/>
  <c r="AU63" i="85" s="1"/>
  <c r="Y98" i="93"/>
  <c r="Z98" i="93" s="1"/>
  <c r="X98" i="93"/>
  <c r="AS38" i="85"/>
  <c r="AL38" i="85"/>
  <c r="AU38" i="85" s="1"/>
  <c r="AS67" i="85"/>
  <c r="AL67" i="85"/>
  <c r="AU67" i="85" s="1"/>
  <c r="AS65" i="45"/>
  <c r="AL65" i="45"/>
  <c r="AU65" i="45" s="1"/>
  <c r="AS57" i="85"/>
  <c r="AL57" i="85"/>
  <c r="AU57" i="85" s="1"/>
  <c r="AJ94" i="89"/>
  <c r="AK94" i="89"/>
  <c r="AT94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K11" i="89"/>
  <c r="AT11" i="89" s="1"/>
  <c r="AJ11" i="89"/>
  <c r="AS85" i="45"/>
  <c r="AL85" i="45"/>
  <c r="AU85" i="45" s="1"/>
  <c r="AF96" i="41"/>
  <c r="AO96" i="41" s="1"/>
  <c r="AE96" i="41"/>
  <c r="W97" i="41"/>
  <c r="AG96" i="41"/>
  <c r="AP96" i="41" s="1"/>
  <c r="AS51" i="85"/>
  <c r="AL51" i="85"/>
  <c r="AU51" i="85" s="1"/>
  <c r="AS62" i="85"/>
  <c r="AL62" i="85"/>
  <c r="AU62" i="85" s="1"/>
  <c r="AS43" i="45"/>
  <c r="AL43" i="45"/>
  <c r="AU43" i="45" s="1"/>
  <c r="AS9" i="45"/>
  <c r="AL9" i="45"/>
  <c r="AU9" i="45" s="1"/>
  <c r="AS9" i="85"/>
  <c r="AL9" i="85"/>
  <c r="AU9" i="85" s="1"/>
  <c r="AS49" i="85"/>
  <c r="AL49" i="85"/>
  <c r="AU49" i="85" s="1"/>
  <c r="AS22" i="85"/>
  <c r="AL22" i="85"/>
  <c r="AU22" i="85" s="1"/>
  <c r="AS82" i="45"/>
  <c r="AL82" i="45"/>
  <c r="AU82" i="45" s="1"/>
  <c r="AS3" i="85"/>
  <c r="AL3" i="85"/>
  <c r="AU3" i="85" s="1"/>
  <c r="AS14" i="45"/>
  <c r="AL14" i="45"/>
  <c r="AU14" i="45" s="1"/>
  <c r="AS50" i="85"/>
  <c r="AL50" i="85"/>
  <c r="AU50" i="85" s="1"/>
  <c r="AS31" i="45"/>
  <c r="AL31" i="45"/>
  <c r="AU31" i="45" s="1"/>
  <c r="AS30" i="45"/>
  <c r="AL30" i="45"/>
  <c r="AU30" i="45" s="1"/>
  <c r="AS69" i="85"/>
  <c r="AL69" i="85"/>
  <c r="AU69" i="85" s="1"/>
  <c r="AS97" i="45"/>
  <c r="AL97" i="45"/>
  <c r="AU97" i="45" s="1"/>
  <c r="AS88" i="85"/>
  <c r="AL88" i="85"/>
  <c r="AU88" i="85" s="1"/>
  <c r="AS94" i="45"/>
  <c r="AL94" i="45"/>
  <c r="AU94" i="45" s="1"/>
  <c r="AH97" i="29"/>
  <c r="AQ97" i="29" s="1"/>
  <c r="AS35" i="45"/>
  <c r="AL35" i="45"/>
  <c r="AU35" i="45" s="1"/>
  <c r="AS53" i="85"/>
  <c r="AL53" i="85"/>
  <c r="AU53" i="85" s="1"/>
  <c r="AJ95" i="37"/>
  <c r="AK95" i="37"/>
  <c r="AT95" i="37" s="1"/>
  <c r="AJ90" i="37"/>
  <c r="AK90" i="37"/>
  <c r="AT90" i="37" s="1"/>
  <c r="AJ84" i="37"/>
  <c r="AK84" i="37"/>
  <c r="AT84" i="37" s="1"/>
  <c r="AJ78" i="37"/>
  <c r="AK78" i="37"/>
  <c r="AT78" i="37" s="1"/>
  <c r="AJ72" i="37"/>
  <c r="AK72" i="37"/>
  <c r="AT72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K24" i="37"/>
  <c r="AT24" i="37" s="1"/>
  <c r="AJ18" i="37"/>
  <c r="AK18" i="37"/>
  <c r="AT18" i="37" s="1"/>
  <c r="AX11" i="37"/>
  <c r="S11" i="37" s="1"/>
  <c r="AC11" i="37" s="1"/>
  <c r="AB12" i="37" s="1"/>
  <c r="AS38" i="45"/>
  <c r="AL38" i="45"/>
  <c r="AU38" i="45" s="1"/>
  <c r="AS91" i="45"/>
  <c r="AL91" i="45"/>
  <c r="AU91" i="45" s="1"/>
  <c r="AS6" i="85"/>
  <c r="AL6" i="85"/>
  <c r="AU6" i="85" s="1"/>
  <c r="AR98" i="45"/>
  <c r="AR100" i="45" s="1"/>
  <c r="AL98" i="45"/>
  <c r="AU98" i="45" s="1"/>
  <c r="AS11" i="85"/>
  <c r="AL11" i="85"/>
  <c r="AU11" i="85" s="1"/>
  <c r="AS28" i="45"/>
  <c r="AL28" i="45"/>
  <c r="AU28" i="45" s="1"/>
  <c r="AJ97" i="89"/>
  <c r="AK97" i="89"/>
  <c r="AT97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S32" i="45"/>
  <c r="AL32" i="45"/>
  <c r="AU32" i="45" s="1"/>
  <c r="AS61" i="85"/>
  <c r="AL61" i="85"/>
  <c r="AU61" i="85" s="1"/>
  <c r="AS48" i="45"/>
  <c r="AL48" i="45"/>
  <c r="AU48" i="45" s="1"/>
  <c r="AS23" i="45"/>
  <c r="AL23" i="45"/>
  <c r="AU23" i="45" s="1"/>
  <c r="AS41" i="45"/>
  <c r="AL41" i="45"/>
  <c r="AU41" i="45" s="1"/>
  <c r="AI98" i="89"/>
  <c r="AN98" i="89"/>
  <c r="AN100" i="89" s="1"/>
  <c r="AS34" i="85"/>
  <c r="AL34" i="85"/>
  <c r="AU34" i="85" s="1"/>
  <c r="AS5" i="85"/>
  <c r="AL5" i="85"/>
  <c r="AU5" i="85" s="1"/>
  <c r="AS22" i="45"/>
  <c r="AL22" i="45"/>
  <c r="AU22" i="45" s="1"/>
  <c r="AS62" i="45"/>
  <c r="AL62" i="45"/>
  <c r="AU62" i="45" s="1"/>
  <c r="AS7" i="45"/>
  <c r="AL7" i="45"/>
  <c r="AU7" i="45" s="1"/>
  <c r="AS94" i="85"/>
  <c r="AL94" i="85"/>
  <c r="AU94" i="85" s="1"/>
  <c r="AS89" i="45"/>
  <c r="AL89" i="45"/>
  <c r="AU89" i="45" s="1"/>
  <c r="AS83" i="45"/>
  <c r="AL83" i="45"/>
  <c r="AU83" i="45" s="1"/>
  <c r="AS19" i="45"/>
  <c r="AL19" i="45"/>
  <c r="AU19" i="45" s="1"/>
  <c r="AR96" i="33"/>
  <c r="AS45" i="45"/>
  <c r="AL45" i="45"/>
  <c r="AU45" i="45" s="1"/>
  <c r="AS20" i="45"/>
  <c r="AL20" i="45"/>
  <c r="AU20" i="45" s="1"/>
  <c r="AS56" i="85"/>
  <c r="AL56" i="85"/>
  <c r="AU56" i="85" s="1"/>
  <c r="AS37" i="45"/>
  <c r="AL37" i="45"/>
  <c r="AU37" i="45" s="1"/>
  <c r="AS36" i="45"/>
  <c r="AL36" i="45"/>
  <c r="AU36" i="45" s="1"/>
  <c r="AH98" i="81"/>
  <c r="AQ98" i="81" s="1"/>
  <c r="AQ100" i="81" s="1"/>
  <c r="AX3" i="81"/>
  <c r="S3" i="81" s="1"/>
  <c r="AC3" i="81" s="1"/>
  <c r="AZ3" i="81"/>
  <c r="AX4" i="81" s="1"/>
  <c r="S4" i="81" s="1"/>
  <c r="AC4" i="81" s="1"/>
  <c r="AB5" i="81" s="1"/>
  <c r="AX5" i="81"/>
  <c r="S5" i="81" s="1"/>
  <c r="AC5" i="81" s="1"/>
  <c r="AB6" i="81" s="1"/>
  <c r="AX6" i="81"/>
  <c r="S6" i="81" s="1"/>
  <c r="AC6" i="81" s="1"/>
  <c r="AB7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6" i="81"/>
  <c r="S96" i="81" s="1"/>
  <c r="AC96" i="81" s="1"/>
  <c r="AB97" i="81" s="1"/>
  <c r="AX94" i="81"/>
  <c r="S94" i="81" s="1"/>
  <c r="AC94" i="81" s="1"/>
  <c r="AB95" i="81" s="1"/>
  <c r="AX95" i="81"/>
  <c r="S95" i="81" s="1"/>
  <c r="AC95" i="81" s="1"/>
  <c r="AB96" i="81" s="1"/>
  <c r="AX97" i="81"/>
  <c r="S97" i="81" s="1"/>
  <c r="AC97" i="81" s="1"/>
  <c r="AB98" i="81" s="1"/>
  <c r="AS59" i="85"/>
  <c r="AL59" i="85"/>
  <c r="AU59" i="85" s="1"/>
  <c r="AS44" i="45"/>
  <c r="AL44" i="45"/>
  <c r="AU44" i="45" s="1"/>
  <c r="AS44" i="85"/>
  <c r="AL44" i="85"/>
  <c r="AU44" i="85" s="1"/>
  <c r="AS69" i="45"/>
  <c r="AL69" i="45"/>
  <c r="AU69" i="45" s="1"/>
  <c r="AS34" i="45"/>
  <c r="AL34" i="45"/>
  <c r="AU34" i="45" s="1"/>
  <c r="AJ96" i="37"/>
  <c r="AK96" i="37"/>
  <c r="AT96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J11" i="37"/>
  <c r="AK11" i="37"/>
  <c r="AT11" i="37" s="1"/>
  <c r="AJ5" i="37"/>
  <c r="AK5" i="37"/>
  <c r="AT5" i="37" s="1"/>
  <c r="AS90" i="45"/>
  <c r="AL90" i="45"/>
  <c r="AU90" i="45" s="1"/>
  <c r="AH96" i="25"/>
  <c r="AQ96" i="25" s="1"/>
  <c r="AS93" i="45"/>
  <c r="AL93" i="45"/>
  <c r="AU93" i="45" s="1"/>
  <c r="AS21" i="85"/>
  <c r="AL21" i="85"/>
  <c r="AU21" i="85" s="1"/>
  <c r="AK93" i="89"/>
  <c r="AT93" i="89" s="1"/>
  <c r="AJ93" i="89"/>
  <c r="AK87" i="89"/>
  <c r="AT87" i="89" s="1"/>
  <c r="AJ87" i="89"/>
  <c r="AK81" i="89"/>
  <c r="AT81" i="89" s="1"/>
  <c r="AJ81" i="89"/>
  <c r="AK75" i="89"/>
  <c r="AT75" i="89" s="1"/>
  <c r="AJ75" i="89"/>
  <c r="AK69" i="89"/>
  <c r="AT69" i="89" s="1"/>
  <c r="AJ69" i="89"/>
  <c r="AJ63" i="89"/>
  <c r="AK63" i="89"/>
  <c r="AT63" i="89" s="1"/>
  <c r="AJ57" i="89"/>
  <c r="AK57" i="89"/>
  <c r="AT57" i="89" s="1"/>
  <c r="AK51" i="89"/>
  <c r="AT51" i="89" s="1"/>
  <c r="AJ51" i="89"/>
  <c r="AJ45" i="89"/>
  <c r="AK45" i="89"/>
  <c r="AT45" i="89" s="1"/>
  <c r="AJ39" i="89"/>
  <c r="AK39" i="89"/>
  <c r="AT39" i="89" s="1"/>
  <c r="AK33" i="89"/>
  <c r="AT33" i="89" s="1"/>
  <c r="AJ33" i="89"/>
  <c r="AJ27" i="89"/>
  <c r="AK27" i="89"/>
  <c r="AT27" i="89" s="1"/>
  <c r="AK21" i="89"/>
  <c r="AT21" i="89" s="1"/>
  <c r="AJ21" i="89"/>
  <c r="AJ15" i="89"/>
  <c r="AK15" i="89"/>
  <c r="AT15" i="89" s="1"/>
  <c r="AJ9" i="89"/>
  <c r="AK9" i="89"/>
  <c r="AT9" i="89" s="1"/>
  <c r="AB4" i="89"/>
  <c r="AJ3" i="89"/>
  <c r="AS66" i="85"/>
  <c r="AL66" i="85"/>
  <c r="AU66" i="85" s="1"/>
  <c r="AR94" i="73"/>
  <c r="AF96" i="25" l="1"/>
  <c r="AO96" i="25" s="1"/>
  <c r="AJ5" i="81"/>
  <c r="AK5" i="81"/>
  <c r="AT5" i="81" s="1"/>
  <c r="AE98" i="93"/>
  <c r="AF98" i="93"/>
  <c r="AO98" i="93" s="1"/>
  <c r="AO100" i="93" s="1"/>
  <c r="AG98" i="93"/>
  <c r="AP98" i="93" s="1"/>
  <c r="AP100" i="93" s="1"/>
  <c r="AC98" i="93"/>
  <c r="AS45" i="89"/>
  <c r="AL45" i="89"/>
  <c r="AU45" i="89" s="1"/>
  <c r="AJ60" i="81"/>
  <c r="AK60" i="81"/>
  <c r="AT60" i="81" s="1"/>
  <c r="AS15" i="89"/>
  <c r="AL15" i="89"/>
  <c r="AU15" i="89" s="1"/>
  <c r="AJ94" i="81"/>
  <c r="AK94" i="81"/>
  <c r="AT94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J10" i="81"/>
  <c r="AK10" i="81"/>
  <c r="AT10" i="81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I96" i="41"/>
  <c r="AN96" i="41"/>
  <c r="AH98" i="93"/>
  <c r="AQ98" i="93" s="1"/>
  <c r="AQ100" i="93" s="1"/>
  <c r="AZ3" i="93"/>
  <c r="AX7" i="93" s="1"/>
  <c r="S7" i="93" s="1"/>
  <c r="AC7" i="93" s="1"/>
  <c r="AB8" i="93" s="1"/>
  <c r="AX5" i="93"/>
  <c r="S5" i="93" s="1"/>
  <c r="AC5" i="93" s="1"/>
  <c r="AB6" i="93" s="1"/>
  <c r="AX8" i="93"/>
  <c r="S8" i="93" s="1"/>
  <c r="AC8" i="93" s="1"/>
  <c r="AB9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3" i="93"/>
  <c r="S93" i="93" s="1"/>
  <c r="AC93" i="93" s="1"/>
  <c r="AB94" i="93" s="1"/>
  <c r="AX96" i="93"/>
  <c r="S96" i="93" s="1"/>
  <c r="AC96" i="93" s="1"/>
  <c r="AB97" i="93" s="1"/>
  <c r="AX94" i="93"/>
  <c r="S94" i="93" s="1"/>
  <c r="AC94" i="93" s="1"/>
  <c r="AB95" i="93" s="1"/>
  <c r="AX97" i="93"/>
  <c r="S97" i="93" s="1"/>
  <c r="AC97" i="93" s="1"/>
  <c r="AB98" i="93" s="1"/>
  <c r="AX95" i="93"/>
  <c r="S95" i="93" s="1"/>
  <c r="AC95" i="93" s="1"/>
  <c r="AB96" i="93" s="1"/>
  <c r="AK13" i="37"/>
  <c r="AT13" i="37" s="1"/>
  <c r="AJ13" i="37"/>
  <c r="AS31" i="37"/>
  <c r="AL31" i="37"/>
  <c r="AU31" i="37" s="1"/>
  <c r="AS49" i="37"/>
  <c r="AL49" i="37"/>
  <c r="AU49" i="37" s="1"/>
  <c r="AS18" i="89"/>
  <c r="AL18" i="89"/>
  <c r="AU18" i="89" s="1"/>
  <c r="AS72" i="89"/>
  <c r="AL72" i="89"/>
  <c r="AU72" i="89" s="1"/>
  <c r="AS90" i="89"/>
  <c r="AL90" i="89"/>
  <c r="AU90" i="89" s="1"/>
  <c r="AK8" i="37"/>
  <c r="AT8" i="37" s="1"/>
  <c r="AJ8" i="37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R97" i="93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J90" i="81"/>
  <c r="AK90" i="81"/>
  <c r="AT90" i="81" s="1"/>
  <c r="AS3" i="89"/>
  <c r="AL3" i="89"/>
  <c r="AU3" i="89" s="1"/>
  <c r="AS21" i="89"/>
  <c r="AL21" i="89"/>
  <c r="AU21" i="89" s="1"/>
  <c r="AS75" i="89"/>
  <c r="AL75" i="89"/>
  <c r="AU75" i="89" s="1"/>
  <c r="AS93" i="89"/>
  <c r="AL93" i="89"/>
  <c r="AU93" i="89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J9" i="81"/>
  <c r="AK9" i="81"/>
  <c r="AT9" i="81" s="1"/>
  <c r="AJ3" i="81"/>
  <c r="AB4" i="81"/>
  <c r="AS24" i="37"/>
  <c r="AL24" i="37"/>
  <c r="AU24" i="37" s="1"/>
  <c r="AS42" i="37"/>
  <c r="AL42" i="37"/>
  <c r="AU42" i="37" s="1"/>
  <c r="AS60" i="37"/>
  <c r="AL60" i="37"/>
  <c r="AU60" i="37" s="1"/>
  <c r="AS78" i="37"/>
  <c r="AL78" i="37"/>
  <c r="AU78" i="37" s="1"/>
  <c r="AS95" i="37"/>
  <c r="AL95" i="37"/>
  <c r="AU95" i="37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19" i="37"/>
  <c r="AL19" i="37"/>
  <c r="AU19" i="37" s="1"/>
  <c r="AS73" i="37"/>
  <c r="AL73" i="37"/>
  <c r="AU73" i="37" s="1"/>
  <c r="AS91" i="37"/>
  <c r="AL91" i="37"/>
  <c r="AU91" i="37" s="1"/>
  <c r="AS36" i="89"/>
  <c r="AL36" i="89"/>
  <c r="AU36" i="89" s="1"/>
  <c r="AS54" i="89"/>
  <c r="AL54" i="89"/>
  <c r="AU54" i="89" s="1"/>
  <c r="AJ14" i="37"/>
  <c r="AK14" i="37"/>
  <c r="AT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5" i="89"/>
  <c r="AL95" i="89"/>
  <c r="AU95" i="89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6" i="37"/>
  <c r="AL16" i="37"/>
  <c r="AU16" i="37" s="1"/>
  <c r="AS70" i="37"/>
  <c r="AL70" i="37"/>
  <c r="AU70" i="37" s="1"/>
  <c r="AS88" i="37"/>
  <c r="AL88" i="37"/>
  <c r="AU88" i="37" s="1"/>
  <c r="Y97" i="25"/>
  <c r="X97" i="25"/>
  <c r="AS27" i="89"/>
  <c r="AL27" i="89"/>
  <c r="AU27" i="89" s="1"/>
  <c r="AJ84" i="81"/>
  <c r="AK84" i="81"/>
  <c r="AT84" i="81" s="1"/>
  <c r="AJ4" i="89"/>
  <c r="AK4" i="89"/>
  <c r="AT4" i="89" s="1"/>
  <c r="AS39" i="89"/>
  <c r="AL39" i="89"/>
  <c r="AU39" i="89" s="1"/>
  <c r="AS57" i="89"/>
  <c r="AL57" i="89"/>
  <c r="AU57" i="89" s="1"/>
  <c r="AJ98" i="81"/>
  <c r="AS98" i="81" s="1"/>
  <c r="AK98" i="81"/>
  <c r="AT98" i="81" s="1"/>
  <c r="AK92" i="81"/>
  <c r="AT92" i="81" s="1"/>
  <c r="AJ92" i="81"/>
  <c r="AJ86" i="81"/>
  <c r="AK86" i="81"/>
  <c r="AT86" i="81" s="1"/>
  <c r="AK80" i="81"/>
  <c r="AT80" i="81" s="1"/>
  <c r="AJ80" i="81"/>
  <c r="AK74" i="81"/>
  <c r="AT74" i="81" s="1"/>
  <c r="AJ74" i="81"/>
  <c r="AJ68" i="81"/>
  <c r="AK68" i="81"/>
  <c r="AT68" i="81" s="1"/>
  <c r="AK62" i="81"/>
  <c r="AT62" i="81" s="1"/>
  <c r="AJ62" i="81"/>
  <c r="AK56" i="81"/>
  <c r="AT56" i="81" s="1"/>
  <c r="AJ56" i="81"/>
  <c r="AJ50" i="81"/>
  <c r="AK50" i="81"/>
  <c r="AT50" i="81" s="1"/>
  <c r="AK44" i="81"/>
  <c r="AT44" i="81" s="1"/>
  <c r="AJ44" i="81"/>
  <c r="AK38" i="81"/>
  <c r="AT38" i="81" s="1"/>
  <c r="AJ38" i="81"/>
  <c r="AJ32" i="81"/>
  <c r="AK32" i="81"/>
  <c r="AT32" i="81" s="1"/>
  <c r="AK26" i="81"/>
  <c r="AT26" i="81" s="1"/>
  <c r="AJ26" i="81"/>
  <c r="AJ20" i="81"/>
  <c r="AK20" i="81"/>
  <c r="AT20" i="81" s="1"/>
  <c r="AJ14" i="81"/>
  <c r="AK14" i="81"/>
  <c r="AT14" i="81" s="1"/>
  <c r="AJ8" i="81"/>
  <c r="AK8" i="81"/>
  <c r="AT8" i="81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97" i="89"/>
  <c r="AL97" i="89"/>
  <c r="AU97" i="89" s="1"/>
  <c r="AS37" i="37"/>
  <c r="AL37" i="37"/>
  <c r="AU37" i="37" s="1"/>
  <c r="AS55" i="37"/>
  <c r="AL55" i="37"/>
  <c r="AU55" i="37" s="1"/>
  <c r="AE95" i="73"/>
  <c r="W96" i="73"/>
  <c r="AF95" i="73"/>
  <c r="AO95" i="73" s="1"/>
  <c r="AG95" i="73"/>
  <c r="AP95" i="73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6" i="89"/>
  <c r="AL96" i="89"/>
  <c r="AU96" i="89" s="1"/>
  <c r="AS4" i="45"/>
  <c r="AL4" i="45"/>
  <c r="AU4" i="45" s="1"/>
  <c r="AU100" i="45" s="1"/>
  <c r="C11" i="45" s="1"/>
  <c r="AS8" i="89"/>
  <c r="AL8" i="89"/>
  <c r="AU8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34" i="37"/>
  <c r="AL34" i="37"/>
  <c r="AU34" i="37" s="1"/>
  <c r="AS52" i="37"/>
  <c r="AL52" i="37"/>
  <c r="AU52" i="37" s="1"/>
  <c r="AJ95" i="81"/>
  <c r="AK95" i="81"/>
  <c r="AT95" i="81" s="1"/>
  <c r="AS81" i="89"/>
  <c r="AL81" i="89"/>
  <c r="AU81" i="89" s="1"/>
  <c r="AS5" i="37"/>
  <c r="AL5" i="37"/>
  <c r="AU5" i="37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6" i="37"/>
  <c r="AL96" i="37"/>
  <c r="AU96" i="37" s="1"/>
  <c r="AJ96" i="81"/>
  <c r="AK96" i="81"/>
  <c r="AT96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J13" i="81"/>
  <c r="AK13" i="81"/>
  <c r="AT13" i="81" s="1"/>
  <c r="AJ7" i="81"/>
  <c r="AK7" i="81"/>
  <c r="AT7" i="81" s="1"/>
  <c r="AJ12" i="37"/>
  <c r="AK12" i="37"/>
  <c r="AT12" i="37" s="1"/>
  <c r="AS30" i="37"/>
  <c r="AL30" i="37"/>
  <c r="AU30" i="37" s="1"/>
  <c r="AS48" i="37"/>
  <c r="AL48" i="37"/>
  <c r="AU48" i="37" s="1"/>
  <c r="AS66" i="37"/>
  <c r="AL66" i="37"/>
  <c r="AU66" i="37" s="1"/>
  <c r="AS84" i="37"/>
  <c r="AL84" i="37"/>
  <c r="AU84" i="37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4" i="89"/>
  <c r="AL94" i="89"/>
  <c r="AU94" i="89" s="1"/>
  <c r="AS25" i="37"/>
  <c r="AL25" i="37"/>
  <c r="AU25" i="37" s="1"/>
  <c r="AS79" i="37"/>
  <c r="AL79" i="37"/>
  <c r="AU79" i="37" s="1"/>
  <c r="AS97" i="37"/>
  <c r="AL97" i="37"/>
  <c r="AU97" i="37" s="1"/>
  <c r="AJ6" i="89"/>
  <c r="AK6" i="89"/>
  <c r="AT6" i="89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S100" i="45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S3" i="37"/>
  <c r="AL3" i="37"/>
  <c r="AU3" i="37" s="1"/>
  <c r="AS22" i="37"/>
  <c r="AL22" i="37"/>
  <c r="AU22" i="37" s="1"/>
  <c r="AS76" i="37"/>
  <c r="AL76" i="37"/>
  <c r="AU76" i="37" s="1"/>
  <c r="AS94" i="37"/>
  <c r="AL94" i="37"/>
  <c r="AU94" i="37" s="1"/>
  <c r="AI96" i="25"/>
  <c r="AN96" i="25"/>
  <c r="AJ6" i="37"/>
  <c r="AJ78" i="81"/>
  <c r="AK78" i="81"/>
  <c r="AT78" i="81" s="1"/>
  <c r="AJ72" i="81"/>
  <c r="AK72" i="81"/>
  <c r="AT72" i="81" s="1"/>
  <c r="AJ66" i="81"/>
  <c r="AK66" i="81"/>
  <c r="AT66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J6" i="81"/>
  <c r="AK6" i="81"/>
  <c r="AT6" i="81" s="1"/>
  <c r="AL98" i="89"/>
  <c r="AU98" i="89" s="1"/>
  <c r="AR98" i="89"/>
  <c r="AR100" i="89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100" i="85"/>
  <c r="AS11" i="89"/>
  <c r="AL11" i="89"/>
  <c r="AU11" i="89" s="1"/>
  <c r="AS43" i="37"/>
  <c r="AL43" i="37"/>
  <c r="AU43" i="37" s="1"/>
  <c r="AS61" i="37"/>
  <c r="AL61" i="37"/>
  <c r="AU61" i="37" s="1"/>
  <c r="AI98" i="37"/>
  <c r="AN98" i="37"/>
  <c r="AN100" i="37" s="1"/>
  <c r="AS4" i="85"/>
  <c r="AL4" i="85"/>
  <c r="AU4" i="85" s="1"/>
  <c r="AU100" i="85" s="1"/>
  <c r="C11" i="85" s="1"/>
  <c r="F38" i="97" s="1"/>
  <c r="AS12" i="89"/>
  <c r="AL12" i="89"/>
  <c r="AU12" i="89" s="1"/>
  <c r="AS84" i="89"/>
  <c r="AL84" i="89"/>
  <c r="AU84" i="89" s="1"/>
  <c r="AK98" i="37"/>
  <c r="AT98" i="37" s="1"/>
  <c r="AG97" i="33"/>
  <c r="AP97" i="33" s="1"/>
  <c r="AF97" i="33"/>
  <c r="AO97" i="33" s="1"/>
  <c r="AE97" i="33"/>
  <c r="W98" i="33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K4" i="37"/>
  <c r="AT4" i="37" s="1"/>
  <c r="AJ4" i="37"/>
  <c r="AS40" i="37"/>
  <c r="AL40" i="37"/>
  <c r="AU40" i="37" s="1"/>
  <c r="AS58" i="37"/>
  <c r="AL58" i="37"/>
  <c r="AU58" i="37" s="1"/>
  <c r="AN97" i="29"/>
  <c r="AI97" i="29"/>
  <c r="AS9" i="89"/>
  <c r="AL9" i="89"/>
  <c r="AU9" i="89" s="1"/>
  <c r="AS63" i="89"/>
  <c r="AL63" i="89"/>
  <c r="AU63" i="89" s="1"/>
  <c r="AJ54" i="81"/>
  <c r="AK54" i="81"/>
  <c r="AT54" i="81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AJ97" i="81"/>
  <c r="AK97" i="81"/>
  <c r="AT97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J65" i="81"/>
  <c r="AK65" i="81"/>
  <c r="AT65" i="81" s="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S18" i="37"/>
  <c r="AL18" i="37"/>
  <c r="AU18" i="37" s="1"/>
  <c r="AS36" i="37"/>
  <c r="AL36" i="37"/>
  <c r="AU36" i="37" s="1"/>
  <c r="AS54" i="37"/>
  <c r="AL54" i="37"/>
  <c r="AU54" i="37" s="1"/>
  <c r="AS72" i="37"/>
  <c r="AL72" i="37"/>
  <c r="AU72" i="37" s="1"/>
  <c r="AS90" i="37"/>
  <c r="AL90" i="37"/>
  <c r="AU90" i="37" s="1"/>
  <c r="X97" i="41"/>
  <c r="Z97" i="41" s="1"/>
  <c r="Y97" i="41"/>
  <c r="AS29" i="89"/>
  <c r="AL29" i="89"/>
  <c r="AU29" i="89" s="1"/>
  <c r="AS47" i="89"/>
  <c r="AL47" i="89"/>
  <c r="AU47" i="89" s="1"/>
  <c r="AS65" i="89"/>
  <c r="AL65" i="89"/>
  <c r="AU65" i="89" s="1"/>
  <c r="AS83" i="89"/>
  <c r="AL83" i="89"/>
  <c r="AU83" i="89" s="1"/>
  <c r="AK7" i="37"/>
  <c r="AT7" i="37" s="1"/>
  <c r="AJ7" i="37"/>
  <c r="AS67" i="37"/>
  <c r="AL67" i="37"/>
  <c r="AU67" i="37" s="1"/>
  <c r="AS85" i="37"/>
  <c r="AL85" i="37"/>
  <c r="AU85" i="37" s="1"/>
  <c r="AS30" i="89"/>
  <c r="AL30" i="89"/>
  <c r="AU30" i="89" s="1"/>
  <c r="AS48" i="89"/>
  <c r="AL48" i="89"/>
  <c r="AU48" i="89" s="1"/>
  <c r="AS66" i="89"/>
  <c r="AL66" i="89"/>
  <c r="AU66" i="89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S82" i="37"/>
  <c r="AL82" i="37"/>
  <c r="AU82" i="37" s="1"/>
  <c r="X98" i="29"/>
  <c r="Y98" i="29"/>
  <c r="AI98" i="81"/>
  <c r="AN98" i="81"/>
  <c r="AN100" i="81" s="1"/>
  <c r="AJ5" i="89"/>
  <c r="AT100" i="89" l="1"/>
  <c r="AX4" i="93"/>
  <c r="S4" i="93" s="1"/>
  <c r="AC4" i="93" s="1"/>
  <c r="AB5" i="93" s="1"/>
  <c r="AX10" i="93"/>
  <c r="S10" i="93" s="1"/>
  <c r="AC10" i="93" s="1"/>
  <c r="AB11" i="93" s="1"/>
  <c r="AX9" i="93"/>
  <c r="S9" i="93" s="1"/>
  <c r="AC9" i="93" s="1"/>
  <c r="AB10" i="93" s="1"/>
  <c r="AK8" i="93"/>
  <c r="AT8" i="93" s="1"/>
  <c r="AJ8" i="93"/>
  <c r="AS24" i="81"/>
  <c r="AL24" i="81"/>
  <c r="AU24" i="81" s="1"/>
  <c r="AS3" i="81"/>
  <c r="AL3" i="81"/>
  <c r="AU3" i="81" s="1"/>
  <c r="AH97" i="41"/>
  <c r="AQ97" i="41" s="1"/>
  <c r="AR97" i="29"/>
  <c r="AS4" i="37"/>
  <c r="AL4" i="37"/>
  <c r="AU4" i="37" s="1"/>
  <c r="AS12" i="81"/>
  <c r="AL12" i="81"/>
  <c r="AU12" i="81" s="1"/>
  <c r="AS30" i="81"/>
  <c r="AL30" i="81"/>
  <c r="AU30" i="81" s="1"/>
  <c r="AS48" i="81"/>
  <c r="AL48" i="81"/>
  <c r="AU48" i="81" s="1"/>
  <c r="AS78" i="81"/>
  <c r="AL78" i="81"/>
  <c r="AU78" i="81" s="1"/>
  <c r="Y96" i="73"/>
  <c r="X96" i="73"/>
  <c r="AS9" i="81"/>
  <c r="AL9" i="81"/>
  <c r="AU9" i="81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S90" i="81"/>
  <c r="AL90" i="81"/>
  <c r="AU90" i="81" s="1"/>
  <c r="AJ98" i="93"/>
  <c r="AS98" i="93" s="1"/>
  <c r="AK98" i="93"/>
  <c r="AT98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K49" i="93"/>
  <c r="AT49" i="93" s="1"/>
  <c r="AJ49" i="93"/>
  <c r="AK43" i="93"/>
  <c r="AT43" i="93" s="1"/>
  <c r="AJ43" i="93"/>
  <c r="AK37" i="93"/>
  <c r="AT37" i="93" s="1"/>
  <c r="AJ37" i="93"/>
  <c r="AK31" i="93"/>
  <c r="AT31" i="93" s="1"/>
  <c r="AJ31" i="93"/>
  <c r="AK25" i="93"/>
  <c r="AT25" i="93" s="1"/>
  <c r="AJ25" i="93"/>
  <c r="AJ19" i="93"/>
  <c r="AK19" i="93"/>
  <c r="AT19" i="93" s="1"/>
  <c r="AK13" i="93"/>
  <c r="AT13" i="93" s="1"/>
  <c r="AJ13" i="93"/>
  <c r="AX6" i="93"/>
  <c r="S6" i="93" s="1"/>
  <c r="AC6" i="93" s="1"/>
  <c r="AB7" i="93" s="1"/>
  <c r="AH98" i="29"/>
  <c r="AQ98" i="29" s="1"/>
  <c r="AQ100" i="29" s="1"/>
  <c r="AZ3" i="29"/>
  <c r="AX6" i="29" s="1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7" i="29"/>
  <c r="S97" i="29" s="1"/>
  <c r="AC97" i="29" s="1"/>
  <c r="AB98" i="29" s="1"/>
  <c r="AX93" i="29"/>
  <c r="S93" i="29" s="1"/>
  <c r="AC93" i="29" s="1"/>
  <c r="AB94" i="29" s="1"/>
  <c r="AX95" i="29"/>
  <c r="S95" i="29" s="1"/>
  <c r="AC95" i="29" s="1"/>
  <c r="AB96" i="29" s="1"/>
  <c r="AX94" i="29"/>
  <c r="S94" i="29" s="1"/>
  <c r="AC94" i="29" s="1"/>
  <c r="AB95" i="29" s="1"/>
  <c r="AX96" i="29"/>
  <c r="S96" i="29" s="1"/>
  <c r="AC96" i="29" s="1"/>
  <c r="AB97" i="29" s="1"/>
  <c r="AS7" i="37"/>
  <c r="AL7" i="37"/>
  <c r="AU7" i="37" s="1"/>
  <c r="AG97" i="41"/>
  <c r="AP97" i="41" s="1"/>
  <c r="AF97" i="41"/>
  <c r="AO97" i="41" s="1"/>
  <c r="AE97" i="41"/>
  <c r="W98" i="41"/>
  <c r="AS11" i="81"/>
  <c r="AL11" i="81"/>
  <c r="AU11" i="81" s="1"/>
  <c r="AS29" i="81"/>
  <c r="AL29" i="81"/>
  <c r="AU29" i="81" s="1"/>
  <c r="AS47" i="81"/>
  <c r="AL47" i="81"/>
  <c r="AU47" i="81" s="1"/>
  <c r="AS65" i="81"/>
  <c r="AL65" i="81"/>
  <c r="AU65" i="81" s="1"/>
  <c r="AS83" i="81"/>
  <c r="AL83" i="81"/>
  <c r="AU83" i="81" s="1"/>
  <c r="AS54" i="81"/>
  <c r="AL54" i="81"/>
  <c r="AU54" i="81" s="1"/>
  <c r="AT100" i="37"/>
  <c r="Y98" i="33"/>
  <c r="X98" i="33"/>
  <c r="Z98" i="33" s="1"/>
  <c r="AL98" i="37"/>
  <c r="AU98" i="37" s="1"/>
  <c r="AR98" i="37"/>
  <c r="AR100" i="37" s="1"/>
  <c r="AS6" i="37"/>
  <c r="AL6" i="37"/>
  <c r="AU6" i="37" s="1"/>
  <c r="AS7" i="81"/>
  <c r="AL7" i="81"/>
  <c r="AU7" i="81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96" i="81"/>
  <c r="AL96" i="81"/>
  <c r="AU96" i="81" s="1"/>
  <c r="AI95" i="73"/>
  <c r="AN95" i="73"/>
  <c r="AS14" i="81"/>
  <c r="AL14" i="81"/>
  <c r="AU14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S84" i="81"/>
  <c r="AL84" i="81"/>
  <c r="AU84" i="81" s="1"/>
  <c r="AJ95" i="93"/>
  <c r="AK95" i="93"/>
  <c r="AT95" i="93" s="1"/>
  <c r="AJ90" i="93"/>
  <c r="AK90" i="93"/>
  <c r="AT90" i="93" s="1"/>
  <c r="AK84" i="93"/>
  <c r="AT84" i="93" s="1"/>
  <c r="AJ84" i="93"/>
  <c r="AK78" i="93"/>
  <c r="AT78" i="93" s="1"/>
  <c r="AJ78" i="93"/>
  <c r="AK72" i="93"/>
  <c r="AT72" i="93" s="1"/>
  <c r="AJ72" i="93"/>
  <c r="AK66" i="93"/>
  <c r="AT66" i="93" s="1"/>
  <c r="AJ66" i="93"/>
  <c r="AK60" i="93"/>
  <c r="AT60" i="93" s="1"/>
  <c r="AJ60" i="93"/>
  <c r="AK54" i="93"/>
  <c r="AT54" i="93" s="1"/>
  <c r="AJ54" i="93"/>
  <c r="AK48" i="93"/>
  <c r="AT48" i="93" s="1"/>
  <c r="AJ48" i="93"/>
  <c r="AK42" i="93"/>
  <c r="AT42" i="93" s="1"/>
  <c r="AJ42" i="93"/>
  <c r="AK36" i="93"/>
  <c r="AT36" i="93" s="1"/>
  <c r="AJ36" i="93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J6" i="93"/>
  <c r="AK6" i="93"/>
  <c r="AT6" i="93" s="1"/>
  <c r="AR96" i="41"/>
  <c r="AS10" i="81"/>
  <c r="AL10" i="81"/>
  <c r="AU10" i="81" s="1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Z98" i="29"/>
  <c r="AN97" i="33"/>
  <c r="AI97" i="33"/>
  <c r="AS18" i="81"/>
  <c r="AL18" i="81"/>
  <c r="AU18" i="81" s="1"/>
  <c r="AS36" i="81"/>
  <c r="AL36" i="81"/>
  <c r="AU36" i="81" s="1"/>
  <c r="AS66" i="81"/>
  <c r="AL66" i="81"/>
  <c r="AU66" i="81" s="1"/>
  <c r="AS6" i="89"/>
  <c r="AL6" i="89"/>
  <c r="AU6" i="89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14" i="37"/>
  <c r="AL14" i="37"/>
  <c r="AU14" i="37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K97" i="93"/>
  <c r="AT97" i="93" s="1"/>
  <c r="AJ97" i="93"/>
  <c r="AJ89" i="93"/>
  <c r="AK89" i="93"/>
  <c r="AT89" i="93" s="1"/>
  <c r="AJ83" i="93"/>
  <c r="AK83" i="93"/>
  <c r="AT83" i="93" s="1"/>
  <c r="AJ77" i="93"/>
  <c r="AK77" i="93"/>
  <c r="AT77" i="93" s="1"/>
  <c r="AJ71" i="93"/>
  <c r="AK71" i="93"/>
  <c r="AT71" i="93" s="1"/>
  <c r="AJ65" i="93"/>
  <c r="AK65" i="93"/>
  <c r="AT65" i="93" s="1"/>
  <c r="AJ59" i="93"/>
  <c r="AK59" i="93"/>
  <c r="AT59" i="93" s="1"/>
  <c r="AJ53" i="93"/>
  <c r="AK53" i="93"/>
  <c r="AT53" i="93" s="1"/>
  <c r="AJ47" i="93"/>
  <c r="AK47" i="93"/>
  <c r="AT47" i="93" s="1"/>
  <c r="AJ41" i="93"/>
  <c r="AK41" i="93"/>
  <c r="AT41" i="93" s="1"/>
  <c r="AJ35" i="93"/>
  <c r="AK35" i="93"/>
  <c r="AT35" i="93" s="1"/>
  <c r="AJ29" i="93"/>
  <c r="AK29" i="93"/>
  <c r="AT29" i="93" s="1"/>
  <c r="AK23" i="93"/>
  <c r="AT23" i="93" s="1"/>
  <c r="AJ23" i="93"/>
  <c r="AJ17" i="93"/>
  <c r="AK17" i="93"/>
  <c r="AT17" i="93" s="1"/>
  <c r="AJ11" i="93"/>
  <c r="AK11" i="93"/>
  <c r="AT11" i="93" s="1"/>
  <c r="AJ5" i="93"/>
  <c r="AK5" i="93"/>
  <c r="AT5" i="93" s="1"/>
  <c r="AS5" i="89"/>
  <c r="AL5" i="89"/>
  <c r="AU5" i="89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S89" i="81"/>
  <c r="AL89" i="81"/>
  <c r="AU89" i="81" s="1"/>
  <c r="AR96" i="25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S20" i="81"/>
  <c r="AL20" i="81"/>
  <c r="AU20" i="81" s="1"/>
  <c r="AJ4" i="81"/>
  <c r="AK4" i="81"/>
  <c r="AT4" i="81" s="1"/>
  <c r="AT100" i="81" s="1"/>
  <c r="AS8" i="37"/>
  <c r="AL8" i="37"/>
  <c r="AU8" i="37" s="1"/>
  <c r="AS13" i="37"/>
  <c r="AL13" i="37"/>
  <c r="AU13" i="37" s="1"/>
  <c r="AJ94" i="93"/>
  <c r="AK94" i="93"/>
  <c r="AT94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K52" i="93"/>
  <c r="AT52" i="93" s="1"/>
  <c r="AJ52" i="93"/>
  <c r="AK46" i="93"/>
  <c r="AT46" i="93" s="1"/>
  <c r="AJ46" i="93"/>
  <c r="AK40" i="93"/>
  <c r="AT40" i="93" s="1"/>
  <c r="AJ40" i="93"/>
  <c r="AK34" i="93"/>
  <c r="AT34" i="93" s="1"/>
  <c r="AJ34" i="93"/>
  <c r="AK28" i="93"/>
  <c r="AT28" i="93" s="1"/>
  <c r="AJ28" i="93"/>
  <c r="AJ22" i="93"/>
  <c r="AK22" i="93"/>
  <c r="AT22" i="93" s="1"/>
  <c r="AK16" i="93"/>
  <c r="AT16" i="93" s="1"/>
  <c r="AJ16" i="93"/>
  <c r="AK10" i="93"/>
  <c r="AT10" i="93" s="1"/>
  <c r="AJ10" i="93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S60" i="81"/>
  <c r="AL60" i="81"/>
  <c r="AU60" i="81" s="1"/>
  <c r="AI98" i="93"/>
  <c r="AN98" i="93"/>
  <c r="AN100" i="93" s="1"/>
  <c r="AS42" i="81"/>
  <c r="AL42" i="81"/>
  <c r="AU42" i="81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H97" i="25"/>
  <c r="AQ97" i="25" s="1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J93" i="93"/>
  <c r="AK93" i="93"/>
  <c r="AT93" i="93" s="1"/>
  <c r="AK87" i="93"/>
  <c r="AT87" i="93" s="1"/>
  <c r="AJ87" i="93"/>
  <c r="AK81" i="93"/>
  <c r="AT81" i="93" s="1"/>
  <c r="AJ81" i="93"/>
  <c r="AK75" i="93"/>
  <c r="AT75" i="93" s="1"/>
  <c r="AJ75" i="93"/>
  <c r="AK69" i="93"/>
  <c r="AT69" i="93" s="1"/>
  <c r="AJ69" i="93"/>
  <c r="AK63" i="93"/>
  <c r="AT63" i="93" s="1"/>
  <c r="AJ63" i="93"/>
  <c r="AK57" i="93"/>
  <c r="AT57" i="93" s="1"/>
  <c r="AJ57" i="93"/>
  <c r="AK51" i="93"/>
  <c r="AT51" i="93" s="1"/>
  <c r="AJ51" i="93"/>
  <c r="AK45" i="93"/>
  <c r="AT45" i="93" s="1"/>
  <c r="AJ45" i="93"/>
  <c r="AK39" i="93"/>
  <c r="AT39" i="93" s="1"/>
  <c r="AJ39" i="93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K9" i="93"/>
  <c r="AT9" i="93" s="1"/>
  <c r="AJ9" i="93"/>
  <c r="AX3" i="93"/>
  <c r="S3" i="93" s="1"/>
  <c r="AC3" i="93" s="1"/>
  <c r="AS6" i="81"/>
  <c r="AL6" i="81"/>
  <c r="AU6" i="81" s="1"/>
  <c r="AS72" i="81"/>
  <c r="AL72" i="81"/>
  <c r="AU72" i="81" s="1"/>
  <c r="AL98" i="81"/>
  <c r="AU98" i="81" s="1"/>
  <c r="AR98" i="81"/>
  <c r="AR100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7" i="81"/>
  <c r="AL97" i="81"/>
  <c r="AU97" i="81" s="1"/>
  <c r="AS12" i="37"/>
  <c r="AL12" i="37"/>
  <c r="AU12" i="37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95" i="81"/>
  <c r="AL95" i="81"/>
  <c r="AU95" i="81" s="1"/>
  <c r="AS8" i="81"/>
  <c r="AL8" i="81"/>
  <c r="AU8" i="81" s="1"/>
  <c r="AS4" i="89"/>
  <c r="AS100" i="89" s="1"/>
  <c r="AL4" i="89"/>
  <c r="AU4" i="89" s="1"/>
  <c r="Z97" i="25"/>
  <c r="AJ96" i="93"/>
  <c r="AK96" i="93"/>
  <c r="AT96" i="93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K14" i="93"/>
  <c r="AT14" i="93" s="1"/>
  <c r="AJ14" i="93"/>
  <c r="AS22" i="81"/>
  <c r="AL22" i="81"/>
  <c r="AU22" i="81" s="1"/>
  <c r="AS40" i="81"/>
  <c r="AL40" i="81"/>
  <c r="AU40" i="81" s="1"/>
  <c r="AS58" i="81"/>
  <c r="AL58" i="81"/>
  <c r="AU58" i="81" s="1"/>
  <c r="AS76" i="81"/>
  <c r="AL76" i="81"/>
  <c r="AU76" i="81" s="1"/>
  <c r="AS94" i="81"/>
  <c r="AL94" i="81"/>
  <c r="AU94" i="81" s="1"/>
  <c r="AS5" i="81"/>
  <c r="AL5" i="81"/>
  <c r="AU5" i="81" s="1"/>
  <c r="AX5" i="29" l="1"/>
  <c r="S5" i="29" s="1"/>
  <c r="AC5" i="29" s="1"/>
  <c r="AB6" i="29" s="1"/>
  <c r="AX4" i="29"/>
  <c r="S4" i="29" s="1"/>
  <c r="AC4" i="29" s="1"/>
  <c r="AB5" i="29" s="1"/>
  <c r="AS100" i="37"/>
  <c r="AX3" i="29"/>
  <c r="S3" i="29" s="1"/>
  <c r="AC3" i="29" s="1"/>
  <c r="AU100" i="37"/>
  <c r="C11" i="37" s="1"/>
  <c r="AU100" i="89"/>
  <c r="C11" i="89" s="1"/>
  <c r="F42" i="97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S96" i="93"/>
  <c r="AL96" i="93"/>
  <c r="AU96" i="93" s="1"/>
  <c r="AS39" i="93"/>
  <c r="AL39" i="93"/>
  <c r="AU39" i="93" s="1"/>
  <c r="AS57" i="93"/>
  <c r="AL57" i="93"/>
  <c r="AU57" i="93" s="1"/>
  <c r="AS75" i="93"/>
  <c r="AL75" i="93"/>
  <c r="AU75" i="93" s="1"/>
  <c r="AS10" i="93"/>
  <c r="AL10" i="93"/>
  <c r="AU10" i="93" s="1"/>
  <c r="AS28" i="93"/>
  <c r="AL28" i="93"/>
  <c r="AU28" i="93" s="1"/>
  <c r="AS46" i="93"/>
  <c r="AL46" i="93"/>
  <c r="AU46" i="93" s="1"/>
  <c r="AS4" i="81"/>
  <c r="AS100" i="81" s="1"/>
  <c r="AL4" i="81"/>
  <c r="AU4" i="81" s="1"/>
  <c r="AS11" i="93"/>
  <c r="AL11" i="93"/>
  <c r="AU11" i="93" s="1"/>
  <c r="AS29" i="93"/>
  <c r="AL29" i="93"/>
  <c r="AU29" i="93" s="1"/>
  <c r="AS47" i="93"/>
  <c r="AL47" i="93"/>
  <c r="AU47" i="93" s="1"/>
  <c r="AS65" i="93"/>
  <c r="AL65" i="93"/>
  <c r="AU65" i="93" s="1"/>
  <c r="AS83" i="93"/>
  <c r="AL83" i="93"/>
  <c r="AU83" i="93" s="1"/>
  <c r="AS42" i="93"/>
  <c r="AL42" i="93"/>
  <c r="AU42" i="93" s="1"/>
  <c r="AS60" i="93"/>
  <c r="AL60" i="93"/>
  <c r="AU60" i="93" s="1"/>
  <c r="AS78" i="93"/>
  <c r="AL78" i="93"/>
  <c r="AU78" i="93" s="1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B4" i="29"/>
  <c r="AJ3" i="29"/>
  <c r="AS19" i="93"/>
  <c r="AL19" i="93"/>
  <c r="AU19" i="93" s="1"/>
  <c r="AS55" i="93"/>
  <c r="AL55" i="93"/>
  <c r="AU55" i="93" s="1"/>
  <c r="AS73" i="93"/>
  <c r="AL73" i="93"/>
  <c r="AU73" i="93" s="1"/>
  <c r="AS91" i="93"/>
  <c r="AL91" i="93"/>
  <c r="AU91" i="93" s="1"/>
  <c r="AS14" i="93"/>
  <c r="AL14" i="93"/>
  <c r="AU14" i="93" s="1"/>
  <c r="AF97" i="25"/>
  <c r="AO97" i="25" s="1"/>
  <c r="AE97" i="25"/>
  <c r="W98" i="25"/>
  <c r="AG97" i="25"/>
  <c r="AP97" i="25" s="1"/>
  <c r="AJ3" i="93"/>
  <c r="AB4" i="93"/>
  <c r="AS21" i="93"/>
  <c r="AL21" i="93"/>
  <c r="AU21" i="93" s="1"/>
  <c r="AS93" i="93"/>
  <c r="AL93" i="93"/>
  <c r="AU93" i="93" s="1"/>
  <c r="AS64" i="93"/>
  <c r="AL64" i="93"/>
  <c r="AU64" i="93" s="1"/>
  <c r="AS82" i="93"/>
  <c r="AL82" i="93"/>
  <c r="AU82" i="93" s="1"/>
  <c r="AS6" i="93"/>
  <c r="AL6" i="93"/>
  <c r="AU6" i="93" s="1"/>
  <c r="AS24" i="93"/>
  <c r="AL24" i="93"/>
  <c r="AU24" i="93" s="1"/>
  <c r="AS95" i="93"/>
  <c r="AL95" i="93"/>
  <c r="AU95" i="93" s="1"/>
  <c r="Y98" i="41"/>
  <c r="X98" i="41"/>
  <c r="AK97" i="29"/>
  <c r="AT97" i="29" s="1"/>
  <c r="AJ97" i="29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K8" i="29"/>
  <c r="AT8" i="29" s="1"/>
  <c r="AJ8" i="29"/>
  <c r="AS25" i="93"/>
  <c r="AL25" i="93"/>
  <c r="AU25" i="93" s="1"/>
  <c r="AS43" i="93"/>
  <c r="AL43" i="93"/>
  <c r="AU43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9" i="93"/>
  <c r="AL9" i="93"/>
  <c r="AU9" i="93" s="1"/>
  <c r="AS45" i="93"/>
  <c r="AL45" i="93"/>
  <c r="AU45" i="93" s="1"/>
  <c r="AS63" i="93"/>
  <c r="AL63" i="93"/>
  <c r="AU63" i="93" s="1"/>
  <c r="AS81" i="93"/>
  <c r="AL81" i="93"/>
  <c r="AU81" i="93" s="1"/>
  <c r="AS16" i="93"/>
  <c r="AL16" i="93"/>
  <c r="AU16" i="93" s="1"/>
  <c r="AS34" i="93"/>
  <c r="AL34" i="93"/>
  <c r="AU34" i="93" s="1"/>
  <c r="AS52" i="93"/>
  <c r="AL52" i="93"/>
  <c r="AU52" i="93" s="1"/>
  <c r="AS17" i="93"/>
  <c r="AL17" i="93"/>
  <c r="AU17" i="93" s="1"/>
  <c r="AS35" i="93"/>
  <c r="AL35" i="93"/>
  <c r="AU35" i="93" s="1"/>
  <c r="AS53" i="93"/>
  <c r="AL53" i="93"/>
  <c r="AU53" i="93" s="1"/>
  <c r="AS71" i="93"/>
  <c r="AL71" i="93"/>
  <c r="AU71" i="93" s="1"/>
  <c r="AS89" i="93"/>
  <c r="AL89" i="93"/>
  <c r="AU89" i="93" s="1"/>
  <c r="AS48" i="93"/>
  <c r="AL48" i="93"/>
  <c r="AU48" i="93" s="1"/>
  <c r="AS66" i="93"/>
  <c r="AL66" i="93"/>
  <c r="AU66" i="93" s="1"/>
  <c r="AS84" i="93"/>
  <c r="AL84" i="93"/>
  <c r="AU84" i="93" s="1"/>
  <c r="AH98" i="33"/>
  <c r="AQ98" i="33" s="1"/>
  <c r="AQ100" i="33" s="1"/>
  <c r="AZ3" i="33"/>
  <c r="AX6" i="33" s="1"/>
  <c r="S6" i="33" s="1"/>
  <c r="AC6" i="33" s="1"/>
  <c r="AB7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3" i="33"/>
  <c r="S93" i="33" s="1"/>
  <c r="AC93" i="33" s="1"/>
  <c r="AB94" i="33" s="1"/>
  <c r="AX96" i="33"/>
  <c r="S96" i="33" s="1"/>
  <c r="AC96" i="33" s="1"/>
  <c r="AB97" i="33" s="1"/>
  <c r="AX95" i="33"/>
  <c r="S95" i="33" s="1"/>
  <c r="AC95" i="33" s="1"/>
  <c r="AB96" i="33" s="1"/>
  <c r="AX94" i="33"/>
  <c r="S94" i="33" s="1"/>
  <c r="AC94" i="33" s="1"/>
  <c r="AB95" i="33" s="1"/>
  <c r="AX97" i="33"/>
  <c r="S97" i="33" s="1"/>
  <c r="AC97" i="33" s="1"/>
  <c r="AB98" i="33" s="1"/>
  <c r="AN97" i="41"/>
  <c r="AI97" i="41"/>
  <c r="AJ95" i="29"/>
  <c r="AK95" i="29"/>
  <c r="AT95" i="29" s="1"/>
  <c r="AK91" i="29"/>
  <c r="AT91" i="29" s="1"/>
  <c r="AJ91" i="29"/>
  <c r="AK85" i="29"/>
  <c r="AT85" i="29" s="1"/>
  <c r="AJ85" i="29"/>
  <c r="AK79" i="29"/>
  <c r="AT79" i="29" s="1"/>
  <c r="AJ79" i="29"/>
  <c r="AK73" i="29"/>
  <c r="AT73" i="29" s="1"/>
  <c r="AJ73" i="29"/>
  <c r="AK67" i="29"/>
  <c r="AT67" i="29" s="1"/>
  <c r="AJ67" i="29"/>
  <c r="AK61" i="29"/>
  <c r="AT61" i="29" s="1"/>
  <c r="AJ61" i="29"/>
  <c r="AK55" i="29"/>
  <c r="AT55" i="29" s="1"/>
  <c r="AJ55" i="29"/>
  <c r="AK49" i="29"/>
  <c r="AT49" i="29" s="1"/>
  <c r="AJ49" i="29"/>
  <c r="AK43" i="29"/>
  <c r="AT43" i="29" s="1"/>
  <c r="AJ43" i="29"/>
  <c r="AK37" i="29"/>
  <c r="AT37" i="29" s="1"/>
  <c r="AJ37" i="29"/>
  <c r="AK31" i="29"/>
  <c r="AT31" i="29" s="1"/>
  <c r="AJ31" i="29"/>
  <c r="AK25" i="29"/>
  <c r="AT25" i="29" s="1"/>
  <c r="AJ25" i="29"/>
  <c r="AK19" i="29"/>
  <c r="AT19" i="29" s="1"/>
  <c r="AJ19" i="29"/>
  <c r="AK13" i="29"/>
  <c r="AT13" i="29" s="1"/>
  <c r="AJ13" i="29"/>
  <c r="AK7" i="29"/>
  <c r="AT7" i="29" s="1"/>
  <c r="AJ7" i="29"/>
  <c r="AK7" i="93"/>
  <c r="AT7" i="93" s="1"/>
  <c r="AJ7" i="93"/>
  <c r="AS61" i="93"/>
  <c r="AL61" i="93"/>
  <c r="AU61" i="93" s="1"/>
  <c r="AS79" i="93"/>
  <c r="AL79" i="93"/>
  <c r="AU79" i="93" s="1"/>
  <c r="AS27" i="93"/>
  <c r="AL27" i="93"/>
  <c r="AU27" i="93" s="1"/>
  <c r="AS70" i="93"/>
  <c r="AL70" i="93"/>
  <c r="AU70" i="93" s="1"/>
  <c r="AS88" i="93"/>
  <c r="AL88" i="93"/>
  <c r="AU88" i="93" s="1"/>
  <c r="AS23" i="93"/>
  <c r="AL23" i="93"/>
  <c r="AU23" i="93" s="1"/>
  <c r="AS97" i="93"/>
  <c r="AL97" i="93"/>
  <c r="AU97" i="93" s="1"/>
  <c r="AR97" i="33"/>
  <c r="AS12" i="93"/>
  <c r="AL12" i="93"/>
  <c r="AU12" i="93" s="1"/>
  <c r="AS30" i="93"/>
  <c r="AL30" i="93"/>
  <c r="AU30" i="93" s="1"/>
  <c r="AR95" i="73"/>
  <c r="AJ96" i="29"/>
  <c r="AK96" i="29"/>
  <c r="AT96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S13" i="93"/>
  <c r="AL13" i="93"/>
  <c r="AU13" i="93" s="1"/>
  <c r="AS31" i="93"/>
  <c r="AL31" i="93"/>
  <c r="AU31" i="93" s="1"/>
  <c r="AS49" i="93"/>
  <c r="AL49" i="93"/>
  <c r="AU49" i="93" s="1"/>
  <c r="AH96" i="73"/>
  <c r="AQ96" i="73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AS51" i="93"/>
  <c r="AL51" i="93"/>
  <c r="AU51" i="93" s="1"/>
  <c r="AS69" i="93"/>
  <c r="AL69" i="93"/>
  <c r="AU69" i="93" s="1"/>
  <c r="AS87" i="93"/>
  <c r="AL87" i="93"/>
  <c r="AU87" i="93" s="1"/>
  <c r="AS40" i="93"/>
  <c r="AL40" i="93"/>
  <c r="AU40" i="93" s="1"/>
  <c r="AS5" i="93"/>
  <c r="AL5" i="93"/>
  <c r="AU5" i="93" s="1"/>
  <c r="AS41" i="93"/>
  <c r="AL41" i="93"/>
  <c r="AU41" i="93" s="1"/>
  <c r="AS59" i="93"/>
  <c r="AL59" i="93"/>
  <c r="AU59" i="93" s="1"/>
  <c r="AS77" i="93"/>
  <c r="AL77" i="93"/>
  <c r="AU77" i="93" s="1"/>
  <c r="AS36" i="93"/>
  <c r="AL36" i="93"/>
  <c r="AU36" i="93" s="1"/>
  <c r="AS54" i="93"/>
  <c r="AL54" i="93"/>
  <c r="AU54" i="93" s="1"/>
  <c r="AS72" i="93"/>
  <c r="AL72" i="93"/>
  <c r="AU72" i="93" s="1"/>
  <c r="AG98" i="33"/>
  <c r="AP98" i="33" s="1"/>
  <c r="AP100" i="33" s="1"/>
  <c r="AE98" i="33"/>
  <c r="AF98" i="33"/>
  <c r="AO98" i="33" s="1"/>
  <c r="AO100" i="33" s="1"/>
  <c r="AC98" i="33"/>
  <c r="AK94" i="29"/>
  <c r="AT94" i="29" s="1"/>
  <c r="AJ94" i="29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5" i="29"/>
  <c r="AK5" i="29"/>
  <c r="AT5" i="29" s="1"/>
  <c r="AS67" i="93"/>
  <c r="AL67" i="93"/>
  <c r="AU67" i="93" s="1"/>
  <c r="AS85" i="93"/>
  <c r="AL85" i="93"/>
  <c r="AU85" i="93" s="1"/>
  <c r="AS8" i="93"/>
  <c r="AL8" i="93"/>
  <c r="AU8" i="93" s="1"/>
  <c r="AS15" i="93"/>
  <c r="AL15" i="93"/>
  <c r="AU15" i="93" s="1"/>
  <c r="AS33" i="93"/>
  <c r="AL33" i="93"/>
  <c r="AU33" i="93" s="1"/>
  <c r="AR98" i="93"/>
  <c r="AR100" i="93" s="1"/>
  <c r="AL98" i="93"/>
  <c r="AU98" i="93" s="1"/>
  <c r="AS22" i="93"/>
  <c r="AL22" i="93"/>
  <c r="AU22" i="93" s="1"/>
  <c r="AS58" i="93"/>
  <c r="AL58" i="93"/>
  <c r="AU58" i="93" s="1"/>
  <c r="AS76" i="93"/>
  <c r="AL76" i="93"/>
  <c r="AU76" i="93" s="1"/>
  <c r="AS94" i="93"/>
  <c r="AL94" i="93"/>
  <c r="AU94" i="93" s="1"/>
  <c r="AG98" i="29"/>
  <c r="AP98" i="29" s="1"/>
  <c r="AP100" i="29" s="1"/>
  <c r="AF98" i="29"/>
  <c r="AO98" i="29" s="1"/>
  <c r="AO100" i="29" s="1"/>
  <c r="AE98" i="29"/>
  <c r="AC98" i="29"/>
  <c r="AS18" i="93"/>
  <c r="AL18" i="93"/>
  <c r="AU18" i="93" s="1"/>
  <c r="AS90" i="93"/>
  <c r="AL90" i="93"/>
  <c r="AU90" i="93" s="1"/>
  <c r="AJ98" i="29"/>
  <c r="AS98" i="29" s="1"/>
  <c r="AK88" i="29"/>
  <c r="AT88" i="29" s="1"/>
  <c r="AJ88" i="29"/>
  <c r="AJ82" i="29"/>
  <c r="AK82" i="29"/>
  <c r="AT82" i="29" s="1"/>
  <c r="AK76" i="29"/>
  <c r="AT76" i="29" s="1"/>
  <c r="AJ76" i="29"/>
  <c r="AK70" i="29"/>
  <c r="AT70" i="29" s="1"/>
  <c r="AJ70" i="29"/>
  <c r="AJ64" i="29"/>
  <c r="AK64" i="29"/>
  <c r="AT64" i="29" s="1"/>
  <c r="AK58" i="29"/>
  <c r="AT58" i="29" s="1"/>
  <c r="AJ58" i="29"/>
  <c r="AK52" i="29"/>
  <c r="AT52" i="29" s="1"/>
  <c r="AJ52" i="29"/>
  <c r="AJ46" i="29"/>
  <c r="AK46" i="29"/>
  <c r="AT46" i="29" s="1"/>
  <c r="AK40" i="29"/>
  <c r="AT40" i="29" s="1"/>
  <c r="AJ40" i="29"/>
  <c r="AK34" i="29"/>
  <c r="AT34" i="29" s="1"/>
  <c r="AJ34" i="29"/>
  <c r="AJ28" i="29"/>
  <c r="AK28" i="29"/>
  <c r="AT28" i="29" s="1"/>
  <c r="AK22" i="29"/>
  <c r="AT22" i="29" s="1"/>
  <c r="AJ22" i="29"/>
  <c r="AK16" i="29"/>
  <c r="AT16" i="29" s="1"/>
  <c r="AJ16" i="29"/>
  <c r="AJ10" i="29"/>
  <c r="AK10" i="29"/>
  <c r="AT10" i="29" s="1"/>
  <c r="AS37" i="93"/>
  <c r="AL37" i="93"/>
  <c r="AU37" i="93" s="1"/>
  <c r="Z96" i="73"/>
  <c r="AU100" i="81"/>
  <c r="C11" i="81" s="1"/>
  <c r="F34" i="97" s="1"/>
  <c r="AX8" i="33" l="1"/>
  <c r="S8" i="33" s="1"/>
  <c r="AC8" i="33" s="1"/>
  <c r="AB9" i="33" s="1"/>
  <c r="AX7" i="33"/>
  <c r="S7" i="33" s="1"/>
  <c r="AC7" i="33" s="1"/>
  <c r="AB8" i="33" s="1"/>
  <c r="AX13" i="33"/>
  <c r="S13" i="33" s="1"/>
  <c r="AC13" i="33" s="1"/>
  <c r="AB14" i="33" s="1"/>
  <c r="AX5" i="33"/>
  <c r="S5" i="33" s="1"/>
  <c r="AC5" i="33" s="1"/>
  <c r="AB6" i="33" s="1"/>
  <c r="AX4" i="33"/>
  <c r="S4" i="33" s="1"/>
  <c r="AC4" i="33" s="1"/>
  <c r="AB5" i="33" s="1"/>
  <c r="AJ7" i="33"/>
  <c r="AK7" i="33"/>
  <c r="AT7" i="33" s="1"/>
  <c r="AI98" i="29"/>
  <c r="AN98" i="29"/>
  <c r="AN100" i="29" s="1"/>
  <c r="AS23" i="29"/>
  <c r="AL23" i="29"/>
  <c r="AU23" i="29" s="1"/>
  <c r="AS7" i="93"/>
  <c r="AL7" i="93"/>
  <c r="AU7" i="93" s="1"/>
  <c r="AS37" i="29"/>
  <c r="AL37" i="29"/>
  <c r="AU37" i="29" s="1"/>
  <c r="AJ80" i="33"/>
  <c r="AK80" i="33"/>
  <c r="AT80" i="33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K96" i="33"/>
  <c r="AT96" i="33" s="1"/>
  <c r="AJ96" i="33"/>
  <c r="AK90" i="33"/>
  <c r="AT90" i="33" s="1"/>
  <c r="AJ90" i="33"/>
  <c r="AK84" i="33"/>
  <c r="AT84" i="33" s="1"/>
  <c r="AJ84" i="33"/>
  <c r="AK78" i="33"/>
  <c r="AT78" i="33" s="1"/>
  <c r="AJ78" i="33"/>
  <c r="AK72" i="33"/>
  <c r="AT72" i="33" s="1"/>
  <c r="AJ72" i="33"/>
  <c r="AK66" i="33"/>
  <c r="AT66" i="33" s="1"/>
  <c r="AJ66" i="33"/>
  <c r="AK60" i="33"/>
  <c r="AT60" i="33" s="1"/>
  <c r="AJ60" i="33"/>
  <c r="AK54" i="33"/>
  <c r="AT54" i="33" s="1"/>
  <c r="AJ54" i="33"/>
  <c r="AK48" i="33"/>
  <c r="AT48" i="33" s="1"/>
  <c r="AJ48" i="33"/>
  <c r="AK42" i="33"/>
  <c r="AT42" i="33" s="1"/>
  <c r="AJ42" i="33"/>
  <c r="AK36" i="33"/>
  <c r="AT36" i="33" s="1"/>
  <c r="AJ36" i="33"/>
  <c r="AK30" i="33"/>
  <c r="AT30" i="33" s="1"/>
  <c r="AJ30" i="33"/>
  <c r="AK24" i="33"/>
  <c r="AT24" i="33" s="1"/>
  <c r="AJ24" i="33"/>
  <c r="AK18" i="33"/>
  <c r="AT18" i="33" s="1"/>
  <c r="AK12" i="33"/>
  <c r="AT12" i="33" s="1"/>
  <c r="AK6" i="33"/>
  <c r="AT6" i="33" s="1"/>
  <c r="AJ6" i="33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J4" i="93"/>
  <c r="AK4" i="93"/>
  <c r="AT4" i="93" s="1"/>
  <c r="AT100" i="93" s="1"/>
  <c r="AS3" i="29"/>
  <c r="AL3" i="29"/>
  <c r="AU3" i="29" s="1"/>
  <c r="AS5" i="29"/>
  <c r="AL5" i="29"/>
  <c r="AU5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I98" i="33"/>
  <c r="AN98" i="33"/>
  <c r="AN100" i="33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95" i="29"/>
  <c r="AL95" i="29"/>
  <c r="AU95" i="29" s="1"/>
  <c r="AJ97" i="33"/>
  <c r="AK97" i="33"/>
  <c r="AT97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H98" i="41"/>
  <c r="AQ98" i="41" s="1"/>
  <c r="AQ100" i="41" s="1"/>
  <c r="AZ3" i="41"/>
  <c r="AX3" i="41" s="1"/>
  <c r="S3" i="41" s="1"/>
  <c r="AC3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6" i="41"/>
  <c r="S16" i="41" s="1"/>
  <c r="AC16" i="41" s="1"/>
  <c r="AB17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4" i="41"/>
  <c r="S94" i="41" s="1"/>
  <c r="AC94" i="41" s="1"/>
  <c r="AB95" i="41" s="1"/>
  <c r="AX96" i="41"/>
  <c r="S96" i="41" s="1"/>
  <c r="AC96" i="41" s="1"/>
  <c r="AB97" i="41" s="1"/>
  <c r="AX95" i="41"/>
  <c r="S95" i="41" s="1"/>
  <c r="AC95" i="41" s="1"/>
  <c r="AB96" i="41" s="1"/>
  <c r="AX93" i="41"/>
  <c r="S93" i="41" s="1"/>
  <c r="AC93" i="41" s="1"/>
  <c r="AB94" i="41" s="1"/>
  <c r="AX97" i="41"/>
  <c r="S97" i="41" s="1"/>
  <c r="AC97" i="41" s="1"/>
  <c r="AB98" i="41" s="1"/>
  <c r="AS3" i="93"/>
  <c r="AL3" i="93"/>
  <c r="AU3" i="93" s="1"/>
  <c r="AK4" i="29"/>
  <c r="AT4" i="29" s="1"/>
  <c r="AJ4" i="29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G96" i="73"/>
  <c r="AP96" i="73" s="1"/>
  <c r="AE96" i="73"/>
  <c r="W97" i="73"/>
  <c r="AF96" i="73"/>
  <c r="AO96" i="73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R97" i="41"/>
  <c r="AJ94" i="33"/>
  <c r="AK94" i="33"/>
  <c r="AT94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J5" i="33"/>
  <c r="AK5" i="33"/>
  <c r="AT5" i="33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K98" i="29"/>
  <c r="AT98" i="29" s="1"/>
  <c r="AS94" i="29"/>
  <c r="AL94" i="29"/>
  <c r="AU94" i="29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K93" i="33"/>
  <c r="AT93" i="33" s="1"/>
  <c r="AJ93" i="33"/>
  <c r="AK87" i="33"/>
  <c r="AT87" i="33" s="1"/>
  <c r="AJ87" i="33"/>
  <c r="AK81" i="33"/>
  <c r="AT81" i="33" s="1"/>
  <c r="AJ81" i="33"/>
  <c r="AK75" i="33"/>
  <c r="AT75" i="33" s="1"/>
  <c r="AJ75" i="33"/>
  <c r="AK69" i="33"/>
  <c r="AT69" i="33" s="1"/>
  <c r="AJ69" i="33"/>
  <c r="AK63" i="33"/>
  <c r="AT63" i="33" s="1"/>
  <c r="AJ63" i="33"/>
  <c r="AK57" i="33"/>
  <c r="AT57" i="33" s="1"/>
  <c r="AJ57" i="33"/>
  <c r="AK51" i="33"/>
  <c r="AT51" i="33" s="1"/>
  <c r="AJ51" i="33"/>
  <c r="AK45" i="33"/>
  <c r="AT45" i="33" s="1"/>
  <c r="AJ45" i="33"/>
  <c r="AK39" i="33"/>
  <c r="AT39" i="33" s="1"/>
  <c r="AJ39" i="33"/>
  <c r="AK33" i="33"/>
  <c r="AT33" i="33" s="1"/>
  <c r="AJ33" i="33"/>
  <c r="AK27" i="33"/>
  <c r="AT27" i="33" s="1"/>
  <c r="AJ27" i="33"/>
  <c r="AK21" i="33"/>
  <c r="AT21" i="33" s="1"/>
  <c r="AJ21" i="33"/>
  <c r="AK15" i="33"/>
  <c r="AT15" i="33" s="1"/>
  <c r="AJ15" i="33"/>
  <c r="AJ9" i="33"/>
  <c r="AK9" i="33"/>
  <c r="AT9" i="33" s="1"/>
  <c r="AX3" i="33"/>
  <c r="S3" i="33" s="1"/>
  <c r="AC3" i="33" s="1"/>
  <c r="Z98" i="41"/>
  <c r="Z98" i="25"/>
  <c r="Y98" i="25"/>
  <c r="X98" i="25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41" i="29"/>
  <c r="AL41" i="29"/>
  <c r="AU41" i="29" s="1"/>
  <c r="AS19" i="29"/>
  <c r="AL19" i="29"/>
  <c r="AU19" i="29" s="1"/>
  <c r="AS55" i="29"/>
  <c r="AL55" i="29"/>
  <c r="AU55" i="29" s="1"/>
  <c r="AS73" i="29"/>
  <c r="AL73" i="29"/>
  <c r="AU73" i="29" s="1"/>
  <c r="AS91" i="29"/>
  <c r="AL91" i="29"/>
  <c r="AU91" i="29" s="1"/>
  <c r="AJ98" i="33"/>
  <c r="AS98" i="33" s="1"/>
  <c r="AK98" i="33"/>
  <c r="AT98" i="33" s="1"/>
  <c r="AJ92" i="33"/>
  <c r="AK92" i="33"/>
  <c r="AT92" i="33" s="1"/>
  <c r="AJ86" i="33"/>
  <c r="AK86" i="33"/>
  <c r="AT86" i="33" s="1"/>
  <c r="AJ74" i="33"/>
  <c r="AK74" i="33"/>
  <c r="AT74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J26" i="33"/>
  <c r="AK26" i="33"/>
  <c r="AT26" i="33" s="1"/>
  <c r="AJ20" i="33"/>
  <c r="AK20" i="33"/>
  <c r="AT20" i="33" s="1"/>
  <c r="AJ14" i="33"/>
  <c r="AK14" i="33"/>
  <c r="AT14" i="33" s="1"/>
  <c r="AJ8" i="33"/>
  <c r="AK8" i="33"/>
  <c r="AT8" i="33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59" i="29"/>
  <c r="AL59" i="29"/>
  <c r="AU59" i="29" s="1"/>
  <c r="AS77" i="29"/>
  <c r="AL77" i="29"/>
  <c r="AU77" i="29" s="1"/>
  <c r="AJ68" i="33"/>
  <c r="AK68" i="33"/>
  <c r="AT68" i="33" s="1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6" i="29"/>
  <c r="AL96" i="29"/>
  <c r="AU96" i="29" s="1"/>
  <c r="AJ95" i="33"/>
  <c r="AK95" i="33"/>
  <c r="AT95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X18" i="33"/>
  <c r="S18" i="33" s="1"/>
  <c r="AC18" i="33" s="1"/>
  <c r="AB19" i="33" s="1"/>
  <c r="AX12" i="33"/>
  <c r="S12" i="33" s="1"/>
  <c r="AC12" i="33" s="1"/>
  <c r="AB13" i="33" s="1"/>
  <c r="AS8" i="29"/>
  <c r="AL8" i="29"/>
  <c r="AU8" i="29" s="1"/>
  <c r="AS97" i="29"/>
  <c r="AL97" i="29"/>
  <c r="AU97" i="29" s="1"/>
  <c r="AN97" i="25"/>
  <c r="AI97" i="25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X8" i="41" l="1"/>
  <c r="S8" i="41" s="1"/>
  <c r="AC8" i="41" s="1"/>
  <c r="AB9" i="41" s="1"/>
  <c r="AX7" i="41"/>
  <c r="S7" i="41" s="1"/>
  <c r="AC7" i="41" s="1"/>
  <c r="AB8" i="41" s="1"/>
  <c r="AX6" i="41"/>
  <c r="S6" i="41" s="1"/>
  <c r="AC6" i="41" s="1"/>
  <c r="AB7" i="41" s="1"/>
  <c r="AX18" i="41"/>
  <c r="S18" i="41" s="1"/>
  <c r="AC18" i="41" s="1"/>
  <c r="AB19" i="41" s="1"/>
  <c r="AX11" i="41"/>
  <c r="S11" i="41" s="1"/>
  <c r="AC11" i="41" s="1"/>
  <c r="AB12" i="41" s="1"/>
  <c r="AX17" i="41"/>
  <c r="S17" i="41" s="1"/>
  <c r="AC17" i="41" s="1"/>
  <c r="AB18" i="41" s="1"/>
  <c r="AX10" i="41"/>
  <c r="S10" i="41" s="1"/>
  <c r="AC10" i="41" s="1"/>
  <c r="AB11" i="41" s="1"/>
  <c r="AB4" i="41"/>
  <c r="AJ3" i="41"/>
  <c r="AJ13" i="33"/>
  <c r="AK13" i="33"/>
  <c r="AT13" i="33" s="1"/>
  <c r="AS20" i="33"/>
  <c r="AL20" i="33"/>
  <c r="AU20" i="33" s="1"/>
  <c r="AH98" i="25"/>
  <c r="AQ98" i="25" s="1"/>
  <c r="AQ100" i="25" s="1"/>
  <c r="AZ3" i="25"/>
  <c r="AX4" i="25" s="1"/>
  <c r="S4" i="25" s="1"/>
  <c r="AC4" i="25" s="1"/>
  <c r="AB5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5" i="25"/>
  <c r="S95" i="25" s="1"/>
  <c r="AC95" i="25" s="1"/>
  <c r="AB96" i="25" s="1"/>
  <c r="AX93" i="25"/>
  <c r="S93" i="25" s="1"/>
  <c r="AC93" i="25" s="1"/>
  <c r="AB94" i="25" s="1"/>
  <c r="AX94" i="25"/>
  <c r="S94" i="25" s="1"/>
  <c r="AC94" i="25" s="1"/>
  <c r="AB95" i="25" s="1"/>
  <c r="AX96" i="25"/>
  <c r="S96" i="25" s="1"/>
  <c r="AC96" i="25" s="1"/>
  <c r="AB97" i="25" s="1"/>
  <c r="AX97" i="25"/>
  <c r="S97" i="25" s="1"/>
  <c r="AC97" i="25" s="1"/>
  <c r="AB98" i="25" s="1"/>
  <c r="AS9" i="33"/>
  <c r="AL9" i="33"/>
  <c r="AU9" i="33" s="1"/>
  <c r="AK93" i="41"/>
  <c r="AT93" i="41" s="1"/>
  <c r="AJ93" i="41"/>
  <c r="AK87" i="41"/>
  <c r="AT87" i="41" s="1"/>
  <c r="AJ87" i="41"/>
  <c r="AK81" i="41"/>
  <c r="AT81" i="41" s="1"/>
  <c r="AJ81" i="41"/>
  <c r="AK75" i="41"/>
  <c r="AT75" i="41" s="1"/>
  <c r="AJ75" i="41"/>
  <c r="AK69" i="41"/>
  <c r="AT69" i="41" s="1"/>
  <c r="AJ69" i="41"/>
  <c r="AK63" i="41"/>
  <c r="AT63" i="41" s="1"/>
  <c r="AJ63" i="41"/>
  <c r="AK57" i="41"/>
  <c r="AT57" i="41" s="1"/>
  <c r="AJ57" i="41"/>
  <c r="AK51" i="41"/>
  <c r="AT51" i="41" s="1"/>
  <c r="AJ51" i="41"/>
  <c r="AK45" i="41"/>
  <c r="AT45" i="41" s="1"/>
  <c r="AJ45" i="41"/>
  <c r="AK39" i="41"/>
  <c r="AT39" i="41" s="1"/>
  <c r="AJ39" i="41"/>
  <c r="AK33" i="41"/>
  <c r="AT33" i="41" s="1"/>
  <c r="AJ33" i="41"/>
  <c r="AK27" i="41"/>
  <c r="AT27" i="41" s="1"/>
  <c r="AJ27" i="41"/>
  <c r="AK21" i="41"/>
  <c r="AT21" i="41" s="1"/>
  <c r="AJ21" i="41"/>
  <c r="AK15" i="41"/>
  <c r="AT15" i="41" s="1"/>
  <c r="AK9" i="41"/>
  <c r="AT9" i="41" s="1"/>
  <c r="AX4" i="41"/>
  <c r="S4" i="41" s="1"/>
  <c r="AC4" i="41" s="1"/>
  <c r="AB5" i="41" s="1"/>
  <c r="AJ12" i="33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S37" i="33"/>
  <c r="AL37" i="33"/>
  <c r="AU3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5" i="33"/>
  <c r="AL95" i="33"/>
  <c r="AU95" i="33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92" i="33"/>
  <c r="AL92" i="33"/>
  <c r="AU92" i="33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S5" i="33"/>
  <c r="AL5" i="33"/>
  <c r="AU5" i="33" s="1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4" i="33"/>
  <c r="AL94" i="33"/>
  <c r="AU94" i="33" s="1"/>
  <c r="Z97" i="73"/>
  <c r="Y97" i="73"/>
  <c r="X97" i="73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K8" i="41"/>
  <c r="AT8" i="41" s="1"/>
  <c r="AJ8" i="41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7" i="33"/>
  <c r="AL97" i="33"/>
  <c r="AU97" i="33" s="1"/>
  <c r="AS4" i="93"/>
  <c r="AS100" i="93" s="1"/>
  <c r="AL4" i="93"/>
  <c r="AU4" i="93" s="1"/>
  <c r="AS80" i="33"/>
  <c r="AL80" i="33"/>
  <c r="AU80" i="33" s="1"/>
  <c r="AF98" i="25"/>
  <c r="AO98" i="25" s="1"/>
  <c r="AO100" i="25" s="1"/>
  <c r="AG98" i="25"/>
  <c r="AP98" i="25" s="1"/>
  <c r="AP100" i="25" s="1"/>
  <c r="AE98" i="25"/>
  <c r="AC98" i="25"/>
  <c r="AK94" i="41"/>
  <c r="AT94" i="41" s="1"/>
  <c r="AJ94" i="41"/>
  <c r="AK91" i="41"/>
  <c r="AT91" i="41" s="1"/>
  <c r="AJ91" i="41"/>
  <c r="AK85" i="41"/>
  <c r="AT85" i="41" s="1"/>
  <c r="AJ85" i="41"/>
  <c r="AK79" i="41"/>
  <c r="AT79" i="41" s="1"/>
  <c r="AJ79" i="41"/>
  <c r="AK73" i="41"/>
  <c r="AT73" i="41" s="1"/>
  <c r="AJ73" i="41"/>
  <c r="AK67" i="41"/>
  <c r="AT67" i="41" s="1"/>
  <c r="AJ67" i="41"/>
  <c r="AK61" i="41"/>
  <c r="AT61" i="41" s="1"/>
  <c r="AJ61" i="41"/>
  <c r="AK55" i="41"/>
  <c r="AT55" i="41" s="1"/>
  <c r="AJ55" i="41"/>
  <c r="AK49" i="41"/>
  <c r="AT49" i="41" s="1"/>
  <c r="AJ49" i="41"/>
  <c r="AK43" i="41"/>
  <c r="AT43" i="41" s="1"/>
  <c r="AJ43" i="41"/>
  <c r="AK37" i="41"/>
  <c r="AT37" i="41" s="1"/>
  <c r="AJ37" i="41"/>
  <c r="AK31" i="41"/>
  <c r="AT31" i="41" s="1"/>
  <c r="AJ31" i="41"/>
  <c r="AK25" i="41"/>
  <c r="AT25" i="41" s="1"/>
  <c r="AJ25" i="41"/>
  <c r="AK19" i="41"/>
  <c r="AT19" i="41" s="1"/>
  <c r="AJ19" i="41"/>
  <c r="AK13" i="41"/>
  <c r="AT13" i="41" s="1"/>
  <c r="AJ13" i="41"/>
  <c r="AK7" i="41"/>
  <c r="AT7" i="41" s="1"/>
  <c r="AJ7" i="41"/>
  <c r="AJ18" i="33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AR97" i="25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68" i="33"/>
  <c r="AL68" i="33"/>
  <c r="AU68" i="33" s="1"/>
  <c r="AS14" i="33"/>
  <c r="AL14" i="33"/>
  <c r="AU14" i="33" s="1"/>
  <c r="AS32" i="33"/>
  <c r="AL32" i="33"/>
  <c r="AU32" i="33" s="1"/>
  <c r="AS50" i="33"/>
  <c r="AL50" i="33"/>
  <c r="AU50" i="33" s="1"/>
  <c r="AS74" i="33"/>
  <c r="AL74" i="33"/>
  <c r="AU74" i="33" s="1"/>
  <c r="AG98" i="41"/>
  <c r="AP98" i="41" s="1"/>
  <c r="AP100" i="41" s="1"/>
  <c r="AF98" i="41"/>
  <c r="AO98" i="41" s="1"/>
  <c r="AO100" i="41" s="1"/>
  <c r="AE98" i="41"/>
  <c r="AK98" i="41" s="1"/>
  <c r="AT98" i="41" s="1"/>
  <c r="AC98" i="41"/>
  <c r="AJ98" i="41" s="1"/>
  <c r="AS98" i="41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10" i="33"/>
  <c r="AL10" i="33"/>
  <c r="AU10" i="33" s="1"/>
  <c r="AS28" i="33"/>
  <c r="AL28" i="33"/>
  <c r="AU28" i="33" s="1"/>
  <c r="AS46" i="33"/>
  <c r="AL46" i="33"/>
  <c r="AU46" i="33" s="1"/>
  <c r="AS64" i="33"/>
  <c r="AL64" i="33"/>
  <c r="AU64" i="33" s="1"/>
  <c r="AS82" i="33"/>
  <c r="AL82" i="33"/>
  <c r="AU82" i="33" s="1"/>
  <c r="AN96" i="73"/>
  <c r="AI96" i="73"/>
  <c r="AS4" i="29"/>
  <c r="AL4" i="29"/>
  <c r="AU4" i="29" s="1"/>
  <c r="AU100" i="29" s="1"/>
  <c r="C11" i="29" s="1"/>
  <c r="AK96" i="41"/>
  <c r="AT96" i="41" s="1"/>
  <c r="AJ96" i="41"/>
  <c r="AK90" i="41"/>
  <c r="AT90" i="41" s="1"/>
  <c r="AJ90" i="41"/>
  <c r="AK84" i="41"/>
  <c r="AT84" i="41" s="1"/>
  <c r="AJ84" i="41"/>
  <c r="AK78" i="41"/>
  <c r="AT78" i="41" s="1"/>
  <c r="AJ78" i="41"/>
  <c r="AK72" i="41"/>
  <c r="AT72" i="41" s="1"/>
  <c r="AJ72" i="41"/>
  <c r="AK66" i="41"/>
  <c r="AT66" i="41" s="1"/>
  <c r="AJ66" i="41"/>
  <c r="AK60" i="41"/>
  <c r="AT60" i="41" s="1"/>
  <c r="AJ60" i="41"/>
  <c r="AK54" i="41"/>
  <c r="AT54" i="41" s="1"/>
  <c r="AJ54" i="41"/>
  <c r="AK48" i="41"/>
  <c r="AT48" i="41" s="1"/>
  <c r="AJ48" i="41"/>
  <c r="AK42" i="41"/>
  <c r="AT42" i="41" s="1"/>
  <c r="AJ42" i="41"/>
  <c r="AK36" i="41"/>
  <c r="AT36" i="41" s="1"/>
  <c r="AJ36" i="41"/>
  <c r="AK30" i="41"/>
  <c r="AT30" i="41" s="1"/>
  <c r="AJ30" i="41"/>
  <c r="AK24" i="41"/>
  <c r="AT24" i="41" s="1"/>
  <c r="AJ24" i="41"/>
  <c r="AK18" i="41"/>
  <c r="AT18" i="41" s="1"/>
  <c r="AJ18" i="41"/>
  <c r="AK12" i="41"/>
  <c r="AT12" i="41" s="1"/>
  <c r="AJ12" i="41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R98" i="33"/>
  <c r="AR100" i="33" s="1"/>
  <c r="AL98" i="33"/>
  <c r="AU98" i="33" s="1"/>
  <c r="AR98" i="29"/>
  <c r="AR100" i="29" s="1"/>
  <c r="AL98" i="29"/>
  <c r="AU98" i="29" s="1"/>
  <c r="AB4" i="33"/>
  <c r="AJ3" i="33"/>
  <c r="AT100" i="29"/>
  <c r="AK97" i="41"/>
  <c r="AT97" i="41" s="1"/>
  <c r="AJ97" i="4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X5" i="41"/>
  <c r="S5" i="41" s="1"/>
  <c r="AC5" i="41" s="1"/>
  <c r="AB6" i="41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6" i="33"/>
  <c r="AL96" i="33"/>
  <c r="AU96" i="33" s="1"/>
  <c r="AJ19" i="33"/>
  <c r="AK19" i="33"/>
  <c r="AT19" i="33" s="1"/>
  <c r="AS55" i="33"/>
  <c r="AL55" i="33"/>
  <c r="AU55" i="33" s="1"/>
  <c r="AS73" i="33"/>
  <c r="AL73" i="33"/>
  <c r="AU73" i="33" s="1"/>
  <c r="AS91" i="33"/>
  <c r="AL91" i="33"/>
  <c r="AU91" i="33" s="1"/>
  <c r="AS38" i="33"/>
  <c r="AL38" i="33"/>
  <c r="AU38" i="33" s="1"/>
  <c r="AS56" i="33"/>
  <c r="AL56" i="33"/>
  <c r="AU56" i="33" s="1"/>
  <c r="AS86" i="33"/>
  <c r="AL86" i="33"/>
  <c r="AU86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U100" i="93"/>
  <c r="C11" i="93" s="1"/>
  <c r="F46" i="97" s="1"/>
  <c r="AJ95" i="41"/>
  <c r="AK95" i="41"/>
  <c r="AT95" i="41" s="1"/>
  <c r="AK88" i="41"/>
  <c r="AT88" i="41" s="1"/>
  <c r="AJ88" i="41"/>
  <c r="AK82" i="41"/>
  <c r="AT82" i="41" s="1"/>
  <c r="AJ82" i="41"/>
  <c r="AK76" i="41"/>
  <c r="AT76" i="41" s="1"/>
  <c r="AJ76" i="41"/>
  <c r="AK70" i="41"/>
  <c r="AT70" i="41" s="1"/>
  <c r="AJ70" i="41"/>
  <c r="AK64" i="41"/>
  <c r="AT64" i="41" s="1"/>
  <c r="AJ64" i="41"/>
  <c r="AK58" i="41"/>
  <c r="AT58" i="41" s="1"/>
  <c r="AJ58" i="41"/>
  <c r="AK52" i="41"/>
  <c r="AT52" i="41" s="1"/>
  <c r="AJ52" i="41"/>
  <c r="AK46" i="41"/>
  <c r="AT46" i="41" s="1"/>
  <c r="AJ46" i="41"/>
  <c r="AK40" i="41"/>
  <c r="AT40" i="41" s="1"/>
  <c r="AJ40" i="41"/>
  <c r="AK34" i="41"/>
  <c r="AT34" i="41" s="1"/>
  <c r="AJ34" i="41"/>
  <c r="AK28" i="41"/>
  <c r="AT28" i="41" s="1"/>
  <c r="AJ28" i="41"/>
  <c r="AK22" i="41"/>
  <c r="AT22" i="41" s="1"/>
  <c r="AJ22" i="41"/>
  <c r="AX15" i="41"/>
  <c r="S15" i="41" s="1"/>
  <c r="AC15" i="41" s="1"/>
  <c r="AB16" i="41" s="1"/>
  <c r="AX9" i="41"/>
  <c r="S9" i="41" s="1"/>
  <c r="AC9" i="41" s="1"/>
  <c r="AB10" i="41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100" i="29"/>
  <c r="AS7" i="33"/>
  <c r="AL7" i="33"/>
  <c r="AU7" i="33" s="1"/>
  <c r="AX7" i="25" l="1"/>
  <c r="S7" i="25" s="1"/>
  <c r="AC7" i="25" s="1"/>
  <c r="AB8" i="25" s="1"/>
  <c r="AX6" i="25"/>
  <c r="S6" i="25" s="1"/>
  <c r="AC6" i="25" s="1"/>
  <c r="AB7" i="25" s="1"/>
  <c r="AX3" i="25"/>
  <c r="S3" i="25" s="1"/>
  <c r="AC3" i="25" s="1"/>
  <c r="AX9" i="25"/>
  <c r="S9" i="25" s="1"/>
  <c r="AC9" i="25" s="1"/>
  <c r="AB10" i="25" s="1"/>
  <c r="AX8" i="25"/>
  <c r="S8" i="25" s="1"/>
  <c r="AC8" i="25" s="1"/>
  <c r="AB9" i="25" s="1"/>
  <c r="AK5" i="25"/>
  <c r="AT5" i="25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3" i="33"/>
  <c r="AL3" i="33"/>
  <c r="AU3" i="33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R96" i="73"/>
  <c r="AS18" i="33"/>
  <c r="AL18" i="33"/>
  <c r="AU18" i="33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12" i="33"/>
  <c r="AL12" i="33"/>
  <c r="AU12" i="33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J97" i="25"/>
  <c r="AK97" i="25"/>
  <c r="AT97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J25" i="25"/>
  <c r="AK25" i="25"/>
  <c r="AT25" i="25" s="1"/>
  <c r="AJ19" i="25"/>
  <c r="AK19" i="25"/>
  <c r="AT19" i="25" s="1"/>
  <c r="AJ13" i="25"/>
  <c r="AK13" i="25"/>
  <c r="AT13" i="25" s="1"/>
  <c r="AK7" i="25"/>
  <c r="AT7" i="25" s="1"/>
  <c r="AJ7" i="25"/>
  <c r="AJ4" i="33"/>
  <c r="AK4" i="33"/>
  <c r="AT4" i="33" s="1"/>
  <c r="AT100" i="33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S94" i="41"/>
  <c r="AL94" i="41"/>
  <c r="AU94" i="41" s="1"/>
  <c r="W98" i="73"/>
  <c r="AG97" i="73"/>
  <c r="AP97" i="73" s="1"/>
  <c r="AF97" i="73"/>
  <c r="AO97" i="73" s="1"/>
  <c r="AE97" i="73"/>
  <c r="AJ5" i="41"/>
  <c r="AK5" i="41"/>
  <c r="AT5" i="41" s="1"/>
  <c r="AK95" i="25"/>
  <c r="AT95" i="25" s="1"/>
  <c r="AJ95" i="25"/>
  <c r="AJ90" i="25"/>
  <c r="AK90" i="25"/>
  <c r="AT90" i="25" s="1"/>
  <c r="AJ84" i="25"/>
  <c r="AK84" i="25"/>
  <c r="AT84" i="25" s="1"/>
  <c r="AJ78" i="25"/>
  <c r="AK78" i="25"/>
  <c r="AT78" i="25" s="1"/>
  <c r="AJ72" i="25"/>
  <c r="AK72" i="25"/>
  <c r="AT72" i="25" s="1"/>
  <c r="AJ66" i="25"/>
  <c r="AK66" i="25"/>
  <c r="AT66" i="25" s="1"/>
  <c r="AJ60" i="25"/>
  <c r="AK60" i="25"/>
  <c r="AT60" i="25" s="1"/>
  <c r="AJ54" i="25"/>
  <c r="AK54" i="25"/>
  <c r="AT54" i="25" s="1"/>
  <c r="AJ48" i="25"/>
  <c r="AK48" i="25"/>
  <c r="AT48" i="25" s="1"/>
  <c r="AJ42" i="25"/>
  <c r="AK42" i="25"/>
  <c r="AT42" i="25" s="1"/>
  <c r="AJ36" i="25"/>
  <c r="AK36" i="25"/>
  <c r="AT36" i="25" s="1"/>
  <c r="AK30" i="25"/>
  <c r="AT30" i="25" s="1"/>
  <c r="AJ30" i="25"/>
  <c r="AK24" i="25"/>
  <c r="AT24" i="25" s="1"/>
  <c r="AJ24" i="25"/>
  <c r="AK18" i="25"/>
  <c r="AT18" i="25" s="1"/>
  <c r="AJ18" i="25"/>
  <c r="AK12" i="25"/>
  <c r="AT12" i="25" s="1"/>
  <c r="AJ12" i="25"/>
  <c r="AX5" i="25"/>
  <c r="S5" i="25" s="1"/>
  <c r="AC5" i="25" s="1"/>
  <c r="AB6" i="25" s="1"/>
  <c r="AK6" i="41"/>
  <c r="AT6" i="41" s="1"/>
  <c r="AJ6" i="41"/>
  <c r="AJ10" i="41"/>
  <c r="AK10" i="41"/>
  <c r="AT10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19" i="33"/>
  <c r="AL19" i="33"/>
  <c r="AU19" i="33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J94" i="25"/>
  <c r="AK94" i="25"/>
  <c r="AT94" i="25" s="1"/>
  <c r="AK89" i="25"/>
  <c r="AT89" i="25" s="1"/>
  <c r="AJ89" i="25"/>
  <c r="AK83" i="25"/>
  <c r="AT83" i="25" s="1"/>
  <c r="AJ83" i="25"/>
  <c r="AK77" i="25"/>
  <c r="AT77" i="25" s="1"/>
  <c r="AJ77" i="25"/>
  <c r="AK71" i="25"/>
  <c r="AT71" i="25" s="1"/>
  <c r="AJ71" i="25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J41" i="25"/>
  <c r="AK35" i="25"/>
  <c r="AT35" i="25" s="1"/>
  <c r="AJ35" i="25"/>
  <c r="AJ29" i="25"/>
  <c r="AK29" i="25"/>
  <c r="AT29" i="25" s="1"/>
  <c r="AJ23" i="25"/>
  <c r="AK23" i="25"/>
  <c r="AT23" i="25" s="1"/>
  <c r="AJ17" i="25"/>
  <c r="AK17" i="25"/>
  <c r="AT17" i="25" s="1"/>
  <c r="AK11" i="25"/>
  <c r="AT11" i="25" s="1"/>
  <c r="AJ11" i="25"/>
  <c r="AK16" i="41"/>
  <c r="AT16" i="41" s="1"/>
  <c r="AJ16" i="41"/>
  <c r="AS97" i="41"/>
  <c r="AL97" i="41"/>
  <c r="AU97" i="41" s="1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8" i="41"/>
  <c r="AL8" i="41"/>
  <c r="AU8" i="41" s="1"/>
  <c r="AJ9" i="41"/>
  <c r="AJ96" i="25"/>
  <c r="AK96" i="25"/>
  <c r="AT96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AS13" i="33"/>
  <c r="AL13" i="33"/>
  <c r="AU13" i="33" s="1"/>
  <c r="AS40" i="41"/>
  <c r="AL40" i="41"/>
  <c r="AU40" i="41" s="1"/>
  <c r="AS58" i="41"/>
  <c r="AL58" i="41"/>
  <c r="AU58" i="41" s="1"/>
  <c r="AS76" i="41"/>
  <c r="AL76" i="41"/>
  <c r="AU76" i="41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N98" i="25"/>
  <c r="AN100" i="25" s="1"/>
  <c r="AI98" i="25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J15" i="4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K33" i="25"/>
  <c r="AT33" i="25" s="1"/>
  <c r="AJ33" i="25"/>
  <c r="AK27" i="25"/>
  <c r="AT27" i="25" s="1"/>
  <c r="AJ27" i="25"/>
  <c r="AK21" i="25"/>
  <c r="AT21" i="25" s="1"/>
  <c r="AJ21" i="25"/>
  <c r="AK15" i="25"/>
  <c r="AT15" i="25" s="1"/>
  <c r="AJ15" i="25"/>
  <c r="AJ9" i="25"/>
  <c r="AK9" i="25"/>
  <c r="AT9" i="25" s="1"/>
  <c r="AJ3" i="25"/>
  <c r="AB4" i="25"/>
  <c r="AS3" i="41"/>
  <c r="AL3" i="41"/>
  <c r="AU3" i="41" s="1"/>
  <c r="AS22" i="41"/>
  <c r="AL22" i="41"/>
  <c r="AU22" i="41" s="1"/>
  <c r="AS95" i="41"/>
  <c r="AL95" i="41"/>
  <c r="AU95" i="41" s="1"/>
  <c r="AI98" i="41"/>
  <c r="AN98" i="41"/>
  <c r="AN100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H97" i="73"/>
  <c r="AQ97" i="73" s="1"/>
  <c r="AK98" i="25"/>
  <c r="AT98" i="25" s="1"/>
  <c r="AJ98" i="25"/>
  <c r="AS98" i="25" s="1"/>
  <c r="AK92" i="25"/>
  <c r="AT92" i="25" s="1"/>
  <c r="AJ92" i="25"/>
  <c r="AK86" i="25"/>
  <c r="AT86" i="25" s="1"/>
  <c r="AJ86" i="25"/>
  <c r="AK80" i="25"/>
  <c r="AT80" i="25" s="1"/>
  <c r="AJ80" i="25"/>
  <c r="AK74" i="25"/>
  <c r="AT74" i="25" s="1"/>
  <c r="AJ74" i="25"/>
  <c r="AK68" i="25"/>
  <c r="AT68" i="25" s="1"/>
  <c r="AJ68" i="25"/>
  <c r="AK62" i="25"/>
  <c r="AT62" i="25" s="1"/>
  <c r="AJ62" i="25"/>
  <c r="AK56" i="25"/>
  <c r="AT56" i="25" s="1"/>
  <c r="AJ56" i="25"/>
  <c r="AK50" i="25"/>
  <c r="AT50" i="25" s="1"/>
  <c r="AJ50" i="25"/>
  <c r="AK44" i="25"/>
  <c r="AT44" i="25" s="1"/>
  <c r="AJ44" i="25"/>
  <c r="AK38" i="25"/>
  <c r="AT38" i="25" s="1"/>
  <c r="AJ38" i="25"/>
  <c r="AJ32" i="25"/>
  <c r="AK32" i="25"/>
  <c r="AT32" i="25" s="1"/>
  <c r="AJ26" i="25"/>
  <c r="AK26" i="25"/>
  <c r="AT26" i="25" s="1"/>
  <c r="AJ20" i="25"/>
  <c r="AK20" i="25"/>
  <c r="AT20" i="25" s="1"/>
  <c r="AJ14" i="25"/>
  <c r="AK14" i="25"/>
  <c r="AT14" i="25" s="1"/>
  <c r="AK8" i="25"/>
  <c r="AT8" i="25" s="1"/>
  <c r="AJ8" i="25"/>
  <c r="AK4" i="41"/>
  <c r="AT4" i="41" s="1"/>
  <c r="AT100" i="41" s="1"/>
  <c r="AJ4" i="41"/>
  <c r="AS26" i="25" l="1"/>
  <c r="AL26" i="25"/>
  <c r="AU26" i="25" s="1"/>
  <c r="AK4" i="25"/>
  <c r="AT4" i="25" s="1"/>
  <c r="AJ4" i="25"/>
  <c r="AS21" i="25"/>
  <c r="AL21" i="25"/>
  <c r="AU21" i="25" s="1"/>
  <c r="AS10" i="25"/>
  <c r="AL10" i="25"/>
  <c r="AU1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6" i="41"/>
  <c r="AL6" i="41"/>
  <c r="AU6" i="41" s="1"/>
  <c r="AS36" i="25"/>
  <c r="AL36" i="25"/>
  <c r="AU36" i="25" s="1"/>
  <c r="AS54" i="25"/>
  <c r="AL54" i="25"/>
  <c r="AU54" i="25" s="1"/>
  <c r="AS72" i="25"/>
  <c r="AL72" i="25"/>
  <c r="AU72" i="25" s="1"/>
  <c r="AS90" i="25"/>
  <c r="AL90" i="25"/>
  <c r="AU90" i="25" s="1"/>
  <c r="AS7" i="25"/>
  <c r="AL7" i="25"/>
  <c r="AU7" i="25" s="1"/>
  <c r="AS50" i="25"/>
  <c r="AL50" i="25"/>
  <c r="AU50" i="25" s="1"/>
  <c r="AS68" i="25"/>
  <c r="AL68" i="25"/>
  <c r="AU68" i="25" s="1"/>
  <c r="AS86" i="25"/>
  <c r="AL86" i="25"/>
  <c r="AU86" i="25" s="1"/>
  <c r="AS3" i="25"/>
  <c r="AL3" i="25"/>
  <c r="AU3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L98" i="25"/>
  <c r="AU98" i="25" s="1"/>
  <c r="AR98" i="25"/>
  <c r="AR100" i="25" s="1"/>
  <c r="AS17" i="25"/>
  <c r="AL17" i="25"/>
  <c r="AU17" i="25" s="1"/>
  <c r="AS24" i="25"/>
  <c r="AL24" i="25"/>
  <c r="AU24" i="25" s="1"/>
  <c r="AS95" i="25"/>
  <c r="AL95" i="25"/>
  <c r="AU95" i="25" s="1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S97" i="25"/>
  <c r="AL97" i="25"/>
  <c r="AU97" i="25" s="1"/>
  <c r="AS14" i="25"/>
  <c r="AL14" i="25"/>
  <c r="AU14" i="25" s="1"/>
  <c r="AS32" i="25"/>
  <c r="AL32" i="25"/>
  <c r="AU32" i="25" s="1"/>
  <c r="AS27" i="25"/>
  <c r="AL27" i="25"/>
  <c r="AU27" i="2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16" i="41"/>
  <c r="AL16" i="41"/>
  <c r="AU16" i="41" s="1"/>
  <c r="AS41" i="25"/>
  <c r="AL41" i="25"/>
  <c r="AU41" i="25" s="1"/>
  <c r="AS59" i="25"/>
  <c r="AL59" i="25"/>
  <c r="AU59" i="25" s="1"/>
  <c r="AS77" i="25"/>
  <c r="AL77" i="25"/>
  <c r="AU77" i="25" s="1"/>
  <c r="AK6" i="25"/>
  <c r="AT6" i="25" s="1"/>
  <c r="AJ6" i="25"/>
  <c r="AS42" i="25"/>
  <c r="AL42" i="25"/>
  <c r="AU42" i="25" s="1"/>
  <c r="AS60" i="25"/>
  <c r="AL60" i="25"/>
  <c r="AU60" i="25" s="1"/>
  <c r="AS78" i="25"/>
  <c r="AL78" i="25"/>
  <c r="AU78" i="25" s="1"/>
  <c r="AS4" i="41"/>
  <c r="AL4" i="41"/>
  <c r="AU4" i="41" s="1"/>
  <c r="AS38" i="25"/>
  <c r="AL38" i="25"/>
  <c r="AU38" i="25" s="1"/>
  <c r="AS56" i="25"/>
  <c r="AL56" i="25"/>
  <c r="AU56" i="25" s="1"/>
  <c r="AS74" i="25"/>
  <c r="AL74" i="25"/>
  <c r="AU74" i="25" s="1"/>
  <c r="AS92" i="25"/>
  <c r="AL92" i="25"/>
  <c r="AU92" i="25" s="1"/>
  <c r="AS9" i="25"/>
  <c r="AL9" i="25"/>
  <c r="AU9" i="25" s="1"/>
  <c r="AS45" i="25"/>
  <c r="AL45" i="25"/>
  <c r="AU45" i="25" s="1"/>
  <c r="AS63" i="25"/>
  <c r="AL63" i="25"/>
  <c r="AU63" i="25" s="1"/>
  <c r="AS81" i="25"/>
  <c r="AL81" i="25"/>
  <c r="AU81" i="25" s="1"/>
  <c r="AS23" i="25"/>
  <c r="AL23" i="25"/>
  <c r="AU23" i="25" s="1"/>
  <c r="AS94" i="25"/>
  <c r="AL94" i="25"/>
  <c r="AU94" i="25" s="1"/>
  <c r="AS12" i="25"/>
  <c r="AL12" i="25"/>
  <c r="AU12" i="25" s="1"/>
  <c r="AS30" i="25"/>
  <c r="AL30" i="25"/>
  <c r="AU30" i="25" s="1"/>
  <c r="Y98" i="73"/>
  <c r="X98" i="73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6" i="25"/>
  <c r="AL96" i="25"/>
  <c r="AU96" i="25" s="1"/>
  <c r="AS11" i="25"/>
  <c r="AL11" i="25"/>
  <c r="AU11" i="25" s="1"/>
  <c r="AS47" i="25"/>
  <c r="AL47" i="25"/>
  <c r="AU47" i="25" s="1"/>
  <c r="AS65" i="25"/>
  <c r="AL65" i="25"/>
  <c r="AU65" i="25" s="1"/>
  <c r="AS83" i="25"/>
  <c r="AL83" i="25"/>
  <c r="AU83" i="25" s="1"/>
  <c r="AS48" i="25"/>
  <c r="AL48" i="25"/>
  <c r="AU48" i="25" s="1"/>
  <c r="AS66" i="25"/>
  <c r="AL66" i="25"/>
  <c r="AU66" i="25" s="1"/>
  <c r="AS84" i="25"/>
  <c r="AL84" i="25"/>
  <c r="AU84" i="25" s="1"/>
  <c r="AS5" i="41"/>
  <c r="AL5" i="41"/>
  <c r="AU5" i="41" s="1"/>
  <c r="AS20" i="25"/>
  <c r="AL20" i="25"/>
  <c r="AU20" i="25" s="1"/>
  <c r="AS15" i="25"/>
  <c r="AL15" i="25"/>
  <c r="AU15" i="25" s="1"/>
  <c r="AS33" i="25"/>
  <c r="AL33" i="25"/>
  <c r="AU33" i="25" s="1"/>
  <c r="AS15" i="41"/>
  <c r="AL15" i="41"/>
  <c r="AU15" i="41" s="1"/>
  <c r="AS8" i="25"/>
  <c r="AL8" i="25"/>
  <c r="AU8" i="25" s="1"/>
  <c r="AS44" i="25"/>
  <c r="AL44" i="25"/>
  <c r="AU44" i="25" s="1"/>
  <c r="AS62" i="25"/>
  <c r="AL62" i="25"/>
  <c r="AU62" i="25" s="1"/>
  <c r="AS80" i="25"/>
  <c r="AL80" i="25"/>
  <c r="AU80" i="25" s="1"/>
  <c r="AL98" i="41"/>
  <c r="AU98" i="41" s="1"/>
  <c r="AR98" i="41"/>
  <c r="AR100" i="41" s="1"/>
  <c r="AS51" i="25"/>
  <c r="AL51" i="25"/>
  <c r="AU51" i="25" s="1"/>
  <c r="AS69" i="25"/>
  <c r="AL69" i="25"/>
  <c r="AU69" i="25" s="1"/>
  <c r="AS87" i="25"/>
  <c r="AL87" i="25"/>
  <c r="AU87" i="25" s="1"/>
  <c r="AS9" i="41"/>
  <c r="AL9" i="41"/>
  <c r="AU9" i="41" s="1"/>
  <c r="AU100" i="41" s="1"/>
  <c r="C11" i="41" s="1"/>
  <c r="AS29" i="25"/>
  <c r="AL29" i="25"/>
  <c r="AU29" i="25" s="1"/>
  <c r="AS10" i="41"/>
  <c r="AL10" i="41"/>
  <c r="AU10" i="41" s="1"/>
  <c r="AS18" i="25"/>
  <c r="AL18" i="25"/>
  <c r="AU18" i="25" s="1"/>
  <c r="AI97" i="73"/>
  <c r="AN97" i="73"/>
  <c r="AS4" i="33"/>
  <c r="AS100" i="33" s="1"/>
  <c r="AL4" i="33"/>
  <c r="AU4" i="33" s="1"/>
  <c r="AU100" i="33" s="1"/>
  <c r="C11" i="33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J5" i="25"/>
  <c r="AS100" i="41" l="1"/>
  <c r="AR97" i="73"/>
  <c r="AH98" i="73"/>
  <c r="AQ98" i="73" s="1"/>
  <c r="AQ100" i="73" s="1"/>
  <c r="AZ3" i="73"/>
  <c r="AX5" i="73" s="1"/>
  <c r="S5" i="73" s="1"/>
  <c r="AC5" i="73" s="1"/>
  <c r="AB6" i="73" s="1"/>
  <c r="AX6" i="73"/>
  <c r="S6" i="73" s="1"/>
  <c r="AC6" i="73" s="1"/>
  <c r="AB7" i="73" s="1"/>
  <c r="AX11" i="73"/>
  <c r="S11" i="73" s="1"/>
  <c r="AC11" i="73" s="1"/>
  <c r="AB12" i="73" s="1"/>
  <c r="AX12" i="73"/>
  <c r="S12" i="73" s="1"/>
  <c r="AC12" i="73" s="1"/>
  <c r="AB13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5" i="73"/>
  <c r="S95" i="73" s="1"/>
  <c r="AC95" i="73" s="1"/>
  <c r="AB96" i="73" s="1"/>
  <c r="AX93" i="73"/>
  <c r="S93" i="73" s="1"/>
  <c r="AC93" i="73" s="1"/>
  <c r="AB94" i="73" s="1"/>
  <c r="AX97" i="73"/>
  <c r="S97" i="73" s="1"/>
  <c r="AC97" i="73" s="1"/>
  <c r="AB98" i="73" s="1"/>
  <c r="AX94" i="73"/>
  <c r="S94" i="73" s="1"/>
  <c r="AC94" i="73" s="1"/>
  <c r="AB95" i="73" s="1"/>
  <c r="AX96" i="73"/>
  <c r="S96" i="73" s="1"/>
  <c r="AC96" i="73" s="1"/>
  <c r="AB97" i="73" s="1"/>
  <c r="AS6" i="25"/>
  <c r="AL6" i="25"/>
  <c r="AU6" i="25" s="1"/>
  <c r="Z98" i="73"/>
  <c r="AS4" i="25"/>
  <c r="AL4" i="25"/>
  <c r="AU4" i="25" s="1"/>
  <c r="AU100" i="25" s="1"/>
  <c r="C11" i="25" s="1"/>
  <c r="AT100" i="25"/>
  <c r="AS5" i="25"/>
  <c r="AL5" i="25"/>
  <c r="AU5" i="25" s="1"/>
  <c r="AX10" i="73" l="1"/>
  <c r="S10" i="73" s="1"/>
  <c r="AC10" i="73" s="1"/>
  <c r="AB11" i="73" s="1"/>
  <c r="AX4" i="73"/>
  <c r="S4" i="73" s="1"/>
  <c r="AC4" i="73" s="1"/>
  <c r="AB5" i="73" s="1"/>
  <c r="AX9" i="73"/>
  <c r="S9" i="73" s="1"/>
  <c r="AC9" i="73" s="1"/>
  <c r="AB10" i="73" s="1"/>
  <c r="AS100" i="25"/>
  <c r="AX14" i="73"/>
  <c r="S14" i="73" s="1"/>
  <c r="AC14" i="73" s="1"/>
  <c r="AB15" i="73" s="1"/>
  <c r="AX8" i="73"/>
  <c r="S8" i="73" s="1"/>
  <c r="AC8" i="73" s="1"/>
  <c r="AB9" i="73" s="1"/>
  <c r="AX13" i="73"/>
  <c r="S13" i="73" s="1"/>
  <c r="AC13" i="73" s="1"/>
  <c r="AB14" i="73" s="1"/>
  <c r="AX7" i="73"/>
  <c r="S7" i="73" s="1"/>
  <c r="AC7" i="73" s="1"/>
  <c r="AB8" i="73" s="1"/>
  <c r="AJ6" i="73"/>
  <c r="AK6" i="73"/>
  <c r="AT6" i="73" s="1"/>
  <c r="AE98" i="73"/>
  <c r="AF98" i="73"/>
  <c r="AO98" i="73" s="1"/>
  <c r="AO100" i="73" s="1"/>
  <c r="AG98" i="73"/>
  <c r="AP98" i="73" s="1"/>
  <c r="AP100" i="73" s="1"/>
  <c r="AC98" i="73"/>
  <c r="AK94" i="73"/>
  <c r="AT94" i="73" s="1"/>
  <c r="AJ94" i="73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J96" i="73"/>
  <c r="AK96" i="73"/>
  <c r="AT96" i="73" s="1"/>
  <c r="AK88" i="73"/>
  <c r="AT88" i="73" s="1"/>
  <c r="AJ88" i="73"/>
  <c r="AK82" i="73"/>
  <c r="AT82" i="73" s="1"/>
  <c r="AJ82" i="73"/>
  <c r="AK76" i="73"/>
  <c r="AT76" i="73" s="1"/>
  <c r="AJ76" i="73"/>
  <c r="AK70" i="73"/>
  <c r="AT70" i="73" s="1"/>
  <c r="AJ70" i="73"/>
  <c r="AK64" i="73"/>
  <c r="AT64" i="73" s="1"/>
  <c r="AJ64" i="73"/>
  <c r="AK58" i="73"/>
  <c r="AT58" i="73" s="1"/>
  <c r="AJ58" i="73"/>
  <c r="AK52" i="73"/>
  <c r="AT52" i="73" s="1"/>
  <c r="AJ52" i="73"/>
  <c r="AK46" i="73"/>
  <c r="AT46" i="73" s="1"/>
  <c r="AJ46" i="73"/>
  <c r="AK40" i="73"/>
  <c r="AT40" i="73" s="1"/>
  <c r="AJ40" i="73"/>
  <c r="AK34" i="73"/>
  <c r="AT34" i="73" s="1"/>
  <c r="AJ34" i="73"/>
  <c r="AK28" i="73"/>
  <c r="AT28" i="73" s="1"/>
  <c r="AJ28" i="73"/>
  <c r="AK22" i="73"/>
  <c r="AT22" i="73" s="1"/>
  <c r="AJ22" i="73"/>
  <c r="AK16" i="73"/>
  <c r="AT16" i="73" s="1"/>
  <c r="AJ16" i="73"/>
  <c r="AJ10" i="73"/>
  <c r="AK10" i="73"/>
  <c r="AT10" i="73" s="1"/>
  <c r="AK5" i="73"/>
  <c r="AT5" i="73" s="1"/>
  <c r="AJ5" i="73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K97" i="73"/>
  <c r="AT97" i="73" s="1"/>
  <c r="AJ97" i="73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95" i="73"/>
  <c r="AK95" i="73"/>
  <c r="AT95" i="73" s="1"/>
  <c r="AK91" i="73"/>
  <c r="AT91" i="73" s="1"/>
  <c r="AJ91" i="73"/>
  <c r="AK85" i="73"/>
  <c r="AT85" i="73" s="1"/>
  <c r="AJ85" i="73"/>
  <c r="AK79" i="73"/>
  <c r="AT79" i="73" s="1"/>
  <c r="AJ79" i="73"/>
  <c r="AK73" i="73"/>
  <c r="AT73" i="73" s="1"/>
  <c r="AJ73" i="73"/>
  <c r="AK67" i="73"/>
  <c r="AT67" i="73" s="1"/>
  <c r="AJ67" i="73"/>
  <c r="AK61" i="73"/>
  <c r="AT61" i="73" s="1"/>
  <c r="AJ61" i="73"/>
  <c r="AK55" i="73"/>
  <c r="AT55" i="73" s="1"/>
  <c r="AJ55" i="73"/>
  <c r="AK49" i="73"/>
  <c r="AT49" i="73" s="1"/>
  <c r="AJ49" i="73"/>
  <c r="AK43" i="73"/>
  <c r="AT43" i="73" s="1"/>
  <c r="AJ43" i="73"/>
  <c r="AK37" i="73"/>
  <c r="AT37" i="73" s="1"/>
  <c r="AJ37" i="73"/>
  <c r="AK31" i="73"/>
  <c r="AT31" i="73" s="1"/>
  <c r="AJ31" i="73"/>
  <c r="AK25" i="73"/>
  <c r="AT25" i="73" s="1"/>
  <c r="AJ25" i="73"/>
  <c r="AK19" i="73"/>
  <c r="AT19" i="73" s="1"/>
  <c r="AJ19" i="73"/>
  <c r="AK13" i="73"/>
  <c r="AT13" i="73" s="1"/>
  <c r="AJ13" i="73"/>
  <c r="AJ7" i="73"/>
  <c r="AK7" i="73"/>
  <c r="AT7" i="73" s="1"/>
  <c r="AJ98" i="73"/>
  <c r="AS98" i="73" s="1"/>
  <c r="AK98" i="73"/>
  <c r="AT98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S87" i="73" l="1"/>
  <c r="AL87" i="73"/>
  <c r="AU87" i="73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7" i="73"/>
  <c r="AL7" i="73"/>
  <c r="AU7" i="73" s="1"/>
  <c r="AS95" i="73"/>
  <c r="AL95" i="73"/>
  <c r="AU95" i="73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S28" i="73"/>
  <c r="AL28" i="73"/>
  <c r="AU28" i="73" s="1"/>
  <c r="AS46" i="73"/>
  <c r="AL46" i="73"/>
  <c r="AU46" i="73" s="1"/>
  <c r="AS64" i="73"/>
  <c r="AL64" i="73"/>
  <c r="AU64" i="73" s="1"/>
  <c r="AS82" i="73"/>
  <c r="AL82" i="73"/>
  <c r="AU82" i="73" s="1"/>
  <c r="AS10" i="73"/>
  <c r="AL10" i="73"/>
  <c r="AU10" i="73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16" i="73"/>
  <c r="AL16" i="73"/>
  <c r="AU16" i="73" s="1"/>
  <c r="AS34" i="73"/>
  <c r="AL34" i="73"/>
  <c r="AU34" i="73" s="1"/>
  <c r="AS52" i="73"/>
  <c r="AL52" i="73"/>
  <c r="AU52" i="73" s="1"/>
  <c r="AS70" i="73"/>
  <c r="AL70" i="73"/>
  <c r="AU70" i="73" s="1"/>
  <c r="AS88" i="73"/>
  <c r="AL88" i="73"/>
  <c r="AU88" i="73" s="1"/>
  <c r="AS31" i="73"/>
  <c r="AL31" i="73"/>
  <c r="AU31" i="73" s="1"/>
  <c r="AS67" i="73"/>
  <c r="AL67" i="73"/>
  <c r="AU67" i="73" s="1"/>
  <c r="AS85" i="73"/>
  <c r="AL85" i="73"/>
  <c r="AU85" i="73" s="1"/>
  <c r="AS97" i="73"/>
  <c r="AL97" i="73"/>
  <c r="AU97" i="73" s="1"/>
  <c r="AS33" i="73"/>
  <c r="AL33" i="73"/>
  <c r="AU33" i="73" s="1"/>
  <c r="AS69" i="73"/>
  <c r="AL69" i="73"/>
  <c r="AU69" i="73" s="1"/>
  <c r="AS29" i="73"/>
  <c r="AL29" i="73"/>
  <c r="AU29" i="73" s="1"/>
  <c r="AS83" i="73"/>
  <c r="AL83" i="73"/>
  <c r="AU83" i="73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AI98" i="73"/>
  <c r="AN98" i="73"/>
  <c r="AN100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5" i="73"/>
  <c r="AL5" i="73"/>
  <c r="AU5" i="73" s="1"/>
  <c r="AS22" i="73"/>
  <c r="AL22" i="73"/>
  <c r="AU22" i="73" s="1"/>
  <c r="AS40" i="73"/>
  <c r="AL40" i="73"/>
  <c r="AU40" i="73" s="1"/>
  <c r="AS58" i="73"/>
  <c r="AL58" i="73"/>
  <c r="AU58" i="73" s="1"/>
  <c r="AS76" i="73"/>
  <c r="AL76" i="73"/>
  <c r="AU76" i="73" s="1"/>
  <c r="AS94" i="73"/>
  <c r="AL94" i="73"/>
  <c r="AU94" i="73" s="1"/>
  <c r="AS13" i="73"/>
  <c r="AL13" i="73"/>
  <c r="AU13" i="73" s="1"/>
  <c r="AS49" i="73"/>
  <c r="AL49" i="73"/>
  <c r="AU49" i="73" s="1"/>
  <c r="AS15" i="73"/>
  <c r="AL15" i="73"/>
  <c r="AU15" i="73" s="1"/>
  <c r="AS51" i="73"/>
  <c r="AL51" i="73"/>
  <c r="AU51" i="73" s="1"/>
  <c r="AS11" i="73"/>
  <c r="AL11" i="73"/>
  <c r="AU11" i="73" s="1"/>
  <c r="AS47" i="73"/>
  <c r="AL47" i="73"/>
  <c r="AU47" i="73" s="1"/>
  <c r="AS65" i="73"/>
  <c r="AL65" i="73"/>
  <c r="AU65" i="73" s="1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S96" i="73"/>
  <c r="AL96" i="73"/>
  <c r="AU96" i="73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6" i="73"/>
  <c r="AL6" i="73"/>
  <c r="AU6" i="73" s="1"/>
  <c r="AS3" i="73" l="1"/>
  <c r="AL3" i="73"/>
  <c r="AU3" i="73" s="1"/>
  <c r="AJ4" i="73"/>
  <c r="AK4" i="73"/>
  <c r="AT4" i="73" s="1"/>
  <c r="AT100" i="73" s="1"/>
  <c r="AR98" i="73"/>
  <c r="AR100" i="73" s="1"/>
  <c r="AL98" i="73"/>
  <c r="AU98" i="73" s="1"/>
  <c r="AS4" i="73" l="1"/>
  <c r="AL4" i="73"/>
  <c r="AU4" i="73" s="1"/>
  <c r="AU100" i="73"/>
  <c r="C11" i="73" s="1"/>
  <c r="F26" i="97" s="1"/>
  <c r="AS100" i="73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<sst xmlns="http://schemas.openxmlformats.org/spreadsheetml/2006/main" count="5587" uniqueCount="60">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</sst>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187EC-96B8-4E28-9278-EB8927DE98E9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169.95754768964429</v>
      </c>
      <c r="K3">
        <v>1</v>
      </c>
      <c r="L3" s="2">
        <v>0</v>
      </c>
      <c r="O3">
        <f>$C$3</f>
        <v>169.95754768964429</v>
      </c>
      <c r="P3">
        <f>O3*B5</f>
        <v>135.96603815171542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3.3746930021339252</v>
      </c>
      <c r="AE3">
        <f t="shared" ref="AE3:AE23" si="1">$Z3*O3</f>
        <v>169.95754768964429</v>
      </c>
      <c r="AF3">
        <f t="shared" ref="AF3:AG23" si="2">-$Z3*P3</f>
        <v>-135.96603815171542</v>
      </c>
      <c r="AG3">
        <f t="shared" si="2"/>
        <v>-125.8175559</v>
      </c>
      <c r="AH3">
        <f t="shared" ref="AH3:AH23" si="3">-X3*R3</f>
        <v>0</v>
      </c>
      <c r="AI3">
        <f t="shared" ref="AI3:AI23" si="4">SUM(AE3:AH3)</f>
        <v>-91.826046362071139</v>
      </c>
      <c r="AJ3">
        <f t="shared" ref="AJ3:AJ23" si="5">AB3-AC3</f>
        <v>-3.3746930021339252</v>
      </c>
      <c r="AL3">
        <f t="shared" ref="AL3:AL23" si="6">SUM(AI3:AK3)</f>
        <v>-95.200739364205063</v>
      </c>
      <c r="AN3">
        <f t="shared" ref="AN3:AU23" si="7">AE3*$K3</f>
        <v>169.95754768964429</v>
      </c>
      <c r="AO3">
        <f t="shared" si="7"/>
        <v>-135.96603815171542</v>
      </c>
      <c r="AP3">
        <f t="shared" si="7"/>
        <v>-125.8175559</v>
      </c>
      <c r="AQ3">
        <f t="shared" si="7"/>
        <v>0</v>
      </c>
      <c r="AR3">
        <f t="shared" si="7"/>
        <v>-91.826046362071139</v>
      </c>
      <c r="AS3">
        <f t="shared" si="7"/>
        <v>-3.3746930021339252</v>
      </c>
      <c r="AT3">
        <f t="shared" si="7"/>
        <v>0</v>
      </c>
      <c r="AU3">
        <f t="shared" si="7"/>
        <v>-95.200739364205063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116.95046522059361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3.3746930021339252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3.3746930021339252</v>
      </c>
      <c r="AC4">
        <f t="shared" ref="AC4:AC23" si="19">AX5</f>
        <v>6.3626497889227194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-2.9879567867887942</v>
      </c>
      <c r="AK4">
        <f>G4*MAX(0, SUM(AB4:AB4, AE4:AF4))</f>
        <v>0.23622851014937479</v>
      </c>
      <c r="AL4">
        <f t="shared" si="6"/>
        <v>-126.09207827663943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-113.61784386480124</v>
      </c>
      <c r="AR4">
        <f t="shared" si="7"/>
        <v>-113.61784386480124</v>
      </c>
      <c r="AS4">
        <f t="shared" si="7"/>
        <v>-2.7524261742093517</v>
      </c>
      <c r="AT4">
        <f t="shared" si="7"/>
        <v>0.21760740895064981</v>
      </c>
      <c r="AU4">
        <f t="shared" si="7"/>
        <v>-116.15266263005995</v>
      </c>
      <c r="AW4">
        <v>1</v>
      </c>
      <c r="AX4">
        <f>(R4*SUMPRODUCT(K5:$K$23, X5:$X$23)-$AZ$3*SUMPRODUCT(K4:$K$22, W5:$W$23))/Z4</f>
        <v>3.3746930021339252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169.95754768964429</v>
      </c>
      <c r="P5">
        <f t="shared" ref="P5:P23" si="22">O5*$C$5</f>
        <v>8.497877384482214</v>
      </c>
      <c r="Q5" s="4">
        <f t="shared" ref="Q5:Q23" si="23">$C$8</f>
        <v>12.5</v>
      </c>
      <c r="R5">
        <f t="shared" si="0"/>
        <v>50000</v>
      </c>
      <c r="S5">
        <f t="shared" si="11"/>
        <v>6.3626497889227194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6.3626497889227194</v>
      </c>
      <c r="AC5">
        <f t="shared" si="19"/>
        <v>9.005690350399826</v>
      </c>
      <c r="AE5">
        <f t="shared" si="1"/>
        <v>165.74566869541113</v>
      </c>
      <c r="AF5">
        <f t="shared" si="2"/>
        <v>-8.287283434770556</v>
      </c>
      <c r="AG5">
        <f t="shared" si="2"/>
        <v>-12.190225658444692</v>
      </c>
      <c r="AH5">
        <f t="shared" si="3"/>
        <v>-121.99041972122684</v>
      </c>
      <c r="AI5">
        <f t="shared" si="4"/>
        <v>23.277739880969037</v>
      </c>
      <c r="AJ5">
        <f t="shared" si="5"/>
        <v>-2.6430405614771066</v>
      </c>
      <c r="AK5">
        <f t="shared" ref="AK5:AK23" si="24">G5*SUM(AB5:AB5, AE5:AF5)</f>
        <v>11.46747245346943</v>
      </c>
      <c r="AL5">
        <f t="shared" si="6"/>
        <v>32.102171772961356</v>
      </c>
      <c r="AN5">
        <f t="shared" si="7"/>
        <v>140.64520225759824</v>
      </c>
      <c r="AO5">
        <f t="shared" si="7"/>
        <v>-7.0322601128799116</v>
      </c>
      <c r="AP5">
        <f t="shared" si="7"/>
        <v>-10.344142123245634</v>
      </c>
      <c r="AQ5">
        <f t="shared" si="7"/>
        <v>-103.51623297445644</v>
      </c>
      <c r="AR5">
        <f t="shared" si="7"/>
        <v>19.75256704701625</v>
      </c>
      <c r="AS5">
        <f t="shared" si="7"/>
        <v>-2.2427794178266542</v>
      </c>
      <c r="AT5">
        <f t="shared" si="7"/>
        <v>9.7308424123320556</v>
      </c>
      <c r="AU5">
        <f t="shared" si="7"/>
        <v>27.240630041521648</v>
      </c>
      <c r="AW5">
        <v>2</v>
      </c>
      <c r="AX5">
        <f>(R5*SUMPRODUCT(K6:$K$23, X6:$X$23)-$AZ$3*SUMPRODUCT(K5:$K$22, W6:$W$23))/Z5</f>
        <v>6.3626497889227194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169.95754768964429</v>
      </c>
      <c r="P6">
        <f t="shared" si="22"/>
        <v>8.497877384482214</v>
      </c>
      <c r="Q6" s="4">
        <f t="shared" si="23"/>
        <v>12.5</v>
      </c>
      <c r="R6">
        <f t="shared" si="0"/>
        <v>50000</v>
      </c>
      <c r="S6">
        <f t="shared" si="11"/>
        <v>9.005690350399826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9.005690350399826</v>
      </c>
      <c r="AC6">
        <f t="shared" si="19"/>
        <v>11.306883105850297</v>
      </c>
      <c r="AE6">
        <f t="shared" si="1"/>
        <v>163.67808893688908</v>
      </c>
      <c r="AF6">
        <f t="shared" si="2"/>
        <v>-8.1839044468444531</v>
      </c>
      <c r="AG6">
        <f t="shared" si="2"/>
        <v>-12.038159761208282</v>
      </c>
      <c r="AH6">
        <f t="shared" si="3"/>
        <v>-120.6545626078538</v>
      </c>
      <c r="AI6">
        <f t="shared" si="4"/>
        <v>22.801462120982549</v>
      </c>
      <c r="AJ6">
        <f t="shared" si="5"/>
        <v>-2.3011927554504705</v>
      </c>
      <c r="AK6">
        <f t="shared" si="24"/>
        <v>11.514991238831113</v>
      </c>
      <c r="AL6">
        <f t="shared" si="6"/>
        <v>32.015260604363192</v>
      </c>
      <c r="AN6">
        <f t="shared" si="7"/>
        <v>127.94244514303395</v>
      </c>
      <c r="AO6">
        <f t="shared" si="7"/>
        <v>-6.3971222571516968</v>
      </c>
      <c r="AP6">
        <f t="shared" si="7"/>
        <v>-9.4098825620168114</v>
      </c>
      <c r="AQ6">
        <f t="shared" si="7"/>
        <v>-94.312194490883996</v>
      </c>
      <c r="AR6">
        <f t="shared" si="7"/>
        <v>17.823245832981456</v>
      </c>
      <c r="AS6">
        <f t="shared" si="7"/>
        <v>-1.7987760597039435</v>
      </c>
      <c r="AT6">
        <f t="shared" si="7"/>
        <v>9.0009368050767247</v>
      </c>
      <c r="AU6">
        <f t="shared" si="7"/>
        <v>25.025406578354236</v>
      </c>
      <c r="AW6">
        <v>3</v>
      </c>
      <c r="AX6">
        <f>(R6*SUMPRODUCT(K7:$K$23, X7:$X$23)-$AZ$3*SUMPRODUCT(K6:$K$22, W7:$W$23))/Z6</f>
        <v>9.005690350399826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169.95754768964429</v>
      </c>
      <c r="P7">
        <f t="shared" si="22"/>
        <v>8.497877384482214</v>
      </c>
      <c r="Q7" s="4">
        <f t="shared" si="23"/>
        <v>12.5</v>
      </c>
      <c r="R7">
        <f t="shared" si="0"/>
        <v>50000</v>
      </c>
      <c r="S7">
        <f t="shared" si="11"/>
        <v>11.306883105850297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11.306883105850297</v>
      </c>
      <c r="AC7">
        <f t="shared" si="19"/>
        <v>13.273279089983244</v>
      </c>
      <c r="AE7">
        <f t="shared" si="1"/>
        <v>161.63552305816094</v>
      </c>
      <c r="AF7">
        <f t="shared" si="2"/>
        <v>-8.0817761529080467</v>
      </c>
      <c r="AG7">
        <f t="shared" si="2"/>
        <v>-11.887933579251802</v>
      </c>
      <c r="AH7">
        <f t="shared" si="3"/>
        <v>-119.37833737758372</v>
      </c>
      <c r="AI7">
        <f t="shared" si="4"/>
        <v>22.287475948417367</v>
      </c>
      <c r="AJ7">
        <f t="shared" si="5"/>
        <v>-1.9663959841329479</v>
      </c>
      <c r="AK7">
        <f t="shared" si="24"/>
        <v>11.540244100777224</v>
      </c>
      <c r="AL7">
        <f t="shared" si="6"/>
        <v>31.861324065061645</v>
      </c>
      <c r="AN7">
        <f t="shared" si="7"/>
        <v>116.3864121952211</v>
      </c>
      <c r="AO7">
        <f t="shared" si="7"/>
        <v>-5.8193206097610553</v>
      </c>
      <c r="AP7">
        <f t="shared" si="7"/>
        <v>-8.5599620153198313</v>
      </c>
      <c r="AQ7">
        <f t="shared" si="7"/>
        <v>-85.958928571711169</v>
      </c>
      <c r="AR7">
        <f t="shared" si="7"/>
        <v>16.048200998429049</v>
      </c>
      <c r="AS7">
        <f t="shared" si="7"/>
        <v>-1.4159125990267247</v>
      </c>
      <c r="AT7">
        <f t="shared" si="7"/>
        <v>8.3096065848299467</v>
      </c>
      <c r="AU7">
        <f t="shared" si="7"/>
        <v>22.94189498423227</v>
      </c>
      <c r="AW7">
        <v>4</v>
      </c>
      <c r="AX7">
        <f>(R7*SUMPRODUCT(K8:$K$23, X8:$X$23)-$AZ$3*SUMPRODUCT(K7:$K$22, W8:$W$23))/Z7</f>
        <v>11.306883105850297</v>
      </c>
    </row>
    <row r="8" spans="1:52" x14ac:dyDescent="0.25">
      <c r="B8" s="4">
        <v>125.8175559</v>
      </c>
      <c r="C8" s="2"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169.95754768964429</v>
      </c>
      <c r="P8">
        <f t="shared" si="22"/>
        <v>8.497877384482214</v>
      </c>
      <c r="Q8" s="4">
        <f t="shared" si="23"/>
        <v>12.5</v>
      </c>
      <c r="R8">
        <f t="shared" si="0"/>
        <v>50000</v>
      </c>
      <c r="S8">
        <f t="shared" si="11"/>
        <v>13.273279089983244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13.273279089983244</v>
      </c>
      <c r="AC8">
        <f t="shared" si="19"/>
        <v>14.826857634253411</v>
      </c>
      <c r="AE8">
        <f t="shared" si="1"/>
        <v>159.61752488866884</v>
      </c>
      <c r="AF8">
        <f t="shared" si="2"/>
        <v>-7.9808762444334418</v>
      </c>
      <c r="AG8">
        <f t="shared" si="2"/>
        <v>-11.739514297722076</v>
      </c>
      <c r="AH8">
        <f t="shared" si="3"/>
        <v>-118.15978294883305</v>
      </c>
      <c r="AI8">
        <f t="shared" si="4"/>
        <v>21.737351397680271</v>
      </c>
      <c r="AJ8">
        <f t="shared" si="5"/>
        <v>-1.5535785442701666</v>
      </c>
      <c r="AK8">
        <f t="shared" si="24"/>
        <v>11.543694941395307</v>
      </c>
      <c r="AL8">
        <f t="shared" si="6"/>
        <v>31.727467794805413</v>
      </c>
      <c r="AN8">
        <f t="shared" si="7"/>
        <v>105.87353321748368</v>
      </c>
      <c r="AO8">
        <f t="shared" si="7"/>
        <v>-5.2936766608741834</v>
      </c>
      <c r="AP8">
        <f t="shared" si="7"/>
        <v>-7.7867631253141667</v>
      </c>
      <c r="AQ8">
        <f t="shared" si="7"/>
        <v>-78.374813252676958</v>
      </c>
      <c r="AR8">
        <f t="shared" si="7"/>
        <v>14.418280178618364</v>
      </c>
      <c r="AS8">
        <f t="shared" si="7"/>
        <v>-1.0304811437684056</v>
      </c>
      <c r="AT8">
        <f t="shared" si="7"/>
        <v>7.656877092178715</v>
      </c>
      <c r="AU8">
        <f t="shared" si="7"/>
        <v>21.044676127028676</v>
      </c>
      <c r="AW8">
        <v>5</v>
      </c>
      <c r="AX8">
        <f>(R8*SUMPRODUCT(K9:$K$23, X9:$X$23)-$AZ$3*SUMPRODUCT(K8:$K$22, W9:$W$23))/Z8</f>
        <v>13.273279089983244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169.95754768964429</v>
      </c>
      <c r="P9">
        <f t="shared" si="22"/>
        <v>8.497877384482214</v>
      </c>
      <c r="Q9" s="4">
        <f t="shared" si="23"/>
        <v>12.5</v>
      </c>
      <c r="R9">
        <f t="shared" si="0"/>
        <v>50000</v>
      </c>
      <c r="S9">
        <f t="shared" si="11"/>
        <v>14.826857634253411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14.826857634253411</v>
      </c>
      <c r="AC9">
        <f t="shared" si="19"/>
        <v>15.993029415144912</v>
      </c>
      <c r="AE9">
        <f t="shared" si="1"/>
        <v>157.6232038357555</v>
      </c>
      <c r="AF9">
        <f t="shared" si="2"/>
        <v>-7.8811601917877754</v>
      </c>
      <c r="AG9">
        <f t="shared" si="2"/>
        <v>-11.592836415507989</v>
      </c>
      <c r="AH9">
        <f t="shared" si="3"/>
        <v>-117.13095694746484</v>
      </c>
      <c r="AI9">
        <f t="shared" si="4"/>
        <v>21.018250280994877</v>
      </c>
      <c r="AJ9">
        <f t="shared" si="5"/>
        <v>-1.1661717808915011</v>
      </c>
      <c r="AK9">
        <f t="shared" si="24"/>
        <v>11.51982308947548</v>
      </c>
      <c r="AL9">
        <f t="shared" si="6"/>
        <v>31.371901589578854</v>
      </c>
      <c r="AN9">
        <f t="shared" si="7"/>
        <v>96.309327890515789</v>
      </c>
      <c r="AO9">
        <f t="shared" si="7"/>
        <v>-4.8154663945257896</v>
      </c>
      <c r="AP9">
        <f t="shared" si="7"/>
        <v>-7.0833370744428583</v>
      </c>
      <c r="AQ9">
        <f t="shared" si="7"/>
        <v>-71.568166769011739</v>
      </c>
      <c r="AR9">
        <f t="shared" si="7"/>
        <v>12.842357652535396</v>
      </c>
      <c r="AS9">
        <f t="shared" si="7"/>
        <v>-0.71254242833166548</v>
      </c>
      <c r="AT9">
        <f t="shared" si="7"/>
        <v>7.0387252140941161</v>
      </c>
      <c r="AU9">
        <f t="shared" si="7"/>
        <v>19.168540438297846</v>
      </c>
      <c r="AW9">
        <v>6</v>
      </c>
      <c r="AX9">
        <f>(R9*SUMPRODUCT(K10:$K$23, X10:$X$23)-$AZ$3*SUMPRODUCT(K9:$K$22, W10:$W$23))/Z9</f>
        <v>14.826857634253411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169.95754768964429</v>
      </c>
      <c r="P10">
        <f t="shared" si="22"/>
        <v>8.497877384482214</v>
      </c>
      <c r="Q10" s="4">
        <f t="shared" si="23"/>
        <v>12.5</v>
      </c>
      <c r="R10">
        <f t="shared" si="0"/>
        <v>50000</v>
      </c>
      <c r="S10">
        <f t="shared" si="11"/>
        <v>15.993029415144912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15.993029415144912</v>
      </c>
      <c r="AC10">
        <f t="shared" si="19"/>
        <v>16.797578358182921</v>
      </c>
      <c r="AE10">
        <f t="shared" si="1"/>
        <v>155.65215231011084</v>
      </c>
      <c r="AF10">
        <f t="shared" si="2"/>
        <v>-7.7826076155055421</v>
      </c>
      <c r="AG10">
        <f t="shared" si="2"/>
        <v>-11.447869955321416</v>
      </c>
      <c r="AH10">
        <f t="shared" si="3"/>
        <v>-116.15238412597316</v>
      </c>
      <c r="AI10">
        <f t="shared" si="4"/>
        <v>20.269290613310716</v>
      </c>
      <c r="AJ10">
        <f t="shared" si="5"/>
        <v>-0.80454894303800906</v>
      </c>
      <c r="AK10">
        <f t="shared" si="24"/>
        <v>11.470380187682515</v>
      </c>
      <c r="AL10">
        <f t="shared" si="6"/>
        <v>30.935121857955224</v>
      </c>
      <c r="AN10">
        <f t="shared" si="7"/>
        <v>87.608188145531869</v>
      </c>
      <c r="AO10">
        <f t="shared" si="7"/>
        <v>-4.3804094072765931</v>
      </c>
      <c r="AP10">
        <f t="shared" si="7"/>
        <v>-6.4433875794612581</v>
      </c>
      <c r="AQ10">
        <f t="shared" si="7"/>
        <v>-65.375902427526796</v>
      </c>
      <c r="AR10">
        <f t="shared" si="7"/>
        <v>11.408488731267218</v>
      </c>
      <c r="AS10">
        <f t="shared" si="7"/>
        <v>-0.45283713798915542</v>
      </c>
      <c r="AT10">
        <f t="shared" si="7"/>
        <v>6.4560573732458097</v>
      </c>
      <c r="AU10">
        <f t="shared" si="7"/>
        <v>17.411708966523875</v>
      </c>
      <c r="AW10">
        <v>7</v>
      </c>
      <c r="AX10">
        <f>(R10*SUMPRODUCT(K11:$K$23, X11:$X$23)-$AZ$3*SUMPRODUCT(K10:$K$22, W11:$W$23))/Z10</f>
        <v>15.993029415144912</v>
      </c>
    </row>
    <row r="11" spans="1:52" x14ac:dyDescent="0.25">
      <c r="A11" t="s">
        <v>33</v>
      </c>
      <c r="C11" s="7">
        <f>AU25</f>
        <v>31.734091182895895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169.95754768964429</v>
      </c>
      <c r="P11">
        <f t="shared" si="22"/>
        <v>8.497877384482214</v>
      </c>
      <c r="Q11" s="4">
        <f t="shared" si="23"/>
        <v>12.5</v>
      </c>
      <c r="R11">
        <f t="shared" si="0"/>
        <v>50000</v>
      </c>
      <c r="S11">
        <f t="shared" si="11"/>
        <v>16.797578358182921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16.797578358182921</v>
      </c>
      <c r="AC11">
        <f t="shared" si="19"/>
        <v>17.243263141231441</v>
      </c>
      <c r="AE11">
        <f t="shared" si="1"/>
        <v>153.70397292658524</v>
      </c>
      <c r="AF11">
        <f t="shared" si="2"/>
        <v>-7.6851986463292619</v>
      </c>
      <c r="AG11">
        <f t="shared" si="2"/>
        <v>-11.304585690367563</v>
      </c>
      <c r="AH11">
        <f t="shared" si="3"/>
        <v>-115.22226160255219</v>
      </c>
      <c r="AI11">
        <f t="shared" si="4"/>
        <v>19.491926987336214</v>
      </c>
      <c r="AJ11">
        <f t="shared" si="5"/>
        <v>-0.44568478304852022</v>
      </c>
      <c r="AK11">
        <f t="shared" si="24"/>
        <v>11.397144684690725</v>
      </c>
      <c r="AL11">
        <f t="shared" si="6"/>
        <v>30.443386888978416</v>
      </c>
      <c r="AN11">
        <f t="shared" si="7"/>
        <v>79.692238941271157</v>
      </c>
      <c r="AO11">
        <f t="shared" si="7"/>
        <v>-3.9846119470635579</v>
      </c>
      <c r="AP11">
        <f t="shared" si="7"/>
        <v>-5.8611871041169792</v>
      </c>
      <c r="AQ11">
        <f t="shared" si="7"/>
        <v>-59.740290560804581</v>
      </c>
      <c r="AR11">
        <f t="shared" si="7"/>
        <v>10.106149329286042</v>
      </c>
      <c r="AS11">
        <f t="shared" si="7"/>
        <v>-0.23107807525675222</v>
      </c>
      <c r="AT11">
        <f t="shared" si="7"/>
        <v>5.9091769728973276</v>
      </c>
      <c r="AU11">
        <f t="shared" si="7"/>
        <v>15.784248226926616</v>
      </c>
      <c r="AW11">
        <v>8</v>
      </c>
      <c r="AX11">
        <f>(R11*SUMPRODUCT(K12:$K$23, X12:$X$23)-$AZ$3*SUMPRODUCT(K11:$K$22, W12:$W$23))/Z11</f>
        <v>16.797578358182921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169.95754768964429</v>
      </c>
      <c r="P12">
        <f t="shared" si="22"/>
        <v>8.497877384482214</v>
      </c>
      <c r="Q12" s="4">
        <f t="shared" si="23"/>
        <v>12.5</v>
      </c>
      <c r="R12">
        <f t="shared" si="0"/>
        <v>50000</v>
      </c>
      <c r="S12">
        <f t="shared" si="11"/>
        <v>17.243263141231441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17.243263141231441</v>
      </c>
      <c r="AC12">
        <f t="shared" si="19"/>
        <v>17.358872838019138</v>
      </c>
      <c r="AE12">
        <f t="shared" si="1"/>
        <v>151.77813177371485</v>
      </c>
      <c r="AF12">
        <f t="shared" si="2"/>
        <v>-7.5889065886857425</v>
      </c>
      <c r="AG12">
        <f t="shared" si="2"/>
        <v>-11.162944352644574</v>
      </c>
      <c r="AH12">
        <f t="shared" si="3"/>
        <v>-114.3819232772488</v>
      </c>
      <c r="AI12">
        <f t="shared" si="4"/>
        <v>18.644357555135713</v>
      </c>
      <c r="AJ12">
        <f t="shared" si="5"/>
        <v>-0.11560969678769695</v>
      </c>
      <c r="AK12">
        <f t="shared" si="24"/>
        <v>11.300274182838239</v>
      </c>
      <c r="AL12">
        <f t="shared" si="6"/>
        <v>29.829022041186256</v>
      </c>
      <c r="AN12">
        <f t="shared" si="7"/>
        <v>72.490568371256145</v>
      </c>
      <c r="AO12">
        <f t="shared" si="7"/>
        <v>-3.6245284185628073</v>
      </c>
      <c r="AP12">
        <f t="shared" si="7"/>
        <v>-5.33152023524939</v>
      </c>
      <c r="AQ12">
        <f t="shared" si="7"/>
        <v>-54.629810848687306</v>
      </c>
      <c r="AR12">
        <f t="shared" si="7"/>
        <v>8.9047088687566323</v>
      </c>
      <c r="AS12">
        <f t="shared" si="7"/>
        <v>-5.5216206257323978E-2</v>
      </c>
      <c r="AT12">
        <f t="shared" si="7"/>
        <v>5.3971101679276288</v>
      </c>
      <c r="AU12">
        <f t="shared" si="7"/>
        <v>14.246602830426939</v>
      </c>
      <c r="AW12">
        <v>9</v>
      </c>
      <c r="AX12">
        <f>(R12*SUMPRODUCT(K13:$K$23, X13:$X$23)-$AZ$3*SUMPRODUCT(K12:$K$22, W13:$W$23))/Z12</f>
        <v>17.243263141231441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169.95754768964429</v>
      </c>
      <c r="P13">
        <f t="shared" si="22"/>
        <v>8.497877384482214</v>
      </c>
      <c r="Q13" s="4">
        <f t="shared" si="23"/>
        <v>12.5</v>
      </c>
      <c r="R13">
        <f t="shared" si="0"/>
        <v>50000</v>
      </c>
      <c r="S13">
        <f t="shared" si="11"/>
        <v>17.358872838019138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17.358872838019138</v>
      </c>
      <c r="AC13">
        <f t="shared" si="19"/>
        <v>17.152759225714849</v>
      </c>
      <c r="AE13">
        <f t="shared" si="1"/>
        <v>149.87425633370293</v>
      </c>
      <c r="AF13">
        <f t="shared" si="2"/>
        <v>-7.4937128166851465</v>
      </c>
      <c r="AG13">
        <f t="shared" si="2"/>
        <v>-11.022918544296205</v>
      </c>
      <c r="AH13">
        <f t="shared" si="3"/>
        <v>-113.58545928769354</v>
      </c>
      <c r="AI13">
        <f t="shared" si="4"/>
        <v>17.772165685028028</v>
      </c>
      <c r="AJ13">
        <f t="shared" si="5"/>
        <v>0.20611361230428926</v>
      </c>
      <c r="AK13">
        <f t="shared" si="24"/>
        <v>11.181759144852583</v>
      </c>
      <c r="AL13">
        <f t="shared" si="6"/>
        <v>29.160038442184899</v>
      </c>
      <c r="AN13">
        <f t="shared" si="7"/>
        <v>65.938750027430117</v>
      </c>
      <c r="AO13">
        <f t="shared" si="7"/>
        <v>-3.2969375013715063</v>
      </c>
      <c r="AP13">
        <f t="shared" si="7"/>
        <v>-4.8496485536964364</v>
      </c>
      <c r="AQ13">
        <f t="shared" si="7"/>
        <v>-49.973113394777357</v>
      </c>
      <c r="AR13">
        <f t="shared" si="7"/>
        <v>7.8190505775848154</v>
      </c>
      <c r="AS13">
        <f t="shared" si="7"/>
        <v>9.0681844176910401E-2</v>
      </c>
      <c r="AT13">
        <f t="shared" si="7"/>
        <v>4.9195321408481449</v>
      </c>
      <c r="AU13">
        <f t="shared" si="7"/>
        <v>12.82926456260987</v>
      </c>
      <c r="AW13">
        <v>10</v>
      </c>
      <c r="AX13">
        <f>(R13*SUMPRODUCT(K14:$K$23, X14:$X$23)-$AZ$3*SUMPRODUCT(K13:$K$22, W14:$W$23))/Z13</f>
        <v>17.358872838019138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169.95754768964429</v>
      </c>
      <c r="P14">
        <f t="shared" si="22"/>
        <v>8.497877384482214</v>
      </c>
      <c r="Q14" s="4">
        <f t="shared" si="23"/>
        <v>12.5</v>
      </c>
      <c r="R14">
        <f t="shared" si="0"/>
        <v>50000</v>
      </c>
      <c r="S14">
        <f t="shared" si="11"/>
        <v>17.152759225714849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17.152759225714849</v>
      </c>
      <c r="AC14">
        <f t="shared" si="19"/>
        <v>16.546780570647886</v>
      </c>
      <c r="AE14">
        <f t="shared" si="1"/>
        <v>147.99184076987635</v>
      </c>
      <c r="AF14">
        <f t="shared" si="2"/>
        <v>-7.3995920384938172</v>
      </c>
      <c r="AG14">
        <f t="shared" si="2"/>
        <v>-10.884471062159076</v>
      </c>
      <c r="AH14">
        <f t="shared" si="3"/>
        <v>-112.87318677667112</v>
      </c>
      <c r="AI14">
        <f t="shared" si="4"/>
        <v>16.834590892552356</v>
      </c>
      <c r="AJ14">
        <f t="shared" si="5"/>
        <v>0.6059786550669628</v>
      </c>
      <c r="AK14">
        <f t="shared" si="24"/>
        <v>11.042150556996818</v>
      </c>
      <c r="AL14">
        <f t="shared" si="6"/>
        <v>28.482720104616135</v>
      </c>
      <c r="AN14">
        <f t="shared" si="7"/>
        <v>59.978114366438263</v>
      </c>
      <c r="AO14">
        <f t="shared" si="7"/>
        <v>-2.9989057183219128</v>
      </c>
      <c r="AP14">
        <f t="shared" si="7"/>
        <v>-4.4112570449035724</v>
      </c>
      <c r="AQ14">
        <f t="shared" si="7"/>
        <v>-45.745230751758719</v>
      </c>
      <c r="AR14">
        <f t="shared" si="7"/>
        <v>6.8227208514540649</v>
      </c>
      <c r="AS14">
        <f t="shared" si="7"/>
        <v>0.24559095209676474</v>
      </c>
      <c r="AT14">
        <f t="shared" si="7"/>
        <v>4.4751613704759947</v>
      </c>
      <c r="AU14">
        <f t="shared" si="7"/>
        <v>11.543473174026824</v>
      </c>
      <c r="AW14">
        <v>11</v>
      </c>
      <c r="AX14">
        <f>(R14*SUMPRODUCT(K15:$K$23, X15:$X$23)-$AZ$3*SUMPRODUCT(K14:$K$22, W15:$W$23))/Z14</f>
        <v>17.152759225714849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169.95754768964429</v>
      </c>
      <c r="P15">
        <f t="shared" si="22"/>
        <v>8.497877384482214</v>
      </c>
      <c r="Q15" s="4">
        <f t="shared" si="23"/>
        <v>12.5</v>
      </c>
      <c r="R15">
        <f t="shared" si="0"/>
        <v>50000</v>
      </c>
      <c r="S15">
        <f t="shared" si="11"/>
        <v>16.546780570647886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16.546780570647886</v>
      </c>
      <c r="AC15">
        <f t="shared" si="19"/>
        <v>15.534978241391066</v>
      </c>
      <c r="AE15">
        <f t="shared" si="1"/>
        <v>146.12969199567397</v>
      </c>
      <c r="AF15">
        <f t="shared" si="2"/>
        <v>-7.3064845997836985</v>
      </c>
      <c r="AG15">
        <f t="shared" si="2"/>
        <v>-10.747514157367563</v>
      </c>
      <c r="AH15">
        <f t="shared" si="3"/>
        <v>-112.44877667969287</v>
      </c>
      <c r="AI15">
        <f t="shared" si="4"/>
        <v>15.626916558829848</v>
      </c>
      <c r="AJ15">
        <f t="shared" si="5"/>
        <v>1.0118023292568203</v>
      </c>
      <c r="AK15">
        <f t="shared" si="24"/>
        <v>10.875899157657672</v>
      </c>
      <c r="AL15">
        <f t="shared" si="6"/>
        <v>27.514618045744342</v>
      </c>
      <c r="AN15">
        <f t="shared" si="7"/>
        <v>54.555039139320591</v>
      </c>
      <c r="AO15">
        <f t="shared" si="7"/>
        <v>-2.7277519569660296</v>
      </c>
      <c r="AP15">
        <f t="shared" si="7"/>
        <v>-4.0124019116042984</v>
      </c>
      <c r="AQ15">
        <f t="shared" si="7"/>
        <v>-41.980841327654176</v>
      </c>
      <c r="AR15">
        <f t="shared" si="7"/>
        <v>5.834043943096094</v>
      </c>
      <c r="AS15">
        <f t="shared" si="7"/>
        <v>0.3777392186352907</v>
      </c>
      <c r="AT15">
        <f t="shared" si="7"/>
        <v>4.0603322714105445</v>
      </c>
      <c r="AU15">
        <f t="shared" si="7"/>
        <v>10.272115433141931</v>
      </c>
      <c r="AW15">
        <v>12</v>
      </c>
      <c r="AX15">
        <f>(R15*SUMPRODUCT(K16:$K$23, X16:$X$23)-$AZ$3*SUMPRODUCT(K15:$K$22, W16:$W$23))/Z15</f>
        <v>16.546780570647886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169.95754768964429</v>
      </c>
      <c r="P16">
        <f t="shared" si="22"/>
        <v>8.497877384482214</v>
      </c>
      <c r="Q16" s="4">
        <f t="shared" si="23"/>
        <v>12.5</v>
      </c>
      <c r="R16">
        <f t="shared" si="0"/>
        <v>50000</v>
      </c>
      <c r="S16">
        <f t="shared" si="11"/>
        <v>15.534978241391066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15.534978241391066</v>
      </c>
      <c r="AC16">
        <f t="shared" si="19"/>
        <v>14.180059288333647</v>
      </c>
      <c r="AE16">
        <f t="shared" si="1"/>
        <v>144.28708469581281</v>
      </c>
      <c r="AF16">
        <f t="shared" si="2"/>
        <v>-7.2143542347906395</v>
      </c>
      <c r="AG16">
        <f t="shared" si="2"/>
        <v>-10.611994484594195</v>
      </c>
      <c r="AH16">
        <f t="shared" si="3"/>
        <v>-112.17812479876977</v>
      </c>
      <c r="AI16">
        <f t="shared" si="4"/>
        <v>14.282611177658197</v>
      </c>
      <c r="AJ16">
        <f t="shared" si="5"/>
        <v>1.3549189530574193</v>
      </c>
      <c r="AK16">
        <f t="shared" si="24"/>
        <v>10.682539609168927</v>
      </c>
      <c r="AL16">
        <f t="shared" si="6"/>
        <v>26.320069739884545</v>
      </c>
      <c r="AN16">
        <f t="shared" si="7"/>
        <v>49.620967556700407</v>
      </c>
      <c r="AO16">
        <f t="shared" si="7"/>
        <v>-2.4810483778350201</v>
      </c>
      <c r="AP16">
        <f t="shared" si="7"/>
        <v>-3.6495119098294002</v>
      </c>
      <c r="AQ16">
        <f t="shared" si="7"/>
        <v>-38.578554019206543</v>
      </c>
      <c r="AR16">
        <f t="shared" si="7"/>
        <v>4.9118532498294414</v>
      </c>
      <c r="AS16">
        <f t="shared" si="7"/>
        <v>0.46596262966543783</v>
      </c>
      <c r="AT16">
        <f t="shared" si="7"/>
        <v>3.6737726906552512</v>
      </c>
      <c r="AU16">
        <f t="shared" si="7"/>
        <v>9.0515885701501304</v>
      </c>
      <c r="AW16">
        <v>13</v>
      </c>
      <c r="AX16">
        <f>(R16*SUMPRODUCT(K17:$K$23, X17:$X$23)-$AZ$3*SUMPRODUCT(K16:$K$22, W17:$W$23))/Z16</f>
        <v>15.534978241391066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169.95754768964429</v>
      </c>
      <c r="P17">
        <f t="shared" si="22"/>
        <v>8.497877384482214</v>
      </c>
      <c r="Q17" s="4">
        <f t="shared" si="23"/>
        <v>12.5</v>
      </c>
      <c r="R17">
        <f t="shared" si="0"/>
        <v>50000</v>
      </c>
      <c r="S17">
        <f t="shared" si="11"/>
        <v>14.180059288333647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14.180059288333647</v>
      </c>
      <c r="AC17">
        <f t="shared" si="19"/>
        <v>12.523242691155351</v>
      </c>
      <c r="AE17">
        <f t="shared" si="1"/>
        <v>142.46387107357734</v>
      </c>
      <c r="AF17">
        <f t="shared" si="2"/>
        <v>-7.123193553678866</v>
      </c>
      <c r="AG17">
        <f t="shared" si="2"/>
        <v>-10.477901173718941</v>
      </c>
      <c r="AH17">
        <f t="shared" si="3"/>
        <v>-111.89346411725234</v>
      </c>
      <c r="AI17">
        <f t="shared" si="4"/>
        <v>12.96931222892718</v>
      </c>
      <c r="AJ17">
        <f t="shared" si="5"/>
        <v>1.6568165971782953</v>
      </c>
      <c r="AK17">
        <f t="shared" si="24"/>
        <v>10.466451576576247</v>
      </c>
      <c r="AL17">
        <f t="shared" si="6"/>
        <v>25.092580402681723</v>
      </c>
      <c r="AN17">
        <f t="shared" si="7"/>
        <v>45.131927054087981</v>
      </c>
      <c r="AO17">
        <f t="shared" si="7"/>
        <v>-2.2565963527043986</v>
      </c>
      <c r="AP17">
        <f t="shared" si="7"/>
        <v>-3.3193529551643088</v>
      </c>
      <c r="AQ17">
        <f t="shared" si="7"/>
        <v>-35.447356739035406</v>
      </c>
      <c r="AR17">
        <f t="shared" si="7"/>
        <v>4.1086210071838583</v>
      </c>
      <c r="AS17">
        <f t="shared" si="7"/>
        <v>0.52487220263188272</v>
      </c>
      <c r="AT17">
        <f t="shared" si="7"/>
        <v>3.3157257732047802</v>
      </c>
      <c r="AU17">
        <f t="shared" si="7"/>
        <v>7.9492189830205211</v>
      </c>
      <c r="AW17">
        <v>14</v>
      </c>
      <c r="AX17">
        <f>(R17*SUMPRODUCT(K18:$K$23, X18:$X$23)-$AZ$3*SUMPRODUCT(K17:$K$22, W18:$W$23))/Z17</f>
        <v>14.180059288333647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169.95754768964429</v>
      </c>
      <c r="P18">
        <f t="shared" si="22"/>
        <v>8.497877384482214</v>
      </c>
      <c r="Q18" s="4">
        <f t="shared" si="23"/>
        <v>12.5</v>
      </c>
      <c r="R18">
        <f t="shared" si="0"/>
        <v>50000</v>
      </c>
      <c r="S18">
        <f t="shared" si="11"/>
        <v>12.523242691155351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12.523242691155351</v>
      </c>
      <c r="AC18">
        <f t="shared" si="19"/>
        <v>10.537537073622424</v>
      </c>
      <c r="AE18">
        <f t="shared" si="1"/>
        <v>140.65976830266351</v>
      </c>
      <c r="AF18">
        <f t="shared" si="2"/>
        <v>-7.0329884151331754</v>
      </c>
      <c r="AG18">
        <f t="shared" si="2"/>
        <v>-10.345213423495554</v>
      </c>
      <c r="AH18">
        <f t="shared" si="3"/>
        <v>-111.63495394478187</v>
      </c>
      <c r="AI18">
        <f t="shared" si="4"/>
        <v>11.646612519252926</v>
      </c>
      <c r="AJ18">
        <f t="shared" si="5"/>
        <v>1.9857056175329273</v>
      </c>
      <c r="AK18">
        <f t="shared" si="24"/>
        <v>10.230501580508001</v>
      </c>
      <c r="AL18">
        <f t="shared" si="6"/>
        <v>23.862819717293853</v>
      </c>
      <c r="AN18">
        <f t="shared" si="7"/>
        <v>41.047848728736966</v>
      </c>
      <c r="AO18">
        <f t="shared" si="7"/>
        <v>-2.0523924364368482</v>
      </c>
      <c r="AP18">
        <f t="shared" si="7"/>
        <v>-3.0189780688420447</v>
      </c>
      <c r="AQ18">
        <f t="shared" si="7"/>
        <v>-32.577721104337641</v>
      </c>
      <c r="AR18">
        <f t="shared" si="7"/>
        <v>3.3987571191204329</v>
      </c>
      <c r="AS18">
        <f t="shared" si="7"/>
        <v>0.5794758856200346</v>
      </c>
      <c r="AT18">
        <f t="shared" si="7"/>
        <v>2.9855024387086591</v>
      </c>
      <c r="AU18">
        <f t="shared" si="7"/>
        <v>6.9637354434491261</v>
      </c>
      <c r="AW18">
        <v>15</v>
      </c>
      <c r="AX18">
        <f>(R18*SUMPRODUCT(K19:$K$23, X19:$X$23)-$AZ$3*SUMPRODUCT(K18:$K$22, W19:$W$23))/Z18</f>
        <v>12.523242691155351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169.95754768964429</v>
      </c>
      <c r="P19">
        <f t="shared" si="22"/>
        <v>8.497877384482214</v>
      </c>
      <c r="Q19" s="4">
        <f t="shared" si="23"/>
        <v>12.5</v>
      </c>
      <c r="R19">
        <f t="shared" si="0"/>
        <v>50000</v>
      </c>
      <c r="S19">
        <f t="shared" si="11"/>
        <v>10.537537073622424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10.537537073622424</v>
      </c>
      <c r="AC19">
        <f t="shared" si="19"/>
        <v>8.2904591646215113</v>
      </c>
      <c r="AE19">
        <f t="shared" si="1"/>
        <v>138.87383204217031</v>
      </c>
      <c r="AF19">
        <f t="shared" si="2"/>
        <v>-6.9436916021085144</v>
      </c>
      <c r="AG19">
        <f t="shared" si="2"/>
        <v>-10.213861779749017</v>
      </c>
      <c r="AH19">
        <f t="shared" si="3"/>
        <v>-111.59803804632334</v>
      </c>
      <c r="AI19">
        <f t="shared" si="4"/>
        <v>10.118240613989443</v>
      </c>
      <c r="AJ19">
        <f t="shared" si="5"/>
        <v>2.2470779090009128</v>
      </c>
      <c r="AK19">
        <f t="shared" si="24"/>
        <v>9.9727374259578951</v>
      </c>
      <c r="AL19">
        <f t="shared" si="6"/>
        <v>22.338055948948252</v>
      </c>
      <c r="AN19">
        <f t="shared" si="7"/>
        <v>37.332088768418679</v>
      </c>
      <c r="AO19">
        <f t="shared" si="7"/>
        <v>-1.8666044384209339</v>
      </c>
      <c r="AP19">
        <f t="shared" si="7"/>
        <v>-2.7456921798929148</v>
      </c>
      <c r="AQ19">
        <f t="shared" si="7"/>
        <v>-29.999804869369537</v>
      </c>
      <c r="AR19">
        <f t="shared" si="7"/>
        <v>2.7199872807352961</v>
      </c>
      <c r="AS19">
        <f t="shared" si="7"/>
        <v>0.60405989188014431</v>
      </c>
      <c r="AT19">
        <f t="shared" si="7"/>
        <v>2.680873087284998</v>
      </c>
      <c r="AU19">
        <f t="shared" si="7"/>
        <v>6.0049202599004383</v>
      </c>
      <c r="AW19">
        <v>16</v>
      </c>
      <c r="AX19">
        <f>(R19*SUMPRODUCT(K20:$K$23, X20:$X$23)-$AZ$3*SUMPRODUCT(K19:$K$22, W20:$W$23))/Z19</f>
        <v>10.537537073622424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169.95754768964429</v>
      </c>
      <c r="P20">
        <f t="shared" si="22"/>
        <v>8.497877384482214</v>
      </c>
      <c r="Q20" s="4">
        <f t="shared" si="23"/>
        <v>12.5</v>
      </c>
      <c r="R20">
        <f t="shared" si="0"/>
        <v>50000</v>
      </c>
      <c r="S20">
        <f t="shared" si="11"/>
        <v>8.2904591646215113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8.2904591646215113</v>
      </c>
      <c r="AC20">
        <f t="shared" si="19"/>
        <v>5.7741770026205987</v>
      </c>
      <c r="AE20">
        <f t="shared" si="1"/>
        <v>137.10608300893259</v>
      </c>
      <c r="AF20">
        <f t="shared" si="2"/>
        <v>-6.8553041504466288</v>
      </c>
      <c r="AG20">
        <f t="shared" si="2"/>
        <v>-10.083847766156504</v>
      </c>
      <c r="AH20">
        <f t="shared" si="3"/>
        <v>-111.50158318009186</v>
      </c>
      <c r="AI20">
        <f t="shared" si="4"/>
        <v>8.6653479122375785</v>
      </c>
      <c r="AJ20">
        <f t="shared" si="5"/>
        <v>2.5162821620009126</v>
      </c>
      <c r="AK20">
        <f t="shared" si="24"/>
        <v>9.6978866616175239</v>
      </c>
      <c r="AL20">
        <f t="shared" si="6"/>
        <v>20.879516735856015</v>
      </c>
      <c r="AN20">
        <f t="shared" si="7"/>
        <v>33.951577741535459</v>
      </c>
      <c r="AO20">
        <f t="shared" si="7"/>
        <v>-1.6975788870767727</v>
      </c>
      <c r="AP20">
        <f t="shared" si="7"/>
        <v>-2.4970631051006391</v>
      </c>
      <c r="AQ20">
        <f t="shared" si="7"/>
        <v>-27.611135746592165</v>
      </c>
      <c r="AR20">
        <f t="shared" si="7"/>
        <v>2.1458000027658772</v>
      </c>
      <c r="AS20">
        <f t="shared" si="7"/>
        <v>0.6231069225225182</v>
      </c>
      <c r="AT20">
        <f t="shared" si="7"/>
        <v>2.4014875612707542</v>
      </c>
      <c r="AU20">
        <f t="shared" si="7"/>
        <v>5.1703944865591493</v>
      </c>
      <c r="AW20">
        <v>17</v>
      </c>
      <c r="AX20">
        <f>(R20*SUMPRODUCT(K21:$K$23, X21:$X$23)-$AZ$3*SUMPRODUCT(K20:$K$22, W21:$W$23))/Z20</f>
        <v>8.2904591646215113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169.95754768964429</v>
      </c>
      <c r="P21">
        <f t="shared" si="22"/>
        <v>8.497877384482214</v>
      </c>
      <c r="Q21" s="4">
        <f t="shared" si="23"/>
        <v>12.5</v>
      </c>
      <c r="R21">
        <f t="shared" si="0"/>
        <v>50000</v>
      </c>
      <c r="S21">
        <f t="shared" si="11"/>
        <v>5.7741770026205987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5.7741770026205987</v>
      </c>
      <c r="AC21">
        <f t="shared" si="19"/>
        <v>3.0073841130691705</v>
      </c>
      <c r="AE21">
        <f t="shared" si="1"/>
        <v>135.35575302514414</v>
      </c>
      <c r="AF21">
        <f t="shared" si="2"/>
        <v>-6.7677876512572066</v>
      </c>
      <c r="AG21">
        <f t="shared" si="2"/>
        <v>-9.9551148849472018</v>
      </c>
      <c r="AH21">
        <f t="shared" si="3"/>
        <v>-111.57761419095748</v>
      </c>
      <c r="AI21">
        <f t="shared" si="4"/>
        <v>7.0552362979822476</v>
      </c>
      <c r="AJ21">
        <f t="shared" si="5"/>
        <v>2.7667928895514282</v>
      </c>
      <c r="AK21">
        <f t="shared" si="24"/>
        <v>9.4053499663555282</v>
      </c>
      <c r="AL21">
        <f t="shared" si="6"/>
        <v>19.227379153889203</v>
      </c>
      <c r="AN21">
        <f t="shared" si="7"/>
        <v>30.876020704291282</v>
      </c>
      <c r="AO21">
        <f t="shared" si="7"/>
        <v>-1.5438010352145639</v>
      </c>
      <c r="AP21">
        <f t="shared" si="7"/>
        <v>-2.2708627186620522</v>
      </c>
      <c r="AQ21">
        <f t="shared" si="7"/>
        <v>-25.451985962173765</v>
      </c>
      <c r="AR21">
        <f t="shared" si="7"/>
        <v>1.6093709882408989</v>
      </c>
      <c r="AS21">
        <f t="shared" si="7"/>
        <v>0.63113353243586545</v>
      </c>
      <c r="AT21">
        <f t="shared" si="7"/>
        <v>2.1454557623299024</v>
      </c>
      <c r="AU21">
        <f t="shared" si="7"/>
        <v>4.385960283006666</v>
      </c>
      <c r="AW21">
        <v>18</v>
      </c>
      <c r="AX21">
        <f>(R21*SUMPRODUCT(K22:$K$23, X22:$X$23)-$AZ$3*SUMPRODUCT(K21:$K$22, W22:$W$23))/Z21</f>
        <v>5.7741770026205987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169.95754768964429</v>
      </c>
      <c r="P22">
        <f t="shared" si="22"/>
        <v>8.497877384482214</v>
      </c>
      <c r="Q22" s="4">
        <f t="shared" si="23"/>
        <v>12.5</v>
      </c>
      <c r="R22">
        <f t="shared" si="0"/>
        <v>50000</v>
      </c>
      <c r="S22">
        <f t="shared" si="11"/>
        <v>3.0073841130691705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3.0073841130691705</v>
      </c>
      <c r="AC22">
        <f t="shared" si="19"/>
        <v>3.0465317382054047</v>
      </c>
      <c r="AE22">
        <f t="shared" si="1"/>
        <v>133.62236410607036</v>
      </c>
      <c r="AF22">
        <f t="shared" si="2"/>
        <v>-6.6811182053035179</v>
      </c>
      <c r="AG22">
        <f t="shared" si="2"/>
        <v>-9.8276279814059215</v>
      </c>
      <c r="AH22">
        <f t="shared" si="3"/>
        <v>-111.7430187672287</v>
      </c>
      <c r="AI22">
        <f t="shared" si="4"/>
        <v>5.3705991521322147</v>
      </c>
      <c r="AJ22">
        <f t="shared" si="5"/>
        <v>-3.9147625136234154E-2</v>
      </c>
      <c r="AK22">
        <f t="shared" si="24"/>
        <v>9.0964041009685239</v>
      </c>
      <c r="AL22">
        <f t="shared" si="6"/>
        <v>14.427855627964504</v>
      </c>
      <c r="AN22">
        <f t="shared" si="7"/>
        <v>28.077932282108037</v>
      </c>
      <c r="AO22">
        <f t="shared" si="7"/>
        <v>-1.4038966141054017</v>
      </c>
      <c r="AP22">
        <f t="shared" si="7"/>
        <v>-2.0650695323473163</v>
      </c>
      <c r="AQ22">
        <f t="shared" si="7"/>
        <v>-23.480447565304228</v>
      </c>
      <c r="AR22">
        <f t="shared" si="7"/>
        <v>1.1285185703510887</v>
      </c>
      <c r="AS22">
        <f t="shared" si="7"/>
        <v>-8.2260508930076456E-3</v>
      </c>
      <c r="AT22">
        <f t="shared" si="7"/>
        <v>1.9114181975925768</v>
      </c>
      <c r="AU22">
        <f t="shared" si="7"/>
        <v>3.0317107170506579</v>
      </c>
      <c r="AW22">
        <v>19</v>
      </c>
      <c r="AX22">
        <f>(R22*SUMPRODUCT(K23:$K$23, X23:$X$23)-$AZ$3*SUMPRODUCT(K22:$K$22, W23:$W$23))/Z22</f>
        <v>3.0073841130691705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169.95754768964429</v>
      </c>
      <c r="P23">
        <f t="shared" si="22"/>
        <v>8.497877384482214</v>
      </c>
      <c r="Q23" s="4">
        <f t="shared" si="23"/>
        <v>12.5</v>
      </c>
      <c r="R23">
        <f t="shared" si="0"/>
        <v>50000</v>
      </c>
      <c r="S23">
        <f t="shared" si="11"/>
        <v>3.0465317382054047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3.0465317382054047</v>
      </c>
      <c r="AC23">
        <f t="shared" si="19"/>
        <v>0</v>
      </c>
      <c r="AE23">
        <f t="shared" si="1"/>
        <v>131.90533022316615</v>
      </c>
      <c r="AF23">
        <f t="shared" si="2"/>
        <v>-6.5952665111583064</v>
      </c>
      <c r="AG23">
        <f t="shared" si="2"/>
        <v>-9.7013439544352824</v>
      </c>
      <c r="AH23">
        <f t="shared" si="3"/>
        <v>-112.03098862632302</v>
      </c>
      <c r="AI23">
        <f t="shared" si="4"/>
        <v>3.5777311312495357</v>
      </c>
      <c r="AJ23">
        <f t="shared" si="5"/>
        <v>3.0465317382054047</v>
      </c>
      <c r="AK23">
        <f t="shared" si="24"/>
        <v>8.9849616815149265</v>
      </c>
      <c r="AL23">
        <f t="shared" si="6"/>
        <v>15.609224550969866</v>
      </c>
      <c r="AN23">
        <f t="shared" si="7"/>
        <v>25.532284996438847</v>
      </c>
      <c r="AO23">
        <f t="shared" si="7"/>
        <v>-1.2766142498219422</v>
      </c>
      <c r="AP23">
        <f t="shared" si="7"/>
        <v>-1.8778428307184383</v>
      </c>
      <c r="AQ23">
        <f t="shared" si="7"/>
        <v>-21.685303582506126</v>
      </c>
      <c r="AR23">
        <f t="shared" si="7"/>
        <v>0.69252433339234076</v>
      </c>
      <c r="AS23">
        <f t="shared" si="7"/>
        <v>0.58970260306353783</v>
      </c>
      <c r="AT23">
        <f t="shared" si="7"/>
        <v>1.7391761344776309</v>
      </c>
      <c r="AU23">
        <f t="shared" si="7"/>
        <v>3.0214030709335096</v>
      </c>
      <c r="AW23">
        <v>20</v>
      </c>
      <c r="AX23">
        <f>(R23*SUMPRODUCT(K$23:$K24, X$23:$X24)-$AZ$3*SUMPRODUCT(K$22:$K23, W$23:$W24))/Z23</f>
        <v>3.0465317382054047</v>
      </c>
    </row>
    <row r="25" spans="5:50" x14ac:dyDescent="0.25">
      <c r="AN25" s="8">
        <f t="shared" ref="AN25:AU25" si="25">SUM(AN3:AN23)</f>
        <v>1468.9480152170629</v>
      </c>
      <c r="AO25" s="8">
        <f t="shared" si="25"/>
        <v>-200.91556152808636</v>
      </c>
      <c r="AP25" s="8">
        <f t="shared" si="25"/>
        <v>-221.35541852992833</v>
      </c>
      <c r="AQ25" s="8">
        <f t="shared" si="25"/>
        <v>-1099.6256788232758</v>
      </c>
      <c r="AR25" s="8">
        <f t="shared" si="25"/>
        <v>-52.948643664227781</v>
      </c>
      <c r="AS25" s="8">
        <f t="shared" si="25"/>
        <v>-9.34264261266852</v>
      </c>
      <c r="AT25" s="8">
        <f t="shared" si="25"/>
        <v>94.02537745979221</v>
      </c>
      <c r="AU25" s="9">
        <f t="shared" si="25"/>
        <v>31.734091182895895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E93F9-5A4C-4D72-A086-802ED73C5BB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180.17318600182196</v>
      </c>
      <c r="K3">
        <v>1</v>
      </c>
      <c r="L3" s="2">
        <v>0</v>
      </c>
      <c r="O3">
        <f>$C$3</f>
        <v>180.17318600182196</v>
      </c>
      <c r="P3">
        <f>O3*B5</f>
        <v>144.13854880145757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180.17318600182196</v>
      </c>
      <c r="AF3">
        <f t="shared" ref="AF3:AG23" si="3">-$Z3*P3</f>
        <v>-144.13854880145757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-89.782918699635616</v>
      </c>
      <c r="AJ3">
        <f t="shared" ref="AJ3:AJ23" si="6">AB3-AC3</f>
        <v>0</v>
      </c>
      <c r="AL3">
        <f t="shared" ref="AL3:AL23" si="7">SUM(AI3:AK3)</f>
        <v>-89.782918699635616</v>
      </c>
      <c r="AN3">
        <f t="shared" ref="AN3:AU23" si="8">AE3*$K3</f>
        <v>180.17318600182196</v>
      </c>
      <c r="AO3">
        <f t="shared" si="8"/>
        <v>-144.13854880145757</v>
      </c>
      <c r="AP3">
        <f t="shared" si="8"/>
        <v>-125.8175559</v>
      </c>
      <c r="AQ3">
        <f t="shared" si="8"/>
        <v>0</v>
      </c>
      <c r="AR3">
        <f t="shared" si="8"/>
        <v>-89.782918699635616</v>
      </c>
      <c r="AS3">
        <f t="shared" si="8"/>
        <v>0</v>
      </c>
      <c r="AT3">
        <f t="shared" si="8"/>
        <v>0</v>
      </c>
      <c r="AU3">
        <f t="shared" si="8"/>
        <v>-89.782918699635616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127.24279708621765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10.206510353881722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10.078481868065637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-10.078481868065637</v>
      </c>
      <c r="AK4">
        <f t="shared" ref="AK4:AK23" si="20">H4*SUM(AB4:AB4, AE4:AF4)</f>
        <v>0</v>
      </c>
      <c r="AL4">
        <f t="shared" si="7"/>
        <v>-137.26878186806564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-117.1643152181523</v>
      </c>
      <c r="AR4">
        <f t="shared" si="8"/>
        <v>-117.1643152181523</v>
      </c>
      <c r="AS4">
        <f t="shared" si="8"/>
        <v>-9.2840289433272396</v>
      </c>
      <c r="AT4">
        <f t="shared" si="8"/>
        <v>0</v>
      </c>
      <c r="AU4">
        <f t="shared" si="8"/>
        <v>-126.44834416147953</v>
      </c>
      <c r="AW4">
        <v>1</v>
      </c>
      <c r="AX4">
        <f>(R4*SUMPRODUCT(K5:$K$23, X5:$X$23)-$AZ$3*SUMPRODUCT(K4:$K$22, W5:$W$23))/Z4</f>
        <v>10.206510353881722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2.5599659999999999E-3</v>
      </c>
      <c r="O5">
        <f t="shared" ref="O5:O23" si="22">$C$3</f>
        <v>180.17318600182196</v>
      </c>
      <c r="P5">
        <f t="shared" ref="P5:P23" si="23">O5*$C$5</f>
        <v>9.0086593000910984</v>
      </c>
      <c r="Q5" s="4">
        <f t="shared" ref="Q5:Q23" si="24">$C$8</f>
        <v>12.5</v>
      </c>
      <c r="R5">
        <f t="shared" si="0"/>
        <v>50000</v>
      </c>
      <c r="S5">
        <f t="shared" si="12"/>
        <v>19.044095731152542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10.078481868065637</v>
      </c>
      <c r="AC5">
        <f t="shared" si="1"/>
        <v>18.569017487004658</v>
      </c>
      <c r="AE5">
        <f t="shared" si="2"/>
        <v>175.67854566517127</v>
      </c>
      <c r="AF5">
        <f t="shared" si="3"/>
        <v>-8.7839272832585635</v>
      </c>
      <c r="AG5">
        <f t="shared" si="3"/>
        <v>-12.188172222210882</v>
      </c>
      <c r="AH5">
        <f t="shared" si="4"/>
        <v>-126.39271415647021</v>
      </c>
      <c r="AI5">
        <f t="shared" si="5"/>
        <v>28.313732003231635</v>
      </c>
      <c r="AJ5">
        <f t="shared" si="6"/>
        <v>-8.4905356189390204</v>
      </c>
      <c r="AK5">
        <f t="shared" si="20"/>
        <v>15.14394213459115</v>
      </c>
      <c r="AL5">
        <f t="shared" si="7"/>
        <v>34.967138518883765</v>
      </c>
      <c r="AN5">
        <f t="shared" si="8"/>
        <v>149.07384779269833</v>
      </c>
      <c r="AO5">
        <f t="shared" si="8"/>
        <v>-7.4536923896349156</v>
      </c>
      <c r="AP5">
        <f t="shared" si="8"/>
        <v>-10.342399658681096</v>
      </c>
      <c r="AQ5">
        <f t="shared" si="8"/>
        <v>-107.25184547109505</v>
      </c>
      <c r="AR5">
        <f t="shared" si="8"/>
        <v>24.025910273287263</v>
      </c>
      <c r="AS5">
        <f t="shared" si="8"/>
        <v>-7.2047318569482606</v>
      </c>
      <c r="AT5">
        <f t="shared" si="8"/>
        <v>12.850548803245474</v>
      </c>
      <c r="AU5">
        <f t="shared" si="8"/>
        <v>29.671727219584476</v>
      </c>
      <c r="AW5">
        <v>2</v>
      </c>
      <c r="AX5">
        <f>(R5*SUMPRODUCT(K6:$K$23, X6:$X$23)-$AZ$3*SUMPRODUCT(K5:$K$22, W6:$W$23))/Z5</f>
        <v>19.044095731152542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2.5827799999999998E-3</v>
      </c>
      <c r="O6">
        <f t="shared" si="22"/>
        <v>180.17318600182196</v>
      </c>
      <c r="P6">
        <f t="shared" si="23"/>
        <v>9.0086593000910984</v>
      </c>
      <c r="Q6" s="4">
        <f t="shared" si="24"/>
        <v>12.5</v>
      </c>
      <c r="R6">
        <f t="shared" si="0"/>
        <v>50000</v>
      </c>
      <c r="S6">
        <f t="shared" si="12"/>
        <v>26.405305326007049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18.569017487004658</v>
      </c>
      <c r="AC6">
        <f t="shared" si="1"/>
        <v>25.4226289996368</v>
      </c>
      <c r="AE6">
        <f t="shared" si="2"/>
        <v>173.46802117434646</v>
      </c>
      <c r="AF6">
        <f t="shared" si="3"/>
        <v>-8.6734010587173227</v>
      </c>
      <c r="AG6">
        <f t="shared" si="3"/>
        <v>-12.03481113253669</v>
      </c>
      <c r="AH6">
        <f t="shared" si="4"/>
        <v>-125.91746980832727</v>
      </c>
      <c r="AI6">
        <f t="shared" si="5"/>
        <v>26.842339174765158</v>
      </c>
      <c r="AJ6">
        <f t="shared" si="6"/>
        <v>-6.853611512632142</v>
      </c>
      <c r="AK6">
        <f t="shared" si="20"/>
        <v>15.69079319693258</v>
      </c>
      <c r="AL6">
        <f t="shared" si="7"/>
        <v>35.679520859065597</v>
      </c>
      <c r="AN6">
        <f t="shared" si="8"/>
        <v>135.59495304058075</v>
      </c>
      <c r="AO6">
        <f t="shared" si="8"/>
        <v>-6.7797476520290374</v>
      </c>
      <c r="AP6">
        <f t="shared" si="8"/>
        <v>-9.4072650354871321</v>
      </c>
      <c r="AQ6">
        <f t="shared" si="8"/>
        <v>-98.426057379697937</v>
      </c>
      <c r="AR6">
        <f t="shared" si="8"/>
        <v>20.981882973366634</v>
      </c>
      <c r="AS6">
        <f t="shared" si="8"/>
        <v>-5.3572706077030627</v>
      </c>
      <c r="AT6">
        <f t="shared" si="8"/>
        <v>12.265040854816522</v>
      </c>
      <c r="AU6">
        <f t="shared" si="8"/>
        <v>27.889653220480096</v>
      </c>
      <c r="AW6">
        <v>3</v>
      </c>
      <c r="AX6">
        <f>(R6*SUMPRODUCT(K7:$K$23, X7:$X$23)-$AZ$3*SUMPRODUCT(K6:$K$22, W7:$W$23))/Z6</f>
        <v>26.405305326007049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2.6093969999999998E-3</v>
      </c>
      <c r="O7">
        <f t="shared" si="22"/>
        <v>180.17318600182196</v>
      </c>
      <c r="P7">
        <f t="shared" si="23"/>
        <v>9.0086593000910984</v>
      </c>
      <c r="Q7" s="4">
        <f t="shared" si="24"/>
        <v>12.5</v>
      </c>
      <c r="R7">
        <f t="shared" si="0"/>
        <v>50000</v>
      </c>
      <c r="S7">
        <f t="shared" si="12"/>
        <v>32.329565204404823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25.4226289996368</v>
      </c>
      <c r="AC7">
        <f t="shared" si="1"/>
        <v>30.733931550701865</v>
      </c>
      <c r="AE7">
        <f t="shared" si="2"/>
        <v>171.28069402855473</v>
      </c>
      <c r="AF7">
        <f t="shared" si="3"/>
        <v>-8.5640347014277367</v>
      </c>
      <c r="AG7">
        <f t="shared" si="3"/>
        <v>-11.883059421146516</v>
      </c>
      <c r="AH7">
        <f t="shared" si="4"/>
        <v>-125.61440025923136</v>
      </c>
      <c r="AI7">
        <f t="shared" si="5"/>
        <v>25.219199646749104</v>
      </c>
      <c r="AJ7">
        <f t="shared" si="6"/>
        <v>-5.3113025510650651</v>
      </c>
      <c r="AK7">
        <f t="shared" si="20"/>
        <v>16.099455180697834</v>
      </c>
      <c r="AL7">
        <f t="shared" si="7"/>
        <v>36.007352276381873</v>
      </c>
      <c r="AN7">
        <f t="shared" si="8"/>
        <v>123.33146253449399</v>
      </c>
      <c r="AO7">
        <f t="shared" si="8"/>
        <v>-6.1665731267246997</v>
      </c>
      <c r="AP7">
        <f t="shared" si="8"/>
        <v>-8.5564523550445806</v>
      </c>
      <c r="AQ7">
        <f t="shared" si="8"/>
        <v>-90.449234732675549</v>
      </c>
      <c r="AR7">
        <f t="shared" si="8"/>
        <v>18.159202320049161</v>
      </c>
      <c r="AS7">
        <f t="shared" si="8"/>
        <v>-3.824428172137357</v>
      </c>
      <c r="AT7">
        <f t="shared" si="8"/>
        <v>11.592487785651896</v>
      </c>
      <c r="AU7">
        <f t="shared" si="8"/>
        <v>25.927261933563699</v>
      </c>
      <c r="AW7">
        <v>4</v>
      </c>
      <c r="AX7">
        <f>(R7*SUMPRODUCT(K8:$K$23, X8:$X$23)-$AZ$3*SUMPRODUCT(K7:$K$22, W8:$W$23))/Z7</f>
        <v>32.329565204404823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2.6360139999999999E-3</v>
      </c>
      <c r="O8">
        <f t="shared" si="22"/>
        <v>180.17318600182196</v>
      </c>
      <c r="P8">
        <f t="shared" si="23"/>
        <v>9.0086593000910984</v>
      </c>
      <c r="Q8" s="4">
        <f t="shared" si="24"/>
        <v>12.5</v>
      </c>
      <c r="R8">
        <f t="shared" si="0"/>
        <v>50000</v>
      </c>
      <c r="S8">
        <f t="shared" si="12"/>
        <v>36.996049628207608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30.733931550701865</v>
      </c>
      <c r="AC8">
        <f t="shared" si="1"/>
        <v>34.725690604246893</v>
      </c>
      <c r="AE8">
        <f t="shared" si="2"/>
        <v>169.11638878088021</v>
      </c>
      <c r="AF8">
        <f t="shared" si="3"/>
        <v>-8.45581943904401</v>
      </c>
      <c r="AG8">
        <f t="shared" si="3"/>
        <v>-11.732904915938077</v>
      </c>
      <c r="AH8">
        <f t="shared" si="4"/>
        <v>-125.29564398789644</v>
      </c>
      <c r="AI8">
        <f t="shared" si="5"/>
        <v>23.632020438001703</v>
      </c>
      <c r="AJ8">
        <f t="shared" si="6"/>
        <v>-3.991759053545028</v>
      </c>
      <c r="AK8">
        <f t="shared" si="20"/>
        <v>16.378010230376269</v>
      </c>
      <c r="AL8">
        <f t="shared" si="7"/>
        <v>36.01827161483294</v>
      </c>
      <c r="AN8">
        <f t="shared" si="8"/>
        <v>112.17408375240673</v>
      </c>
      <c r="AO8">
        <f t="shared" si="8"/>
        <v>-5.6087041876203365</v>
      </c>
      <c r="AP8">
        <f t="shared" si="8"/>
        <v>-7.7823791543038201</v>
      </c>
      <c r="AQ8">
        <f t="shared" si="8"/>
        <v>-83.107995409721283</v>
      </c>
      <c r="AR8">
        <f t="shared" si="8"/>
        <v>15.675005000761306</v>
      </c>
      <c r="AS8">
        <f t="shared" si="8"/>
        <v>-2.6477144978063269</v>
      </c>
      <c r="AT8">
        <f t="shared" si="8"/>
        <v>10.863455070935791</v>
      </c>
      <c r="AU8">
        <f t="shared" si="8"/>
        <v>23.890745573890769</v>
      </c>
      <c r="AW8">
        <v>5</v>
      </c>
      <c r="AX8">
        <f>(R8*SUMPRODUCT(K9:$K$23, X9:$X$23)-$AZ$3*SUMPRODUCT(K8:$K$22, W9:$W$23))/Z8</f>
        <v>36.996049628207608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2.6635809999999999E-3</v>
      </c>
      <c r="O9">
        <f t="shared" si="22"/>
        <v>180.17318600182196</v>
      </c>
      <c r="P9">
        <f t="shared" si="23"/>
        <v>9.0086593000910984</v>
      </c>
      <c r="Q9" s="4">
        <f t="shared" si="24"/>
        <v>12.5</v>
      </c>
      <c r="R9">
        <f t="shared" si="0"/>
        <v>50000</v>
      </c>
      <c r="S9">
        <f t="shared" si="12"/>
        <v>40.535193519101426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34.725690604246893</v>
      </c>
      <c r="AC9">
        <f t="shared" si="1"/>
        <v>37.565826261460529</v>
      </c>
      <c r="AE9">
        <f t="shared" si="2"/>
        <v>166.97476969312604</v>
      </c>
      <c r="AF9">
        <f t="shared" si="3"/>
        <v>-8.3487384846563018</v>
      </c>
      <c r="AG9">
        <f t="shared" si="3"/>
        <v>-11.584324324169797</v>
      </c>
      <c r="AH9">
        <f t="shared" si="4"/>
        <v>-125.00617043559704</v>
      </c>
      <c r="AI9">
        <f t="shared" si="5"/>
        <v>22.035536448702899</v>
      </c>
      <c r="AJ9">
        <f t="shared" si="6"/>
        <v>-2.8401356572136365</v>
      </c>
      <c r="AK9">
        <f t="shared" si="20"/>
        <v>16.545493538957789</v>
      </c>
      <c r="AL9">
        <f t="shared" si="7"/>
        <v>35.740894330447048</v>
      </c>
      <c r="AN9">
        <f t="shared" si="8"/>
        <v>102.02322660929661</v>
      </c>
      <c r="AO9">
        <f t="shared" si="8"/>
        <v>-5.1011613304648309</v>
      </c>
      <c r="AP9">
        <f t="shared" si="8"/>
        <v>-7.0781361029121808</v>
      </c>
      <c r="AQ9">
        <f t="shared" si="8"/>
        <v>-76.379999669113516</v>
      </c>
      <c r="AR9">
        <f t="shared" si="8"/>
        <v>13.463929506806091</v>
      </c>
      <c r="AS9">
        <f t="shared" si="8"/>
        <v>-1.7353508215018616</v>
      </c>
      <c r="AT9">
        <f t="shared" si="8"/>
        <v>10.10945929010756</v>
      </c>
      <c r="AU9">
        <f t="shared" si="8"/>
        <v>21.838037975411787</v>
      </c>
      <c r="AW9">
        <v>6</v>
      </c>
      <c r="AX9">
        <f>(R9*SUMPRODUCT(K10:$K$23, X10:$X$23)-$AZ$3*SUMPRODUCT(K9:$K$22, W10:$W$23))/Z9</f>
        <v>40.535193519101426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2.696852E-3</v>
      </c>
      <c r="O10">
        <f t="shared" si="22"/>
        <v>180.17318600182196</v>
      </c>
      <c r="P10">
        <f t="shared" si="23"/>
        <v>9.0086593000910984</v>
      </c>
      <c r="Q10" s="4">
        <f t="shared" si="24"/>
        <v>12.5</v>
      </c>
      <c r="R10">
        <f t="shared" si="0"/>
        <v>50000</v>
      </c>
      <c r="S10">
        <f t="shared" si="12"/>
        <v>42.931270771583733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37.565826261460529</v>
      </c>
      <c r="AC10">
        <f t="shared" si="1"/>
        <v>39.281219348374975</v>
      </c>
      <c r="AE10">
        <f t="shared" si="2"/>
        <v>164.85471575459832</v>
      </c>
      <c r="AF10">
        <f t="shared" si="3"/>
        <v>-8.2427357877299166</v>
      </c>
      <c r="AG10">
        <f t="shared" si="3"/>
        <v>-11.437239872705813</v>
      </c>
      <c r="AH10">
        <f t="shared" si="4"/>
        <v>-124.96483288914388</v>
      </c>
      <c r="AI10">
        <f t="shared" si="5"/>
        <v>20.209907205018709</v>
      </c>
      <c r="AJ10">
        <f t="shared" si="6"/>
        <v>-1.715393086914446</v>
      </c>
      <c r="AK10">
        <f t="shared" si="20"/>
        <v>16.616183234570567</v>
      </c>
      <c r="AL10">
        <f t="shared" si="7"/>
        <v>35.110697352674833</v>
      </c>
      <c r="AN10">
        <f t="shared" si="8"/>
        <v>92.787813982376036</v>
      </c>
      <c r="AO10">
        <f t="shared" si="8"/>
        <v>-4.6393906991188016</v>
      </c>
      <c r="AP10">
        <f t="shared" si="8"/>
        <v>-6.4374044801981336</v>
      </c>
      <c r="AQ10">
        <f t="shared" si="8"/>
        <v>-70.335953784404623</v>
      </c>
      <c r="AR10">
        <f t="shared" si="8"/>
        <v>11.375065018654469</v>
      </c>
      <c r="AS10">
        <f t="shared" si="8"/>
        <v>-0.96550210242215495</v>
      </c>
      <c r="AT10">
        <f t="shared" si="8"/>
        <v>9.3523519300563525</v>
      </c>
      <c r="AU10">
        <f t="shared" si="8"/>
        <v>19.761914846288668</v>
      </c>
      <c r="AW10">
        <v>7</v>
      </c>
      <c r="AX10">
        <f>(R10*SUMPRODUCT(K11:$K$23, X11:$X$23)-$AZ$3*SUMPRODUCT(K10:$K$22, W11:$W$23))/Z10</f>
        <v>42.931270771583733</v>
      </c>
    </row>
    <row r="11" spans="1:52" x14ac:dyDescent="0.25">
      <c r="A11" t="s">
        <v>33</v>
      </c>
      <c r="C11" s="7">
        <f>AU25</f>
        <v>36.655009550749554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2.7291730000000001E-3</v>
      </c>
      <c r="O11">
        <f t="shared" si="22"/>
        <v>180.17318600182196</v>
      </c>
      <c r="P11">
        <f t="shared" si="23"/>
        <v>9.0086593000910984</v>
      </c>
      <c r="Q11" s="4">
        <f t="shared" si="24"/>
        <v>12.5</v>
      </c>
      <c r="R11">
        <f t="shared" si="0"/>
        <v>50000</v>
      </c>
      <c r="S11">
        <f t="shared" si="12"/>
        <v>44.363167979226624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39.281219348374975</v>
      </c>
      <c r="AC11">
        <f t="shared" si="1"/>
        <v>40.074680854336577</v>
      </c>
      <c r="AE11">
        <f t="shared" si="2"/>
        <v>162.75625155789223</v>
      </c>
      <c r="AF11">
        <f t="shared" si="3"/>
        <v>-8.1378125778946107</v>
      </c>
      <c r="AG11">
        <f t="shared" si="3"/>
        <v>-11.291653267723643</v>
      </c>
      <c r="AH11">
        <f t="shared" si="4"/>
        <v>-124.85682502044858</v>
      </c>
      <c r="AI11">
        <f t="shared" si="5"/>
        <v>18.469960691825406</v>
      </c>
      <c r="AJ11">
        <f t="shared" si="6"/>
        <v>-0.79346150596160214</v>
      </c>
      <c r="AK11">
        <f t="shared" si="20"/>
        <v>16.592381562475502</v>
      </c>
      <c r="AL11">
        <f t="shared" si="7"/>
        <v>34.268880748339306</v>
      </c>
      <c r="AN11">
        <f t="shared" si="8"/>
        <v>84.385652767299234</v>
      </c>
      <c r="AO11">
        <f t="shared" si="8"/>
        <v>-4.2192826383649615</v>
      </c>
      <c r="AP11">
        <f t="shared" si="8"/>
        <v>-5.8544819181949395</v>
      </c>
      <c r="AQ11">
        <f t="shared" si="8"/>
        <v>-64.73560665689898</v>
      </c>
      <c r="AR11">
        <f t="shared" si="8"/>
        <v>9.5762815538403601</v>
      </c>
      <c r="AS11">
        <f t="shared" si="8"/>
        <v>-0.41139290494459219</v>
      </c>
      <c r="AT11">
        <f t="shared" si="8"/>
        <v>8.6027967326069845</v>
      </c>
      <c r="AU11">
        <f t="shared" si="8"/>
        <v>17.767685381502751</v>
      </c>
      <c r="AW11">
        <v>8</v>
      </c>
      <c r="AX11">
        <f>(R11*SUMPRODUCT(K12:$K$23, X12:$X$23)-$AZ$3*SUMPRODUCT(K11:$K$22, W12:$W$23))/Z11</f>
        <v>44.363167979226624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2.766246E-3</v>
      </c>
      <c r="O12">
        <f t="shared" si="22"/>
        <v>180.17318600182196</v>
      </c>
      <c r="P12">
        <f t="shared" si="23"/>
        <v>9.0086593000910984</v>
      </c>
      <c r="Q12" s="4">
        <f t="shared" si="24"/>
        <v>12.5</v>
      </c>
      <c r="R12">
        <f t="shared" si="0"/>
        <v>50000</v>
      </c>
      <c r="S12">
        <f t="shared" si="12"/>
        <v>44.849237895528255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40.074680854336577</v>
      </c>
      <c r="AC12">
        <f t="shared" si="1"/>
        <v>39.996554819924143</v>
      </c>
      <c r="AE12">
        <f t="shared" si="2"/>
        <v>160.67846521246628</v>
      </c>
      <c r="AF12">
        <f t="shared" si="3"/>
        <v>-8.0339232606233146</v>
      </c>
      <c r="AG12">
        <f t="shared" si="3"/>
        <v>-11.14750124436118</v>
      </c>
      <c r="AH12">
        <f t="shared" si="4"/>
        <v>-124.94196274090983</v>
      </c>
      <c r="AI12">
        <f t="shared" si="5"/>
        <v>16.555077966571972</v>
      </c>
      <c r="AJ12">
        <f t="shared" si="6"/>
        <v>7.8126034412434819E-2</v>
      </c>
      <c r="AK12">
        <f t="shared" si="20"/>
        <v>16.491369333970397</v>
      </c>
      <c r="AL12">
        <f t="shared" si="7"/>
        <v>33.124573334954803</v>
      </c>
      <c r="AN12">
        <f t="shared" si="8"/>
        <v>76.741445767946587</v>
      </c>
      <c r="AO12">
        <f t="shared" si="8"/>
        <v>-3.8370722883973296</v>
      </c>
      <c r="AP12">
        <f t="shared" si="8"/>
        <v>-5.3241444711402952</v>
      </c>
      <c r="AQ12">
        <f t="shared" si="8"/>
        <v>-59.673378415357362</v>
      </c>
      <c r="AR12">
        <f t="shared" si="8"/>
        <v>7.9068505930516029</v>
      </c>
      <c r="AS12">
        <f t="shared" si="8"/>
        <v>3.7313679994383168E-2</v>
      </c>
      <c r="AT12">
        <f t="shared" si="8"/>
        <v>7.8764227907491673</v>
      </c>
      <c r="AU12">
        <f t="shared" si="8"/>
        <v>15.820587063795154</v>
      </c>
      <c r="AW12">
        <v>9</v>
      </c>
      <c r="AX12">
        <f>(R12*SUMPRODUCT(K13:$K$23, X13:$X$23)-$AZ$3*SUMPRODUCT(K12:$K$22, W13:$W$23))/Z12</f>
        <v>44.849237895528255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2.8061710000000001E-3</v>
      </c>
      <c r="O13">
        <f t="shared" si="22"/>
        <v>180.17318600182196</v>
      </c>
      <c r="P13">
        <f t="shared" si="23"/>
        <v>9.0086593000910984</v>
      </c>
      <c r="Q13" s="4">
        <f t="shared" si="24"/>
        <v>12.5</v>
      </c>
      <c r="R13">
        <f t="shared" si="0"/>
        <v>50000</v>
      </c>
      <c r="S13">
        <f t="shared" si="12"/>
        <v>44.460668661544887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39.996554819924143</v>
      </c>
      <c r="AC13">
        <f t="shared" si="1"/>
        <v>39.142263690197581</v>
      </c>
      <c r="AE13">
        <f t="shared" si="2"/>
        <v>158.62078931093791</v>
      </c>
      <c r="AF13">
        <f t="shared" si="3"/>
        <v>-7.9310394655468954</v>
      </c>
      <c r="AG13">
        <f t="shared" si="3"/>
        <v>-11.004744437203179</v>
      </c>
      <c r="AH13">
        <f t="shared" si="4"/>
        <v>-125.12717885756103</v>
      </c>
      <c r="AI13">
        <f t="shared" si="5"/>
        <v>14.5578265506268</v>
      </c>
      <c r="AJ13">
        <f t="shared" si="6"/>
        <v>0.85429112972656185</v>
      </c>
      <c r="AK13">
        <f t="shared" si="20"/>
        <v>16.31740846282035</v>
      </c>
      <c r="AL13">
        <f t="shared" si="7"/>
        <v>31.729526143173711</v>
      </c>
      <c r="AN13">
        <f t="shared" si="8"/>
        <v>69.786878890257896</v>
      </c>
      <c r="AO13">
        <f t="shared" si="8"/>
        <v>-3.4893439445128953</v>
      </c>
      <c r="AP13">
        <f t="shared" si="8"/>
        <v>-4.8416526647833296</v>
      </c>
      <c r="AQ13">
        <f t="shared" si="8"/>
        <v>-55.051013897647451</v>
      </c>
      <c r="AR13">
        <f t="shared" si="8"/>
        <v>6.4048683833142261</v>
      </c>
      <c r="AS13">
        <f t="shared" si="8"/>
        <v>0.37585433704015819</v>
      </c>
      <c r="AT13">
        <f t="shared" si="8"/>
        <v>7.1790148891863428</v>
      </c>
      <c r="AU13">
        <f t="shared" si="8"/>
        <v>13.959737609540728</v>
      </c>
      <c r="AW13">
        <v>10</v>
      </c>
      <c r="AX13">
        <f>(R13*SUMPRODUCT(K14:$K$23, X14:$X$23)-$AZ$3*SUMPRODUCT(K13:$K$22, W14:$W$23))/Z13</f>
        <v>44.460668661544887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2.8498989999999999E-3</v>
      </c>
      <c r="O14">
        <f t="shared" si="22"/>
        <v>180.17318600182196</v>
      </c>
      <c r="P14">
        <f t="shared" si="23"/>
        <v>9.0086593000910984</v>
      </c>
      <c r="Q14" s="4">
        <f t="shared" si="24"/>
        <v>12.5</v>
      </c>
      <c r="R14">
        <f t="shared" si="0"/>
        <v>50000</v>
      </c>
      <c r="S14">
        <f t="shared" si="12"/>
        <v>43.24786651531209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39.142263690197581</v>
      </c>
      <c r="AC14">
        <f t="shared" si="1"/>
        <v>37.58528351537916</v>
      </c>
      <c r="AE14">
        <f t="shared" si="2"/>
        <v>156.58252818899209</v>
      </c>
      <c r="AF14">
        <f t="shared" si="3"/>
        <v>-7.8291264094496045</v>
      </c>
      <c r="AG14">
        <f t="shared" si="3"/>
        <v>-10.863334582664306</v>
      </c>
      <c r="AH14">
        <f t="shared" si="4"/>
        <v>-125.44964066736361</v>
      </c>
      <c r="AI14">
        <f t="shared" si="5"/>
        <v>12.440426529514582</v>
      </c>
      <c r="AJ14">
        <f t="shared" si="6"/>
        <v>1.5569801748184204</v>
      </c>
      <c r="AK14">
        <f t="shared" si="20"/>
        <v>16.078607885576599</v>
      </c>
      <c r="AL14">
        <f t="shared" si="7"/>
        <v>30.076014589909601</v>
      </c>
      <c r="AN14">
        <f t="shared" si="8"/>
        <v>63.459747068819823</v>
      </c>
      <c r="AO14">
        <f t="shared" si="8"/>
        <v>-3.1729873534409911</v>
      </c>
      <c r="AP14">
        <f t="shared" si="8"/>
        <v>-4.4026908551876645</v>
      </c>
      <c r="AQ14">
        <f t="shared" si="8"/>
        <v>-50.842214381776053</v>
      </c>
      <c r="AR14">
        <f t="shared" si="8"/>
        <v>5.0418544784151189</v>
      </c>
      <c r="AS14">
        <f t="shared" si="8"/>
        <v>0.63101272682152265</v>
      </c>
      <c r="AT14">
        <f t="shared" si="8"/>
        <v>6.516336154732965</v>
      </c>
      <c r="AU14">
        <f t="shared" si="8"/>
        <v>12.189203359969607</v>
      </c>
      <c r="AW14">
        <v>11</v>
      </c>
      <c r="AX14">
        <f>(R14*SUMPRODUCT(K15:$K$23, X15:$X$23)-$AZ$3*SUMPRODUCT(K14:$K$22, W15:$W$23))/Z14</f>
        <v>43.24786651531209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2.8964780000000001E-3</v>
      </c>
      <c r="O15">
        <f t="shared" si="22"/>
        <v>180.17318600182196</v>
      </c>
      <c r="P15">
        <f t="shared" si="23"/>
        <v>9.0086593000910984</v>
      </c>
      <c r="Q15" s="4">
        <f t="shared" si="24"/>
        <v>12.5</v>
      </c>
      <c r="R15">
        <f t="shared" si="0"/>
        <v>50000</v>
      </c>
      <c r="S15">
        <f t="shared" si="12"/>
        <v>41.281655189098608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37.58528351537916</v>
      </c>
      <c r="AC15">
        <f t="shared" si="1"/>
        <v>35.41383391442946</v>
      </c>
      <c r="AE15">
        <f t="shared" si="2"/>
        <v>154.56316505901836</v>
      </c>
      <c r="AF15">
        <f t="shared" si="3"/>
        <v>-7.7281582529509185</v>
      </c>
      <c r="AG15">
        <f t="shared" si="3"/>
        <v>-10.723235827212337</v>
      </c>
      <c r="AH15">
        <f t="shared" si="4"/>
        <v>-125.86163850130539</v>
      </c>
      <c r="AI15">
        <f t="shared" si="5"/>
        <v>10.250132477549712</v>
      </c>
      <c r="AJ15">
        <f t="shared" si="6"/>
        <v>2.1714496009496997</v>
      </c>
      <c r="AK15">
        <f t="shared" si="20"/>
        <v>15.781213083386831</v>
      </c>
      <c r="AL15">
        <f t="shared" si="7"/>
        <v>28.202795161886243</v>
      </c>
      <c r="AN15">
        <f t="shared" si="8"/>
        <v>57.703533102236634</v>
      </c>
      <c r="AO15">
        <f t="shared" si="8"/>
        <v>-2.8851766551118319</v>
      </c>
      <c r="AP15">
        <f t="shared" si="8"/>
        <v>-4.0033380093010287</v>
      </c>
      <c r="AQ15">
        <f t="shared" si="8"/>
        <v>-46.988305530548907</v>
      </c>
      <c r="AR15">
        <f t="shared" si="8"/>
        <v>3.8267129072748625</v>
      </c>
      <c r="AS15">
        <f t="shared" si="8"/>
        <v>0.8106738360358684</v>
      </c>
      <c r="AT15">
        <f t="shared" si="8"/>
        <v>5.8916479304946066</v>
      </c>
      <c r="AU15">
        <f t="shared" si="8"/>
        <v>10.529034673805338</v>
      </c>
      <c r="AW15">
        <v>12</v>
      </c>
      <c r="AX15">
        <f>(R15*SUMPRODUCT(K16:$K$23, X16:$X$23)-$AZ$3*SUMPRODUCT(K15:$K$22, W16:$W$23))/Z15</f>
        <v>41.281655189098608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2.9506620000000002E-3</v>
      </c>
      <c r="O16">
        <f t="shared" si="22"/>
        <v>180.17318600182196</v>
      </c>
      <c r="P16">
        <f t="shared" si="23"/>
        <v>9.0086593000910984</v>
      </c>
      <c r="Q16" s="4">
        <f t="shared" si="24"/>
        <v>12.5</v>
      </c>
      <c r="R16">
        <f t="shared" si="0"/>
        <v>50000</v>
      </c>
      <c r="S16">
        <f t="shared" si="12"/>
        <v>38.547522156570835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35.41383391442946</v>
      </c>
      <c r="AC16">
        <f t="shared" si="1"/>
        <v>32.640076839148634</v>
      </c>
      <c r="AE16">
        <f t="shared" si="2"/>
        <v>152.56146975068879</v>
      </c>
      <c r="AF16">
        <f t="shared" si="3"/>
        <v>-7.62807348753444</v>
      </c>
      <c r="AG16">
        <f t="shared" si="3"/>
        <v>-10.584362824467819</v>
      </c>
      <c r="AH16">
        <f t="shared" si="4"/>
        <v>-126.56257788957605</v>
      </c>
      <c r="AI16">
        <f t="shared" si="5"/>
        <v>7.786455549110471</v>
      </c>
      <c r="AJ16">
        <f t="shared" si="6"/>
        <v>2.7737570752808267</v>
      </c>
      <c r="AK16">
        <f t="shared" si="20"/>
        <v>15.432673180756204</v>
      </c>
      <c r="AL16">
        <f t="shared" si="7"/>
        <v>25.992885805147502</v>
      </c>
      <c r="AN16">
        <f t="shared" si="8"/>
        <v>52.466565229044001</v>
      </c>
      <c r="AO16">
        <f t="shared" si="8"/>
        <v>-2.6233282614522002</v>
      </c>
      <c r="AP16">
        <f t="shared" si="8"/>
        <v>-3.6400092595155535</v>
      </c>
      <c r="AQ16">
        <f t="shared" si="8"/>
        <v>-43.525431154083542</v>
      </c>
      <c r="AR16">
        <f t="shared" si="8"/>
        <v>2.6777965539927009</v>
      </c>
      <c r="AS16">
        <f t="shared" si="8"/>
        <v>0.9539073447415235</v>
      </c>
      <c r="AT16">
        <f t="shared" si="8"/>
        <v>5.3073646669755403</v>
      </c>
      <c r="AU16">
        <f t="shared" si="8"/>
        <v>8.9390685657097642</v>
      </c>
      <c r="AW16">
        <v>13</v>
      </c>
      <c r="AX16">
        <f>(R16*SUMPRODUCT(K17:$K$23, X17:$X$23)-$AZ$3*SUMPRODUCT(K16:$K$22, W17:$W$23))/Z16</f>
        <v>38.547522156570835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3.0134020000000001E-3</v>
      </c>
      <c r="O17">
        <f t="shared" si="22"/>
        <v>180.17318600182196</v>
      </c>
      <c r="P17">
        <f t="shared" si="23"/>
        <v>9.0086593000910984</v>
      </c>
      <c r="Q17" s="4">
        <f t="shared" si="24"/>
        <v>12.5</v>
      </c>
      <c r="R17">
        <f t="shared" si="0"/>
        <v>50000</v>
      </c>
      <c r="S17">
        <f t="shared" si="12"/>
        <v>35.031133686620507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32.640076839148634</v>
      </c>
      <c r="AC17">
        <f t="shared" si="1"/>
        <v>29.276567271200236</v>
      </c>
      <c r="AE17">
        <f t="shared" si="2"/>
        <v>150.57612601511224</v>
      </c>
      <c r="AF17">
        <f t="shared" si="3"/>
        <v>-7.5288063007556127</v>
      </c>
      <c r="AG17">
        <f t="shared" si="3"/>
        <v>-10.446624256119163</v>
      </c>
      <c r="AH17">
        <f t="shared" si="4"/>
        <v>-127.57976041590791</v>
      </c>
      <c r="AI17">
        <f t="shared" si="5"/>
        <v>5.0209350423295689</v>
      </c>
      <c r="AJ17">
        <f t="shared" si="6"/>
        <v>3.3635095679483982</v>
      </c>
      <c r="AK17">
        <f t="shared" si="20"/>
        <v>15.033921897876555</v>
      </c>
      <c r="AL17">
        <f t="shared" si="7"/>
        <v>23.41836650815452</v>
      </c>
      <c r="AN17">
        <f t="shared" si="8"/>
        <v>47.701853699394633</v>
      </c>
      <c r="AO17">
        <f t="shared" si="8"/>
        <v>-2.3850926849697318</v>
      </c>
      <c r="AP17">
        <f t="shared" si="8"/>
        <v>-3.3094445653883438</v>
      </c>
      <c r="AQ17">
        <f t="shared" si="8"/>
        <v>-40.416706335987627</v>
      </c>
      <c r="AR17">
        <f t="shared" si="8"/>
        <v>1.5906101130489385</v>
      </c>
      <c r="AS17">
        <f t="shared" si="8"/>
        <v>1.0655450208002148</v>
      </c>
      <c r="AT17">
        <f t="shared" si="8"/>
        <v>4.7626802593437549</v>
      </c>
      <c r="AU17">
        <f t="shared" si="8"/>
        <v>7.4188353931929081</v>
      </c>
      <c r="AW17">
        <v>14</v>
      </c>
      <c r="AX17">
        <f>(R17*SUMPRODUCT(K18:$K$23, X18:$X$23)-$AZ$3*SUMPRODUCT(K17:$K$22, W18:$W$23))/Z17</f>
        <v>35.031133686620507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3.0789929999999999E-3</v>
      </c>
      <c r="O18">
        <f t="shared" si="22"/>
        <v>180.17318600182196</v>
      </c>
      <c r="P18">
        <f t="shared" si="23"/>
        <v>9.0086593000910984</v>
      </c>
      <c r="Q18" s="4">
        <f t="shared" si="24"/>
        <v>12.5</v>
      </c>
      <c r="R18">
        <f t="shared" si="0"/>
        <v>50000</v>
      </c>
      <c r="S18">
        <f t="shared" si="12"/>
        <v>30.818009374776221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29.276567271200236</v>
      </c>
      <c r="AC18">
        <f t="shared" si="1"/>
        <v>25.418676703127971</v>
      </c>
      <c r="AE18">
        <f t="shared" si="2"/>
        <v>148.60674191699346</v>
      </c>
      <c r="AF18">
        <f t="shared" si="3"/>
        <v>-7.4303370958496728</v>
      </c>
      <c r="AG18">
        <f t="shared" si="3"/>
        <v>-10.30999293059975</v>
      </c>
      <c r="AH18">
        <f t="shared" si="4"/>
        <v>-128.66033183288445</v>
      </c>
      <c r="AI18">
        <f t="shared" si="5"/>
        <v>2.2060800576595909</v>
      </c>
      <c r="AJ18">
        <f t="shared" si="6"/>
        <v>3.8578905680722642</v>
      </c>
      <c r="AK18">
        <f t="shared" si="20"/>
        <v>14.586001727886064</v>
      </c>
      <c r="AL18">
        <f t="shared" si="7"/>
        <v>20.649972353617919</v>
      </c>
      <c r="AN18">
        <f t="shared" si="8"/>
        <v>43.366963673319894</v>
      </c>
      <c r="AO18">
        <f t="shared" si="8"/>
        <v>-2.1683481836659948</v>
      </c>
      <c r="AP18">
        <f t="shared" si="8"/>
        <v>-3.0086998956160822</v>
      </c>
      <c r="AQ18">
        <f t="shared" si="8"/>
        <v>-37.54612923221584</v>
      </c>
      <c r="AR18">
        <f t="shared" si="8"/>
        <v>0.64378636182197857</v>
      </c>
      <c r="AS18">
        <f t="shared" si="8"/>
        <v>1.1258237544477228</v>
      </c>
      <c r="AT18">
        <f t="shared" si="8"/>
        <v>4.2565404430004721</v>
      </c>
      <c r="AU18">
        <f t="shared" si="8"/>
        <v>6.0261505592701736</v>
      </c>
      <c r="AW18">
        <v>15</v>
      </c>
      <c r="AX18">
        <f>(R18*SUMPRODUCT(K19:$K$23, X19:$X$23)-$AZ$3*SUMPRODUCT(K18:$K$22, W19:$W$23))/Z18</f>
        <v>30.818009374776221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3.1512390000000001E-3</v>
      </c>
      <c r="O19">
        <f t="shared" si="22"/>
        <v>180.17318600182196</v>
      </c>
      <c r="P19">
        <f t="shared" si="23"/>
        <v>9.0086593000910984</v>
      </c>
      <c r="Q19" s="4">
        <f t="shared" si="24"/>
        <v>12.5</v>
      </c>
      <c r="R19">
        <f t="shared" si="0"/>
        <v>50000</v>
      </c>
      <c r="S19">
        <f t="shared" si="12"/>
        <v>25.935723287115596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25.418676703127971</v>
      </c>
      <c r="AC19">
        <f t="shared" si="1"/>
        <v>21.110441620634703</v>
      </c>
      <c r="AE19">
        <f t="shared" si="2"/>
        <v>146.65237913703177</v>
      </c>
      <c r="AF19">
        <f t="shared" si="3"/>
        <v>-7.3326189568515892</v>
      </c>
      <c r="AG19">
        <f t="shared" si="3"/>
        <v>-10.174403749481122</v>
      </c>
      <c r="AH19">
        <f t="shared" si="4"/>
        <v>-129.95700725052089</v>
      </c>
      <c r="AI19">
        <f t="shared" si="5"/>
        <v>-0.81165081982180709</v>
      </c>
      <c r="AJ19">
        <f t="shared" si="6"/>
        <v>4.3082350824932689</v>
      </c>
      <c r="AK19">
        <f t="shared" si="20"/>
        <v>14.096997520978448</v>
      </c>
      <c r="AL19">
        <f t="shared" si="7"/>
        <v>17.59358178364991</v>
      </c>
      <c r="AN19">
        <f t="shared" si="8"/>
        <v>39.423119212127574</v>
      </c>
      <c r="AO19">
        <f t="shared" si="8"/>
        <v>-1.9711559606063789</v>
      </c>
      <c r="AP19">
        <f t="shared" si="8"/>
        <v>-2.7350850650252219</v>
      </c>
      <c r="AQ19">
        <f t="shared" si="8"/>
        <v>-34.935066307389384</v>
      </c>
      <c r="AR19">
        <f t="shared" si="8"/>
        <v>-0.21818812089340517</v>
      </c>
      <c r="AS19">
        <f t="shared" si="8"/>
        <v>1.1581405378517615</v>
      </c>
      <c r="AT19">
        <f t="shared" si="8"/>
        <v>3.7895574355688457</v>
      </c>
      <c r="AU19">
        <f t="shared" si="8"/>
        <v>4.7295098525272019</v>
      </c>
      <c r="AW19">
        <v>16</v>
      </c>
      <c r="AX19">
        <f>(R19*SUMPRODUCT(K20:$K$23, X20:$X$23)-$AZ$3*SUMPRODUCT(K19:$K$22, W20:$W$23))/Z19</f>
        <v>25.935723287115596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3.229188E-3</v>
      </c>
      <c r="O20">
        <f t="shared" si="22"/>
        <v>180.17318600182196</v>
      </c>
      <c r="P20">
        <f t="shared" si="23"/>
        <v>9.0086593000910984</v>
      </c>
      <c r="Q20" s="4">
        <f t="shared" si="24"/>
        <v>12.5</v>
      </c>
      <c r="R20">
        <f t="shared" si="0"/>
        <v>50000</v>
      </c>
      <c r="S20">
        <f t="shared" si="12"/>
        <v>20.42922787622059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21.110441620634703</v>
      </c>
      <c r="AC20">
        <f t="shared" si="1"/>
        <v>16.408436561375794</v>
      </c>
      <c r="AE20">
        <f t="shared" si="2"/>
        <v>144.71228724278069</v>
      </c>
      <c r="AF20">
        <f t="shared" si="3"/>
        <v>-7.2356143621390352</v>
      </c>
      <c r="AG20">
        <f t="shared" si="3"/>
        <v>-10.039804649491332</v>
      </c>
      <c r="AH20">
        <f t="shared" si="4"/>
        <v>-131.4202499799178</v>
      </c>
      <c r="AI20">
        <f t="shared" si="5"/>
        <v>-3.983381748767485</v>
      </c>
      <c r="AJ20">
        <f t="shared" si="6"/>
        <v>4.7020050592589087</v>
      </c>
      <c r="AK20">
        <f t="shared" si="20"/>
        <v>13.57061656210322</v>
      </c>
      <c r="AL20">
        <f t="shared" si="7"/>
        <v>14.289239872594644</v>
      </c>
      <c r="AN20">
        <f t="shared" si="8"/>
        <v>35.835102007535134</v>
      </c>
      <c r="AO20">
        <f t="shared" si="8"/>
        <v>-1.7917551003767567</v>
      </c>
      <c r="AP20">
        <f t="shared" si="8"/>
        <v>-2.4861567086328789</v>
      </c>
      <c r="AQ20">
        <f t="shared" si="8"/>
        <v>-32.543594974662824</v>
      </c>
      <c r="AR20">
        <f t="shared" si="8"/>
        <v>-0.98640477613733291</v>
      </c>
      <c r="AS20">
        <f t="shared" si="8"/>
        <v>1.1643574581597604</v>
      </c>
      <c r="AT20">
        <f t="shared" si="8"/>
        <v>3.3604916215044831</v>
      </c>
      <c r="AU20">
        <f t="shared" si="8"/>
        <v>3.5384443035269109</v>
      </c>
      <c r="AW20">
        <v>17</v>
      </c>
      <c r="AX20">
        <f>(R20*SUMPRODUCT(K21:$K$23, X21:$X$23)-$AZ$3*SUMPRODUCT(K20:$K$22, W21:$W$23))/Z20</f>
        <v>20.42922787622059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3.318545E-3</v>
      </c>
      <c r="O21">
        <f t="shared" si="22"/>
        <v>180.17318600182196</v>
      </c>
      <c r="P21">
        <f t="shared" si="23"/>
        <v>9.0086593000910984</v>
      </c>
      <c r="Q21" s="4">
        <f t="shared" si="24"/>
        <v>12.5</v>
      </c>
      <c r="R21">
        <f t="shared" si="0"/>
        <v>50000</v>
      </c>
      <c r="S21">
        <f t="shared" si="12"/>
        <v>14.278844300021399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16.408436561375794</v>
      </c>
      <c r="AC21">
        <f t="shared" si="1"/>
        <v>11.315800264192113</v>
      </c>
      <c r="AE21">
        <f t="shared" si="2"/>
        <v>142.7849301330848</v>
      </c>
      <c r="AF21">
        <f t="shared" si="3"/>
        <v>-7.1392465066542403</v>
      </c>
      <c r="AG21">
        <f t="shared" si="3"/>
        <v>-9.9060890594758728</v>
      </c>
      <c r="AH21">
        <f t="shared" si="4"/>
        <v>-133.27017408218484</v>
      </c>
      <c r="AI21">
        <f t="shared" si="5"/>
        <v>-7.5305795152301584</v>
      </c>
      <c r="AJ21">
        <f t="shared" si="6"/>
        <v>5.0926362971836809</v>
      </c>
      <c r="AK21">
        <f t="shared" si="20"/>
        <v>13.011575172710966</v>
      </c>
      <c r="AL21">
        <f t="shared" si="7"/>
        <v>10.573631954664489</v>
      </c>
      <c r="AN21">
        <f t="shared" si="8"/>
        <v>32.570691385618076</v>
      </c>
      <c r="AO21">
        <f t="shared" si="8"/>
        <v>-1.6285345692809039</v>
      </c>
      <c r="AP21">
        <f t="shared" si="8"/>
        <v>-2.2596794304126306</v>
      </c>
      <c r="AQ21">
        <f t="shared" si="8"/>
        <v>-30.400278985272635</v>
      </c>
      <c r="AR21">
        <f t="shared" si="8"/>
        <v>-1.7178015993480937</v>
      </c>
      <c r="AS21">
        <f t="shared" si="8"/>
        <v>1.1616820137822965</v>
      </c>
      <c r="AT21">
        <f t="shared" si="8"/>
        <v>2.9680723238519207</v>
      </c>
      <c r="AU21">
        <f t="shared" si="8"/>
        <v>2.4119527382861232</v>
      </c>
      <c r="AW21">
        <v>18</v>
      </c>
      <c r="AX21">
        <f>(R21*SUMPRODUCT(K22:$K$23, X22:$X$23)-$AZ$3*SUMPRODUCT(K21:$K$22, W22:$W$23))/Z21</f>
        <v>14.278844300021399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3.4212090000000001E-3</v>
      </c>
      <c r="O22">
        <f t="shared" si="22"/>
        <v>180.17318600182196</v>
      </c>
      <c r="P22">
        <f t="shared" si="23"/>
        <v>9.0086593000910984</v>
      </c>
      <c r="Q22" s="4">
        <f t="shared" si="24"/>
        <v>12.5</v>
      </c>
      <c r="R22">
        <f t="shared" si="0"/>
        <v>50000</v>
      </c>
      <c r="S22">
        <f t="shared" si="12"/>
        <v>7.4595745196783936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11.315800264192113</v>
      </c>
      <c r="AC22">
        <f t="shared" si="1"/>
        <v>5.832275718914115</v>
      </c>
      <c r="AE22">
        <f t="shared" si="2"/>
        <v>140.86858374371826</v>
      </c>
      <c r="AF22">
        <f t="shared" si="3"/>
        <v>-7.0434291871859136</v>
      </c>
      <c r="AG22">
        <f t="shared" si="3"/>
        <v>-9.7731373678360338</v>
      </c>
      <c r="AH22">
        <f t="shared" si="4"/>
        <v>-135.56320418032158</v>
      </c>
      <c r="AI22">
        <f t="shared" si="5"/>
        <v>-11.511186991625266</v>
      </c>
      <c r="AJ22">
        <f t="shared" si="6"/>
        <v>5.4835245452779979</v>
      </c>
      <c r="AK22">
        <f t="shared" si="20"/>
        <v>12.420001785919034</v>
      </c>
      <c r="AL22">
        <f t="shared" si="7"/>
        <v>6.392339339571766</v>
      </c>
      <c r="AN22">
        <f t="shared" si="8"/>
        <v>29.600573088894333</v>
      </c>
      <c r="AO22">
        <f t="shared" si="8"/>
        <v>-1.4800286544447168</v>
      </c>
      <c r="AP22">
        <f t="shared" si="8"/>
        <v>-2.0536194748059655</v>
      </c>
      <c r="AQ22">
        <f t="shared" si="8"/>
        <v>-28.485759044789535</v>
      </c>
      <c r="AR22">
        <f t="shared" si="8"/>
        <v>-2.4188340851458858</v>
      </c>
      <c r="AS22">
        <f t="shared" si="8"/>
        <v>1.1522474690492197</v>
      </c>
      <c r="AT22">
        <f t="shared" si="8"/>
        <v>2.6098024190911095</v>
      </c>
      <c r="AU22">
        <f t="shared" si="8"/>
        <v>1.3432158029944439</v>
      </c>
      <c r="AW22">
        <v>19</v>
      </c>
      <c r="AX22">
        <f>(R22*SUMPRODUCT(K23:$K$23, X23:$X$23)-$AZ$3*SUMPRODUCT(K22:$K$22, W23:$W$23))/Z22</f>
        <v>7.4595745196783936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3.53338E-3</v>
      </c>
      <c r="O23">
        <f t="shared" si="22"/>
        <v>180.17318600182196</v>
      </c>
      <c r="P23">
        <f t="shared" si="23"/>
        <v>9.0086593000910984</v>
      </c>
      <c r="Q23" s="4">
        <f t="shared" si="24"/>
        <v>12.5</v>
      </c>
      <c r="R23">
        <f t="shared" si="0"/>
        <v>50000</v>
      </c>
      <c r="S23">
        <f t="shared" si="12"/>
        <v>7.561912758566927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5.832275718914115</v>
      </c>
      <c r="AC23">
        <f t="shared" si="1"/>
        <v>5.832275718914115</v>
      </c>
      <c r="AE23">
        <f t="shared" si="2"/>
        <v>138.96215566985271</v>
      </c>
      <c r="AF23">
        <f t="shared" si="3"/>
        <v>-6.9481077834926364</v>
      </c>
      <c r="AG23">
        <f t="shared" si="3"/>
        <v>-9.6408737860449101</v>
      </c>
      <c r="AH23">
        <f t="shared" si="4"/>
        <v>-138.12883245105795</v>
      </c>
      <c r="AI23">
        <f t="shared" si="5"/>
        <v>-15.755658350742792</v>
      </c>
      <c r="AJ23">
        <f t="shared" si="6"/>
        <v>0</v>
      </c>
      <c r="AK23">
        <f t="shared" si="20"/>
        <v>11.795785603550522</v>
      </c>
      <c r="AL23">
        <f t="shared" si="7"/>
        <v>-3.9598727471922697</v>
      </c>
      <c r="AN23">
        <f t="shared" si="8"/>
        <v>26.898241005722841</v>
      </c>
      <c r="AO23">
        <f t="shared" si="8"/>
        <v>-1.3449120502861422</v>
      </c>
      <c r="AP23">
        <f t="shared" si="8"/>
        <v>-1.8661379089346597</v>
      </c>
      <c r="AQ23">
        <f t="shared" si="8"/>
        <v>-26.736938608917342</v>
      </c>
      <c r="AR23">
        <f t="shared" si="8"/>
        <v>-3.0497475624153036</v>
      </c>
      <c r="AS23">
        <f t="shared" si="8"/>
        <v>0</v>
      </c>
      <c r="AT23">
        <f t="shared" si="8"/>
        <v>2.2832539009393886</v>
      </c>
      <c r="AU23">
        <f t="shared" si="8"/>
        <v>-0.7664936614759148</v>
      </c>
      <c r="AW23">
        <v>20</v>
      </c>
      <c r="AX23">
        <f>(R23*SUMPRODUCT(K$23:$K24, X$23:$X24)-$AZ$3*SUMPRODUCT(K$22:$K23, W$23:$W24))/Z23</f>
        <v>7.561912758566927</v>
      </c>
    </row>
    <row r="25" spans="5:50" x14ac:dyDescent="0.25">
      <c r="AN25" s="8">
        <f t="shared" ref="AN25:AU25" si="25">SUM(AN3:AN23)</f>
        <v>1555.0989406118911</v>
      </c>
      <c r="AO25" s="8">
        <f t="shared" si="25"/>
        <v>-212.88483653196099</v>
      </c>
      <c r="AP25" s="8">
        <f t="shared" si="25"/>
        <v>-221.20673291356553</v>
      </c>
      <c r="AQ25" s="8">
        <f t="shared" si="25"/>
        <v>-1194.9958251904081</v>
      </c>
      <c r="AR25" s="8">
        <f t="shared" si="25"/>
        <v>-73.988454024043236</v>
      </c>
      <c r="AS25" s="8">
        <f t="shared" si="25"/>
        <v>-21.793861728066421</v>
      </c>
      <c r="AT25" s="8">
        <f t="shared" si="25"/>
        <v>132.43732530285919</v>
      </c>
      <c r="AU25" s="9">
        <f t="shared" si="25"/>
        <v>36.655009550749554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7A5A-73C6-4CD1-B8A0-13974C4C37F0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218.24285432531235</v>
      </c>
      <c r="K3">
        <v>1</v>
      </c>
      <c r="L3" s="2">
        <v>0</v>
      </c>
      <c r="O3">
        <f>$C$3</f>
        <v>218.24285432531235</v>
      </c>
      <c r="P3">
        <f>O3*B5</f>
        <v>174.5942834602499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218.24285432531235</v>
      </c>
      <c r="AF3">
        <f t="shared" ref="AF3:AG23" si="3">-$Z3*P3</f>
        <v>-174.5942834602499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-82.168985034937549</v>
      </c>
      <c r="AJ3">
        <f t="shared" ref="AJ3:AJ23" si="6">AB3-AC3</f>
        <v>0</v>
      </c>
      <c r="AL3">
        <f t="shared" ref="AL3:AL23" si="7">SUM(AI3:AK3)</f>
        <v>-82.168985034937549</v>
      </c>
      <c r="AN3">
        <f t="shared" ref="AN3:AU23" si="8">AE3*$K3</f>
        <v>218.24285432531235</v>
      </c>
      <c r="AO3">
        <f t="shared" si="8"/>
        <v>-174.5942834602499</v>
      </c>
      <c r="AP3">
        <f t="shared" si="8"/>
        <v>-125.8175559</v>
      </c>
      <c r="AQ3">
        <f t="shared" si="8"/>
        <v>0</v>
      </c>
      <c r="AR3">
        <f t="shared" si="8"/>
        <v>-82.168985034937549</v>
      </c>
      <c r="AS3">
        <f t="shared" si="8"/>
        <v>0</v>
      </c>
      <c r="AT3">
        <f t="shared" si="8"/>
        <v>0</v>
      </c>
      <c r="AU3">
        <f t="shared" si="8"/>
        <v>-82.168985034937549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157.93873960461309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27.023437054450319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26.676188617667776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-26.676188617667776</v>
      </c>
      <c r="AK4">
        <f t="shared" ref="AK4:AK23" si="20">H4*SUM(AB4:AB4, AE4:AF4)</f>
        <v>0</v>
      </c>
      <c r="AL4">
        <f t="shared" si="7"/>
        <v>-169.17113861766776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-131.26255098694514</v>
      </c>
      <c r="AR4">
        <f t="shared" si="8"/>
        <v>-131.26255098694514</v>
      </c>
      <c r="AS4">
        <f t="shared" si="8"/>
        <v>-24.573394134767458</v>
      </c>
      <c r="AT4">
        <f t="shared" si="8"/>
        <v>0</v>
      </c>
      <c r="AU4">
        <f t="shared" si="8"/>
        <v>-155.8359451217126</v>
      </c>
      <c r="AW4">
        <v>1</v>
      </c>
      <c r="AX4">
        <f>(R4*SUMPRODUCT(K5:$K$23, X5:$X$23)-$AZ$3*SUMPRODUCT(K4:$K$22, W5:$W$23))/Z4</f>
        <v>27.023437054450319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2.8964780000000001E-3</v>
      </c>
      <c r="O5">
        <f t="shared" ref="O5:O23" si="22">$C$3</f>
        <v>218.24285432531235</v>
      </c>
      <c r="P5">
        <f t="shared" ref="P5:P23" si="23">O5*$C$5</f>
        <v>10.912142716265619</v>
      </c>
      <c r="Q5" s="4">
        <f t="shared" ref="Q5:Q23" si="24">$C$8</f>
        <v>12.5</v>
      </c>
      <c r="R5">
        <f t="shared" si="0"/>
        <v>50000</v>
      </c>
      <c r="S5">
        <f t="shared" si="12"/>
        <v>50.26886791661898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26.676188617667776</v>
      </c>
      <c r="AC5">
        <f t="shared" si="1"/>
        <v>48.982957170233931</v>
      </c>
      <c r="AE5">
        <f t="shared" si="2"/>
        <v>212.66005838560341</v>
      </c>
      <c r="AF5">
        <f t="shared" si="3"/>
        <v>-10.633002919280171</v>
      </c>
      <c r="AG5">
        <f t="shared" si="3"/>
        <v>-12.180241767996947</v>
      </c>
      <c r="AH5">
        <f t="shared" si="4"/>
        <v>-142.96292751221389</v>
      </c>
      <c r="AI5">
        <f t="shared" si="5"/>
        <v>46.883886186112392</v>
      </c>
      <c r="AJ5">
        <f t="shared" si="6"/>
        <v>-22.306768552566155</v>
      </c>
      <c r="AK5">
        <f t="shared" si="20"/>
        <v>19.570594002755282</v>
      </c>
      <c r="AL5">
        <f t="shared" si="7"/>
        <v>44.147711636301523</v>
      </c>
      <c r="AN5">
        <f t="shared" si="8"/>
        <v>180.45489308514234</v>
      </c>
      <c r="AO5">
        <f t="shared" si="8"/>
        <v>-9.022744654257119</v>
      </c>
      <c r="AP5">
        <f t="shared" si="8"/>
        <v>-10.335670189695916</v>
      </c>
      <c r="AQ5">
        <f t="shared" si="8"/>
        <v>-121.31267147767323</v>
      </c>
      <c r="AR5">
        <f t="shared" si="8"/>
        <v>39.783806763516083</v>
      </c>
      <c r="AS5">
        <f t="shared" si="8"/>
        <v>-18.928639278982015</v>
      </c>
      <c r="AT5">
        <f t="shared" si="8"/>
        <v>16.606830051632368</v>
      </c>
      <c r="AU5">
        <f t="shared" si="8"/>
        <v>37.461997536166443</v>
      </c>
      <c r="AW5">
        <v>2</v>
      </c>
      <c r="AX5">
        <f>(R5*SUMPRODUCT(K6:$K$23, X6:$X$23)-$AZ$3*SUMPRODUCT(K5:$K$22, W6:$W$23))/Z5</f>
        <v>50.26886791661898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2.9506620000000002E-3</v>
      </c>
      <c r="O6">
        <f t="shared" si="22"/>
        <v>218.24285432531235</v>
      </c>
      <c r="P6">
        <f t="shared" si="23"/>
        <v>10.912142716265619</v>
      </c>
      <c r="Q6" s="4">
        <f t="shared" si="24"/>
        <v>12.5</v>
      </c>
      <c r="R6">
        <f t="shared" si="0"/>
        <v>50000</v>
      </c>
      <c r="S6">
        <f t="shared" si="12"/>
        <v>69.871934955780759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48.982957170233931</v>
      </c>
      <c r="AC6">
        <f t="shared" si="1"/>
        <v>67.202824658012105</v>
      </c>
      <c r="AE6">
        <f t="shared" si="2"/>
        <v>209.90596984855119</v>
      </c>
      <c r="AF6">
        <f t="shared" si="3"/>
        <v>-10.49529849242756</v>
      </c>
      <c r="AG6">
        <f t="shared" si="3"/>
        <v>-12.022499573781335</v>
      </c>
      <c r="AH6">
        <f t="shared" si="4"/>
        <v>-143.75910614256563</v>
      </c>
      <c r="AI6">
        <f t="shared" si="5"/>
        <v>43.629065639776655</v>
      </c>
      <c r="AJ6">
        <f t="shared" si="6"/>
        <v>-18.219867487778174</v>
      </c>
      <c r="AK6">
        <f t="shared" si="20"/>
        <v>21.255539580257473</v>
      </c>
      <c r="AL6">
        <f t="shared" si="7"/>
        <v>46.664737732255958</v>
      </c>
      <c r="AN6">
        <f t="shared" si="8"/>
        <v>164.07744742730151</v>
      </c>
      <c r="AO6">
        <f t="shared" si="8"/>
        <v>-8.2038723713650761</v>
      </c>
      <c r="AP6">
        <f t="shared" si="8"/>
        <v>-9.3976414448103771</v>
      </c>
      <c r="AQ6">
        <f t="shared" si="8"/>
        <v>-112.37235033058531</v>
      </c>
      <c r="AR6">
        <f t="shared" si="8"/>
        <v>34.103583280540747</v>
      </c>
      <c r="AS6">
        <f t="shared" si="8"/>
        <v>-14.24194534350428</v>
      </c>
      <c r="AT6">
        <f t="shared" si="8"/>
        <v>16.614842734272493</v>
      </c>
      <c r="AU6">
        <f t="shared" si="8"/>
        <v>36.47648067130897</v>
      </c>
      <c r="AW6">
        <v>3</v>
      </c>
      <c r="AX6">
        <f>(R6*SUMPRODUCT(K7:$K$23, X7:$X$23)-$AZ$3*SUMPRODUCT(K6:$K$22, W7:$W$23))/Z6</f>
        <v>69.871934955780759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3.0134020000000001E-3</v>
      </c>
      <c r="O7">
        <f t="shared" si="22"/>
        <v>218.24285432531235</v>
      </c>
      <c r="P7">
        <f t="shared" si="23"/>
        <v>10.912142716265619</v>
      </c>
      <c r="Q7" s="4">
        <f t="shared" si="24"/>
        <v>12.5</v>
      </c>
      <c r="R7">
        <f t="shared" si="0"/>
        <v>50000</v>
      </c>
      <c r="S7">
        <f t="shared" si="12"/>
        <v>85.955967502479808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67.202824658012105</v>
      </c>
      <c r="AC7">
        <f t="shared" si="1"/>
        <v>81.596596830903536</v>
      </c>
      <c r="AE7">
        <f t="shared" si="2"/>
        <v>207.1743790807121</v>
      </c>
      <c r="AF7">
        <f t="shared" si="3"/>
        <v>-10.358718954035606</v>
      </c>
      <c r="AG7">
        <f t="shared" si="3"/>
        <v>-11.866045953782891</v>
      </c>
      <c r="AH7">
        <f t="shared" si="4"/>
        <v>-144.9144970425273</v>
      </c>
      <c r="AI7">
        <f t="shared" si="5"/>
        <v>40.035117130366302</v>
      </c>
      <c r="AJ7">
        <f t="shared" si="6"/>
        <v>-14.393772172891431</v>
      </c>
      <c r="AK7">
        <f t="shared" si="20"/>
        <v>22.592589779995375</v>
      </c>
      <c r="AL7">
        <f t="shared" si="7"/>
        <v>48.23393473747025</v>
      </c>
      <c r="AN7">
        <f t="shared" si="8"/>
        <v>149.17687785314669</v>
      </c>
      <c r="AO7">
        <f t="shared" si="8"/>
        <v>-7.4588438926573355</v>
      </c>
      <c r="AP7">
        <f t="shared" si="8"/>
        <v>-8.544201728523948</v>
      </c>
      <c r="AQ7">
        <f t="shared" si="8"/>
        <v>-104.34635943106299</v>
      </c>
      <c r="AR7">
        <f t="shared" si="8"/>
        <v>28.827472800902417</v>
      </c>
      <c r="AS7">
        <f t="shared" si="8"/>
        <v>-10.364302781112341</v>
      </c>
      <c r="AT7">
        <f t="shared" si="8"/>
        <v>16.267899635811649</v>
      </c>
      <c r="AU7">
        <f t="shared" si="8"/>
        <v>34.731069655601722</v>
      </c>
      <c r="AW7">
        <v>4</v>
      </c>
      <c r="AX7">
        <f>(R7*SUMPRODUCT(K8:$K$23, X8:$X$23)-$AZ$3*SUMPRODUCT(K7:$K$22, W8:$W$23))/Z7</f>
        <v>85.955967502479808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3.0789929999999999E-3</v>
      </c>
      <c r="O8">
        <f t="shared" si="22"/>
        <v>218.24285432531235</v>
      </c>
      <c r="P8">
        <f t="shared" si="23"/>
        <v>10.912142716265619</v>
      </c>
      <c r="Q8" s="4">
        <f t="shared" si="24"/>
        <v>12.5</v>
      </c>
      <c r="R8">
        <f t="shared" si="0"/>
        <v>50000</v>
      </c>
      <c r="S8">
        <f t="shared" si="12"/>
        <v>98.85941595782694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81.596596830903536</v>
      </c>
      <c r="AC8">
        <f t="shared" si="1"/>
        <v>92.618223482112285</v>
      </c>
      <c r="AE8">
        <f t="shared" si="2"/>
        <v>204.46474682693614</v>
      </c>
      <c r="AF8">
        <f t="shared" si="3"/>
        <v>-10.223237341346808</v>
      </c>
      <c r="AG8">
        <f t="shared" si="3"/>
        <v>-11.710850021815686</v>
      </c>
      <c r="AH8">
        <f t="shared" si="4"/>
        <v>-146.14188971750337</v>
      </c>
      <c r="AI8">
        <f t="shared" si="5"/>
        <v>36.38876974627027</v>
      </c>
      <c r="AJ8">
        <f t="shared" si="6"/>
        <v>-11.021626651208749</v>
      </c>
      <c r="AK8">
        <f t="shared" si="20"/>
        <v>23.604018433714927</v>
      </c>
      <c r="AL8">
        <f t="shared" si="7"/>
        <v>48.971161528776449</v>
      </c>
      <c r="AN8">
        <f t="shared" si="8"/>
        <v>135.62047889218178</v>
      </c>
      <c r="AO8">
        <f t="shared" si="8"/>
        <v>-6.7810239446090899</v>
      </c>
      <c r="AP8">
        <f t="shared" si="8"/>
        <v>-7.7677502495698079</v>
      </c>
      <c r="AQ8">
        <f t="shared" si="8"/>
        <v>-96.935209503241197</v>
      </c>
      <c r="AR8">
        <f t="shared" si="8"/>
        <v>24.136495194761693</v>
      </c>
      <c r="AS8">
        <f t="shared" si="8"/>
        <v>-7.3105917171773553</v>
      </c>
      <c r="AT8">
        <f t="shared" si="8"/>
        <v>15.656431406583099</v>
      </c>
      <c r="AU8">
        <f t="shared" si="8"/>
        <v>32.482334884167436</v>
      </c>
      <c r="AW8">
        <v>5</v>
      </c>
      <c r="AX8">
        <f>(R8*SUMPRODUCT(K9:$K$23, X9:$X$23)-$AZ$3*SUMPRODUCT(K8:$K$22, W9:$W$23))/Z8</f>
        <v>98.85941595782694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3.1512390000000001E-3</v>
      </c>
      <c r="O9">
        <f t="shared" si="22"/>
        <v>218.24285432531235</v>
      </c>
      <c r="P9">
        <f t="shared" si="23"/>
        <v>10.912142716265619</v>
      </c>
      <c r="Q9" s="4">
        <f t="shared" si="24"/>
        <v>12.5</v>
      </c>
      <c r="R9">
        <f t="shared" si="0"/>
        <v>50000</v>
      </c>
      <c r="S9">
        <f t="shared" si="12"/>
        <v>108.77808439734214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92.618223482112285</v>
      </c>
      <c r="AC9">
        <f t="shared" si="1"/>
        <v>100.57045450434555</v>
      </c>
      <c r="AE9">
        <f t="shared" si="2"/>
        <v>201.77578207434061</v>
      </c>
      <c r="AF9">
        <f t="shared" si="3"/>
        <v>-10.088789103717032</v>
      </c>
      <c r="AG9">
        <f t="shared" si="3"/>
        <v>-11.556837834285632</v>
      </c>
      <c r="AH9">
        <f t="shared" si="4"/>
        <v>-147.61474924758576</v>
      </c>
      <c r="AI9">
        <f t="shared" si="5"/>
        <v>32.515405888752184</v>
      </c>
      <c r="AJ9">
        <f t="shared" si="6"/>
        <v>-7.9522310222332635</v>
      </c>
      <c r="AK9">
        <f t="shared" si="20"/>
        <v>24.328565982293515</v>
      </c>
      <c r="AL9">
        <f t="shared" si="7"/>
        <v>48.891740848812432</v>
      </c>
      <c r="AN9">
        <f t="shared" si="8"/>
        <v>123.28698746925699</v>
      </c>
      <c r="AO9">
        <f t="shared" si="8"/>
        <v>-6.1643493734628505</v>
      </c>
      <c r="AP9">
        <f t="shared" si="8"/>
        <v>-7.0613415872419383</v>
      </c>
      <c r="AQ9">
        <f t="shared" si="8"/>
        <v>-90.194063696204807</v>
      </c>
      <c r="AR9">
        <f t="shared" si="8"/>
        <v>19.867232812347385</v>
      </c>
      <c r="AS9">
        <f t="shared" si="8"/>
        <v>-4.8588913709649066</v>
      </c>
      <c r="AT9">
        <f t="shared" si="8"/>
        <v>14.864993105559813</v>
      </c>
      <c r="AU9">
        <f t="shared" si="8"/>
        <v>29.873334546942292</v>
      </c>
      <c r="AW9">
        <v>6</v>
      </c>
      <c r="AX9">
        <f>(R9*SUMPRODUCT(K10:$K$23, X10:$X$23)-$AZ$3*SUMPRODUCT(K9:$K$22, W10:$W$23))/Z9</f>
        <v>108.77808439734214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3.229188E-3</v>
      </c>
      <c r="O10">
        <f t="shared" si="22"/>
        <v>218.24285432531235</v>
      </c>
      <c r="P10">
        <f t="shared" si="23"/>
        <v>10.912142716265619</v>
      </c>
      <c r="Q10" s="4">
        <f t="shared" si="24"/>
        <v>12.5</v>
      </c>
      <c r="R10">
        <f t="shared" si="0"/>
        <v>50000</v>
      </c>
      <c r="S10">
        <f t="shared" si="12"/>
        <v>115.93718844794829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100.57045450434555</v>
      </c>
      <c r="AC10">
        <f t="shared" si="1"/>
        <v>105.7713543709051</v>
      </c>
      <c r="AE10">
        <f t="shared" si="2"/>
        <v>199.10645231943212</v>
      </c>
      <c r="AF10">
        <f t="shared" si="3"/>
        <v>-9.9553226159716068</v>
      </c>
      <c r="AG10">
        <f t="shared" si="3"/>
        <v>-11.403950253890354</v>
      </c>
      <c r="AH10">
        <f t="shared" si="4"/>
        <v>-149.27680820968462</v>
      </c>
      <c r="AI10">
        <f t="shared" si="5"/>
        <v>28.470371239885566</v>
      </c>
      <c r="AJ10">
        <f t="shared" si="6"/>
        <v>-5.2008998665595527</v>
      </c>
      <c r="AK10">
        <f t="shared" si="20"/>
        <v>24.792055403830386</v>
      </c>
      <c r="AL10">
        <f t="shared" si="7"/>
        <v>48.061526777156402</v>
      </c>
      <c r="AN10">
        <f t="shared" si="8"/>
        <v>112.06626620258496</v>
      </c>
      <c r="AO10">
        <f t="shared" si="8"/>
        <v>-5.6033133101292476</v>
      </c>
      <c r="AP10">
        <f t="shared" si="8"/>
        <v>-6.4186675520850729</v>
      </c>
      <c r="AQ10">
        <f t="shared" si="8"/>
        <v>-84.019851349970793</v>
      </c>
      <c r="AR10">
        <f t="shared" si="8"/>
        <v>16.024433990399846</v>
      </c>
      <c r="AS10">
        <f t="shared" si="8"/>
        <v>-2.9273055802519949</v>
      </c>
      <c r="AT10">
        <f t="shared" si="8"/>
        <v>13.954108710337023</v>
      </c>
      <c r="AU10">
        <f t="shared" si="8"/>
        <v>27.051237120484874</v>
      </c>
      <c r="AW10">
        <v>7</v>
      </c>
      <c r="AX10">
        <f>(R10*SUMPRODUCT(K11:$K$23, X11:$X$23)-$AZ$3*SUMPRODUCT(K10:$K$22, W11:$W$23))/Z10</f>
        <v>115.93718844794829</v>
      </c>
    </row>
    <row r="11" spans="1:52" x14ac:dyDescent="0.25">
      <c r="A11" t="s">
        <v>33</v>
      </c>
      <c r="C11" s="7">
        <f>AU25</f>
        <v>51.425263139504878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3.318545E-3</v>
      </c>
      <c r="O11">
        <f t="shared" si="22"/>
        <v>218.24285432531235</v>
      </c>
      <c r="P11">
        <f t="shared" si="23"/>
        <v>10.912142716265619</v>
      </c>
      <c r="Q11" s="4">
        <f t="shared" si="24"/>
        <v>12.5</v>
      </c>
      <c r="R11">
        <f t="shared" si="0"/>
        <v>50000</v>
      </c>
      <c r="S11">
        <f t="shared" si="12"/>
        <v>120.406261291973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105.7713543709051</v>
      </c>
      <c r="AC11">
        <f t="shared" si="1"/>
        <v>108.38553811795214</v>
      </c>
      <c r="AE11">
        <f t="shared" si="2"/>
        <v>196.4546440744254</v>
      </c>
      <c r="AF11">
        <f t="shared" si="3"/>
        <v>-9.8227322037212712</v>
      </c>
      <c r="AG11">
        <f t="shared" si="3"/>
        <v>-11.252066229256155</v>
      </c>
      <c r="AH11">
        <f t="shared" si="4"/>
        <v>-151.37808838118627</v>
      </c>
      <c r="AI11">
        <f t="shared" si="5"/>
        <v>24.001757260261712</v>
      </c>
      <c r="AJ11">
        <f t="shared" si="6"/>
        <v>-2.6141837470470364</v>
      </c>
      <c r="AK11">
        <f t="shared" si="20"/>
        <v>25.021532298826987</v>
      </c>
      <c r="AL11">
        <f t="shared" si="7"/>
        <v>46.409105812041659</v>
      </c>
      <c r="AN11">
        <f t="shared" si="8"/>
        <v>101.8575521413447</v>
      </c>
      <c r="AO11">
        <f t="shared" si="8"/>
        <v>-5.0928776070672352</v>
      </c>
      <c r="AP11">
        <f t="shared" si="8"/>
        <v>-5.8339568812133962</v>
      </c>
      <c r="AQ11">
        <f t="shared" si="8"/>
        <v>-78.486317302340737</v>
      </c>
      <c r="AR11">
        <f t="shared" si="8"/>
        <v>12.444400350723328</v>
      </c>
      <c r="AS11">
        <f t="shared" si="8"/>
        <v>-1.3553986396016338</v>
      </c>
      <c r="AT11">
        <f t="shared" si="8"/>
        <v>12.973132006075559</v>
      </c>
      <c r="AU11">
        <f t="shared" si="8"/>
        <v>24.062133717197252</v>
      </c>
      <c r="AW11">
        <v>8</v>
      </c>
      <c r="AX11">
        <f>(R11*SUMPRODUCT(K12:$K$23, X12:$X$23)-$AZ$3*SUMPRODUCT(K11:$K$22, W12:$W$23))/Z11</f>
        <v>120.406261291973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3.4212090000000001E-3</v>
      </c>
      <c r="O12">
        <f t="shared" si="22"/>
        <v>218.24285432531235</v>
      </c>
      <c r="P12">
        <f t="shared" si="23"/>
        <v>10.912142716265619</v>
      </c>
      <c r="Q12" s="4">
        <f t="shared" si="24"/>
        <v>12.5</v>
      </c>
      <c r="R12">
        <f t="shared" si="0"/>
        <v>50000</v>
      </c>
      <c r="S12">
        <f t="shared" si="12"/>
        <v>122.2347012490047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108.38553811795214</v>
      </c>
      <c r="AC12">
        <f t="shared" si="1"/>
        <v>108.55468141398563</v>
      </c>
      <c r="AE12">
        <f t="shared" si="2"/>
        <v>193.81798523728193</v>
      </c>
      <c r="AF12">
        <f t="shared" si="3"/>
        <v>-9.6908992618640966</v>
      </c>
      <c r="AG12">
        <f t="shared" si="3"/>
        <v>-11.101049896711466</v>
      </c>
      <c r="AH12">
        <f t="shared" si="4"/>
        <v>-153.98268100850888</v>
      </c>
      <c r="AI12">
        <f t="shared" si="5"/>
        <v>19.043355070197492</v>
      </c>
      <c r="AJ12">
        <f t="shared" si="6"/>
        <v>-0.16914329603349643</v>
      </c>
      <c r="AK12">
        <f t="shared" si="20"/>
        <v>25.030890268917858</v>
      </c>
      <c r="AL12">
        <f t="shared" si="7"/>
        <v>43.905102043081854</v>
      </c>
      <c r="AN12">
        <f t="shared" si="8"/>
        <v>92.569171502053592</v>
      </c>
      <c r="AO12">
        <f t="shared" si="8"/>
        <v>-4.6284585751026794</v>
      </c>
      <c r="AP12">
        <f t="shared" si="8"/>
        <v>-5.3019588996525728</v>
      </c>
      <c r="AQ12">
        <f t="shared" si="8"/>
        <v>-73.543480442086576</v>
      </c>
      <c r="AR12">
        <f t="shared" si="8"/>
        <v>9.0952735852117623</v>
      </c>
      <c r="AS12">
        <f t="shared" si="8"/>
        <v>-8.0784323290631108E-2</v>
      </c>
      <c r="AT12">
        <f t="shared" si="8"/>
        <v>11.954972967631681</v>
      </c>
      <c r="AU12">
        <f t="shared" si="8"/>
        <v>20.969462229552811</v>
      </c>
      <c r="AW12">
        <v>9</v>
      </c>
      <c r="AX12">
        <f>(R12*SUMPRODUCT(K13:$K$23, X13:$X$23)-$AZ$3*SUMPRODUCT(K12:$K$22, W13:$W$23))/Z12</f>
        <v>122.2347012490047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3.53338E-3</v>
      </c>
      <c r="O13">
        <f t="shared" si="22"/>
        <v>218.24285432531235</v>
      </c>
      <c r="P13">
        <f t="shared" si="23"/>
        <v>10.912142716265619</v>
      </c>
      <c r="Q13" s="4">
        <f t="shared" si="24"/>
        <v>12.5</v>
      </c>
      <c r="R13">
        <f t="shared" si="0"/>
        <v>50000</v>
      </c>
      <c r="S13">
        <f t="shared" si="12"/>
        <v>121.58571736628613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108.55468141398563</v>
      </c>
      <c r="AC13">
        <f t="shared" si="1"/>
        <v>106.51701745579129</v>
      </c>
      <c r="AE13">
        <f t="shared" si="2"/>
        <v>191.19497279223137</v>
      </c>
      <c r="AF13">
        <f t="shared" si="3"/>
        <v>-9.5597486396115698</v>
      </c>
      <c r="AG13">
        <f t="shared" si="3"/>
        <v>-10.950815170060308</v>
      </c>
      <c r="AH13">
        <f t="shared" si="4"/>
        <v>-156.89691073616945</v>
      </c>
      <c r="AI13">
        <f t="shared" si="5"/>
        <v>13.787498246390044</v>
      </c>
      <c r="AJ13">
        <f t="shared" si="6"/>
        <v>2.0376639581943436</v>
      </c>
      <c r="AK13">
        <f t="shared" si="20"/>
        <v>24.832130599145557</v>
      </c>
      <c r="AL13">
        <f t="shared" si="7"/>
        <v>40.657292803729945</v>
      </c>
      <c r="AN13">
        <f t="shared" si="8"/>
        <v>84.118232349241808</v>
      </c>
      <c r="AO13">
        <f t="shared" si="8"/>
        <v>-4.2059116174620907</v>
      </c>
      <c r="AP13">
        <f t="shared" si="8"/>
        <v>-4.8179259184275134</v>
      </c>
      <c r="AQ13">
        <f t="shared" si="8"/>
        <v>-69.028440441921532</v>
      </c>
      <c r="AR13">
        <f t="shared" si="8"/>
        <v>6.0659543714306583</v>
      </c>
      <c r="AS13">
        <f t="shared" si="8"/>
        <v>0.8964916168132222</v>
      </c>
      <c r="AT13">
        <f t="shared" si="8"/>
        <v>10.925156142758773</v>
      </c>
      <c r="AU13">
        <f t="shared" si="8"/>
        <v>17.887602131002652</v>
      </c>
      <c r="AW13">
        <v>10</v>
      </c>
      <c r="AX13">
        <f>(R13*SUMPRODUCT(K14:$K$23, X14:$X$23)-$AZ$3*SUMPRODUCT(K13:$K$22, W14:$W$23))/Z13</f>
        <v>121.58571736628613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3.6617109999999998E-3</v>
      </c>
      <c r="O14">
        <f t="shared" si="22"/>
        <v>218.24285432531235</v>
      </c>
      <c r="P14">
        <f t="shared" si="23"/>
        <v>10.912142716265619</v>
      </c>
      <c r="Q14" s="4">
        <f t="shared" si="24"/>
        <v>12.5</v>
      </c>
      <c r="R14">
        <f t="shared" si="0"/>
        <v>50000</v>
      </c>
      <c r="S14">
        <f t="shared" si="12"/>
        <v>118.49041477129157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106.51701745579129</v>
      </c>
      <c r="AC14">
        <f t="shared" si="1"/>
        <v>102.38717210082007</v>
      </c>
      <c r="AE14">
        <f t="shared" si="2"/>
        <v>188.58292232929105</v>
      </c>
      <c r="AF14">
        <f t="shared" si="3"/>
        <v>-9.4291461164645529</v>
      </c>
      <c r="AG14">
        <f t="shared" si="3"/>
        <v>-10.801208297992527</v>
      </c>
      <c r="AH14">
        <f t="shared" si="4"/>
        <v>-160.39488146870679</v>
      </c>
      <c r="AI14">
        <f t="shared" si="5"/>
        <v>7.9576864461271839</v>
      </c>
      <c r="AJ14">
        <f t="shared" si="6"/>
        <v>4.1298453549712235</v>
      </c>
      <c r="AK14">
        <f t="shared" si="20"/>
        <v>24.445421155810966</v>
      </c>
      <c r="AL14">
        <f t="shared" si="7"/>
        <v>36.532952956909369</v>
      </c>
      <c r="AN14">
        <f t="shared" si="8"/>
        <v>76.428862727719235</v>
      </c>
      <c r="AO14">
        <f t="shared" si="8"/>
        <v>-3.821443136385962</v>
      </c>
      <c r="AP14">
        <f t="shared" si="8"/>
        <v>-4.3775123224535522</v>
      </c>
      <c r="AQ14">
        <f t="shared" si="8"/>
        <v>-65.004817120158336</v>
      </c>
      <c r="AR14">
        <f t="shared" si="8"/>
        <v>3.2250901487213839</v>
      </c>
      <c r="AS14">
        <f t="shared" si="8"/>
        <v>1.6737431991357938</v>
      </c>
      <c r="AT14">
        <f t="shared" si="8"/>
        <v>9.9072371705874591</v>
      </c>
      <c r="AU14">
        <f t="shared" si="8"/>
        <v>14.806070518444635</v>
      </c>
      <c r="AW14">
        <v>11</v>
      </c>
      <c r="AX14">
        <f>(R14*SUMPRODUCT(K15:$K$23, X15:$X$23)-$AZ$3*SUMPRODUCT(K14:$K$22, W15:$W$23))/Z14</f>
        <v>118.49041477129157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3.8071530000000002E-3</v>
      </c>
      <c r="O15">
        <f t="shared" si="22"/>
        <v>218.24285432531235</v>
      </c>
      <c r="P15">
        <f t="shared" si="23"/>
        <v>10.912142716265619</v>
      </c>
      <c r="Q15" s="4">
        <f t="shared" si="24"/>
        <v>12.5</v>
      </c>
      <c r="R15">
        <f t="shared" si="0"/>
        <v>50000</v>
      </c>
      <c r="S15">
        <f t="shared" si="12"/>
        <v>112.99312413897303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102.38717210082007</v>
      </c>
      <c r="AC15">
        <f t="shared" si="1"/>
        <v>96.288892861795773</v>
      </c>
      <c r="AE15">
        <f t="shared" si="2"/>
        <v>185.97912906750344</v>
      </c>
      <c r="AF15">
        <f t="shared" si="3"/>
        <v>-9.2989564533751725</v>
      </c>
      <c r="AG15">
        <f t="shared" si="3"/>
        <v>-10.652074362437276</v>
      </c>
      <c r="AH15">
        <f t="shared" si="4"/>
        <v>-164.48741030130859</v>
      </c>
      <c r="AI15">
        <f t="shared" si="5"/>
        <v>1.5406879503823916</v>
      </c>
      <c r="AJ15">
        <f t="shared" si="6"/>
        <v>6.0982792390242935</v>
      </c>
      <c r="AK15">
        <f t="shared" si="20"/>
        <v>23.880350821947559</v>
      </c>
      <c r="AL15">
        <f t="shared" si="7"/>
        <v>31.519318011354244</v>
      </c>
      <c r="AN15">
        <f t="shared" si="8"/>
        <v>69.432149803441533</v>
      </c>
      <c r="AO15">
        <f t="shared" si="8"/>
        <v>-3.4716074901720768</v>
      </c>
      <c r="AP15">
        <f t="shared" si="8"/>
        <v>-3.9767710847903701</v>
      </c>
      <c r="AQ15">
        <f t="shared" si="8"/>
        <v>-61.408581543982386</v>
      </c>
      <c r="AR15">
        <f t="shared" si="8"/>
        <v>0.5751896844966955</v>
      </c>
      <c r="AS15">
        <f t="shared" si="8"/>
        <v>2.2766890015570933</v>
      </c>
      <c r="AT15">
        <f t="shared" si="8"/>
        <v>8.9153234771111656</v>
      </c>
      <c r="AU15">
        <f t="shared" si="8"/>
        <v>11.767202163164955</v>
      </c>
      <c r="AW15">
        <v>12</v>
      </c>
      <c r="AX15">
        <f>(R15*SUMPRODUCT(K16:$K$23, X16:$X$23)-$AZ$3*SUMPRODUCT(K15:$K$22, W16:$W$23))/Z15</f>
        <v>112.99312413897303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3.9582979999999999E-3</v>
      </c>
      <c r="O16">
        <f t="shared" si="22"/>
        <v>218.24285432531235</v>
      </c>
      <c r="P16">
        <f t="shared" si="23"/>
        <v>10.912142716265619</v>
      </c>
      <c r="Q16" s="4">
        <f t="shared" si="24"/>
        <v>12.5</v>
      </c>
      <c r="R16">
        <f t="shared" si="0"/>
        <v>50000</v>
      </c>
      <c r="S16">
        <f t="shared" si="12"/>
        <v>105.36375863197345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96.288892861795773</v>
      </c>
      <c r="AC16">
        <f t="shared" si="1"/>
        <v>88.534127975655679</v>
      </c>
      <c r="AE16">
        <f t="shared" si="2"/>
        <v>183.38317696219875</v>
      </c>
      <c r="AF16">
        <f t="shared" si="3"/>
        <v>-9.1691588481099373</v>
      </c>
      <c r="AG16">
        <f t="shared" si="3"/>
        <v>-10.503389534168216</v>
      </c>
      <c r="AH16">
        <f t="shared" si="4"/>
        <v>-168.65633857874698</v>
      </c>
      <c r="AI16">
        <f t="shared" si="5"/>
        <v>-4.9457099988263735</v>
      </c>
      <c r="AJ16">
        <f t="shared" si="6"/>
        <v>7.7547648861400944</v>
      </c>
      <c r="AK16">
        <f t="shared" si="20"/>
        <v>23.147475098028401</v>
      </c>
      <c r="AL16">
        <f t="shared" si="7"/>
        <v>25.956529985342122</v>
      </c>
      <c r="AN16">
        <f t="shared" si="8"/>
        <v>63.06628686600655</v>
      </c>
      <c r="AO16">
        <f t="shared" si="8"/>
        <v>-3.1533143433003272</v>
      </c>
      <c r="AP16">
        <f t="shared" si="8"/>
        <v>-3.6121621863046238</v>
      </c>
      <c r="AQ16">
        <f t="shared" si="8"/>
        <v>-58.001661912368981</v>
      </c>
      <c r="AR16">
        <f t="shared" si="8"/>
        <v>-1.7008515759673817</v>
      </c>
      <c r="AS16">
        <f t="shared" si="8"/>
        <v>2.6668979946211637</v>
      </c>
      <c r="AT16">
        <f t="shared" si="8"/>
        <v>7.9605192195842465</v>
      </c>
      <c r="AU16">
        <f t="shared" si="8"/>
        <v>8.9265656382380278</v>
      </c>
      <c r="AW16">
        <v>13</v>
      </c>
      <c r="AX16">
        <f>(R16*SUMPRODUCT(K17:$K$23, X17:$X$23)-$AZ$3*SUMPRODUCT(K16:$K$22, W17:$W$23))/Z16</f>
        <v>105.36375863197345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4.120851E-3</v>
      </c>
      <c r="O17">
        <f t="shared" si="22"/>
        <v>218.24285432531235</v>
      </c>
      <c r="P17">
        <f t="shared" si="23"/>
        <v>10.912142716265619</v>
      </c>
      <c r="Q17" s="4">
        <f t="shared" si="24"/>
        <v>12.5</v>
      </c>
      <c r="R17">
        <f t="shared" si="0"/>
        <v>50000</v>
      </c>
      <c r="S17">
        <f t="shared" si="12"/>
        <v>95.758408413926205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88.534127975655679</v>
      </c>
      <c r="AC17">
        <f t="shared" si="1"/>
        <v>79.326822733423029</v>
      </c>
      <c r="AE17">
        <f t="shared" si="2"/>
        <v>180.79365044440891</v>
      </c>
      <c r="AF17">
        <f t="shared" si="3"/>
        <v>-9.0396825222204455</v>
      </c>
      <c r="AG17">
        <f t="shared" si="3"/>
        <v>-10.355072735561267</v>
      </c>
      <c r="AH17">
        <f t="shared" si="4"/>
        <v>-173.1316130610665</v>
      </c>
      <c r="AI17">
        <f t="shared" si="5"/>
        <v>-11.732717874439317</v>
      </c>
      <c r="AJ17">
        <f t="shared" si="6"/>
        <v>9.2073052422326498</v>
      </c>
      <c r="AK17">
        <f t="shared" si="20"/>
        <v>22.273372942170319</v>
      </c>
      <c r="AL17">
        <f t="shared" si="7"/>
        <v>19.747960309963652</v>
      </c>
      <c r="AN17">
        <f t="shared" si="8"/>
        <v>57.274632383709616</v>
      </c>
      <c r="AO17">
        <f t="shared" si="8"/>
        <v>-2.8637316191854807</v>
      </c>
      <c r="AP17">
        <f t="shared" si="8"/>
        <v>-3.2804414467985374</v>
      </c>
      <c r="AQ17">
        <f t="shared" si="8"/>
        <v>-54.847332678424259</v>
      </c>
      <c r="AR17">
        <f t="shared" si="8"/>
        <v>-3.7168733606986697</v>
      </c>
      <c r="AS17">
        <f t="shared" si="8"/>
        <v>2.9168337588029805</v>
      </c>
      <c r="AT17">
        <f t="shared" si="8"/>
        <v>7.0561064731658059</v>
      </c>
      <c r="AU17">
        <f t="shared" si="8"/>
        <v>6.2560668712701162</v>
      </c>
      <c r="AW17">
        <v>14</v>
      </c>
      <c r="AX17">
        <f>(R17*SUMPRODUCT(K18:$K$23, X18:$X$23)-$AZ$3*SUMPRODUCT(K17:$K$22, W18:$W$23))/Z17</f>
        <v>95.758408413926205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4.2986129999999997E-3</v>
      </c>
      <c r="O18">
        <f t="shared" si="22"/>
        <v>218.24285432531235</v>
      </c>
      <c r="P18">
        <f t="shared" si="23"/>
        <v>10.912142716265619</v>
      </c>
      <c r="Q18" s="4">
        <f t="shared" si="24"/>
        <v>12.5</v>
      </c>
      <c r="R18">
        <f t="shared" si="0"/>
        <v>50000</v>
      </c>
      <c r="S18">
        <f t="shared" si="12"/>
        <v>84.275884506726413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79.326822733423029</v>
      </c>
      <c r="AC18">
        <f t="shared" si="1"/>
        <v>68.816380693043641</v>
      </c>
      <c r="AE18">
        <f t="shared" si="2"/>
        <v>178.20855200384702</v>
      </c>
      <c r="AF18">
        <f t="shared" si="3"/>
        <v>-8.910427600192353</v>
      </c>
      <c r="AG18">
        <f t="shared" si="3"/>
        <v>-10.207009557928625</v>
      </c>
      <c r="AH18">
        <f t="shared" si="4"/>
        <v>-178.0498011081169</v>
      </c>
      <c r="AI18">
        <f t="shared" si="5"/>
        <v>-18.958686262390842</v>
      </c>
      <c r="AJ18">
        <f t="shared" si="6"/>
        <v>10.510442040379388</v>
      </c>
      <c r="AK18">
        <f t="shared" si="20"/>
        <v>21.275333976414014</v>
      </c>
      <c r="AL18">
        <f t="shared" si="7"/>
        <v>12.827089754402561</v>
      </c>
      <c r="AN18">
        <f t="shared" si="8"/>
        <v>52.005472304497246</v>
      </c>
      <c r="AO18">
        <f t="shared" si="8"/>
        <v>-2.6002736152248631</v>
      </c>
      <c r="AP18">
        <f t="shared" si="8"/>
        <v>-2.9786469106439792</v>
      </c>
      <c r="AQ18">
        <f t="shared" si="8"/>
        <v>-51.959145036706929</v>
      </c>
      <c r="AR18">
        <f t="shared" si="8"/>
        <v>-5.5325932580785198</v>
      </c>
      <c r="AS18">
        <f t="shared" si="8"/>
        <v>3.067195688942999</v>
      </c>
      <c r="AT18">
        <f t="shared" si="8"/>
        <v>6.2086458783158935</v>
      </c>
      <c r="AU18">
        <f t="shared" si="8"/>
        <v>3.7432483091803719</v>
      </c>
      <c r="AW18">
        <v>15</v>
      </c>
      <c r="AX18">
        <f>(R18*SUMPRODUCT(K19:$K$23, X19:$X$23)-$AZ$3*SUMPRODUCT(K18:$K$22, W19:$W$23))/Z18</f>
        <v>84.275884506726413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4.5124980000000002E-3</v>
      </c>
      <c r="O19">
        <f t="shared" si="22"/>
        <v>218.24285432531235</v>
      </c>
      <c r="P19">
        <f t="shared" si="23"/>
        <v>10.912142716265619</v>
      </c>
      <c r="Q19" s="4">
        <f t="shared" si="24"/>
        <v>12.5</v>
      </c>
      <c r="R19">
        <f t="shared" si="0"/>
        <v>50000</v>
      </c>
      <c r="S19">
        <f t="shared" si="12"/>
        <v>70.740236844918158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68.816380693043641</v>
      </c>
      <c r="AC19">
        <f t="shared" si="1"/>
        <v>56.925406280367746</v>
      </c>
      <c r="AE19">
        <f t="shared" si="2"/>
        <v>175.62230074930832</v>
      </c>
      <c r="AF19">
        <f t="shared" si="3"/>
        <v>-8.7811150374654172</v>
      </c>
      <c r="AG19">
        <f t="shared" si="3"/>
        <v>-10.058880352133206</v>
      </c>
      <c r="AH19">
        <f t="shared" si="4"/>
        <v>-184.23644086453524</v>
      </c>
      <c r="AI19">
        <f t="shared" si="5"/>
        <v>-27.45413550482553</v>
      </c>
      <c r="AJ19">
        <f t="shared" si="6"/>
        <v>11.890974412675895</v>
      </c>
      <c r="AK19">
        <f t="shared" si="20"/>
        <v>20.165689272398954</v>
      </c>
      <c r="AL19">
        <f t="shared" si="7"/>
        <v>4.602528180249319</v>
      </c>
      <c r="AN19">
        <f t="shared" si="8"/>
        <v>47.210818804915</v>
      </c>
      <c r="AO19">
        <f t="shared" si="8"/>
        <v>-2.3605409402457505</v>
      </c>
      <c r="AP19">
        <f t="shared" si="8"/>
        <v>-2.7040300443550058</v>
      </c>
      <c r="AQ19">
        <f t="shared" si="8"/>
        <v>-49.52647351621868</v>
      </c>
      <c r="AR19">
        <f t="shared" si="8"/>
        <v>-7.380225695904433</v>
      </c>
      <c r="AS19">
        <f t="shared" si="8"/>
        <v>3.1965339026737083</v>
      </c>
      <c r="AT19">
        <f t="shared" si="8"/>
        <v>5.4209442551059093</v>
      </c>
      <c r="AU19">
        <f t="shared" si="8"/>
        <v>1.2372524618751843</v>
      </c>
      <c r="AW19">
        <v>16</v>
      </c>
      <c r="AX19">
        <f>(R19*SUMPRODUCT(K20:$K$23, X20:$X$23)-$AZ$3*SUMPRODUCT(K19:$K$22, W20:$W$23))/Z19</f>
        <v>70.740236844918158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4.7406419999999998E-3</v>
      </c>
      <c r="O20">
        <f t="shared" si="22"/>
        <v>218.24285432531235</v>
      </c>
      <c r="P20">
        <f t="shared" si="23"/>
        <v>10.912142716265619</v>
      </c>
      <c r="Q20" s="4">
        <f t="shared" si="24"/>
        <v>12.5</v>
      </c>
      <c r="R20">
        <f t="shared" si="0"/>
        <v>50000</v>
      </c>
      <c r="S20">
        <f t="shared" si="12"/>
        <v>55.316502116189334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56.925406280367746</v>
      </c>
      <c r="AC20">
        <f t="shared" si="1"/>
        <v>43.857604612628322</v>
      </c>
      <c r="AE20">
        <f t="shared" si="2"/>
        <v>173.03351528674645</v>
      </c>
      <c r="AF20">
        <f t="shared" si="3"/>
        <v>-8.6516757643373232</v>
      </c>
      <c r="AG20">
        <f t="shared" si="3"/>
        <v>-9.9106059979415786</v>
      </c>
      <c r="AH20">
        <f t="shared" si="4"/>
        <v>-190.74220268118987</v>
      </c>
      <c r="AI20">
        <f t="shared" si="5"/>
        <v>-36.270969156722316</v>
      </c>
      <c r="AJ20">
        <f t="shared" si="6"/>
        <v>13.067801667739424</v>
      </c>
      <c r="AK20">
        <f t="shared" si="20"/>
        <v>18.937703637835227</v>
      </c>
      <c r="AL20">
        <f t="shared" si="7"/>
        <v>-4.2654638511476648</v>
      </c>
      <c r="AN20">
        <f t="shared" si="8"/>
        <v>42.848287378805722</v>
      </c>
      <c r="AO20">
        <f t="shared" si="8"/>
        <v>-2.1424143689402864</v>
      </c>
      <c r="AP20">
        <f t="shared" si="8"/>
        <v>-2.4541632480516498</v>
      </c>
      <c r="AQ20">
        <f t="shared" si="8"/>
        <v>-47.233489432414267</v>
      </c>
      <c r="AR20">
        <f t="shared" si="8"/>
        <v>-8.9817796706004795</v>
      </c>
      <c r="AS20">
        <f t="shared" si="8"/>
        <v>3.2359795750587965</v>
      </c>
      <c r="AT20">
        <f t="shared" si="8"/>
        <v>4.6895433316713735</v>
      </c>
      <c r="AU20">
        <f t="shared" si="8"/>
        <v>-1.0562567638703095</v>
      </c>
      <c r="AW20">
        <v>17</v>
      </c>
      <c r="AX20">
        <f>(R20*SUMPRODUCT(K21:$K$23, X21:$X$23)-$AZ$3*SUMPRODUCT(K20:$K$22, W21:$W$23))/Z20</f>
        <v>55.316502116189334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4.9668849999999999E-3</v>
      </c>
      <c r="O21">
        <f t="shared" si="22"/>
        <v>218.24285432531235</v>
      </c>
      <c r="P21">
        <f t="shared" si="23"/>
        <v>10.912142716265619</v>
      </c>
      <c r="Q21" s="4">
        <f t="shared" si="24"/>
        <v>12.5</v>
      </c>
      <c r="R21">
        <f t="shared" si="0"/>
        <v>50000</v>
      </c>
      <c r="S21">
        <f t="shared" si="12"/>
        <v>38.351022364135929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43.857604612628322</v>
      </c>
      <c r="AC21">
        <f t="shared" si="1"/>
        <v>29.951458447708749</v>
      </c>
      <c r="AE21">
        <f t="shared" si="2"/>
        <v>170.44374256230398</v>
      </c>
      <c r="AF21">
        <f t="shared" si="3"/>
        <v>-8.5221871281151991</v>
      </c>
      <c r="AG21">
        <f t="shared" si="3"/>
        <v>-9.7622750976900754</v>
      </c>
      <c r="AH21">
        <f t="shared" si="4"/>
        <v>-196.89936108834419</v>
      </c>
      <c r="AI21">
        <f t="shared" si="5"/>
        <v>-44.740080751845483</v>
      </c>
      <c r="AJ21">
        <f t="shared" si="6"/>
        <v>13.906146164919573</v>
      </c>
      <c r="AK21">
        <f t="shared" si="20"/>
        <v>17.608934283526235</v>
      </c>
      <c r="AL21">
        <f t="shared" si="7"/>
        <v>-13.225000303399675</v>
      </c>
      <c r="AN21">
        <f t="shared" si="8"/>
        <v>38.879947151511082</v>
      </c>
      <c r="AO21">
        <f t="shared" si="8"/>
        <v>-1.9439973575755543</v>
      </c>
      <c r="AP21">
        <f t="shared" si="8"/>
        <v>-2.2268740064655628</v>
      </c>
      <c r="AQ21">
        <f t="shared" si="8"/>
        <v>-44.914742179418838</v>
      </c>
      <c r="AR21">
        <f t="shared" si="8"/>
        <v>-10.205666391948869</v>
      </c>
      <c r="AS21">
        <f t="shared" si="8"/>
        <v>3.1721330442836586</v>
      </c>
      <c r="AT21">
        <f t="shared" si="8"/>
        <v>4.0167765859029441</v>
      </c>
      <c r="AU21">
        <f t="shared" si="8"/>
        <v>-3.0167567617622657</v>
      </c>
      <c r="AW21">
        <v>18</v>
      </c>
      <c r="AX21">
        <f>(R21*SUMPRODUCT(K22:$K$23, X22:$X$23)-$AZ$3*SUMPRODUCT(K21:$K$22, W22:$W$23))/Z21</f>
        <v>38.351022364135929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5.2168930000000002E-3</v>
      </c>
      <c r="O22">
        <f t="shared" si="22"/>
        <v>218.24285432531235</v>
      </c>
      <c r="P22">
        <f t="shared" si="23"/>
        <v>10.912142716265619</v>
      </c>
      <c r="Q22" s="4">
        <f t="shared" si="24"/>
        <v>12.5</v>
      </c>
      <c r="R22">
        <f t="shared" si="0"/>
        <v>50000</v>
      </c>
      <c r="S22">
        <f t="shared" si="12"/>
        <v>19.869785250508709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29.951458447708749</v>
      </c>
      <c r="AC22">
        <f t="shared" si="1"/>
        <v>15.281809874505146</v>
      </c>
      <c r="AE22">
        <f t="shared" si="2"/>
        <v>167.85011836921387</v>
      </c>
      <c r="AF22">
        <f t="shared" si="3"/>
        <v>-8.392505918460694</v>
      </c>
      <c r="AG22">
        <f t="shared" si="3"/>
        <v>-9.6137236020919623</v>
      </c>
      <c r="AH22">
        <f t="shared" si="4"/>
        <v>-203.7149784848547</v>
      </c>
      <c r="AI22">
        <f t="shared" si="5"/>
        <v>-53.871089636193489</v>
      </c>
      <c r="AJ22">
        <f t="shared" si="6"/>
        <v>14.669648573203602</v>
      </c>
      <c r="AK22">
        <f t="shared" si="20"/>
        <v>16.208113014923185</v>
      </c>
      <c r="AL22">
        <f t="shared" si="7"/>
        <v>-22.993328048066701</v>
      </c>
      <c r="AN22">
        <f t="shared" si="8"/>
        <v>35.270175682369192</v>
      </c>
      <c r="AO22">
        <f t="shared" si="8"/>
        <v>-1.7635087841184598</v>
      </c>
      <c r="AP22">
        <f t="shared" si="8"/>
        <v>-2.0201220213718623</v>
      </c>
      <c r="AQ22">
        <f t="shared" si="8"/>
        <v>-42.806422480359295</v>
      </c>
      <c r="AR22">
        <f t="shared" si="8"/>
        <v>-11.319877603480426</v>
      </c>
      <c r="AS22">
        <f t="shared" si="8"/>
        <v>3.0825184241896042</v>
      </c>
      <c r="AT22">
        <f t="shared" si="8"/>
        <v>3.4057944019948132</v>
      </c>
      <c r="AU22">
        <f t="shared" si="8"/>
        <v>-4.83156477729601</v>
      </c>
      <c r="AW22">
        <v>19</v>
      </c>
      <c r="AX22">
        <f>(R22*SUMPRODUCT(K23:$K$23, X23:$X$23)-$AZ$3*SUMPRODUCT(K22:$K$22, W23:$W$23))/Z22</f>
        <v>19.869785250508709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5.4821100000000001E-3</v>
      </c>
      <c r="O23">
        <f t="shared" si="22"/>
        <v>218.24285432531235</v>
      </c>
      <c r="P23">
        <f t="shared" si="23"/>
        <v>10.912142716265619</v>
      </c>
      <c r="Q23" s="4">
        <f t="shared" si="24"/>
        <v>12.5</v>
      </c>
      <c r="R23">
        <f t="shared" si="0"/>
        <v>50000</v>
      </c>
      <c r="S23">
        <f t="shared" si="12"/>
        <v>20.182249050353679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15.281809874505146</v>
      </c>
      <c r="AC23">
        <f t="shared" si="1"/>
        <v>15.281809874505146</v>
      </c>
      <c r="AE23">
        <f t="shared" si="2"/>
        <v>165.25144437310868</v>
      </c>
      <c r="AF23">
        <f t="shared" si="3"/>
        <v>-8.2625722186554338</v>
      </c>
      <c r="AG23">
        <f t="shared" si="3"/>
        <v>-9.4648828757747783</v>
      </c>
      <c r="AH23">
        <f t="shared" si="4"/>
        <v>-210.81396118505748</v>
      </c>
      <c r="AI23">
        <f t="shared" si="5"/>
        <v>-63.289971906379009</v>
      </c>
      <c r="AJ23">
        <f t="shared" si="6"/>
        <v>0</v>
      </c>
      <c r="AK23">
        <f t="shared" si="20"/>
        <v>14.741546802582029</v>
      </c>
      <c r="AL23">
        <f t="shared" si="7"/>
        <v>-48.54842510379698</v>
      </c>
      <c r="AN23">
        <f t="shared" si="8"/>
        <v>31.986933103226164</v>
      </c>
      <c r="AO23">
        <f t="shared" si="8"/>
        <v>-1.599346655161308</v>
      </c>
      <c r="AP23">
        <f t="shared" si="8"/>
        <v>-1.8320721886927456</v>
      </c>
      <c r="AQ23">
        <f t="shared" si="8"/>
        <v>-40.806251946744766</v>
      </c>
      <c r="AR23">
        <f t="shared" si="8"/>
        <v>-12.250737687372656</v>
      </c>
      <c r="AS23">
        <f t="shared" si="8"/>
        <v>0</v>
      </c>
      <c r="AT23">
        <f t="shared" si="8"/>
        <v>2.8534508318585199</v>
      </c>
      <c r="AU23">
        <f t="shared" si="8"/>
        <v>-9.3972868555141371</v>
      </c>
      <c r="AW23">
        <v>20</v>
      </c>
      <c r="AX23">
        <f>(R23*SUMPRODUCT(K$23:$K24, X$23:$X24)-$AZ$3*SUMPRODUCT(K$22:$K23, W$23:$W24))/Z23</f>
        <v>20.182249050353679</v>
      </c>
    </row>
    <row r="25" spans="5:50" x14ac:dyDescent="0.25">
      <c r="AN25" s="8">
        <f t="shared" ref="AN25:AU25" si="25">SUM(AN3:AN23)</f>
        <v>1875.8743274537683</v>
      </c>
      <c r="AO25" s="8">
        <f t="shared" si="25"/>
        <v>-257.47585711667267</v>
      </c>
      <c r="AP25" s="8">
        <f t="shared" si="25"/>
        <v>-220.7594658111484</v>
      </c>
      <c r="AQ25" s="8">
        <f t="shared" si="25"/>
        <v>-1478.0102128088288</v>
      </c>
      <c r="AR25" s="8">
        <f t="shared" si="25"/>
        <v>-80.371208282882122</v>
      </c>
      <c r="AS25" s="8">
        <f t="shared" si="25"/>
        <v>-58.456236963573609</v>
      </c>
      <c r="AT25" s="8">
        <f t="shared" si="25"/>
        <v>190.25270838596063</v>
      </c>
      <c r="AU25" s="9">
        <f t="shared" si="25"/>
        <v>51.425263139504878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04EA-2149-4444-9F97-DBFB56126B34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317.5275882815381</v>
      </c>
      <c r="K3">
        <v>1</v>
      </c>
      <c r="L3" s="2">
        <v>0</v>
      </c>
      <c r="O3">
        <f>$C$3</f>
        <v>317.5275882815381</v>
      </c>
      <c r="P3">
        <f>O3*B5</f>
        <v>254.0220706252305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317.5275882815381</v>
      </c>
      <c r="AF3">
        <f t="shared" ref="AF3:AG23" si="3">-$Z3*P3</f>
        <v>-254.0220706252305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-62.312038243692399</v>
      </c>
      <c r="AJ3">
        <f t="shared" ref="AJ3:AJ23" si="6">AB3-AC3</f>
        <v>0</v>
      </c>
      <c r="AL3">
        <f t="shared" ref="AL3:AL23" si="7">SUM(AI3:AK3)</f>
        <v>-62.312038243692399</v>
      </c>
      <c r="AN3">
        <f t="shared" ref="AN3:AU23" si="8">AE3*$K3</f>
        <v>317.5275882815381</v>
      </c>
      <c r="AO3">
        <f t="shared" si="8"/>
        <v>-254.0220706252305</v>
      </c>
      <c r="AP3">
        <f t="shared" si="8"/>
        <v>-125.8175559</v>
      </c>
      <c r="AQ3">
        <f t="shared" si="8"/>
        <v>0</v>
      </c>
      <c r="AR3">
        <f t="shared" si="8"/>
        <v>-62.312038243692399</v>
      </c>
      <c r="AS3">
        <f t="shared" si="8"/>
        <v>0</v>
      </c>
      <c r="AT3">
        <f t="shared" si="8"/>
        <v>0</v>
      </c>
      <c r="AU3">
        <f t="shared" si="8"/>
        <v>-62.312038243692399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237.71309558467229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70.016105259546691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69.05956546414518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-69.05956546414518</v>
      </c>
      <c r="AK4">
        <f t="shared" ref="AK4:AK23" si="20">H4*SUM(AB4:AB4, AE4:AF4)</f>
        <v>0</v>
      </c>
      <c r="AL4">
        <f t="shared" si="7"/>
        <v>-252.14511546414516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-168.65353012052631</v>
      </c>
      <c r="AR4">
        <f t="shared" si="8"/>
        <v>-168.65353012052631</v>
      </c>
      <c r="AS4">
        <f t="shared" si="8"/>
        <v>-63.615831528581417</v>
      </c>
      <c r="AT4">
        <f t="shared" si="8"/>
        <v>0</v>
      </c>
      <c r="AU4">
        <f t="shared" si="8"/>
        <v>-232.26936164910774</v>
      </c>
      <c r="AW4">
        <v>1</v>
      </c>
      <c r="AX4">
        <f>(R4*SUMPRODUCT(K5:$K$23, X5:$X$23)-$AZ$3*SUMPRODUCT(K4:$K$22, W5:$W$23))/Z4</f>
        <v>70.016105259546691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3.8071530000000002E-3</v>
      </c>
      <c r="O5">
        <f t="shared" ref="O5:O23" si="22">$C$3</f>
        <v>317.5275882815381</v>
      </c>
      <c r="P5">
        <f t="shared" ref="P5:P23" si="23">O5*$C$5</f>
        <v>15.876379414076906</v>
      </c>
      <c r="Q5" s="4">
        <f t="shared" ref="Q5:Q23" si="24">$C$8</f>
        <v>12.5</v>
      </c>
      <c r="R5">
        <f t="shared" si="0"/>
        <v>50000</v>
      </c>
      <c r="S5">
        <f t="shared" si="12"/>
        <v>129.24563534543177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69.05956546414518</v>
      </c>
      <c r="AC5">
        <f t="shared" si="1"/>
        <v>125.71978408365455</v>
      </c>
      <c r="AE5">
        <f t="shared" si="2"/>
        <v>308.86536116029464</v>
      </c>
      <c r="AF5">
        <f t="shared" si="3"/>
        <v>-15.443268058014734</v>
      </c>
      <c r="AG5">
        <f t="shared" si="3"/>
        <v>-12.158997066675234</v>
      </c>
      <c r="AH5">
        <f t="shared" si="4"/>
        <v>-187.75703879906084</v>
      </c>
      <c r="AI5">
        <f t="shared" si="5"/>
        <v>93.506057236543853</v>
      </c>
      <c r="AJ5">
        <f t="shared" si="6"/>
        <v>-56.660218619509365</v>
      </c>
      <c r="AK5">
        <f t="shared" si="20"/>
        <v>31.01828048684613</v>
      </c>
      <c r="AL5">
        <f t="shared" si="7"/>
        <v>67.864119103880626</v>
      </c>
      <c r="AN5">
        <f t="shared" si="8"/>
        <v>262.09089825801561</v>
      </c>
      <c r="AO5">
        <f t="shared" si="8"/>
        <v>-13.104544912900783</v>
      </c>
      <c r="AP5">
        <f t="shared" si="8"/>
        <v>-10.317642778555626</v>
      </c>
      <c r="AQ5">
        <f t="shared" si="8"/>
        <v>-159.32317812605828</v>
      </c>
      <c r="AR5">
        <f t="shared" si="8"/>
        <v>79.345532440500961</v>
      </c>
      <c r="AS5">
        <f t="shared" si="8"/>
        <v>-48.079614812409631</v>
      </c>
      <c r="AT5">
        <f t="shared" si="8"/>
        <v>26.320882874908996</v>
      </c>
      <c r="AU5">
        <f t="shared" si="8"/>
        <v>57.586800503000326</v>
      </c>
      <c r="AW5">
        <v>2</v>
      </c>
      <c r="AX5">
        <f>(R5*SUMPRODUCT(K6:$K$23, X6:$X$23)-$AZ$3*SUMPRODUCT(K5:$K$22, W6:$W$23))/Z5</f>
        <v>129.24563534543177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3.9582979999999999E-3</v>
      </c>
      <c r="O6">
        <f t="shared" si="22"/>
        <v>317.5275882815381</v>
      </c>
      <c r="P6">
        <f t="shared" si="23"/>
        <v>15.876379414076906</v>
      </c>
      <c r="Q6" s="4">
        <f t="shared" si="24"/>
        <v>12.5</v>
      </c>
      <c r="R6">
        <f t="shared" si="0"/>
        <v>50000</v>
      </c>
      <c r="S6">
        <f t="shared" si="12"/>
        <v>178.75021749755859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125.71978408365455</v>
      </c>
      <c r="AC6">
        <f t="shared" si="1"/>
        <v>171.44688633109399</v>
      </c>
      <c r="AE6">
        <f t="shared" si="2"/>
        <v>304.55412640734164</v>
      </c>
      <c r="AF6">
        <f t="shared" si="3"/>
        <v>-15.227706320367083</v>
      </c>
      <c r="AG6">
        <f t="shared" si="3"/>
        <v>-11.989278162237456</v>
      </c>
      <c r="AH6">
        <f t="shared" si="4"/>
        <v>-192.51573508410576</v>
      </c>
      <c r="AI6">
        <f t="shared" si="5"/>
        <v>84.821406840631369</v>
      </c>
      <c r="AJ6">
        <f t="shared" si="6"/>
        <v>-45.727102247439447</v>
      </c>
      <c r="AK6">
        <f t="shared" si="20"/>
        <v>35.516333783289078</v>
      </c>
      <c r="AL6">
        <f t="shared" si="7"/>
        <v>74.610638376481006</v>
      </c>
      <c r="AN6">
        <f t="shared" si="8"/>
        <v>238.0611837787292</v>
      </c>
      <c r="AO6">
        <f t="shared" si="8"/>
        <v>-11.903059188936462</v>
      </c>
      <c r="AP6">
        <f t="shared" si="8"/>
        <v>-9.3716732248022243</v>
      </c>
      <c r="AQ6">
        <f t="shared" si="8"/>
        <v>-150.48400207474467</v>
      </c>
      <c r="AR6">
        <f t="shared" si="8"/>
        <v>66.302449290245889</v>
      </c>
      <c r="AS6">
        <f t="shared" si="8"/>
        <v>-35.743558034201726</v>
      </c>
      <c r="AT6">
        <f t="shared" si="8"/>
        <v>27.762094586174193</v>
      </c>
      <c r="AU6">
        <f t="shared" si="8"/>
        <v>58.320985842218356</v>
      </c>
      <c r="AW6">
        <v>3</v>
      </c>
      <c r="AX6">
        <f>(R6*SUMPRODUCT(K7:$K$23, X7:$X$23)-$AZ$3*SUMPRODUCT(K6:$K$22, W7:$W$23))/Z6</f>
        <v>178.75021749755859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4.120851E-3</v>
      </c>
      <c r="O7">
        <f t="shared" si="22"/>
        <v>317.5275882815381</v>
      </c>
      <c r="P7">
        <f t="shared" si="23"/>
        <v>15.876379414076906</v>
      </c>
      <c r="Q7" s="4">
        <f t="shared" si="24"/>
        <v>12.5</v>
      </c>
      <c r="R7">
        <f t="shared" si="0"/>
        <v>50000</v>
      </c>
      <c r="S7">
        <f t="shared" si="12"/>
        <v>219.29847580570225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171.44688633109399</v>
      </c>
      <c r="AC7">
        <f t="shared" si="1"/>
        <v>207.36827647080668</v>
      </c>
      <c r="AE7">
        <f t="shared" si="2"/>
        <v>300.25356296690842</v>
      </c>
      <c r="AF7">
        <f t="shared" si="3"/>
        <v>-15.012678148345422</v>
      </c>
      <c r="AG7">
        <f t="shared" si="3"/>
        <v>-11.819979351710948</v>
      </c>
      <c r="AH7">
        <f t="shared" si="4"/>
        <v>-197.62411561653755</v>
      </c>
      <c r="AI7">
        <f t="shared" si="5"/>
        <v>75.796789850314497</v>
      </c>
      <c r="AJ7">
        <f t="shared" si="6"/>
        <v>-35.921390139712685</v>
      </c>
      <c r="AK7">
        <f t="shared" si="20"/>
        <v>39.079685952818451</v>
      </c>
      <c r="AL7">
        <f t="shared" si="7"/>
        <v>78.955085663420263</v>
      </c>
      <c r="AN7">
        <f t="shared" si="8"/>
        <v>216.19897830241217</v>
      </c>
      <c r="AO7">
        <f t="shared" si="8"/>
        <v>-10.809948915120609</v>
      </c>
      <c r="AP7">
        <f t="shared" si="8"/>
        <v>-8.5110312568619158</v>
      </c>
      <c r="AQ7">
        <f t="shared" si="8"/>
        <v>-142.3001661063457</v>
      </c>
      <c r="AR7">
        <f t="shared" si="8"/>
        <v>54.577832024083939</v>
      </c>
      <c r="AS7">
        <f t="shared" si="8"/>
        <v>-25.865364496154708</v>
      </c>
      <c r="AT7">
        <f t="shared" si="8"/>
        <v>28.139510125678871</v>
      </c>
      <c r="AU7">
        <f t="shared" si="8"/>
        <v>56.851977653608103</v>
      </c>
      <c r="AW7">
        <v>4</v>
      </c>
      <c r="AX7">
        <f>(R7*SUMPRODUCT(K8:$K$23, X8:$X$23)-$AZ$3*SUMPRODUCT(K7:$K$22, W8:$W$23))/Z7</f>
        <v>219.29847580570225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4.2986129999999997E-3</v>
      </c>
      <c r="O8">
        <f t="shared" si="22"/>
        <v>317.5275882815381</v>
      </c>
      <c r="P8">
        <f t="shared" si="23"/>
        <v>15.876379414076906</v>
      </c>
      <c r="Q8" s="4">
        <f t="shared" si="24"/>
        <v>12.5</v>
      </c>
      <c r="R8">
        <f t="shared" si="0"/>
        <v>50000</v>
      </c>
      <c r="S8">
        <f t="shared" si="12"/>
        <v>251.49851695372121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207.36827647080668</v>
      </c>
      <c r="AC8">
        <f t="shared" si="1"/>
        <v>234.41613491659086</v>
      </c>
      <c r="AE8">
        <f t="shared" si="2"/>
        <v>295.96035346817348</v>
      </c>
      <c r="AF8">
        <f t="shared" si="3"/>
        <v>-14.798017673408674</v>
      </c>
      <c r="AG8">
        <f t="shared" si="3"/>
        <v>-11.650970041292842</v>
      </c>
      <c r="AH8">
        <f t="shared" si="4"/>
        <v>-203.23806760398497</v>
      </c>
      <c r="AI8">
        <f t="shared" si="5"/>
        <v>66.273298149487005</v>
      </c>
      <c r="AJ8">
        <f t="shared" si="6"/>
        <v>-27.047858445784186</v>
      </c>
      <c r="AK8">
        <f t="shared" si="20"/>
        <v>41.804541552789487</v>
      </c>
      <c r="AL8">
        <f t="shared" si="7"/>
        <v>81.029981256492306</v>
      </c>
      <c r="AN8">
        <f t="shared" si="8"/>
        <v>196.30907280279024</v>
      </c>
      <c r="AO8">
        <f t="shared" si="8"/>
        <v>-9.8154536401395127</v>
      </c>
      <c r="AP8">
        <f t="shared" si="8"/>
        <v>-7.728032147742522</v>
      </c>
      <c r="AQ8">
        <f t="shared" si="8"/>
        <v>-134.80682848913926</v>
      </c>
      <c r="AR8">
        <f t="shared" si="8"/>
        <v>43.958758525768971</v>
      </c>
      <c r="AS8">
        <f t="shared" si="8"/>
        <v>-17.940713850931399</v>
      </c>
      <c r="AT8">
        <f t="shared" si="8"/>
        <v>27.728750472844435</v>
      </c>
      <c r="AU8">
        <f t="shared" si="8"/>
        <v>53.746795147682001</v>
      </c>
      <c r="AW8">
        <v>5</v>
      </c>
      <c r="AX8">
        <f>(R8*SUMPRODUCT(K9:$K$23, X9:$X$23)-$AZ$3*SUMPRODUCT(K8:$K$22, W9:$W$23))/Z8</f>
        <v>251.49851695372121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4.5124980000000002E-3</v>
      </c>
      <c r="O9">
        <f t="shared" si="22"/>
        <v>317.5275882815381</v>
      </c>
      <c r="P9">
        <f t="shared" si="23"/>
        <v>15.876379414076906</v>
      </c>
      <c r="Q9" s="4">
        <f t="shared" si="24"/>
        <v>12.5</v>
      </c>
      <c r="R9">
        <f t="shared" si="0"/>
        <v>50000</v>
      </c>
      <c r="S9">
        <f t="shared" si="12"/>
        <v>275.30885102232025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234.41613491659086</v>
      </c>
      <c r="AC9">
        <f t="shared" si="1"/>
        <v>252.88517332372564</v>
      </c>
      <c r="AE9">
        <f t="shared" si="2"/>
        <v>291.66522943038734</v>
      </c>
      <c r="AF9">
        <f t="shared" si="3"/>
        <v>-14.583261471519366</v>
      </c>
      <c r="AG9">
        <f t="shared" si="3"/>
        <v>-11.481885361870519</v>
      </c>
      <c r="AH9">
        <f t="shared" si="4"/>
        <v>-210.29991603757546</v>
      </c>
      <c r="AI9">
        <f t="shared" si="5"/>
        <v>55.300166559421967</v>
      </c>
      <c r="AJ9">
        <f t="shared" si="6"/>
        <v>-18.469038407134775</v>
      </c>
      <c r="AK9">
        <f t="shared" si="20"/>
        <v>43.769915659258771</v>
      </c>
      <c r="AL9">
        <f t="shared" si="7"/>
        <v>80.601043811545964</v>
      </c>
      <c r="AN9">
        <f t="shared" si="8"/>
        <v>178.21032393646658</v>
      </c>
      <c r="AO9">
        <f t="shared" si="8"/>
        <v>-8.9105161968233286</v>
      </c>
      <c r="AP9">
        <f t="shared" si="8"/>
        <v>-7.0155448893804113</v>
      </c>
      <c r="AQ9">
        <f t="shared" si="8"/>
        <v>-128.49531716228432</v>
      </c>
      <c r="AR9">
        <f t="shared" si="8"/>
        <v>33.788945687978497</v>
      </c>
      <c r="AS9">
        <f t="shared" si="8"/>
        <v>-11.284764124124345</v>
      </c>
      <c r="AT9">
        <f t="shared" si="8"/>
        <v>26.743848978988556</v>
      </c>
      <c r="AU9">
        <f t="shared" si="8"/>
        <v>49.248030542842706</v>
      </c>
      <c r="AW9">
        <v>6</v>
      </c>
      <c r="AX9">
        <f>(R9*SUMPRODUCT(K10:$K$23, X10:$X$23)-$AZ$3*SUMPRODUCT(K9:$K$22, W10:$W$23))/Z9</f>
        <v>275.30885102232025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4.7406419999999998E-3</v>
      </c>
      <c r="O10">
        <f t="shared" si="22"/>
        <v>317.5275882815381</v>
      </c>
      <c r="P10">
        <f t="shared" si="23"/>
        <v>15.876379414076906</v>
      </c>
      <c r="Q10" s="4">
        <f t="shared" si="24"/>
        <v>12.5</v>
      </c>
      <c r="R10">
        <f t="shared" si="0"/>
        <v>50000</v>
      </c>
      <c r="S10">
        <f t="shared" si="12"/>
        <v>291.43729888237345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252.88517332372564</v>
      </c>
      <c r="AC10">
        <f t="shared" si="1"/>
        <v>263.75390301758114</v>
      </c>
      <c r="AE10">
        <f t="shared" si="2"/>
        <v>287.36589669950615</v>
      </c>
      <c r="AF10">
        <f t="shared" si="3"/>
        <v>-14.368294834975307</v>
      </c>
      <c r="AG10">
        <f t="shared" si="3"/>
        <v>-11.312635000266146</v>
      </c>
      <c r="AH10">
        <f t="shared" si="4"/>
        <v>-217.72603194267433</v>
      </c>
      <c r="AI10">
        <f t="shared" si="5"/>
        <v>43.958934921590384</v>
      </c>
      <c r="AJ10">
        <f t="shared" si="6"/>
        <v>-10.868729693855499</v>
      </c>
      <c r="AK10">
        <f t="shared" si="20"/>
        <v>45.000840838409488</v>
      </c>
      <c r="AL10">
        <f t="shared" si="7"/>
        <v>78.091046066144372</v>
      </c>
      <c r="AN10">
        <f t="shared" si="8"/>
        <v>161.74273963460288</v>
      </c>
      <c r="AO10">
        <f t="shared" si="8"/>
        <v>-8.0871369817301435</v>
      </c>
      <c r="AP10">
        <f t="shared" si="8"/>
        <v>-6.3672711287055366</v>
      </c>
      <c r="AQ10">
        <f t="shared" si="8"/>
        <v>-122.54622173557216</v>
      </c>
      <c r="AR10">
        <f t="shared" si="8"/>
        <v>24.742109788595052</v>
      </c>
      <c r="AS10">
        <f t="shared" si="8"/>
        <v>-6.1174208116643518</v>
      </c>
      <c r="AT10">
        <f t="shared" si="8"/>
        <v>25.328542345009513</v>
      </c>
      <c r="AU10">
        <f t="shared" si="8"/>
        <v>43.953231321940216</v>
      </c>
      <c r="AW10">
        <v>7</v>
      </c>
      <c r="AX10">
        <f>(R10*SUMPRODUCT(K11:$K$23, X11:$X$23)-$AZ$3*SUMPRODUCT(K10:$K$22, W11:$W$23))/Z10</f>
        <v>291.43729888237345</v>
      </c>
    </row>
    <row r="11" spans="1:52" x14ac:dyDescent="0.25">
      <c r="A11" t="s">
        <v>33</v>
      </c>
      <c r="C11" s="7">
        <f>AU25</f>
        <v>89.140021345610023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4.9668849999999999E-3</v>
      </c>
      <c r="O11">
        <f t="shared" si="22"/>
        <v>317.5275882815381</v>
      </c>
      <c r="P11">
        <f t="shared" si="23"/>
        <v>15.876379414076906</v>
      </c>
      <c r="Q11" s="4">
        <f t="shared" si="24"/>
        <v>12.5</v>
      </c>
      <c r="R11">
        <f t="shared" si="0"/>
        <v>50000</v>
      </c>
      <c r="S11">
        <f t="shared" si="12"/>
        <v>300.97663315396102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263.75390301758114</v>
      </c>
      <c r="AC11">
        <f t="shared" si="1"/>
        <v>268.31031710393972</v>
      </c>
      <c r="AE11">
        <f t="shared" si="2"/>
        <v>283.06492437068277</v>
      </c>
      <c r="AF11">
        <f t="shared" si="3"/>
        <v>-14.153246218534139</v>
      </c>
      <c r="AG11">
        <f t="shared" si="3"/>
        <v>-11.143320093170189</v>
      </c>
      <c r="AH11">
        <f t="shared" si="4"/>
        <v>-224.75422837318769</v>
      </c>
      <c r="AI11">
        <f t="shared" si="5"/>
        <v>33.014129685790749</v>
      </c>
      <c r="AJ11">
        <f t="shared" si="6"/>
        <v>-4.5564140863585862</v>
      </c>
      <c r="AK11">
        <f t="shared" si="20"/>
        <v>45.58125911185612</v>
      </c>
      <c r="AL11">
        <f t="shared" si="7"/>
        <v>74.03897471128829</v>
      </c>
      <c r="AN11">
        <f t="shared" si="8"/>
        <v>146.76313929514291</v>
      </c>
      <c r="AO11">
        <f t="shared" si="8"/>
        <v>-7.338156964757145</v>
      </c>
      <c r="AP11">
        <f t="shared" si="8"/>
        <v>-5.7775743239125381</v>
      </c>
      <c r="AQ11">
        <f t="shared" si="8"/>
        <v>-116.53028434816153</v>
      </c>
      <c r="AR11">
        <f t="shared" si="8"/>
        <v>17.117123658311677</v>
      </c>
      <c r="AS11">
        <f t="shared" si="8"/>
        <v>-2.3624037373379898</v>
      </c>
      <c r="AT11">
        <f t="shared" si="8"/>
        <v>23.632912820809359</v>
      </c>
      <c r="AU11">
        <f t="shared" si="8"/>
        <v>38.387632741783051</v>
      </c>
      <c r="AW11">
        <v>8</v>
      </c>
      <c r="AX11">
        <f>(R11*SUMPRODUCT(K12:$K$23, X12:$X$23)-$AZ$3*SUMPRODUCT(K11:$K$22, W12:$W$23))/Z11</f>
        <v>300.97663315396102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5.2168930000000002E-3</v>
      </c>
      <c r="O12">
        <f t="shared" si="22"/>
        <v>317.5275882815381</v>
      </c>
      <c r="P12">
        <f t="shared" si="23"/>
        <v>15.876379414076906</v>
      </c>
      <c r="Q12" s="4">
        <f t="shared" si="24"/>
        <v>12.5</v>
      </c>
      <c r="R12">
        <f t="shared" si="0"/>
        <v>50000</v>
      </c>
      <c r="S12">
        <f t="shared" si="12"/>
        <v>304.27422763677328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268.31031710393972</v>
      </c>
      <c r="AC12">
        <f t="shared" si="1"/>
        <v>267.12242680686575</v>
      </c>
      <c r="AE12">
        <f t="shared" si="2"/>
        <v>278.75755570448104</v>
      </c>
      <c r="AF12">
        <f t="shared" si="3"/>
        <v>-13.937877785224051</v>
      </c>
      <c r="AG12">
        <f t="shared" si="3"/>
        <v>-10.973753383647669</v>
      </c>
      <c r="AH12">
        <f t="shared" si="4"/>
        <v>-232.53403436327562</v>
      </c>
      <c r="AI12">
        <f t="shared" si="5"/>
        <v>21.311890172333705</v>
      </c>
      <c r="AJ12">
        <f t="shared" si="6"/>
        <v>1.1878902970739773</v>
      </c>
      <c r="AK12">
        <f t="shared" si="20"/>
        <v>45.620999934125003</v>
      </c>
      <c r="AL12">
        <f t="shared" si="7"/>
        <v>68.120780403532677</v>
      </c>
      <c r="AN12">
        <f t="shared" si="8"/>
        <v>133.1370561401221</v>
      </c>
      <c r="AO12">
        <f t="shared" si="8"/>
        <v>-6.6568528070061053</v>
      </c>
      <c r="AP12">
        <f t="shared" si="8"/>
        <v>-5.2411609673296784</v>
      </c>
      <c r="AQ12">
        <f t="shared" si="8"/>
        <v>-111.06029649769542</v>
      </c>
      <c r="AR12">
        <f t="shared" si="8"/>
        <v>10.178745868090914</v>
      </c>
      <c r="AS12">
        <f t="shared" si="8"/>
        <v>0.56734683574821632</v>
      </c>
      <c r="AT12">
        <f t="shared" si="8"/>
        <v>21.788990128171331</v>
      </c>
      <c r="AU12">
        <f t="shared" si="8"/>
        <v>32.53508283201046</v>
      </c>
      <c r="AW12">
        <v>9</v>
      </c>
      <c r="AX12">
        <f>(R12*SUMPRODUCT(K13:$K$23, X13:$X$23)-$AZ$3*SUMPRODUCT(K12:$K$22, W13:$W$23))/Z12</f>
        <v>304.27422763677328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5.4821100000000001E-3</v>
      </c>
      <c r="O13">
        <f t="shared" si="22"/>
        <v>317.5275882815381</v>
      </c>
      <c r="P13">
        <f t="shared" si="23"/>
        <v>15.876379414076906</v>
      </c>
      <c r="Q13" s="4">
        <f t="shared" si="24"/>
        <v>12.5</v>
      </c>
      <c r="R13">
        <f t="shared" si="0"/>
        <v>50000</v>
      </c>
      <c r="S13">
        <f t="shared" si="12"/>
        <v>301.88633890657906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267.12242680686575</v>
      </c>
      <c r="AC13">
        <f t="shared" si="1"/>
        <v>260.92293543216522</v>
      </c>
      <c r="AE13">
        <f t="shared" si="2"/>
        <v>274.44180056373312</v>
      </c>
      <c r="AF13">
        <f t="shared" si="3"/>
        <v>-13.722090028186656</v>
      </c>
      <c r="AG13">
        <f t="shared" si="3"/>
        <v>-10.803856526649163</v>
      </c>
      <c r="AH13">
        <f t="shared" si="4"/>
        <v>-240.63729264811491</v>
      </c>
      <c r="AI13">
        <f t="shared" si="5"/>
        <v>9.2785613607824189</v>
      </c>
      <c r="AJ13">
        <f t="shared" si="6"/>
        <v>6.1994913747005285</v>
      </c>
      <c r="AK13">
        <f t="shared" si="20"/>
        <v>45.168507376664905</v>
      </c>
      <c r="AL13">
        <f t="shared" si="7"/>
        <v>60.646560112147853</v>
      </c>
      <c r="AN13">
        <f t="shared" si="8"/>
        <v>120.74354680471177</v>
      </c>
      <c r="AO13">
        <f t="shared" si="8"/>
        <v>-6.0371773402355888</v>
      </c>
      <c r="AP13">
        <f t="shared" si="8"/>
        <v>-4.7532699228662629</v>
      </c>
      <c r="AQ13">
        <f t="shared" si="8"/>
        <v>-105.87089921482024</v>
      </c>
      <c r="AR13">
        <f t="shared" si="8"/>
        <v>4.0822003267896898</v>
      </c>
      <c r="AS13">
        <f t="shared" si="8"/>
        <v>2.7275312121876496</v>
      </c>
      <c r="AT13">
        <f t="shared" si="8"/>
        <v>19.872358268057567</v>
      </c>
      <c r="AU13">
        <f t="shared" si="8"/>
        <v>26.682089807034906</v>
      </c>
      <c r="AW13">
        <v>10</v>
      </c>
      <c r="AX13">
        <f>(R13*SUMPRODUCT(K14:$K$23, X14:$X$23)-$AZ$3*SUMPRODUCT(K13:$K$22, W14:$W$23))/Z13</f>
        <v>301.88633890657906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5.7777469999999997E-3</v>
      </c>
      <c r="O14">
        <f t="shared" si="22"/>
        <v>317.5275882815381</v>
      </c>
      <c r="P14">
        <f t="shared" si="23"/>
        <v>15.876379414076906</v>
      </c>
      <c r="Q14" s="4">
        <f t="shared" si="24"/>
        <v>12.5</v>
      </c>
      <c r="R14">
        <f t="shared" si="0"/>
        <v>50000</v>
      </c>
      <c r="S14">
        <f t="shared" si="12"/>
        <v>294.02960327257034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260.92293543216522</v>
      </c>
      <c r="AC14">
        <f t="shared" si="1"/>
        <v>250.12265686193746</v>
      </c>
      <c r="AE14">
        <f t="shared" si="2"/>
        <v>270.11172726821411</v>
      </c>
      <c r="AF14">
        <f t="shared" si="3"/>
        <v>-13.505586363410705</v>
      </c>
      <c r="AG14">
        <f t="shared" si="3"/>
        <v>-10.633396011747395</v>
      </c>
      <c r="AH14">
        <f t="shared" si="4"/>
        <v>-249.68779854111048</v>
      </c>
      <c r="AI14">
        <f t="shared" si="5"/>
        <v>-3.7150536480544929</v>
      </c>
      <c r="AJ14">
        <f t="shared" si="6"/>
        <v>10.800278570227761</v>
      </c>
      <c r="AK14">
        <f t="shared" si="20"/>
        <v>44.285998120307092</v>
      </c>
      <c r="AL14">
        <f t="shared" si="7"/>
        <v>51.371223042480359</v>
      </c>
      <c r="AN14">
        <f t="shared" si="8"/>
        <v>109.47084640295107</v>
      </c>
      <c r="AO14">
        <f t="shared" si="8"/>
        <v>-5.473542320147553</v>
      </c>
      <c r="AP14">
        <f t="shared" si="8"/>
        <v>-4.3095013804709135</v>
      </c>
      <c r="AQ14">
        <f t="shared" si="8"/>
        <v>-101.19343917135218</v>
      </c>
      <c r="AR14">
        <f t="shared" si="8"/>
        <v>-1.5056364690195903</v>
      </c>
      <c r="AS14">
        <f t="shared" si="8"/>
        <v>4.3771355225035364</v>
      </c>
      <c r="AT14">
        <f t="shared" si="8"/>
        <v>17.948223674181872</v>
      </c>
      <c r="AU14">
        <f t="shared" si="8"/>
        <v>20.81972272766582</v>
      </c>
      <c r="AW14">
        <v>11</v>
      </c>
      <c r="AX14">
        <f>(R14*SUMPRODUCT(K15:$K$23, X15:$X$23)-$AZ$3*SUMPRODUCT(K14:$K$22, W15:$W$23))/Z14</f>
        <v>294.02960327257034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6.1180619999999996E-3</v>
      </c>
      <c r="O15">
        <f t="shared" si="22"/>
        <v>317.5275882815381</v>
      </c>
      <c r="P15">
        <f t="shared" si="23"/>
        <v>15.876379414076906</v>
      </c>
      <c r="Q15" s="4">
        <f t="shared" si="24"/>
        <v>12.5</v>
      </c>
      <c r="R15">
        <f t="shared" si="0"/>
        <v>50000</v>
      </c>
      <c r="S15">
        <f t="shared" si="12"/>
        <v>280.69039354965901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250.12265686193746</v>
      </c>
      <c r="AC15">
        <f t="shared" si="1"/>
        <v>234.92677270446381</v>
      </c>
      <c r="AE15">
        <f t="shared" si="2"/>
        <v>265.75804970117792</v>
      </c>
      <c r="AF15">
        <f t="shared" si="3"/>
        <v>-13.287902485058897</v>
      </c>
      <c r="AG15">
        <f t="shared" si="3"/>
        <v>-10.462006275559498</v>
      </c>
      <c r="AH15">
        <f t="shared" si="4"/>
        <v>-260.22310428169317</v>
      </c>
      <c r="AI15">
        <f t="shared" si="5"/>
        <v>-18.214963341133654</v>
      </c>
      <c r="AJ15">
        <f t="shared" si="6"/>
        <v>15.195884157473643</v>
      </c>
      <c r="AK15">
        <f t="shared" si="20"/>
        <v>43.007871430567455</v>
      </c>
      <c r="AL15">
        <f t="shared" si="7"/>
        <v>39.988792246907444</v>
      </c>
      <c r="AN15">
        <f t="shared" si="8"/>
        <v>99.216255129494712</v>
      </c>
      <c r="AO15">
        <f t="shared" si="8"/>
        <v>-4.960812756474736</v>
      </c>
      <c r="AP15">
        <f t="shared" si="8"/>
        <v>-3.9058123920213474</v>
      </c>
      <c r="AQ15">
        <f t="shared" si="8"/>
        <v>-97.149877243726408</v>
      </c>
      <c r="AR15">
        <f t="shared" si="8"/>
        <v>-6.8002472627277859</v>
      </c>
      <c r="AS15">
        <f t="shared" si="8"/>
        <v>5.6731253152309282</v>
      </c>
      <c r="AT15">
        <f t="shared" si="8"/>
        <v>16.056258499901137</v>
      </c>
      <c r="AU15">
        <f t="shared" si="8"/>
        <v>14.92913655240428</v>
      </c>
      <c r="AW15">
        <v>12</v>
      </c>
      <c r="AX15">
        <f>(R15*SUMPRODUCT(K16:$K$23, X16:$X$23)-$AZ$3*SUMPRODUCT(K15:$K$22, W16:$W$23))/Z15</f>
        <v>280.69039354965901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6.4830920000000002E-3</v>
      </c>
      <c r="O16">
        <f t="shared" si="22"/>
        <v>317.5275882815381</v>
      </c>
      <c r="P16">
        <f t="shared" si="23"/>
        <v>15.876379414076906</v>
      </c>
      <c r="Q16" s="4">
        <f t="shared" si="24"/>
        <v>12.5</v>
      </c>
      <c r="R16">
        <f t="shared" si="0"/>
        <v>50000</v>
      </c>
      <c r="S16">
        <f t="shared" si="12"/>
        <v>262.28154938213089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234.92677270446381</v>
      </c>
      <c r="AC16">
        <f t="shared" si="1"/>
        <v>215.9009404756325</v>
      </c>
      <c r="AE16">
        <f t="shared" si="2"/>
        <v>261.37753531821284</v>
      </c>
      <c r="AF16">
        <f t="shared" si="3"/>
        <v>-13.068876765910643</v>
      </c>
      <c r="AG16">
        <f t="shared" si="3"/>
        <v>-10.289560063614873</v>
      </c>
      <c r="AH16">
        <f t="shared" si="4"/>
        <v>-271.30459675611831</v>
      </c>
      <c r="AI16">
        <f t="shared" si="5"/>
        <v>-33.285498267430995</v>
      </c>
      <c r="AJ16">
        <f t="shared" si="6"/>
        <v>19.02583222883132</v>
      </c>
      <c r="AK16">
        <f t="shared" si="20"/>
        <v>41.351422323503982</v>
      </c>
      <c r="AL16">
        <f t="shared" si="7"/>
        <v>27.091756284904307</v>
      </c>
      <c r="AN16">
        <f t="shared" si="8"/>
        <v>89.888892186146833</v>
      </c>
      <c r="AO16">
        <f t="shared" si="8"/>
        <v>-4.494444609307342</v>
      </c>
      <c r="AP16">
        <f t="shared" si="8"/>
        <v>-3.5386252842086199</v>
      </c>
      <c r="AQ16">
        <f t="shared" si="8"/>
        <v>-93.302852587260773</v>
      </c>
      <c r="AR16">
        <f t="shared" si="8"/>
        <v>-11.447030294629911</v>
      </c>
      <c r="AS16">
        <f t="shared" si="8"/>
        <v>6.5430679797598055</v>
      </c>
      <c r="AT16">
        <f t="shared" si="8"/>
        <v>14.220937306092468</v>
      </c>
      <c r="AU16">
        <f t="shared" si="8"/>
        <v>9.3169749912223629</v>
      </c>
      <c r="AW16">
        <v>13</v>
      </c>
      <c r="AX16">
        <f>(R16*SUMPRODUCT(K17:$K$23, X17:$X$23)-$AZ$3*SUMPRODUCT(K16:$K$22, W17:$W$23))/Z16</f>
        <v>262.28154938213089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6.8699859999999998E-3</v>
      </c>
      <c r="O17">
        <f t="shared" si="22"/>
        <v>317.5275882815381</v>
      </c>
      <c r="P17">
        <f t="shared" si="23"/>
        <v>15.876379414076906</v>
      </c>
      <c r="Q17" s="4">
        <f t="shared" si="24"/>
        <v>12.5</v>
      </c>
      <c r="R17">
        <f t="shared" si="0"/>
        <v>50000</v>
      </c>
      <c r="S17">
        <f t="shared" si="12"/>
        <v>239.24920085802029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215.9009404756325</v>
      </c>
      <c r="AC17">
        <f t="shared" si="1"/>
        <v>193.61912107658634</v>
      </c>
      <c r="AE17">
        <f t="shared" si="2"/>
        <v>256.96809995668008</v>
      </c>
      <c r="AF17">
        <f t="shared" si="3"/>
        <v>-12.848404997834004</v>
      </c>
      <c r="AG17">
        <f t="shared" si="3"/>
        <v>-10.11597532939553</v>
      </c>
      <c r="AH17">
        <f t="shared" si="4"/>
        <v>-282.75653433277313</v>
      </c>
      <c r="AI17">
        <f t="shared" si="5"/>
        <v>-48.752814703322571</v>
      </c>
      <c r="AJ17">
        <f t="shared" si="6"/>
        <v>22.281819399046157</v>
      </c>
      <c r="AK17">
        <f t="shared" si="20"/>
        <v>39.364885815399205</v>
      </c>
      <c r="AL17">
        <f t="shared" si="7"/>
        <v>12.893890511122791</v>
      </c>
      <c r="AN17">
        <f t="shared" si="8"/>
        <v>81.406362575131837</v>
      </c>
      <c r="AO17">
        <f t="shared" si="8"/>
        <v>-4.0703181287565924</v>
      </c>
      <c r="AP17">
        <f t="shared" si="8"/>
        <v>-3.2046964413274974</v>
      </c>
      <c r="AQ17">
        <f t="shared" si="8"/>
        <v>-89.576025032919929</v>
      </c>
      <c r="AR17">
        <f t="shared" si="8"/>
        <v>-15.444677027872169</v>
      </c>
      <c r="AS17">
        <f t="shared" si="8"/>
        <v>7.0587822735123291</v>
      </c>
      <c r="AT17">
        <f t="shared" si="8"/>
        <v>12.470622493442876</v>
      </c>
      <c r="AU17">
        <f t="shared" si="8"/>
        <v>4.0847277390830383</v>
      </c>
      <c r="AW17">
        <v>14</v>
      </c>
      <c r="AX17">
        <f>(R17*SUMPRODUCT(K18:$K$23, X18:$X$23)-$AZ$3*SUMPRODUCT(K17:$K$22, W18:$W$23))/Z17</f>
        <v>239.24920085802029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7.3063119999999997E-3</v>
      </c>
      <c r="O18">
        <f t="shared" si="22"/>
        <v>317.5275882815381</v>
      </c>
      <c r="P18">
        <f t="shared" si="23"/>
        <v>15.876379414076906</v>
      </c>
      <c r="Q18" s="4">
        <f t="shared" si="24"/>
        <v>12.5</v>
      </c>
      <c r="R18">
        <f t="shared" si="0"/>
        <v>50000</v>
      </c>
      <c r="S18">
        <f t="shared" si="12"/>
        <v>211.61011724511724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193.61912107658634</v>
      </c>
      <c r="AC18">
        <f t="shared" si="1"/>
        <v>168.28768756912257</v>
      </c>
      <c r="AE18">
        <f t="shared" si="2"/>
        <v>252.52092984478259</v>
      </c>
      <c r="AF18">
        <f t="shared" si="3"/>
        <v>-12.62604649223913</v>
      </c>
      <c r="AG18">
        <f t="shared" si="3"/>
        <v>-9.9409051041607093</v>
      </c>
      <c r="AH18">
        <f t="shared" si="4"/>
        <v>-295.64188776346606</v>
      </c>
      <c r="AI18">
        <f t="shared" si="5"/>
        <v>-65.687909515083334</v>
      </c>
      <c r="AJ18">
        <f t="shared" si="6"/>
        <v>25.331433507463771</v>
      </c>
      <c r="AK18">
        <f t="shared" si="20"/>
        <v>37.0966603870095</v>
      </c>
      <c r="AL18">
        <f t="shared" si="7"/>
        <v>-3.2598156206100626</v>
      </c>
      <c r="AN18">
        <f t="shared" si="8"/>
        <v>73.691582562576684</v>
      </c>
      <c r="AO18">
        <f t="shared" si="8"/>
        <v>-3.6845791281288345</v>
      </c>
      <c r="AP18">
        <f t="shared" si="8"/>
        <v>-2.9009913343827907</v>
      </c>
      <c r="AQ18">
        <f t="shared" si="8"/>
        <v>-86.275298425635128</v>
      </c>
      <c r="AR18">
        <f t="shared" si="8"/>
        <v>-19.16928632557007</v>
      </c>
      <c r="AS18">
        <f t="shared" si="8"/>
        <v>7.3923116982465711</v>
      </c>
      <c r="AT18">
        <f t="shared" si="8"/>
        <v>10.825683294392718</v>
      </c>
      <c r="AU18">
        <f t="shared" si="8"/>
        <v>-0.9512913329307815</v>
      </c>
      <c r="AW18">
        <v>15</v>
      </c>
      <c r="AX18">
        <f>(R18*SUMPRODUCT(K19:$K$23, X19:$X$23)-$AZ$3*SUMPRODUCT(K18:$K$22, W19:$W$23))/Z18</f>
        <v>211.61011724511724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7.7977719999999997E-3</v>
      </c>
      <c r="O19">
        <f t="shared" si="22"/>
        <v>317.5275882815381</v>
      </c>
      <c r="P19">
        <f t="shared" si="23"/>
        <v>15.876379414076906</v>
      </c>
      <c r="Q19" s="4">
        <f t="shared" si="24"/>
        <v>12.5</v>
      </c>
      <c r="R19">
        <f t="shared" si="0"/>
        <v>50000</v>
      </c>
      <c r="S19">
        <f t="shared" si="12"/>
        <v>179.36275651841413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168.28768756912257</v>
      </c>
      <c r="AC19">
        <f t="shared" si="1"/>
        <v>140.10353707467416</v>
      </c>
      <c r="AE19">
        <f t="shared" si="2"/>
        <v>248.02661991017712</v>
      </c>
      <c r="AF19">
        <f t="shared" si="3"/>
        <v>-12.401330995508857</v>
      </c>
      <c r="AG19">
        <f t="shared" si="3"/>
        <v>-9.7639791416432189</v>
      </c>
      <c r="AH19">
        <f t="shared" si="4"/>
        <v>-310.06764590352583</v>
      </c>
      <c r="AI19">
        <f t="shared" si="5"/>
        <v>-84.206336130500802</v>
      </c>
      <c r="AJ19">
        <f t="shared" si="6"/>
        <v>28.184150494448403</v>
      </c>
      <c r="AK19">
        <f t="shared" si="20"/>
        <v>34.563641223670956</v>
      </c>
      <c r="AL19">
        <f t="shared" si="7"/>
        <v>-21.458544412381443</v>
      </c>
      <c r="AN19">
        <f t="shared" si="8"/>
        <v>66.674561040454947</v>
      </c>
      <c r="AO19">
        <f t="shared" si="8"/>
        <v>-3.3337280520227477</v>
      </c>
      <c r="AP19">
        <f t="shared" si="8"/>
        <v>-2.6247546473559278</v>
      </c>
      <c r="AQ19">
        <f t="shared" si="8"/>
        <v>-83.352440923283794</v>
      </c>
      <c r="AR19">
        <f t="shared" si="8"/>
        <v>-22.636362582207532</v>
      </c>
      <c r="AS19">
        <f t="shared" si="8"/>
        <v>7.5764684580873167</v>
      </c>
      <c r="AT19">
        <f t="shared" si="8"/>
        <v>9.291404315321536</v>
      </c>
      <c r="AU19">
        <f t="shared" si="8"/>
        <v>-5.7684898087986776</v>
      </c>
      <c r="AW19">
        <v>16</v>
      </c>
      <c r="AX19">
        <f>(R19*SUMPRODUCT(K20:$K$23, X20:$X$23)-$AZ$3*SUMPRODUCT(K19:$K$22, W20:$W$23))/Z19</f>
        <v>179.36275651841413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8.3605269999999995E-3</v>
      </c>
      <c r="O20">
        <f t="shared" si="22"/>
        <v>317.5275882815381</v>
      </c>
      <c r="P20">
        <f t="shared" si="23"/>
        <v>15.876379414076906</v>
      </c>
      <c r="Q20" s="4">
        <f t="shared" si="24"/>
        <v>12.5</v>
      </c>
      <c r="R20">
        <f t="shared" si="0"/>
        <v>50000</v>
      </c>
      <c r="S20">
        <f t="shared" si="12"/>
        <v>142.36283047747818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140.10353707467416</v>
      </c>
      <c r="AC20">
        <f t="shared" si="1"/>
        <v>109.16048528610033</v>
      </c>
      <c r="AE20">
        <f t="shared" si="2"/>
        <v>243.47272045859759</v>
      </c>
      <c r="AF20">
        <f t="shared" si="3"/>
        <v>-12.17363602292988</v>
      </c>
      <c r="AG20">
        <f t="shared" si="3"/>
        <v>-9.584707338985643</v>
      </c>
      <c r="AH20">
        <f t="shared" si="4"/>
        <v>-326.52804496457981</v>
      </c>
      <c r="AI20">
        <f t="shared" si="5"/>
        <v>-104.81366786789775</v>
      </c>
      <c r="AJ20">
        <f t="shared" si="6"/>
        <v>30.94305178857384</v>
      </c>
      <c r="AK20">
        <f t="shared" si="20"/>
        <v>31.781665127882977</v>
      </c>
      <c r="AL20">
        <f t="shared" si="7"/>
        <v>-42.088950951440935</v>
      </c>
      <c r="AN20">
        <f t="shared" si="8"/>
        <v>60.291146936599823</v>
      </c>
      <c r="AO20">
        <f t="shared" si="8"/>
        <v>-3.0145573468299913</v>
      </c>
      <c r="AP20">
        <f t="shared" si="8"/>
        <v>-2.3734609669232207</v>
      </c>
      <c r="AQ20">
        <f t="shared" si="8"/>
        <v>-80.858135978432443</v>
      </c>
      <c r="AR20">
        <f t="shared" si="8"/>
        <v>-25.955007355585835</v>
      </c>
      <c r="AS20">
        <f t="shared" si="8"/>
        <v>7.6624275546671203</v>
      </c>
      <c r="AT20">
        <f t="shared" si="8"/>
        <v>7.8700933661306998</v>
      </c>
      <c r="AU20">
        <f t="shared" si="8"/>
        <v>-10.422486434788016</v>
      </c>
      <c r="AW20">
        <v>17</v>
      </c>
      <c r="AX20">
        <f>(R20*SUMPRODUCT(K21:$K$23, X21:$X$23)-$AZ$3*SUMPRODUCT(K20:$K$22, W21:$W$23))/Z20</f>
        <v>142.36283047747818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9.009787E-3</v>
      </c>
      <c r="O21">
        <f t="shared" si="22"/>
        <v>317.5275882815381</v>
      </c>
      <c r="P21">
        <f t="shared" si="23"/>
        <v>15.876379414076906</v>
      </c>
      <c r="Q21" s="4">
        <f t="shared" si="24"/>
        <v>12.5</v>
      </c>
      <c r="R21">
        <f t="shared" si="0"/>
        <v>50000</v>
      </c>
      <c r="S21">
        <f t="shared" si="12"/>
        <v>100.37463011355611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109.16048528610033</v>
      </c>
      <c r="AC21">
        <f t="shared" si="1"/>
        <v>75.501829646229695</v>
      </c>
      <c r="AE21">
        <f t="shared" si="2"/>
        <v>238.8443559023691</v>
      </c>
      <c r="AF21">
        <f t="shared" si="3"/>
        <v>-11.942217795118456</v>
      </c>
      <c r="AG21">
        <f t="shared" si="3"/>
        <v>-9.4025040940141889</v>
      </c>
      <c r="AH21">
        <f t="shared" si="4"/>
        <v>-345.42468632638975</v>
      </c>
      <c r="AI21">
        <f t="shared" si="5"/>
        <v>-127.92505231315329</v>
      </c>
      <c r="AJ21">
        <f t="shared" si="6"/>
        <v>33.658655639870631</v>
      </c>
      <c r="AK21">
        <f t="shared" si="20"/>
        <v>28.757550809015832</v>
      </c>
      <c r="AL21">
        <f t="shared" si="7"/>
        <v>-65.508845864266817</v>
      </c>
      <c r="AN21">
        <f t="shared" si="8"/>
        <v>54.482821107535344</v>
      </c>
      <c r="AO21">
        <f t="shared" si="8"/>
        <v>-2.7241410553767671</v>
      </c>
      <c r="AP21">
        <f t="shared" si="8"/>
        <v>-2.1448065899721036</v>
      </c>
      <c r="AQ21">
        <f t="shared" si="8"/>
        <v>-78.794875935607266</v>
      </c>
      <c r="AR21">
        <f t="shared" si="8"/>
        <v>-29.181002473420801</v>
      </c>
      <c r="AS21">
        <f t="shared" si="8"/>
        <v>7.6778808819614959</v>
      </c>
      <c r="AT21">
        <f t="shared" si="8"/>
        <v>6.5598891390965743</v>
      </c>
      <c r="AU21">
        <f t="shared" si="8"/>
        <v>-14.943232452362729</v>
      </c>
      <c r="AW21">
        <v>18</v>
      </c>
      <c r="AX21">
        <f>(R21*SUMPRODUCT(K22:$K$23, X22:$X$23)-$AZ$3*SUMPRODUCT(K21:$K$22, W22:$W$23))/Z21</f>
        <v>100.37463011355611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9.7579090000000004E-3</v>
      </c>
      <c r="O22">
        <f t="shared" si="22"/>
        <v>317.5275882815381</v>
      </c>
      <c r="P22">
        <f t="shared" si="23"/>
        <v>15.876379414076906</v>
      </c>
      <c r="Q22" s="4">
        <f t="shared" si="24"/>
        <v>12.5</v>
      </c>
      <c r="R22">
        <f t="shared" si="0"/>
        <v>50000</v>
      </c>
      <c r="S22">
        <f t="shared" si="12"/>
        <v>53.128122204314089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75.501829646229695</v>
      </c>
      <c r="AC22">
        <f t="shared" si="1"/>
        <v>39.173405784650043</v>
      </c>
      <c r="AE22">
        <f t="shared" si="2"/>
        <v>234.12529085328646</v>
      </c>
      <c r="AF22">
        <f t="shared" si="3"/>
        <v>-11.706264542664323</v>
      </c>
      <c r="AG22">
        <f t="shared" si="3"/>
        <v>-9.2167302737525283</v>
      </c>
      <c r="AH22">
        <f t="shared" si="4"/>
        <v>-366.9951172860716</v>
      </c>
      <c r="AI22">
        <f t="shared" si="5"/>
        <v>-153.79282124920198</v>
      </c>
      <c r="AJ22">
        <f t="shared" si="6"/>
        <v>36.328423861579651</v>
      </c>
      <c r="AK22">
        <f t="shared" si="20"/>
        <v>25.493683485939727</v>
      </c>
      <c r="AL22">
        <f t="shared" si="7"/>
        <v>-91.970713901682601</v>
      </c>
      <c r="AN22">
        <f t="shared" si="8"/>
        <v>49.196510674583884</v>
      </c>
      <c r="AO22">
        <f t="shared" si="8"/>
        <v>-2.4598255337291941</v>
      </c>
      <c r="AP22">
        <f t="shared" si="8"/>
        <v>-1.9367022146341599</v>
      </c>
      <c r="AQ22">
        <f t="shared" si="8"/>
        <v>-77.116312976193569</v>
      </c>
      <c r="AR22">
        <f t="shared" si="8"/>
        <v>-32.316330049973025</v>
      </c>
      <c r="AS22">
        <f t="shared" si="8"/>
        <v>7.6336549792776198</v>
      </c>
      <c r="AT22">
        <f t="shared" si="8"/>
        <v>5.356961937685047</v>
      </c>
      <c r="AU22">
        <f t="shared" si="8"/>
        <v>-19.32571313301036</v>
      </c>
      <c r="AW22">
        <v>19</v>
      </c>
      <c r="AX22">
        <f>(R22*SUMPRODUCT(K23:$K$23, X23:$X$23)-$AZ$3*SUMPRODUCT(K22:$K$22, W23:$W$23))/Z22</f>
        <v>53.128122204314089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1.0650522000000001E-2</v>
      </c>
      <c r="O23">
        <f t="shared" si="22"/>
        <v>317.5275882815381</v>
      </c>
      <c r="P23">
        <f t="shared" si="23"/>
        <v>15.876379414076906</v>
      </c>
      <c r="Q23" s="4">
        <f t="shared" si="24"/>
        <v>12.5</v>
      </c>
      <c r="R23">
        <f t="shared" si="0"/>
        <v>50000</v>
      </c>
      <c r="S23">
        <f t="shared" si="12"/>
        <v>54.24837955987973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39.173405784650043</v>
      </c>
      <c r="AC23">
        <f t="shared" si="1"/>
        <v>39.173405784650043</v>
      </c>
      <c r="AE23">
        <f t="shared" si="2"/>
        <v>229.29048138376427</v>
      </c>
      <c r="AF23">
        <f t="shared" si="3"/>
        <v>-11.464524069188215</v>
      </c>
      <c r="AG23">
        <f t="shared" si="3"/>
        <v>-9.0263999824663355</v>
      </c>
      <c r="AH23">
        <f t="shared" si="4"/>
        <v>-392.65195419466932</v>
      </c>
      <c r="AI23">
        <f t="shared" si="5"/>
        <v>-183.8523968625596</v>
      </c>
      <c r="AJ23">
        <f t="shared" si="6"/>
        <v>0</v>
      </c>
      <c r="AK23">
        <f t="shared" si="20"/>
        <v>21.991949499126978</v>
      </c>
      <c r="AL23">
        <f t="shared" si="7"/>
        <v>-161.86044736343263</v>
      </c>
      <c r="AN23">
        <f t="shared" si="8"/>
        <v>44.382663746462846</v>
      </c>
      <c r="AO23">
        <f t="shared" si="8"/>
        <v>-2.2191331873231426</v>
      </c>
      <c r="AP23">
        <f t="shared" si="8"/>
        <v>-1.7471971485478703</v>
      </c>
      <c r="AQ23">
        <f t="shared" si="8"/>
        <v>-76.00376407796017</v>
      </c>
      <c r="AR23">
        <f t="shared" si="8"/>
        <v>-35.587430667368345</v>
      </c>
      <c r="AS23">
        <f t="shared" si="8"/>
        <v>0</v>
      </c>
      <c r="AT23">
        <f t="shared" si="8"/>
        <v>4.2568766651734986</v>
      </c>
      <c r="AU23">
        <f t="shared" si="8"/>
        <v>-31.330554002194845</v>
      </c>
      <c r="AW23">
        <v>20</v>
      </c>
      <c r="AX23">
        <f>(R23*SUMPRODUCT(K$23:$K24, X$23:$X24)-$AZ$3*SUMPRODUCT(K$22:$K23, W$23:$W24))/Z23</f>
        <v>54.24837955987973</v>
      </c>
    </row>
    <row r="25" spans="5:50" x14ac:dyDescent="0.25">
      <c r="AN25" s="8">
        <f t="shared" ref="AN25:AU25" si="25">SUM(AN3:AN23)</f>
        <v>2699.4861695964692</v>
      </c>
      <c r="AO25" s="8">
        <f t="shared" si="25"/>
        <v>-373.11999969097718</v>
      </c>
      <c r="AP25" s="8">
        <f t="shared" si="25"/>
        <v>-219.58730494000116</v>
      </c>
      <c r="AQ25" s="8">
        <f t="shared" si="25"/>
        <v>-2203.6937462277197</v>
      </c>
      <c r="AR25" s="8">
        <f t="shared" si="25"/>
        <v>-96.914881262228192</v>
      </c>
      <c r="AS25" s="8">
        <f t="shared" si="25"/>
        <v>-146.11993868422297</v>
      </c>
      <c r="AT25" s="8">
        <f t="shared" si="25"/>
        <v>332.17484129206127</v>
      </c>
      <c r="AU25" s="9">
        <f t="shared" si="25"/>
        <v>89.140021345610023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7680F-6E9B-49DC-9415-3E685637338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315.4073874947847</v>
      </c>
      <c r="K3">
        <v>1</v>
      </c>
      <c r="L3" s="2">
        <v>0</v>
      </c>
      <c r="O3">
        <f>$C$3</f>
        <v>315.4073874947847</v>
      </c>
      <c r="P3">
        <f>O3*B5</f>
        <v>252.32590999582777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315.4073874947847</v>
      </c>
      <c r="AF3">
        <f t="shared" ref="AF3:AG23" si="4">-$Z3*P3</f>
        <v>-252.32590999582777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-62.736078401043073</v>
      </c>
      <c r="AJ3">
        <f t="shared" ref="AJ3:AJ23" si="7">AB3-AC3</f>
        <v>0</v>
      </c>
      <c r="AL3">
        <f t="shared" ref="AL3:AL23" si="8">SUM(AI3:AK3)</f>
        <v>-62.736078401043073</v>
      </c>
      <c r="AN3">
        <f t="shared" ref="AN3:AU23" si="9">AE3*$K3</f>
        <v>315.4073874947847</v>
      </c>
      <c r="AO3">
        <f t="shared" si="9"/>
        <v>-252.32590999582777</v>
      </c>
      <c r="AP3">
        <f t="shared" si="9"/>
        <v>-125.8175559</v>
      </c>
      <c r="AQ3">
        <f t="shared" si="9"/>
        <v>0</v>
      </c>
      <c r="AR3">
        <f t="shared" si="9"/>
        <v>-62.736078401043073</v>
      </c>
      <c r="AS3">
        <f t="shared" si="9"/>
        <v>0</v>
      </c>
      <c r="AT3">
        <f t="shared" si="9"/>
        <v>0</v>
      </c>
      <c r="AU3">
        <f t="shared" si="9"/>
        <v>-62.736078401043073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233.90093044118723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6.7493860042678504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6.6652427115841419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-6.6652427115841419</v>
      </c>
      <c r="AK4">
        <f>G4*MAX(0, SUM(AB4, AE4:AF4))</f>
        <v>0</v>
      </c>
      <c r="AL4">
        <f t="shared" si="8"/>
        <v>-253.34594271158414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-227.23568772960249</v>
      </c>
      <c r="AR4">
        <f t="shared" si="9"/>
        <v>-227.23568772960249</v>
      </c>
      <c r="AS4">
        <f t="shared" si="9"/>
        <v>-6.1398439823283413</v>
      </c>
      <c r="AT4">
        <f t="shared" si="9"/>
        <v>0</v>
      </c>
      <c r="AU4">
        <f t="shared" si="9"/>
        <v>-233.37553171193082</v>
      </c>
      <c r="AW4">
        <v>1</v>
      </c>
      <c r="AX4">
        <f>(R4*SUMPRODUCT(K5:$K$23, X5:$X$23)-$AZ$3*SUMPRODUCT(K4:$K$22, W5:$W$23))/Z4</f>
        <v>6.7493860042678504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315.4073874947847</v>
      </c>
      <c r="P5">
        <f t="shared" ref="P5:P23" si="22">O5*$C$5</f>
        <v>15.770369374739236</v>
      </c>
      <c r="Q5" s="4">
        <f t="shared" ref="Q5:Q23" si="23">$C$8</f>
        <v>12.5</v>
      </c>
      <c r="R5">
        <f t="shared" si="0"/>
        <v>100000</v>
      </c>
      <c r="S5">
        <f t="shared" si="1"/>
        <v>12.725299577845439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6.6652427115841419</v>
      </c>
      <c r="AC5">
        <f t="shared" si="2"/>
        <v>12.409941874019751</v>
      </c>
      <c r="AE5">
        <f t="shared" si="3"/>
        <v>307.59097823215455</v>
      </c>
      <c r="AF5">
        <f t="shared" si="4"/>
        <v>-15.37954891160773</v>
      </c>
      <c r="AG5">
        <f t="shared" si="4"/>
        <v>-12.190225658444692</v>
      </c>
      <c r="AH5">
        <f t="shared" si="5"/>
        <v>-243.98083944245369</v>
      </c>
      <c r="AI5">
        <f t="shared" si="6"/>
        <v>36.04036421964841</v>
      </c>
      <c r="AJ5">
        <f t="shared" si="7"/>
        <v>-5.7446991624356087</v>
      </c>
      <c r="AK5">
        <f>G5*SUM(AB5, AE5:AF5)</f>
        <v>20.92136704224917</v>
      </c>
      <c r="AL5">
        <f t="shared" si="8"/>
        <v>51.217032099461974</v>
      </c>
      <c r="AN5">
        <f t="shared" si="9"/>
        <v>261.00950743741282</v>
      </c>
      <c r="AO5">
        <f t="shared" si="9"/>
        <v>-13.050475371870643</v>
      </c>
      <c r="AP5">
        <f t="shared" si="9"/>
        <v>-10.344142123245634</v>
      </c>
      <c r="AQ5">
        <f t="shared" si="9"/>
        <v>-207.03246594891289</v>
      </c>
      <c r="AR5">
        <f t="shared" si="9"/>
        <v>30.582423993383642</v>
      </c>
      <c r="AS5">
        <f t="shared" si="9"/>
        <v>-4.8747239186961684</v>
      </c>
      <c r="AT5">
        <f t="shared" si="9"/>
        <v>17.753042491686244</v>
      </c>
      <c r="AU5">
        <f t="shared" si="9"/>
        <v>43.460742566373717</v>
      </c>
      <c r="AW5">
        <v>2</v>
      </c>
      <c r="AX5">
        <f>(R5*SUMPRODUCT(K6:$K$23, X6:$X$23)-$AZ$3*SUMPRODUCT(K5:$K$22, W6:$W$23))/Z5</f>
        <v>12.725299577845439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315.4073874947847</v>
      </c>
      <c r="P6">
        <f t="shared" si="22"/>
        <v>15.770369374739236</v>
      </c>
      <c r="Q6" s="4">
        <f t="shared" si="23"/>
        <v>12.5</v>
      </c>
      <c r="R6">
        <f t="shared" si="0"/>
        <v>100000</v>
      </c>
      <c r="S6">
        <f t="shared" si="1"/>
        <v>18.011380700799652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12.409941874019751</v>
      </c>
      <c r="AC6">
        <f t="shared" si="2"/>
        <v>17.345910271693583</v>
      </c>
      <c r="AE6">
        <f t="shared" si="3"/>
        <v>303.75396164220365</v>
      </c>
      <c r="AF6">
        <f t="shared" si="4"/>
        <v>-15.187698082110183</v>
      </c>
      <c r="AG6">
        <f t="shared" si="4"/>
        <v>-12.038159761208282</v>
      </c>
      <c r="AH6">
        <f t="shared" si="5"/>
        <v>-241.30912521570761</v>
      </c>
      <c r="AI6">
        <f t="shared" si="6"/>
        <v>35.218978583177574</v>
      </c>
      <c r="AJ6">
        <f t="shared" si="7"/>
        <v>-4.9359683976738324</v>
      </c>
      <c r="AK6">
        <f>G6*SUM(AB6, AE6:AF6)</f>
        <v>21.068334380387927</v>
      </c>
      <c r="AL6">
        <f t="shared" si="8"/>
        <v>51.351344565891665</v>
      </c>
      <c r="AN6">
        <f t="shared" si="9"/>
        <v>237.43571804147632</v>
      </c>
      <c r="AO6">
        <f t="shared" si="9"/>
        <v>-11.871785902073816</v>
      </c>
      <c r="AP6">
        <f t="shared" si="9"/>
        <v>-9.4098825620168114</v>
      </c>
      <c r="AQ6">
        <f t="shared" si="9"/>
        <v>-188.62438898176799</v>
      </c>
      <c r="AR6">
        <f t="shared" si="9"/>
        <v>27.529660595617699</v>
      </c>
      <c r="AS6">
        <f t="shared" si="9"/>
        <v>-3.8583042485951471</v>
      </c>
      <c r="AT6">
        <f t="shared" si="9"/>
        <v>16.4685098245326</v>
      </c>
      <c r="AU6">
        <f t="shared" si="9"/>
        <v>40.139866171555148</v>
      </c>
      <c r="AW6">
        <v>3</v>
      </c>
      <c r="AX6">
        <f>(R6*SUMPRODUCT(K7:$K$23, X7:$X$23)-$AZ$3*SUMPRODUCT(K6:$K$22, W7:$W$23))/Z6</f>
        <v>18.011380700799652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315.4073874947847</v>
      </c>
      <c r="P7">
        <f t="shared" si="22"/>
        <v>15.770369374739236</v>
      </c>
      <c r="Q7" s="4">
        <f t="shared" si="23"/>
        <v>12.5</v>
      </c>
      <c r="R7">
        <f t="shared" si="0"/>
        <v>100000</v>
      </c>
      <c r="S7">
        <f t="shared" si="1"/>
        <v>22.613766211700593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17.345910271693583</v>
      </c>
      <c r="AC7">
        <f t="shared" si="2"/>
        <v>21.506476056114025</v>
      </c>
      <c r="AE7">
        <f t="shared" si="3"/>
        <v>299.9633658354669</v>
      </c>
      <c r="AF7">
        <f t="shared" si="4"/>
        <v>-14.998168291773345</v>
      </c>
      <c r="AG7">
        <f t="shared" si="4"/>
        <v>-11.887933579251802</v>
      </c>
      <c r="AH7">
        <f t="shared" si="5"/>
        <v>-238.75667475516744</v>
      </c>
      <c r="AI7">
        <f t="shared" si="6"/>
        <v>34.320589209274289</v>
      </c>
      <c r="AJ7">
        <f t="shared" si="7"/>
        <v>-4.1605657844204416</v>
      </c>
      <c r="AK7">
        <f>G7*SUM(AB7, AE7:AF7)</f>
        <v>21.161777547077101</v>
      </c>
      <c r="AL7">
        <f t="shared" si="8"/>
        <v>51.321800971930948</v>
      </c>
      <c r="AN7">
        <f t="shared" si="9"/>
        <v>215.99002050452964</v>
      </c>
      <c r="AO7">
        <f t="shared" si="9"/>
        <v>-10.799501025226482</v>
      </c>
      <c r="AP7">
        <f t="shared" si="9"/>
        <v>-8.5599620153198313</v>
      </c>
      <c r="AQ7">
        <f t="shared" si="9"/>
        <v>-171.91785714342234</v>
      </c>
      <c r="AR7">
        <f t="shared" si="9"/>
        <v>24.712700320560977</v>
      </c>
      <c r="AS7">
        <f t="shared" si="9"/>
        <v>-2.9958347966408989</v>
      </c>
      <c r="AT7">
        <f t="shared" si="9"/>
        <v>15.237636614641048</v>
      </c>
      <c r="AU7">
        <f t="shared" si="9"/>
        <v>36.954502138561125</v>
      </c>
      <c r="AW7">
        <v>4</v>
      </c>
      <c r="AX7">
        <f>(R7*SUMPRODUCT(K8:$K$23, X8:$X$23)-$AZ$3*SUMPRODUCT(K7:$K$22, W8:$W$23))/Z7</f>
        <v>22.613766211700593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315.4073874947847</v>
      </c>
      <c r="P8">
        <f t="shared" si="22"/>
        <v>15.770369374739236</v>
      </c>
      <c r="Q8" s="4">
        <f t="shared" si="23"/>
        <v>12.5</v>
      </c>
      <c r="R8">
        <f t="shared" si="0"/>
        <v>100000</v>
      </c>
      <c r="S8">
        <f t="shared" si="1"/>
        <v>26.546558179966489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21.506476056114025</v>
      </c>
      <c r="AC8">
        <f t="shared" si="2"/>
        <v>24.931495944722201</v>
      </c>
      <c r="AE8">
        <f t="shared" si="3"/>
        <v>296.21836280817536</v>
      </c>
      <c r="AF8">
        <f t="shared" si="4"/>
        <v>-14.810918140408768</v>
      </c>
      <c r="AG8">
        <f t="shared" si="4"/>
        <v>-11.739514297722076</v>
      </c>
      <c r="AH8">
        <f t="shared" si="5"/>
        <v>-236.31956589766611</v>
      </c>
      <c r="AI8">
        <f t="shared" si="6"/>
        <v>33.348364472378421</v>
      </c>
      <c r="AJ8">
        <f t="shared" si="7"/>
        <v>-3.4250198886081762</v>
      </c>
      <c r="AK8">
        <f t="shared" ref="AK8:AK23" si="24">G8*SUM(AB8:AB8, AE8:AF8)</f>
        <v>21.203974450671645</v>
      </c>
      <c r="AL8">
        <f t="shared" si="8"/>
        <v>51.127319034441889</v>
      </c>
      <c r="AN8">
        <f t="shared" si="9"/>
        <v>196.48020915168527</v>
      </c>
      <c r="AO8">
        <f t="shared" si="9"/>
        <v>-9.8240104575842651</v>
      </c>
      <c r="AP8">
        <f t="shared" si="9"/>
        <v>-7.7867631253141667</v>
      </c>
      <c r="AQ8">
        <f t="shared" si="9"/>
        <v>-156.74962650535392</v>
      </c>
      <c r="AR8">
        <f t="shared" si="9"/>
        <v>22.119809063432935</v>
      </c>
      <c r="AS8">
        <f t="shared" si="9"/>
        <v>-2.2717991473681978</v>
      </c>
      <c r="AT8">
        <f t="shared" si="9"/>
        <v>14.064493826174012</v>
      </c>
      <c r="AU8">
        <f t="shared" si="9"/>
        <v>33.912503742238748</v>
      </c>
      <c r="AW8">
        <v>5</v>
      </c>
      <c r="AX8">
        <f>(R8*SUMPRODUCT(K9:$K$23, X9:$X$23)-$AZ$3*SUMPRODUCT(K8:$K$22, W9:$W$23))/Z8</f>
        <v>26.546558179966489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315.4073874947847</v>
      </c>
      <c r="P9">
        <f t="shared" si="22"/>
        <v>15.770369374739236</v>
      </c>
      <c r="Q9" s="4">
        <f t="shared" si="23"/>
        <v>12.5</v>
      </c>
      <c r="R9">
        <f t="shared" si="0"/>
        <v>100000</v>
      </c>
      <c r="S9">
        <f t="shared" si="1"/>
        <v>29.653715268506822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24.931495944722201</v>
      </c>
      <c r="AC9">
        <f t="shared" si="2"/>
        <v>27.50165361758809</v>
      </c>
      <c r="AE9">
        <f t="shared" si="3"/>
        <v>292.51729979758233</v>
      </c>
      <c r="AF9">
        <f t="shared" si="4"/>
        <v>-14.625864989879117</v>
      </c>
      <c r="AG9">
        <f t="shared" si="4"/>
        <v>-11.592836415507989</v>
      </c>
      <c r="AH9">
        <f t="shared" si="5"/>
        <v>-234.26191389492968</v>
      </c>
      <c r="AI9">
        <f t="shared" si="6"/>
        <v>32.036684497265554</v>
      </c>
      <c r="AJ9">
        <f t="shared" si="7"/>
        <v>-2.5701576728658893</v>
      </c>
      <c r="AK9">
        <f t="shared" si="24"/>
        <v>21.19760515266978</v>
      </c>
      <c r="AL9">
        <f t="shared" si="8"/>
        <v>50.664131977069445</v>
      </c>
      <c r="AN9">
        <f t="shared" si="9"/>
        <v>178.73094731159784</v>
      </c>
      <c r="AO9">
        <f t="shared" si="9"/>
        <v>-8.9365473655798926</v>
      </c>
      <c r="AP9">
        <f t="shared" si="9"/>
        <v>-7.0833370744428583</v>
      </c>
      <c r="AQ9">
        <f t="shared" si="9"/>
        <v>-143.13633353802348</v>
      </c>
      <c r="AR9">
        <f t="shared" si="9"/>
        <v>19.574729333551637</v>
      </c>
      <c r="AS9">
        <f t="shared" si="9"/>
        <v>-1.57039161762182</v>
      </c>
      <c r="AT9">
        <f t="shared" si="9"/>
        <v>12.951945243223495</v>
      </c>
      <c r="AU9">
        <f t="shared" si="9"/>
        <v>30.956282959153313</v>
      </c>
      <c r="AW9">
        <v>6</v>
      </c>
      <c r="AX9">
        <f>(R9*SUMPRODUCT(K10:$K$23, X10:$X$23)-$AZ$3*SUMPRODUCT(K9:$K$22, W10:$W$23))/Z9</f>
        <v>29.653715268506822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315.4073874947847</v>
      </c>
      <c r="P10">
        <f t="shared" si="22"/>
        <v>15.770369374739236</v>
      </c>
      <c r="Q10" s="4">
        <f t="shared" si="23"/>
        <v>12.5</v>
      </c>
      <c r="R10">
        <f t="shared" si="0"/>
        <v>100000</v>
      </c>
      <c r="S10">
        <f t="shared" si="1"/>
        <v>31.986058830289824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27.50165361758809</v>
      </c>
      <c r="AC10">
        <f t="shared" si="2"/>
        <v>29.293779349793454</v>
      </c>
      <c r="AE10">
        <f t="shared" si="3"/>
        <v>288.85942039903722</v>
      </c>
      <c r="AF10">
        <f t="shared" si="4"/>
        <v>-14.442971019951862</v>
      </c>
      <c r="AG10">
        <f t="shared" si="4"/>
        <v>-11.447869955321416</v>
      </c>
      <c r="AH10">
        <f t="shared" si="5"/>
        <v>-232.30476825194631</v>
      </c>
      <c r="AI10">
        <f t="shared" si="6"/>
        <v>30.663811171817599</v>
      </c>
      <c r="AJ10">
        <f t="shared" si="7"/>
        <v>-1.7921257322053634</v>
      </c>
      <c r="AK10">
        <f t="shared" si="24"/>
        <v>21.134267209767142</v>
      </c>
      <c r="AL10">
        <f t="shared" si="8"/>
        <v>50.005952649379381</v>
      </c>
      <c r="AN10">
        <f t="shared" si="9"/>
        <v>162.58336344433758</v>
      </c>
      <c r="AO10">
        <f t="shared" si="9"/>
        <v>-8.1291681722168789</v>
      </c>
      <c r="AP10">
        <f t="shared" si="9"/>
        <v>-6.4433875794612581</v>
      </c>
      <c r="AQ10">
        <f t="shared" si="9"/>
        <v>-130.75180485505359</v>
      </c>
      <c r="AR10">
        <f t="shared" si="9"/>
        <v>17.259002837605834</v>
      </c>
      <c r="AS10">
        <f t="shared" si="9"/>
        <v>-1.0086907633290583</v>
      </c>
      <c r="AT10">
        <f t="shared" si="9"/>
        <v>11.895337331040251</v>
      </c>
      <c r="AU10">
        <f t="shared" si="9"/>
        <v>28.145649405317027</v>
      </c>
      <c r="AW10">
        <v>7</v>
      </c>
      <c r="AX10">
        <f>(R10*SUMPRODUCT(K11:$K$23, X11:$X$23)-$AZ$3*SUMPRODUCT(K10:$K$22, W11:$W$23))/Z10</f>
        <v>31.986058830289824</v>
      </c>
    </row>
    <row r="11" spans="1:52" x14ac:dyDescent="0.25">
      <c r="A11" t="s">
        <v>33</v>
      </c>
      <c r="C11" s="7">
        <f>AU25</f>
        <v>89.193258414443463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315.4073874947847</v>
      </c>
      <c r="P11">
        <f t="shared" si="22"/>
        <v>15.770369374739236</v>
      </c>
      <c r="Q11" s="4">
        <f t="shared" si="23"/>
        <v>12.5</v>
      </c>
      <c r="R11">
        <f t="shared" si="0"/>
        <v>100000</v>
      </c>
      <c r="S11">
        <f t="shared" si="1"/>
        <v>33.595156716365842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29.293779349793454</v>
      </c>
      <c r="AC11">
        <f t="shared" si="2"/>
        <v>30.382346230518802</v>
      </c>
      <c r="AE11">
        <f t="shared" si="3"/>
        <v>285.24398714478082</v>
      </c>
      <c r="AF11">
        <f t="shared" si="4"/>
        <v>-14.262199357239043</v>
      </c>
      <c r="AG11">
        <f t="shared" si="4"/>
        <v>-11.304585690367563</v>
      </c>
      <c r="AH11">
        <f t="shared" si="5"/>
        <v>-230.44452320510439</v>
      </c>
      <c r="AI11">
        <f t="shared" si="6"/>
        <v>29.232678892069799</v>
      </c>
      <c r="AJ11">
        <f t="shared" si="7"/>
        <v>-1.0885668807253488</v>
      </c>
      <c r="AK11">
        <f t="shared" si="24"/>
        <v>21.019289699613466</v>
      </c>
      <c r="AL11">
        <f t="shared" si="8"/>
        <v>49.163401710957913</v>
      </c>
      <c r="AN11">
        <f t="shared" si="9"/>
        <v>147.8929369702127</v>
      </c>
      <c r="AO11">
        <f t="shared" si="9"/>
        <v>-7.3946468485106367</v>
      </c>
      <c r="AP11">
        <f t="shared" si="9"/>
        <v>-5.8611871041169792</v>
      </c>
      <c r="AQ11">
        <f t="shared" si="9"/>
        <v>-119.48058112160916</v>
      </c>
      <c r="AR11">
        <f t="shared" si="9"/>
        <v>15.156521895975928</v>
      </c>
      <c r="AS11">
        <f t="shared" si="9"/>
        <v>-0.56439876153203872</v>
      </c>
      <c r="AT11">
        <f t="shared" si="9"/>
        <v>10.898054391329715</v>
      </c>
      <c r="AU11">
        <f t="shared" si="9"/>
        <v>25.490177525773603</v>
      </c>
      <c r="AW11">
        <v>8</v>
      </c>
      <c r="AX11">
        <f>(R11*SUMPRODUCT(K12:$K$23, X12:$X$23)-$AZ$3*SUMPRODUCT(K11:$K$22, W12:$W$23))/Z11</f>
        <v>33.595156716365842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315.4073874947847</v>
      </c>
      <c r="P12">
        <f t="shared" si="22"/>
        <v>15.770369374739236</v>
      </c>
      <c r="Q12" s="4">
        <f t="shared" si="23"/>
        <v>12.5</v>
      </c>
      <c r="R12">
        <f t="shared" si="0"/>
        <v>100000</v>
      </c>
      <c r="S12">
        <f t="shared" si="1"/>
        <v>34.486526282462883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30.382346230518802</v>
      </c>
      <c r="AC12">
        <f t="shared" si="2"/>
        <v>30.797693904571819</v>
      </c>
      <c r="AE12">
        <f t="shared" si="3"/>
        <v>281.67000920138287</v>
      </c>
      <c r="AF12">
        <f t="shared" si="4"/>
        <v>-14.083500460069144</v>
      </c>
      <c r="AG12">
        <f t="shared" si="4"/>
        <v>-11.162944352644574</v>
      </c>
      <c r="AH12">
        <f t="shared" si="5"/>
        <v>-228.7638465544976</v>
      </c>
      <c r="AI12">
        <f t="shared" si="6"/>
        <v>27.659717834171545</v>
      </c>
      <c r="AJ12">
        <f t="shared" si="7"/>
        <v>-0.41534767405301665</v>
      </c>
      <c r="AK12">
        <f t="shared" si="24"/>
        <v>20.857819848028278</v>
      </c>
      <c r="AL12">
        <f t="shared" si="8"/>
        <v>48.102190008146806</v>
      </c>
      <c r="AN12">
        <f t="shared" si="9"/>
        <v>134.5280695020472</v>
      </c>
      <c r="AO12">
        <f t="shared" si="9"/>
        <v>-6.7264034751023614</v>
      </c>
      <c r="AP12">
        <f t="shared" si="9"/>
        <v>-5.33152023524939</v>
      </c>
      <c r="AQ12">
        <f t="shared" si="9"/>
        <v>-109.25962169737461</v>
      </c>
      <c r="AR12">
        <f t="shared" si="9"/>
        <v>13.210524094320851</v>
      </c>
      <c r="AS12">
        <f t="shared" si="9"/>
        <v>-0.19837369594633986</v>
      </c>
      <c r="AT12">
        <f t="shared" si="9"/>
        <v>9.9618778943929964</v>
      </c>
      <c r="AU12">
        <f t="shared" si="9"/>
        <v>22.97402829276751</v>
      </c>
      <c r="AW12">
        <v>9</v>
      </c>
      <c r="AX12">
        <f>(R12*SUMPRODUCT(K13:$K$23, X13:$X$23)-$AZ$3*SUMPRODUCT(K12:$K$22, W13:$W$23))/Z12</f>
        <v>34.486526282462883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315.4073874947847</v>
      </c>
      <c r="P13">
        <f t="shared" si="22"/>
        <v>15.770369374739236</v>
      </c>
      <c r="Q13" s="4">
        <f t="shared" si="23"/>
        <v>12.5</v>
      </c>
      <c r="R13">
        <f t="shared" si="0"/>
        <v>100000</v>
      </c>
      <c r="S13">
        <f t="shared" si="1"/>
        <v>34.717745676038277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30.797693904571819</v>
      </c>
      <c r="AC13">
        <f t="shared" si="2"/>
        <v>30.615270610284938</v>
      </c>
      <c r="AE13">
        <f t="shared" si="3"/>
        <v>278.13679524994251</v>
      </c>
      <c r="AF13">
        <f t="shared" si="4"/>
        <v>-13.906839762497125</v>
      </c>
      <c r="AG13">
        <f t="shared" si="4"/>
        <v>-11.022918544296205</v>
      </c>
      <c r="AH13">
        <f t="shared" si="5"/>
        <v>-227.17091857538708</v>
      </c>
      <c r="AI13">
        <f t="shared" si="6"/>
        <v>26.036118367762128</v>
      </c>
      <c r="AJ13">
        <f t="shared" si="7"/>
        <v>0.18242329428688109</v>
      </c>
      <c r="AK13">
        <f t="shared" si="24"/>
        <v>20.651935457441208</v>
      </c>
      <c r="AL13">
        <f t="shared" si="8"/>
        <v>46.870477119490218</v>
      </c>
      <c r="AN13">
        <f t="shared" si="9"/>
        <v>122.36919844714033</v>
      </c>
      <c r="AO13">
        <f t="shared" si="9"/>
        <v>-6.1184599223570162</v>
      </c>
      <c r="AP13">
        <f t="shared" si="9"/>
        <v>-4.8496485536964364</v>
      </c>
      <c r="AQ13">
        <f t="shared" si="9"/>
        <v>-99.946226789554714</v>
      </c>
      <c r="AR13">
        <f t="shared" si="9"/>
        <v>11.454863181532174</v>
      </c>
      <c r="AS13">
        <f t="shared" si="9"/>
        <v>8.0259040447749064E-2</v>
      </c>
      <c r="AT13">
        <f t="shared" si="9"/>
        <v>9.0860354741564144</v>
      </c>
      <c r="AU13">
        <f t="shared" si="9"/>
        <v>20.62115769613634</v>
      </c>
      <c r="AW13">
        <v>10</v>
      </c>
      <c r="AX13">
        <f>(R13*SUMPRODUCT(K14:$K$23, X14:$X$23)-$AZ$3*SUMPRODUCT(K13:$K$22, W14:$W$23))/Z13</f>
        <v>34.717745676038277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315.4073874947847</v>
      </c>
      <c r="P14">
        <f t="shared" si="22"/>
        <v>15.770369374739236</v>
      </c>
      <c r="Q14" s="4">
        <f t="shared" si="23"/>
        <v>12.5</v>
      </c>
      <c r="R14">
        <f t="shared" si="0"/>
        <v>100000</v>
      </c>
      <c r="S14">
        <f t="shared" si="1"/>
        <v>34.305518451429698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30.615270610284938</v>
      </c>
      <c r="AC14">
        <f t="shared" si="2"/>
        <v>29.871793828556065</v>
      </c>
      <c r="AE14">
        <f t="shared" si="3"/>
        <v>274.6434065582543</v>
      </c>
      <c r="AF14">
        <f t="shared" si="4"/>
        <v>-13.732170327912716</v>
      </c>
      <c r="AG14">
        <f t="shared" si="4"/>
        <v>-10.884471062159076</v>
      </c>
      <c r="AH14">
        <f t="shared" si="5"/>
        <v>-225.74637355334224</v>
      </c>
      <c r="AI14">
        <f t="shared" si="6"/>
        <v>24.280391614840255</v>
      </c>
      <c r="AJ14">
        <f t="shared" si="7"/>
        <v>0.74347678172887299</v>
      </c>
      <c r="AK14">
        <f t="shared" si="24"/>
        <v>20.406855478843855</v>
      </c>
      <c r="AL14">
        <f t="shared" si="8"/>
        <v>45.43072387541298</v>
      </c>
      <c r="AN14">
        <f t="shared" si="9"/>
        <v>111.30744480808001</v>
      </c>
      <c r="AO14">
        <f t="shared" si="9"/>
        <v>-5.5653722404040007</v>
      </c>
      <c r="AP14">
        <f t="shared" si="9"/>
        <v>-4.4112570449035724</v>
      </c>
      <c r="AQ14">
        <f t="shared" si="9"/>
        <v>-91.490461503517437</v>
      </c>
      <c r="AR14">
        <f t="shared" si="9"/>
        <v>9.8403540192549919</v>
      </c>
      <c r="AS14">
        <f t="shared" si="9"/>
        <v>0.30131617534689481</v>
      </c>
      <c r="AT14">
        <f t="shared" si="9"/>
        <v>8.2704877877200591</v>
      </c>
      <c r="AU14">
        <f t="shared" si="9"/>
        <v>18.412157982321943</v>
      </c>
      <c r="AW14">
        <v>11</v>
      </c>
      <c r="AX14">
        <f>(R14*SUMPRODUCT(K15:$K$23, X15:$X$23)-$AZ$3*SUMPRODUCT(K14:$K$22, W15:$W$23))/Z14</f>
        <v>34.305518451429698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315.4073874947847</v>
      </c>
      <c r="P15">
        <f t="shared" si="22"/>
        <v>15.770369374739236</v>
      </c>
      <c r="Q15" s="4">
        <f t="shared" si="23"/>
        <v>12.5</v>
      </c>
      <c r="R15">
        <f t="shared" si="0"/>
        <v>100000</v>
      </c>
      <c r="S15">
        <f t="shared" si="1"/>
        <v>33.093561141295773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29.871793828556065</v>
      </c>
      <c r="AC15">
        <f t="shared" si="2"/>
        <v>28.453881350702829</v>
      </c>
      <c r="AE15">
        <f t="shared" si="3"/>
        <v>271.18762899508124</v>
      </c>
      <c r="AF15">
        <f t="shared" si="4"/>
        <v>-13.559381449754062</v>
      </c>
      <c r="AG15">
        <f t="shared" si="4"/>
        <v>-10.747514157367563</v>
      </c>
      <c r="AH15">
        <f t="shared" si="5"/>
        <v>-224.89755335938574</v>
      </c>
      <c r="AI15">
        <f t="shared" si="6"/>
        <v>21.983180028573855</v>
      </c>
      <c r="AJ15">
        <f t="shared" si="7"/>
        <v>1.4179124778532355</v>
      </c>
      <c r="AK15">
        <f t="shared" si="24"/>
        <v>20.125002896171829</v>
      </c>
      <c r="AL15">
        <f t="shared" si="8"/>
        <v>43.526095402598919</v>
      </c>
      <c r="AN15">
        <f t="shared" si="9"/>
        <v>101.24329636145535</v>
      </c>
      <c r="AO15">
        <f t="shared" si="9"/>
        <v>-5.0621648180727679</v>
      </c>
      <c r="AP15">
        <f t="shared" si="9"/>
        <v>-4.0124019116042984</v>
      </c>
      <c r="AQ15">
        <f t="shared" si="9"/>
        <v>-83.961682655308351</v>
      </c>
      <c r="AR15">
        <f t="shared" si="9"/>
        <v>8.2070469764699254</v>
      </c>
      <c r="AS15">
        <f t="shared" si="9"/>
        <v>0.52935354662695322</v>
      </c>
      <c r="AT15">
        <f t="shared" si="9"/>
        <v>7.5133280970173901</v>
      </c>
      <c r="AU15">
        <f t="shared" si="9"/>
        <v>16.249728620114269</v>
      </c>
      <c r="AW15">
        <v>12</v>
      </c>
      <c r="AX15">
        <f>(R15*SUMPRODUCT(K16:$K$23, X16:$X$23)-$AZ$3*SUMPRODUCT(K15:$K$22, W16:$W$23))/Z15</f>
        <v>33.093561141295773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315.4073874947847</v>
      </c>
      <c r="P16">
        <f t="shared" si="22"/>
        <v>15.770369374739236</v>
      </c>
      <c r="Q16" s="4">
        <f t="shared" si="23"/>
        <v>12.5</v>
      </c>
      <c r="R16">
        <f t="shared" si="0"/>
        <v>100000</v>
      </c>
      <c r="S16">
        <f t="shared" si="1"/>
        <v>31.069956482782132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28.453881350702829</v>
      </c>
      <c r="AC16">
        <f t="shared" si="2"/>
        <v>26.377136546549252</v>
      </c>
      <c r="AE16">
        <f t="shared" si="3"/>
        <v>267.76811651959355</v>
      </c>
      <c r="AF16">
        <f t="shared" si="4"/>
        <v>-13.388405825979678</v>
      </c>
      <c r="AG16">
        <f t="shared" si="4"/>
        <v>-10.611994484594195</v>
      </c>
      <c r="AH16">
        <f t="shared" si="5"/>
        <v>-224.35624959753954</v>
      </c>
      <c r="AI16">
        <f t="shared" si="6"/>
        <v>19.411466611480137</v>
      </c>
      <c r="AJ16">
        <f t="shared" si="7"/>
        <v>2.0767448041535772</v>
      </c>
      <c r="AK16">
        <f t="shared" si="24"/>
        <v>19.79835144310217</v>
      </c>
      <c r="AL16">
        <f t="shared" si="8"/>
        <v>41.286562858735884</v>
      </c>
      <c r="AN16">
        <f t="shared" si="9"/>
        <v>92.086641368831465</v>
      </c>
      <c r="AO16">
        <f t="shared" si="9"/>
        <v>-4.6043320684415736</v>
      </c>
      <c r="AP16">
        <f t="shared" si="9"/>
        <v>-3.6495119098294002</v>
      </c>
      <c r="AQ16">
        <f t="shared" si="9"/>
        <v>-77.157108038413085</v>
      </c>
      <c r="AR16">
        <f t="shared" si="9"/>
        <v>6.6756893521474101</v>
      </c>
      <c r="AS16">
        <f t="shared" si="9"/>
        <v>0.71420173723588509</v>
      </c>
      <c r="AT16">
        <f t="shared" si="9"/>
        <v>6.8087407594758549</v>
      </c>
      <c r="AU16">
        <f t="shared" si="9"/>
        <v>14.198631848859149</v>
      </c>
      <c r="AW16">
        <v>13</v>
      </c>
      <c r="AX16">
        <f>(R16*SUMPRODUCT(K17:$K$23, X17:$X$23)-$AZ$3*SUMPRODUCT(K16:$K$22, W17:$W$23))/Z16</f>
        <v>31.069956482782132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315.4073874947847</v>
      </c>
      <c r="P17">
        <f t="shared" si="22"/>
        <v>15.770369374739236</v>
      </c>
      <c r="Q17" s="4">
        <f t="shared" si="23"/>
        <v>12.5</v>
      </c>
      <c r="R17">
        <f t="shared" si="0"/>
        <v>100000</v>
      </c>
      <c r="S17">
        <f t="shared" si="1"/>
        <v>28.360118576667293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26.377136546549252</v>
      </c>
      <c r="AC17">
        <f t="shared" si="2"/>
        <v>23.772361577701645</v>
      </c>
      <c r="AE17">
        <f t="shared" si="3"/>
        <v>264.38459485049833</v>
      </c>
      <c r="AF17">
        <f t="shared" si="4"/>
        <v>-13.219229742524917</v>
      </c>
      <c r="AG17">
        <f t="shared" si="4"/>
        <v>-10.477901173718941</v>
      </c>
      <c r="AH17">
        <f t="shared" si="5"/>
        <v>-223.78692823450467</v>
      </c>
      <c r="AI17">
        <f t="shared" si="6"/>
        <v>16.900535699749781</v>
      </c>
      <c r="AJ17">
        <f t="shared" si="7"/>
        <v>2.6047749688476074</v>
      </c>
      <c r="AK17">
        <f t="shared" si="24"/>
        <v>19.427975115816587</v>
      </c>
      <c r="AL17">
        <f t="shared" si="8"/>
        <v>38.933285784413975</v>
      </c>
      <c r="AN17">
        <f t="shared" si="9"/>
        <v>83.755875500917426</v>
      </c>
      <c r="AO17">
        <f t="shared" si="9"/>
        <v>-4.1877937750458711</v>
      </c>
      <c r="AP17">
        <f t="shared" si="9"/>
        <v>-3.3193529551643088</v>
      </c>
      <c r="AQ17">
        <f t="shared" si="9"/>
        <v>-70.894713478070813</v>
      </c>
      <c r="AR17">
        <f t="shared" si="9"/>
        <v>5.354015292636424</v>
      </c>
      <c r="AS17">
        <f t="shared" si="9"/>
        <v>0.82518124069245502</v>
      </c>
      <c r="AT17">
        <f t="shared" si="9"/>
        <v>6.1546969707345971</v>
      </c>
      <c r="AU17">
        <f t="shared" si="9"/>
        <v>12.333893504063475</v>
      </c>
      <c r="AW17">
        <v>14</v>
      </c>
      <c r="AX17">
        <f>(R17*SUMPRODUCT(K18:$K$23, X18:$X$23)-$AZ$3*SUMPRODUCT(K17:$K$22, W18:$W$23))/Z17</f>
        <v>28.360118576667293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315.4073874947847</v>
      </c>
      <c r="P18">
        <f t="shared" si="22"/>
        <v>15.770369374739236</v>
      </c>
      <c r="Q18" s="4">
        <f t="shared" si="23"/>
        <v>12.5</v>
      </c>
      <c r="R18">
        <f t="shared" si="0"/>
        <v>100000</v>
      </c>
      <c r="S18">
        <f t="shared" si="1"/>
        <v>25.046485382310703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23.772361577701645</v>
      </c>
      <c r="AC18">
        <f t="shared" si="2"/>
        <v>20.728898943077269</v>
      </c>
      <c r="AE18">
        <f t="shared" si="3"/>
        <v>261.03653911845686</v>
      </c>
      <c r="AF18">
        <f t="shared" si="4"/>
        <v>-13.051826955922843</v>
      </c>
      <c r="AG18">
        <f t="shared" si="4"/>
        <v>-10.345213423495554</v>
      </c>
      <c r="AH18">
        <f t="shared" si="5"/>
        <v>-223.26990788956374</v>
      </c>
      <c r="AI18">
        <f t="shared" si="6"/>
        <v>14.369590849474719</v>
      </c>
      <c r="AJ18">
        <f t="shared" si="7"/>
        <v>3.0434626346243761</v>
      </c>
      <c r="AK18">
        <f t="shared" si="24"/>
        <v>19.0229951618165</v>
      </c>
      <c r="AL18">
        <f t="shared" si="8"/>
        <v>36.436048645915591</v>
      </c>
      <c r="AN18">
        <f t="shared" si="9"/>
        <v>76.17663884780157</v>
      </c>
      <c r="AO18">
        <f t="shared" si="9"/>
        <v>-3.8088319423900789</v>
      </c>
      <c r="AP18">
        <f t="shared" si="9"/>
        <v>-3.0189780688420447</v>
      </c>
      <c r="AQ18">
        <f t="shared" si="9"/>
        <v>-65.155442208675282</v>
      </c>
      <c r="AR18">
        <f t="shared" si="9"/>
        <v>4.1933866278941681</v>
      </c>
      <c r="AS18">
        <f t="shared" si="9"/>
        <v>0.88815441220415425</v>
      </c>
      <c r="AT18">
        <f t="shared" si="9"/>
        <v>5.551360116629402</v>
      </c>
      <c r="AU18">
        <f t="shared" si="9"/>
        <v>10.632901156727725</v>
      </c>
      <c r="AW18">
        <v>15</v>
      </c>
      <c r="AX18">
        <f>(R18*SUMPRODUCT(K19:$K$23, X19:$X$23)-$AZ$3*SUMPRODUCT(K18:$K$22, W19:$W$23))/Z18</f>
        <v>25.046485382310703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315.4073874947847</v>
      </c>
      <c r="P19">
        <f t="shared" si="22"/>
        <v>15.770369374739236</v>
      </c>
      <c r="Q19" s="4">
        <f t="shared" si="23"/>
        <v>12.5</v>
      </c>
      <c r="R19">
        <f t="shared" si="0"/>
        <v>100000</v>
      </c>
      <c r="S19">
        <f t="shared" si="1"/>
        <v>21.075074147244848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20.728898943077269</v>
      </c>
      <c r="AC19">
        <f t="shared" si="2"/>
        <v>17.220631547033662</v>
      </c>
      <c r="AE19">
        <f t="shared" si="3"/>
        <v>257.72219681467755</v>
      </c>
      <c r="AF19">
        <f t="shared" si="4"/>
        <v>-12.886109840733878</v>
      </c>
      <c r="AG19">
        <f t="shared" si="4"/>
        <v>-10.213861779749017</v>
      </c>
      <c r="AH19">
        <f t="shared" si="5"/>
        <v>-223.19607609264668</v>
      </c>
      <c r="AI19">
        <f t="shared" si="6"/>
        <v>11.426149101547992</v>
      </c>
      <c r="AJ19">
        <f t="shared" si="7"/>
        <v>3.5082673960436068</v>
      </c>
      <c r="AK19">
        <f t="shared" si="24"/>
        <v>18.589549014191469</v>
      </c>
      <c r="AL19">
        <f t="shared" si="8"/>
        <v>33.523965511783068</v>
      </c>
      <c r="AN19">
        <f t="shared" si="9"/>
        <v>69.28092778599077</v>
      </c>
      <c r="AO19">
        <f t="shared" si="9"/>
        <v>-3.464046389299539</v>
      </c>
      <c r="AP19">
        <f t="shared" si="9"/>
        <v>-2.7456921798929148</v>
      </c>
      <c r="AQ19">
        <f t="shared" si="9"/>
        <v>-59.999609738739075</v>
      </c>
      <c r="AR19">
        <f t="shared" si="9"/>
        <v>3.0715794780592471</v>
      </c>
      <c r="AS19">
        <f t="shared" si="9"/>
        <v>0.94309307899474148</v>
      </c>
      <c r="AT19">
        <f t="shared" si="9"/>
        <v>4.9972459444478394</v>
      </c>
      <c r="AU19">
        <f t="shared" si="9"/>
        <v>9.0119185015018282</v>
      </c>
      <c r="AW19">
        <v>16</v>
      </c>
      <c r="AX19">
        <f>(R19*SUMPRODUCT(K20:$K$23, X20:$X$23)-$AZ$3*SUMPRODUCT(K19:$K$22, W20:$W$23))/Z19</f>
        <v>21.075074147244848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315.4073874947847</v>
      </c>
      <c r="P20">
        <f t="shared" si="22"/>
        <v>15.770369374739236</v>
      </c>
      <c r="Q20" s="4">
        <f t="shared" si="23"/>
        <v>12.5</v>
      </c>
      <c r="R20">
        <f t="shared" si="0"/>
        <v>100000</v>
      </c>
      <c r="S20">
        <f t="shared" si="1"/>
        <v>16.580918329243023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17.220631547033662</v>
      </c>
      <c r="AC20">
        <f t="shared" si="2"/>
        <v>13.375956500412856</v>
      </c>
      <c r="AE20">
        <f t="shared" si="3"/>
        <v>254.44160638548351</v>
      </c>
      <c r="AF20">
        <f t="shared" si="4"/>
        <v>-12.722080319274175</v>
      </c>
      <c r="AG20">
        <f t="shared" si="4"/>
        <v>-10.083847766156504</v>
      </c>
      <c r="AH20">
        <f t="shared" si="5"/>
        <v>-223.00316636018371</v>
      </c>
      <c r="AI20">
        <f t="shared" si="6"/>
        <v>8.6325119398691186</v>
      </c>
      <c r="AJ20">
        <f t="shared" si="7"/>
        <v>3.8446750466208055</v>
      </c>
      <c r="AK20">
        <f t="shared" si="24"/>
        <v>18.125811032927011</v>
      </c>
      <c r="AL20">
        <f t="shared" si="8"/>
        <v>30.602998019416937</v>
      </c>
      <c r="AN20">
        <f t="shared" si="9"/>
        <v>63.00737203115262</v>
      </c>
      <c r="AO20">
        <f t="shared" si="9"/>
        <v>-3.1503686015576307</v>
      </c>
      <c r="AP20">
        <f t="shared" si="9"/>
        <v>-2.4970631051006391</v>
      </c>
      <c r="AQ20">
        <f t="shared" si="9"/>
        <v>-55.22227149318433</v>
      </c>
      <c r="AR20">
        <f t="shared" si="9"/>
        <v>2.1376688313100196</v>
      </c>
      <c r="AS20">
        <f t="shared" si="9"/>
        <v>0.95205683709732569</v>
      </c>
      <c r="AT20">
        <f t="shared" si="9"/>
        <v>4.4884943753568445</v>
      </c>
      <c r="AU20">
        <f t="shared" si="9"/>
        <v>7.5782200437641905</v>
      </c>
      <c r="AW20">
        <v>17</v>
      </c>
      <c r="AX20">
        <f>(R20*SUMPRODUCT(K21:$K$23, X21:$X$23)-$AZ$3*SUMPRODUCT(K20:$K$22, W21:$W$23))/Z20</f>
        <v>16.580918329243023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315.4073874947847</v>
      </c>
      <c r="P21">
        <f t="shared" si="22"/>
        <v>15.770369374739236</v>
      </c>
      <c r="Q21" s="4">
        <f t="shared" si="23"/>
        <v>12.5</v>
      </c>
      <c r="R21">
        <f t="shared" si="0"/>
        <v>100000</v>
      </c>
      <c r="S21">
        <f t="shared" si="1"/>
        <v>11.548354005241197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13.375956500412856</v>
      </c>
      <c r="AC21">
        <f t="shared" si="2"/>
        <v>9.1972152683373025</v>
      </c>
      <c r="AE21">
        <f t="shared" si="3"/>
        <v>251.19334224573129</v>
      </c>
      <c r="AF21">
        <f t="shared" si="4"/>
        <v>-12.559667112286565</v>
      </c>
      <c r="AG21">
        <f t="shared" si="4"/>
        <v>-9.9551148849472018</v>
      </c>
      <c r="AH21">
        <f t="shared" si="5"/>
        <v>-223.15522838191495</v>
      </c>
      <c r="AI21">
        <f t="shared" si="6"/>
        <v>5.5233318665825664</v>
      </c>
      <c r="AJ21">
        <f t="shared" si="7"/>
        <v>4.1787412320755539</v>
      </c>
      <c r="AK21">
        <f t="shared" si="24"/>
        <v>17.640674214370033</v>
      </c>
      <c r="AL21">
        <f t="shared" si="8"/>
        <v>27.342747313028156</v>
      </c>
      <c r="AN21">
        <f t="shared" si="9"/>
        <v>57.299750196200172</v>
      </c>
      <c r="AO21">
        <f t="shared" si="9"/>
        <v>-2.8649875098100086</v>
      </c>
      <c r="AP21">
        <f t="shared" si="9"/>
        <v>-2.2708627186620522</v>
      </c>
      <c r="AQ21">
        <f t="shared" si="9"/>
        <v>-50.90397192434753</v>
      </c>
      <c r="AR21">
        <f t="shared" si="9"/>
        <v>1.2599280433805817</v>
      </c>
      <c r="AS21">
        <f t="shared" si="9"/>
        <v>0.95321327624303287</v>
      </c>
      <c r="AT21">
        <f t="shared" si="9"/>
        <v>4.0240167861898417</v>
      </c>
      <c r="AU21">
        <f t="shared" si="9"/>
        <v>6.2371581058134566</v>
      </c>
      <c r="AW21">
        <v>18</v>
      </c>
      <c r="AX21">
        <f>(R21*SUMPRODUCT(K22:$K$23, X22:$X$23)-$AZ$3*SUMPRODUCT(K21:$K$22, W22:$W$23))/Z21</f>
        <v>11.548354005241197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315.4073874947847</v>
      </c>
      <c r="P22">
        <f t="shared" si="22"/>
        <v>15.770369374739236</v>
      </c>
      <c r="Q22" s="4">
        <f t="shared" si="23"/>
        <v>12.5</v>
      </c>
      <c r="R22">
        <f t="shared" si="0"/>
        <v>100000</v>
      </c>
      <c r="S22">
        <f t="shared" si="1"/>
        <v>6.0147682261383411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9.1972152683373025</v>
      </c>
      <c r="AC22">
        <f t="shared" si="2"/>
        <v>4.7288723616694739</v>
      </c>
      <c r="AE22">
        <f t="shared" si="3"/>
        <v>247.97651735087089</v>
      </c>
      <c r="AF22">
        <f t="shared" si="4"/>
        <v>-12.398825867543545</v>
      </c>
      <c r="AG22">
        <f t="shared" si="4"/>
        <v>-9.8276279814059215</v>
      </c>
      <c r="AH22">
        <f t="shared" si="5"/>
        <v>-223.48603753445741</v>
      </c>
      <c r="AI22">
        <f t="shared" si="6"/>
        <v>2.264025967464022</v>
      </c>
      <c r="AJ22">
        <f t="shared" si="7"/>
        <v>4.4683429066678286</v>
      </c>
      <c r="AK22">
        <f t="shared" si="24"/>
        <v>17.134243472616525</v>
      </c>
      <c r="AL22">
        <f t="shared" si="8"/>
        <v>23.866612346748376</v>
      </c>
      <c r="AN22">
        <f t="shared" si="9"/>
        <v>52.107054895419509</v>
      </c>
      <c r="AO22">
        <f t="shared" si="9"/>
        <v>-2.6053527447709754</v>
      </c>
      <c r="AP22">
        <f t="shared" si="9"/>
        <v>-2.0650695323473163</v>
      </c>
      <c r="AQ22">
        <f t="shared" si="9"/>
        <v>-46.960895130608456</v>
      </c>
      <c r="AR22">
        <f t="shared" si="9"/>
        <v>0.47573748769275848</v>
      </c>
      <c r="AS22">
        <f t="shared" si="9"/>
        <v>0.93892837764092096</v>
      </c>
      <c r="AT22">
        <f t="shared" si="9"/>
        <v>3.6004012587846641</v>
      </c>
      <c r="AU22">
        <f t="shared" si="9"/>
        <v>5.0150671241183433</v>
      </c>
      <c r="AW22">
        <v>19</v>
      </c>
      <c r="AX22">
        <f>(R22*SUMPRODUCT(K23:$K$23, X23:$X$23)-$AZ$3*SUMPRODUCT(K22:$K$22, W23:$W$23))/Z22</f>
        <v>6.0147682261383411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315.4073874947847</v>
      </c>
      <c r="P23">
        <f t="shared" si="22"/>
        <v>15.770369374739236</v>
      </c>
      <c r="Q23" s="4">
        <f t="shared" si="23"/>
        <v>12.5</v>
      </c>
      <c r="R23">
        <f t="shared" si="0"/>
        <v>100000</v>
      </c>
      <c r="S23">
        <f t="shared" si="1"/>
        <v>6.0930634764108094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4.7288723616694739</v>
      </c>
      <c r="AC23">
        <f t="shared" si="2"/>
        <v>4.7288723616694739</v>
      </c>
      <c r="AE23">
        <f t="shared" si="3"/>
        <v>244.79004414854046</v>
      </c>
      <c r="AF23">
        <f t="shared" si="4"/>
        <v>-12.239502207427025</v>
      </c>
      <c r="AG23">
        <f t="shared" si="4"/>
        <v>-9.7013439544352824</v>
      </c>
      <c r="AH23">
        <f t="shared" si="5"/>
        <v>-224.06197725264605</v>
      </c>
      <c r="AI23">
        <f t="shared" si="6"/>
        <v>-1.212779265967896</v>
      </c>
      <c r="AJ23">
        <f t="shared" si="7"/>
        <v>0</v>
      </c>
      <c r="AK23">
        <f t="shared" si="24"/>
        <v>16.609559001194803</v>
      </c>
      <c r="AL23">
        <f t="shared" si="8"/>
        <v>15.396779735226907</v>
      </c>
      <c r="AN23">
        <f t="shared" si="9"/>
        <v>47.382840109017103</v>
      </c>
      <c r="AO23">
        <f t="shared" si="9"/>
        <v>-2.3691420054508554</v>
      </c>
      <c r="AP23">
        <f t="shared" si="9"/>
        <v>-1.8778428307184383</v>
      </c>
      <c r="AQ23">
        <f t="shared" si="9"/>
        <v>-43.370607165012252</v>
      </c>
      <c r="AR23">
        <f t="shared" si="9"/>
        <v>-0.23475189216444517</v>
      </c>
      <c r="AS23">
        <f t="shared" si="9"/>
        <v>0</v>
      </c>
      <c r="AT23">
        <f t="shared" si="9"/>
        <v>3.2150330344208635</v>
      </c>
      <c r="AU23">
        <f t="shared" si="9"/>
        <v>2.9802811422564184</v>
      </c>
      <c r="AW23">
        <v>20</v>
      </c>
      <c r="AX23">
        <f>(R23*SUMPRODUCT(K$23:$K24, X$23:$X24)-$AZ$3*SUMPRODUCT(K$22:$K23, W$23:$W24))/Z23</f>
        <v>6.0930634764108094</v>
      </c>
    </row>
    <row r="25" spans="5:50" x14ac:dyDescent="0.25">
      <c r="AN25" s="8">
        <f t="shared" ref="AN25:AU25" si="25">SUM(AN3:AN23)</f>
        <v>2726.0752002100899</v>
      </c>
      <c r="AO25" s="8">
        <f t="shared" si="25"/>
        <v>-372.85930063159304</v>
      </c>
      <c r="AP25" s="8">
        <f t="shared" si="25"/>
        <v>-221.35541852992833</v>
      </c>
      <c r="AQ25" s="8">
        <f t="shared" si="25"/>
        <v>-2199.2513576465517</v>
      </c>
      <c r="AR25" s="8">
        <f t="shared" si="25"/>
        <v>-67.390876597982796</v>
      </c>
      <c r="AS25" s="8">
        <f t="shared" si="25"/>
        <v>-16.356603209527893</v>
      </c>
      <c r="AT25" s="8">
        <f t="shared" si="25"/>
        <v>172.94073822195412</v>
      </c>
      <c r="AU25" s="9">
        <f t="shared" si="25"/>
        <v>89.193258414443463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F025-D87F-4203-B481-AEC6393F95B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341.88302692209663</v>
      </c>
      <c r="K3">
        <v>1</v>
      </c>
      <c r="L3" s="2">
        <v>0</v>
      </c>
      <c r="O3">
        <f>$C$3</f>
        <v>341.88302692209663</v>
      </c>
      <c r="P3">
        <f>O3*B5</f>
        <v>273.50642153767734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341.88302692209663</v>
      </c>
      <c r="AF3">
        <f t="shared" ref="AF3:AG23" si="4">-$Z3*P3</f>
        <v>-273.50642153767734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-57.44095051558071</v>
      </c>
      <c r="AJ3">
        <f t="shared" ref="AJ3:AJ23" si="7">AB3-AC3</f>
        <v>0</v>
      </c>
      <c r="AL3">
        <f t="shared" ref="AL3:AL23" si="8">SUM(AI3:AK3)</f>
        <v>-57.44095051558071</v>
      </c>
      <c r="AN3">
        <f t="shared" ref="AN3:AU23" si="9">AE3*$K3</f>
        <v>341.88302692209663</v>
      </c>
      <c r="AO3">
        <f t="shared" si="9"/>
        <v>-273.50642153767734</v>
      </c>
      <c r="AP3">
        <f t="shared" si="9"/>
        <v>-125.8175559</v>
      </c>
      <c r="AQ3">
        <f t="shared" si="9"/>
        <v>0</v>
      </c>
      <c r="AR3">
        <f t="shared" si="9"/>
        <v>-57.44095051558071</v>
      </c>
      <c r="AS3">
        <f t="shared" si="9"/>
        <v>0</v>
      </c>
      <c r="AT3">
        <f t="shared" si="9"/>
        <v>0</v>
      </c>
      <c r="AU3">
        <f t="shared" si="9"/>
        <v>-57.44095051558071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254.4855941724353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20.413020707763444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20.156963736131274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-20.156963736131274</v>
      </c>
      <c r="AK4">
        <f>G4*MAX(0, SUM(AB4, AE4:AF4))</f>
        <v>0</v>
      </c>
      <c r="AL4">
        <f t="shared" si="8"/>
        <v>-274.53756373613129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-234.32863043630459</v>
      </c>
      <c r="AR4">
        <f t="shared" si="9"/>
        <v>-234.32863043630459</v>
      </c>
      <c r="AS4">
        <f t="shared" si="9"/>
        <v>-18.568057886654479</v>
      </c>
      <c r="AT4">
        <f t="shared" si="9"/>
        <v>0</v>
      </c>
      <c r="AU4">
        <f t="shared" si="9"/>
        <v>-252.89668832295905</v>
      </c>
      <c r="AW4">
        <v>1</v>
      </c>
      <c r="AX4">
        <f>(R4*SUMPRODUCT(K5:$K$23, X5:$X$23)-$AZ$3*SUMPRODUCT(K4:$K$22, W5:$W$23))/Z4</f>
        <v>20.413020707763444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341.88302692209663</v>
      </c>
      <c r="P5">
        <f t="shared" ref="P5:P23" si="22">O5*$C$5</f>
        <v>17.094151346104834</v>
      </c>
      <c r="Q5" s="4">
        <f t="shared" ref="Q5:Q23" si="23">$C$8</f>
        <v>12.5</v>
      </c>
      <c r="R5">
        <f t="shared" si="0"/>
        <v>100000</v>
      </c>
      <c r="S5">
        <f t="shared" si="1"/>
        <v>38.088191462305083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20.156963736131274</v>
      </c>
      <c r="AC5">
        <f t="shared" si="2"/>
        <v>37.138034974009315</v>
      </c>
      <c r="AE5">
        <f t="shared" si="3"/>
        <v>333.35433695818188</v>
      </c>
      <c r="AF5">
        <f t="shared" si="4"/>
        <v>-16.667716847909094</v>
      </c>
      <c r="AG5">
        <f t="shared" si="4"/>
        <v>-12.188172222210882</v>
      </c>
      <c r="AH5">
        <f t="shared" si="5"/>
        <v>-252.78542831294041</v>
      </c>
      <c r="AI5">
        <f t="shared" si="6"/>
        <v>51.713019575121479</v>
      </c>
      <c r="AJ5">
        <f t="shared" si="7"/>
        <v>-16.981071237878041</v>
      </c>
      <c r="AK5">
        <f>G5*SUM(AB5, AE5:AF5)</f>
        <v>23.579050869248285</v>
      </c>
      <c r="AL5">
        <f t="shared" si="8"/>
        <v>58.310999206491722</v>
      </c>
      <c r="AN5">
        <f t="shared" si="9"/>
        <v>282.8712720758362</v>
      </c>
      <c r="AO5">
        <f t="shared" si="9"/>
        <v>-14.14356360379181</v>
      </c>
      <c r="AP5">
        <f t="shared" si="9"/>
        <v>-10.342399658681096</v>
      </c>
      <c r="AQ5">
        <f t="shared" si="9"/>
        <v>-214.5036909421901</v>
      </c>
      <c r="AR5">
        <f t="shared" si="9"/>
        <v>43.881617871173148</v>
      </c>
      <c r="AS5">
        <f t="shared" si="9"/>
        <v>-14.409463713896521</v>
      </c>
      <c r="AT5">
        <f t="shared" si="9"/>
        <v>20.008247603995684</v>
      </c>
      <c r="AU5">
        <f t="shared" si="9"/>
        <v>49.480401761272319</v>
      </c>
      <c r="AW5">
        <v>2</v>
      </c>
      <c r="AX5">
        <f>(R5*SUMPRODUCT(K6:$K$23, X6:$X$23)-$AZ$3*SUMPRODUCT(K5:$K$22, W6:$W$23))/Z5</f>
        <v>38.088191462305083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341.88302692209663</v>
      </c>
      <c r="P6">
        <f t="shared" si="22"/>
        <v>17.094151346104834</v>
      </c>
      <c r="Q6" s="4">
        <f t="shared" si="23"/>
        <v>12.5</v>
      </c>
      <c r="R6">
        <f t="shared" si="0"/>
        <v>100000</v>
      </c>
      <c r="S6">
        <f t="shared" si="1"/>
        <v>52.810610652014098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37.138034974009315</v>
      </c>
      <c r="AC6">
        <f t="shared" si="2"/>
        <v>50.845257999273599</v>
      </c>
      <c r="AE6">
        <f t="shared" si="3"/>
        <v>329.15981267419119</v>
      </c>
      <c r="AF6">
        <f t="shared" si="4"/>
        <v>-16.45799063370956</v>
      </c>
      <c r="AG6">
        <f t="shared" si="4"/>
        <v>-12.03481113253669</v>
      </c>
      <c r="AH6">
        <f t="shared" si="5"/>
        <v>-251.83493961665454</v>
      </c>
      <c r="AI6">
        <f t="shared" si="6"/>
        <v>48.83207129129039</v>
      </c>
      <c r="AJ6">
        <f t="shared" si="7"/>
        <v>-13.707223025264284</v>
      </c>
      <c r="AK6">
        <f>G6*SUM(AB6, AE6:AF6)</f>
        <v>24.488789991014368</v>
      </c>
      <c r="AL6">
        <f t="shared" si="8"/>
        <v>59.613638257040478</v>
      </c>
      <c r="AN6">
        <f t="shared" si="9"/>
        <v>257.29473963125969</v>
      </c>
      <c r="AO6">
        <f t="shared" si="9"/>
        <v>-12.864736981562984</v>
      </c>
      <c r="AP6">
        <f t="shared" si="9"/>
        <v>-9.4072650354871321</v>
      </c>
      <c r="AQ6">
        <f t="shared" si="9"/>
        <v>-196.85211475939587</v>
      </c>
      <c r="AR6">
        <f t="shared" si="9"/>
        <v>38.170622854813679</v>
      </c>
      <c r="AS6">
        <f t="shared" si="9"/>
        <v>-10.714541215406125</v>
      </c>
      <c r="AT6">
        <f t="shared" si="9"/>
        <v>19.142181402501073</v>
      </c>
      <c r="AU6">
        <f t="shared" si="9"/>
        <v>46.598263041908623</v>
      </c>
      <c r="AW6">
        <v>3</v>
      </c>
      <c r="AX6">
        <f>(R6*SUMPRODUCT(K7:$K$23, X7:$X$23)-$AZ$3*SUMPRODUCT(K6:$K$22, W7:$W$23))/Z6</f>
        <v>52.810610652014098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341.88302692209663</v>
      </c>
      <c r="P7">
        <f t="shared" si="22"/>
        <v>17.094151346104834</v>
      </c>
      <c r="Q7" s="4">
        <f t="shared" si="23"/>
        <v>12.5</v>
      </c>
      <c r="R7">
        <f t="shared" si="0"/>
        <v>100000</v>
      </c>
      <c r="S7">
        <f t="shared" si="1"/>
        <v>64.659130408809645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50.845257999273599</v>
      </c>
      <c r="AC7">
        <f t="shared" si="2"/>
        <v>61.467863101403729</v>
      </c>
      <c r="AE7">
        <f t="shared" si="3"/>
        <v>325.00930591973668</v>
      </c>
      <c r="AF7">
        <f t="shared" si="4"/>
        <v>-16.250465295986835</v>
      </c>
      <c r="AG7">
        <f t="shared" si="4"/>
        <v>-11.883059421146516</v>
      </c>
      <c r="AH7">
        <f t="shared" si="5"/>
        <v>-251.22880051846272</v>
      </c>
      <c r="AI7">
        <f t="shared" si="6"/>
        <v>45.646980684140601</v>
      </c>
      <c r="AJ7">
        <f t="shared" si="7"/>
        <v>-10.62260510213013</v>
      </c>
      <c r="AK7">
        <f>G7*SUM(AB7, AE7:AF7)</f>
        <v>25.172286903611642</v>
      </c>
      <c r="AL7">
        <f t="shared" si="8"/>
        <v>60.196662485622113</v>
      </c>
      <c r="AN7">
        <f t="shared" si="9"/>
        <v>234.02446646858749</v>
      </c>
      <c r="AO7">
        <f t="shared" si="9"/>
        <v>-11.701223323429376</v>
      </c>
      <c r="AP7">
        <f t="shared" si="9"/>
        <v>-8.5564523550445806</v>
      </c>
      <c r="AQ7">
        <f t="shared" si="9"/>
        <v>-180.8984694653511</v>
      </c>
      <c r="AR7">
        <f t="shared" si="9"/>
        <v>32.868321324762448</v>
      </c>
      <c r="AS7">
        <f t="shared" si="9"/>
        <v>-7.6488563442747139</v>
      </c>
      <c r="AT7">
        <f t="shared" si="9"/>
        <v>18.125422580566767</v>
      </c>
      <c r="AU7">
        <f t="shared" si="9"/>
        <v>43.344887561054499</v>
      </c>
      <c r="AW7">
        <v>4</v>
      </c>
      <c r="AX7">
        <f>(R7*SUMPRODUCT(K8:$K$23, X8:$X$23)-$AZ$3*SUMPRODUCT(K7:$K$22, W8:$W$23))/Z7</f>
        <v>64.659130408809645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341.88302692209663</v>
      </c>
      <c r="P8">
        <f t="shared" si="22"/>
        <v>17.094151346104834</v>
      </c>
      <c r="Q8" s="4">
        <f t="shared" si="23"/>
        <v>12.5</v>
      </c>
      <c r="R8">
        <f t="shared" si="0"/>
        <v>100000</v>
      </c>
      <c r="S8">
        <f t="shared" si="1"/>
        <v>73.992099256415216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61.467863101403729</v>
      </c>
      <c r="AC8">
        <f t="shared" si="2"/>
        <v>69.451381208493785</v>
      </c>
      <c r="AE8">
        <f t="shared" si="3"/>
        <v>320.90248378000462</v>
      </c>
      <c r="AF8">
        <f t="shared" si="4"/>
        <v>-16.045124189000234</v>
      </c>
      <c r="AG8">
        <f t="shared" si="4"/>
        <v>-11.732904915938077</v>
      </c>
      <c r="AH8">
        <f t="shared" si="5"/>
        <v>-250.59128797579288</v>
      </c>
      <c r="AI8">
        <f t="shared" si="6"/>
        <v>42.533166699273437</v>
      </c>
      <c r="AJ8">
        <f t="shared" si="7"/>
        <v>-7.983518107090056</v>
      </c>
      <c r="AK8">
        <f t="shared" ref="AK8:AK23" si="24">G8*SUM(AB8:AB8, AE8:AF8)</f>
        <v>25.642765588468574</v>
      </c>
      <c r="AL8">
        <f t="shared" si="8"/>
        <v>60.192414180651951</v>
      </c>
      <c r="AN8">
        <f t="shared" si="9"/>
        <v>212.85306735430532</v>
      </c>
      <c r="AO8">
        <f t="shared" si="9"/>
        <v>-10.642653367715269</v>
      </c>
      <c r="AP8">
        <f t="shared" si="9"/>
        <v>-7.7823791543038201</v>
      </c>
      <c r="AQ8">
        <f t="shared" si="9"/>
        <v>-166.21599081944257</v>
      </c>
      <c r="AR8">
        <f t="shared" si="9"/>
        <v>28.21204401284368</v>
      </c>
      <c r="AS8">
        <f t="shared" si="9"/>
        <v>-5.2954289956126539</v>
      </c>
      <c r="AT8">
        <f t="shared" si="9"/>
        <v>17.008722546051729</v>
      </c>
      <c r="AU8">
        <f t="shared" si="9"/>
        <v>39.925337563282753</v>
      </c>
      <c r="AW8">
        <v>5</v>
      </c>
      <c r="AX8">
        <f>(R8*SUMPRODUCT(K9:$K$23, X9:$X$23)-$AZ$3*SUMPRODUCT(K8:$K$22, W9:$W$23))/Z8</f>
        <v>73.992099256415216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341.88302692209663</v>
      </c>
      <c r="P9">
        <f t="shared" si="22"/>
        <v>17.094151346104834</v>
      </c>
      <c r="Q9" s="4">
        <f t="shared" si="23"/>
        <v>12.5</v>
      </c>
      <c r="R9">
        <f t="shared" si="0"/>
        <v>100000</v>
      </c>
      <c r="S9">
        <f t="shared" si="1"/>
        <v>81.070387038202853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69.451381208493785</v>
      </c>
      <c r="AC9">
        <f t="shared" si="2"/>
        <v>75.131652522921058</v>
      </c>
      <c r="AE9">
        <f t="shared" si="3"/>
        <v>316.83870918355535</v>
      </c>
      <c r="AF9">
        <f t="shared" si="4"/>
        <v>-15.841935459177769</v>
      </c>
      <c r="AG9">
        <f t="shared" si="4"/>
        <v>-11.584324324169797</v>
      </c>
      <c r="AH9">
        <f t="shared" si="5"/>
        <v>-250.01234087119408</v>
      </c>
      <c r="AI9">
        <f t="shared" si="6"/>
        <v>39.400108529013693</v>
      </c>
      <c r="AJ9">
        <f t="shared" si="7"/>
        <v>-5.680271314427273</v>
      </c>
      <c r="AK9">
        <f t="shared" si="24"/>
        <v>25.931370845301</v>
      </c>
      <c r="AL9">
        <f t="shared" si="8"/>
        <v>59.651208059887423</v>
      </c>
      <c r="AN9">
        <f t="shared" si="9"/>
        <v>193.59156766641516</v>
      </c>
      <c r="AO9">
        <f t="shared" si="9"/>
        <v>-9.6795783833207576</v>
      </c>
      <c r="AP9">
        <f t="shared" si="9"/>
        <v>-7.0781361029121808</v>
      </c>
      <c r="AQ9">
        <f t="shared" si="9"/>
        <v>-152.75999933822703</v>
      </c>
      <c r="AR9">
        <f t="shared" si="9"/>
        <v>24.073853841955184</v>
      </c>
      <c r="AS9">
        <f t="shared" si="9"/>
        <v>-3.4707016430037232</v>
      </c>
      <c r="AT9">
        <f t="shared" si="9"/>
        <v>15.844322641690487</v>
      </c>
      <c r="AU9">
        <f t="shared" si="9"/>
        <v>36.447474840641952</v>
      </c>
      <c r="AW9">
        <v>6</v>
      </c>
      <c r="AX9">
        <f>(R9*SUMPRODUCT(K10:$K$23, X10:$X$23)-$AZ$3*SUMPRODUCT(K9:$K$22, W10:$W$23))/Z9</f>
        <v>81.070387038202853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341.88302692209663</v>
      </c>
      <c r="P10">
        <f t="shared" si="22"/>
        <v>17.094151346104834</v>
      </c>
      <c r="Q10" s="4">
        <f t="shared" si="23"/>
        <v>12.5</v>
      </c>
      <c r="R10">
        <f t="shared" si="0"/>
        <v>100000</v>
      </c>
      <c r="S10">
        <f t="shared" si="1"/>
        <v>85.862541543167467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75.131652522921058</v>
      </c>
      <c r="AC10">
        <f t="shared" si="2"/>
        <v>78.56243869674995</v>
      </c>
      <c r="AE10">
        <f t="shared" si="3"/>
        <v>312.81585498518069</v>
      </c>
      <c r="AF10">
        <f t="shared" si="4"/>
        <v>-15.640792749259036</v>
      </c>
      <c r="AG10">
        <f t="shared" si="4"/>
        <v>-11.437239872705813</v>
      </c>
      <c r="AH10">
        <f t="shared" si="5"/>
        <v>-249.92966577828776</v>
      </c>
      <c r="AI10">
        <f t="shared" si="6"/>
        <v>35.808156584928099</v>
      </c>
      <c r="AJ10">
        <f t="shared" si="7"/>
        <v>-3.4307861738288921</v>
      </c>
      <c r="AK10">
        <f t="shared" si="24"/>
        <v>26.06147003311899</v>
      </c>
      <c r="AL10">
        <f t="shared" si="8"/>
        <v>58.438840444218201</v>
      </c>
      <c r="AN10">
        <f t="shared" si="9"/>
        <v>176.06714633696032</v>
      </c>
      <c r="AO10">
        <f t="shared" si="9"/>
        <v>-8.8033573168480181</v>
      </c>
      <c r="AP10">
        <f t="shared" si="9"/>
        <v>-6.4374044801981336</v>
      </c>
      <c r="AQ10">
        <f t="shared" si="9"/>
        <v>-140.67190756880925</v>
      </c>
      <c r="AR10">
        <f t="shared" si="9"/>
        <v>20.154476971104934</v>
      </c>
      <c r="AS10">
        <f t="shared" si="9"/>
        <v>-1.9310042048443099</v>
      </c>
      <c r="AT10">
        <f t="shared" si="9"/>
        <v>14.668593630891396</v>
      </c>
      <c r="AU10">
        <f t="shared" si="9"/>
        <v>32.892066397152021</v>
      </c>
      <c r="AW10">
        <v>7</v>
      </c>
      <c r="AX10">
        <f>(R10*SUMPRODUCT(K11:$K$23, X11:$X$23)-$AZ$3*SUMPRODUCT(K10:$K$22, W11:$W$23))/Z10</f>
        <v>85.862541543167467</v>
      </c>
    </row>
    <row r="11" spans="1:52" x14ac:dyDescent="0.25">
      <c r="A11" t="s">
        <v>33</v>
      </c>
      <c r="C11" s="7">
        <f>AU25</f>
        <v>99.402357463722581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341.88302692209663</v>
      </c>
      <c r="P11">
        <f t="shared" si="22"/>
        <v>17.094151346104834</v>
      </c>
      <c r="Q11" s="4">
        <f t="shared" si="23"/>
        <v>12.5</v>
      </c>
      <c r="R11">
        <f t="shared" si="0"/>
        <v>100000</v>
      </c>
      <c r="S11">
        <f t="shared" si="1"/>
        <v>88.726335958453248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78.56243869674995</v>
      </c>
      <c r="AC11">
        <f t="shared" si="2"/>
        <v>80.149361708673155</v>
      </c>
      <c r="AE11">
        <f t="shared" si="3"/>
        <v>308.83396784993141</v>
      </c>
      <c r="AF11">
        <f t="shared" si="4"/>
        <v>-15.441698392496573</v>
      </c>
      <c r="AG11">
        <f t="shared" si="4"/>
        <v>-11.291653267723643</v>
      </c>
      <c r="AH11">
        <f t="shared" si="5"/>
        <v>-249.71365004089716</v>
      </c>
      <c r="AI11">
        <f t="shared" si="6"/>
        <v>32.386966148814054</v>
      </c>
      <c r="AJ11">
        <f t="shared" si="7"/>
        <v>-1.5869230119232043</v>
      </c>
      <c r="AK11">
        <f t="shared" si="24"/>
        <v>26.036829570792939</v>
      </c>
      <c r="AL11">
        <f t="shared" si="8"/>
        <v>56.836872707683789</v>
      </c>
      <c r="AN11">
        <f t="shared" si="9"/>
        <v>160.12383994025348</v>
      </c>
      <c r="AO11">
        <f t="shared" si="9"/>
        <v>-8.0061919970126745</v>
      </c>
      <c r="AP11">
        <f t="shared" si="9"/>
        <v>-5.8544819181949395</v>
      </c>
      <c r="AQ11">
        <f t="shared" si="9"/>
        <v>-129.47121331379796</v>
      </c>
      <c r="AR11">
        <f t="shared" si="9"/>
        <v>16.791952711247923</v>
      </c>
      <c r="AS11">
        <f t="shared" si="9"/>
        <v>-0.82278580988918437</v>
      </c>
      <c r="AT11">
        <f t="shared" si="9"/>
        <v>13.499542034738758</v>
      </c>
      <c r="AU11">
        <f t="shared" si="9"/>
        <v>29.468708936097496</v>
      </c>
      <c r="AW11">
        <v>8</v>
      </c>
      <c r="AX11">
        <f>(R11*SUMPRODUCT(K12:$K$23, X12:$X$23)-$AZ$3*SUMPRODUCT(K11:$K$22, W12:$W$23))/Z11</f>
        <v>88.726335958453248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341.88302692209663</v>
      </c>
      <c r="P12">
        <f t="shared" si="22"/>
        <v>17.094151346104834</v>
      </c>
      <c r="Q12" s="4">
        <f t="shared" si="23"/>
        <v>12.5</v>
      </c>
      <c r="R12">
        <f t="shared" si="0"/>
        <v>100000</v>
      </c>
      <c r="S12">
        <f t="shared" si="1"/>
        <v>89.698475791056509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80.149361708673155</v>
      </c>
      <c r="AC12">
        <f t="shared" si="2"/>
        <v>79.993109639848285</v>
      </c>
      <c r="AE12">
        <f t="shared" si="3"/>
        <v>304.89131744320309</v>
      </c>
      <c r="AF12">
        <f t="shared" si="4"/>
        <v>-15.244565872160157</v>
      </c>
      <c r="AG12">
        <f t="shared" si="4"/>
        <v>-11.14750124436118</v>
      </c>
      <c r="AH12">
        <f t="shared" si="5"/>
        <v>-249.88392548181966</v>
      </c>
      <c r="AI12">
        <f t="shared" si="6"/>
        <v>28.615324844862101</v>
      </c>
      <c r="AJ12">
        <f t="shared" si="7"/>
        <v>0.15625206882486964</v>
      </c>
      <c r="AK12">
        <f t="shared" si="24"/>
        <v>25.885727929580131</v>
      </c>
      <c r="AL12">
        <f t="shared" si="8"/>
        <v>54.657304843267099</v>
      </c>
      <c r="AN12">
        <f t="shared" si="9"/>
        <v>145.61877020511915</v>
      </c>
      <c r="AO12">
        <f t="shared" si="9"/>
        <v>-7.2809385102559583</v>
      </c>
      <c r="AP12">
        <f t="shared" si="9"/>
        <v>-5.3241444711402952</v>
      </c>
      <c r="AQ12">
        <f t="shared" si="9"/>
        <v>-119.34675683071472</v>
      </c>
      <c r="AR12">
        <f t="shared" si="9"/>
        <v>13.666930393008158</v>
      </c>
      <c r="AS12">
        <f t="shared" si="9"/>
        <v>7.4627359988766337E-2</v>
      </c>
      <c r="AT12">
        <f t="shared" si="9"/>
        <v>12.363250939974563</v>
      </c>
      <c r="AU12">
        <f t="shared" si="9"/>
        <v>26.104808692971485</v>
      </c>
      <c r="AW12">
        <v>9</v>
      </c>
      <c r="AX12">
        <f>(R12*SUMPRODUCT(K13:$K$23, X13:$X$23)-$AZ$3*SUMPRODUCT(K12:$K$22, W13:$W$23))/Z12</f>
        <v>89.698475791056509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341.88302692209663</v>
      </c>
      <c r="P13">
        <f t="shared" si="22"/>
        <v>17.094151346104834</v>
      </c>
      <c r="Q13" s="4">
        <f t="shared" si="23"/>
        <v>12.5</v>
      </c>
      <c r="R13">
        <f t="shared" si="0"/>
        <v>100000</v>
      </c>
      <c r="S13">
        <f t="shared" si="1"/>
        <v>88.921337323089773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79.993109639848285</v>
      </c>
      <c r="AC13">
        <f t="shared" si="2"/>
        <v>78.284527380395161</v>
      </c>
      <c r="AE13">
        <f t="shared" si="3"/>
        <v>300.98682709561018</v>
      </c>
      <c r="AF13">
        <f t="shared" si="4"/>
        <v>-15.049341354780513</v>
      </c>
      <c r="AG13">
        <f t="shared" si="4"/>
        <v>-11.004744437203179</v>
      </c>
      <c r="AH13">
        <f t="shared" si="5"/>
        <v>-250.25435771512207</v>
      </c>
      <c r="AI13">
        <f t="shared" si="6"/>
        <v>24.67838358850446</v>
      </c>
      <c r="AJ13">
        <f t="shared" si="7"/>
        <v>1.7085822594531237</v>
      </c>
      <c r="AK13">
        <f t="shared" si="24"/>
        <v>25.615141676647461</v>
      </c>
      <c r="AL13">
        <f t="shared" si="8"/>
        <v>52.002107524605044</v>
      </c>
      <c r="AN13">
        <f t="shared" si="9"/>
        <v>132.42230946732479</v>
      </c>
      <c r="AO13">
        <f t="shared" si="9"/>
        <v>-6.621115473366241</v>
      </c>
      <c r="AP13">
        <f t="shared" si="9"/>
        <v>-4.8416526647833296</v>
      </c>
      <c r="AQ13">
        <f t="shared" si="9"/>
        <v>-110.1020277952949</v>
      </c>
      <c r="AR13">
        <f t="shared" si="9"/>
        <v>10.857513533880331</v>
      </c>
      <c r="AS13">
        <f t="shared" si="9"/>
        <v>0.75170867408031639</v>
      </c>
      <c r="AT13">
        <f t="shared" si="9"/>
        <v>11.269650073678758</v>
      </c>
      <c r="AU13">
        <f t="shared" si="9"/>
        <v>22.878872281639406</v>
      </c>
      <c r="AW13">
        <v>10</v>
      </c>
      <c r="AX13">
        <f>(R13*SUMPRODUCT(K14:$K$23, X14:$X$23)-$AZ$3*SUMPRODUCT(K13:$K$22, W14:$W$23))/Z13</f>
        <v>88.921337323089773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341.88302692209663</v>
      </c>
      <c r="P14">
        <f t="shared" si="22"/>
        <v>17.094151346104834</v>
      </c>
      <c r="Q14" s="4">
        <f t="shared" si="23"/>
        <v>12.5</v>
      </c>
      <c r="R14">
        <f t="shared" si="0"/>
        <v>100000</v>
      </c>
      <c r="S14">
        <f t="shared" si="1"/>
        <v>86.49573303062418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78.284527380395161</v>
      </c>
      <c r="AC14">
        <f t="shared" si="2"/>
        <v>75.17056703075832</v>
      </c>
      <c r="AE14">
        <f t="shared" si="3"/>
        <v>297.11917676710118</v>
      </c>
      <c r="AF14">
        <f t="shared" si="4"/>
        <v>-14.855958838355059</v>
      </c>
      <c r="AG14">
        <f t="shared" si="4"/>
        <v>-10.863334582664306</v>
      </c>
      <c r="AH14">
        <f t="shared" si="5"/>
        <v>-250.89928133472722</v>
      </c>
      <c r="AI14">
        <f t="shared" si="6"/>
        <v>20.500602011354601</v>
      </c>
      <c r="AJ14">
        <f t="shared" si="7"/>
        <v>3.1139603496368409</v>
      </c>
      <c r="AK14">
        <f t="shared" si="24"/>
        <v>25.238342171639893</v>
      </c>
      <c r="AL14">
        <f t="shared" si="8"/>
        <v>48.852904532631335</v>
      </c>
      <c r="AN14">
        <f t="shared" si="9"/>
        <v>120.41642209390345</v>
      </c>
      <c r="AO14">
        <f t="shared" si="9"/>
        <v>-6.0208211046951732</v>
      </c>
      <c r="AP14">
        <f t="shared" si="9"/>
        <v>-4.4026908551876645</v>
      </c>
      <c r="AQ14">
        <f t="shared" si="9"/>
        <v>-101.68442876355211</v>
      </c>
      <c r="AR14">
        <f t="shared" si="9"/>
        <v>8.308481370468515</v>
      </c>
      <c r="AS14">
        <f t="shared" si="9"/>
        <v>1.2620254536430453</v>
      </c>
      <c r="AT14">
        <f t="shared" si="9"/>
        <v>10.228592098829017</v>
      </c>
      <c r="AU14">
        <f t="shared" si="9"/>
        <v>19.799098922940576</v>
      </c>
      <c r="AW14">
        <v>11</v>
      </c>
      <c r="AX14">
        <f>(R14*SUMPRODUCT(K15:$K$23, X15:$X$23)-$AZ$3*SUMPRODUCT(K14:$K$22, W15:$W$23))/Z14</f>
        <v>86.49573303062418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341.88302692209663</v>
      </c>
      <c r="P15">
        <f t="shared" si="22"/>
        <v>17.094151346104834</v>
      </c>
      <c r="Q15" s="4">
        <f t="shared" si="23"/>
        <v>12.5</v>
      </c>
      <c r="R15">
        <f t="shared" si="0"/>
        <v>100000</v>
      </c>
      <c r="S15">
        <f t="shared" si="1"/>
        <v>82.563310378197215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75.17056703075832</v>
      </c>
      <c r="AC15">
        <f t="shared" si="2"/>
        <v>70.827667828858921</v>
      </c>
      <c r="AE15">
        <f t="shared" si="3"/>
        <v>293.28738584054611</v>
      </c>
      <c r="AF15">
        <f t="shared" si="4"/>
        <v>-14.664369292027308</v>
      </c>
      <c r="AG15">
        <f t="shared" si="4"/>
        <v>-10.723235827212337</v>
      </c>
      <c r="AH15">
        <f t="shared" si="5"/>
        <v>-251.72327700261079</v>
      </c>
      <c r="AI15">
        <f t="shared" si="6"/>
        <v>16.17650371869567</v>
      </c>
      <c r="AJ15">
        <f t="shared" si="7"/>
        <v>4.3428992018993995</v>
      </c>
      <c r="AK15">
        <f t="shared" si="24"/>
        <v>24.765550850549403</v>
      </c>
      <c r="AL15">
        <f t="shared" si="8"/>
        <v>45.284953771144473</v>
      </c>
      <c r="AN15">
        <f t="shared" si="9"/>
        <v>109.49386531296931</v>
      </c>
      <c r="AO15">
        <f t="shared" si="9"/>
        <v>-5.4746932656484661</v>
      </c>
      <c r="AP15">
        <f t="shared" si="9"/>
        <v>-4.0033380093010287</v>
      </c>
      <c r="AQ15">
        <f t="shared" si="9"/>
        <v>-93.976611061097813</v>
      </c>
      <c r="AR15">
        <f t="shared" si="9"/>
        <v>6.0392229769219883</v>
      </c>
      <c r="AS15">
        <f t="shared" si="9"/>
        <v>1.6213476720717368</v>
      </c>
      <c r="AT15">
        <f t="shared" si="9"/>
        <v>9.2457978765777096</v>
      </c>
      <c r="AU15">
        <f t="shared" si="9"/>
        <v>16.906368525571434</v>
      </c>
      <c r="AW15">
        <v>12</v>
      </c>
      <c r="AX15">
        <f>(R15*SUMPRODUCT(K16:$K$23, X16:$X$23)-$AZ$3*SUMPRODUCT(K15:$K$22, W16:$W$23))/Z15</f>
        <v>82.563310378197215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341.88302692209663</v>
      </c>
      <c r="P16">
        <f t="shared" si="22"/>
        <v>17.094151346104834</v>
      </c>
      <c r="Q16" s="4">
        <f t="shared" si="23"/>
        <v>12.5</v>
      </c>
      <c r="R16">
        <f t="shared" si="0"/>
        <v>100000</v>
      </c>
      <c r="S16">
        <f t="shared" si="1"/>
        <v>77.095044313141671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70.827667828858921</v>
      </c>
      <c r="AC16">
        <f t="shared" si="2"/>
        <v>65.280153678297268</v>
      </c>
      <c r="AE16">
        <f t="shared" si="3"/>
        <v>289.48912003766162</v>
      </c>
      <c r="AF16">
        <f t="shared" si="4"/>
        <v>-14.474456001883082</v>
      </c>
      <c r="AG16">
        <f t="shared" si="4"/>
        <v>-10.584362824467819</v>
      </c>
      <c r="AH16">
        <f t="shared" si="5"/>
        <v>-253.1251557791521</v>
      </c>
      <c r="AI16">
        <f t="shared" si="6"/>
        <v>11.305145432158639</v>
      </c>
      <c r="AJ16">
        <f t="shared" si="7"/>
        <v>5.5475141505616534</v>
      </c>
      <c r="AK16">
        <f t="shared" si="24"/>
        <v>24.208963230524624</v>
      </c>
      <c r="AL16">
        <f t="shared" si="8"/>
        <v>41.061622813244917</v>
      </c>
      <c r="AN16">
        <f t="shared" si="9"/>
        <v>99.556590693410968</v>
      </c>
      <c r="AO16">
        <f t="shared" si="9"/>
        <v>-4.9778295346705486</v>
      </c>
      <c r="AP16">
        <f t="shared" si="9"/>
        <v>-3.6400092595155535</v>
      </c>
      <c r="AQ16">
        <f t="shared" si="9"/>
        <v>-87.050862308167083</v>
      </c>
      <c r="AR16">
        <f t="shared" si="9"/>
        <v>3.8878895910577849</v>
      </c>
      <c r="AS16">
        <f t="shared" si="9"/>
        <v>1.907814689483047</v>
      </c>
      <c r="AT16">
        <f t="shared" si="9"/>
        <v>8.3255696902861889</v>
      </c>
      <c r="AU16">
        <f t="shared" si="9"/>
        <v>14.121273970827021</v>
      </c>
      <c r="AW16">
        <v>13</v>
      </c>
      <c r="AX16">
        <f>(R16*SUMPRODUCT(K17:$K$23, X17:$X$23)-$AZ$3*SUMPRODUCT(K16:$K$22, W17:$W$23))/Z16</f>
        <v>77.095044313141671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341.88302692209663</v>
      </c>
      <c r="P17">
        <f t="shared" si="22"/>
        <v>17.094151346104834</v>
      </c>
      <c r="Q17" s="4">
        <f t="shared" si="23"/>
        <v>12.5</v>
      </c>
      <c r="R17">
        <f t="shared" si="0"/>
        <v>100000</v>
      </c>
      <c r="S17">
        <f t="shared" si="1"/>
        <v>70.062267373241014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65.280153678297268</v>
      </c>
      <c r="AC17">
        <f t="shared" si="2"/>
        <v>58.553134542400471</v>
      </c>
      <c r="AE17">
        <f t="shared" si="3"/>
        <v>285.72188174398525</v>
      </c>
      <c r="AF17">
        <f t="shared" si="4"/>
        <v>-14.286094087199265</v>
      </c>
      <c r="AG17">
        <f t="shared" si="4"/>
        <v>-10.446624256119163</v>
      </c>
      <c r="AH17">
        <f t="shared" si="5"/>
        <v>-255.15952083181583</v>
      </c>
      <c r="AI17">
        <f t="shared" si="6"/>
        <v>5.8296425688509999</v>
      </c>
      <c r="AJ17">
        <f t="shared" si="7"/>
        <v>6.7270191358967963</v>
      </c>
      <c r="AK17">
        <f t="shared" si="24"/>
        <v>23.570115893455828</v>
      </c>
      <c r="AL17">
        <f t="shared" si="8"/>
        <v>36.126777598203624</v>
      </c>
      <c r="AN17">
        <f t="shared" si="9"/>
        <v>90.515434035667965</v>
      </c>
      <c r="AO17">
        <f t="shared" si="9"/>
        <v>-4.5257717017833992</v>
      </c>
      <c r="AP17">
        <f t="shared" si="9"/>
        <v>-3.3094445653883438</v>
      </c>
      <c r="AQ17">
        <f t="shared" si="9"/>
        <v>-80.833412671975253</v>
      </c>
      <c r="AR17">
        <f t="shared" si="9"/>
        <v>1.8468050965209726</v>
      </c>
      <c r="AS17">
        <f t="shared" si="9"/>
        <v>2.1310900416004297</v>
      </c>
      <c r="AT17">
        <f t="shared" si="9"/>
        <v>7.4669089302680316</v>
      </c>
      <c r="AU17">
        <f t="shared" si="9"/>
        <v>11.444804068389434</v>
      </c>
      <c r="AW17">
        <v>14</v>
      </c>
      <c r="AX17">
        <f>(R17*SUMPRODUCT(K18:$K$23, X18:$X$23)-$AZ$3*SUMPRODUCT(K17:$K$22, W18:$W$23))/Z17</f>
        <v>70.062267373241014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341.88302692209663</v>
      </c>
      <c r="P18">
        <f t="shared" si="22"/>
        <v>17.094151346104834</v>
      </c>
      <c r="Q18" s="4">
        <f t="shared" si="23"/>
        <v>12.5</v>
      </c>
      <c r="R18">
        <f t="shared" si="0"/>
        <v>100000</v>
      </c>
      <c r="S18">
        <f t="shared" si="1"/>
        <v>61.636018749552441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58.553134542400471</v>
      </c>
      <c r="AC18">
        <f t="shared" si="2"/>
        <v>50.837353406255943</v>
      </c>
      <c r="AE18">
        <f t="shared" si="3"/>
        <v>281.98492725270881</v>
      </c>
      <c r="AF18">
        <f t="shared" si="4"/>
        <v>-14.099246362635443</v>
      </c>
      <c r="AG18">
        <f t="shared" si="4"/>
        <v>-10.30999293059975</v>
      </c>
      <c r="AH18">
        <f t="shared" si="5"/>
        <v>-257.3206636657689</v>
      </c>
      <c r="AI18">
        <f t="shared" si="6"/>
        <v>0.25502429370470736</v>
      </c>
      <c r="AJ18">
        <f t="shared" si="7"/>
        <v>7.7157811361445283</v>
      </c>
      <c r="AK18">
        <f t="shared" si="24"/>
        <v>22.850717080273171</v>
      </c>
      <c r="AL18">
        <f t="shared" si="8"/>
        <v>30.821522510122406</v>
      </c>
      <c r="AN18">
        <f t="shared" si="9"/>
        <v>82.289874193073786</v>
      </c>
      <c r="AO18">
        <f t="shared" si="9"/>
        <v>-4.11449370965369</v>
      </c>
      <c r="AP18">
        <f t="shared" si="9"/>
        <v>-3.0086998956160822</v>
      </c>
      <c r="AQ18">
        <f t="shared" si="9"/>
        <v>-75.09225846443168</v>
      </c>
      <c r="AR18">
        <f t="shared" si="9"/>
        <v>7.4422123372327426E-2</v>
      </c>
      <c r="AS18">
        <f t="shared" si="9"/>
        <v>2.2516475088954455</v>
      </c>
      <c r="AT18">
        <f t="shared" si="9"/>
        <v>6.6683799452587165</v>
      </c>
      <c r="AU18">
        <f t="shared" si="9"/>
        <v>8.9944495775264901</v>
      </c>
      <c r="AW18">
        <v>15</v>
      </c>
      <c r="AX18">
        <f>(R18*SUMPRODUCT(K19:$K$23, X19:$X$23)-$AZ$3*SUMPRODUCT(K18:$K$22, W19:$W$23))/Z18</f>
        <v>61.636018749552441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341.88302692209663</v>
      </c>
      <c r="P19">
        <f t="shared" si="22"/>
        <v>17.094151346104834</v>
      </c>
      <c r="Q19" s="4">
        <f t="shared" si="23"/>
        <v>12.5</v>
      </c>
      <c r="R19">
        <f t="shared" si="0"/>
        <v>100000</v>
      </c>
      <c r="S19">
        <f t="shared" si="1"/>
        <v>51.871446574231193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50.837353406255943</v>
      </c>
      <c r="AC19">
        <f t="shared" si="2"/>
        <v>42.220883241269405</v>
      </c>
      <c r="AE19">
        <f t="shared" si="3"/>
        <v>278.27647608001087</v>
      </c>
      <c r="AF19">
        <f t="shared" si="4"/>
        <v>-13.913823804000545</v>
      </c>
      <c r="AG19">
        <f t="shared" si="4"/>
        <v>-10.174403749481122</v>
      </c>
      <c r="AH19">
        <f t="shared" si="5"/>
        <v>-259.91401450104178</v>
      </c>
      <c r="AI19">
        <f t="shared" si="6"/>
        <v>-5.7257659745125977</v>
      </c>
      <c r="AJ19">
        <f t="shared" si="7"/>
        <v>8.6164701649865378</v>
      </c>
      <c r="AK19">
        <f t="shared" si="24"/>
        <v>22.06400039775864</v>
      </c>
      <c r="AL19">
        <f t="shared" si="8"/>
        <v>24.95470458823258</v>
      </c>
      <c r="AN19">
        <f t="shared" si="9"/>
        <v>74.806332873619397</v>
      </c>
      <c r="AO19">
        <f t="shared" si="9"/>
        <v>-3.7403166436809703</v>
      </c>
      <c r="AP19">
        <f t="shared" si="9"/>
        <v>-2.7350850650252219</v>
      </c>
      <c r="AQ19">
        <f t="shared" si="9"/>
        <v>-69.870132614778768</v>
      </c>
      <c r="AR19">
        <f t="shared" si="9"/>
        <v>-1.5392014498655657</v>
      </c>
      <c r="AS19">
        <f t="shared" si="9"/>
        <v>2.316281075703523</v>
      </c>
      <c r="AT19">
        <f t="shared" si="9"/>
        <v>5.9312485968229645</v>
      </c>
      <c r="AU19">
        <f t="shared" si="9"/>
        <v>6.7083282226609215</v>
      </c>
      <c r="AW19">
        <v>16</v>
      </c>
      <c r="AX19">
        <f>(R19*SUMPRODUCT(K20:$K$23, X20:$X$23)-$AZ$3*SUMPRODUCT(K19:$K$22, W20:$W$23))/Z19</f>
        <v>51.871446574231193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341.88302692209663</v>
      </c>
      <c r="P20">
        <f t="shared" si="22"/>
        <v>17.094151346104834</v>
      </c>
      <c r="Q20" s="4">
        <f t="shared" si="23"/>
        <v>12.5</v>
      </c>
      <c r="R20">
        <f t="shared" si="0"/>
        <v>100000</v>
      </c>
      <c r="S20">
        <f t="shared" si="1"/>
        <v>40.858455752441181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42.220883241269405</v>
      </c>
      <c r="AC20">
        <f t="shared" si="2"/>
        <v>32.816873122751588</v>
      </c>
      <c r="AE20">
        <f t="shared" si="3"/>
        <v>274.5951042619709</v>
      </c>
      <c r="AF20">
        <f t="shared" si="4"/>
        <v>-13.729755213098546</v>
      </c>
      <c r="AG20">
        <f t="shared" si="4"/>
        <v>-10.039804649491332</v>
      </c>
      <c r="AH20">
        <f t="shared" si="5"/>
        <v>-262.8404999598356</v>
      </c>
      <c r="AI20">
        <f t="shared" si="6"/>
        <v>-12.014955560454581</v>
      </c>
      <c r="AJ20">
        <f t="shared" si="7"/>
        <v>9.4040101185178173</v>
      </c>
      <c r="AK20">
        <f t="shared" si="24"/>
        <v>21.216036260309927</v>
      </c>
      <c r="AL20">
        <f t="shared" si="8"/>
        <v>18.605090818373164</v>
      </c>
      <c r="AN20">
        <f t="shared" si="9"/>
        <v>67.997982476006854</v>
      </c>
      <c r="AO20">
        <f t="shared" si="9"/>
        <v>-3.3998991238003429</v>
      </c>
      <c r="AP20">
        <f t="shared" si="9"/>
        <v>-2.4861567086328789</v>
      </c>
      <c r="AQ20">
        <f t="shared" si="9"/>
        <v>-65.087189949325648</v>
      </c>
      <c r="AR20">
        <f t="shared" si="9"/>
        <v>-2.9752633057520188</v>
      </c>
      <c r="AS20">
        <f t="shared" si="9"/>
        <v>2.3287149163195209</v>
      </c>
      <c r="AT20">
        <f t="shared" si="9"/>
        <v>5.2537268124873666</v>
      </c>
      <c r="AU20">
        <f t="shared" si="9"/>
        <v>4.6071784230548687</v>
      </c>
      <c r="AW20">
        <v>17</v>
      </c>
      <c r="AX20">
        <f>(R20*SUMPRODUCT(K21:$K$23, X21:$X$23)-$AZ$3*SUMPRODUCT(K20:$K$22, W21:$W$23))/Z20</f>
        <v>40.858455752441181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341.88302692209663</v>
      </c>
      <c r="P21">
        <f t="shared" si="22"/>
        <v>17.094151346104834</v>
      </c>
      <c r="Q21" s="4">
        <f t="shared" si="23"/>
        <v>12.5</v>
      </c>
      <c r="R21">
        <f t="shared" si="0"/>
        <v>100000</v>
      </c>
      <c r="S21">
        <f t="shared" si="1"/>
        <v>28.557688600042798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32.816873122751588</v>
      </c>
      <c r="AC21">
        <f t="shared" si="2"/>
        <v>22.631600528384226</v>
      </c>
      <c r="AE21">
        <f t="shared" si="3"/>
        <v>270.93789700907814</v>
      </c>
      <c r="AF21">
        <f t="shared" si="4"/>
        <v>-13.546894850453908</v>
      </c>
      <c r="AG21">
        <f t="shared" si="4"/>
        <v>-9.9060890594758728</v>
      </c>
      <c r="AH21">
        <f t="shared" si="5"/>
        <v>-266.54034816436968</v>
      </c>
      <c r="AI21">
        <f t="shared" si="6"/>
        <v>-19.055435065221303</v>
      </c>
      <c r="AJ21">
        <f t="shared" si="7"/>
        <v>10.185272594367362</v>
      </c>
      <c r="AK21">
        <f t="shared" si="24"/>
        <v>20.31455126969631</v>
      </c>
      <c r="AL21">
        <f t="shared" si="8"/>
        <v>11.444388798842368</v>
      </c>
      <c r="AN21">
        <f t="shared" si="9"/>
        <v>61.803683483445546</v>
      </c>
      <c r="AO21">
        <f t="shared" si="9"/>
        <v>-3.0901841741722778</v>
      </c>
      <c r="AP21">
        <f t="shared" si="9"/>
        <v>-2.2596794304126306</v>
      </c>
      <c r="AQ21">
        <f t="shared" si="9"/>
        <v>-60.80055797054527</v>
      </c>
      <c r="AR21">
        <f t="shared" si="9"/>
        <v>-4.346738091684629</v>
      </c>
      <c r="AS21">
        <f t="shared" si="9"/>
        <v>2.323364027564593</v>
      </c>
      <c r="AT21">
        <f t="shared" si="9"/>
        <v>4.6339552740326679</v>
      </c>
      <c r="AU21">
        <f t="shared" si="9"/>
        <v>2.610581209912632</v>
      </c>
      <c r="AW21">
        <v>18</v>
      </c>
      <c r="AX21">
        <f>(R21*SUMPRODUCT(K22:$K$23, X22:$X$23)-$AZ$3*SUMPRODUCT(K21:$K$22, W22:$W$23))/Z21</f>
        <v>28.557688600042798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341.88302692209663</v>
      </c>
      <c r="P22">
        <f t="shared" si="22"/>
        <v>17.094151346104834</v>
      </c>
      <c r="Q22" s="4">
        <f t="shared" si="23"/>
        <v>12.5</v>
      </c>
      <c r="R22">
        <f t="shared" si="0"/>
        <v>100000</v>
      </c>
      <c r="S22">
        <f t="shared" si="1"/>
        <v>14.919149039356787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22.631600528384226</v>
      </c>
      <c r="AC22">
        <f t="shared" si="2"/>
        <v>11.66455143782823</v>
      </c>
      <c r="AE22">
        <f t="shared" si="3"/>
        <v>267.30158286729881</v>
      </c>
      <c r="AF22">
        <f t="shared" si="4"/>
        <v>-13.365079143364943</v>
      </c>
      <c r="AG22">
        <f t="shared" si="4"/>
        <v>-9.7731373678360338</v>
      </c>
      <c r="AH22">
        <f t="shared" si="5"/>
        <v>-271.12640836064315</v>
      </c>
      <c r="AI22">
        <f t="shared" si="6"/>
        <v>-26.963042004545315</v>
      </c>
      <c r="AJ22">
        <f t="shared" si="7"/>
        <v>10.967049090555996</v>
      </c>
      <c r="AK22">
        <f t="shared" si="24"/>
        <v>19.35976729766227</v>
      </c>
      <c r="AL22">
        <f t="shared" si="8"/>
        <v>3.3637743836729506</v>
      </c>
      <c r="AN22">
        <f t="shared" si="9"/>
        <v>56.167811375426389</v>
      </c>
      <c r="AO22">
        <f t="shared" si="9"/>
        <v>-2.80839056877132</v>
      </c>
      <c r="AP22">
        <f t="shared" si="9"/>
        <v>-2.0536194748059655</v>
      </c>
      <c r="AQ22">
        <f t="shared" si="9"/>
        <v>-56.971518089579071</v>
      </c>
      <c r="AR22">
        <f t="shared" si="9"/>
        <v>-5.6657167577299656</v>
      </c>
      <c r="AS22">
        <f t="shared" si="9"/>
        <v>2.3044949380984394</v>
      </c>
      <c r="AT22">
        <f t="shared" si="9"/>
        <v>4.0680483302153787</v>
      </c>
      <c r="AU22">
        <f t="shared" si="9"/>
        <v>0.70682651058385304</v>
      </c>
      <c r="AW22">
        <v>19</v>
      </c>
      <c r="AX22">
        <f>(R22*SUMPRODUCT(K23:$K$23, X23:$X$23)-$AZ$3*SUMPRODUCT(K22:$K$22, W23:$W$23))/Z22</f>
        <v>14.919149039356787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341.88302692209663</v>
      </c>
      <c r="P23">
        <f t="shared" si="22"/>
        <v>17.094151346104834</v>
      </c>
      <c r="Q23" s="4">
        <f t="shared" si="23"/>
        <v>12.5</v>
      </c>
      <c r="R23">
        <f t="shared" si="0"/>
        <v>100000</v>
      </c>
      <c r="S23">
        <f t="shared" si="1"/>
        <v>15.123825517133854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11.66455143782823</v>
      </c>
      <c r="AC23">
        <f t="shared" si="2"/>
        <v>11.66455143782823</v>
      </c>
      <c r="AE23">
        <f t="shared" si="3"/>
        <v>263.68408897175419</v>
      </c>
      <c r="AF23">
        <f t="shared" si="4"/>
        <v>-13.184204448587712</v>
      </c>
      <c r="AG23">
        <f t="shared" si="4"/>
        <v>-9.6408737860449101</v>
      </c>
      <c r="AH23">
        <f t="shared" si="5"/>
        <v>-276.25766490211589</v>
      </c>
      <c r="AI23">
        <f t="shared" si="6"/>
        <v>-35.398654164994326</v>
      </c>
      <c r="AJ23">
        <f t="shared" si="7"/>
        <v>0</v>
      </c>
      <c r="AK23">
        <f t="shared" si="24"/>
        <v>18.351510517269631</v>
      </c>
      <c r="AL23">
        <f t="shared" si="8"/>
        <v>-17.047143647724695</v>
      </c>
      <c r="AN23">
        <f t="shared" si="9"/>
        <v>51.040070156852266</v>
      </c>
      <c r="AO23">
        <f t="shared" si="9"/>
        <v>-2.5520035078426138</v>
      </c>
      <c r="AP23">
        <f t="shared" si="9"/>
        <v>-1.8661379089346597</v>
      </c>
      <c r="AQ23">
        <f t="shared" si="9"/>
        <v>-53.473877217834684</v>
      </c>
      <c r="AR23">
        <f t="shared" si="9"/>
        <v>-6.851948477759688</v>
      </c>
      <c r="AS23">
        <f t="shared" si="9"/>
        <v>0</v>
      </c>
      <c r="AT23">
        <f t="shared" si="9"/>
        <v>3.552214272534242</v>
      </c>
      <c r="AU23">
        <f t="shared" si="9"/>
        <v>-3.2997342052254455</v>
      </c>
      <c r="AW23">
        <v>20</v>
      </c>
      <c r="AX23">
        <f>(R23*SUMPRODUCT(K$23:$K24, X$23:$X24)-$AZ$3*SUMPRODUCT(K$22:$K23, W$23:$W24))/Z23</f>
        <v>15.123825517133854</v>
      </c>
    </row>
    <row r="25" spans="5:50" x14ac:dyDescent="0.25">
      <c r="AN25" s="8">
        <f t="shared" ref="AN25:AU25" si="25">SUM(AN3:AN23)</f>
        <v>2950.8382727625344</v>
      </c>
      <c r="AO25" s="8">
        <f t="shared" si="25"/>
        <v>-403.95418382969916</v>
      </c>
      <c r="AP25" s="8">
        <f t="shared" si="25"/>
        <v>-221.20673291356553</v>
      </c>
      <c r="AQ25" s="8">
        <f t="shared" si="25"/>
        <v>-2389.9916503808163</v>
      </c>
      <c r="AR25" s="8">
        <f t="shared" si="25"/>
        <v>-64.314294361546118</v>
      </c>
      <c r="AS25" s="8">
        <f t="shared" si="25"/>
        <v>-43.587723456132842</v>
      </c>
      <c r="AT25" s="8">
        <f t="shared" si="25"/>
        <v>207.30437528140149</v>
      </c>
      <c r="AU25" s="9">
        <f t="shared" si="25"/>
        <v>99.402357463722581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B18E-0897-422F-BB0C-E69754169242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412.20136482252826</v>
      </c>
      <c r="K3">
        <v>1</v>
      </c>
      <c r="L3" s="2">
        <v>0</v>
      </c>
      <c r="O3">
        <f>$C$3</f>
        <v>412.20136482252826</v>
      </c>
      <c r="P3">
        <f>O3*B5</f>
        <v>329.76109185802261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412.20136482252826</v>
      </c>
      <c r="AF3">
        <f t="shared" ref="AF3:AG23" si="4">-$Z3*P3</f>
        <v>-329.76109185802261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-43.37728293549435</v>
      </c>
      <c r="AJ3">
        <f t="shared" ref="AJ3:AJ23" si="7">AB3-AC3</f>
        <v>0</v>
      </c>
      <c r="AL3">
        <f t="shared" ref="AL3:AL23" si="8">SUM(AI3:AK3)</f>
        <v>-43.37728293549435</v>
      </c>
      <c r="AN3">
        <f t="shared" ref="AN3:AU23" si="9">AE3*$K3</f>
        <v>412.20136482252826</v>
      </c>
      <c r="AO3">
        <f t="shared" si="9"/>
        <v>-329.76109185802261</v>
      </c>
      <c r="AP3">
        <f t="shared" si="9"/>
        <v>-125.8175559</v>
      </c>
      <c r="AQ3">
        <f t="shared" si="9"/>
        <v>0</v>
      </c>
      <c r="AR3">
        <f t="shared" si="9"/>
        <v>-43.37728293549435</v>
      </c>
      <c r="AS3">
        <f t="shared" si="9"/>
        <v>0</v>
      </c>
      <c r="AT3">
        <f t="shared" si="9"/>
        <v>0</v>
      </c>
      <c r="AU3">
        <f t="shared" si="9"/>
        <v>-43.37728293549435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315.87747920922618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54.046874108900639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53.352377235335553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-53.352377235335553</v>
      </c>
      <c r="AK4">
        <f>H4*SUM(AB4, AE4:AF4)</f>
        <v>0</v>
      </c>
      <c r="AL4">
        <f t="shared" si="8"/>
        <v>-338.34227723533553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-262.52510197389029</v>
      </c>
      <c r="AR4">
        <f t="shared" si="9"/>
        <v>-262.52510197389029</v>
      </c>
      <c r="AS4">
        <f t="shared" si="9"/>
        <v>-49.146788269534916</v>
      </c>
      <c r="AT4">
        <f t="shared" si="9"/>
        <v>0</v>
      </c>
      <c r="AU4">
        <f t="shared" si="9"/>
        <v>-311.6718902434252</v>
      </c>
      <c r="AW4">
        <v>1</v>
      </c>
      <c r="AX4">
        <f>(R4*SUMPRODUCT(K5:$K$23, X5:$X$23)-$AZ$3*SUMPRODUCT(K4:$K$22, W5:$W$23))/Z4</f>
        <v>54.046874108900639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412.20136482252826</v>
      </c>
      <c r="P5">
        <f t="shared" ref="P5:P23" si="22">O5*$C$5</f>
        <v>20.610068241126413</v>
      </c>
      <c r="Q5" s="4">
        <f t="shared" ref="Q5:Q23" si="23">$C$8</f>
        <v>12.5</v>
      </c>
      <c r="R5">
        <f t="shared" si="0"/>
        <v>100000</v>
      </c>
      <c r="S5">
        <f t="shared" si="1"/>
        <v>100.53773583323796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53.352377235335553</v>
      </c>
      <c r="AC5">
        <f t="shared" si="2"/>
        <v>97.965914340467862</v>
      </c>
      <c r="AE5">
        <f t="shared" si="3"/>
        <v>401.65698245093648</v>
      </c>
      <c r="AF5">
        <f t="shared" si="4"/>
        <v>-20.082849122546826</v>
      </c>
      <c r="AG5">
        <f t="shared" si="4"/>
        <v>-12.180241767996947</v>
      </c>
      <c r="AH5">
        <f t="shared" si="5"/>
        <v>-285.92585502442779</v>
      </c>
      <c r="AI5">
        <f t="shared" si="6"/>
        <v>83.468036535964927</v>
      </c>
      <c r="AJ5">
        <f t="shared" si="7"/>
        <v>-44.613537105132309</v>
      </c>
      <c r="AK5">
        <f>H5*SUM(AB5, AE5:AF5)</f>
        <v>37.217531361959097</v>
      </c>
      <c r="AL5">
        <f t="shared" si="8"/>
        <v>76.072030792791708</v>
      </c>
      <c r="AN5">
        <f t="shared" si="9"/>
        <v>340.83018868385409</v>
      </c>
      <c r="AO5">
        <f t="shared" si="9"/>
        <v>-17.041509434192708</v>
      </c>
      <c r="AP5">
        <f t="shared" si="9"/>
        <v>-10.335670189695916</v>
      </c>
      <c r="AQ5">
        <f t="shared" si="9"/>
        <v>-242.62534295534647</v>
      </c>
      <c r="AR5">
        <f t="shared" si="9"/>
        <v>70.827666104619027</v>
      </c>
      <c r="AS5">
        <f t="shared" si="9"/>
        <v>-37.85727855796403</v>
      </c>
      <c r="AT5">
        <f t="shared" si="9"/>
        <v>31.581321352961336</v>
      </c>
      <c r="AU5">
        <f t="shared" si="9"/>
        <v>64.55170889961633</v>
      </c>
      <c r="AW5">
        <v>2</v>
      </c>
      <c r="AX5">
        <f>(R5*SUMPRODUCT(K6:$K$23, X6:$X$23)-$AZ$3*SUMPRODUCT(K5:$K$22, W6:$W$23))/Z5</f>
        <v>100.53773583323796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412.20136482252826</v>
      </c>
      <c r="P6">
        <f t="shared" si="22"/>
        <v>20.610068241126413</v>
      </c>
      <c r="Q6" s="4">
        <f t="shared" si="23"/>
        <v>12.5</v>
      </c>
      <c r="R6">
        <f t="shared" si="0"/>
        <v>100000</v>
      </c>
      <c r="S6">
        <f t="shared" si="1"/>
        <v>139.74386991156152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97.965914340467862</v>
      </c>
      <c r="AC6">
        <f t="shared" si="2"/>
        <v>134.40564931602421</v>
      </c>
      <c r="AE6">
        <f t="shared" si="3"/>
        <v>396.45525863127443</v>
      </c>
      <c r="AF6">
        <f t="shared" si="4"/>
        <v>-19.822762931563723</v>
      </c>
      <c r="AG6">
        <f t="shared" si="4"/>
        <v>-12.022499573781335</v>
      </c>
      <c r="AH6">
        <f t="shared" si="5"/>
        <v>-287.51821228513126</v>
      </c>
      <c r="AI6">
        <f t="shared" si="6"/>
        <v>77.091783840798144</v>
      </c>
      <c r="AJ6">
        <f t="shared" si="7"/>
        <v>-36.439734975556348</v>
      </c>
      <c r="AK6">
        <f>H6*SUM(AB6, AE6:AF6)</f>
        <v>40.612335143958163</v>
      </c>
      <c r="AL6">
        <f t="shared" si="8"/>
        <v>81.264384009199958</v>
      </c>
      <c r="AN6">
        <f t="shared" si="9"/>
        <v>309.89765037308746</v>
      </c>
      <c r="AO6">
        <f t="shared" si="9"/>
        <v>-15.494882518654375</v>
      </c>
      <c r="AP6">
        <f t="shared" si="9"/>
        <v>-9.3976414448103771</v>
      </c>
      <c r="AQ6">
        <f t="shared" si="9"/>
        <v>-224.74470066117061</v>
      </c>
      <c r="AR6">
        <f t="shared" si="9"/>
        <v>60.260425748452128</v>
      </c>
      <c r="AS6">
        <f t="shared" si="9"/>
        <v>-28.483890687008561</v>
      </c>
      <c r="AT6">
        <f t="shared" si="9"/>
        <v>31.745491990011345</v>
      </c>
      <c r="AU6">
        <f t="shared" si="9"/>
        <v>63.522027051454913</v>
      </c>
      <c r="AW6">
        <v>3</v>
      </c>
      <c r="AX6">
        <f>(R6*SUMPRODUCT(K7:$K$23, X7:$X$23)-$AZ$3*SUMPRODUCT(K6:$K$22, W7:$W$23))/Z6</f>
        <v>139.74386991156152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412.20136482252826</v>
      </c>
      <c r="P7">
        <f t="shared" si="22"/>
        <v>20.610068241126413</v>
      </c>
      <c r="Q7" s="4">
        <f t="shared" si="23"/>
        <v>12.5</v>
      </c>
      <c r="R7">
        <f t="shared" si="0"/>
        <v>100000</v>
      </c>
      <c r="S7">
        <f t="shared" si="1"/>
        <v>171.91193500495962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134.40564931602421</v>
      </c>
      <c r="AC7">
        <f t="shared" si="2"/>
        <v>163.19319366180707</v>
      </c>
      <c r="AE7">
        <f t="shared" si="3"/>
        <v>391.29602697569175</v>
      </c>
      <c r="AF7">
        <f t="shared" si="4"/>
        <v>-19.564801348784584</v>
      </c>
      <c r="AG7">
        <f t="shared" si="4"/>
        <v>-11.866045953782891</v>
      </c>
      <c r="AH7">
        <f t="shared" si="5"/>
        <v>-289.8289940850546</v>
      </c>
      <c r="AI7">
        <f t="shared" si="6"/>
        <v>70.036185588069714</v>
      </c>
      <c r="AJ7">
        <f t="shared" si="7"/>
        <v>-28.787544345782862</v>
      </c>
      <c r="AK7">
        <f>H7*SUM(AB7, AE7:AF7)</f>
        <v>43.311144662616528</v>
      </c>
      <c r="AL7">
        <f t="shared" si="8"/>
        <v>84.559785904903379</v>
      </c>
      <c r="AN7">
        <f t="shared" si="9"/>
        <v>281.75452910532613</v>
      </c>
      <c r="AO7">
        <f t="shared" si="9"/>
        <v>-14.087726455266303</v>
      </c>
      <c r="AP7">
        <f t="shared" si="9"/>
        <v>-8.544201728523948</v>
      </c>
      <c r="AQ7">
        <f t="shared" si="9"/>
        <v>-208.69271886212599</v>
      </c>
      <c r="AR7">
        <f t="shared" si="9"/>
        <v>50.429882059409898</v>
      </c>
      <c r="AS7">
        <f t="shared" si="9"/>
        <v>-20.728605562224683</v>
      </c>
      <c r="AT7">
        <f t="shared" si="9"/>
        <v>31.18639170386022</v>
      </c>
      <c r="AU7">
        <f t="shared" si="9"/>
        <v>60.887668201045436</v>
      </c>
      <c r="AW7">
        <v>4</v>
      </c>
      <c r="AX7">
        <f>(R7*SUMPRODUCT(K8:$K$23, X8:$X$23)-$AZ$3*SUMPRODUCT(K7:$K$22, W8:$W$23))/Z7</f>
        <v>171.91193500495962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412.20136482252826</v>
      </c>
      <c r="P8">
        <f t="shared" si="22"/>
        <v>20.610068241126413</v>
      </c>
      <c r="Q8" s="4">
        <f t="shared" si="23"/>
        <v>12.5</v>
      </c>
      <c r="R8">
        <f t="shared" si="0"/>
        <v>100000</v>
      </c>
      <c r="S8">
        <f t="shared" si="1"/>
        <v>197.71883191565388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163.19319366180707</v>
      </c>
      <c r="AC8">
        <f t="shared" si="2"/>
        <v>185.23644696422457</v>
      </c>
      <c r="AE8">
        <f t="shared" si="3"/>
        <v>386.17826897794885</v>
      </c>
      <c r="AF8">
        <f t="shared" si="4"/>
        <v>-19.308913448897442</v>
      </c>
      <c r="AG8">
        <f t="shared" si="4"/>
        <v>-11.710850021815686</v>
      </c>
      <c r="AH8">
        <f t="shared" si="5"/>
        <v>-292.28377943500675</v>
      </c>
      <c r="AI8">
        <f t="shared" si="6"/>
        <v>62.874726072228952</v>
      </c>
      <c r="AJ8">
        <f t="shared" si="7"/>
        <v>-22.043253302417497</v>
      </c>
      <c r="AK8">
        <f t="shared" ref="AK8:AK23" si="24">H8*SUM(AB8:AB8, AE8:AF8)</f>
        <v>45.358512459360149</v>
      </c>
      <c r="AL8">
        <f t="shared" si="8"/>
        <v>86.189985229171612</v>
      </c>
      <c r="AN8">
        <f t="shared" si="9"/>
        <v>256.15018035785675</v>
      </c>
      <c r="AO8">
        <f t="shared" si="9"/>
        <v>-12.807509017892837</v>
      </c>
      <c r="AP8">
        <f t="shared" si="9"/>
        <v>-7.7677502495698079</v>
      </c>
      <c r="AQ8">
        <f t="shared" si="9"/>
        <v>-193.87041900648239</v>
      </c>
      <c r="AR8">
        <f t="shared" si="9"/>
        <v>41.704502083911713</v>
      </c>
      <c r="AS8">
        <f t="shared" si="9"/>
        <v>-14.621183434354711</v>
      </c>
      <c r="AT8">
        <f t="shared" si="9"/>
        <v>30.086082207522214</v>
      </c>
      <c r="AU8">
        <f t="shared" si="9"/>
        <v>57.169400857079218</v>
      </c>
      <c r="AW8">
        <v>5</v>
      </c>
      <c r="AX8">
        <f>(R8*SUMPRODUCT(K9:$K$23, X9:$X$23)-$AZ$3*SUMPRODUCT(K8:$K$22, W9:$W$23))/Z8</f>
        <v>197.71883191565388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412.20136482252826</v>
      </c>
      <c r="P9">
        <f t="shared" si="22"/>
        <v>20.610068241126413</v>
      </c>
      <c r="Q9" s="4">
        <f t="shared" si="23"/>
        <v>12.5</v>
      </c>
      <c r="R9">
        <f t="shared" si="0"/>
        <v>100000</v>
      </c>
      <c r="S9">
        <f t="shared" si="1"/>
        <v>217.55616879468428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185.23644696422457</v>
      </c>
      <c r="AC9">
        <f t="shared" si="2"/>
        <v>201.1409090086911</v>
      </c>
      <c r="AE9">
        <f t="shared" si="3"/>
        <v>381.09954626601353</v>
      </c>
      <c r="AF9">
        <f t="shared" si="4"/>
        <v>-19.054977313300679</v>
      </c>
      <c r="AG9">
        <f t="shared" si="4"/>
        <v>-11.556837834285632</v>
      </c>
      <c r="AH9">
        <f t="shared" si="5"/>
        <v>-295.22949849517153</v>
      </c>
      <c r="AI9">
        <f t="shared" si="6"/>
        <v>55.258232623255651</v>
      </c>
      <c r="AJ9">
        <f t="shared" si="7"/>
        <v>-15.904462044466527</v>
      </c>
      <c r="AK9">
        <f t="shared" si="24"/>
        <v>46.831931094044165</v>
      </c>
      <c r="AL9">
        <f t="shared" si="8"/>
        <v>86.185701672833289</v>
      </c>
      <c r="AN9">
        <f t="shared" si="9"/>
        <v>232.8555711791364</v>
      </c>
      <c r="AO9">
        <f t="shared" si="9"/>
        <v>-11.642778558956822</v>
      </c>
      <c r="AP9">
        <f t="shared" si="9"/>
        <v>-7.0613415872419383</v>
      </c>
      <c r="AQ9">
        <f t="shared" si="9"/>
        <v>-180.38812739240961</v>
      </c>
      <c r="AR9">
        <f t="shared" si="9"/>
        <v>33.763323640527986</v>
      </c>
      <c r="AS9">
        <f t="shared" si="9"/>
        <v>-9.7177827419298133</v>
      </c>
      <c r="AT9">
        <f t="shared" si="9"/>
        <v>28.614770526947037</v>
      </c>
      <c r="AU9">
        <f t="shared" si="9"/>
        <v>52.66031142554521</v>
      </c>
      <c r="AW9">
        <v>6</v>
      </c>
      <c r="AX9">
        <f>(R9*SUMPRODUCT(K10:$K$23, X10:$X$23)-$AZ$3*SUMPRODUCT(K9:$K$22, W10:$W$23))/Z9</f>
        <v>217.55616879468428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412.20136482252826</v>
      </c>
      <c r="P10">
        <f t="shared" si="22"/>
        <v>20.610068241126413</v>
      </c>
      <c r="Q10" s="4">
        <f t="shared" si="23"/>
        <v>12.5</v>
      </c>
      <c r="R10">
        <f t="shared" si="0"/>
        <v>100000</v>
      </c>
      <c r="S10">
        <f t="shared" si="1"/>
        <v>231.87437689589657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201.1409090086911</v>
      </c>
      <c r="AC10">
        <f t="shared" si="2"/>
        <v>211.5427087418102</v>
      </c>
      <c r="AE10">
        <f t="shared" si="3"/>
        <v>376.05790872174578</v>
      </c>
      <c r="AF10">
        <f t="shared" si="4"/>
        <v>-18.802895436087287</v>
      </c>
      <c r="AG10">
        <f t="shared" si="4"/>
        <v>-11.403950253890354</v>
      </c>
      <c r="AH10">
        <f t="shared" si="5"/>
        <v>-298.55361641936923</v>
      </c>
      <c r="AI10">
        <f t="shared" si="6"/>
        <v>47.297446612398915</v>
      </c>
      <c r="AJ10">
        <f t="shared" si="7"/>
        <v>-10.401799733119105</v>
      </c>
      <c r="AK10">
        <f t="shared" si="24"/>
        <v>47.783055862572091</v>
      </c>
      <c r="AL10">
        <f t="shared" si="8"/>
        <v>84.678702741851907</v>
      </c>
      <c r="AN10">
        <f t="shared" si="9"/>
        <v>211.6626820249235</v>
      </c>
      <c r="AO10">
        <f t="shared" si="9"/>
        <v>-10.583134101246173</v>
      </c>
      <c r="AP10">
        <f t="shared" si="9"/>
        <v>-6.4186675520850729</v>
      </c>
      <c r="AQ10">
        <f t="shared" si="9"/>
        <v>-168.03970269994159</v>
      </c>
      <c r="AR10">
        <f t="shared" si="9"/>
        <v>26.621177671650678</v>
      </c>
      <c r="AS10">
        <f t="shared" si="9"/>
        <v>-5.8546111605039899</v>
      </c>
      <c r="AT10">
        <f t="shared" si="9"/>
        <v>26.894500885772523</v>
      </c>
      <c r="AU10">
        <f t="shared" si="9"/>
        <v>47.661067396919215</v>
      </c>
      <c r="AW10">
        <v>7</v>
      </c>
      <c r="AX10">
        <f>(R10*SUMPRODUCT(K11:$K$23, X11:$X$23)-$AZ$3*SUMPRODUCT(K10:$K$22, W11:$W$23))/Z10</f>
        <v>231.87437689589657</v>
      </c>
    </row>
    <row r="11" spans="1:52" x14ac:dyDescent="0.25">
      <c r="A11" t="s">
        <v>33</v>
      </c>
      <c r="C11" s="7">
        <f>AU25</f>
        <v>128.53295459622552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412.20136482252826</v>
      </c>
      <c r="P11">
        <f t="shared" si="22"/>
        <v>20.610068241126413</v>
      </c>
      <c r="Q11" s="4">
        <f t="shared" si="23"/>
        <v>12.5</v>
      </c>
      <c r="R11">
        <f t="shared" si="0"/>
        <v>100000</v>
      </c>
      <c r="S11">
        <f t="shared" si="1"/>
        <v>240.81252258394599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211.5427087418102</v>
      </c>
      <c r="AC11">
        <f t="shared" si="2"/>
        <v>216.77107623590427</v>
      </c>
      <c r="AE11">
        <f t="shared" si="3"/>
        <v>371.04936454182928</v>
      </c>
      <c r="AF11">
        <f t="shared" si="4"/>
        <v>-18.552468227091463</v>
      </c>
      <c r="AG11">
        <f t="shared" si="4"/>
        <v>-11.252066229256155</v>
      </c>
      <c r="AH11">
        <f t="shared" si="5"/>
        <v>-302.75617676237255</v>
      </c>
      <c r="AI11">
        <f t="shared" si="6"/>
        <v>38.488653323109077</v>
      </c>
      <c r="AJ11">
        <f t="shared" si="7"/>
        <v>-5.2283674940940728</v>
      </c>
      <c r="AK11">
        <f t="shared" si="24"/>
        <v>48.265997083898931</v>
      </c>
      <c r="AL11">
        <f t="shared" si="8"/>
        <v>81.526282912913928</v>
      </c>
      <c r="AN11">
        <f t="shared" si="9"/>
        <v>192.38119910015538</v>
      </c>
      <c r="AO11">
        <f t="shared" si="9"/>
        <v>-9.6190599550077689</v>
      </c>
      <c r="AP11">
        <f t="shared" si="9"/>
        <v>-5.8339568812133962</v>
      </c>
      <c r="AQ11">
        <f t="shared" si="9"/>
        <v>-156.97263460468147</v>
      </c>
      <c r="AR11">
        <f t="shared" si="9"/>
        <v>19.955547659252701</v>
      </c>
      <c r="AS11">
        <f t="shared" si="9"/>
        <v>-2.7107972792032675</v>
      </c>
      <c r="AT11">
        <f t="shared" si="9"/>
        <v>25.024892324585306</v>
      </c>
      <c r="AU11">
        <f t="shared" si="9"/>
        <v>42.269642704634734</v>
      </c>
      <c r="AW11">
        <v>8</v>
      </c>
      <c r="AX11">
        <f>(R11*SUMPRODUCT(K12:$K$23, X12:$X$23)-$AZ$3*SUMPRODUCT(K11:$K$22, W12:$W$23))/Z11</f>
        <v>240.81252258394599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412.20136482252826</v>
      </c>
      <c r="P12">
        <f t="shared" si="22"/>
        <v>20.610068241126413</v>
      </c>
      <c r="Q12" s="4">
        <f t="shared" si="23"/>
        <v>12.5</v>
      </c>
      <c r="R12">
        <f t="shared" si="0"/>
        <v>100000</v>
      </c>
      <c r="S12">
        <f t="shared" si="1"/>
        <v>244.4694024980094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216.77107623590427</v>
      </c>
      <c r="AC12">
        <f t="shared" si="2"/>
        <v>217.10936282797127</v>
      </c>
      <c r="AE12">
        <f t="shared" si="3"/>
        <v>366.06943347099616</v>
      </c>
      <c r="AF12">
        <f t="shared" si="4"/>
        <v>-18.303471673549808</v>
      </c>
      <c r="AG12">
        <f t="shared" si="4"/>
        <v>-11.101049896711466</v>
      </c>
      <c r="AH12">
        <f t="shared" si="5"/>
        <v>-307.96536201701775</v>
      </c>
      <c r="AI12">
        <f t="shared" si="6"/>
        <v>28.699549883717168</v>
      </c>
      <c r="AJ12">
        <f t="shared" si="7"/>
        <v>-0.33828659206699285</v>
      </c>
      <c r="AK12">
        <f t="shared" si="24"/>
        <v>48.308563418589884</v>
      </c>
      <c r="AL12">
        <f t="shared" si="8"/>
        <v>76.669826710240059</v>
      </c>
      <c r="AN12">
        <f t="shared" si="9"/>
        <v>174.83797557357926</v>
      </c>
      <c r="AO12">
        <f t="shared" si="9"/>
        <v>-8.7418987786789621</v>
      </c>
      <c r="AP12">
        <f t="shared" si="9"/>
        <v>-5.3019588996525728</v>
      </c>
      <c r="AQ12">
        <f t="shared" si="9"/>
        <v>-147.08696088417315</v>
      </c>
      <c r="AR12">
        <f t="shared" si="9"/>
        <v>13.707157011074571</v>
      </c>
      <c r="AS12">
        <f t="shared" si="9"/>
        <v>-0.16156864658126222</v>
      </c>
      <c r="AT12">
        <f t="shared" si="9"/>
        <v>23.072594045586481</v>
      </c>
      <c r="AU12">
        <f t="shared" si="9"/>
        <v>36.61818241007979</v>
      </c>
      <c r="AW12">
        <v>9</v>
      </c>
      <c r="AX12">
        <f>(R12*SUMPRODUCT(K13:$K$23, X13:$X$23)-$AZ$3*SUMPRODUCT(K12:$K$22, W13:$W$23))/Z12</f>
        <v>244.4694024980094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412.20136482252826</v>
      </c>
      <c r="P13">
        <f t="shared" si="22"/>
        <v>20.610068241126413</v>
      </c>
      <c r="Q13" s="4">
        <f t="shared" si="23"/>
        <v>12.5</v>
      </c>
      <c r="R13">
        <f t="shared" si="0"/>
        <v>100000</v>
      </c>
      <c r="S13">
        <f t="shared" si="1"/>
        <v>243.17143473257227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217.10936282797127</v>
      </c>
      <c r="AC13">
        <f t="shared" si="2"/>
        <v>213.03403491158258</v>
      </c>
      <c r="AE13">
        <f t="shared" si="3"/>
        <v>361.11527672144842</v>
      </c>
      <c r="AF13">
        <f t="shared" si="4"/>
        <v>-18.055763836072423</v>
      </c>
      <c r="AG13">
        <f t="shared" si="4"/>
        <v>-10.950815170060308</v>
      </c>
      <c r="AH13">
        <f t="shared" si="5"/>
        <v>-313.79382147233889</v>
      </c>
      <c r="AI13">
        <f t="shared" si="6"/>
        <v>18.314876242976823</v>
      </c>
      <c r="AJ13">
        <f t="shared" si="7"/>
        <v>4.0753279163886873</v>
      </c>
      <c r="AK13">
        <f t="shared" si="24"/>
        <v>47.934771032542557</v>
      </c>
      <c r="AL13">
        <f t="shared" si="8"/>
        <v>70.324975191908067</v>
      </c>
      <c r="AN13">
        <f t="shared" si="9"/>
        <v>158.87645113517232</v>
      </c>
      <c r="AO13">
        <f t="shared" si="9"/>
        <v>-7.943822556758616</v>
      </c>
      <c r="AP13">
        <f t="shared" si="9"/>
        <v>-4.8179259184275134</v>
      </c>
      <c r="AQ13">
        <f t="shared" si="9"/>
        <v>-138.05688088384306</v>
      </c>
      <c r="AR13">
        <f t="shared" si="9"/>
        <v>8.0578217761431183</v>
      </c>
      <c r="AS13">
        <f t="shared" si="9"/>
        <v>1.7929832336264444</v>
      </c>
      <c r="AT13">
        <f t="shared" si="9"/>
        <v>21.08940495890986</v>
      </c>
      <c r="AU13">
        <f t="shared" si="9"/>
        <v>30.940209968679426</v>
      </c>
      <c r="AW13">
        <v>10</v>
      </c>
      <c r="AX13">
        <f>(R13*SUMPRODUCT(K14:$K$23, X14:$X$23)-$AZ$3*SUMPRODUCT(K13:$K$22, W14:$W$23))/Z13</f>
        <v>243.17143473257227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412.20136482252826</v>
      </c>
      <c r="P14">
        <f t="shared" si="22"/>
        <v>20.610068241126413</v>
      </c>
      <c r="Q14" s="4">
        <f t="shared" si="23"/>
        <v>12.5</v>
      </c>
      <c r="R14">
        <f t="shared" si="0"/>
        <v>100000</v>
      </c>
      <c r="S14">
        <f t="shared" si="1"/>
        <v>236.98082954258314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213.03403491158258</v>
      </c>
      <c r="AC14">
        <f t="shared" si="2"/>
        <v>204.77434420164013</v>
      </c>
      <c r="AE14">
        <f t="shared" si="3"/>
        <v>356.18182417319497</v>
      </c>
      <c r="AF14">
        <f t="shared" si="4"/>
        <v>-17.809091208659751</v>
      </c>
      <c r="AG14">
        <f t="shared" si="4"/>
        <v>-10.801208297992527</v>
      </c>
      <c r="AH14">
        <f t="shared" si="5"/>
        <v>-320.78976293741357</v>
      </c>
      <c r="AI14">
        <f t="shared" si="6"/>
        <v>6.7817617291291299</v>
      </c>
      <c r="AJ14">
        <f t="shared" si="7"/>
        <v>8.259690709942447</v>
      </c>
      <c r="AK14">
        <f t="shared" si="24"/>
        <v>47.184979940695158</v>
      </c>
      <c r="AL14">
        <f t="shared" si="8"/>
        <v>62.226432379766734</v>
      </c>
      <c r="AN14">
        <f t="shared" si="9"/>
        <v>144.35332430742318</v>
      </c>
      <c r="AO14">
        <f t="shared" si="9"/>
        <v>-7.2176662153711595</v>
      </c>
      <c r="AP14">
        <f t="shared" si="9"/>
        <v>-4.3775123224535522</v>
      </c>
      <c r="AQ14">
        <f t="shared" si="9"/>
        <v>-130.00963424031667</v>
      </c>
      <c r="AR14">
        <f t="shared" si="9"/>
        <v>2.7485115292817972</v>
      </c>
      <c r="AS14">
        <f t="shared" si="9"/>
        <v>3.3474863982715877</v>
      </c>
      <c r="AT14">
        <f t="shared" si="9"/>
        <v>19.123122656888849</v>
      </c>
      <c r="AU14">
        <f t="shared" si="9"/>
        <v>25.219120584442233</v>
      </c>
      <c r="AW14">
        <v>11</v>
      </c>
      <c r="AX14">
        <f>(R14*SUMPRODUCT(K15:$K$23, X15:$X$23)-$AZ$3*SUMPRODUCT(K14:$K$22, W15:$W$23))/Z14</f>
        <v>236.98082954258314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412.20136482252826</v>
      </c>
      <c r="P15">
        <f t="shared" si="22"/>
        <v>20.610068241126413</v>
      </c>
      <c r="Q15" s="4">
        <f t="shared" si="23"/>
        <v>12.5</v>
      </c>
      <c r="R15">
        <f t="shared" si="0"/>
        <v>100000</v>
      </c>
      <c r="S15">
        <f t="shared" si="1"/>
        <v>225.98624827794606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204.77434420164013</v>
      </c>
      <c r="AC15">
        <f t="shared" si="2"/>
        <v>192.57778572359155</v>
      </c>
      <c r="AE15">
        <f t="shared" si="3"/>
        <v>351.26396723101664</v>
      </c>
      <c r="AF15">
        <f t="shared" si="4"/>
        <v>-17.563198361550832</v>
      </c>
      <c r="AG15">
        <f t="shared" si="4"/>
        <v>-10.652074362437276</v>
      </c>
      <c r="AH15">
        <f t="shared" si="5"/>
        <v>-328.97482060261717</v>
      </c>
      <c r="AI15">
        <f t="shared" si="6"/>
        <v>-5.9261260955885859</v>
      </c>
      <c r="AJ15">
        <f t="shared" si="7"/>
        <v>12.196558478048587</v>
      </c>
      <c r="AK15">
        <f t="shared" si="24"/>
        <v>46.078392375720682</v>
      </c>
      <c r="AL15">
        <f t="shared" si="8"/>
        <v>52.348824758180683</v>
      </c>
      <c r="AN15">
        <f t="shared" si="9"/>
        <v>131.13843749898857</v>
      </c>
      <c r="AO15">
        <f t="shared" si="9"/>
        <v>-6.5569218749494276</v>
      </c>
      <c r="AP15">
        <f t="shared" si="9"/>
        <v>-3.9767710847903701</v>
      </c>
      <c r="AQ15">
        <f t="shared" si="9"/>
        <v>-122.81716308796477</v>
      </c>
      <c r="AR15">
        <f t="shared" si="9"/>
        <v>-2.2124185487159957</v>
      </c>
      <c r="AS15">
        <f t="shared" si="9"/>
        <v>4.5533780031141866</v>
      </c>
      <c r="AT15">
        <f t="shared" si="9"/>
        <v>17.202585355540421</v>
      </c>
      <c r="AU15">
        <f t="shared" si="9"/>
        <v>19.543544809938613</v>
      </c>
      <c r="AW15">
        <v>12</v>
      </c>
      <c r="AX15">
        <f>(R15*SUMPRODUCT(K16:$K$23, X16:$X$23)-$AZ$3*SUMPRODUCT(K15:$K$22, W16:$W$23))/Z15</f>
        <v>225.98624827794606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412.20136482252826</v>
      </c>
      <c r="P16">
        <f t="shared" si="22"/>
        <v>20.610068241126413</v>
      </c>
      <c r="Q16" s="4">
        <f t="shared" si="23"/>
        <v>12.5</v>
      </c>
      <c r="R16">
        <f t="shared" si="0"/>
        <v>100000</v>
      </c>
      <c r="S16">
        <f t="shared" si="1"/>
        <v>210.72751726394691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192.57778572359155</v>
      </c>
      <c r="AC16">
        <f t="shared" si="2"/>
        <v>177.06825595131136</v>
      </c>
      <c r="AE16">
        <f t="shared" si="3"/>
        <v>346.36092009974385</v>
      </c>
      <c r="AF16">
        <f t="shared" si="4"/>
        <v>-17.318046004987192</v>
      </c>
      <c r="AG16">
        <f t="shared" si="4"/>
        <v>-10.503389534168216</v>
      </c>
      <c r="AH16">
        <f t="shared" si="5"/>
        <v>-337.31267715749397</v>
      </c>
      <c r="AI16">
        <f t="shared" si="6"/>
        <v>-18.773192596905517</v>
      </c>
      <c r="AJ16">
        <f t="shared" si="7"/>
        <v>15.509529772280189</v>
      </c>
      <c r="AK16">
        <f t="shared" si="24"/>
        <v>44.636123101975691</v>
      </c>
      <c r="AL16">
        <f t="shared" si="8"/>
        <v>41.372460277350363</v>
      </c>
      <c r="AN16">
        <f t="shared" si="9"/>
        <v>119.11505465240749</v>
      </c>
      <c r="AO16">
        <f t="shared" si="9"/>
        <v>-5.9557527326203745</v>
      </c>
      <c r="AP16">
        <f t="shared" si="9"/>
        <v>-3.6121621863046238</v>
      </c>
      <c r="AQ16">
        <f t="shared" si="9"/>
        <v>-116.00332382473796</v>
      </c>
      <c r="AR16">
        <f t="shared" si="9"/>
        <v>-6.4561840912554675</v>
      </c>
      <c r="AS16">
        <f t="shared" si="9"/>
        <v>5.3337959892423275</v>
      </c>
      <c r="AT16">
        <f t="shared" si="9"/>
        <v>15.35056045362248</v>
      </c>
      <c r="AU16">
        <f t="shared" si="9"/>
        <v>14.228172351609338</v>
      </c>
      <c r="AW16">
        <v>13</v>
      </c>
      <c r="AX16">
        <f>(R16*SUMPRODUCT(K17:$K$23, X17:$X$23)-$AZ$3*SUMPRODUCT(K16:$K$22, W17:$W$23))/Z16</f>
        <v>210.72751726394691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412.20136482252826</v>
      </c>
      <c r="P17">
        <f t="shared" si="22"/>
        <v>20.610068241126413</v>
      </c>
      <c r="Q17" s="4">
        <f t="shared" si="23"/>
        <v>12.5</v>
      </c>
      <c r="R17">
        <f t="shared" si="0"/>
        <v>100000</v>
      </c>
      <c r="S17">
        <f t="shared" si="1"/>
        <v>191.51681682785241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177.06825595131136</v>
      </c>
      <c r="AC17">
        <f t="shared" si="2"/>
        <v>158.65364546684606</v>
      </c>
      <c r="AE17">
        <f t="shared" si="3"/>
        <v>341.47000915479248</v>
      </c>
      <c r="AF17">
        <f t="shared" si="4"/>
        <v>-17.073500457739623</v>
      </c>
      <c r="AG17">
        <f t="shared" si="4"/>
        <v>-10.355072735561267</v>
      </c>
      <c r="AH17">
        <f t="shared" si="5"/>
        <v>-346.26322612213301</v>
      </c>
      <c r="AI17">
        <f t="shared" si="6"/>
        <v>-32.221790160641433</v>
      </c>
      <c r="AJ17">
        <f t="shared" si="7"/>
        <v>18.4146104844653</v>
      </c>
      <c r="AK17">
        <f t="shared" si="24"/>
        <v>42.91134284048983</v>
      </c>
      <c r="AL17">
        <f t="shared" si="8"/>
        <v>29.104163164313697</v>
      </c>
      <c r="AN17">
        <f t="shared" si="9"/>
        <v>108.17619532725973</v>
      </c>
      <c r="AO17">
        <f t="shared" si="9"/>
        <v>-5.4088097663629862</v>
      </c>
      <c r="AP17">
        <f t="shared" si="9"/>
        <v>-3.2804414467985374</v>
      </c>
      <c r="AQ17">
        <f t="shared" si="9"/>
        <v>-109.69466535684852</v>
      </c>
      <c r="AR17">
        <f t="shared" si="9"/>
        <v>-10.207721242750326</v>
      </c>
      <c r="AS17">
        <f t="shared" si="9"/>
        <v>5.8336675176059609</v>
      </c>
      <c r="AT17">
        <f t="shared" si="9"/>
        <v>13.594124463104951</v>
      </c>
      <c r="AU17">
        <f t="shared" si="9"/>
        <v>9.2200707379605866</v>
      </c>
      <c r="AW17">
        <v>14</v>
      </c>
      <c r="AX17">
        <f>(R17*SUMPRODUCT(K18:$K$23, X18:$X$23)-$AZ$3*SUMPRODUCT(K17:$K$22, W18:$W$23))/Z17</f>
        <v>191.51681682785241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412.20136482252826</v>
      </c>
      <c r="P18">
        <f t="shared" si="22"/>
        <v>20.610068241126413</v>
      </c>
      <c r="Q18" s="4">
        <f t="shared" si="23"/>
        <v>12.5</v>
      </c>
      <c r="R18">
        <f t="shared" si="0"/>
        <v>100000</v>
      </c>
      <c r="S18">
        <f t="shared" si="1"/>
        <v>168.55176901345283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158.65364546684606</v>
      </c>
      <c r="AC18">
        <f t="shared" si="2"/>
        <v>137.63276138608728</v>
      </c>
      <c r="AE18">
        <f t="shared" si="3"/>
        <v>336.58746164278165</v>
      </c>
      <c r="AF18">
        <f t="shared" si="4"/>
        <v>-16.829373082139082</v>
      </c>
      <c r="AG18">
        <f t="shared" si="4"/>
        <v>-10.207009557928625</v>
      </c>
      <c r="AH18">
        <f t="shared" si="5"/>
        <v>-356.09960221623379</v>
      </c>
      <c r="AI18">
        <f t="shared" si="6"/>
        <v>-46.548523213519843</v>
      </c>
      <c r="AJ18">
        <f t="shared" si="7"/>
        <v>21.020884080758776</v>
      </c>
      <c r="AK18">
        <f t="shared" si="24"/>
        <v>40.938648904200264</v>
      </c>
      <c r="AL18">
        <f t="shared" si="8"/>
        <v>15.411009771439197</v>
      </c>
      <c r="AN18">
        <f t="shared" si="9"/>
        <v>98.224185751348458</v>
      </c>
      <c r="AO18">
        <f t="shared" si="9"/>
        <v>-4.9112092875674227</v>
      </c>
      <c r="AP18">
        <f t="shared" si="9"/>
        <v>-2.9786469106439792</v>
      </c>
      <c r="AQ18">
        <f t="shared" si="9"/>
        <v>-103.91829007341386</v>
      </c>
      <c r="AR18">
        <f t="shared" si="9"/>
        <v>-13.583960520276802</v>
      </c>
      <c r="AS18">
        <f t="shared" si="9"/>
        <v>6.134391377885998</v>
      </c>
      <c r="AT18">
        <f t="shared" si="9"/>
        <v>11.946866454113625</v>
      </c>
      <c r="AU18">
        <f t="shared" si="9"/>
        <v>4.4972973117228205</v>
      </c>
      <c r="AW18">
        <v>15</v>
      </c>
      <c r="AX18">
        <f>(R18*SUMPRODUCT(K19:$K$23, X19:$X$23)-$AZ$3*SUMPRODUCT(K18:$K$22, W19:$W$23))/Z18</f>
        <v>168.55176901345283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412.20136482252826</v>
      </c>
      <c r="P19">
        <f t="shared" si="22"/>
        <v>20.610068241126413</v>
      </c>
      <c r="Q19" s="4">
        <f t="shared" si="23"/>
        <v>12.5</v>
      </c>
      <c r="R19">
        <f t="shared" si="0"/>
        <v>100000</v>
      </c>
      <c r="S19">
        <f t="shared" si="1"/>
        <v>141.48047368983632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137.63276138608728</v>
      </c>
      <c r="AC19">
        <f t="shared" si="2"/>
        <v>113.85081256073549</v>
      </c>
      <c r="AE19">
        <f t="shared" si="3"/>
        <v>331.7027367788657</v>
      </c>
      <c r="AF19">
        <f t="shared" si="4"/>
        <v>-16.585136838943285</v>
      </c>
      <c r="AG19">
        <f t="shared" si="4"/>
        <v>-10.058880352133206</v>
      </c>
      <c r="AH19">
        <f t="shared" si="5"/>
        <v>-368.47288172907048</v>
      </c>
      <c r="AI19">
        <f t="shared" si="6"/>
        <v>-63.414162141281281</v>
      </c>
      <c r="AJ19">
        <f t="shared" si="7"/>
        <v>23.78194882535179</v>
      </c>
      <c r="AK19">
        <f t="shared" si="24"/>
        <v>38.742753919389301</v>
      </c>
      <c r="AL19">
        <f t="shared" si="8"/>
        <v>-0.88945939654018957</v>
      </c>
      <c r="AN19">
        <f t="shared" si="9"/>
        <v>89.168389984340408</v>
      </c>
      <c r="AO19">
        <f t="shared" si="9"/>
        <v>-4.4584194992170199</v>
      </c>
      <c r="AP19">
        <f t="shared" si="9"/>
        <v>-2.7040300443550058</v>
      </c>
      <c r="AQ19">
        <f t="shared" si="9"/>
        <v>-99.052947032437359</v>
      </c>
      <c r="AR19">
        <f t="shared" si="9"/>
        <v>-17.047006591668982</v>
      </c>
      <c r="AS19">
        <f t="shared" si="9"/>
        <v>6.3930678053474166</v>
      </c>
      <c r="AT19">
        <f t="shared" si="9"/>
        <v>10.414834149693842</v>
      </c>
      <c r="AU19">
        <f t="shared" si="9"/>
        <v>-0.2391046366277223</v>
      </c>
      <c r="AW19">
        <v>16</v>
      </c>
      <c r="AX19">
        <f>(R19*SUMPRODUCT(K20:$K$23, X20:$X$23)-$AZ$3*SUMPRODUCT(K19:$K$22, W20:$W$23))/Z19</f>
        <v>141.48047368983632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412.20136482252826</v>
      </c>
      <c r="P20">
        <f t="shared" si="22"/>
        <v>20.610068241126413</v>
      </c>
      <c r="Q20" s="4">
        <f t="shared" si="23"/>
        <v>12.5</v>
      </c>
      <c r="R20">
        <f t="shared" si="0"/>
        <v>100000</v>
      </c>
      <c r="S20">
        <f t="shared" si="1"/>
        <v>110.63300423237867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113.85081256073549</v>
      </c>
      <c r="AC20">
        <f t="shared" si="2"/>
        <v>87.715209225256643</v>
      </c>
      <c r="AE20">
        <f t="shared" si="3"/>
        <v>326.81322548558825</v>
      </c>
      <c r="AF20">
        <f t="shared" si="4"/>
        <v>-16.340661274279412</v>
      </c>
      <c r="AG20">
        <f t="shared" si="4"/>
        <v>-9.9106059979415786</v>
      </c>
      <c r="AH20">
        <f t="shared" si="5"/>
        <v>-381.48440536237973</v>
      </c>
      <c r="AI20">
        <f t="shared" si="6"/>
        <v>-80.922447149012442</v>
      </c>
      <c r="AJ20">
        <f t="shared" si="7"/>
        <v>26.135603335478848</v>
      </c>
      <c r="AK20">
        <f t="shared" si="24"/>
        <v>36.310199997137381</v>
      </c>
      <c r="AL20">
        <f t="shared" si="8"/>
        <v>-18.476643816396212</v>
      </c>
      <c r="AN20">
        <f t="shared" si="9"/>
        <v>80.92875522753431</v>
      </c>
      <c r="AO20">
        <f t="shared" si="9"/>
        <v>-4.0464377613767155</v>
      </c>
      <c r="AP20">
        <f t="shared" si="9"/>
        <v>-2.4541632480516498</v>
      </c>
      <c r="AQ20">
        <f t="shared" si="9"/>
        <v>-94.466978864828533</v>
      </c>
      <c r="AR20">
        <f t="shared" si="9"/>
        <v>-20.038824646722581</v>
      </c>
      <c r="AS20">
        <f t="shared" si="9"/>
        <v>6.471959150117593</v>
      </c>
      <c r="AT20">
        <f t="shared" si="9"/>
        <v>8.9914944031563717</v>
      </c>
      <c r="AU20">
        <f t="shared" si="9"/>
        <v>-4.5753710934486147</v>
      </c>
      <c r="AW20">
        <v>17</v>
      </c>
      <c r="AX20">
        <f>(R20*SUMPRODUCT(K21:$K$23, X21:$X$23)-$AZ$3*SUMPRODUCT(K20:$K$22, W21:$W$23))/Z20</f>
        <v>110.63300423237867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412.20136482252826</v>
      </c>
      <c r="P21">
        <f t="shared" si="22"/>
        <v>20.610068241126413</v>
      </c>
      <c r="Q21" s="4">
        <f t="shared" si="23"/>
        <v>12.5</v>
      </c>
      <c r="R21">
        <f t="shared" si="0"/>
        <v>100000</v>
      </c>
      <c r="S21">
        <f t="shared" si="1"/>
        <v>76.702044728271858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87.715209225256643</v>
      </c>
      <c r="AC21">
        <f t="shared" si="2"/>
        <v>59.902916895417498</v>
      </c>
      <c r="AE21">
        <f t="shared" si="3"/>
        <v>321.92184952326642</v>
      </c>
      <c r="AF21">
        <f t="shared" si="4"/>
        <v>-16.096092476163321</v>
      </c>
      <c r="AG21">
        <f t="shared" si="4"/>
        <v>-9.7622750976900754</v>
      </c>
      <c r="AH21">
        <f t="shared" si="5"/>
        <v>-393.79872217668839</v>
      </c>
      <c r="AI21">
        <f t="shared" si="6"/>
        <v>-97.735240227275369</v>
      </c>
      <c r="AJ21">
        <f t="shared" si="7"/>
        <v>27.812292329839146</v>
      </c>
      <c r="AK21">
        <f t="shared" si="24"/>
        <v>33.676087565858367</v>
      </c>
      <c r="AL21">
        <f t="shared" si="8"/>
        <v>-36.246860331577849</v>
      </c>
      <c r="AN21">
        <f t="shared" si="9"/>
        <v>73.433640380233342</v>
      </c>
      <c r="AO21">
        <f t="shared" si="9"/>
        <v>-3.671682019011667</v>
      </c>
      <c r="AP21">
        <f t="shared" si="9"/>
        <v>-2.2268740064655628</v>
      </c>
      <c r="AQ21">
        <f t="shared" si="9"/>
        <v>-89.829484358837675</v>
      </c>
      <c r="AR21">
        <f t="shared" si="9"/>
        <v>-22.294400004081563</v>
      </c>
      <c r="AS21">
        <f t="shared" si="9"/>
        <v>6.3442660885673172</v>
      </c>
      <c r="AT21">
        <f t="shared" si="9"/>
        <v>7.6818572811590462</v>
      </c>
      <c r="AU21">
        <f t="shared" si="9"/>
        <v>-8.2682766343551961</v>
      </c>
      <c r="AW21">
        <v>18</v>
      </c>
      <c r="AX21">
        <f>(R21*SUMPRODUCT(K22:$K$23, X22:$X$23)-$AZ$3*SUMPRODUCT(K21:$K$22, W22:$W$23))/Z21</f>
        <v>76.702044728271858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412.20136482252826</v>
      </c>
      <c r="P22">
        <f t="shared" si="22"/>
        <v>20.610068241126413</v>
      </c>
      <c r="Q22" s="4">
        <f t="shared" si="23"/>
        <v>12.5</v>
      </c>
      <c r="R22">
        <f t="shared" si="0"/>
        <v>100000</v>
      </c>
      <c r="S22">
        <f t="shared" si="1"/>
        <v>39.739570501017418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59.902916895417498</v>
      </c>
      <c r="AC22">
        <f t="shared" si="2"/>
        <v>30.563619749010293</v>
      </c>
      <c r="AE22">
        <f t="shared" si="3"/>
        <v>317.0231991847088</v>
      </c>
      <c r="AF22">
        <f t="shared" si="4"/>
        <v>-15.851159959235439</v>
      </c>
      <c r="AG22">
        <f t="shared" si="4"/>
        <v>-9.6137236020919623</v>
      </c>
      <c r="AH22">
        <f t="shared" si="5"/>
        <v>-407.42995696970939</v>
      </c>
      <c r="AI22">
        <f t="shared" si="6"/>
        <v>-115.87164134632798</v>
      </c>
      <c r="AJ22">
        <f t="shared" si="7"/>
        <v>29.339297146407205</v>
      </c>
      <c r="AK22">
        <f t="shared" si="24"/>
        <v>30.897906145176876</v>
      </c>
      <c r="AL22">
        <f t="shared" si="8"/>
        <v>-55.634438054743896</v>
      </c>
      <c r="AN22">
        <f t="shared" si="9"/>
        <v>66.615764345402113</v>
      </c>
      <c r="AO22">
        <f t="shared" si="9"/>
        <v>-3.3307882172701055</v>
      </c>
      <c r="AP22">
        <f t="shared" si="9"/>
        <v>-2.0201220213718623</v>
      </c>
      <c r="AQ22">
        <f t="shared" si="9"/>
        <v>-85.61284496071859</v>
      </c>
      <c r="AR22">
        <f t="shared" si="9"/>
        <v>-24.347990853958446</v>
      </c>
      <c r="AS22">
        <f t="shared" si="9"/>
        <v>6.1650368483792084</v>
      </c>
      <c r="AT22">
        <f t="shared" si="9"/>
        <v>6.4925457815919154</v>
      </c>
      <c r="AU22">
        <f t="shared" si="9"/>
        <v>-11.690408223987323</v>
      </c>
      <c r="AW22">
        <v>19</v>
      </c>
      <c r="AX22">
        <f>(R22*SUMPRODUCT(K23:$K$23, X23:$X$23)-$AZ$3*SUMPRODUCT(K22:$K$22, W23:$W$23))/Z22</f>
        <v>39.739570501017418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412.20136482252826</v>
      </c>
      <c r="P23">
        <f t="shared" si="22"/>
        <v>20.610068241126413</v>
      </c>
      <c r="Q23" s="4">
        <f t="shared" si="23"/>
        <v>12.5</v>
      </c>
      <c r="R23">
        <f t="shared" si="0"/>
        <v>100000</v>
      </c>
      <c r="S23">
        <f t="shared" si="1"/>
        <v>40.364498100707358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30.563619749010293</v>
      </c>
      <c r="AC23">
        <f t="shared" si="2"/>
        <v>30.563619749010293</v>
      </c>
      <c r="AE23">
        <f t="shared" si="3"/>
        <v>312.11501114237922</v>
      </c>
      <c r="AF23">
        <f t="shared" si="4"/>
        <v>-15.605750557118959</v>
      </c>
      <c r="AG23">
        <f t="shared" si="4"/>
        <v>-9.4648828757747783</v>
      </c>
      <c r="AH23">
        <f t="shared" si="5"/>
        <v>-421.62792237011496</v>
      </c>
      <c r="AI23">
        <f t="shared" si="6"/>
        <v>-134.58354466062946</v>
      </c>
      <c r="AJ23">
        <f t="shared" si="7"/>
        <v>0</v>
      </c>
      <c r="AK23">
        <f t="shared" si="24"/>
        <v>27.988280515964203</v>
      </c>
      <c r="AL23">
        <f t="shared" si="8"/>
        <v>-106.59526414466525</v>
      </c>
      <c r="AN23">
        <f t="shared" si="9"/>
        <v>60.414612530603705</v>
      </c>
      <c r="AO23">
        <f t="shared" si="9"/>
        <v>-3.020730626530185</v>
      </c>
      <c r="AP23">
        <f t="shared" si="9"/>
        <v>-1.8320721886927456</v>
      </c>
      <c r="AQ23">
        <f t="shared" si="9"/>
        <v>-81.612503893489531</v>
      </c>
      <c r="AR23">
        <f t="shared" si="9"/>
        <v>-26.050694178108756</v>
      </c>
      <c r="AS23">
        <f t="shared" si="9"/>
        <v>0</v>
      </c>
      <c r="AT23">
        <f t="shared" si="9"/>
        <v>5.4175578309448076</v>
      </c>
      <c r="AU23">
        <f t="shared" si="9"/>
        <v>-20.633136347163948</v>
      </c>
      <c r="AW23">
        <v>20</v>
      </c>
      <c r="AX23">
        <f>(R23*SUMPRODUCT(K$23:$K24, X$23:$X24)-$AZ$3*SUMPRODUCT(K$22:$K23, W$23:$W24))/Z23</f>
        <v>40.364498100707358</v>
      </c>
    </row>
    <row r="25" spans="5:50" x14ac:dyDescent="0.25">
      <c r="AN25" s="8">
        <f t="shared" ref="AN25:AU25" si="25">SUM(AN3:AN23)</f>
        <v>3543.0161523611609</v>
      </c>
      <c r="AO25" s="8">
        <f t="shared" si="25"/>
        <v>-486.30183123495414</v>
      </c>
      <c r="AP25" s="8">
        <f t="shared" si="25"/>
        <v>-220.7594658111484</v>
      </c>
      <c r="AQ25" s="8">
        <f t="shared" si="25"/>
        <v>-2956.0204256176576</v>
      </c>
      <c r="AR25" s="8">
        <f t="shared" si="25"/>
        <v>-120.06557030259997</v>
      </c>
      <c r="AS25" s="8">
        <f t="shared" si="25"/>
        <v>-116.91247392714722</v>
      </c>
      <c r="AT25" s="8">
        <f t="shared" si="25"/>
        <v>365.51099882597259</v>
      </c>
      <c r="AU25" s="9">
        <f t="shared" si="25"/>
        <v>128.53295459622552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3354-B27A-4EA3-92AC-08C59FFD32D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610.61501400252405</v>
      </c>
      <c r="K3">
        <v>1</v>
      </c>
      <c r="L3" s="2">
        <v>0</v>
      </c>
      <c r="O3">
        <f>$C$3</f>
        <v>610.61501400252405</v>
      </c>
      <c r="P3">
        <f>O3*B5</f>
        <v>488.49201120201928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610.61501400252405</v>
      </c>
      <c r="AF3">
        <f t="shared" ref="AF3:AG23" si="4">-$Z3*P3</f>
        <v>-488.49201120201928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-3.6945530994952378</v>
      </c>
      <c r="AJ3">
        <f t="shared" ref="AJ3:AJ23" si="7">AB3-AC3</f>
        <v>0</v>
      </c>
      <c r="AL3">
        <f t="shared" ref="AL3:AL23" si="8">SUM(AI3:AK3)</f>
        <v>-3.6945530994952378</v>
      </c>
      <c r="AN3">
        <f t="shared" ref="AN3:AU23" si="9">AE3*$K3</f>
        <v>610.61501400252405</v>
      </c>
      <c r="AO3">
        <f t="shared" si="9"/>
        <v>-488.49201120201928</v>
      </c>
      <c r="AP3">
        <f t="shared" si="9"/>
        <v>-125.8175559</v>
      </c>
      <c r="AQ3">
        <f t="shared" si="9"/>
        <v>0</v>
      </c>
      <c r="AR3">
        <f t="shared" si="9"/>
        <v>-3.6945530994952378</v>
      </c>
      <c r="AS3">
        <f t="shared" si="9"/>
        <v>0</v>
      </c>
      <c r="AT3">
        <f t="shared" si="9"/>
        <v>0</v>
      </c>
      <c r="AU3">
        <f t="shared" si="9"/>
        <v>-3.6945530994952378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475.42619116934458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140.03221051909338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138.11913092829036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-138.11913092829036</v>
      </c>
      <c r="AK4">
        <f>H4*SUM(AB4, AE4:AF4)</f>
        <v>0</v>
      </c>
      <c r="AL4">
        <f t="shared" si="8"/>
        <v>-504.29023092829033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-337.30706024105262</v>
      </c>
      <c r="AR4">
        <f t="shared" si="9"/>
        <v>-337.30706024105262</v>
      </c>
      <c r="AS4">
        <f t="shared" si="9"/>
        <v>-127.23166305716283</v>
      </c>
      <c r="AT4">
        <f t="shared" si="9"/>
        <v>0</v>
      </c>
      <c r="AU4">
        <f t="shared" si="9"/>
        <v>-464.53872329821547</v>
      </c>
      <c r="AW4">
        <v>1</v>
      </c>
      <c r="AX4">
        <f>(R4*SUMPRODUCT(K5:$K$23, X5:$X$23)-$AZ$3*SUMPRODUCT(K4:$K$22, W5:$W$23))/Z4</f>
        <v>140.03221051909338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610.61501400252405</v>
      </c>
      <c r="P5">
        <f t="shared" ref="P5:P23" si="22">O5*$C$5</f>
        <v>30.530750700126205</v>
      </c>
      <c r="Q5" s="4">
        <f t="shared" ref="Q5:Q23" si="23">$C$8</f>
        <v>12.5</v>
      </c>
      <c r="R5">
        <f t="shared" si="0"/>
        <v>100000</v>
      </c>
      <c r="S5">
        <f t="shared" si="1"/>
        <v>258.49127069086353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138.11913092829036</v>
      </c>
      <c r="AC5">
        <f t="shared" si="2"/>
        <v>251.43956816730909</v>
      </c>
      <c r="AE5">
        <f t="shared" si="3"/>
        <v>593.95729312996377</v>
      </c>
      <c r="AF5">
        <f t="shared" si="4"/>
        <v>-29.69786465649819</v>
      </c>
      <c r="AG5">
        <f t="shared" si="4"/>
        <v>-12.158997066675234</v>
      </c>
      <c r="AH5">
        <f t="shared" si="5"/>
        <v>-375.51407759812167</v>
      </c>
      <c r="AI5">
        <f t="shared" si="6"/>
        <v>176.58635380866866</v>
      </c>
      <c r="AJ5">
        <f t="shared" si="7"/>
        <v>-113.32043723901873</v>
      </c>
      <c r="AK5">
        <f>H5*SUM(AB5, AE5:AF5)</f>
        <v>60.103938085127069</v>
      </c>
      <c r="AL5">
        <f t="shared" si="8"/>
        <v>123.369854654777</v>
      </c>
      <c r="AN5">
        <f t="shared" si="9"/>
        <v>504.00860717606281</v>
      </c>
      <c r="AO5">
        <f t="shared" si="9"/>
        <v>-25.200430358803143</v>
      </c>
      <c r="AP5">
        <f t="shared" si="9"/>
        <v>-10.317642778555626</v>
      </c>
      <c r="AQ5">
        <f t="shared" si="9"/>
        <v>-318.64635625211656</v>
      </c>
      <c r="AR5">
        <f t="shared" si="9"/>
        <v>149.84417778658744</v>
      </c>
      <c r="AS5">
        <f t="shared" si="9"/>
        <v>-96.159229624819261</v>
      </c>
      <c r="AT5">
        <f t="shared" si="9"/>
        <v>51.0018185995282</v>
      </c>
      <c r="AU5">
        <f t="shared" si="9"/>
        <v>104.68676676129638</v>
      </c>
      <c r="AW5">
        <v>2</v>
      </c>
      <c r="AX5">
        <f>(R5*SUMPRODUCT(K6:$K$23, X6:$X$23)-$AZ$3*SUMPRODUCT(K5:$K$22, W6:$W$23))/Z5</f>
        <v>258.49127069086353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610.61501400252405</v>
      </c>
      <c r="P6">
        <f t="shared" si="22"/>
        <v>30.530750700126205</v>
      </c>
      <c r="Q6" s="4">
        <f t="shared" si="23"/>
        <v>12.5</v>
      </c>
      <c r="R6">
        <f t="shared" si="0"/>
        <v>100000</v>
      </c>
      <c r="S6">
        <f t="shared" si="1"/>
        <v>357.50043499511719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251.43956816730909</v>
      </c>
      <c r="AC6">
        <f t="shared" si="2"/>
        <v>342.89377266218798</v>
      </c>
      <c r="AE6">
        <f t="shared" si="3"/>
        <v>585.66666023318237</v>
      </c>
      <c r="AF6">
        <f t="shared" si="4"/>
        <v>-29.283333011659121</v>
      </c>
      <c r="AG6">
        <f t="shared" si="4"/>
        <v>-11.989278162237456</v>
      </c>
      <c r="AH6">
        <f t="shared" si="5"/>
        <v>-385.03147016821151</v>
      </c>
      <c r="AI6">
        <f t="shared" si="6"/>
        <v>159.36257889107424</v>
      </c>
      <c r="AJ6">
        <f t="shared" si="7"/>
        <v>-91.454204494878894</v>
      </c>
      <c r="AK6">
        <f>H6*SUM(AB6, AE6:AF6)</f>
        <v>69.12702080421316</v>
      </c>
      <c r="AL6">
        <f t="shared" si="8"/>
        <v>137.03539520040852</v>
      </c>
      <c r="AN6">
        <f t="shared" si="9"/>
        <v>457.7987501911752</v>
      </c>
      <c r="AO6">
        <f t="shared" si="9"/>
        <v>-22.889937509558763</v>
      </c>
      <c r="AP6">
        <f t="shared" si="9"/>
        <v>-9.3716732248022243</v>
      </c>
      <c r="AQ6">
        <f t="shared" si="9"/>
        <v>-300.96800414948933</v>
      </c>
      <c r="AR6">
        <f t="shared" si="9"/>
        <v>124.56913530732484</v>
      </c>
      <c r="AS6">
        <f t="shared" si="9"/>
        <v>-71.487116068403452</v>
      </c>
      <c r="AT6">
        <f t="shared" si="9"/>
        <v>54.034600016344172</v>
      </c>
      <c r="AU6">
        <f t="shared" si="9"/>
        <v>107.11661925526558</v>
      </c>
      <c r="AW6">
        <v>3</v>
      </c>
      <c r="AX6">
        <f>(R6*SUMPRODUCT(K7:$K$23, X7:$X$23)-$AZ$3*SUMPRODUCT(K6:$K$22, W7:$W$23))/Z6</f>
        <v>357.50043499511719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610.61501400252405</v>
      </c>
      <c r="P7">
        <f t="shared" si="22"/>
        <v>30.530750700126205</v>
      </c>
      <c r="Q7" s="4">
        <f t="shared" si="23"/>
        <v>12.5</v>
      </c>
      <c r="R7">
        <f t="shared" si="0"/>
        <v>100000</v>
      </c>
      <c r="S7">
        <f t="shared" si="1"/>
        <v>438.59695161140451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342.89377266218798</v>
      </c>
      <c r="AC7">
        <f t="shared" si="2"/>
        <v>414.73655294161335</v>
      </c>
      <c r="AE7">
        <f t="shared" si="3"/>
        <v>577.39654858836207</v>
      </c>
      <c r="AF7">
        <f t="shared" si="4"/>
        <v>-28.869827429418105</v>
      </c>
      <c r="AG7">
        <f t="shared" si="4"/>
        <v>-11.819979351710948</v>
      </c>
      <c r="AH7">
        <f t="shared" si="5"/>
        <v>-395.2482312330751</v>
      </c>
      <c r="AI7">
        <f t="shared" si="6"/>
        <v>141.45851057415791</v>
      </c>
      <c r="AJ7">
        <f t="shared" si="7"/>
        <v>-71.842780279425369</v>
      </c>
      <c r="AK7">
        <f>H7*SUM(AB7, AE7:AF7)</f>
        <v>76.280634497261914</v>
      </c>
      <c r="AL7">
        <f t="shared" si="8"/>
        <v>145.89636479199447</v>
      </c>
      <c r="AN7">
        <f t="shared" si="9"/>
        <v>415.75707760677273</v>
      </c>
      <c r="AO7">
        <f t="shared" si="9"/>
        <v>-20.787853880338638</v>
      </c>
      <c r="AP7">
        <f t="shared" si="9"/>
        <v>-8.5110312568619158</v>
      </c>
      <c r="AQ7">
        <f t="shared" si="9"/>
        <v>-284.6003322126914</v>
      </c>
      <c r="AR7">
        <f t="shared" si="9"/>
        <v>101.85786025688077</v>
      </c>
      <c r="AS7">
        <f t="shared" si="9"/>
        <v>-51.730728992309416</v>
      </c>
      <c r="AT7">
        <f t="shared" si="9"/>
        <v>54.926226618617534</v>
      </c>
      <c r="AU7">
        <f t="shared" si="9"/>
        <v>105.05335788318889</v>
      </c>
      <c r="AW7">
        <v>4</v>
      </c>
      <c r="AX7">
        <f>(R7*SUMPRODUCT(K8:$K$23, X8:$X$23)-$AZ$3*SUMPRODUCT(K7:$K$22, W8:$W$23))/Z7</f>
        <v>438.59695161140451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610.61501400252405</v>
      </c>
      <c r="P8">
        <f t="shared" si="22"/>
        <v>30.530750700126205</v>
      </c>
      <c r="Q8" s="4">
        <f t="shared" si="23"/>
        <v>12.5</v>
      </c>
      <c r="R8">
        <f t="shared" si="0"/>
        <v>100000</v>
      </c>
      <c r="S8">
        <f t="shared" si="1"/>
        <v>502.99703390744241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414.73655294161335</v>
      </c>
      <c r="AC8">
        <f t="shared" si="2"/>
        <v>468.83226983318173</v>
      </c>
      <c r="AE8">
        <f t="shared" si="3"/>
        <v>569.14057879256131</v>
      </c>
      <c r="AF8">
        <f t="shared" si="4"/>
        <v>-28.457028939628071</v>
      </c>
      <c r="AG8">
        <f t="shared" si="4"/>
        <v>-11.650970041292842</v>
      </c>
      <c r="AH8">
        <f t="shared" si="5"/>
        <v>-406.47613520796995</v>
      </c>
      <c r="AI8">
        <f t="shared" si="6"/>
        <v>122.55644460367046</v>
      </c>
      <c r="AJ8">
        <f t="shared" si="7"/>
        <v>-54.095716891568372</v>
      </c>
      <c r="AK8">
        <f t="shared" ref="AK8:AK23" si="24">H8*SUM(AB8:AB8, AE8:AF8)</f>
        <v>81.757209036334942</v>
      </c>
      <c r="AL8">
        <f t="shared" si="8"/>
        <v>150.21793674843701</v>
      </c>
      <c r="AN8">
        <f t="shared" si="9"/>
        <v>377.50819664846045</v>
      </c>
      <c r="AO8">
        <f t="shared" si="9"/>
        <v>-18.875409832423024</v>
      </c>
      <c r="AP8">
        <f t="shared" si="9"/>
        <v>-7.728032147742522</v>
      </c>
      <c r="AQ8">
        <f t="shared" si="9"/>
        <v>-269.61365697827853</v>
      </c>
      <c r="AR8">
        <f t="shared" si="9"/>
        <v>81.2910976900164</v>
      </c>
      <c r="AS8">
        <f t="shared" si="9"/>
        <v>-35.881427701862798</v>
      </c>
      <c r="AT8">
        <f t="shared" si="9"/>
        <v>54.229161821138121</v>
      </c>
      <c r="AU8">
        <f t="shared" si="9"/>
        <v>99.638831809291702</v>
      </c>
      <c r="AW8">
        <v>5</v>
      </c>
      <c r="AX8">
        <f>(R8*SUMPRODUCT(K9:$K$23, X9:$X$23)-$AZ$3*SUMPRODUCT(K8:$K$22, W9:$W$23))/Z8</f>
        <v>502.99703390744241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610.61501400252405</v>
      </c>
      <c r="P9">
        <f t="shared" si="22"/>
        <v>30.530750700126205</v>
      </c>
      <c r="Q9" s="4">
        <f t="shared" si="23"/>
        <v>12.5</v>
      </c>
      <c r="R9">
        <f t="shared" si="0"/>
        <v>100000</v>
      </c>
      <c r="S9">
        <f t="shared" si="1"/>
        <v>550.61770204464051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468.83226983318173</v>
      </c>
      <c r="AC9">
        <f t="shared" si="2"/>
        <v>505.77034664745128</v>
      </c>
      <c r="AE9">
        <f t="shared" si="3"/>
        <v>560.88092728111542</v>
      </c>
      <c r="AF9">
        <f t="shared" si="4"/>
        <v>-28.044046364055777</v>
      </c>
      <c r="AG9">
        <f t="shared" si="4"/>
        <v>-11.481885361870519</v>
      </c>
      <c r="AH9">
        <f t="shared" si="5"/>
        <v>-420.59983207515091</v>
      </c>
      <c r="AI9">
        <f t="shared" si="6"/>
        <v>100.75516348003822</v>
      </c>
      <c r="AJ9">
        <f t="shared" si="7"/>
        <v>-36.93807681426955</v>
      </c>
      <c r="AK9">
        <f t="shared" si="24"/>
        <v>85.714832567999665</v>
      </c>
      <c r="AL9">
        <f t="shared" si="8"/>
        <v>149.53191923376835</v>
      </c>
      <c r="AN9">
        <f t="shared" si="9"/>
        <v>342.70376326914845</v>
      </c>
      <c r="AO9">
        <f t="shared" si="9"/>
        <v>-17.135188163457428</v>
      </c>
      <c r="AP9">
        <f t="shared" si="9"/>
        <v>-7.0155448893804113</v>
      </c>
      <c r="AQ9">
        <f t="shared" si="9"/>
        <v>-256.99063432456865</v>
      </c>
      <c r="AR9">
        <f t="shared" si="9"/>
        <v>61.562395891741978</v>
      </c>
      <c r="AS9">
        <f t="shared" si="9"/>
        <v>-22.569528248248691</v>
      </c>
      <c r="AT9">
        <f t="shared" si="9"/>
        <v>52.372605771127795</v>
      </c>
      <c r="AU9">
        <f t="shared" si="9"/>
        <v>91.365473414621093</v>
      </c>
      <c r="AW9">
        <v>6</v>
      </c>
      <c r="AX9">
        <f>(R9*SUMPRODUCT(K10:$K$23, X10:$X$23)-$AZ$3*SUMPRODUCT(K9:$K$22, W10:$W$23))/Z9</f>
        <v>550.61770204464051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610.61501400252405</v>
      </c>
      <c r="P10">
        <f t="shared" si="22"/>
        <v>30.530750700126205</v>
      </c>
      <c r="Q10" s="4">
        <f t="shared" si="23"/>
        <v>12.5</v>
      </c>
      <c r="R10">
        <f t="shared" si="0"/>
        <v>100000</v>
      </c>
      <c r="S10">
        <f t="shared" si="1"/>
        <v>582.87459776474691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505.77034664745128</v>
      </c>
      <c r="AC10">
        <f t="shared" si="2"/>
        <v>527.50780603516228</v>
      </c>
      <c r="AE10">
        <f t="shared" si="3"/>
        <v>552.61318232743656</v>
      </c>
      <c r="AF10">
        <f t="shared" si="4"/>
        <v>-27.630659116371831</v>
      </c>
      <c r="AG10">
        <f t="shared" si="4"/>
        <v>-11.312635000266146</v>
      </c>
      <c r="AH10">
        <f t="shared" si="5"/>
        <v>-435.45206388534865</v>
      </c>
      <c r="AI10">
        <f t="shared" si="6"/>
        <v>78.217824325449953</v>
      </c>
      <c r="AJ10">
        <f t="shared" si="7"/>
        <v>-21.737459387710999</v>
      </c>
      <c r="AK10">
        <f t="shared" si="24"/>
        <v>88.203584579532944</v>
      </c>
      <c r="AL10">
        <f t="shared" si="8"/>
        <v>144.68394951727191</v>
      </c>
      <c r="AN10">
        <f t="shared" si="9"/>
        <v>311.03610795299187</v>
      </c>
      <c r="AO10">
        <f t="shared" si="9"/>
        <v>-15.551805397649595</v>
      </c>
      <c r="AP10">
        <f t="shared" si="9"/>
        <v>-6.3672711287055366</v>
      </c>
      <c r="AQ10">
        <f t="shared" si="9"/>
        <v>-245.09244347114432</v>
      </c>
      <c r="AR10">
        <f t="shared" si="9"/>
        <v>44.024587955492429</v>
      </c>
      <c r="AS10">
        <f t="shared" si="9"/>
        <v>-12.234841623328704</v>
      </c>
      <c r="AT10">
        <f t="shared" si="9"/>
        <v>49.645032967861525</v>
      </c>
      <c r="AU10">
        <f t="shared" si="9"/>
        <v>81.434779300025255</v>
      </c>
      <c r="AW10">
        <v>7</v>
      </c>
      <c r="AX10">
        <f>(R10*SUMPRODUCT(K11:$K$23, X11:$X$23)-$AZ$3*SUMPRODUCT(K10:$K$22, W11:$W$23))/Z10</f>
        <v>582.87459776474691</v>
      </c>
    </row>
    <row r="11" spans="1:52" x14ac:dyDescent="0.25">
      <c r="A11" t="s">
        <v>33</v>
      </c>
      <c r="C11" s="7">
        <f>AU25</f>
        <v>203.90215561188364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610.61501400252405</v>
      </c>
      <c r="P11">
        <f t="shared" si="22"/>
        <v>30.530750700126205</v>
      </c>
      <c r="Q11" s="4">
        <f t="shared" si="23"/>
        <v>12.5</v>
      </c>
      <c r="R11">
        <f t="shared" si="0"/>
        <v>100000</v>
      </c>
      <c r="S11">
        <f t="shared" si="1"/>
        <v>601.95326630792204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527.50780603516228</v>
      </c>
      <c r="AC11">
        <f t="shared" si="2"/>
        <v>536.62063420787945</v>
      </c>
      <c r="AE11">
        <f t="shared" si="3"/>
        <v>544.3422843780578</v>
      </c>
      <c r="AF11">
        <f t="shared" si="4"/>
        <v>-27.217114218902893</v>
      </c>
      <c r="AG11">
        <f t="shared" si="4"/>
        <v>-11.143320093170189</v>
      </c>
      <c r="AH11">
        <f t="shared" si="5"/>
        <v>-449.50845674637537</v>
      </c>
      <c r="AI11">
        <f t="shared" si="6"/>
        <v>56.473393319609329</v>
      </c>
      <c r="AJ11">
        <f t="shared" si="7"/>
        <v>-9.1128281727171725</v>
      </c>
      <c r="AK11">
        <f t="shared" si="24"/>
        <v>89.391333038900129</v>
      </c>
      <c r="AL11">
        <f t="shared" si="8"/>
        <v>136.7518981857923</v>
      </c>
      <c r="AN11">
        <f t="shared" si="9"/>
        <v>282.22989013571822</v>
      </c>
      <c r="AO11">
        <f t="shared" si="9"/>
        <v>-14.111494506785911</v>
      </c>
      <c r="AP11">
        <f t="shared" si="9"/>
        <v>-5.7775743239125381</v>
      </c>
      <c r="AQ11">
        <f t="shared" si="9"/>
        <v>-233.06056869632306</v>
      </c>
      <c r="AR11">
        <f t="shared" si="9"/>
        <v>29.280252608696692</v>
      </c>
      <c r="AS11">
        <f t="shared" si="9"/>
        <v>-4.7248074746759796</v>
      </c>
      <c r="AT11">
        <f t="shared" si="9"/>
        <v>46.347503816426183</v>
      </c>
      <c r="AU11">
        <f t="shared" si="9"/>
        <v>70.902948950446898</v>
      </c>
      <c r="AW11">
        <v>8</v>
      </c>
      <c r="AX11">
        <f>(R11*SUMPRODUCT(K12:$K$23, X12:$X$23)-$AZ$3*SUMPRODUCT(K11:$K$22, W12:$W$23))/Z11</f>
        <v>601.95326630792204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610.61501400252405</v>
      </c>
      <c r="P12">
        <f t="shared" si="22"/>
        <v>30.530750700126205</v>
      </c>
      <c r="Q12" s="4">
        <f t="shared" si="23"/>
        <v>12.5</v>
      </c>
      <c r="R12">
        <f t="shared" si="0"/>
        <v>100000</v>
      </c>
      <c r="S12">
        <f t="shared" si="1"/>
        <v>608.54845527354655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536.62063420787945</v>
      </c>
      <c r="AC12">
        <f t="shared" si="2"/>
        <v>534.24485361373149</v>
      </c>
      <c r="AE12">
        <f t="shared" si="3"/>
        <v>536.05908608130142</v>
      </c>
      <c r="AF12">
        <f t="shared" si="4"/>
        <v>-26.802954304065072</v>
      </c>
      <c r="AG12">
        <f t="shared" si="4"/>
        <v>-10.973753383647669</v>
      </c>
      <c r="AH12">
        <f t="shared" si="5"/>
        <v>-465.06806872655125</v>
      </c>
      <c r="AI12">
        <f t="shared" si="6"/>
        <v>33.214309667037469</v>
      </c>
      <c r="AJ12">
        <f t="shared" si="7"/>
        <v>2.3757805941479546</v>
      </c>
      <c r="AK12">
        <f t="shared" si="24"/>
        <v>89.49776661887833</v>
      </c>
      <c r="AL12">
        <f t="shared" si="8"/>
        <v>125.08785688006375</v>
      </c>
      <c r="AN12">
        <f t="shared" si="9"/>
        <v>256.02652619643959</v>
      </c>
      <c r="AO12">
        <f t="shared" si="9"/>
        <v>-12.801326309821979</v>
      </c>
      <c r="AP12">
        <f t="shared" si="9"/>
        <v>-5.2411609673296784</v>
      </c>
      <c r="AQ12">
        <f t="shared" si="9"/>
        <v>-222.12059299539084</v>
      </c>
      <c r="AR12">
        <f t="shared" si="9"/>
        <v>15.863445923897098</v>
      </c>
      <c r="AS12">
        <f t="shared" si="9"/>
        <v>1.1346936714964326</v>
      </c>
      <c r="AT12">
        <f t="shared" si="9"/>
        <v>42.744919141797489</v>
      </c>
      <c r="AU12">
        <f t="shared" si="9"/>
        <v>59.743058737191021</v>
      </c>
      <c r="AW12">
        <v>9</v>
      </c>
      <c r="AX12">
        <f>(R12*SUMPRODUCT(K13:$K$23, X13:$X$23)-$AZ$3*SUMPRODUCT(K12:$K$22, W13:$W$23))/Z12</f>
        <v>608.54845527354655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610.61501400252405</v>
      </c>
      <c r="P13">
        <f t="shared" si="22"/>
        <v>30.530750700126205</v>
      </c>
      <c r="Q13" s="4">
        <f t="shared" si="23"/>
        <v>12.5</v>
      </c>
      <c r="R13">
        <f t="shared" si="0"/>
        <v>100000</v>
      </c>
      <c r="S13">
        <f t="shared" si="1"/>
        <v>603.77267781315811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534.24485361373149</v>
      </c>
      <c r="AC13">
        <f t="shared" si="2"/>
        <v>521.84587086433044</v>
      </c>
      <c r="AE13">
        <f t="shared" si="3"/>
        <v>527.75976034409121</v>
      </c>
      <c r="AF13">
        <f t="shared" si="4"/>
        <v>-26.387988017204563</v>
      </c>
      <c r="AG13">
        <f t="shared" si="4"/>
        <v>-10.803856526649163</v>
      </c>
      <c r="AH13">
        <f t="shared" si="5"/>
        <v>-481.27458529622982</v>
      </c>
      <c r="AI13">
        <f t="shared" si="6"/>
        <v>9.2933305040076561</v>
      </c>
      <c r="AJ13">
        <f t="shared" si="7"/>
        <v>12.398982749401057</v>
      </c>
      <c r="AK13">
        <f t="shared" si="24"/>
        <v>88.619785914990572</v>
      </c>
      <c r="AL13">
        <f t="shared" si="8"/>
        <v>110.31209916839929</v>
      </c>
      <c r="AN13">
        <f t="shared" si="9"/>
        <v>232.19343844070076</v>
      </c>
      <c r="AO13">
        <f t="shared" si="9"/>
        <v>-11.609671922035039</v>
      </c>
      <c r="AP13">
        <f t="shared" si="9"/>
        <v>-4.7532699228662629</v>
      </c>
      <c r="AQ13">
        <f t="shared" si="9"/>
        <v>-211.74179842964048</v>
      </c>
      <c r="AR13">
        <f t="shared" si="9"/>
        <v>4.0886981661589799</v>
      </c>
      <c r="AS13">
        <f t="shared" si="9"/>
        <v>5.4550624243752992</v>
      </c>
      <c r="AT13">
        <f t="shared" si="9"/>
        <v>38.989203709022078</v>
      </c>
      <c r="AU13">
        <f t="shared" si="9"/>
        <v>48.532964299556362</v>
      </c>
      <c r="AW13">
        <v>10</v>
      </c>
      <c r="AX13">
        <f>(R13*SUMPRODUCT(K14:$K$23, X14:$X$23)-$AZ$3*SUMPRODUCT(K13:$K$22, W14:$W$23))/Z13</f>
        <v>603.77267781315811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610.61501400252405</v>
      </c>
      <c r="P14">
        <f t="shared" si="22"/>
        <v>30.530750700126205</v>
      </c>
      <c r="Q14" s="4">
        <f t="shared" si="23"/>
        <v>12.5</v>
      </c>
      <c r="R14">
        <f t="shared" si="0"/>
        <v>100000</v>
      </c>
      <c r="S14">
        <f t="shared" si="1"/>
        <v>588.05920654514068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521.84587086433044</v>
      </c>
      <c r="AC14">
        <f t="shared" si="2"/>
        <v>500.24531372387492</v>
      </c>
      <c r="AE14">
        <f t="shared" si="3"/>
        <v>519.43290036860151</v>
      </c>
      <c r="AF14">
        <f t="shared" si="4"/>
        <v>-25.971645018430078</v>
      </c>
      <c r="AG14">
        <f t="shared" si="4"/>
        <v>-10.633396011747395</v>
      </c>
      <c r="AH14">
        <f t="shared" si="5"/>
        <v>-499.37559708222096</v>
      </c>
      <c r="AI14">
        <f t="shared" si="6"/>
        <v>-16.547737743796915</v>
      </c>
      <c r="AJ14">
        <f t="shared" si="7"/>
        <v>21.600557140455521</v>
      </c>
      <c r="AK14">
        <f t="shared" si="24"/>
        <v>86.881861404427355</v>
      </c>
      <c r="AL14">
        <f t="shared" si="8"/>
        <v>91.93468080108596</v>
      </c>
      <c r="AN14">
        <f t="shared" si="9"/>
        <v>210.51569966241149</v>
      </c>
      <c r="AO14">
        <f t="shared" si="9"/>
        <v>-10.525784983120575</v>
      </c>
      <c r="AP14">
        <f t="shared" si="9"/>
        <v>-4.3095013804709135</v>
      </c>
      <c r="AQ14">
        <f t="shared" si="9"/>
        <v>-202.38687834270436</v>
      </c>
      <c r="AR14">
        <f t="shared" si="9"/>
        <v>-6.7064650438843767</v>
      </c>
      <c r="AS14">
        <f t="shared" si="9"/>
        <v>8.7542710450070729</v>
      </c>
      <c r="AT14">
        <f t="shared" si="9"/>
        <v>35.211469717352692</v>
      </c>
      <c r="AU14">
        <f t="shared" si="9"/>
        <v>37.259275718475386</v>
      </c>
      <c r="AW14">
        <v>11</v>
      </c>
      <c r="AX14">
        <f>(R14*SUMPRODUCT(K15:$K$23, X15:$X$23)-$AZ$3*SUMPRODUCT(K14:$K$22, W15:$W$23))/Z14</f>
        <v>588.05920654514068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610.61501400252405</v>
      </c>
      <c r="P15">
        <f t="shared" si="22"/>
        <v>30.530750700126205</v>
      </c>
      <c r="Q15" s="4">
        <f t="shared" si="23"/>
        <v>12.5</v>
      </c>
      <c r="R15">
        <f t="shared" si="0"/>
        <v>100000</v>
      </c>
      <c r="S15">
        <f t="shared" si="1"/>
        <v>561.38078709931801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500.24531372387492</v>
      </c>
      <c r="AC15">
        <f t="shared" si="2"/>
        <v>469.85354540892763</v>
      </c>
      <c r="AE15">
        <f t="shared" si="3"/>
        <v>511.06064867562054</v>
      </c>
      <c r="AF15">
        <f t="shared" si="4"/>
        <v>-25.553032433781031</v>
      </c>
      <c r="AG15">
        <f t="shared" si="4"/>
        <v>-10.462006275559498</v>
      </c>
      <c r="AH15">
        <f t="shared" si="5"/>
        <v>-520.44620856338634</v>
      </c>
      <c r="AI15">
        <f t="shared" si="6"/>
        <v>-45.400598597106296</v>
      </c>
      <c r="AJ15">
        <f t="shared" si="7"/>
        <v>30.391768314947285</v>
      </c>
      <c r="AK15">
        <f t="shared" si="24"/>
        <v>84.352849723026125</v>
      </c>
      <c r="AL15">
        <f t="shared" si="8"/>
        <v>69.344019440867115</v>
      </c>
      <c r="AN15">
        <f t="shared" si="9"/>
        <v>190.79581507562776</v>
      </c>
      <c r="AO15">
        <f t="shared" si="9"/>
        <v>-9.5397907537813893</v>
      </c>
      <c r="AP15">
        <f t="shared" si="9"/>
        <v>-3.9058123920213474</v>
      </c>
      <c r="AQ15">
        <f t="shared" si="9"/>
        <v>-194.29975448745282</v>
      </c>
      <c r="AR15">
        <f t="shared" si="9"/>
        <v>-16.949542557627794</v>
      </c>
      <c r="AS15">
        <f t="shared" si="9"/>
        <v>11.346250630461856</v>
      </c>
      <c r="AT15">
        <f t="shared" si="9"/>
        <v>31.491704083583183</v>
      </c>
      <c r="AU15">
        <f t="shared" si="9"/>
        <v>25.888412156417246</v>
      </c>
      <c r="AW15">
        <v>12</v>
      </c>
      <c r="AX15">
        <f>(R15*SUMPRODUCT(K16:$K$23, X16:$X$23)-$AZ$3*SUMPRODUCT(K15:$K$22, W16:$W$23))/Z15</f>
        <v>561.38078709931801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610.61501400252405</v>
      </c>
      <c r="P16">
        <f t="shared" si="22"/>
        <v>30.530750700126205</v>
      </c>
      <c r="Q16" s="4">
        <f t="shared" si="23"/>
        <v>12.5</v>
      </c>
      <c r="R16">
        <f t="shared" si="0"/>
        <v>100000</v>
      </c>
      <c r="S16">
        <f t="shared" si="1"/>
        <v>524.56309876426178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469.85354540892763</v>
      </c>
      <c r="AC16">
        <f t="shared" si="2"/>
        <v>431.80188095126499</v>
      </c>
      <c r="AE16">
        <f t="shared" si="3"/>
        <v>502.63678898592065</v>
      </c>
      <c r="AF16">
        <f t="shared" si="4"/>
        <v>-25.131839449296034</v>
      </c>
      <c r="AG16">
        <f t="shared" si="4"/>
        <v>-10.289560063614873</v>
      </c>
      <c r="AH16">
        <f t="shared" si="5"/>
        <v>-542.60919351223663</v>
      </c>
      <c r="AI16">
        <f t="shared" si="6"/>
        <v>-75.393804039226893</v>
      </c>
      <c r="AJ16">
        <f t="shared" si="7"/>
        <v>38.051664457662639</v>
      </c>
      <c r="AK16">
        <f t="shared" si="24"/>
        <v>81.067361129480801</v>
      </c>
      <c r="AL16">
        <f t="shared" si="8"/>
        <v>43.725221547916547</v>
      </c>
      <c r="AN16">
        <f t="shared" si="9"/>
        <v>172.85901819733857</v>
      </c>
      <c r="AO16">
        <f t="shared" si="9"/>
        <v>-8.6429509098669293</v>
      </c>
      <c r="AP16">
        <f t="shared" si="9"/>
        <v>-3.5386252842086199</v>
      </c>
      <c r="AQ16">
        <f t="shared" si="9"/>
        <v>-186.60570517452155</v>
      </c>
      <c r="AR16">
        <f t="shared" si="9"/>
        <v>-25.928263171258546</v>
      </c>
      <c r="AS16">
        <f t="shared" si="9"/>
        <v>13.086135959519611</v>
      </c>
      <c r="AT16">
        <f t="shared" si="9"/>
        <v>27.879424586017844</v>
      </c>
      <c r="AU16">
        <f t="shared" si="9"/>
        <v>15.037297374278909</v>
      </c>
      <c r="AW16">
        <v>13</v>
      </c>
      <c r="AX16">
        <f>(R16*SUMPRODUCT(K17:$K$23, X17:$X$23)-$AZ$3*SUMPRODUCT(K16:$K$22, W17:$W$23))/Z16</f>
        <v>524.56309876426178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610.61501400252405</v>
      </c>
      <c r="P17">
        <f t="shared" si="22"/>
        <v>30.530750700126205</v>
      </c>
      <c r="Q17" s="4">
        <f t="shared" si="23"/>
        <v>12.5</v>
      </c>
      <c r="R17">
        <f t="shared" si="0"/>
        <v>100000</v>
      </c>
      <c r="S17">
        <f t="shared" si="1"/>
        <v>478.49840171604058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431.80188095126499</v>
      </c>
      <c r="AC17">
        <f t="shared" si="2"/>
        <v>387.23824215317268</v>
      </c>
      <c r="AE17">
        <f t="shared" si="3"/>
        <v>494.15731339264318</v>
      </c>
      <c r="AF17">
        <f t="shared" si="4"/>
        <v>-24.707865669632163</v>
      </c>
      <c r="AG17">
        <f t="shared" si="4"/>
        <v>-10.11597532939553</v>
      </c>
      <c r="AH17">
        <f t="shared" si="5"/>
        <v>-565.51306866554626</v>
      </c>
      <c r="AI17">
        <f t="shared" si="6"/>
        <v>-106.17959627193079</v>
      </c>
      <c r="AJ17">
        <f t="shared" si="7"/>
        <v>44.563638798092313</v>
      </c>
      <c r="AK17">
        <f t="shared" si="24"/>
        <v>77.121878697315154</v>
      </c>
      <c r="AL17">
        <f t="shared" si="8"/>
        <v>15.505921223476676</v>
      </c>
      <c r="AN17">
        <f t="shared" si="9"/>
        <v>156.5468609916023</v>
      </c>
      <c r="AO17">
        <f t="shared" si="9"/>
        <v>-7.8273430495801168</v>
      </c>
      <c r="AP17">
        <f t="shared" si="9"/>
        <v>-3.2046964413274974</v>
      </c>
      <c r="AQ17">
        <f t="shared" si="9"/>
        <v>-179.15205006583986</v>
      </c>
      <c r="AR17">
        <f t="shared" si="9"/>
        <v>-33.637228565145158</v>
      </c>
      <c r="AS17">
        <f t="shared" si="9"/>
        <v>14.117564547024658</v>
      </c>
      <c r="AT17">
        <f t="shared" si="9"/>
        <v>24.431871585490029</v>
      </c>
      <c r="AU17">
        <f t="shared" si="9"/>
        <v>4.9122075673695322</v>
      </c>
      <c r="AW17">
        <v>14</v>
      </c>
      <c r="AX17">
        <f>(R17*SUMPRODUCT(K18:$K$23, X18:$X$23)-$AZ$3*SUMPRODUCT(K17:$K$22, W18:$W$23))/Z17</f>
        <v>478.49840171604058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610.61501400252405</v>
      </c>
      <c r="P18">
        <f t="shared" si="22"/>
        <v>30.530750700126205</v>
      </c>
      <c r="Q18" s="4">
        <f t="shared" si="23"/>
        <v>12.5</v>
      </c>
      <c r="R18">
        <f t="shared" si="0"/>
        <v>100000</v>
      </c>
      <c r="S18">
        <f t="shared" si="1"/>
        <v>423.22023449023447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387.23824215317268</v>
      </c>
      <c r="AC18">
        <f t="shared" si="2"/>
        <v>336.57537513824514</v>
      </c>
      <c r="AE18">
        <f t="shared" si="3"/>
        <v>485.60527274998833</v>
      </c>
      <c r="AF18">
        <f t="shared" si="4"/>
        <v>-24.28026363749942</v>
      </c>
      <c r="AG18">
        <f t="shared" si="4"/>
        <v>-9.9409051041607093</v>
      </c>
      <c r="AH18">
        <f t="shared" si="5"/>
        <v>-591.28377552693212</v>
      </c>
      <c r="AI18">
        <f t="shared" si="6"/>
        <v>-139.89967151860395</v>
      </c>
      <c r="AJ18">
        <f t="shared" si="7"/>
        <v>50.662867014927542</v>
      </c>
      <c r="AK18">
        <f t="shared" si="24"/>
        <v>72.61325453730521</v>
      </c>
      <c r="AL18">
        <f t="shared" si="8"/>
        <v>-16.623549966371201</v>
      </c>
      <c r="AN18">
        <f t="shared" si="9"/>
        <v>141.71110914122789</v>
      </c>
      <c r="AO18">
        <f t="shared" si="9"/>
        <v>-7.0855554570613952</v>
      </c>
      <c r="AP18">
        <f t="shared" si="9"/>
        <v>-2.9009913343827907</v>
      </c>
      <c r="AQ18">
        <f t="shared" si="9"/>
        <v>-172.55059685127026</v>
      </c>
      <c r="AR18">
        <f t="shared" si="9"/>
        <v>-40.826034501486561</v>
      </c>
      <c r="AS18">
        <f t="shared" si="9"/>
        <v>14.784623396493142</v>
      </c>
      <c r="AT18">
        <f t="shared" si="9"/>
        <v>21.19026587286179</v>
      </c>
      <c r="AU18">
        <f t="shared" si="9"/>
        <v>-4.8511452321316275</v>
      </c>
      <c r="AW18">
        <v>15</v>
      </c>
      <c r="AX18">
        <f>(R18*SUMPRODUCT(K19:$K$23, X19:$X$23)-$AZ$3*SUMPRODUCT(K18:$K$22, W19:$W$23))/Z18</f>
        <v>423.22023449023447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610.61501400252405</v>
      </c>
      <c r="P19">
        <f t="shared" si="22"/>
        <v>30.530750700126205</v>
      </c>
      <c r="Q19" s="4">
        <f t="shared" si="23"/>
        <v>12.5</v>
      </c>
      <c r="R19">
        <f t="shared" si="0"/>
        <v>100000</v>
      </c>
      <c r="S19">
        <f t="shared" si="1"/>
        <v>358.72551303682826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336.57537513824514</v>
      </c>
      <c r="AC19">
        <f t="shared" si="2"/>
        <v>280.20707414934833</v>
      </c>
      <c r="AE19">
        <f t="shared" si="3"/>
        <v>476.96258082358617</v>
      </c>
      <c r="AF19">
        <f t="shared" si="4"/>
        <v>-23.848129041179313</v>
      </c>
      <c r="AG19">
        <f t="shared" si="4"/>
        <v>-9.7639791416432189</v>
      </c>
      <c r="AH19">
        <f t="shared" si="5"/>
        <v>-620.13529180705166</v>
      </c>
      <c r="AI19">
        <f t="shared" si="6"/>
        <v>-176.78481916628806</v>
      </c>
      <c r="AJ19">
        <f t="shared" si="7"/>
        <v>56.368300988896806</v>
      </c>
      <c r="AK19">
        <f t="shared" si="24"/>
        <v>67.575337869254042</v>
      </c>
      <c r="AL19">
        <f t="shared" si="8"/>
        <v>-52.841180308137211</v>
      </c>
      <c r="AN19">
        <f t="shared" si="9"/>
        <v>128.21716765987441</v>
      </c>
      <c r="AO19">
        <f t="shared" si="9"/>
        <v>-6.4108583829937213</v>
      </c>
      <c r="AP19">
        <f t="shared" si="9"/>
        <v>-2.6247546473559278</v>
      </c>
      <c r="AQ19">
        <f t="shared" si="9"/>
        <v>-166.70488184656759</v>
      </c>
      <c r="AR19">
        <f t="shared" si="9"/>
        <v>-47.523327217042855</v>
      </c>
      <c r="AS19">
        <f t="shared" si="9"/>
        <v>15.152936916174633</v>
      </c>
      <c r="AT19">
        <f t="shared" si="9"/>
        <v>18.165614607112065</v>
      </c>
      <c r="AU19">
        <f t="shared" si="9"/>
        <v>-14.204775693756156</v>
      </c>
      <c r="AW19">
        <v>16</v>
      </c>
      <c r="AX19">
        <f>(R19*SUMPRODUCT(K20:$K$23, X20:$X$23)-$AZ$3*SUMPRODUCT(K19:$K$22, W20:$W$23))/Z19</f>
        <v>358.72551303682826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610.61501400252405</v>
      </c>
      <c r="P20">
        <f t="shared" si="22"/>
        <v>30.530750700126205</v>
      </c>
      <c r="Q20" s="4">
        <f t="shared" si="23"/>
        <v>12.5</v>
      </c>
      <c r="R20">
        <f t="shared" si="0"/>
        <v>100000</v>
      </c>
      <c r="S20">
        <f t="shared" si="1"/>
        <v>284.72566095495637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280.20707414934833</v>
      </c>
      <c r="AC20">
        <f t="shared" si="2"/>
        <v>218.32097057220065</v>
      </c>
      <c r="AE20">
        <f t="shared" si="3"/>
        <v>468.20529648038507</v>
      </c>
      <c r="AF20">
        <f t="shared" si="4"/>
        <v>-23.410264824019254</v>
      </c>
      <c r="AG20">
        <f t="shared" si="4"/>
        <v>-9.584707338985643</v>
      </c>
      <c r="AH20">
        <f t="shared" si="5"/>
        <v>-653.05608992915961</v>
      </c>
      <c r="AI20">
        <f t="shared" si="6"/>
        <v>-217.84576561177943</v>
      </c>
      <c r="AJ20">
        <f t="shared" si="7"/>
        <v>61.886103577147679</v>
      </c>
      <c r="AK20">
        <f t="shared" si="24"/>
        <v>62.039880198006585</v>
      </c>
      <c r="AL20">
        <f t="shared" si="8"/>
        <v>-93.919781836625162</v>
      </c>
      <c r="AN20">
        <f t="shared" si="9"/>
        <v>115.94167212418134</v>
      </c>
      <c r="AO20">
        <f t="shared" si="9"/>
        <v>-5.7970836062090667</v>
      </c>
      <c r="AP20">
        <f t="shared" si="9"/>
        <v>-2.3734609669232207</v>
      </c>
      <c r="AQ20">
        <f t="shared" si="9"/>
        <v>-161.71627195686489</v>
      </c>
      <c r="AR20">
        <f t="shared" si="9"/>
        <v>-53.945144405815832</v>
      </c>
      <c r="AS20">
        <f t="shared" si="9"/>
        <v>15.324855109334241</v>
      </c>
      <c r="AT20">
        <f t="shared" si="9"/>
        <v>15.362934812169756</v>
      </c>
      <c r="AU20">
        <f t="shared" si="9"/>
        <v>-23.257354484311836</v>
      </c>
      <c r="AW20">
        <v>17</v>
      </c>
      <c r="AX20">
        <f>(R20*SUMPRODUCT(K21:$K$23, X21:$X$23)-$AZ$3*SUMPRODUCT(K20:$K$22, W21:$W$23))/Z20</f>
        <v>284.72566095495637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610.61501400252405</v>
      </c>
      <c r="P21">
        <f t="shared" si="22"/>
        <v>30.530750700126205</v>
      </c>
      <c r="Q21" s="4">
        <f t="shared" si="23"/>
        <v>12.5</v>
      </c>
      <c r="R21">
        <f t="shared" si="0"/>
        <v>100000</v>
      </c>
      <c r="S21">
        <f t="shared" si="1"/>
        <v>200.74926022711222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218.32097057220065</v>
      </c>
      <c r="AC21">
        <f t="shared" si="2"/>
        <v>151.00365929245939</v>
      </c>
      <c r="AE21">
        <f t="shared" si="3"/>
        <v>459.30481352202105</v>
      </c>
      <c r="AF21">
        <f t="shared" si="4"/>
        <v>-22.965240676101057</v>
      </c>
      <c r="AG21">
        <f t="shared" si="4"/>
        <v>-9.4025040940141889</v>
      </c>
      <c r="AH21">
        <f t="shared" si="5"/>
        <v>-690.84937265277949</v>
      </c>
      <c r="AI21">
        <f t="shared" si="6"/>
        <v>-263.91230390087372</v>
      </c>
      <c r="AJ21">
        <f t="shared" si="7"/>
        <v>67.317311279741261</v>
      </c>
      <c r="AK21">
        <f t="shared" si="24"/>
        <v>56.02061202137542</v>
      </c>
      <c r="AL21">
        <f t="shared" si="8"/>
        <v>-140.57438059975703</v>
      </c>
      <c r="AN21">
        <f t="shared" si="9"/>
        <v>104.77208847748173</v>
      </c>
      <c r="AO21">
        <f t="shared" si="9"/>
        <v>-5.2386044238740874</v>
      </c>
      <c r="AP21">
        <f t="shared" si="9"/>
        <v>-2.1448065899721036</v>
      </c>
      <c r="AQ21">
        <f t="shared" si="9"/>
        <v>-157.58975187121453</v>
      </c>
      <c r="AR21">
        <f t="shared" si="9"/>
        <v>-60.201074407579007</v>
      </c>
      <c r="AS21">
        <f t="shared" si="9"/>
        <v>15.355761763922992</v>
      </c>
      <c r="AT21">
        <f t="shared" si="9"/>
        <v>12.778870036781834</v>
      </c>
      <c r="AU21">
        <f t="shared" si="9"/>
        <v>-32.066442606874183</v>
      </c>
      <c r="AW21">
        <v>18</v>
      </c>
      <c r="AX21">
        <f>(R21*SUMPRODUCT(K22:$K$23, X22:$X$23)-$AZ$3*SUMPRODUCT(K21:$K$22, W22:$W$23))/Z21</f>
        <v>200.74926022711222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610.61501400252405</v>
      </c>
      <c r="P22">
        <f t="shared" si="22"/>
        <v>30.530750700126205</v>
      </c>
      <c r="Q22" s="4">
        <f t="shared" si="23"/>
        <v>12.5</v>
      </c>
      <c r="R22">
        <f t="shared" si="0"/>
        <v>100000</v>
      </c>
      <c r="S22">
        <f t="shared" si="1"/>
        <v>106.25624440862818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151.00365929245939</v>
      </c>
      <c r="AC22">
        <f t="shared" si="2"/>
        <v>78.346811569300087</v>
      </c>
      <c r="AE22">
        <f t="shared" si="3"/>
        <v>450.229910813191</v>
      </c>
      <c r="AF22">
        <f t="shared" si="4"/>
        <v>-22.511495540659553</v>
      </c>
      <c r="AG22">
        <f t="shared" si="4"/>
        <v>-9.2167302737525283</v>
      </c>
      <c r="AH22">
        <f t="shared" si="5"/>
        <v>-733.99023457214321</v>
      </c>
      <c r="AI22">
        <f t="shared" si="6"/>
        <v>-315.48854957336431</v>
      </c>
      <c r="AJ22">
        <f t="shared" si="7"/>
        <v>72.656847723159302</v>
      </c>
      <c r="AK22">
        <f t="shared" si="24"/>
        <v>49.5224053646754</v>
      </c>
      <c r="AL22">
        <f t="shared" si="8"/>
        <v>-193.30929648552961</v>
      </c>
      <c r="AN22">
        <f t="shared" si="9"/>
        <v>94.606355992604549</v>
      </c>
      <c r="AO22">
        <f t="shared" si="9"/>
        <v>-4.7303177996302281</v>
      </c>
      <c r="AP22">
        <f t="shared" si="9"/>
        <v>-1.9367022146341599</v>
      </c>
      <c r="AQ22">
        <f t="shared" si="9"/>
        <v>-154.23262595238714</v>
      </c>
      <c r="AR22">
        <f t="shared" si="9"/>
        <v>-66.293289974046957</v>
      </c>
      <c r="AS22">
        <f t="shared" si="9"/>
        <v>15.26730995855524</v>
      </c>
      <c r="AT22">
        <f t="shared" si="9"/>
        <v>10.406092973872859</v>
      </c>
      <c r="AU22">
        <f t="shared" si="9"/>
        <v>-40.619887041618867</v>
      </c>
      <c r="AW22">
        <v>19</v>
      </c>
      <c r="AX22">
        <f>(R22*SUMPRODUCT(K23:$K$23, X23:$X$23)-$AZ$3*SUMPRODUCT(K22:$K$22, W23:$W$23))/Z22</f>
        <v>106.25624440862818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610.61501400252405</v>
      </c>
      <c r="P23">
        <f t="shared" si="22"/>
        <v>30.530750700126205</v>
      </c>
      <c r="Q23" s="4">
        <f t="shared" si="23"/>
        <v>12.5</v>
      </c>
      <c r="R23">
        <f t="shared" si="0"/>
        <v>100000</v>
      </c>
      <c r="S23">
        <f t="shared" si="1"/>
        <v>108.49675911975946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78.346811569300087</v>
      </c>
      <c r="AC23">
        <f t="shared" si="2"/>
        <v>78.346811569300087</v>
      </c>
      <c r="AE23">
        <f t="shared" si="3"/>
        <v>440.93242813488519</v>
      </c>
      <c r="AF23">
        <f t="shared" si="4"/>
        <v>-22.046621406744261</v>
      </c>
      <c r="AG23">
        <f t="shared" si="4"/>
        <v>-9.0263999824663355</v>
      </c>
      <c r="AH23">
        <f t="shared" si="5"/>
        <v>-785.30390838933863</v>
      </c>
      <c r="AI23">
        <f t="shared" si="6"/>
        <v>-375.44450164366401</v>
      </c>
      <c r="AJ23">
        <f t="shared" si="7"/>
        <v>0</v>
      </c>
      <c r="AK23">
        <f t="shared" si="24"/>
        <v>42.549189612948631</v>
      </c>
      <c r="AL23">
        <f t="shared" si="8"/>
        <v>-332.89531203071539</v>
      </c>
      <c r="AN23">
        <f t="shared" si="9"/>
        <v>85.349184906058241</v>
      </c>
      <c r="AO23">
        <f t="shared" si="9"/>
        <v>-4.2674592453029128</v>
      </c>
      <c r="AP23">
        <f t="shared" si="9"/>
        <v>-1.7471971485478703</v>
      </c>
      <c r="AQ23">
        <f t="shared" si="9"/>
        <v>-152.00752815592034</v>
      </c>
      <c r="AR23">
        <f t="shared" si="9"/>
        <v>-72.672999643712885</v>
      </c>
      <c r="AS23">
        <f t="shared" si="9"/>
        <v>0</v>
      </c>
      <c r="AT23">
        <f t="shared" si="9"/>
        <v>8.2360434845757471</v>
      </c>
      <c r="AU23">
        <f t="shared" si="9"/>
        <v>-64.436956159137139</v>
      </c>
      <c r="AW23">
        <v>20</v>
      </c>
      <c r="AX23">
        <f>(R23*SUMPRODUCT(K$23:$K24, X$23:$X24)-$AZ$3*SUMPRODUCT(K$22:$K23, W$23:$W24))/Z23</f>
        <v>108.49675911975946</v>
      </c>
    </row>
    <row r="25" spans="5:50" x14ac:dyDescent="0.25">
      <c r="AN25" s="8">
        <f t="shared" ref="AN25:AU25" si="25">SUM(AN3:AN23)</f>
        <v>5191.1923438484027</v>
      </c>
      <c r="AO25" s="8">
        <f t="shared" si="25"/>
        <v>-717.52087769431341</v>
      </c>
      <c r="AP25" s="8">
        <f t="shared" si="25"/>
        <v>-219.58730494000116</v>
      </c>
      <c r="AQ25" s="8">
        <f t="shared" si="25"/>
        <v>-4407.3874924554393</v>
      </c>
      <c r="AR25" s="8">
        <f t="shared" si="25"/>
        <v>-153.30333124135126</v>
      </c>
      <c r="AS25" s="8">
        <f t="shared" si="25"/>
        <v>-292.23987736844595</v>
      </c>
      <c r="AT25" s="8">
        <f t="shared" si="25"/>
        <v>649.44536422168096</v>
      </c>
      <c r="AU25" s="9">
        <f t="shared" si="25"/>
        <v>203.90215561188364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B1C08-73F9-4FDF-AA0A-7A2D1A22E9D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751.69347245499887</v>
      </c>
      <c r="K3">
        <v>1</v>
      </c>
      <c r="L3" s="2">
        <v>0</v>
      </c>
      <c r="O3">
        <f>$C$3</f>
        <v>751.69347245499887</v>
      </c>
      <c r="P3">
        <f>O3*B5</f>
        <v>601.35477796399914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751.69347245499887</v>
      </c>
      <c r="AF3">
        <f t="shared" ref="AF3:AG23" si="4">-$Z3*P3</f>
        <v>-601.35477796399914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24.521138590999726</v>
      </c>
      <c r="AJ3">
        <f t="shared" ref="AJ3:AJ23" si="7">AB3-AC3</f>
        <v>0</v>
      </c>
      <c r="AL3">
        <f t="shared" ref="AL3:AL23" si="8">SUM(AI3:AK3)</f>
        <v>24.521138590999726</v>
      </c>
      <c r="AN3">
        <f t="shared" ref="AN3:AU23" si="9">AE3*$K3</f>
        <v>751.69347245499887</v>
      </c>
      <c r="AO3">
        <f t="shared" si="9"/>
        <v>-601.35477796399914</v>
      </c>
      <c r="AP3">
        <f t="shared" si="9"/>
        <v>-125.8175559</v>
      </c>
      <c r="AQ3">
        <f t="shared" si="9"/>
        <v>0</v>
      </c>
      <c r="AR3">
        <f t="shared" si="9"/>
        <v>24.521138590999726</v>
      </c>
      <c r="AS3">
        <f t="shared" si="9"/>
        <v>0</v>
      </c>
      <c r="AT3">
        <f t="shared" si="9"/>
        <v>0</v>
      </c>
      <c r="AU3">
        <f t="shared" si="9"/>
        <v>24.521138590999726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584.75232610296814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16.873465010668706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16.663106778959445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-16.663106778959445</v>
      </c>
      <c r="AK4">
        <f>G4*MAX(0, SUM(AB4, AE4:AF4))</f>
        <v>0</v>
      </c>
      <c r="AL4">
        <f t="shared" si="8"/>
        <v>-633.36485677895951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-568.08921932400619</v>
      </c>
      <c r="AR4">
        <f t="shared" si="9"/>
        <v>-568.08921932400619</v>
      </c>
      <c r="AS4">
        <f t="shared" si="9"/>
        <v>-15.349609955820016</v>
      </c>
      <c r="AT4">
        <f t="shared" si="9"/>
        <v>0</v>
      </c>
      <c r="AU4">
        <f t="shared" si="9"/>
        <v>-583.43882927982622</v>
      </c>
      <c r="AW4">
        <v>1</v>
      </c>
      <c r="AX4">
        <f>(R4*SUMPRODUCT(K5:$K$23, X5:$X$23)-$AZ$3*SUMPRODUCT(K4:$K$22, W5:$W$23))/Z4</f>
        <v>16.873465010668706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751.69347245499887</v>
      </c>
      <c r="P5">
        <f t="shared" ref="P5:P23" si="22">O5*$C$5</f>
        <v>37.584673622749946</v>
      </c>
      <c r="Q5" s="4">
        <f t="shared" ref="Q5:Q23" si="23">$C$8</f>
        <v>12.5</v>
      </c>
      <c r="R5">
        <f t="shared" si="0"/>
        <v>250000</v>
      </c>
      <c r="S5">
        <f t="shared" si="1"/>
        <v>31.813248944613132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16.663106778959445</v>
      </c>
      <c r="AC5">
        <f t="shared" si="2"/>
        <v>31.024854685048922</v>
      </c>
      <c r="AE5">
        <f t="shared" si="3"/>
        <v>733.0650444165052</v>
      </c>
      <c r="AF5">
        <f t="shared" si="4"/>
        <v>-36.653252220825266</v>
      </c>
      <c r="AG5">
        <f t="shared" si="4"/>
        <v>-12.190225658444692</v>
      </c>
      <c r="AH5">
        <f t="shared" si="5"/>
        <v>-609.9520986061342</v>
      </c>
      <c r="AI5">
        <f t="shared" si="6"/>
        <v>74.269467931101076</v>
      </c>
      <c r="AJ5">
        <f t="shared" si="7"/>
        <v>-14.361747906089477</v>
      </c>
      <c r="AK5">
        <f>G5*SUM(AB5, AE5:AF5)</f>
        <v>49.915242928224764</v>
      </c>
      <c r="AL5">
        <f t="shared" si="8"/>
        <v>109.82296295323636</v>
      </c>
      <c r="AN5">
        <f t="shared" si="9"/>
        <v>622.04992897524278</v>
      </c>
      <c r="AO5">
        <f t="shared" si="9"/>
        <v>-31.102496448762142</v>
      </c>
      <c r="AP5">
        <f t="shared" si="9"/>
        <v>-10.344142123245634</v>
      </c>
      <c r="AQ5">
        <f t="shared" si="9"/>
        <v>-517.58116487228222</v>
      </c>
      <c r="AR5">
        <f t="shared" si="9"/>
        <v>63.02212553095282</v>
      </c>
      <c r="AS5">
        <f t="shared" si="9"/>
        <v>-12.186809796740807</v>
      </c>
      <c r="AT5">
        <f t="shared" si="9"/>
        <v>42.356095894599321</v>
      </c>
      <c r="AU5">
        <f t="shared" si="9"/>
        <v>93.191411628811323</v>
      </c>
      <c r="AW5">
        <v>2</v>
      </c>
      <c r="AX5">
        <f>(R5*SUMPRODUCT(K6:$K$23, X6:$X$23)-$AZ$3*SUMPRODUCT(K5:$K$22, W6:$W$23))/Z5</f>
        <v>31.813248944613132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751.69347245499887</v>
      </c>
      <c r="P6">
        <f t="shared" si="22"/>
        <v>37.584673622749946</v>
      </c>
      <c r="Q6" s="4">
        <f t="shared" si="23"/>
        <v>12.5</v>
      </c>
      <c r="R6">
        <f t="shared" si="0"/>
        <v>250000</v>
      </c>
      <c r="S6">
        <f t="shared" si="1"/>
        <v>45.028451751999008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31.024854685048922</v>
      </c>
      <c r="AC6">
        <f t="shared" si="2"/>
        <v>43.364775679233844</v>
      </c>
      <c r="AE6">
        <f t="shared" si="3"/>
        <v>723.92048902965553</v>
      </c>
      <c r="AF6">
        <f t="shared" si="4"/>
        <v>-36.196024451482778</v>
      </c>
      <c r="AG6">
        <f t="shared" si="4"/>
        <v>-12.038159761208282</v>
      </c>
      <c r="AH6">
        <f t="shared" si="5"/>
        <v>-603.27281303926907</v>
      </c>
      <c r="AI6">
        <f t="shared" si="6"/>
        <v>72.413491777695413</v>
      </c>
      <c r="AJ6">
        <f t="shared" si="7"/>
        <v>-12.339920994184922</v>
      </c>
      <c r="AK6">
        <f>G6*SUM(AB6, AE6:AF6)</f>
        <v>50.312452348425523</v>
      </c>
      <c r="AL6">
        <f t="shared" si="8"/>
        <v>110.38602313193601</v>
      </c>
      <c r="AN6">
        <f t="shared" si="9"/>
        <v>565.86778387489267</v>
      </c>
      <c r="AO6">
        <f t="shared" si="9"/>
        <v>-28.293389193744638</v>
      </c>
      <c r="AP6">
        <f t="shared" si="9"/>
        <v>-9.4098825620168114</v>
      </c>
      <c r="AQ6">
        <f t="shared" si="9"/>
        <v>-471.56097245442004</v>
      </c>
      <c r="AR6">
        <f t="shared" si="9"/>
        <v>56.603539664711242</v>
      </c>
      <c r="AS6">
        <f t="shared" si="9"/>
        <v>-9.6457606214881348</v>
      </c>
      <c r="AT6">
        <f t="shared" si="9"/>
        <v>39.327794064616405</v>
      </c>
      <c r="AU6">
        <f t="shared" si="9"/>
        <v>86.285573107839511</v>
      </c>
      <c r="AW6">
        <v>3</v>
      </c>
      <c r="AX6">
        <f>(R6*SUMPRODUCT(K7:$K$23, X7:$X$23)-$AZ$3*SUMPRODUCT(K6:$K$22, W7:$W$23))/Z6</f>
        <v>45.028451751999008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751.69347245499887</v>
      </c>
      <c r="P7">
        <f t="shared" si="22"/>
        <v>37.584673622749946</v>
      </c>
      <c r="Q7" s="4">
        <f t="shared" si="23"/>
        <v>12.5</v>
      </c>
      <c r="R7">
        <f t="shared" si="0"/>
        <v>250000</v>
      </c>
      <c r="S7">
        <f t="shared" si="1"/>
        <v>56.534415529251241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43.364775679233844</v>
      </c>
      <c r="AC7">
        <f t="shared" si="2"/>
        <v>53.766190140284834</v>
      </c>
      <c r="AE7">
        <f t="shared" si="3"/>
        <v>714.88656580017368</v>
      </c>
      <c r="AF7">
        <f t="shared" si="4"/>
        <v>-35.744328290008688</v>
      </c>
      <c r="AG7">
        <f t="shared" si="4"/>
        <v>-11.887933579251802</v>
      </c>
      <c r="AH7">
        <f t="shared" si="5"/>
        <v>-596.89168688791858</v>
      </c>
      <c r="AI7">
        <f t="shared" si="6"/>
        <v>70.362617042994657</v>
      </c>
      <c r="AJ7">
        <f t="shared" si="7"/>
        <v>-10.40141446105099</v>
      </c>
      <c r="AK7">
        <f>G7*SUM(AB7, AE7:AF7)</f>
        <v>50.575490923257924</v>
      </c>
      <c r="AL7">
        <f t="shared" si="8"/>
        <v>110.53669350520158</v>
      </c>
      <c r="AN7">
        <f t="shared" si="9"/>
        <v>514.75740571029235</v>
      </c>
      <c r="AO7">
        <f t="shared" si="9"/>
        <v>-25.737870285514621</v>
      </c>
      <c r="AP7">
        <f t="shared" si="9"/>
        <v>-8.5599620153198313</v>
      </c>
      <c r="AQ7">
        <f t="shared" si="9"/>
        <v>-429.79464285855579</v>
      </c>
      <c r="AR7">
        <f t="shared" si="9"/>
        <v>50.664930550902142</v>
      </c>
      <c r="AS7">
        <f t="shared" si="9"/>
        <v>-7.4895869916021658</v>
      </c>
      <c r="AT7">
        <f t="shared" si="9"/>
        <v>36.417118107459004</v>
      </c>
      <c r="AU7">
        <f t="shared" si="9"/>
        <v>79.592461666758979</v>
      </c>
      <c r="AW7">
        <v>4</v>
      </c>
      <c r="AX7">
        <f>(R7*SUMPRODUCT(K8:$K$23, X8:$X$23)-$AZ$3*SUMPRODUCT(K7:$K$22, W8:$W$23))/Z7</f>
        <v>56.534415529251241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751.69347245499887</v>
      </c>
      <c r="P8">
        <f t="shared" si="22"/>
        <v>37.584673622749946</v>
      </c>
      <c r="Q8" s="4">
        <f t="shared" si="23"/>
        <v>12.5</v>
      </c>
      <c r="R8">
        <f t="shared" si="0"/>
        <v>250000</v>
      </c>
      <c r="S8">
        <f t="shared" si="1"/>
        <v>66.366395449916098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53.766190140284834</v>
      </c>
      <c r="AC8">
        <f t="shared" si="2"/>
        <v>62.328739861805389</v>
      </c>
      <c r="AE8">
        <f t="shared" si="3"/>
        <v>705.9613013911852</v>
      </c>
      <c r="AF8">
        <f t="shared" si="4"/>
        <v>-35.298065069559257</v>
      </c>
      <c r="AG8">
        <f t="shared" si="4"/>
        <v>-11.739514297722076</v>
      </c>
      <c r="AH8">
        <f t="shared" si="5"/>
        <v>-590.79891474416536</v>
      </c>
      <c r="AI8">
        <f t="shared" si="6"/>
        <v>68.124807279738548</v>
      </c>
      <c r="AJ8">
        <f t="shared" si="7"/>
        <v>-8.5625497215205542</v>
      </c>
      <c r="AK8">
        <f t="shared" ref="AK8:AK23" si="24">G8*SUM(AB8:AB8, AE8:AF8)</f>
        <v>50.710059852333764</v>
      </c>
      <c r="AL8">
        <f t="shared" si="8"/>
        <v>110.27231741055175</v>
      </c>
      <c r="AN8">
        <f t="shared" si="9"/>
        <v>468.26072102815567</v>
      </c>
      <c r="AO8">
        <f t="shared" si="9"/>
        <v>-23.413036051407779</v>
      </c>
      <c r="AP8">
        <f t="shared" si="9"/>
        <v>-7.7867631253141667</v>
      </c>
      <c r="AQ8">
        <f t="shared" si="9"/>
        <v>-391.87406626338486</v>
      </c>
      <c r="AR8">
        <f t="shared" si="9"/>
        <v>45.186855588048857</v>
      </c>
      <c r="AS8">
        <f t="shared" si="9"/>
        <v>-5.6794978684205706</v>
      </c>
      <c r="AT8">
        <f t="shared" si="9"/>
        <v>33.635737742339693</v>
      </c>
      <c r="AU8">
        <f t="shared" si="9"/>
        <v>73.143095461967974</v>
      </c>
      <c r="AW8">
        <v>5</v>
      </c>
      <c r="AX8">
        <f>(R8*SUMPRODUCT(K9:$K$23, X9:$X$23)-$AZ$3*SUMPRODUCT(K8:$K$22, W9:$W$23))/Z8</f>
        <v>66.366395449916098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751.69347245499887</v>
      </c>
      <c r="P9">
        <f t="shared" si="22"/>
        <v>37.584673622749946</v>
      </c>
      <c r="Q9" s="4">
        <f t="shared" si="23"/>
        <v>12.5</v>
      </c>
      <c r="R9">
        <f t="shared" si="0"/>
        <v>250000</v>
      </c>
      <c r="S9">
        <f t="shared" si="1"/>
        <v>74.134288171266562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62.328739861805389</v>
      </c>
      <c r="AC9">
        <f t="shared" si="2"/>
        <v>68.754134043969771</v>
      </c>
      <c r="AE9">
        <f t="shared" si="3"/>
        <v>697.14075686207696</v>
      </c>
      <c r="AF9">
        <f t="shared" si="4"/>
        <v>-34.857037843103853</v>
      </c>
      <c r="AG9">
        <f t="shared" si="4"/>
        <v>-11.592836415507989</v>
      </c>
      <c r="AH9">
        <f t="shared" si="5"/>
        <v>-585.65478473732423</v>
      </c>
      <c r="AI9">
        <f t="shared" si="6"/>
        <v>65.036097866140835</v>
      </c>
      <c r="AJ9">
        <f t="shared" si="7"/>
        <v>-6.4253941821643821</v>
      </c>
      <c r="AK9">
        <f t="shared" si="24"/>
        <v>50.722872121654497</v>
      </c>
      <c r="AL9">
        <f t="shared" si="8"/>
        <v>109.33357580563094</v>
      </c>
      <c r="AN9">
        <f t="shared" si="9"/>
        <v>425.95985936457475</v>
      </c>
      <c r="AO9">
        <f t="shared" si="9"/>
        <v>-21.297992968228741</v>
      </c>
      <c r="AP9">
        <f t="shared" si="9"/>
        <v>-7.0833370744428583</v>
      </c>
      <c r="AQ9">
        <f t="shared" si="9"/>
        <v>-357.84083384505868</v>
      </c>
      <c r="AR9">
        <f t="shared" si="9"/>
        <v>39.737695476844451</v>
      </c>
      <c r="AS9">
        <f t="shared" si="9"/>
        <v>-3.9259790440543418</v>
      </c>
      <c r="AT9">
        <f t="shared" si="9"/>
        <v>30.992173765249813</v>
      </c>
      <c r="AU9">
        <f t="shared" si="9"/>
        <v>66.803890198039923</v>
      </c>
      <c r="AW9">
        <v>6</v>
      </c>
      <c r="AX9">
        <f>(R9*SUMPRODUCT(K10:$K$23, X10:$X$23)-$AZ$3*SUMPRODUCT(K9:$K$22, W10:$W$23))/Z9</f>
        <v>74.134288171266562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751.69347245499887</v>
      </c>
      <c r="P10">
        <f t="shared" si="22"/>
        <v>37.584673622749946</v>
      </c>
      <c r="Q10" s="4">
        <f t="shared" si="23"/>
        <v>12.5</v>
      </c>
      <c r="R10">
        <f t="shared" si="0"/>
        <v>250000</v>
      </c>
      <c r="S10">
        <f t="shared" si="1"/>
        <v>79.965147075724133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68.754134043969771</v>
      </c>
      <c r="AC10">
        <f t="shared" si="2"/>
        <v>73.234448374483236</v>
      </c>
      <c r="AE10">
        <f t="shared" si="3"/>
        <v>688.42312951430461</v>
      </c>
      <c r="AF10">
        <f t="shared" si="4"/>
        <v>-34.421156475715236</v>
      </c>
      <c r="AG10">
        <f t="shared" si="4"/>
        <v>-11.447869955321416</v>
      </c>
      <c r="AH10">
        <f t="shared" si="5"/>
        <v>-580.76192062986581</v>
      </c>
      <c r="AI10">
        <f t="shared" si="6"/>
        <v>61.79218245340212</v>
      </c>
      <c r="AJ10">
        <f t="shared" si="7"/>
        <v>-4.4803143305134654</v>
      </c>
      <c r="AK10">
        <f t="shared" si="24"/>
        <v>50.592927495779143</v>
      </c>
      <c r="AL10">
        <f t="shared" si="8"/>
        <v>107.90479561866781</v>
      </c>
      <c r="AN10">
        <f t="shared" si="9"/>
        <v>387.47619071829143</v>
      </c>
      <c r="AO10">
        <f t="shared" si="9"/>
        <v>-19.373809535914575</v>
      </c>
      <c r="AP10">
        <f t="shared" si="9"/>
        <v>-6.4433875794612581</v>
      </c>
      <c r="AQ10">
        <f t="shared" si="9"/>
        <v>-326.87951213763398</v>
      </c>
      <c r="AR10">
        <f t="shared" si="9"/>
        <v>34.779481465281584</v>
      </c>
      <c r="AS10">
        <f t="shared" si="9"/>
        <v>-2.5217269083226777</v>
      </c>
      <c r="AT10">
        <f t="shared" si="9"/>
        <v>28.476025837745869</v>
      </c>
      <c r="AU10">
        <f t="shared" si="9"/>
        <v>60.73378039470478</v>
      </c>
      <c r="AW10">
        <v>7</v>
      </c>
      <c r="AX10">
        <f>(R10*SUMPRODUCT(K11:$K$23, X11:$X$23)-$AZ$3*SUMPRODUCT(K10:$K$22, W11:$W$23))/Z10</f>
        <v>79.965147075724133</v>
      </c>
    </row>
    <row r="11" spans="1:52" x14ac:dyDescent="0.25">
      <c r="A11" t="s">
        <v>33</v>
      </c>
      <c r="C11" s="7">
        <f>AU25</f>
        <v>261.55276018820888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751.69347245499887</v>
      </c>
      <c r="P11">
        <f t="shared" si="22"/>
        <v>37.584673622749946</v>
      </c>
      <c r="Q11" s="4">
        <f t="shared" si="23"/>
        <v>12.5</v>
      </c>
      <c r="R11">
        <f t="shared" si="0"/>
        <v>250000</v>
      </c>
      <c r="S11">
        <f t="shared" si="1"/>
        <v>83.987891790914233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73.234448374483236</v>
      </c>
      <c r="AC11">
        <f t="shared" si="2"/>
        <v>75.955865576296674</v>
      </c>
      <c r="AE11">
        <f t="shared" si="3"/>
        <v>679.8066617805988</v>
      </c>
      <c r="AF11">
        <f t="shared" si="4"/>
        <v>-33.990333089029939</v>
      </c>
      <c r="AG11">
        <f t="shared" si="4"/>
        <v>-11.304585690367563</v>
      </c>
      <c r="AH11">
        <f t="shared" si="5"/>
        <v>-576.1113080127609</v>
      </c>
      <c r="AI11">
        <f t="shared" si="6"/>
        <v>58.400434988440338</v>
      </c>
      <c r="AJ11">
        <f t="shared" si="7"/>
        <v>-2.7214172018134377</v>
      </c>
      <c r="AK11">
        <f t="shared" si="24"/>
        <v>50.333554394623654</v>
      </c>
      <c r="AL11">
        <f t="shared" si="8"/>
        <v>106.01257218125056</v>
      </c>
      <c r="AN11">
        <f t="shared" si="9"/>
        <v>352.46528696017208</v>
      </c>
      <c r="AO11">
        <f t="shared" si="9"/>
        <v>-17.623264348008604</v>
      </c>
      <c r="AP11">
        <f t="shared" si="9"/>
        <v>-5.8611871041169792</v>
      </c>
      <c r="AQ11">
        <f t="shared" si="9"/>
        <v>-298.70145280402284</v>
      </c>
      <c r="AR11">
        <f t="shared" si="9"/>
        <v>30.279382704023622</v>
      </c>
      <c r="AS11">
        <f t="shared" si="9"/>
        <v>-1.4109969038301309</v>
      </c>
      <c r="AT11">
        <f t="shared" si="9"/>
        <v>26.096876789877861</v>
      </c>
      <c r="AU11">
        <f t="shared" si="9"/>
        <v>54.965262590071355</v>
      </c>
      <c r="AW11">
        <v>8</v>
      </c>
      <c r="AX11">
        <f>(R11*SUMPRODUCT(K12:$K$23, X12:$X$23)-$AZ$3*SUMPRODUCT(K11:$K$22, W12:$W$23))/Z11</f>
        <v>83.987891790914233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751.69347245499887</v>
      </c>
      <c r="P12">
        <f t="shared" si="22"/>
        <v>37.584673622749946</v>
      </c>
      <c r="Q12" s="4">
        <f t="shared" si="23"/>
        <v>12.5</v>
      </c>
      <c r="R12">
        <f t="shared" si="0"/>
        <v>250000</v>
      </c>
      <c r="S12">
        <f t="shared" si="1"/>
        <v>86.216315706157076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75.955865576296674</v>
      </c>
      <c r="AC12">
        <f t="shared" si="2"/>
        <v>76.994234761429425</v>
      </c>
      <c r="AE12">
        <f t="shared" si="3"/>
        <v>671.28899226090562</v>
      </c>
      <c r="AF12">
        <f t="shared" si="4"/>
        <v>-33.564449613045284</v>
      </c>
      <c r="AG12">
        <f t="shared" si="4"/>
        <v>-11.162944352644574</v>
      </c>
      <c r="AH12">
        <f t="shared" si="5"/>
        <v>-571.90961638624401</v>
      </c>
      <c r="AI12">
        <f t="shared" si="6"/>
        <v>54.65198190897172</v>
      </c>
      <c r="AJ12">
        <f t="shared" si="7"/>
        <v>-1.0383691851327512</v>
      </c>
      <c r="AK12">
        <f t="shared" si="24"/>
        <v>49.95762857569099</v>
      </c>
      <c r="AL12">
        <f t="shared" si="8"/>
        <v>103.57124129952996</v>
      </c>
      <c r="AN12">
        <f t="shared" si="9"/>
        <v>320.61351672789658</v>
      </c>
      <c r="AO12">
        <f t="shared" si="9"/>
        <v>-16.030675836394828</v>
      </c>
      <c r="AP12">
        <f t="shared" si="9"/>
        <v>-5.33152023524939</v>
      </c>
      <c r="AQ12">
        <f t="shared" si="9"/>
        <v>-273.14905424343652</v>
      </c>
      <c r="AR12">
        <f t="shared" si="9"/>
        <v>26.102266412815805</v>
      </c>
      <c r="AS12">
        <f t="shared" si="9"/>
        <v>-0.49593423986594976</v>
      </c>
      <c r="AT12">
        <f t="shared" si="9"/>
        <v>23.860202043672253</v>
      </c>
      <c r="AU12">
        <f t="shared" si="9"/>
        <v>49.466534216622108</v>
      </c>
      <c r="AW12">
        <v>9</v>
      </c>
      <c r="AX12">
        <f>(R12*SUMPRODUCT(K13:$K$23, X13:$X$23)-$AZ$3*SUMPRODUCT(K12:$K$22, W13:$W$23))/Z12</f>
        <v>86.216315706157076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751.69347245499887</v>
      </c>
      <c r="P13">
        <f t="shared" si="22"/>
        <v>37.584673622749946</v>
      </c>
      <c r="Q13" s="4">
        <f t="shared" si="23"/>
        <v>12.5</v>
      </c>
      <c r="R13">
        <f t="shared" si="0"/>
        <v>250000</v>
      </c>
      <c r="S13">
        <f t="shared" si="1"/>
        <v>86.794364190095891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76.994234761429425</v>
      </c>
      <c r="AC13">
        <f t="shared" si="2"/>
        <v>76.538176525712515</v>
      </c>
      <c r="AE13">
        <f t="shared" si="3"/>
        <v>662.86847337204927</v>
      </c>
      <c r="AF13">
        <f t="shared" si="4"/>
        <v>-33.143423668602466</v>
      </c>
      <c r="AG13">
        <f t="shared" si="4"/>
        <v>-11.022918544296205</v>
      </c>
      <c r="AH13">
        <f t="shared" si="5"/>
        <v>-567.92729643846769</v>
      </c>
      <c r="AI13">
        <f t="shared" si="6"/>
        <v>50.774834720682861</v>
      </c>
      <c r="AJ13">
        <f t="shared" si="7"/>
        <v>0.45605823571690962</v>
      </c>
      <c r="AK13">
        <f t="shared" si="24"/>
        <v>49.470349912541337</v>
      </c>
      <c r="AL13">
        <f t="shared" si="8"/>
        <v>100.70124286894111</v>
      </c>
      <c r="AN13">
        <f t="shared" si="9"/>
        <v>291.63593292115502</v>
      </c>
      <c r="AO13">
        <f t="shared" si="9"/>
        <v>-14.581796646057752</v>
      </c>
      <c r="AP13">
        <f t="shared" si="9"/>
        <v>-4.8496485536964364</v>
      </c>
      <c r="AQ13">
        <f t="shared" si="9"/>
        <v>-249.86556697388679</v>
      </c>
      <c r="AR13">
        <f t="shared" si="9"/>
        <v>22.338920747513995</v>
      </c>
      <c r="AS13">
        <f t="shared" si="9"/>
        <v>0.20064760111924368</v>
      </c>
      <c r="AT13">
        <f t="shared" si="9"/>
        <v>21.764998982810756</v>
      </c>
      <c r="AU13">
        <f t="shared" si="9"/>
        <v>44.304567331443991</v>
      </c>
      <c r="AW13">
        <v>10</v>
      </c>
      <c r="AX13">
        <f>(R13*SUMPRODUCT(K14:$K$23, X14:$X$23)-$AZ$3*SUMPRODUCT(K13:$K$22, W14:$W$23))/Z13</f>
        <v>86.794364190095891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751.69347245499887</v>
      </c>
      <c r="P14">
        <f t="shared" si="22"/>
        <v>37.584673622749946</v>
      </c>
      <c r="Q14" s="4">
        <f t="shared" si="23"/>
        <v>12.5</v>
      </c>
      <c r="R14">
        <f t="shared" si="0"/>
        <v>250000</v>
      </c>
      <c r="S14">
        <f t="shared" si="1"/>
        <v>85.763796128574384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76.538176525712515</v>
      </c>
      <c r="AC14">
        <f t="shared" si="2"/>
        <v>74.679484571390276</v>
      </c>
      <c r="AE14">
        <f t="shared" si="3"/>
        <v>654.54286788402442</v>
      </c>
      <c r="AF14">
        <f t="shared" si="4"/>
        <v>-32.727143394201228</v>
      </c>
      <c r="AG14">
        <f t="shared" si="4"/>
        <v>-10.884471062159076</v>
      </c>
      <c r="AH14">
        <f t="shared" si="5"/>
        <v>-564.36593388335552</v>
      </c>
      <c r="AI14">
        <f t="shared" si="6"/>
        <v>46.565319544308636</v>
      </c>
      <c r="AJ14">
        <f t="shared" si="7"/>
        <v>1.8586919543222393</v>
      </c>
      <c r="AK14">
        <f t="shared" si="24"/>
        <v>48.884773071087501</v>
      </c>
      <c r="AL14">
        <f t="shared" si="8"/>
        <v>97.30878456971837</v>
      </c>
      <c r="AN14">
        <f t="shared" si="9"/>
        <v>265.27305007801147</v>
      </c>
      <c r="AO14">
        <f t="shared" si="9"/>
        <v>-13.263652503900575</v>
      </c>
      <c r="AP14">
        <f t="shared" si="9"/>
        <v>-4.4112570449035724</v>
      </c>
      <c r="AQ14">
        <f t="shared" si="9"/>
        <v>-228.72615375879357</v>
      </c>
      <c r="AR14">
        <f t="shared" si="9"/>
        <v>18.871986770413759</v>
      </c>
      <c r="AS14">
        <f t="shared" si="9"/>
        <v>0.75329043836726006</v>
      </c>
      <c r="AT14">
        <f t="shared" si="9"/>
        <v>19.812014600144614</v>
      </c>
      <c r="AU14">
        <f t="shared" si="9"/>
        <v>39.437291808925636</v>
      </c>
      <c r="AW14">
        <v>11</v>
      </c>
      <c r="AX14">
        <f>(R14*SUMPRODUCT(K15:$K$23, X15:$X$23)-$AZ$3*SUMPRODUCT(K14:$K$22, W15:$W$23))/Z14</f>
        <v>85.763796128574384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751.69347245499887</v>
      </c>
      <c r="P15">
        <f t="shared" si="22"/>
        <v>37.584673622749946</v>
      </c>
      <c r="Q15" s="4">
        <f t="shared" si="23"/>
        <v>12.5</v>
      </c>
      <c r="R15">
        <f t="shared" si="0"/>
        <v>250000</v>
      </c>
      <c r="S15">
        <f t="shared" si="1"/>
        <v>82.733902853239329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74.679484571390276</v>
      </c>
      <c r="AC15">
        <f t="shared" si="2"/>
        <v>71.134703376756988</v>
      </c>
      <c r="AE15">
        <f t="shared" si="3"/>
        <v>646.3068989768708</v>
      </c>
      <c r="AF15">
        <f t="shared" si="4"/>
        <v>-32.315344948843538</v>
      </c>
      <c r="AG15">
        <f t="shared" si="4"/>
        <v>-10.747514157367563</v>
      </c>
      <c r="AH15">
        <f t="shared" si="5"/>
        <v>-562.24388339846428</v>
      </c>
      <c r="AI15">
        <f t="shared" si="6"/>
        <v>41.000156472195386</v>
      </c>
      <c r="AJ15">
        <f t="shared" si="7"/>
        <v>3.5447811946332877</v>
      </c>
      <c r="AK15">
        <f t="shared" si="24"/>
        <v>48.206972701959231</v>
      </c>
      <c r="AL15">
        <f t="shared" si="8"/>
        <v>92.751910368787904</v>
      </c>
      <c r="AN15">
        <f t="shared" si="9"/>
        <v>241.28770606551285</v>
      </c>
      <c r="AO15">
        <f t="shared" si="9"/>
        <v>-12.064385303275643</v>
      </c>
      <c r="AP15">
        <f t="shared" si="9"/>
        <v>-4.0124019116042984</v>
      </c>
      <c r="AQ15">
        <f t="shared" si="9"/>
        <v>-209.90420663827086</v>
      </c>
      <c r="AR15">
        <f t="shared" si="9"/>
        <v>15.306712212362051</v>
      </c>
      <c r="AS15">
        <f t="shared" si="9"/>
        <v>1.3233838665674573</v>
      </c>
      <c r="AT15">
        <f t="shared" si="9"/>
        <v>17.997254675808129</v>
      </c>
      <c r="AU15">
        <f t="shared" si="9"/>
        <v>34.627350754737641</v>
      </c>
      <c r="AW15">
        <v>12</v>
      </c>
      <c r="AX15">
        <f>(R15*SUMPRODUCT(K16:$K$23, X16:$X$23)-$AZ$3*SUMPRODUCT(K15:$K$22, W16:$W$23))/Z15</f>
        <v>82.733902853239329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751.69347245499887</v>
      </c>
      <c r="P16">
        <f t="shared" si="22"/>
        <v>37.584673622749946</v>
      </c>
      <c r="Q16" s="4">
        <f t="shared" si="23"/>
        <v>12.5</v>
      </c>
      <c r="R16">
        <f t="shared" si="0"/>
        <v>250000</v>
      </c>
      <c r="S16">
        <f t="shared" si="1"/>
        <v>77.674891206955238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71.134703376756988</v>
      </c>
      <c r="AC16">
        <f t="shared" si="2"/>
        <v>65.942841366373045</v>
      </c>
      <c r="AE16">
        <f t="shared" si="3"/>
        <v>638.15735870383253</v>
      </c>
      <c r="AF16">
        <f t="shared" si="4"/>
        <v>-31.907867935191629</v>
      </c>
      <c r="AG16">
        <f t="shared" si="4"/>
        <v>-10.611994484594195</v>
      </c>
      <c r="AH16">
        <f t="shared" si="5"/>
        <v>-560.89062399384886</v>
      </c>
      <c r="AI16">
        <f t="shared" si="6"/>
        <v>34.746872290197871</v>
      </c>
      <c r="AJ16">
        <f t="shared" si="7"/>
        <v>5.191862010383943</v>
      </c>
      <c r="AK16">
        <f t="shared" si="24"/>
        <v>47.416893590177864</v>
      </c>
      <c r="AL16">
        <f t="shared" si="8"/>
        <v>87.355627890759678</v>
      </c>
      <c r="AN16">
        <f t="shared" si="9"/>
        <v>219.46514242124292</v>
      </c>
      <c r="AO16">
        <f t="shared" si="9"/>
        <v>-10.973257121062147</v>
      </c>
      <c r="AP16">
        <f t="shared" si="9"/>
        <v>-3.6495119098294002</v>
      </c>
      <c r="AQ16">
        <f t="shared" si="9"/>
        <v>-192.89277009603273</v>
      </c>
      <c r="AR16">
        <f t="shared" si="9"/>
        <v>11.949603294318665</v>
      </c>
      <c r="AS16">
        <f t="shared" si="9"/>
        <v>1.7855043430897126</v>
      </c>
      <c r="AT16">
        <f t="shared" si="9"/>
        <v>16.306879742134061</v>
      </c>
      <c r="AU16">
        <f t="shared" si="9"/>
        <v>30.041987379542437</v>
      </c>
      <c r="AW16">
        <v>13</v>
      </c>
      <c r="AX16">
        <f>(R16*SUMPRODUCT(K17:$K$23, X17:$X$23)-$AZ$3*SUMPRODUCT(K16:$K$22, W17:$W$23))/Z16</f>
        <v>77.674891206955238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751.69347245499887</v>
      </c>
      <c r="P17">
        <f t="shared" si="22"/>
        <v>37.584673622749946</v>
      </c>
      <c r="Q17" s="4">
        <f t="shared" si="23"/>
        <v>12.5</v>
      </c>
      <c r="R17">
        <f t="shared" si="0"/>
        <v>250000</v>
      </c>
      <c r="S17">
        <f t="shared" si="1"/>
        <v>70.900296441668033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65.942841366373045</v>
      </c>
      <c r="AC17">
        <f t="shared" si="2"/>
        <v>59.430903944253942</v>
      </c>
      <c r="AE17">
        <f t="shared" si="3"/>
        <v>630.09359338504782</v>
      </c>
      <c r="AF17">
        <f t="shared" si="4"/>
        <v>-31.504679669252397</v>
      </c>
      <c r="AG17">
        <f t="shared" si="4"/>
        <v>-10.477901173718941</v>
      </c>
      <c r="AH17">
        <f t="shared" si="5"/>
        <v>-559.46732058626162</v>
      </c>
      <c r="AI17">
        <f t="shared" si="6"/>
        <v>28.643691955814916</v>
      </c>
      <c r="AJ17">
        <f t="shared" si="7"/>
        <v>6.5119374221191038</v>
      </c>
      <c r="AK17">
        <f t="shared" si="24"/>
        <v>46.517222855751797</v>
      </c>
      <c r="AL17">
        <f t="shared" si="8"/>
        <v>81.672852233685816</v>
      </c>
      <c r="AN17">
        <f t="shared" si="9"/>
        <v>199.61087593369771</v>
      </c>
      <c r="AO17">
        <f t="shared" si="9"/>
        <v>-9.9805437966848878</v>
      </c>
      <c r="AP17">
        <f t="shared" si="9"/>
        <v>-3.3193529551643088</v>
      </c>
      <c r="AQ17">
        <f t="shared" si="9"/>
        <v>-177.23678369517702</v>
      </c>
      <c r="AR17">
        <f t="shared" si="9"/>
        <v>9.0741954866714973</v>
      </c>
      <c r="AS17">
        <f t="shared" si="9"/>
        <v>2.0629531017311646</v>
      </c>
      <c r="AT17">
        <f t="shared" si="9"/>
        <v>14.736451374399868</v>
      </c>
      <c r="AU17">
        <f t="shared" si="9"/>
        <v>25.87359996280253</v>
      </c>
      <c r="AW17">
        <v>14</v>
      </c>
      <c r="AX17">
        <f>(R17*SUMPRODUCT(K18:$K$23, X18:$X$23)-$AZ$3*SUMPRODUCT(K17:$K$22, W18:$W$23))/Z17</f>
        <v>70.900296441668033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751.69347245499887</v>
      </c>
      <c r="P18">
        <f t="shared" si="22"/>
        <v>37.584673622749946</v>
      </c>
      <c r="Q18" s="4">
        <f t="shared" si="23"/>
        <v>12.5</v>
      </c>
      <c r="R18">
        <f t="shared" si="0"/>
        <v>250000</v>
      </c>
      <c r="S18">
        <f t="shared" si="1"/>
        <v>62.616213455776638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59.430903944253942</v>
      </c>
      <c r="AC18">
        <f t="shared" si="2"/>
        <v>51.822247357693072</v>
      </c>
      <c r="AE18">
        <f t="shared" si="3"/>
        <v>622.11435212763524</v>
      </c>
      <c r="AF18">
        <f t="shared" si="4"/>
        <v>-31.105717606381763</v>
      </c>
      <c r="AG18">
        <f t="shared" si="4"/>
        <v>-10.345213423495554</v>
      </c>
      <c r="AH18">
        <f t="shared" si="5"/>
        <v>-558.17476972390932</v>
      </c>
      <c r="AI18">
        <f t="shared" si="6"/>
        <v>22.488651373848597</v>
      </c>
      <c r="AJ18">
        <f t="shared" si="7"/>
        <v>7.6086565865608691</v>
      </c>
      <c r="AK18">
        <f t="shared" si="24"/>
        <v>45.530767692585528</v>
      </c>
      <c r="AL18">
        <f t="shared" si="8"/>
        <v>75.628075652994994</v>
      </c>
      <c r="AN18">
        <f t="shared" si="9"/>
        <v>181.54768862666907</v>
      </c>
      <c r="AO18">
        <f t="shared" si="9"/>
        <v>-9.0773844313334546</v>
      </c>
      <c r="AP18">
        <f t="shared" si="9"/>
        <v>-3.0189780688420447</v>
      </c>
      <c r="AQ18">
        <f t="shared" si="9"/>
        <v>-162.88860552168819</v>
      </c>
      <c r="AR18">
        <f t="shared" si="9"/>
        <v>6.5627206048053761</v>
      </c>
      <c r="AS18">
        <f t="shared" si="9"/>
        <v>2.2203860305103649</v>
      </c>
      <c r="AT18">
        <f t="shared" si="9"/>
        <v>13.286955376799984</v>
      </c>
      <c r="AU18">
        <f t="shared" si="9"/>
        <v>22.070062012115724</v>
      </c>
      <c r="AW18">
        <v>15</v>
      </c>
      <c r="AX18">
        <f>(R18*SUMPRODUCT(K19:$K$23, X19:$X$23)-$AZ$3*SUMPRODUCT(K18:$K$22, W19:$W$23))/Z18</f>
        <v>62.616213455776638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751.69347245499887</v>
      </c>
      <c r="P19">
        <f t="shared" si="22"/>
        <v>37.584673622749946</v>
      </c>
      <c r="Q19" s="4">
        <f t="shared" si="23"/>
        <v>12.5</v>
      </c>
      <c r="R19">
        <f t="shared" si="0"/>
        <v>250000</v>
      </c>
      <c r="S19">
        <f t="shared" si="1"/>
        <v>52.687685368112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51.822247357693072</v>
      </c>
      <c r="AC19">
        <f t="shared" si="2"/>
        <v>43.051578867584055</v>
      </c>
      <c r="AE19">
        <f t="shared" si="3"/>
        <v>614.21545827159468</v>
      </c>
      <c r="AF19">
        <f t="shared" si="4"/>
        <v>-30.710772913579735</v>
      </c>
      <c r="AG19">
        <f t="shared" si="4"/>
        <v>-10.213861779749017</v>
      </c>
      <c r="AH19">
        <f t="shared" si="5"/>
        <v>-557.99019023161668</v>
      </c>
      <c r="AI19">
        <f t="shared" si="6"/>
        <v>15.300633346649306</v>
      </c>
      <c r="AJ19">
        <f t="shared" si="7"/>
        <v>8.7706684901090171</v>
      </c>
      <c r="AK19">
        <f t="shared" si="24"/>
        <v>44.472885290099569</v>
      </c>
      <c r="AL19">
        <f t="shared" si="8"/>
        <v>68.544187126857892</v>
      </c>
      <c r="AN19">
        <f t="shared" si="9"/>
        <v>165.11351111969924</v>
      </c>
      <c r="AO19">
        <f t="shared" si="9"/>
        <v>-8.2556755559849631</v>
      </c>
      <c r="AP19">
        <f t="shared" si="9"/>
        <v>-2.7456921798929148</v>
      </c>
      <c r="AQ19">
        <f t="shared" si="9"/>
        <v>-149.99902434684768</v>
      </c>
      <c r="AR19">
        <f t="shared" si="9"/>
        <v>4.1131190369736998</v>
      </c>
      <c r="AS19">
        <f t="shared" si="9"/>
        <v>2.357732697486854</v>
      </c>
      <c r="AT19">
        <f t="shared" si="9"/>
        <v>11.95520910615863</v>
      </c>
      <c r="AU19">
        <f t="shared" si="9"/>
        <v>18.426060840619183</v>
      </c>
      <c r="AW19">
        <v>16</v>
      </c>
      <c r="AX19">
        <f>(R19*SUMPRODUCT(K20:$K$23, X20:$X$23)-$AZ$3*SUMPRODUCT(K19:$K$22, W20:$W$23))/Z19</f>
        <v>52.687685368112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751.69347245499887</v>
      </c>
      <c r="P20">
        <f t="shared" si="22"/>
        <v>37.584673622749946</v>
      </c>
      <c r="Q20" s="4">
        <f t="shared" si="23"/>
        <v>12.5</v>
      </c>
      <c r="R20">
        <f t="shared" si="0"/>
        <v>250000</v>
      </c>
      <c r="S20">
        <f t="shared" si="1"/>
        <v>41.452295823107463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43.051578867584055</v>
      </c>
      <c r="AC20">
        <f t="shared" si="2"/>
        <v>33.439891251032066</v>
      </c>
      <c r="AE20">
        <f t="shared" si="3"/>
        <v>606.39700344398136</v>
      </c>
      <c r="AF20">
        <f t="shared" si="4"/>
        <v>-30.319850172199068</v>
      </c>
      <c r="AG20">
        <f t="shared" si="4"/>
        <v>-10.083847766156504</v>
      </c>
      <c r="AH20">
        <f t="shared" si="5"/>
        <v>-557.50791590045924</v>
      </c>
      <c r="AI20">
        <f t="shared" si="6"/>
        <v>8.4853896051665743</v>
      </c>
      <c r="AJ20">
        <f t="shared" si="7"/>
        <v>9.6116876165519898</v>
      </c>
      <c r="AK20">
        <f t="shared" si="24"/>
        <v>43.33901124975565</v>
      </c>
      <c r="AL20">
        <f t="shared" si="8"/>
        <v>61.436088471474214</v>
      </c>
      <c r="AN20">
        <f t="shared" si="9"/>
        <v>150.16208291298892</v>
      </c>
      <c r="AO20">
        <f t="shared" si="9"/>
        <v>-7.5081041456494466</v>
      </c>
      <c r="AP20">
        <f t="shared" si="9"/>
        <v>-2.4970631051006391</v>
      </c>
      <c r="AQ20">
        <f t="shared" si="9"/>
        <v>-138.05567873296081</v>
      </c>
      <c r="AR20">
        <f t="shared" si="9"/>
        <v>2.1012369292780417</v>
      </c>
      <c r="AS20">
        <f t="shared" si="9"/>
        <v>2.3801420927433083</v>
      </c>
      <c r="AT20">
        <f t="shared" si="9"/>
        <v>10.732038851926751</v>
      </c>
      <c r="AU20">
        <f t="shared" si="9"/>
        <v>15.213417873948101</v>
      </c>
      <c r="AW20">
        <v>17</v>
      </c>
      <c r="AX20">
        <f>(R20*SUMPRODUCT(K21:$K$23, X21:$X$23)-$AZ$3*SUMPRODUCT(K20:$K$22, W21:$W$23))/Z20</f>
        <v>41.452295823107463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751.69347245499887</v>
      </c>
      <c r="P21">
        <f t="shared" si="22"/>
        <v>37.584673622749946</v>
      </c>
      <c r="Q21" s="4">
        <f t="shared" si="23"/>
        <v>12.5</v>
      </c>
      <c r="R21">
        <f t="shared" si="0"/>
        <v>250000</v>
      </c>
      <c r="S21">
        <f t="shared" si="1"/>
        <v>28.870885013102949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33.439891251032066</v>
      </c>
      <c r="AC21">
        <f t="shared" si="2"/>
        <v>22.993038170843221</v>
      </c>
      <c r="AE21">
        <f t="shared" si="3"/>
        <v>598.65559012435267</v>
      </c>
      <c r="AF21">
        <f t="shared" si="4"/>
        <v>-29.932779506217635</v>
      </c>
      <c r="AG21">
        <f t="shared" si="4"/>
        <v>-9.9551148849472018</v>
      </c>
      <c r="AH21">
        <f t="shared" si="5"/>
        <v>-557.88807095478739</v>
      </c>
      <c r="AI21">
        <f t="shared" si="6"/>
        <v>0.8796247784003981</v>
      </c>
      <c r="AJ21">
        <f t="shared" si="7"/>
        <v>10.446853080188845</v>
      </c>
      <c r="AK21">
        <f t="shared" si="24"/>
        <v>42.151389130841693</v>
      </c>
      <c r="AL21">
        <f t="shared" si="8"/>
        <v>53.477866989430936</v>
      </c>
      <c r="AN21">
        <f t="shared" si="9"/>
        <v>136.55941459677416</v>
      </c>
      <c r="AO21">
        <f t="shared" si="9"/>
        <v>-6.8279707298387091</v>
      </c>
      <c r="AP21">
        <f t="shared" si="9"/>
        <v>-2.2708627186620522</v>
      </c>
      <c r="AQ21">
        <f t="shared" si="9"/>
        <v>-127.25992981086883</v>
      </c>
      <c r="AR21">
        <f t="shared" si="9"/>
        <v>0.20065133740457353</v>
      </c>
      <c r="AS21">
        <f t="shared" si="9"/>
        <v>2.383033190607573</v>
      </c>
      <c r="AT21">
        <f t="shared" si="9"/>
        <v>9.6151595660418039</v>
      </c>
      <c r="AU21">
        <f t="shared" si="9"/>
        <v>12.198844094053952</v>
      </c>
      <c r="AW21">
        <v>18</v>
      </c>
      <c r="AX21">
        <f>(R21*SUMPRODUCT(K22:$K$23, X22:$X$23)-$AZ$3*SUMPRODUCT(K21:$K$22, W22:$W$23))/Z21</f>
        <v>28.870885013102949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751.69347245499887</v>
      </c>
      <c r="P22">
        <f t="shared" si="22"/>
        <v>37.584673622749946</v>
      </c>
      <c r="Q22" s="4">
        <f t="shared" si="23"/>
        <v>12.5</v>
      </c>
      <c r="R22">
        <f t="shared" si="0"/>
        <v>250000</v>
      </c>
      <c r="S22">
        <f t="shared" si="1"/>
        <v>15.036920565345845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22.993038170843221</v>
      </c>
      <c r="AC22">
        <f t="shared" si="2"/>
        <v>11.822180904173678</v>
      </c>
      <c r="AE22">
        <f t="shared" si="3"/>
        <v>590.98910426711427</v>
      </c>
      <c r="AF22">
        <f t="shared" si="4"/>
        <v>-29.549455213355717</v>
      </c>
      <c r="AG22">
        <f t="shared" si="4"/>
        <v>-9.8276279814059215</v>
      </c>
      <c r="AH22">
        <f t="shared" si="5"/>
        <v>-558.71509383614352</v>
      </c>
      <c r="AI22">
        <f t="shared" si="6"/>
        <v>-7.1030727637909195</v>
      </c>
      <c r="AJ22">
        <f t="shared" si="7"/>
        <v>11.170857266669543</v>
      </c>
      <c r="AK22">
        <f t="shared" si="24"/>
        <v>40.910288105722124</v>
      </c>
      <c r="AL22">
        <f t="shared" si="8"/>
        <v>44.978072608600748</v>
      </c>
      <c r="AN22">
        <f t="shared" si="9"/>
        <v>124.18394301049399</v>
      </c>
      <c r="AO22">
        <f t="shared" si="9"/>
        <v>-6.2091971505246999</v>
      </c>
      <c r="AP22">
        <f t="shared" si="9"/>
        <v>-2.0650695323473163</v>
      </c>
      <c r="AQ22">
        <f t="shared" si="9"/>
        <v>-117.40223782652114</v>
      </c>
      <c r="AR22">
        <f t="shared" si="9"/>
        <v>-1.4925614988991729</v>
      </c>
      <c r="AS22">
        <f t="shared" si="9"/>
        <v>2.3473209441022966</v>
      </c>
      <c r="AT22">
        <f t="shared" si="9"/>
        <v>8.5964374807960162</v>
      </c>
      <c r="AU22">
        <f t="shared" si="9"/>
        <v>9.45119692599914</v>
      </c>
      <c r="AW22">
        <v>19</v>
      </c>
      <c r="AX22">
        <f>(R22*SUMPRODUCT(K23:$K$23, X23:$X$23)-$AZ$3*SUMPRODUCT(K22:$K$22, W23:$W$23))/Z22</f>
        <v>15.036920565345845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751.69347245499887</v>
      </c>
      <c r="P23">
        <f t="shared" si="22"/>
        <v>37.584673622749946</v>
      </c>
      <c r="Q23" s="4">
        <f t="shared" si="23"/>
        <v>12.5</v>
      </c>
      <c r="R23">
        <f t="shared" si="0"/>
        <v>250000</v>
      </c>
      <c r="S23">
        <f t="shared" si="1"/>
        <v>15.232658691027014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11.822180904173678</v>
      </c>
      <c r="AC23">
        <f t="shared" si="2"/>
        <v>11.822180904173678</v>
      </c>
      <c r="AE23">
        <f t="shared" si="3"/>
        <v>583.39495396718144</v>
      </c>
      <c r="AF23">
        <f t="shared" si="4"/>
        <v>-29.169747698359071</v>
      </c>
      <c r="AG23">
        <f t="shared" si="4"/>
        <v>-9.7013439544352824</v>
      </c>
      <c r="AH23">
        <f t="shared" si="5"/>
        <v>-560.15494313161514</v>
      </c>
      <c r="AI23">
        <f t="shared" si="6"/>
        <v>-15.631080817228053</v>
      </c>
      <c r="AJ23">
        <f t="shared" si="7"/>
        <v>0</v>
      </c>
      <c r="AK23">
        <f t="shared" si="24"/>
        <v>39.623317102109731</v>
      </c>
      <c r="AL23">
        <f t="shared" si="8"/>
        <v>23.992236284881677</v>
      </c>
      <c r="AN23">
        <f t="shared" si="9"/>
        <v>112.9249758517974</v>
      </c>
      <c r="AO23">
        <f t="shared" si="9"/>
        <v>-5.6462487925898701</v>
      </c>
      <c r="AP23">
        <f t="shared" si="9"/>
        <v>-1.8778428307184383</v>
      </c>
      <c r="AQ23">
        <f t="shared" si="9"/>
        <v>-108.42651791253064</v>
      </c>
      <c r="AR23">
        <f t="shared" si="9"/>
        <v>-3.0256336840415465</v>
      </c>
      <c r="AS23">
        <f t="shared" si="9"/>
        <v>0</v>
      </c>
      <c r="AT23">
        <f t="shared" si="9"/>
        <v>7.6696963120725945</v>
      </c>
      <c r="AU23">
        <f t="shared" si="9"/>
        <v>4.6440626280310475</v>
      </c>
      <c r="AW23">
        <v>20</v>
      </c>
      <c r="AX23">
        <f>(R23*SUMPRODUCT(K$23:$K24, X$23:$X24)-$AZ$3*SUMPRODUCT(K$22:$K23, W$23:$W24))/Z23</f>
        <v>15.232658691027014</v>
      </c>
    </row>
    <row r="25" spans="5:50" x14ac:dyDescent="0.25">
      <c r="AN25" s="8">
        <f t="shared" ref="AN25:AU25" si="25">SUM(AN3:AN23)</f>
        <v>6496.9084893525578</v>
      </c>
      <c r="AO25" s="8">
        <f t="shared" si="25"/>
        <v>-888.61552880887723</v>
      </c>
      <c r="AP25" s="8">
        <f t="shared" si="25"/>
        <v>-221.35541852992833</v>
      </c>
      <c r="AQ25" s="8">
        <f t="shared" si="25"/>
        <v>-5498.1283941163783</v>
      </c>
      <c r="AR25" s="8">
        <f t="shared" si="25"/>
        <v>-111.19085210262494</v>
      </c>
      <c r="AS25" s="8">
        <f t="shared" si="25"/>
        <v>-40.891508023819583</v>
      </c>
      <c r="AT25" s="8">
        <f t="shared" si="25"/>
        <v>413.63512031465342</v>
      </c>
      <c r="AU25" s="9">
        <f t="shared" si="25"/>
        <v>261.55276018820888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CA5BD-0C6F-4574-94D4-4273931B878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817.85320727104977</v>
      </c>
      <c r="K3">
        <v>1</v>
      </c>
      <c r="L3" s="2">
        <v>0</v>
      </c>
      <c r="O3">
        <f>$C$3</f>
        <v>817.85320727104977</v>
      </c>
      <c r="P3">
        <f>O3*B5</f>
        <v>654.28256581683991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817.85320727104977</v>
      </c>
      <c r="AF3">
        <f t="shared" ref="AF3:AG23" si="4">-$Z3*P3</f>
        <v>-654.28256581683991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37.753085554209861</v>
      </c>
      <c r="AJ3">
        <f t="shared" ref="AJ3:AJ23" si="7">AB3-AC3</f>
        <v>0</v>
      </c>
      <c r="AL3">
        <f t="shared" ref="AL3:AL23" si="8">SUM(AI3:AK3)</f>
        <v>37.753085554209861</v>
      </c>
      <c r="AN3">
        <f t="shared" ref="AN3:AU23" si="9">AE3*$K3</f>
        <v>817.85320727104977</v>
      </c>
      <c r="AO3">
        <f t="shared" si="9"/>
        <v>-654.28256581683991</v>
      </c>
      <c r="AP3">
        <f t="shared" si="9"/>
        <v>-125.8175559</v>
      </c>
      <c r="AQ3">
        <f t="shared" si="9"/>
        <v>0</v>
      </c>
      <c r="AR3">
        <f t="shared" si="9"/>
        <v>37.753085554209861</v>
      </c>
      <c r="AS3">
        <f t="shared" si="9"/>
        <v>0</v>
      </c>
      <c r="AT3">
        <f t="shared" si="9"/>
        <v>0</v>
      </c>
      <c r="AU3">
        <f t="shared" si="9"/>
        <v>37.753085554209861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636.2139854310883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51.032551769407917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50.392409340327504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-50.392409340327504</v>
      </c>
      <c r="AK4">
        <f>G4*MAX(0, SUM(AB4, AE4:AF4))</f>
        <v>0</v>
      </c>
      <c r="AL4">
        <f t="shared" si="8"/>
        <v>-686.34390934032751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-585.82157609076137</v>
      </c>
      <c r="AR4">
        <f t="shared" si="9"/>
        <v>-585.82157609076137</v>
      </c>
      <c r="AS4">
        <f t="shared" si="9"/>
        <v>-46.420144716635569</v>
      </c>
      <c r="AT4">
        <f t="shared" si="9"/>
        <v>0</v>
      </c>
      <c r="AU4">
        <f t="shared" si="9"/>
        <v>-632.24172080739697</v>
      </c>
      <c r="AW4">
        <v>1</v>
      </c>
      <c r="AX4">
        <f>(R4*SUMPRODUCT(K5:$K$23, X5:$X$23)-$AZ$3*SUMPRODUCT(K4:$K$22, W5:$W$23))/Z4</f>
        <v>51.032551769407917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817.85320727104977</v>
      </c>
      <c r="P5">
        <f t="shared" ref="P5:P23" si="22">O5*$C$5</f>
        <v>40.892660363552494</v>
      </c>
      <c r="Q5" s="4">
        <f t="shared" ref="Q5:Q23" si="23">$C$8</f>
        <v>12.5</v>
      </c>
      <c r="R5">
        <f t="shared" si="0"/>
        <v>250000</v>
      </c>
      <c r="S5">
        <f t="shared" si="1"/>
        <v>95.220478655762236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50.392409340327504</v>
      </c>
      <c r="AC5">
        <f t="shared" si="2"/>
        <v>92.845087435022833</v>
      </c>
      <c r="AE5">
        <f t="shared" si="3"/>
        <v>797.45085941656703</v>
      </c>
      <c r="AF5">
        <f t="shared" si="4"/>
        <v>-39.872542970828356</v>
      </c>
      <c r="AG5">
        <f t="shared" si="4"/>
        <v>-12.188172222210882</v>
      </c>
      <c r="AH5">
        <f t="shared" si="5"/>
        <v>-631.96357078235098</v>
      </c>
      <c r="AI5">
        <f t="shared" si="6"/>
        <v>113.42657344117674</v>
      </c>
      <c r="AJ5">
        <f t="shared" si="7"/>
        <v>-42.452678094695329</v>
      </c>
      <c r="AK5">
        <f>G5*SUM(AB5, AE5:AF5)</f>
        <v>56.557950805024639</v>
      </c>
      <c r="AL5">
        <f t="shared" si="8"/>
        <v>127.53184615150604</v>
      </c>
      <c r="AN5">
        <f t="shared" si="9"/>
        <v>676.68517853850756</v>
      </c>
      <c r="AO5">
        <f t="shared" si="9"/>
        <v>-33.834258926925379</v>
      </c>
      <c r="AP5">
        <f t="shared" si="9"/>
        <v>-10.342399658681096</v>
      </c>
      <c r="AQ5">
        <f t="shared" si="9"/>
        <v>-536.25922735547522</v>
      </c>
      <c r="AR5">
        <f t="shared" si="9"/>
        <v>96.249292597425793</v>
      </c>
      <c r="AS5">
        <f t="shared" si="9"/>
        <v>-36.023659284741491</v>
      </c>
      <c r="AT5">
        <f t="shared" si="9"/>
        <v>47.992834400192166</v>
      </c>
      <c r="AU5">
        <f t="shared" si="9"/>
        <v>108.21846771287646</v>
      </c>
      <c r="AW5">
        <v>2</v>
      </c>
      <c r="AX5">
        <f>(R5*SUMPRODUCT(K6:$K$23, X6:$X$23)-$AZ$3*SUMPRODUCT(K5:$K$22, W6:$W$23))/Z5</f>
        <v>95.220478655762236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817.85320727104977</v>
      </c>
      <c r="P6">
        <f t="shared" si="22"/>
        <v>40.892660363552494</v>
      </c>
      <c r="Q6" s="4">
        <f t="shared" si="23"/>
        <v>12.5</v>
      </c>
      <c r="R6">
        <f t="shared" si="0"/>
        <v>250000</v>
      </c>
      <c r="S6">
        <f t="shared" si="1"/>
        <v>132.02652663003428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92.845087435022833</v>
      </c>
      <c r="AC6">
        <f t="shared" si="2"/>
        <v>127.11314499818307</v>
      </c>
      <c r="AE6">
        <f t="shared" si="3"/>
        <v>787.41671069171741</v>
      </c>
      <c r="AF6">
        <f t="shared" si="4"/>
        <v>-39.370835534585872</v>
      </c>
      <c r="AG6">
        <f t="shared" si="4"/>
        <v>-12.03481113253669</v>
      </c>
      <c r="AH6">
        <f t="shared" si="5"/>
        <v>-629.58734904163634</v>
      </c>
      <c r="AI6">
        <f t="shared" si="6"/>
        <v>106.42371498295847</v>
      </c>
      <c r="AJ6">
        <f t="shared" si="7"/>
        <v>-34.268057563160241</v>
      </c>
      <c r="AK6">
        <f>G6*SUM(AB6, AE6:AF6)</f>
        <v>58.862367381450809</v>
      </c>
      <c r="AL6">
        <f t="shared" si="8"/>
        <v>131.01802480124906</v>
      </c>
      <c r="AN6">
        <f t="shared" si="9"/>
        <v>615.50095047375657</v>
      </c>
      <c r="AO6">
        <f t="shared" si="9"/>
        <v>-30.775047523687832</v>
      </c>
      <c r="AP6">
        <f t="shared" si="9"/>
        <v>-9.4072650354871321</v>
      </c>
      <c r="AQ6">
        <f t="shared" si="9"/>
        <v>-492.13028689848966</v>
      </c>
      <c r="AR6">
        <f t="shared" si="9"/>
        <v>83.188351016091943</v>
      </c>
      <c r="AS6">
        <f t="shared" si="9"/>
        <v>-26.78635303851495</v>
      </c>
      <c r="AT6">
        <f t="shared" si="9"/>
        <v>46.011016249060553</v>
      </c>
      <c r="AU6">
        <f t="shared" si="9"/>
        <v>102.41301422663756</v>
      </c>
      <c r="AW6">
        <v>3</v>
      </c>
      <c r="AX6">
        <f>(R6*SUMPRODUCT(K7:$K$23, X7:$X$23)-$AZ$3*SUMPRODUCT(K6:$K$22, W7:$W$23))/Z6</f>
        <v>132.02652663003428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817.85320727104977</v>
      </c>
      <c r="P7">
        <f t="shared" si="22"/>
        <v>40.892660363552494</v>
      </c>
      <c r="Q7" s="4">
        <f t="shared" si="23"/>
        <v>12.5</v>
      </c>
      <c r="R7">
        <f t="shared" si="0"/>
        <v>250000</v>
      </c>
      <c r="S7">
        <f t="shared" si="1"/>
        <v>161.64782602202376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127.11314499818307</v>
      </c>
      <c r="AC7">
        <f t="shared" si="2"/>
        <v>153.669657753509</v>
      </c>
      <c r="AE7">
        <f t="shared" si="3"/>
        <v>777.48786078217142</v>
      </c>
      <c r="AF7">
        <f t="shared" si="4"/>
        <v>-38.874393039108575</v>
      </c>
      <c r="AG7">
        <f t="shared" si="4"/>
        <v>-11.883059421146516</v>
      </c>
      <c r="AH7">
        <f t="shared" si="5"/>
        <v>-628.07200129615683</v>
      </c>
      <c r="AI7">
        <f t="shared" si="6"/>
        <v>98.658407025759516</v>
      </c>
      <c r="AJ7">
        <f t="shared" si="7"/>
        <v>-26.556512755325926</v>
      </c>
      <c r="AK7">
        <f>G7*SUM(AB7, AE7:AF7)</f>
        <v>60.600862891887225</v>
      </c>
      <c r="AL7">
        <f t="shared" si="8"/>
        <v>132.70275716232081</v>
      </c>
      <c r="AN7">
        <f t="shared" si="9"/>
        <v>559.83376011481107</v>
      </c>
      <c r="AO7">
        <f t="shared" si="9"/>
        <v>-27.991688005740556</v>
      </c>
      <c r="AP7">
        <f t="shared" si="9"/>
        <v>-8.5564523550445806</v>
      </c>
      <c r="AQ7">
        <f t="shared" si="9"/>
        <v>-452.24617366337776</v>
      </c>
      <c r="AR7">
        <f t="shared" si="9"/>
        <v>71.039446090648184</v>
      </c>
      <c r="AS7">
        <f t="shared" si="9"/>
        <v>-19.122140860687217</v>
      </c>
      <c r="AT7">
        <f t="shared" si="9"/>
        <v>43.635933948649139</v>
      </c>
      <c r="AU7">
        <f t="shared" si="9"/>
        <v>95.553239178610099</v>
      </c>
      <c r="AW7">
        <v>4</v>
      </c>
      <c r="AX7">
        <f>(R7*SUMPRODUCT(K8:$K$23, X8:$X$23)-$AZ$3*SUMPRODUCT(K7:$K$22, W8:$W$23))/Z7</f>
        <v>161.64782602202376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817.85320727104977</v>
      </c>
      <c r="P8">
        <f t="shared" si="22"/>
        <v>40.892660363552494</v>
      </c>
      <c r="Q8" s="4">
        <f t="shared" si="23"/>
        <v>12.5</v>
      </c>
      <c r="R8">
        <f t="shared" si="0"/>
        <v>250000</v>
      </c>
      <c r="S8">
        <f t="shared" si="1"/>
        <v>184.98024814103732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153.669657753509</v>
      </c>
      <c r="AC8">
        <f t="shared" si="2"/>
        <v>173.62845302123378</v>
      </c>
      <c r="AE8">
        <f t="shared" si="3"/>
        <v>767.66351328849782</v>
      </c>
      <c r="AF8">
        <f t="shared" si="4"/>
        <v>-38.383175664424897</v>
      </c>
      <c r="AG8">
        <f t="shared" si="4"/>
        <v>-11.732904915938077</v>
      </c>
      <c r="AH8">
        <f t="shared" si="5"/>
        <v>-626.47821993948219</v>
      </c>
      <c r="AI8">
        <f t="shared" si="6"/>
        <v>91.069212768652619</v>
      </c>
      <c r="AJ8">
        <f t="shared" si="7"/>
        <v>-19.958795267724781</v>
      </c>
      <c r="AK8">
        <f t="shared" ref="AK8:AK23" si="24">G8*SUM(AB8:AB8, AE8:AF8)</f>
        <v>61.806499676430739</v>
      </c>
      <c r="AL8">
        <f t="shared" si="8"/>
        <v>132.91691717735858</v>
      </c>
      <c r="AN8">
        <f t="shared" si="9"/>
        <v>509.18750012373908</v>
      </c>
      <c r="AO8">
        <f t="shared" si="9"/>
        <v>-25.45937500618696</v>
      </c>
      <c r="AP8">
        <f t="shared" si="9"/>
        <v>-7.7823791543038201</v>
      </c>
      <c r="AQ8">
        <f t="shared" si="9"/>
        <v>-415.53997704860643</v>
      </c>
      <c r="AR8">
        <f t="shared" si="9"/>
        <v>60.405768914641897</v>
      </c>
      <c r="AS8">
        <f t="shared" si="9"/>
        <v>-13.238572489031398</v>
      </c>
      <c r="AT8">
        <f t="shared" si="9"/>
        <v>40.995952675704693</v>
      </c>
      <c r="AU8">
        <f t="shared" si="9"/>
        <v>88.163149101315199</v>
      </c>
      <c r="AW8">
        <v>5</v>
      </c>
      <c r="AX8">
        <f>(R8*SUMPRODUCT(K9:$K$23, X9:$X$23)-$AZ$3*SUMPRODUCT(K8:$K$22, W9:$W$23))/Z8</f>
        <v>184.98024814103732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817.85320727104977</v>
      </c>
      <c r="P9">
        <f t="shared" si="22"/>
        <v>40.892660363552494</v>
      </c>
      <c r="Q9" s="4">
        <f t="shared" si="23"/>
        <v>12.5</v>
      </c>
      <c r="R9">
        <f t="shared" si="0"/>
        <v>250000</v>
      </c>
      <c r="S9">
        <f t="shared" si="1"/>
        <v>202.67596759550776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173.62845302123378</v>
      </c>
      <c r="AC9">
        <f t="shared" si="2"/>
        <v>187.82913130730321</v>
      </c>
      <c r="AE9">
        <f t="shared" si="3"/>
        <v>757.94214420722437</v>
      </c>
      <c r="AF9">
        <f t="shared" si="4"/>
        <v>-37.897107210361227</v>
      </c>
      <c r="AG9">
        <f t="shared" si="4"/>
        <v>-11.584324324169797</v>
      </c>
      <c r="AH9">
        <f t="shared" si="5"/>
        <v>-625.03085217798525</v>
      </c>
      <c r="AI9">
        <f t="shared" si="6"/>
        <v>83.429860494708123</v>
      </c>
      <c r="AJ9">
        <f t="shared" si="7"/>
        <v>-14.200678286069433</v>
      </c>
      <c r="AK9">
        <f t="shared" si="24"/>
        <v>62.557144301266788</v>
      </c>
      <c r="AL9">
        <f t="shared" si="8"/>
        <v>131.78632650990548</v>
      </c>
      <c r="AN9">
        <f t="shared" si="9"/>
        <v>463.11010506141889</v>
      </c>
      <c r="AO9">
        <f t="shared" si="9"/>
        <v>-23.155505253070949</v>
      </c>
      <c r="AP9">
        <f t="shared" si="9"/>
        <v>-7.0781361029121808</v>
      </c>
      <c r="AQ9">
        <f t="shared" si="9"/>
        <v>-381.89999834556761</v>
      </c>
      <c r="AR9">
        <f t="shared" si="9"/>
        <v>50.9764653598682</v>
      </c>
      <c r="AS9">
        <f t="shared" si="9"/>
        <v>-8.6767541075100709</v>
      </c>
      <c r="AT9">
        <f t="shared" si="9"/>
        <v>38.223030466269023</v>
      </c>
      <c r="AU9">
        <f t="shared" si="9"/>
        <v>80.522741718627145</v>
      </c>
      <c r="AW9">
        <v>6</v>
      </c>
      <c r="AX9">
        <f>(R9*SUMPRODUCT(K10:$K$23, X10:$X$23)-$AZ$3*SUMPRODUCT(K9:$K$22, W10:$W$23))/Z9</f>
        <v>202.67596759550776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817.85320727104977</v>
      </c>
      <c r="P10">
        <f t="shared" si="22"/>
        <v>40.892660363552494</v>
      </c>
      <c r="Q10" s="4">
        <f t="shared" si="23"/>
        <v>12.5</v>
      </c>
      <c r="R10">
        <f t="shared" si="0"/>
        <v>250000</v>
      </c>
      <c r="S10">
        <f t="shared" si="1"/>
        <v>214.65635385791782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187.82913130730321</v>
      </c>
      <c r="AC10">
        <f t="shared" si="2"/>
        <v>196.40609674187408</v>
      </c>
      <c r="AE10">
        <f t="shared" si="3"/>
        <v>748.31866497766259</v>
      </c>
      <c r="AF10">
        <f t="shared" si="4"/>
        <v>-37.415933248883135</v>
      </c>
      <c r="AG10">
        <f t="shared" si="4"/>
        <v>-11.437239872705813</v>
      </c>
      <c r="AH10">
        <f t="shared" si="5"/>
        <v>-624.82416444571936</v>
      </c>
      <c r="AI10">
        <f t="shared" si="6"/>
        <v>74.641327410354279</v>
      </c>
      <c r="AJ10">
        <f t="shared" si="7"/>
        <v>-8.5769654345708659</v>
      </c>
      <c r="AK10">
        <f t="shared" si="24"/>
        <v>62.911230412525796</v>
      </c>
      <c r="AL10">
        <f t="shared" si="8"/>
        <v>128.97559238830922</v>
      </c>
      <c r="AN10">
        <f t="shared" si="9"/>
        <v>421.18815205048548</v>
      </c>
      <c r="AO10">
        <f t="shared" si="9"/>
        <v>-21.059407602524278</v>
      </c>
      <c r="AP10">
        <f t="shared" si="9"/>
        <v>-6.4374044801981336</v>
      </c>
      <c r="AQ10">
        <f t="shared" si="9"/>
        <v>-351.67976892202313</v>
      </c>
      <c r="AR10">
        <f t="shared" si="9"/>
        <v>42.011571045739984</v>
      </c>
      <c r="AS10">
        <f t="shared" si="9"/>
        <v>-4.827510512110007</v>
      </c>
      <c r="AT10">
        <f t="shared" si="9"/>
        <v>35.409333110066143</v>
      </c>
      <c r="AU10">
        <f t="shared" si="9"/>
        <v>72.593393643696132</v>
      </c>
      <c r="AW10">
        <v>7</v>
      </c>
      <c r="AX10">
        <f>(R10*SUMPRODUCT(K11:$K$23, X11:$X$23)-$AZ$3*SUMPRODUCT(K10:$K$22, W11:$W$23))/Z10</f>
        <v>214.65635385791782</v>
      </c>
    </row>
    <row r="11" spans="1:52" x14ac:dyDescent="0.25">
      <c r="A11" t="s">
        <v>33</v>
      </c>
      <c r="C11" s="7">
        <f>AU25</f>
        <v>287.06408584456995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817.85320727104977</v>
      </c>
      <c r="P11">
        <f t="shared" si="22"/>
        <v>40.892660363552494</v>
      </c>
      <c r="Q11" s="4">
        <f t="shared" si="23"/>
        <v>12.5</v>
      </c>
      <c r="R11">
        <f t="shared" si="0"/>
        <v>250000</v>
      </c>
      <c r="S11">
        <f t="shared" si="1"/>
        <v>221.81583989613307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196.40609674187408</v>
      </c>
      <c r="AC11">
        <f t="shared" si="2"/>
        <v>200.37340427168283</v>
      </c>
      <c r="AE11">
        <f t="shared" si="3"/>
        <v>738.79318723203289</v>
      </c>
      <c r="AF11">
        <f t="shared" si="4"/>
        <v>-36.939659361601649</v>
      </c>
      <c r="AG11">
        <f t="shared" si="4"/>
        <v>-11.291653267723643</v>
      </c>
      <c r="AH11">
        <f t="shared" si="5"/>
        <v>-624.28412510224291</v>
      </c>
      <c r="AI11">
        <f t="shared" si="6"/>
        <v>66.277749500464665</v>
      </c>
      <c r="AJ11">
        <f t="shared" si="7"/>
        <v>-3.9673075298087497</v>
      </c>
      <c r="AK11">
        <f t="shared" si="24"/>
        <v>62.878173722861376</v>
      </c>
      <c r="AL11">
        <f t="shared" si="8"/>
        <v>125.18861569351729</v>
      </c>
      <c r="AN11">
        <f t="shared" si="9"/>
        <v>383.04854509648794</v>
      </c>
      <c r="AO11">
        <f t="shared" si="9"/>
        <v>-19.152427254824399</v>
      </c>
      <c r="AP11">
        <f t="shared" si="9"/>
        <v>-5.8544819181949395</v>
      </c>
      <c r="AQ11">
        <f t="shared" si="9"/>
        <v>-323.67803328449492</v>
      </c>
      <c r="AR11">
        <f t="shared" si="9"/>
        <v>34.363602638973688</v>
      </c>
      <c r="AS11">
        <f t="shared" si="9"/>
        <v>-2.0569645247233441</v>
      </c>
      <c r="AT11">
        <f t="shared" si="9"/>
        <v>32.600994945696172</v>
      </c>
      <c r="AU11">
        <f t="shared" si="9"/>
        <v>64.907633059946519</v>
      </c>
      <c r="AW11">
        <v>8</v>
      </c>
      <c r="AX11">
        <f>(R11*SUMPRODUCT(K12:$K$23, X12:$X$23)-$AZ$3*SUMPRODUCT(K11:$K$22, W12:$W$23))/Z11</f>
        <v>221.81583989613307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817.85320727104977</v>
      </c>
      <c r="P12">
        <f t="shared" si="22"/>
        <v>40.892660363552494</v>
      </c>
      <c r="Q12" s="4">
        <f t="shared" si="23"/>
        <v>12.5</v>
      </c>
      <c r="R12">
        <f t="shared" si="0"/>
        <v>250000</v>
      </c>
      <c r="S12">
        <f t="shared" si="1"/>
        <v>224.24618947764068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200.37340427168283</v>
      </c>
      <c r="AC12">
        <f t="shared" si="2"/>
        <v>199.9827740996202</v>
      </c>
      <c r="AE12">
        <f t="shared" si="3"/>
        <v>729.36157166070473</v>
      </c>
      <c r="AF12">
        <f t="shared" si="4"/>
        <v>-36.468078583035243</v>
      </c>
      <c r="AG12">
        <f t="shared" si="4"/>
        <v>-11.14750124436118</v>
      </c>
      <c r="AH12">
        <f t="shared" si="5"/>
        <v>-624.70981370454911</v>
      </c>
      <c r="AI12">
        <f t="shared" si="6"/>
        <v>57.036178128759275</v>
      </c>
      <c r="AJ12">
        <f t="shared" si="7"/>
        <v>0.39063017206262884</v>
      </c>
      <c r="AK12">
        <f t="shared" si="24"/>
        <v>62.528682814454669</v>
      </c>
      <c r="AL12">
        <f t="shared" si="8"/>
        <v>119.95549111527657</v>
      </c>
      <c r="AN12">
        <f t="shared" si="9"/>
        <v>348.34949053572137</v>
      </c>
      <c r="AO12">
        <f t="shared" si="9"/>
        <v>-17.417474526786073</v>
      </c>
      <c r="AP12">
        <f t="shared" si="9"/>
        <v>-5.3241444711402952</v>
      </c>
      <c r="AQ12">
        <f t="shared" si="9"/>
        <v>-298.36689207678683</v>
      </c>
      <c r="AR12">
        <f t="shared" si="9"/>
        <v>27.240979461008241</v>
      </c>
      <c r="AS12">
        <f t="shared" si="9"/>
        <v>0.18656839997213304</v>
      </c>
      <c r="AT12">
        <f t="shared" si="9"/>
        <v>29.864247923960818</v>
      </c>
      <c r="AU12">
        <f t="shared" si="9"/>
        <v>57.291795784941193</v>
      </c>
      <c r="AW12">
        <v>9</v>
      </c>
      <c r="AX12">
        <f>(R12*SUMPRODUCT(K13:$K$23, X13:$X$23)-$AZ$3*SUMPRODUCT(K12:$K$22, W13:$W$23))/Z12</f>
        <v>224.24618947764068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817.85320727104977</v>
      </c>
      <c r="P13">
        <f t="shared" si="22"/>
        <v>40.892660363552494</v>
      </c>
      <c r="Q13" s="4">
        <f t="shared" si="23"/>
        <v>12.5</v>
      </c>
      <c r="R13">
        <f t="shared" si="0"/>
        <v>250000</v>
      </c>
      <c r="S13">
        <f t="shared" si="1"/>
        <v>222.30334330772462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199.9827740996202</v>
      </c>
      <c r="AC13">
        <f t="shared" si="2"/>
        <v>195.71131845098807</v>
      </c>
      <c r="AE13">
        <f t="shared" si="3"/>
        <v>720.02124265318912</v>
      </c>
      <c r="AF13">
        <f t="shared" si="4"/>
        <v>-36.001062132659456</v>
      </c>
      <c r="AG13">
        <f t="shared" si="4"/>
        <v>-11.004744437203179</v>
      </c>
      <c r="AH13">
        <f t="shared" si="5"/>
        <v>-625.63589428780517</v>
      </c>
      <c r="AI13">
        <f t="shared" si="6"/>
        <v>47.379541795521391</v>
      </c>
      <c r="AJ13">
        <f t="shared" si="7"/>
        <v>4.2714556486321271</v>
      </c>
      <c r="AK13">
        <f t="shared" si="24"/>
        <v>61.880206823410504</v>
      </c>
      <c r="AL13">
        <f t="shared" si="8"/>
        <v>113.53120426756402</v>
      </c>
      <c r="AN13">
        <f t="shared" si="9"/>
        <v>316.78089283083767</v>
      </c>
      <c r="AO13">
        <f t="shared" si="9"/>
        <v>-15.839044641541884</v>
      </c>
      <c r="AP13">
        <f t="shared" si="9"/>
        <v>-4.8416526647833296</v>
      </c>
      <c r="AQ13">
        <f t="shared" si="9"/>
        <v>-275.25506948823727</v>
      </c>
      <c r="AR13">
        <f t="shared" si="9"/>
        <v>20.845126036275257</v>
      </c>
      <c r="AS13">
        <f t="shared" si="9"/>
        <v>1.8792716852004907</v>
      </c>
      <c r="AT13">
        <f t="shared" si="9"/>
        <v>27.22484560850484</v>
      </c>
      <c r="AU13">
        <f t="shared" si="9"/>
        <v>49.94924332998059</v>
      </c>
      <c r="AW13">
        <v>10</v>
      </c>
      <c r="AX13">
        <f>(R13*SUMPRODUCT(K14:$K$23, X14:$X$23)-$AZ$3*SUMPRODUCT(K13:$K$22, W14:$W$23))/Z13</f>
        <v>222.30334330772462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817.85320727104977</v>
      </c>
      <c r="P14">
        <f t="shared" si="22"/>
        <v>40.892660363552494</v>
      </c>
      <c r="Q14" s="4">
        <f t="shared" si="23"/>
        <v>12.5</v>
      </c>
      <c r="R14">
        <f t="shared" si="0"/>
        <v>250000</v>
      </c>
      <c r="S14">
        <f t="shared" si="1"/>
        <v>216.23933257656046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195.71131845098807</v>
      </c>
      <c r="AC14">
        <f t="shared" si="2"/>
        <v>187.9264175768958</v>
      </c>
      <c r="AE14">
        <f t="shared" si="3"/>
        <v>710.76904240724116</v>
      </c>
      <c r="AF14">
        <f t="shared" si="4"/>
        <v>-35.538452120362059</v>
      </c>
      <c r="AG14">
        <f t="shared" si="4"/>
        <v>-10.863334582664306</v>
      </c>
      <c r="AH14">
        <f t="shared" si="5"/>
        <v>-627.24820333681805</v>
      </c>
      <c r="AI14">
        <f t="shared" si="6"/>
        <v>37.119052367396762</v>
      </c>
      <c r="AJ14">
        <f t="shared" si="7"/>
        <v>7.7849008740922727</v>
      </c>
      <c r="AK14">
        <f t="shared" si="24"/>
        <v>60.965933611650705</v>
      </c>
      <c r="AL14">
        <f t="shared" si="8"/>
        <v>105.86988685313975</v>
      </c>
      <c r="AN14">
        <f t="shared" si="9"/>
        <v>288.06038692305225</v>
      </c>
      <c r="AO14">
        <f t="shared" si="9"/>
        <v>-14.403019346152611</v>
      </c>
      <c r="AP14">
        <f t="shared" si="9"/>
        <v>-4.4026908551876645</v>
      </c>
      <c r="AQ14">
        <f t="shared" si="9"/>
        <v>-254.21107190888026</v>
      </c>
      <c r="AR14">
        <f t="shared" si="9"/>
        <v>15.043604812831695</v>
      </c>
      <c r="AS14">
        <f t="shared" si="9"/>
        <v>3.1550636341076821</v>
      </c>
      <c r="AT14">
        <f t="shared" si="9"/>
        <v>24.708265804344069</v>
      </c>
      <c r="AU14">
        <f t="shared" si="9"/>
        <v>42.906934251283452</v>
      </c>
      <c r="AW14">
        <v>11</v>
      </c>
      <c r="AX14">
        <f>(R14*SUMPRODUCT(K15:$K$23, X15:$X$23)-$AZ$3*SUMPRODUCT(K14:$K$22, W15:$W$23))/Z14</f>
        <v>216.23933257656046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817.85320727104977</v>
      </c>
      <c r="P15">
        <f t="shared" si="22"/>
        <v>40.892660363552494</v>
      </c>
      <c r="Q15" s="4">
        <f t="shared" si="23"/>
        <v>12.5</v>
      </c>
      <c r="R15">
        <f t="shared" si="0"/>
        <v>250000</v>
      </c>
      <c r="S15">
        <f t="shared" si="1"/>
        <v>206.40827594549305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187.9264175768958</v>
      </c>
      <c r="AC15">
        <f t="shared" si="2"/>
        <v>177.0691695721473</v>
      </c>
      <c r="AE15">
        <f t="shared" si="3"/>
        <v>701.60262508875508</v>
      </c>
      <c r="AF15">
        <f t="shared" si="4"/>
        <v>-35.080131254437759</v>
      </c>
      <c r="AG15">
        <f t="shared" si="4"/>
        <v>-10.723235827212337</v>
      </c>
      <c r="AH15">
        <f t="shared" si="5"/>
        <v>-629.30819250652701</v>
      </c>
      <c r="AI15">
        <f t="shared" si="6"/>
        <v>26.491065500577974</v>
      </c>
      <c r="AJ15">
        <f t="shared" si="7"/>
        <v>10.857248004748499</v>
      </c>
      <c r="AK15">
        <f t="shared" si="24"/>
        <v>59.811423798784922</v>
      </c>
      <c r="AL15">
        <f t="shared" si="8"/>
        <v>97.159737304111388</v>
      </c>
      <c r="AN15">
        <f t="shared" si="9"/>
        <v>261.93142645575568</v>
      </c>
      <c r="AO15">
        <f t="shared" si="9"/>
        <v>-13.096571322787787</v>
      </c>
      <c r="AP15">
        <f t="shared" si="9"/>
        <v>-4.0033380093010287</v>
      </c>
      <c r="AQ15">
        <f t="shared" si="9"/>
        <v>-234.94152765274455</v>
      </c>
      <c r="AR15">
        <f t="shared" si="9"/>
        <v>9.8899894709223179</v>
      </c>
      <c r="AS15">
        <f t="shared" si="9"/>
        <v>4.0533691801793426</v>
      </c>
      <c r="AT15">
        <f t="shared" si="9"/>
        <v>22.329579442470877</v>
      </c>
      <c r="AU15">
        <f t="shared" si="9"/>
        <v>36.272938093572535</v>
      </c>
      <c r="AW15">
        <v>12</v>
      </c>
      <c r="AX15">
        <f>(R15*SUMPRODUCT(K16:$K$23, X16:$X$23)-$AZ$3*SUMPRODUCT(K15:$K$22, W16:$W$23))/Z15</f>
        <v>206.40827594549305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817.85320727104977</v>
      </c>
      <c r="P16">
        <f t="shared" si="22"/>
        <v>40.892660363552494</v>
      </c>
      <c r="Q16" s="4">
        <f t="shared" si="23"/>
        <v>12.5</v>
      </c>
      <c r="R16">
        <f t="shared" si="0"/>
        <v>250000</v>
      </c>
      <c r="S16">
        <f t="shared" si="1"/>
        <v>192.73761078285415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177.0691695721473</v>
      </c>
      <c r="AC16">
        <f t="shared" si="2"/>
        <v>163.20038419574314</v>
      </c>
      <c r="AE16">
        <f t="shared" si="3"/>
        <v>692.51640663291778</v>
      </c>
      <c r="AF16">
        <f t="shared" si="4"/>
        <v>-34.625820331645897</v>
      </c>
      <c r="AG16">
        <f t="shared" si="4"/>
        <v>-10.584362824467819</v>
      </c>
      <c r="AH16">
        <f t="shared" si="5"/>
        <v>-632.81288944788025</v>
      </c>
      <c r="AI16">
        <f t="shared" si="6"/>
        <v>14.493334028923869</v>
      </c>
      <c r="AJ16">
        <f t="shared" si="7"/>
        <v>13.868785376404162</v>
      </c>
      <c r="AK16">
        <f t="shared" si="24"/>
        <v>58.44718291113935</v>
      </c>
      <c r="AL16">
        <f t="shared" si="8"/>
        <v>86.809302316467381</v>
      </c>
      <c r="AN16">
        <f t="shared" si="9"/>
        <v>238.15945979128912</v>
      </c>
      <c r="AO16">
        <f t="shared" si="9"/>
        <v>-11.90797298956446</v>
      </c>
      <c r="AP16">
        <f t="shared" si="9"/>
        <v>-3.6400092595155535</v>
      </c>
      <c r="AQ16">
        <f t="shared" si="9"/>
        <v>-217.62715577041772</v>
      </c>
      <c r="AR16">
        <f t="shared" si="9"/>
        <v>4.9843217717914259</v>
      </c>
      <c r="AS16">
        <f t="shared" si="9"/>
        <v>4.7695367237076276</v>
      </c>
      <c r="AT16">
        <f t="shared" si="9"/>
        <v>20.100245099056629</v>
      </c>
      <c r="AU16">
        <f t="shared" si="9"/>
        <v>29.854103594555681</v>
      </c>
      <c r="AW16">
        <v>13</v>
      </c>
      <c r="AX16">
        <f>(R16*SUMPRODUCT(K17:$K$23, X17:$X$23)-$AZ$3*SUMPRODUCT(K16:$K$22, W17:$W$23))/Z16</f>
        <v>192.73761078285415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817.85320727104977</v>
      </c>
      <c r="P17">
        <f t="shared" si="22"/>
        <v>40.892660363552494</v>
      </c>
      <c r="Q17" s="4">
        <f t="shared" si="23"/>
        <v>12.5</v>
      </c>
      <c r="R17">
        <f t="shared" si="0"/>
        <v>250000</v>
      </c>
      <c r="S17">
        <f t="shared" si="1"/>
        <v>175.15566843310262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163.20038419574314</v>
      </c>
      <c r="AC17">
        <f t="shared" si="2"/>
        <v>146.38283635600123</v>
      </c>
      <c r="AE17">
        <f t="shared" si="3"/>
        <v>683.50441224180815</v>
      </c>
      <c r="AF17">
        <f t="shared" si="4"/>
        <v>-34.175220612090413</v>
      </c>
      <c r="AG17">
        <f t="shared" si="4"/>
        <v>-10.446624256119163</v>
      </c>
      <c r="AH17">
        <f t="shared" si="5"/>
        <v>-637.89880207953956</v>
      </c>
      <c r="AI17">
        <f t="shared" si="6"/>
        <v>0.98376529405902602</v>
      </c>
      <c r="AJ17">
        <f t="shared" si="7"/>
        <v>16.817547839741906</v>
      </c>
      <c r="AK17">
        <f t="shared" si="24"/>
        <v>56.877070307782262</v>
      </c>
      <c r="AL17">
        <f t="shared" si="8"/>
        <v>74.678383441583193</v>
      </c>
      <c r="AN17">
        <f t="shared" si="9"/>
        <v>216.53118816708817</v>
      </c>
      <c r="AO17">
        <f t="shared" si="9"/>
        <v>-10.826559408354411</v>
      </c>
      <c r="AP17">
        <f t="shared" si="9"/>
        <v>-3.3094445653883438</v>
      </c>
      <c r="AQ17">
        <f t="shared" si="9"/>
        <v>-202.08353167993812</v>
      </c>
      <c r="AR17">
        <f t="shared" si="9"/>
        <v>0.31165251340731021</v>
      </c>
      <c r="AS17">
        <f t="shared" si="9"/>
        <v>5.3277251040010469</v>
      </c>
      <c r="AT17">
        <f t="shared" si="9"/>
        <v>18.018405430351645</v>
      </c>
      <c r="AU17">
        <f t="shared" si="9"/>
        <v>23.657783047760002</v>
      </c>
      <c r="AW17">
        <v>14</v>
      </c>
      <c r="AX17">
        <f>(R17*SUMPRODUCT(K18:$K$23, X18:$X$23)-$AZ$3*SUMPRODUCT(K17:$K$22, W18:$W$23))/Z17</f>
        <v>175.15566843310262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817.85320727104977</v>
      </c>
      <c r="P18">
        <f t="shared" si="22"/>
        <v>40.892660363552494</v>
      </c>
      <c r="Q18" s="4">
        <f t="shared" si="23"/>
        <v>12.5</v>
      </c>
      <c r="R18">
        <f t="shared" si="0"/>
        <v>250000</v>
      </c>
      <c r="S18">
        <f t="shared" si="1"/>
        <v>154.09004687388111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146.38283635600123</v>
      </c>
      <c r="AC18">
        <f t="shared" si="2"/>
        <v>127.09338351563986</v>
      </c>
      <c r="AE18">
        <f t="shared" si="3"/>
        <v>674.5648628186284</v>
      </c>
      <c r="AF18">
        <f t="shared" si="4"/>
        <v>-33.728243140931426</v>
      </c>
      <c r="AG18">
        <f t="shared" si="4"/>
        <v>-10.30999293059975</v>
      </c>
      <c r="AH18">
        <f t="shared" si="5"/>
        <v>-643.30165916442229</v>
      </c>
      <c r="AI18">
        <f t="shared" si="6"/>
        <v>-12.775032417325065</v>
      </c>
      <c r="AJ18">
        <f t="shared" si="7"/>
        <v>19.289452840361378</v>
      </c>
      <c r="AK18">
        <f t="shared" si="24"/>
        <v>55.105361922358881</v>
      </c>
      <c r="AL18">
        <f t="shared" si="8"/>
        <v>61.619782345395194</v>
      </c>
      <c r="AN18">
        <f t="shared" si="9"/>
        <v>196.85398874765485</v>
      </c>
      <c r="AO18">
        <f t="shared" si="9"/>
        <v>-9.842699437382743</v>
      </c>
      <c r="AP18">
        <f t="shared" si="9"/>
        <v>-3.0086998956160822</v>
      </c>
      <c r="AQ18">
        <f t="shared" si="9"/>
        <v>-187.73064616107922</v>
      </c>
      <c r="AR18">
        <f t="shared" si="9"/>
        <v>-3.7280567464232091</v>
      </c>
      <c r="AS18">
        <f t="shared" si="9"/>
        <v>5.6291187722386296</v>
      </c>
      <c r="AT18">
        <f t="shared" si="9"/>
        <v>16.081048530267324</v>
      </c>
      <c r="AU18">
        <f t="shared" si="9"/>
        <v>17.982110556082745</v>
      </c>
      <c r="AW18">
        <v>15</v>
      </c>
      <c r="AX18">
        <f>(R18*SUMPRODUCT(K19:$K$23, X19:$X$23)-$AZ$3*SUMPRODUCT(K18:$K$22, W19:$W$23))/Z18</f>
        <v>154.09004687388111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817.85320727104977</v>
      </c>
      <c r="P19">
        <f t="shared" si="22"/>
        <v>40.892660363552494</v>
      </c>
      <c r="Q19" s="4">
        <f t="shared" si="23"/>
        <v>12.5</v>
      </c>
      <c r="R19">
        <f t="shared" si="0"/>
        <v>250000</v>
      </c>
      <c r="S19">
        <f t="shared" si="1"/>
        <v>129.67861643557794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127.09338351563986</v>
      </c>
      <c r="AC19">
        <f t="shared" si="2"/>
        <v>105.55220810317348</v>
      </c>
      <c r="AE19">
        <f t="shared" si="3"/>
        <v>665.69349908669847</v>
      </c>
      <c r="AF19">
        <f t="shared" si="4"/>
        <v>-33.284674954334925</v>
      </c>
      <c r="AG19">
        <f t="shared" si="4"/>
        <v>-10.174403749481122</v>
      </c>
      <c r="AH19">
        <f t="shared" si="5"/>
        <v>-649.78503625260453</v>
      </c>
      <c r="AI19">
        <f t="shared" si="6"/>
        <v>-27.550615869722151</v>
      </c>
      <c r="AJ19">
        <f t="shared" si="7"/>
        <v>21.541175412466373</v>
      </c>
      <c r="AK19">
        <f t="shared" si="24"/>
        <v>53.165154535360244</v>
      </c>
      <c r="AL19">
        <f t="shared" si="8"/>
        <v>47.155714078104467</v>
      </c>
      <c r="AN19">
        <f t="shared" si="9"/>
        <v>178.95184740720205</v>
      </c>
      <c r="AO19">
        <f t="shared" si="9"/>
        <v>-8.9475923703601037</v>
      </c>
      <c r="AP19">
        <f t="shared" si="9"/>
        <v>-2.7350850650252219</v>
      </c>
      <c r="AQ19">
        <f t="shared" si="9"/>
        <v>-174.67533153694694</v>
      </c>
      <c r="AR19">
        <f t="shared" si="9"/>
        <v>-7.4061615651302235</v>
      </c>
      <c r="AS19">
        <f t="shared" si="9"/>
        <v>5.7907026892588149</v>
      </c>
      <c r="AT19">
        <f t="shared" si="9"/>
        <v>14.291866504397124</v>
      </c>
      <c r="AU19">
        <f t="shared" si="9"/>
        <v>12.676407628525714</v>
      </c>
      <c r="AW19">
        <v>16</v>
      </c>
      <c r="AX19">
        <f>(R19*SUMPRODUCT(K20:$K$23, X20:$X$23)-$AZ$3*SUMPRODUCT(K19:$K$22, W20:$W$23))/Z19</f>
        <v>129.67861643557794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817.85320727104977</v>
      </c>
      <c r="P20">
        <f t="shared" si="22"/>
        <v>40.892660363552494</v>
      </c>
      <c r="Q20" s="4">
        <f t="shared" si="23"/>
        <v>12.5</v>
      </c>
      <c r="R20">
        <f t="shared" si="0"/>
        <v>250000</v>
      </c>
      <c r="S20">
        <f t="shared" si="1"/>
        <v>102.14613938110291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105.55220810317348</v>
      </c>
      <c r="AC20">
        <f t="shared" si="2"/>
        <v>82.042182806878941</v>
      </c>
      <c r="AE20">
        <f t="shared" si="3"/>
        <v>656.8869146369027</v>
      </c>
      <c r="AF20">
        <f t="shared" si="4"/>
        <v>-32.844345731845138</v>
      </c>
      <c r="AG20">
        <f t="shared" si="4"/>
        <v>-10.039804649491332</v>
      </c>
      <c r="AH20">
        <f t="shared" si="5"/>
        <v>-657.10124989958899</v>
      </c>
      <c r="AI20">
        <f t="shared" si="6"/>
        <v>-43.09848564402273</v>
      </c>
      <c r="AJ20">
        <f t="shared" si="7"/>
        <v>23.510025296294543</v>
      </c>
      <c r="AK20">
        <f t="shared" si="24"/>
        <v>51.071634390576179</v>
      </c>
      <c r="AL20">
        <f t="shared" si="8"/>
        <v>31.483174042847992</v>
      </c>
      <c r="AN20">
        <f t="shared" si="9"/>
        <v>162.66489903470693</v>
      </c>
      <c r="AO20">
        <f t="shared" si="9"/>
        <v>-8.1332449517353478</v>
      </c>
      <c r="AP20">
        <f t="shared" si="9"/>
        <v>-2.4861567086328789</v>
      </c>
      <c r="AQ20">
        <f t="shared" si="9"/>
        <v>-162.71797487331412</v>
      </c>
      <c r="AR20">
        <f t="shared" si="9"/>
        <v>-10.672477498975409</v>
      </c>
      <c r="AS20">
        <f t="shared" si="9"/>
        <v>5.8217872907988024</v>
      </c>
      <c r="AT20">
        <f t="shared" si="9"/>
        <v>12.646868230390286</v>
      </c>
      <c r="AU20">
        <f t="shared" si="9"/>
        <v>7.7961780222136809</v>
      </c>
      <c r="AW20">
        <v>17</v>
      </c>
      <c r="AX20">
        <f>(R20*SUMPRODUCT(K21:$K$23, X21:$X$23)-$AZ$3*SUMPRODUCT(K20:$K$22, W21:$W$23))/Z20</f>
        <v>102.14613938110291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817.85320727104977</v>
      </c>
      <c r="P21">
        <f t="shared" si="22"/>
        <v>40.892660363552494</v>
      </c>
      <c r="Q21" s="4">
        <f t="shared" si="23"/>
        <v>12.5</v>
      </c>
      <c r="R21">
        <f t="shared" si="0"/>
        <v>250000</v>
      </c>
      <c r="S21">
        <f t="shared" si="1"/>
        <v>71.394221500106937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82.042182806878941</v>
      </c>
      <c r="AC21">
        <f t="shared" si="2"/>
        <v>56.579001320960515</v>
      </c>
      <c r="AE21">
        <f t="shared" si="3"/>
        <v>648.13813670439993</v>
      </c>
      <c r="AF21">
        <f t="shared" si="4"/>
        <v>-32.406906835219999</v>
      </c>
      <c r="AG21">
        <f t="shared" si="4"/>
        <v>-9.9060890594758728</v>
      </c>
      <c r="AH21">
        <f t="shared" si="5"/>
        <v>-666.35087041092424</v>
      </c>
      <c r="AI21">
        <f t="shared" si="6"/>
        <v>-60.525729601220178</v>
      </c>
      <c r="AJ21">
        <f t="shared" si="7"/>
        <v>25.463181485918426</v>
      </c>
      <c r="AK21">
        <f t="shared" si="24"/>
        <v>48.844138887324128</v>
      </c>
      <c r="AL21">
        <f t="shared" si="8"/>
        <v>13.781590772022376</v>
      </c>
      <c r="AN21">
        <f t="shared" si="9"/>
        <v>147.84688556539109</v>
      </c>
      <c r="AO21">
        <f t="shared" si="9"/>
        <v>-7.3923442782695554</v>
      </c>
      <c r="AP21">
        <f t="shared" si="9"/>
        <v>-2.2596794304126306</v>
      </c>
      <c r="AQ21">
        <f t="shared" si="9"/>
        <v>-152.00139492636319</v>
      </c>
      <c r="AR21">
        <f t="shared" si="9"/>
        <v>-13.806533069654279</v>
      </c>
      <c r="AS21">
        <f t="shared" si="9"/>
        <v>5.8084100689114875</v>
      </c>
      <c r="AT21">
        <f t="shared" si="9"/>
        <v>11.141843696057355</v>
      </c>
      <c r="AU21">
        <f t="shared" si="9"/>
        <v>3.1437206953145642</v>
      </c>
      <c r="AW21">
        <v>18</v>
      </c>
      <c r="AX21">
        <f>(R21*SUMPRODUCT(K22:$K$23, X22:$X$23)-$AZ$3*SUMPRODUCT(K21:$K$22, W22:$W$23))/Z21</f>
        <v>71.394221500106937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817.85320727104977</v>
      </c>
      <c r="P22">
        <f t="shared" si="22"/>
        <v>40.892660363552494</v>
      </c>
      <c r="Q22" s="4">
        <f t="shared" si="23"/>
        <v>12.5</v>
      </c>
      <c r="R22">
        <f t="shared" si="0"/>
        <v>250000</v>
      </c>
      <c r="S22">
        <f t="shared" si="1"/>
        <v>37.297872598391955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56.579001320960515</v>
      </c>
      <c r="AC22">
        <f t="shared" si="2"/>
        <v>29.161378594570564</v>
      </c>
      <c r="AE22">
        <f t="shared" si="3"/>
        <v>639.43933931081961</v>
      </c>
      <c r="AF22">
        <f t="shared" si="4"/>
        <v>-31.971966965540986</v>
      </c>
      <c r="AG22">
        <f t="shared" si="4"/>
        <v>-9.7731373678360338</v>
      </c>
      <c r="AH22">
        <f t="shared" si="5"/>
        <v>-677.81602090160789</v>
      </c>
      <c r="AI22">
        <f t="shared" si="6"/>
        <v>-80.121785924165351</v>
      </c>
      <c r="AJ22">
        <f t="shared" si="7"/>
        <v>27.417622726389951</v>
      </c>
      <c r="AK22">
        <f t="shared" si="24"/>
        <v>46.483246156636739</v>
      </c>
      <c r="AL22">
        <f t="shared" si="8"/>
        <v>-6.2209170411386623</v>
      </c>
      <c r="AN22">
        <f t="shared" si="9"/>
        <v>134.36474191874782</v>
      </c>
      <c r="AO22">
        <f t="shared" si="9"/>
        <v>-6.7182370959373916</v>
      </c>
      <c r="AP22">
        <f t="shared" si="9"/>
        <v>-2.0536194748059655</v>
      </c>
      <c r="AQ22">
        <f t="shared" si="9"/>
        <v>-142.42879522394767</v>
      </c>
      <c r="AR22">
        <f t="shared" si="9"/>
        <v>-16.835909875943226</v>
      </c>
      <c r="AS22">
        <f t="shared" si="9"/>
        <v>5.7612373452460908</v>
      </c>
      <c r="AT22">
        <f t="shared" si="9"/>
        <v>9.7674775219705374</v>
      </c>
      <c r="AU22">
        <f t="shared" si="9"/>
        <v>-1.3071950087265976</v>
      </c>
      <c r="AW22">
        <v>19</v>
      </c>
      <c r="AX22">
        <f>(R22*SUMPRODUCT(K23:$K$23, X23:$X$23)-$AZ$3*SUMPRODUCT(K22:$K$22, W23:$W$23))/Z22</f>
        <v>37.297872598391955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817.85320727104977</v>
      </c>
      <c r="P23">
        <f t="shared" si="22"/>
        <v>40.892660363552494</v>
      </c>
      <c r="Q23" s="4">
        <f t="shared" si="23"/>
        <v>12.5</v>
      </c>
      <c r="R23">
        <f t="shared" si="0"/>
        <v>250000</v>
      </c>
      <c r="S23">
        <f t="shared" si="1"/>
        <v>37.809563792834624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29.161378594570564</v>
      </c>
      <c r="AC23">
        <f t="shared" si="2"/>
        <v>29.161378594570564</v>
      </c>
      <c r="AE23">
        <f t="shared" si="3"/>
        <v>630.78556374497737</v>
      </c>
      <c r="AF23">
        <f t="shared" si="4"/>
        <v>-31.539278187248875</v>
      </c>
      <c r="AG23">
        <f t="shared" si="4"/>
        <v>-9.6408737860449101</v>
      </c>
      <c r="AH23">
        <f t="shared" si="5"/>
        <v>-690.64416225528976</v>
      </c>
      <c r="AI23">
        <f t="shared" si="6"/>
        <v>-101.03875048360624</v>
      </c>
      <c r="AJ23">
        <f t="shared" si="7"/>
        <v>0</v>
      </c>
      <c r="AK23">
        <f t="shared" si="24"/>
        <v>43.988536490660941</v>
      </c>
      <c r="AL23">
        <f t="shared" si="8"/>
        <v>-57.050213992945295</v>
      </c>
      <c r="AN23">
        <f t="shared" si="9"/>
        <v>122.09814992258411</v>
      </c>
      <c r="AO23">
        <f t="shared" si="9"/>
        <v>-6.1049074961292078</v>
      </c>
      <c r="AP23">
        <f t="shared" si="9"/>
        <v>-1.8661379089346597</v>
      </c>
      <c r="AQ23">
        <f t="shared" si="9"/>
        <v>-133.68469304458671</v>
      </c>
      <c r="AR23">
        <f t="shared" si="9"/>
        <v>-19.557588527066468</v>
      </c>
      <c r="AS23">
        <f t="shared" si="9"/>
        <v>0</v>
      </c>
      <c r="AT23">
        <f t="shared" si="9"/>
        <v>8.5146509876107608</v>
      </c>
      <c r="AU23">
        <f t="shared" si="9"/>
        <v>-11.042937539455707</v>
      </c>
      <c r="AW23">
        <v>20</v>
      </c>
      <c r="AX23">
        <f>(R23*SUMPRODUCT(K$23:$K24, X$23:$X24)-$AZ$3*SUMPRODUCT(K$22:$K23, W$23:$W24))/Z23</f>
        <v>37.809563792834624</v>
      </c>
    </row>
    <row r="25" spans="5:50" x14ac:dyDescent="0.25">
      <c r="AN25" s="8">
        <f t="shared" ref="AN25:AU25" si="25">SUM(AN3:AN23)</f>
        <v>7059.0007560302874</v>
      </c>
      <c r="AO25" s="8">
        <f t="shared" si="25"/>
        <v>-966.33994325480194</v>
      </c>
      <c r="AP25" s="8">
        <f t="shared" si="25"/>
        <v>-221.20673291356553</v>
      </c>
      <c r="AQ25" s="8">
        <f t="shared" si="25"/>
        <v>-5974.9791259520389</v>
      </c>
      <c r="AR25" s="8">
        <f t="shared" si="25"/>
        <v>-103.52504609011844</v>
      </c>
      <c r="AS25" s="8">
        <f t="shared" si="25"/>
        <v>-108.96930864033195</v>
      </c>
      <c r="AT25" s="8">
        <f t="shared" si="25"/>
        <v>499.5584405750202</v>
      </c>
      <c r="AU25" s="9">
        <f t="shared" si="25"/>
        <v>287.06408584456995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2F713-BE3F-45FC-A271-B640DD73B484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994.07689631417611</v>
      </c>
      <c r="K3">
        <v>1</v>
      </c>
      <c r="L3" s="2">
        <v>0</v>
      </c>
      <c r="O3">
        <f>$C$3</f>
        <v>994.07689631417611</v>
      </c>
      <c r="P3">
        <f>O3*B5</f>
        <v>795.26151705134089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994.07689631417611</v>
      </c>
      <c r="AF3">
        <f t="shared" ref="AF3:AG23" si="4">-$Z3*P3</f>
        <v>-795.26151705134089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72.99782336283522</v>
      </c>
      <c r="AJ3">
        <f t="shared" ref="AJ3:AJ23" si="7">AB3-AC3</f>
        <v>0</v>
      </c>
      <c r="AL3">
        <f t="shared" ref="AL3:AL23" si="8">SUM(AI3:AK3)</f>
        <v>72.99782336283522</v>
      </c>
      <c r="AN3">
        <f t="shared" ref="AN3:AU23" si="9">AE3*$K3</f>
        <v>994.07689631417611</v>
      </c>
      <c r="AO3">
        <f t="shared" si="9"/>
        <v>-795.26151705134089</v>
      </c>
      <c r="AP3">
        <f t="shared" si="9"/>
        <v>-125.8175559</v>
      </c>
      <c r="AQ3">
        <f t="shared" si="9"/>
        <v>0</v>
      </c>
      <c r="AR3">
        <f t="shared" si="9"/>
        <v>72.99782336283522</v>
      </c>
      <c r="AS3">
        <f t="shared" si="9"/>
        <v>0</v>
      </c>
      <c r="AT3">
        <f t="shared" si="9"/>
        <v>0</v>
      </c>
      <c r="AU3">
        <f t="shared" si="9"/>
        <v>72.99782336283522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789.69369802306539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135.11718527225298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133.38094308834025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-133.38094308834025</v>
      </c>
      <c r="AK4">
        <f>H4*SUM(AB4, AE4:AF4)</f>
        <v>0</v>
      </c>
      <c r="AL4">
        <f t="shared" si="8"/>
        <v>-845.85569308834022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-656.31275493472572</v>
      </c>
      <c r="AR4">
        <f t="shared" si="9"/>
        <v>-656.31275493472572</v>
      </c>
      <c r="AS4">
        <f t="shared" si="9"/>
        <v>-122.86697067383854</v>
      </c>
      <c r="AT4">
        <f t="shared" si="9"/>
        <v>0</v>
      </c>
      <c r="AU4">
        <f t="shared" si="9"/>
        <v>-779.17972560856424</v>
      </c>
      <c r="AW4">
        <v>1</v>
      </c>
      <c r="AX4">
        <f>(R4*SUMPRODUCT(K5:$K$23, X5:$X$23)-$AZ$3*SUMPRODUCT(K4:$K$22, W5:$W$23))/Z4</f>
        <v>135.11718527225298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994.07689631417611</v>
      </c>
      <c r="P5">
        <f t="shared" ref="P5:P23" si="22">O5*$C$5</f>
        <v>49.703844815708806</v>
      </c>
      <c r="Q5" s="4">
        <f t="shared" ref="Q5:Q23" si="23">$C$8</f>
        <v>12.5</v>
      </c>
      <c r="R5">
        <f t="shared" si="0"/>
        <v>250000</v>
      </c>
      <c r="S5">
        <f t="shared" si="1"/>
        <v>251.34433958309489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133.38094308834025</v>
      </c>
      <c r="AC5">
        <f t="shared" si="2"/>
        <v>244.91478585116965</v>
      </c>
      <c r="AE5">
        <f t="shared" si="3"/>
        <v>968.64775464693582</v>
      </c>
      <c r="AF5">
        <f t="shared" si="4"/>
        <v>-48.43238773234679</v>
      </c>
      <c r="AG5">
        <f t="shared" si="4"/>
        <v>-12.180241767996947</v>
      </c>
      <c r="AH5">
        <f t="shared" si="5"/>
        <v>-714.8146375610695</v>
      </c>
      <c r="AI5">
        <f t="shared" si="6"/>
        <v>193.22048758552262</v>
      </c>
      <c r="AJ5">
        <f t="shared" si="7"/>
        <v>-111.53384276282941</v>
      </c>
      <c r="AK5">
        <f>H5*SUM(AB5, AE5:AF5)</f>
        <v>90.158343439570686</v>
      </c>
      <c r="AL5">
        <f t="shared" si="8"/>
        <v>171.84498826226388</v>
      </c>
      <c r="AN5">
        <f t="shared" si="9"/>
        <v>821.95607547998952</v>
      </c>
      <c r="AO5">
        <f t="shared" si="9"/>
        <v>-41.097803773999473</v>
      </c>
      <c r="AP5">
        <f t="shared" si="9"/>
        <v>-10.335670189695916</v>
      </c>
      <c r="AQ5">
        <f t="shared" si="9"/>
        <v>-606.56335738836617</v>
      </c>
      <c r="AR5">
        <f t="shared" si="9"/>
        <v>163.95924412792795</v>
      </c>
      <c r="AS5">
        <f t="shared" si="9"/>
        <v>-94.643196394908912</v>
      </c>
      <c r="AT5">
        <f t="shared" si="9"/>
        <v>76.50479525694837</v>
      </c>
      <c r="AU5">
        <f t="shared" si="9"/>
        <v>145.82084298996739</v>
      </c>
      <c r="AW5">
        <v>2</v>
      </c>
      <c r="AX5">
        <f>(R5*SUMPRODUCT(K6:$K$23, X6:$X$23)-$AZ$3*SUMPRODUCT(K5:$K$22, W6:$W$23))/Z5</f>
        <v>251.34433958309489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994.07689631417611</v>
      </c>
      <c r="P6">
        <f t="shared" si="22"/>
        <v>49.703844815708806</v>
      </c>
      <c r="Q6" s="4">
        <f t="shared" si="23"/>
        <v>12.5</v>
      </c>
      <c r="R6">
        <f t="shared" si="0"/>
        <v>250000</v>
      </c>
      <c r="S6">
        <f t="shared" si="1"/>
        <v>349.35967477890472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244.91478585116965</v>
      </c>
      <c r="AC6">
        <f t="shared" si="2"/>
        <v>336.01412329006143</v>
      </c>
      <c r="AE6">
        <f t="shared" si="3"/>
        <v>956.10312497944437</v>
      </c>
      <c r="AF6">
        <f t="shared" si="4"/>
        <v>-47.805156248972217</v>
      </c>
      <c r="AG6">
        <f t="shared" si="4"/>
        <v>-12.022499573781335</v>
      </c>
      <c r="AH6">
        <f t="shared" si="5"/>
        <v>-718.79553071282817</v>
      </c>
      <c r="AI6">
        <f t="shared" si="6"/>
        <v>177.47993844386258</v>
      </c>
      <c r="AJ6">
        <f t="shared" si="7"/>
        <v>-91.09933743889178</v>
      </c>
      <c r="AK6">
        <f>H6*SUM(AB6, AE6:AF6)</f>
        <v>98.682721835060264</v>
      </c>
      <c r="AL6">
        <f t="shared" si="8"/>
        <v>185.06332284003105</v>
      </c>
      <c r="AN6">
        <f t="shared" si="9"/>
        <v>747.35825921044545</v>
      </c>
      <c r="AO6">
        <f t="shared" si="9"/>
        <v>-37.367912960522276</v>
      </c>
      <c r="AP6">
        <f t="shared" si="9"/>
        <v>-9.3976414448103771</v>
      </c>
      <c r="AQ6">
        <f t="shared" si="9"/>
        <v>-561.8617516529265</v>
      </c>
      <c r="AR6">
        <f t="shared" si="9"/>
        <v>138.73095315218623</v>
      </c>
      <c r="AS6">
        <f t="shared" si="9"/>
        <v>-71.209726717522116</v>
      </c>
      <c r="AT6">
        <f t="shared" si="9"/>
        <v>77.137439757227924</v>
      </c>
      <c r="AU6">
        <f t="shared" si="9"/>
        <v>144.65866619189205</v>
      </c>
      <c r="AW6">
        <v>3</v>
      </c>
      <c r="AX6">
        <f>(R6*SUMPRODUCT(K7:$K$23, X7:$X$23)-$AZ$3*SUMPRODUCT(K6:$K$22, W7:$W$23))/Z6</f>
        <v>349.35967477890472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994.07689631417611</v>
      </c>
      <c r="P7">
        <f t="shared" si="22"/>
        <v>49.703844815708806</v>
      </c>
      <c r="Q7" s="4">
        <f t="shared" si="23"/>
        <v>12.5</v>
      </c>
      <c r="R7">
        <f t="shared" si="0"/>
        <v>250000</v>
      </c>
      <c r="S7">
        <f t="shared" si="1"/>
        <v>429.77983751239833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336.01412329006143</v>
      </c>
      <c r="AC7">
        <f t="shared" si="2"/>
        <v>407.982984154517</v>
      </c>
      <c r="AE7">
        <f t="shared" si="3"/>
        <v>943.6609706606306</v>
      </c>
      <c r="AF7">
        <f t="shared" si="4"/>
        <v>-47.183048533031531</v>
      </c>
      <c r="AG7">
        <f t="shared" si="4"/>
        <v>-11.866045953782891</v>
      </c>
      <c r="AH7">
        <f t="shared" si="5"/>
        <v>-724.57248521263648</v>
      </c>
      <c r="AI7">
        <f t="shared" si="6"/>
        <v>160.03939096117972</v>
      </c>
      <c r="AJ7">
        <f t="shared" si="7"/>
        <v>-71.968860864455564</v>
      </c>
      <c r="AK7">
        <f>H7*SUM(AB7, AE7:AF7)</f>
        <v>105.46680931048004</v>
      </c>
      <c r="AL7">
        <f t="shared" si="8"/>
        <v>193.5373394072042</v>
      </c>
      <c r="AN7">
        <f t="shared" si="9"/>
        <v>679.48748286186424</v>
      </c>
      <c r="AO7">
        <f t="shared" si="9"/>
        <v>-33.974374143093215</v>
      </c>
      <c r="AP7">
        <f t="shared" si="9"/>
        <v>-8.544201728523948</v>
      </c>
      <c r="AQ7">
        <f t="shared" si="9"/>
        <v>-521.73179715531501</v>
      </c>
      <c r="AR7">
        <f t="shared" si="9"/>
        <v>115.23710983493218</v>
      </c>
      <c r="AS7">
        <f t="shared" si="9"/>
        <v>-51.821513905560565</v>
      </c>
      <c r="AT7">
        <f t="shared" si="9"/>
        <v>75.941867908005989</v>
      </c>
      <c r="AU7">
        <f t="shared" si="9"/>
        <v>139.35746383737759</v>
      </c>
      <c r="AW7">
        <v>4</v>
      </c>
      <c r="AX7">
        <f>(R7*SUMPRODUCT(K8:$K$23, X8:$X$23)-$AZ$3*SUMPRODUCT(K7:$K$22, W8:$W$23))/Z7</f>
        <v>429.77983751239833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994.07689631417611</v>
      </c>
      <c r="P8">
        <f t="shared" si="22"/>
        <v>49.703844815708806</v>
      </c>
      <c r="Q8" s="4">
        <f t="shared" si="23"/>
        <v>12.5</v>
      </c>
      <c r="R8">
        <f t="shared" si="0"/>
        <v>250000</v>
      </c>
      <c r="S8">
        <f t="shared" si="1"/>
        <v>494.29707978913507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407.982984154517</v>
      </c>
      <c r="AC8">
        <f t="shared" si="2"/>
        <v>463.09111741056176</v>
      </c>
      <c r="AE8">
        <f t="shared" si="3"/>
        <v>931.31883543098706</v>
      </c>
      <c r="AF8">
        <f t="shared" si="4"/>
        <v>-46.565941771549355</v>
      </c>
      <c r="AG8">
        <f t="shared" si="4"/>
        <v>-11.710850021815686</v>
      </c>
      <c r="AH8">
        <f t="shared" si="5"/>
        <v>-730.70944858751682</v>
      </c>
      <c r="AI8">
        <f t="shared" si="6"/>
        <v>142.33259505010528</v>
      </c>
      <c r="AJ8">
        <f t="shared" si="7"/>
        <v>-55.108133256044766</v>
      </c>
      <c r="AK8">
        <f t="shared" ref="AK8:AK23" si="24">H8*SUM(AB8:AB8, AE8:AF8)</f>
        <v>110.62199453629573</v>
      </c>
      <c r="AL8">
        <f t="shared" si="8"/>
        <v>197.84645633035626</v>
      </c>
      <c r="AN8">
        <f t="shared" si="9"/>
        <v>617.73928475488174</v>
      </c>
      <c r="AO8">
        <f t="shared" si="9"/>
        <v>-30.886964237744088</v>
      </c>
      <c r="AP8">
        <f t="shared" si="9"/>
        <v>-7.7677502495698079</v>
      </c>
      <c r="AQ8">
        <f t="shared" si="9"/>
        <v>-484.67604751620593</v>
      </c>
      <c r="AR8">
        <f t="shared" si="9"/>
        <v>94.408522751361943</v>
      </c>
      <c r="AS8">
        <f t="shared" si="9"/>
        <v>-36.55295858588746</v>
      </c>
      <c r="AT8">
        <f t="shared" si="9"/>
        <v>73.375034610339512</v>
      </c>
      <c r="AU8">
        <f t="shared" si="9"/>
        <v>131.230598775814</v>
      </c>
      <c r="AW8">
        <v>5</v>
      </c>
      <c r="AX8">
        <f>(R8*SUMPRODUCT(K9:$K$23, X9:$X$23)-$AZ$3*SUMPRODUCT(K8:$K$22, W9:$W$23))/Z8</f>
        <v>494.29707978913507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994.07689631417611</v>
      </c>
      <c r="P9">
        <f t="shared" si="22"/>
        <v>49.703844815708806</v>
      </c>
      <c r="Q9" s="4">
        <f t="shared" si="23"/>
        <v>12.5</v>
      </c>
      <c r="R9">
        <f t="shared" si="0"/>
        <v>250000</v>
      </c>
      <c r="S9">
        <f t="shared" si="1"/>
        <v>543.89042198671109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463.09111741056176</v>
      </c>
      <c r="AC9">
        <f t="shared" si="2"/>
        <v>502.85227252172808</v>
      </c>
      <c r="AE9">
        <f t="shared" si="3"/>
        <v>919.07083884103247</v>
      </c>
      <c r="AF9">
        <f t="shared" si="4"/>
        <v>-45.953541942051629</v>
      </c>
      <c r="AG9">
        <f t="shared" si="4"/>
        <v>-11.556837834285632</v>
      </c>
      <c r="AH9">
        <f t="shared" si="5"/>
        <v>-738.07374623792884</v>
      </c>
      <c r="AI9">
        <f t="shared" si="6"/>
        <v>123.48671282676639</v>
      </c>
      <c r="AJ9">
        <f t="shared" si="7"/>
        <v>-39.761155111166318</v>
      </c>
      <c r="AK9">
        <f t="shared" si="24"/>
        <v>114.3420264292962</v>
      </c>
      <c r="AL9">
        <f t="shared" si="8"/>
        <v>198.06758414489627</v>
      </c>
      <c r="AN9">
        <f t="shared" si="9"/>
        <v>561.56132230877472</v>
      </c>
      <c r="AO9">
        <f t="shared" si="9"/>
        <v>-28.078066115438741</v>
      </c>
      <c r="AP9">
        <f t="shared" si="9"/>
        <v>-7.0613415872419383</v>
      </c>
      <c r="AQ9">
        <f t="shared" si="9"/>
        <v>-450.97031848102409</v>
      </c>
      <c r="AR9">
        <f t="shared" si="9"/>
        <v>75.451596125069983</v>
      </c>
      <c r="AS9">
        <f t="shared" si="9"/>
        <v>-24.294456854824531</v>
      </c>
      <c r="AT9">
        <f t="shared" si="9"/>
        <v>69.864102791108749</v>
      </c>
      <c r="AU9">
        <f t="shared" si="9"/>
        <v>121.02124206135422</v>
      </c>
      <c r="AW9">
        <v>6</v>
      </c>
      <c r="AX9">
        <f>(R9*SUMPRODUCT(K10:$K$23, X10:$X$23)-$AZ$3*SUMPRODUCT(K9:$K$22, W10:$W$23))/Z9</f>
        <v>543.89042198671109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994.07689631417611</v>
      </c>
      <c r="P10">
        <f t="shared" si="22"/>
        <v>49.703844815708806</v>
      </c>
      <c r="Q10" s="4">
        <f t="shared" si="23"/>
        <v>12.5</v>
      </c>
      <c r="R10">
        <f t="shared" si="0"/>
        <v>250000</v>
      </c>
      <c r="S10">
        <f t="shared" si="1"/>
        <v>579.68594223974139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502.85227252172808</v>
      </c>
      <c r="AC10">
        <f t="shared" si="2"/>
        <v>528.8567718545255</v>
      </c>
      <c r="AE10">
        <f t="shared" si="3"/>
        <v>906.91227792868676</v>
      </c>
      <c r="AF10">
        <f t="shared" si="4"/>
        <v>-45.345613896434337</v>
      </c>
      <c r="AG10">
        <f t="shared" si="4"/>
        <v>-11.403950253890354</v>
      </c>
      <c r="AH10">
        <f t="shared" si="5"/>
        <v>-746.38404104842311</v>
      </c>
      <c r="AI10">
        <f t="shared" si="6"/>
        <v>103.77867272993899</v>
      </c>
      <c r="AJ10">
        <f t="shared" si="7"/>
        <v>-26.004499332797423</v>
      </c>
      <c r="AK10">
        <f t="shared" si="24"/>
        <v>116.75605723879724</v>
      </c>
      <c r="AL10">
        <f t="shared" si="8"/>
        <v>194.53023063593881</v>
      </c>
      <c r="AN10">
        <f t="shared" si="9"/>
        <v>510.45192949193921</v>
      </c>
      <c r="AO10">
        <f t="shared" si="9"/>
        <v>-25.522596474596959</v>
      </c>
      <c r="AP10">
        <f t="shared" si="9"/>
        <v>-6.4186675520850729</v>
      </c>
      <c r="AQ10">
        <f t="shared" si="9"/>
        <v>-420.09925674985402</v>
      </c>
      <c r="AR10">
        <f t="shared" si="9"/>
        <v>58.411408715403184</v>
      </c>
      <c r="AS10">
        <f t="shared" si="9"/>
        <v>-14.636527901259782</v>
      </c>
      <c r="AT10">
        <f t="shared" si="9"/>
        <v>65.715677412079032</v>
      </c>
      <c r="AU10">
        <f t="shared" si="9"/>
        <v>109.49055822622245</v>
      </c>
      <c r="AW10">
        <v>7</v>
      </c>
      <c r="AX10">
        <f>(R10*SUMPRODUCT(K11:$K$23, X11:$X$23)-$AZ$3*SUMPRODUCT(K10:$K$22, W11:$W$23))/Z10</f>
        <v>579.68594223974139</v>
      </c>
    </row>
    <row r="11" spans="1:52" x14ac:dyDescent="0.25">
      <c r="A11" t="s">
        <v>33</v>
      </c>
      <c r="C11" s="7">
        <f>AU25</f>
        <v>359.85602896638824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994.07689631417611</v>
      </c>
      <c r="P11">
        <f t="shared" si="22"/>
        <v>49.703844815708806</v>
      </c>
      <c r="Q11" s="4">
        <f t="shared" si="23"/>
        <v>12.5</v>
      </c>
      <c r="R11">
        <f t="shared" si="0"/>
        <v>250000</v>
      </c>
      <c r="S11">
        <f t="shared" si="1"/>
        <v>602.03130645986471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528.8567718545255</v>
      </c>
      <c r="AC11">
        <f t="shared" si="2"/>
        <v>541.92769058976046</v>
      </c>
      <c r="AE11">
        <f t="shared" si="3"/>
        <v>894.83352594404096</v>
      </c>
      <c r="AF11">
        <f t="shared" si="4"/>
        <v>-44.741676297202048</v>
      </c>
      <c r="AG11">
        <f t="shared" si="4"/>
        <v>-11.252066229256155</v>
      </c>
      <c r="AH11">
        <f t="shared" si="5"/>
        <v>-756.89044190593131</v>
      </c>
      <c r="AI11">
        <f t="shared" si="6"/>
        <v>81.949341511651483</v>
      </c>
      <c r="AJ11">
        <f t="shared" si="7"/>
        <v>-13.070918735234955</v>
      </c>
      <c r="AK11">
        <f t="shared" si="24"/>
        <v>117.99939143911477</v>
      </c>
      <c r="AL11">
        <f t="shared" si="8"/>
        <v>186.87781421553132</v>
      </c>
      <c r="AN11">
        <f t="shared" si="9"/>
        <v>463.95213997658743</v>
      </c>
      <c r="AO11">
        <f t="shared" si="9"/>
        <v>-23.197606998829372</v>
      </c>
      <c r="AP11">
        <f t="shared" si="9"/>
        <v>-5.8339568812133962</v>
      </c>
      <c r="AQ11">
        <f t="shared" si="9"/>
        <v>-392.4315865117037</v>
      </c>
      <c r="AR11">
        <f t="shared" si="9"/>
        <v>42.488989584840986</v>
      </c>
      <c r="AS11">
        <f t="shared" si="9"/>
        <v>-6.7769931980080509</v>
      </c>
      <c r="AT11">
        <f t="shared" si="9"/>
        <v>61.180173280114552</v>
      </c>
      <c r="AU11">
        <f t="shared" si="9"/>
        <v>96.892169666947495</v>
      </c>
      <c r="AW11">
        <v>8</v>
      </c>
      <c r="AX11">
        <f>(R11*SUMPRODUCT(K12:$K$23, X12:$X$23)-$AZ$3*SUMPRODUCT(K11:$K$22, W12:$W$23))/Z11</f>
        <v>602.03130645986471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994.07689631417611</v>
      </c>
      <c r="P12">
        <f t="shared" si="22"/>
        <v>49.703844815708806</v>
      </c>
      <c r="Q12" s="4">
        <f t="shared" si="23"/>
        <v>12.5</v>
      </c>
      <c r="R12">
        <f t="shared" si="0"/>
        <v>250000</v>
      </c>
      <c r="S12">
        <f t="shared" si="1"/>
        <v>611.17350624502387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541.92769058976046</v>
      </c>
      <c r="AC12">
        <f t="shared" si="2"/>
        <v>542.77340706992845</v>
      </c>
      <c r="AE12">
        <f t="shared" si="3"/>
        <v>882.8237781721391</v>
      </c>
      <c r="AF12">
        <f t="shared" si="4"/>
        <v>-44.141188908606956</v>
      </c>
      <c r="AG12">
        <f t="shared" si="4"/>
        <v>-11.101049896711466</v>
      </c>
      <c r="AH12">
        <f t="shared" si="5"/>
        <v>-769.91340504254435</v>
      </c>
      <c r="AI12">
        <f t="shared" si="6"/>
        <v>57.668134324276252</v>
      </c>
      <c r="AJ12">
        <f t="shared" si="7"/>
        <v>-0.84571648016799372</v>
      </c>
      <c r="AK12">
        <f t="shared" si="24"/>
        <v>118.14158286760598</v>
      </c>
      <c r="AL12">
        <f t="shared" si="8"/>
        <v>174.96400071171422</v>
      </c>
      <c r="AN12">
        <f t="shared" si="9"/>
        <v>421.64438778815634</v>
      </c>
      <c r="AO12">
        <f t="shared" si="9"/>
        <v>-21.082219389407818</v>
      </c>
      <c r="AP12">
        <f t="shared" si="9"/>
        <v>-5.3019588996525728</v>
      </c>
      <c r="AQ12">
        <f t="shared" si="9"/>
        <v>-367.71740221043285</v>
      </c>
      <c r="AR12">
        <f t="shared" si="9"/>
        <v>27.542807288663028</v>
      </c>
      <c r="AS12">
        <f t="shared" si="9"/>
        <v>-0.40392161645339991</v>
      </c>
      <c r="AT12">
        <f t="shared" si="9"/>
        <v>56.425457279450889</v>
      </c>
      <c r="AU12">
        <f t="shared" si="9"/>
        <v>83.564342951660507</v>
      </c>
      <c r="AW12">
        <v>9</v>
      </c>
      <c r="AX12">
        <f>(R12*SUMPRODUCT(K13:$K$23, X13:$X$23)-$AZ$3*SUMPRODUCT(K12:$K$22, W13:$W$23))/Z12</f>
        <v>611.17350624502387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994.07689631417611</v>
      </c>
      <c r="P13">
        <f t="shared" si="22"/>
        <v>49.703844815708806</v>
      </c>
      <c r="Q13" s="4">
        <f t="shared" si="23"/>
        <v>12.5</v>
      </c>
      <c r="R13">
        <f t="shared" si="0"/>
        <v>250000</v>
      </c>
      <c r="S13">
        <f t="shared" si="1"/>
        <v>607.92858683143072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542.77340706992845</v>
      </c>
      <c r="AC13">
        <f t="shared" si="2"/>
        <v>532.58508727895651</v>
      </c>
      <c r="AE13">
        <f t="shared" si="3"/>
        <v>870.87618850909973</v>
      </c>
      <c r="AF13">
        <f t="shared" si="4"/>
        <v>-43.543809425454988</v>
      </c>
      <c r="AG13">
        <f t="shared" si="4"/>
        <v>-10.950815170060308</v>
      </c>
      <c r="AH13">
        <f t="shared" si="5"/>
        <v>-784.48455368084717</v>
      </c>
      <c r="AI13">
        <f t="shared" si="6"/>
        <v>31.897010232737216</v>
      </c>
      <c r="AJ13">
        <f t="shared" si="7"/>
        <v>10.188319790971946</v>
      </c>
      <c r="AK13">
        <f t="shared" si="24"/>
        <v>117.24269233273358</v>
      </c>
      <c r="AL13">
        <f t="shared" si="8"/>
        <v>159.32802235644274</v>
      </c>
      <c r="AN13">
        <f t="shared" si="9"/>
        <v>383.15110749296394</v>
      </c>
      <c r="AO13">
        <f t="shared" si="9"/>
        <v>-19.157555374648197</v>
      </c>
      <c r="AP13">
        <f t="shared" si="9"/>
        <v>-4.8179259184275134</v>
      </c>
      <c r="AQ13">
        <f t="shared" si="9"/>
        <v>-345.14220220960766</v>
      </c>
      <c r="AR13">
        <f t="shared" si="9"/>
        <v>14.033423990280527</v>
      </c>
      <c r="AS13">
        <f t="shared" si="9"/>
        <v>4.4824580840662112</v>
      </c>
      <c r="AT13">
        <f t="shared" si="9"/>
        <v>51.582151407363135</v>
      </c>
      <c r="AU13">
        <f t="shared" si="9"/>
        <v>70.098033481709876</v>
      </c>
      <c r="AW13">
        <v>10</v>
      </c>
      <c r="AX13">
        <f>(R13*SUMPRODUCT(K14:$K$23, X14:$X$23)-$AZ$3*SUMPRODUCT(K13:$K$22, W14:$W$23))/Z13</f>
        <v>607.92858683143072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994.07689631417611</v>
      </c>
      <c r="P14">
        <f t="shared" si="22"/>
        <v>49.703844815708806</v>
      </c>
      <c r="Q14" s="4">
        <f t="shared" si="23"/>
        <v>12.5</v>
      </c>
      <c r="R14">
        <f t="shared" si="0"/>
        <v>250000</v>
      </c>
      <c r="S14">
        <f t="shared" si="1"/>
        <v>592.45207385645767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532.58508727895651</v>
      </c>
      <c r="AC14">
        <f t="shared" si="2"/>
        <v>511.93586050410022</v>
      </c>
      <c r="AE14">
        <f t="shared" si="3"/>
        <v>858.97852970490692</v>
      </c>
      <c r="AF14">
        <f t="shared" si="4"/>
        <v>-42.948926485245345</v>
      </c>
      <c r="AG14">
        <f t="shared" si="4"/>
        <v>-10.801208297992527</v>
      </c>
      <c r="AH14">
        <f t="shared" si="5"/>
        <v>-801.97440734353393</v>
      </c>
      <c r="AI14">
        <f t="shared" si="6"/>
        <v>3.2539875781351384</v>
      </c>
      <c r="AJ14">
        <f t="shared" si="7"/>
        <v>20.649226774856288</v>
      </c>
      <c r="AK14">
        <f t="shared" si="24"/>
        <v>115.40365629534777</v>
      </c>
      <c r="AL14">
        <f t="shared" si="8"/>
        <v>139.30687064833921</v>
      </c>
      <c r="AN14">
        <f t="shared" si="9"/>
        <v>348.1267090465351</v>
      </c>
      <c r="AO14">
        <f t="shared" si="9"/>
        <v>-17.406335452326754</v>
      </c>
      <c r="AP14">
        <f t="shared" si="9"/>
        <v>-4.3775123224535522</v>
      </c>
      <c r="AQ14">
        <f t="shared" si="9"/>
        <v>-325.02408560079169</v>
      </c>
      <c r="AR14">
        <f t="shared" si="9"/>
        <v>1.3187756709631058</v>
      </c>
      <c r="AS14">
        <f t="shared" si="9"/>
        <v>8.3687159956790396</v>
      </c>
      <c r="AT14">
        <f t="shared" si="9"/>
        <v>46.77077911579304</v>
      </c>
      <c r="AU14">
        <f t="shared" si="9"/>
        <v>56.458270782435186</v>
      </c>
      <c r="AW14">
        <v>11</v>
      </c>
      <c r="AX14">
        <f>(R14*SUMPRODUCT(K15:$K$23, X15:$X$23)-$AZ$3*SUMPRODUCT(K14:$K$22, W15:$W$23))/Z14</f>
        <v>592.45207385645767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994.07689631417611</v>
      </c>
      <c r="P15">
        <f t="shared" si="22"/>
        <v>49.703844815708806</v>
      </c>
      <c r="Q15" s="4">
        <f t="shared" si="23"/>
        <v>12.5</v>
      </c>
      <c r="R15">
        <f t="shared" si="0"/>
        <v>250000</v>
      </c>
      <c r="S15">
        <f t="shared" si="1"/>
        <v>564.96562069486549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511.93586050410022</v>
      </c>
      <c r="AC15">
        <f t="shared" si="2"/>
        <v>481.44446430897915</v>
      </c>
      <c r="AE15">
        <f t="shared" si="3"/>
        <v>847.11848172155635</v>
      </c>
      <c r="AF15">
        <f t="shared" si="4"/>
        <v>-42.355924086077813</v>
      </c>
      <c r="AG15">
        <f t="shared" si="4"/>
        <v>-10.652074362437276</v>
      </c>
      <c r="AH15">
        <f t="shared" si="5"/>
        <v>-822.43705150654296</v>
      </c>
      <c r="AI15">
        <f t="shared" si="6"/>
        <v>-28.326568233501689</v>
      </c>
      <c r="AJ15">
        <f t="shared" si="7"/>
        <v>30.491396195121069</v>
      </c>
      <c r="AK15">
        <f t="shared" si="24"/>
        <v>112.67251703704004</v>
      </c>
      <c r="AL15">
        <f t="shared" si="8"/>
        <v>114.83734499865942</v>
      </c>
      <c r="AN15">
        <f t="shared" si="9"/>
        <v>316.25730058562965</v>
      </c>
      <c r="AO15">
        <f t="shared" si="9"/>
        <v>-15.812865029281483</v>
      </c>
      <c r="AP15">
        <f t="shared" si="9"/>
        <v>-3.9767710847903701</v>
      </c>
      <c r="AQ15">
        <f t="shared" si="9"/>
        <v>-307.04290771991197</v>
      </c>
      <c r="AR15">
        <f t="shared" si="9"/>
        <v>-10.575243248354132</v>
      </c>
      <c r="AS15">
        <f t="shared" si="9"/>
        <v>11.383445007785317</v>
      </c>
      <c r="AT15">
        <f t="shared" si="9"/>
        <v>42.064370990828188</v>
      </c>
      <c r="AU15">
        <f t="shared" si="9"/>
        <v>42.872572750259373</v>
      </c>
      <c r="AW15">
        <v>12</v>
      </c>
      <c r="AX15">
        <f>(R15*SUMPRODUCT(K16:$K$23, X16:$X$23)-$AZ$3*SUMPRODUCT(K15:$K$22, W16:$W$23))/Z15</f>
        <v>564.96562069486549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994.07689631417611</v>
      </c>
      <c r="P16">
        <f t="shared" si="22"/>
        <v>49.703844815708806</v>
      </c>
      <c r="Q16" s="4">
        <f t="shared" si="23"/>
        <v>12.5</v>
      </c>
      <c r="R16">
        <f t="shared" si="0"/>
        <v>250000</v>
      </c>
      <c r="S16">
        <f t="shared" si="1"/>
        <v>526.81879315986737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481.44446430897915</v>
      </c>
      <c r="AC16">
        <f t="shared" si="2"/>
        <v>442.67063987827845</v>
      </c>
      <c r="AE16">
        <f t="shared" si="3"/>
        <v>835.29414951237914</v>
      </c>
      <c r="AF16">
        <f t="shared" si="4"/>
        <v>-41.764707475618962</v>
      </c>
      <c r="AG16">
        <f t="shared" si="4"/>
        <v>-10.503389534168216</v>
      </c>
      <c r="AH16">
        <f t="shared" si="5"/>
        <v>-843.28169289373488</v>
      </c>
      <c r="AI16">
        <f t="shared" si="6"/>
        <v>-60.255640391142947</v>
      </c>
      <c r="AJ16">
        <f t="shared" si="7"/>
        <v>38.773824430700699</v>
      </c>
      <c r="AK16">
        <f t="shared" si="24"/>
        <v>109.10206711381763</v>
      </c>
      <c r="AL16">
        <f t="shared" si="8"/>
        <v>87.620251153375378</v>
      </c>
      <c r="AN16">
        <f t="shared" si="9"/>
        <v>287.2613580116103</v>
      </c>
      <c r="AO16">
        <f t="shared" si="9"/>
        <v>-14.363067900580518</v>
      </c>
      <c r="AP16">
        <f t="shared" si="9"/>
        <v>-3.6121621863046238</v>
      </c>
      <c r="AQ16">
        <f t="shared" si="9"/>
        <v>-290.0083095618449</v>
      </c>
      <c r="AR16">
        <f t="shared" si="9"/>
        <v>-20.722181637119725</v>
      </c>
      <c r="AS16">
        <f t="shared" si="9"/>
        <v>13.334489973105896</v>
      </c>
      <c r="AT16">
        <f t="shared" si="9"/>
        <v>37.5206841557372</v>
      </c>
      <c r="AU16">
        <f t="shared" si="9"/>
        <v>30.132992491723368</v>
      </c>
      <c r="AW16">
        <v>13</v>
      </c>
      <c r="AX16">
        <f>(R16*SUMPRODUCT(K17:$K$23, X17:$X$23)-$AZ$3*SUMPRODUCT(K16:$K$22, W17:$W$23))/Z16</f>
        <v>526.81879315986737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994.07689631417611</v>
      </c>
      <c r="P17">
        <f t="shared" si="22"/>
        <v>49.703844815708806</v>
      </c>
      <c r="Q17" s="4">
        <f t="shared" si="23"/>
        <v>12.5</v>
      </c>
      <c r="R17">
        <f t="shared" si="0"/>
        <v>250000</v>
      </c>
      <c r="S17">
        <f t="shared" si="1"/>
        <v>478.79204206963095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442.67063987827845</v>
      </c>
      <c r="AC17">
        <f t="shared" si="2"/>
        <v>396.63411366711512</v>
      </c>
      <c r="AE17">
        <f t="shared" si="3"/>
        <v>823.49908528594324</v>
      </c>
      <c r="AF17">
        <f t="shared" si="4"/>
        <v>-41.174954264297156</v>
      </c>
      <c r="AG17">
        <f t="shared" si="4"/>
        <v>-10.355072735561267</v>
      </c>
      <c r="AH17">
        <f t="shared" si="5"/>
        <v>-865.65806530533246</v>
      </c>
      <c r="AI17">
        <f t="shared" si="6"/>
        <v>-93.689007019247697</v>
      </c>
      <c r="AJ17">
        <f t="shared" si="7"/>
        <v>46.036526211163334</v>
      </c>
      <c r="AK17">
        <f t="shared" si="24"/>
        <v>104.82525253544836</v>
      </c>
      <c r="AL17">
        <f t="shared" si="8"/>
        <v>57.172771727363994</v>
      </c>
      <c r="AN17">
        <f t="shared" si="9"/>
        <v>260.88088415791009</v>
      </c>
      <c r="AO17">
        <f t="shared" si="9"/>
        <v>-13.044044207895503</v>
      </c>
      <c r="AP17">
        <f t="shared" si="9"/>
        <v>-3.2804414467985374</v>
      </c>
      <c r="AQ17">
        <f t="shared" si="9"/>
        <v>-274.23666339212127</v>
      </c>
      <c r="AR17">
        <f t="shared" si="9"/>
        <v>-29.680264888905263</v>
      </c>
      <c r="AS17">
        <f t="shared" si="9"/>
        <v>14.58416879401493</v>
      </c>
      <c r="AT17">
        <f t="shared" si="9"/>
        <v>33.208178432922388</v>
      </c>
      <c r="AU17">
        <f t="shared" si="9"/>
        <v>18.112082338032053</v>
      </c>
      <c r="AW17">
        <v>14</v>
      </c>
      <c r="AX17">
        <f>(R17*SUMPRODUCT(K18:$K$23, X18:$X$23)-$AZ$3*SUMPRODUCT(K17:$K$22, W18:$W$23))/Z17</f>
        <v>478.79204206963095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994.07689631417611</v>
      </c>
      <c r="P18">
        <f t="shared" si="22"/>
        <v>49.703844815708806</v>
      </c>
      <c r="Q18" s="4">
        <f t="shared" si="23"/>
        <v>12.5</v>
      </c>
      <c r="R18">
        <f t="shared" si="0"/>
        <v>250000</v>
      </c>
      <c r="S18">
        <f t="shared" si="1"/>
        <v>421.37942253363212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396.63411366711512</v>
      </c>
      <c r="AC18">
        <f t="shared" si="2"/>
        <v>344.08190346521826</v>
      </c>
      <c r="AE18">
        <f t="shared" si="3"/>
        <v>811.72419055958551</v>
      </c>
      <c r="AF18">
        <f t="shared" si="4"/>
        <v>-40.586209527979278</v>
      </c>
      <c r="AG18">
        <f t="shared" si="4"/>
        <v>-10.207009557928625</v>
      </c>
      <c r="AH18">
        <f t="shared" si="5"/>
        <v>-890.24900554058445</v>
      </c>
      <c r="AI18">
        <f t="shared" si="6"/>
        <v>-129.31803406690676</v>
      </c>
      <c r="AJ18">
        <f t="shared" si="7"/>
        <v>52.552210201896855</v>
      </c>
      <c r="AK18">
        <f t="shared" si="24"/>
        <v>99.928593687558987</v>
      </c>
      <c r="AL18">
        <f t="shared" si="8"/>
        <v>23.16276982254908</v>
      </c>
      <c r="AN18">
        <f t="shared" si="9"/>
        <v>236.88032609190208</v>
      </c>
      <c r="AO18">
        <f t="shared" si="9"/>
        <v>-11.844016304595105</v>
      </c>
      <c r="AP18">
        <f t="shared" si="9"/>
        <v>-2.9786469106439792</v>
      </c>
      <c r="AQ18">
        <f t="shared" si="9"/>
        <v>-259.79572518353461</v>
      </c>
      <c r="AR18">
        <f t="shared" si="9"/>
        <v>-37.738062306871626</v>
      </c>
      <c r="AS18">
        <f t="shared" si="9"/>
        <v>15.33597844471497</v>
      </c>
      <c r="AT18">
        <f t="shared" si="9"/>
        <v>29.161528181506814</v>
      </c>
      <c r="AU18">
        <f t="shared" si="9"/>
        <v>6.7594443193501572</v>
      </c>
      <c r="AW18">
        <v>15</v>
      </c>
      <c r="AX18">
        <f>(R18*SUMPRODUCT(K19:$K$23, X19:$X$23)-$AZ$3*SUMPRODUCT(K18:$K$22, W19:$W$23))/Z18</f>
        <v>421.37942253363212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994.07689631417611</v>
      </c>
      <c r="P19">
        <f t="shared" si="22"/>
        <v>49.703844815708806</v>
      </c>
      <c r="Q19" s="4">
        <f t="shared" si="23"/>
        <v>12.5</v>
      </c>
      <c r="R19">
        <f t="shared" si="0"/>
        <v>250000</v>
      </c>
      <c r="S19">
        <f t="shared" si="1"/>
        <v>353.7011842245908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344.08190346521826</v>
      </c>
      <c r="AC19">
        <f t="shared" si="2"/>
        <v>284.62703140183874</v>
      </c>
      <c r="AE19">
        <f t="shared" si="3"/>
        <v>799.94404486753797</v>
      </c>
      <c r="AF19">
        <f t="shared" si="4"/>
        <v>-39.997202243376897</v>
      </c>
      <c r="AG19">
        <f t="shared" si="4"/>
        <v>-10.058880352133206</v>
      </c>
      <c r="AH19">
        <f t="shared" si="5"/>
        <v>-921.18220432267617</v>
      </c>
      <c r="AI19">
        <f t="shared" si="6"/>
        <v>-171.29424205064834</v>
      </c>
      <c r="AJ19">
        <f t="shared" si="7"/>
        <v>59.454872063379526</v>
      </c>
      <c r="AK19">
        <f t="shared" si="24"/>
        <v>94.473947860360383</v>
      </c>
      <c r="AL19">
        <f t="shared" si="8"/>
        <v>-17.365422126908427</v>
      </c>
      <c r="AN19">
        <f t="shared" si="9"/>
        <v>215.04110352261665</v>
      </c>
      <c r="AO19">
        <f t="shared" si="9"/>
        <v>-10.752055176130833</v>
      </c>
      <c r="AP19">
        <f t="shared" si="9"/>
        <v>-2.7040300443550058</v>
      </c>
      <c r="AQ19">
        <f t="shared" si="9"/>
        <v>-247.63236758109338</v>
      </c>
      <c r="AR19">
        <f t="shared" si="9"/>
        <v>-46.047349278962571</v>
      </c>
      <c r="AS19">
        <f t="shared" si="9"/>
        <v>15.982669513368554</v>
      </c>
      <c r="AT19">
        <f t="shared" si="9"/>
        <v>25.396503833457651</v>
      </c>
      <c r="AU19">
        <f t="shared" si="9"/>
        <v>-4.6681759321363652</v>
      </c>
      <c r="AW19">
        <v>16</v>
      </c>
      <c r="AX19">
        <f>(R19*SUMPRODUCT(K20:$K$23, X20:$X$23)-$AZ$3*SUMPRODUCT(K19:$K$22, W20:$W$23))/Z19</f>
        <v>353.7011842245908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994.07689631417611</v>
      </c>
      <c r="P20">
        <f t="shared" si="22"/>
        <v>49.703844815708806</v>
      </c>
      <c r="Q20" s="4">
        <f t="shared" si="23"/>
        <v>12.5</v>
      </c>
      <c r="R20">
        <f t="shared" si="0"/>
        <v>250000</v>
      </c>
      <c r="S20">
        <f t="shared" si="1"/>
        <v>276.58251058094663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284.62703140183874</v>
      </c>
      <c r="AC20">
        <f t="shared" si="2"/>
        <v>219.28802306314157</v>
      </c>
      <c r="AE20">
        <f t="shared" si="3"/>
        <v>788.15235608211378</v>
      </c>
      <c r="AF20">
        <f t="shared" si="4"/>
        <v>-39.407617804105691</v>
      </c>
      <c r="AG20">
        <f t="shared" si="4"/>
        <v>-9.9106059979415786</v>
      </c>
      <c r="AH20">
        <f t="shared" si="5"/>
        <v>-953.7110134059493</v>
      </c>
      <c r="AI20">
        <f t="shared" si="6"/>
        <v>-214.87688112588285</v>
      </c>
      <c r="AJ20">
        <f t="shared" si="7"/>
        <v>65.33900833869717</v>
      </c>
      <c r="AK20">
        <f t="shared" si="24"/>
        <v>88.427689075043872</v>
      </c>
      <c r="AL20">
        <f t="shared" si="8"/>
        <v>-61.110183712141804</v>
      </c>
      <c r="AN20">
        <f t="shared" si="9"/>
        <v>195.17015877372012</v>
      </c>
      <c r="AO20">
        <f t="shared" si="9"/>
        <v>-9.758507938686007</v>
      </c>
      <c r="AP20">
        <f t="shared" si="9"/>
        <v>-2.4541632480516498</v>
      </c>
      <c r="AQ20">
        <f t="shared" si="9"/>
        <v>-236.16744716207134</v>
      </c>
      <c r="AR20">
        <f t="shared" si="9"/>
        <v>-53.209959575088888</v>
      </c>
      <c r="AS20">
        <f t="shared" si="9"/>
        <v>16.179897875293996</v>
      </c>
      <c r="AT20">
        <f t="shared" si="9"/>
        <v>21.897347617611377</v>
      </c>
      <c r="AU20">
        <f t="shared" si="9"/>
        <v>-15.132714082183517</v>
      </c>
      <c r="AW20">
        <v>17</v>
      </c>
      <c r="AX20">
        <f>(R20*SUMPRODUCT(K21:$K$23, X21:$X$23)-$AZ$3*SUMPRODUCT(K20:$K$22, W21:$W$23))/Z20</f>
        <v>276.58251058094663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994.07689631417611</v>
      </c>
      <c r="P21">
        <f t="shared" si="22"/>
        <v>49.703844815708806</v>
      </c>
      <c r="Q21" s="4">
        <f t="shared" si="23"/>
        <v>12.5</v>
      </c>
      <c r="R21">
        <f t="shared" si="0"/>
        <v>250000</v>
      </c>
      <c r="S21">
        <f t="shared" si="1"/>
        <v>191.75511182067973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219.28802306314157</v>
      </c>
      <c r="AC21">
        <f t="shared" si="2"/>
        <v>149.75729223854381</v>
      </c>
      <c r="AE21">
        <f t="shared" si="3"/>
        <v>776.35617040615375</v>
      </c>
      <c r="AF21">
        <f t="shared" si="4"/>
        <v>-38.817808520307686</v>
      </c>
      <c r="AG21">
        <f t="shared" si="4"/>
        <v>-9.7622750976900754</v>
      </c>
      <c r="AH21">
        <f t="shared" si="5"/>
        <v>-984.49680544172099</v>
      </c>
      <c r="AI21">
        <f t="shared" si="6"/>
        <v>-256.72071865356509</v>
      </c>
      <c r="AJ21">
        <f t="shared" si="7"/>
        <v>69.530730824597754</v>
      </c>
      <c r="AK21">
        <f t="shared" si="24"/>
        <v>81.877547412854767</v>
      </c>
      <c r="AL21">
        <f t="shared" si="8"/>
        <v>-105.31244041611257</v>
      </c>
      <c r="AN21">
        <f t="shared" si="9"/>
        <v>177.09472006640013</v>
      </c>
      <c r="AO21">
        <f t="shared" si="9"/>
        <v>-8.8547360033200064</v>
      </c>
      <c r="AP21">
        <f t="shared" si="9"/>
        <v>-2.2268740064655628</v>
      </c>
      <c r="AQ21">
        <f t="shared" si="9"/>
        <v>-224.5737108970942</v>
      </c>
      <c r="AR21">
        <f t="shared" si="9"/>
        <v>-58.560600840479651</v>
      </c>
      <c r="AS21">
        <f t="shared" si="9"/>
        <v>15.860665221418268</v>
      </c>
      <c r="AT21">
        <f t="shared" si="9"/>
        <v>18.677099366927354</v>
      </c>
      <c r="AU21">
        <f t="shared" si="9"/>
        <v>-24.022836252134034</v>
      </c>
      <c r="AW21">
        <v>18</v>
      </c>
      <c r="AX21">
        <f>(R21*SUMPRODUCT(K22:$K$23, X22:$X$23)-$AZ$3*SUMPRODUCT(K21:$K$22, W22:$W$23))/Z21</f>
        <v>191.75511182067973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994.07689631417611</v>
      </c>
      <c r="P22">
        <f t="shared" si="22"/>
        <v>49.703844815708806</v>
      </c>
      <c r="Q22" s="4">
        <f t="shared" si="23"/>
        <v>12.5</v>
      </c>
      <c r="R22">
        <f t="shared" si="0"/>
        <v>250000</v>
      </c>
      <c r="S22">
        <f t="shared" si="1"/>
        <v>99.348926252543549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149.75729223854381</v>
      </c>
      <c r="AC22">
        <f t="shared" si="2"/>
        <v>76.409049372525743</v>
      </c>
      <c r="AE22">
        <f t="shared" si="3"/>
        <v>764.54244163119358</v>
      </c>
      <c r="AF22">
        <f t="shared" si="4"/>
        <v>-38.227122081559678</v>
      </c>
      <c r="AG22">
        <f t="shared" si="4"/>
        <v>-9.6137236020919623</v>
      </c>
      <c r="AH22">
        <f t="shared" si="5"/>
        <v>-1018.5748924242736</v>
      </c>
      <c r="AI22">
        <f t="shared" si="6"/>
        <v>-301.87329647673153</v>
      </c>
      <c r="AJ22">
        <f t="shared" si="7"/>
        <v>73.348242866018069</v>
      </c>
      <c r="AK22">
        <f t="shared" si="24"/>
        <v>74.967285535937947</v>
      </c>
      <c r="AL22">
        <f t="shared" si="8"/>
        <v>-153.55776807477551</v>
      </c>
      <c r="AN22">
        <f t="shared" si="9"/>
        <v>160.65253033450088</v>
      </c>
      <c r="AO22">
        <f t="shared" si="9"/>
        <v>-8.0326265167250437</v>
      </c>
      <c r="AP22">
        <f t="shared" si="9"/>
        <v>-2.0201220213718623</v>
      </c>
      <c r="AQ22">
        <f t="shared" si="9"/>
        <v>-214.0321124017965</v>
      </c>
      <c r="AR22">
        <f t="shared" si="9"/>
        <v>-63.432330605392522</v>
      </c>
      <c r="AS22">
        <f t="shared" si="9"/>
        <v>15.412592120948032</v>
      </c>
      <c r="AT22">
        <f t="shared" si="9"/>
        <v>15.75279992038322</v>
      </c>
      <c r="AU22">
        <f t="shared" si="9"/>
        <v>-32.26693856406127</v>
      </c>
      <c r="AW22">
        <v>19</v>
      </c>
      <c r="AX22">
        <f>(R22*SUMPRODUCT(K23:$K$23, X23:$X$23)-$AZ$3*SUMPRODUCT(K22:$K$22, W23:$W$23))/Z22</f>
        <v>99.348926252543549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994.07689631417611</v>
      </c>
      <c r="P23">
        <f t="shared" si="22"/>
        <v>49.703844815708806</v>
      </c>
      <c r="Q23" s="4">
        <f t="shared" si="23"/>
        <v>12.5</v>
      </c>
      <c r="R23">
        <f t="shared" si="0"/>
        <v>250000</v>
      </c>
      <c r="S23">
        <f t="shared" si="1"/>
        <v>100.91124525176842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76.409049372525743</v>
      </c>
      <c r="AC23">
        <f t="shared" si="2"/>
        <v>76.409049372525743</v>
      </c>
      <c r="AE23">
        <f t="shared" si="3"/>
        <v>752.70571145019085</v>
      </c>
      <c r="AF23">
        <f t="shared" si="4"/>
        <v>-37.635285572509545</v>
      </c>
      <c r="AG23">
        <f t="shared" si="4"/>
        <v>-9.4648828757747783</v>
      </c>
      <c r="AH23">
        <f t="shared" si="5"/>
        <v>-1054.0698059252875</v>
      </c>
      <c r="AI23">
        <f t="shared" si="6"/>
        <v>-348.46426292338106</v>
      </c>
      <c r="AJ23">
        <f t="shared" si="7"/>
        <v>0</v>
      </c>
      <c r="AK23">
        <f t="shared" si="24"/>
        <v>67.728481656110716</v>
      </c>
      <c r="AL23">
        <f t="shared" si="8"/>
        <v>-280.73578126727034</v>
      </c>
      <c r="AN23">
        <f t="shared" si="9"/>
        <v>145.69765081273633</v>
      </c>
      <c r="AO23">
        <f t="shared" si="9"/>
        <v>-7.2848825406368167</v>
      </c>
      <c r="AP23">
        <f t="shared" si="9"/>
        <v>-1.8320721886927456</v>
      </c>
      <c r="AQ23">
        <f t="shared" si="9"/>
        <v>-204.03125973372386</v>
      </c>
      <c r="AR23">
        <f t="shared" si="9"/>
        <v>-67.450563650317108</v>
      </c>
      <c r="AS23">
        <f t="shared" si="9"/>
        <v>0</v>
      </c>
      <c r="AT23">
        <f t="shared" si="9"/>
        <v>13.109878828203669</v>
      </c>
      <c r="AU23">
        <f t="shared" si="9"/>
        <v>-54.340684822113431</v>
      </c>
      <c r="AW23">
        <v>20</v>
      </c>
      <c r="AX23">
        <f>(R23*SUMPRODUCT(K$23:$K24, X$23:$X24)-$AZ$3*SUMPRODUCT(K$22:$K23, W$23:$W24))/Z23</f>
        <v>100.91124525176842</v>
      </c>
    </row>
    <row r="25" spans="5:50" x14ac:dyDescent="0.25">
      <c r="AN25" s="8">
        <f t="shared" ref="AN25:AU25" si="25">SUM(AN3:AN23)</f>
        <v>8544.441627083339</v>
      </c>
      <c r="AO25" s="8">
        <f t="shared" si="25"/>
        <v>-1172.7797535897992</v>
      </c>
      <c r="AP25" s="8">
        <f t="shared" si="25"/>
        <v>-220.7594658111484</v>
      </c>
      <c r="AQ25" s="8">
        <f t="shared" si="25"/>
        <v>-7390.0510640441462</v>
      </c>
      <c r="AR25" s="8">
        <f t="shared" si="25"/>
        <v>-239.14865636175284</v>
      </c>
      <c r="AS25" s="8">
        <f t="shared" si="25"/>
        <v>-292.28118481786805</v>
      </c>
      <c r="AT25" s="8">
        <f t="shared" si="25"/>
        <v>891.28587014600907</v>
      </c>
      <c r="AU25" s="9">
        <f t="shared" si="25"/>
        <v>359.85602896638824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F93B-B698-4AB4-9B73-C142B46F1E4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1489.8772911654821</v>
      </c>
      <c r="K3">
        <v>1</v>
      </c>
      <c r="L3" s="2">
        <v>0</v>
      </c>
      <c r="O3">
        <f>$C$3</f>
        <v>1489.8772911654821</v>
      </c>
      <c r="P3">
        <f>O3*B5</f>
        <v>1191.9018329323858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1489.8772911654821</v>
      </c>
      <c r="AF3">
        <f t="shared" ref="AF3:AG23" si="4">-$Z3*P3</f>
        <v>-1191.9018329323858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172.15790233309633</v>
      </c>
      <c r="AJ3">
        <f t="shared" ref="AJ3:AJ23" si="7">AB3-AC3</f>
        <v>0</v>
      </c>
      <c r="AL3">
        <f t="shared" ref="AL3:AL23" si="8">SUM(AI3:AK3)</f>
        <v>172.15790233309633</v>
      </c>
      <c r="AN3">
        <f t="shared" ref="AN3:AU23" si="9">AE3*$K3</f>
        <v>1489.8772911654821</v>
      </c>
      <c r="AO3">
        <f t="shared" si="9"/>
        <v>-1191.9018329323858</v>
      </c>
      <c r="AP3">
        <f t="shared" si="9"/>
        <v>-125.8175559</v>
      </c>
      <c r="AQ3">
        <f t="shared" si="9"/>
        <v>0</v>
      </c>
      <c r="AR3">
        <f t="shared" si="9"/>
        <v>172.15790233309633</v>
      </c>
      <c r="AS3">
        <f t="shared" si="9"/>
        <v>0</v>
      </c>
      <c r="AT3">
        <f t="shared" si="9"/>
        <v>0</v>
      </c>
      <c r="AU3">
        <f t="shared" si="9"/>
        <v>172.15790233309633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1188.5654779233612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350.08052629773573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345.29782732072817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-345.29782732072817</v>
      </c>
      <c r="AK4">
        <f>H4*SUM(AB4, AE4:AF4)</f>
        <v>0</v>
      </c>
      <c r="AL4">
        <f t="shared" si="8"/>
        <v>-1260.725577320728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-843.26765060263165</v>
      </c>
      <c r="AR4">
        <f t="shared" si="9"/>
        <v>-843.26765060263165</v>
      </c>
      <c r="AS4">
        <f t="shared" si="9"/>
        <v>-318.07915764290919</v>
      </c>
      <c r="AT4">
        <f t="shared" si="9"/>
        <v>0</v>
      </c>
      <c r="AU4">
        <f t="shared" si="9"/>
        <v>-1161.3468082455406</v>
      </c>
      <c r="AW4">
        <v>1</v>
      </c>
      <c r="AX4">
        <f>(R4*SUMPRODUCT(K5:$K$23, X5:$X$23)-$AZ$3*SUMPRODUCT(K4:$K$22, W5:$W$23))/Z4</f>
        <v>350.08052629773573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1489.8772911654821</v>
      </c>
      <c r="P5">
        <f t="shared" ref="P5:P23" si="22">O5*$C$5</f>
        <v>74.493864558274112</v>
      </c>
      <c r="Q5" s="4">
        <f t="shared" ref="Q5:Q23" si="23">$C$8</f>
        <v>12.5</v>
      </c>
      <c r="R5">
        <f t="shared" si="0"/>
        <v>250000</v>
      </c>
      <c r="S5">
        <f t="shared" si="1"/>
        <v>646.22817672716133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345.29782732072817</v>
      </c>
      <c r="AC5">
        <f t="shared" si="2"/>
        <v>628.59892041827516</v>
      </c>
      <c r="AE5">
        <f t="shared" si="3"/>
        <v>1449.2330890389712</v>
      </c>
      <c r="AF5">
        <f t="shared" si="4"/>
        <v>-72.461654451948561</v>
      </c>
      <c r="AG5">
        <f t="shared" si="4"/>
        <v>-12.158997066675234</v>
      </c>
      <c r="AH5">
        <f t="shared" si="5"/>
        <v>-938.78519399530421</v>
      </c>
      <c r="AI5">
        <f t="shared" si="6"/>
        <v>425.82724352504317</v>
      </c>
      <c r="AJ5">
        <f t="shared" si="7"/>
        <v>-283.30109309754698</v>
      </c>
      <c r="AK5">
        <f>H5*SUM(AB5, AE5:AF5)</f>
        <v>147.36091087997008</v>
      </c>
      <c r="AL5">
        <f t="shared" si="8"/>
        <v>289.8870613074663</v>
      </c>
      <c r="AN5">
        <f t="shared" si="9"/>
        <v>1229.7617339302044</v>
      </c>
      <c r="AO5">
        <f t="shared" si="9"/>
        <v>-61.488086696510216</v>
      </c>
      <c r="AP5">
        <f t="shared" si="9"/>
        <v>-10.317642778555626</v>
      </c>
      <c r="AQ5">
        <f t="shared" si="9"/>
        <v>-796.61589063029146</v>
      </c>
      <c r="AR5">
        <f t="shared" si="9"/>
        <v>361.34011382484698</v>
      </c>
      <c r="AS5">
        <f t="shared" si="9"/>
        <v>-240.39807406204829</v>
      </c>
      <c r="AT5">
        <f t="shared" si="9"/>
        <v>125.04462577338597</v>
      </c>
      <c r="AU5">
        <f t="shared" si="9"/>
        <v>245.98666553618472</v>
      </c>
      <c r="AW5">
        <v>2</v>
      </c>
      <c r="AX5">
        <f>(R5*SUMPRODUCT(K6:$K$23, X6:$X$23)-$AZ$3*SUMPRODUCT(K5:$K$22, W6:$W$23))/Z5</f>
        <v>646.22817672716133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1489.8772911654821</v>
      </c>
      <c r="P6">
        <f t="shared" si="22"/>
        <v>74.493864558274112</v>
      </c>
      <c r="Q6" s="4">
        <f t="shared" si="23"/>
        <v>12.5</v>
      </c>
      <c r="R6">
        <f t="shared" si="0"/>
        <v>250000</v>
      </c>
      <c r="S6">
        <f t="shared" si="1"/>
        <v>893.75108748779587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628.59892041827516</v>
      </c>
      <c r="AC6">
        <f t="shared" si="2"/>
        <v>857.23443165547269</v>
      </c>
      <c r="AE6">
        <f t="shared" si="3"/>
        <v>1429.0042617107049</v>
      </c>
      <c r="AF6">
        <f t="shared" si="4"/>
        <v>-71.450213085535253</v>
      </c>
      <c r="AG6">
        <f t="shared" si="4"/>
        <v>-11.989278162237456</v>
      </c>
      <c r="AH6">
        <f t="shared" si="5"/>
        <v>-962.57867542052884</v>
      </c>
      <c r="AI6">
        <f t="shared" si="6"/>
        <v>382.98609504240324</v>
      </c>
      <c r="AJ6">
        <f t="shared" si="7"/>
        <v>-228.63551123719753</v>
      </c>
      <c r="AK6">
        <f>H6*SUM(AB6, AE6:AF6)</f>
        <v>169.95908186698566</v>
      </c>
      <c r="AL6">
        <f t="shared" si="8"/>
        <v>324.30966567219139</v>
      </c>
      <c r="AN6">
        <f t="shared" si="9"/>
        <v>1117.0114494285135</v>
      </c>
      <c r="AO6">
        <f t="shared" si="9"/>
        <v>-55.850572471425679</v>
      </c>
      <c r="AP6">
        <f t="shared" si="9"/>
        <v>-9.3716732248022243</v>
      </c>
      <c r="AQ6">
        <f t="shared" si="9"/>
        <v>-752.42001037372336</v>
      </c>
      <c r="AR6">
        <f t="shared" si="9"/>
        <v>299.36919335856203</v>
      </c>
      <c r="AS6">
        <f t="shared" si="9"/>
        <v>-178.71779017100886</v>
      </c>
      <c r="AT6">
        <f t="shared" si="9"/>
        <v>132.8521163068543</v>
      </c>
      <c r="AU6">
        <f t="shared" si="9"/>
        <v>253.50351949440753</v>
      </c>
      <c r="AW6">
        <v>3</v>
      </c>
      <c r="AX6">
        <f>(R6*SUMPRODUCT(K7:$K$23, X7:$X$23)-$AZ$3*SUMPRODUCT(K6:$K$22, W7:$W$23))/Z6</f>
        <v>893.75108748779587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1489.8772911654821</v>
      </c>
      <c r="P7">
        <f t="shared" si="22"/>
        <v>74.493864558274112</v>
      </c>
      <c r="Q7" s="4">
        <f t="shared" si="23"/>
        <v>12.5</v>
      </c>
      <c r="R7">
        <f t="shared" si="0"/>
        <v>250000</v>
      </c>
      <c r="S7">
        <f t="shared" si="1"/>
        <v>1096.492379028512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857.23443165547269</v>
      </c>
      <c r="AC7">
        <f t="shared" si="2"/>
        <v>1036.8413823540341</v>
      </c>
      <c r="AE7">
        <f t="shared" si="3"/>
        <v>1408.8255054527231</v>
      </c>
      <c r="AF7">
        <f t="shared" si="4"/>
        <v>-70.441275272636162</v>
      </c>
      <c r="AG7">
        <f t="shared" si="4"/>
        <v>-11.819979351710948</v>
      </c>
      <c r="AH7">
        <f t="shared" si="5"/>
        <v>-988.12057808268776</v>
      </c>
      <c r="AI7">
        <f t="shared" si="6"/>
        <v>338.4436727456881</v>
      </c>
      <c r="AJ7">
        <f t="shared" si="7"/>
        <v>-179.60695069856138</v>
      </c>
      <c r="AK7">
        <f>H7*SUM(AB7, AE7:AF7)</f>
        <v>187.88348013059252</v>
      </c>
      <c r="AL7">
        <f t="shared" si="8"/>
        <v>346.72020217771922</v>
      </c>
      <c r="AN7">
        <f t="shared" si="9"/>
        <v>1014.4313755198544</v>
      </c>
      <c r="AO7">
        <f t="shared" si="9"/>
        <v>-50.721568775992722</v>
      </c>
      <c r="AP7">
        <f t="shared" si="9"/>
        <v>-8.5110312568619158</v>
      </c>
      <c r="AQ7">
        <f t="shared" si="9"/>
        <v>-711.50083053172852</v>
      </c>
      <c r="AR7">
        <f t="shared" si="9"/>
        <v>243.6979449552712</v>
      </c>
      <c r="AS7">
        <f t="shared" si="9"/>
        <v>-129.32682248077205</v>
      </c>
      <c r="AT7">
        <f t="shared" si="9"/>
        <v>135.28637609743367</v>
      </c>
      <c r="AU7">
        <f t="shared" si="9"/>
        <v>249.65749857193279</v>
      </c>
      <c r="AW7">
        <v>4</v>
      </c>
      <c r="AX7">
        <f>(R7*SUMPRODUCT(K8:$K$23, X8:$X$23)-$AZ$3*SUMPRODUCT(K7:$K$22, W8:$W$23))/Z7</f>
        <v>1096.492379028512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1489.8772911654821</v>
      </c>
      <c r="P8">
        <f t="shared" si="22"/>
        <v>74.493864558274112</v>
      </c>
      <c r="Q8" s="4">
        <f t="shared" si="23"/>
        <v>12.5</v>
      </c>
      <c r="R8">
        <f t="shared" si="0"/>
        <v>250000</v>
      </c>
      <c r="S8">
        <f t="shared" si="1"/>
        <v>1257.4925847686088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1036.8413823540341</v>
      </c>
      <c r="AC8">
        <f t="shared" si="2"/>
        <v>1172.0806745829568</v>
      </c>
      <c r="AE8">
        <f t="shared" si="3"/>
        <v>1388.6812547657253</v>
      </c>
      <c r="AF8">
        <f t="shared" si="4"/>
        <v>-69.434062738286272</v>
      </c>
      <c r="AG8">
        <f t="shared" si="4"/>
        <v>-11.650970041292842</v>
      </c>
      <c r="AH8">
        <f t="shared" si="5"/>
        <v>-1016.1903380199249</v>
      </c>
      <c r="AI8">
        <f t="shared" si="6"/>
        <v>291.40588396622138</v>
      </c>
      <c r="AJ8">
        <f t="shared" si="7"/>
        <v>-135.23929222892275</v>
      </c>
      <c r="AK8">
        <f t="shared" ref="AK8:AK23" si="24">H8*SUM(AB8:AB8, AE8:AF8)</f>
        <v>201.61521148697145</v>
      </c>
      <c r="AL8">
        <f t="shared" si="8"/>
        <v>357.78180322427011</v>
      </c>
      <c r="AN8">
        <f t="shared" si="9"/>
        <v>921.10556818547138</v>
      </c>
      <c r="AO8">
        <f t="shared" si="9"/>
        <v>-46.055278409273576</v>
      </c>
      <c r="AP8">
        <f t="shared" si="9"/>
        <v>-7.728032147742522</v>
      </c>
      <c r="AQ8">
        <f t="shared" si="9"/>
        <v>-674.03414244569626</v>
      </c>
      <c r="AR8">
        <f t="shared" si="9"/>
        <v>193.28811518275904</v>
      </c>
      <c r="AS8">
        <f t="shared" si="9"/>
        <v>-89.703569254658206</v>
      </c>
      <c r="AT8">
        <f t="shared" si="9"/>
        <v>133.73039586601928</v>
      </c>
      <c r="AU8">
        <f t="shared" si="9"/>
        <v>237.31494179412013</v>
      </c>
      <c r="AW8">
        <v>5</v>
      </c>
      <c r="AX8">
        <f>(R8*SUMPRODUCT(K9:$K$23, X9:$X$23)-$AZ$3*SUMPRODUCT(K8:$K$22, W9:$W$23))/Z8</f>
        <v>1257.4925847686088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1489.8772911654821</v>
      </c>
      <c r="P9">
        <f t="shared" si="22"/>
        <v>74.493864558274112</v>
      </c>
      <c r="Q9" s="4">
        <f t="shared" si="23"/>
        <v>12.5</v>
      </c>
      <c r="R9">
        <f t="shared" si="0"/>
        <v>250000</v>
      </c>
      <c r="S9">
        <f t="shared" si="1"/>
        <v>1376.544255111603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1172.0806745829568</v>
      </c>
      <c r="AC9">
        <f t="shared" si="2"/>
        <v>1264.4258666186297</v>
      </c>
      <c r="AE9">
        <f t="shared" si="3"/>
        <v>1368.5280208333002</v>
      </c>
      <c r="AF9">
        <f t="shared" si="4"/>
        <v>-68.426401041665017</v>
      </c>
      <c r="AG9">
        <f t="shared" si="4"/>
        <v>-11.481885361870519</v>
      </c>
      <c r="AH9">
        <f t="shared" si="5"/>
        <v>-1051.4995801878774</v>
      </c>
      <c r="AI9">
        <f t="shared" si="6"/>
        <v>237.12015424188712</v>
      </c>
      <c r="AJ9">
        <f t="shared" si="7"/>
        <v>-92.345192035672881</v>
      </c>
      <c r="AK9">
        <f t="shared" si="24"/>
        <v>211.5495832942226</v>
      </c>
      <c r="AL9">
        <f t="shared" si="8"/>
        <v>356.32454550043684</v>
      </c>
      <c r="AN9">
        <f t="shared" si="9"/>
        <v>836.18408126719441</v>
      </c>
      <c r="AO9">
        <f t="shared" si="9"/>
        <v>-41.809204063359729</v>
      </c>
      <c r="AP9">
        <f t="shared" si="9"/>
        <v>-7.0155448893804113</v>
      </c>
      <c r="AQ9">
        <f t="shared" si="9"/>
        <v>-642.47658581142173</v>
      </c>
      <c r="AR9">
        <f t="shared" si="9"/>
        <v>144.88274650303251</v>
      </c>
      <c r="AS9">
        <f t="shared" si="9"/>
        <v>-56.423820620621115</v>
      </c>
      <c r="AT9">
        <f t="shared" si="9"/>
        <v>129.25887614754566</v>
      </c>
      <c r="AU9">
        <f t="shared" si="9"/>
        <v>217.71780202995706</v>
      </c>
      <c r="AW9">
        <v>6</v>
      </c>
      <c r="AX9">
        <f>(R9*SUMPRODUCT(K10:$K$23, X10:$X$23)-$AZ$3*SUMPRODUCT(K9:$K$22, W10:$W$23))/Z9</f>
        <v>1376.544255111603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1489.8772911654821</v>
      </c>
      <c r="P10">
        <f t="shared" si="22"/>
        <v>74.493864558274112</v>
      </c>
      <c r="Q10" s="4">
        <f t="shared" si="23"/>
        <v>12.5</v>
      </c>
      <c r="R10">
        <f t="shared" si="0"/>
        <v>250000</v>
      </c>
      <c r="S10">
        <f t="shared" si="1"/>
        <v>1457.1864944118681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1264.4258666186297</v>
      </c>
      <c r="AC10">
        <f t="shared" si="2"/>
        <v>1318.7695150879063</v>
      </c>
      <c r="AE10">
        <f t="shared" si="3"/>
        <v>1348.3550392112279</v>
      </c>
      <c r="AF10">
        <f t="shared" si="4"/>
        <v>-67.417751960561404</v>
      </c>
      <c r="AG10">
        <f t="shared" si="4"/>
        <v>-11.312635000266146</v>
      </c>
      <c r="AH10">
        <f t="shared" si="5"/>
        <v>-1088.6301597133715</v>
      </c>
      <c r="AI10">
        <f t="shared" si="6"/>
        <v>180.99449253702869</v>
      </c>
      <c r="AJ10">
        <f t="shared" si="7"/>
        <v>-54.343648469276559</v>
      </c>
      <c r="AK10">
        <f t="shared" si="24"/>
        <v>217.81181580290342</v>
      </c>
      <c r="AL10">
        <f t="shared" si="8"/>
        <v>344.46265987065556</v>
      </c>
      <c r="AN10">
        <f t="shared" si="9"/>
        <v>758.91621290815885</v>
      </c>
      <c r="AO10">
        <f t="shared" si="9"/>
        <v>-37.945810645407953</v>
      </c>
      <c r="AP10">
        <f t="shared" si="9"/>
        <v>-6.3672711287055366</v>
      </c>
      <c r="AQ10">
        <f t="shared" si="9"/>
        <v>-612.73110867786079</v>
      </c>
      <c r="AR10">
        <f t="shared" si="9"/>
        <v>101.87202245618458</v>
      </c>
      <c r="AS10">
        <f t="shared" si="9"/>
        <v>-30.587104058321231</v>
      </c>
      <c r="AT10">
        <f t="shared" si="9"/>
        <v>122.59450483641761</v>
      </c>
      <c r="AU10">
        <f t="shared" si="9"/>
        <v>193.87942323428095</v>
      </c>
      <c r="AW10">
        <v>7</v>
      </c>
      <c r="AX10">
        <f>(R10*SUMPRODUCT(K11:$K$23, X11:$X$23)-$AZ$3*SUMPRODUCT(K10:$K$22, W11:$W$23))/Z10</f>
        <v>1457.1864944118681</v>
      </c>
    </row>
    <row r="11" spans="1:52" x14ac:dyDescent="0.25">
      <c r="A11" t="s">
        <v>33</v>
      </c>
      <c r="C11" s="7">
        <f>AU25</f>
        <v>548.18855841070683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1489.8772911654821</v>
      </c>
      <c r="P11">
        <f t="shared" si="22"/>
        <v>74.493864558274112</v>
      </c>
      <c r="Q11" s="4">
        <f t="shared" si="23"/>
        <v>12.5</v>
      </c>
      <c r="R11">
        <f t="shared" si="0"/>
        <v>250000</v>
      </c>
      <c r="S11">
        <f t="shared" si="1"/>
        <v>1504.8831657698061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1318.7695150879063</v>
      </c>
      <c r="AC11">
        <f t="shared" si="2"/>
        <v>1341.5515855196995</v>
      </c>
      <c r="AE11">
        <f t="shared" si="3"/>
        <v>1328.1743644001831</v>
      </c>
      <c r="AF11">
        <f t="shared" si="4"/>
        <v>-66.408718220009163</v>
      </c>
      <c r="AG11">
        <f t="shared" si="4"/>
        <v>-11.143320093170189</v>
      </c>
      <c r="AH11">
        <f t="shared" si="5"/>
        <v>-1123.7711418659385</v>
      </c>
      <c r="AI11">
        <f t="shared" si="6"/>
        <v>126.8511842210653</v>
      </c>
      <c r="AJ11">
        <f t="shared" si="7"/>
        <v>-22.782070431793272</v>
      </c>
      <c r="AK11">
        <f t="shared" si="24"/>
        <v>220.82155482003219</v>
      </c>
      <c r="AL11">
        <f t="shared" si="8"/>
        <v>324.89066860930421</v>
      </c>
      <c r="AN11">
        <f t="shared" si="9"/>
        <v>688.63014265744425</v>
      </c>
      <c r="AO11">
        <f t="shared" si="9"/>
        <v>-34.43150713287222</v>
      </c>
      <c r="AP11">
        <f t="shared" si="9"/>
        <v>-5.7775743239125381</v>
      </c>
      <c r="AQ11">
        <f t="shared" si="9"/>
        <v>-582.65142174080768</v>
      </c>
      <c r="AR11">
        <f t="shared" si="9"/>
        <v>65.769639459851859</v>
      </c>
      <c r="AS11">
        <f t="shared" si="9"/>
        <v>-11.812018686690127</v>
      </c>
      <c r="AT11">
        <f t="shared" si="9"/>
        <v>114.49127680327666</v>
      </c>
      <c r="AU11">
        <f t="shared" si="9"/>
        <v>168.44889757643838</v>
      </c>
      <c r="AW11">
        <v>8</v>
      </c>
      <c r="AX11">
        <f>(R11*SUMPRODUCT(K12:$K$23, X12:$X$23)-$AZ$3*SUMPRODUCT(K11:$K$22, W12:$W$23))/Z11</f>
        <v>1504.8831657698061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1489.8772911654821</v>
      </c>
      <c r="P12">
        <f t="shared" si="22"/>
        <v>74.493864558274112</v>
      </c>
      <c r="Q12" s="4">
        <f t="shared" si="23"/>
        <v>12.5</v>
      </c>
      <c r="R12">
        <f t="shared" si="0"/>
        <v>250000</v>
      </c>
      <c r="S12">
        <f t="shared" si="1"/>
        <v>1521.3711381838671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1341.5515855196995</v>
      </c>
      <c r="AC12">
        <f t="shared" si="2"/>
        <v>1335.6121340343293</v>
      </c>
      <c r="AE12">
        <f t="shared" si="3"/>
        <v>1307.9636772117626</v>
      </c>
      <c r="AF12">
        <f t="shared" si="4"/>
        <v>-65.398183860588134</v>
      </c>
      <c r="AG12">
        <f t="shared" si="4"/>
        <v>-10.973753383647669</v>
      </c>
      <c r="AH12">
        <f t="shared" si="5"/>
        <v>-1162.6701718163781</v>
      </c>
      <c r="AI12">
        <f t="shared" si="6"/>
        <v>68.921568151148676</v>
      </c>
      <c r="AJ12">
        <f t="shared" si="7"/>
        <v>5.9394514853702276</v>
      </c>
      <c r="AK12">
        <f t="shared" si="24"/>
        <v>221.12806667313842</v>
      </c>
      <c r="AL12">
        <f t="shared" si="8"/>
        <v>295.9890863096573</v>
      </c>
      <c r="AN12">
        <f t="shared" si="9"/>
        <v>624.69493636539198</v>
      </c>
      <c r="AO12">
        <f t="shared" si="9"/>
        <v>-31.234746818269599</v>
      </c>
      <c r="AP12">
        <f t="shared" si="9"/>
        <v>-5.2411609673296784</v>
      </c>
      <c r="AQ12">
        <f t="shared" si="9"/>
        <v>-555.30148248847706</v>
      </c>
      <c r="AR12">
        <f t="shared" si="9"/>
        <v>32.917546091315607</v>
      </c>
      <c r="AS12">
        <f t="shared" si="9"/>
        <v>2.8367341787412443</v>
      </c>
      <c r="AT12">
        <f t="shared" si="9"/>
        <v>105.61270618267601</v>
      </c>
      <c r="AU12">
        <f t="shared" si="9"/>
        <v>141.36698645273285</v>
      </c>
      <c r="AW12">
        <v>9</v>
      </c>
      <c r="AX12">
        <f>(R12*SUMPRODUCT(K13:$K$23, X13:$X$23)-$AZ$3*SUMPRODUCT(K12:$K$22, W13:$W$23))/Z12</f>
        <v>1521.3711381838671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1489.8772911654821</v>
      </c>
      <c r="P13">
        <f t="shared" si="22"/>
        <v>74.493864558274112</v>
      </c>
      <c r="Q13" s="4">
        <f t="shared" si="23"/>
        <v>12.5</v>
      </c>
      <c r="R13">
        <f t="shared" si="0"/>
        <v>250000</v>
      </c>
      <c r="S13">
        <f t="shared" si="1"/>
        <v>1509.4316945328956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1335.6121340343293</v>
      </c>
      <c r="AC13">
        <f t="shared" si="2"/>
        <v>1304.6146771608264</v>
      </c>
      <c r="AE13">
        <f t="shared" si="3"/>
        <v>1287.7136396851656</v>
      </c>
      <c r="AF13">
        <f t="shared" si="4"/>
        <v>-64.385681984258284</v>
      </c>
      <c r="AG13">
        <f t="shared" si="4"/>
        <v>-10.803856526649163</v>
      </c>
      <c r="AH13">
        <f t="shared" si="5"/>
        <v>-1203.1864632405745</v>
      </c>
      <c r="AI13">
        <f t="shared" si="6"/>
        <v>9.3376379336834816</v>
      </c>
      <c r="AJ13">
        <f t="shared" si="7"/>
        <v>30.99745687350287</v>
      </c>
      <c r="AK13">
        <f t="shared" si="24"/>
        <v>218.97362152996772</v>
      </c>
      <c r="AL13">
        <f t="shared" si="8"/>
        <v>259.30871633715407</v>
      </c>
      <c r="AN13">
        <f t="shared" si="9"/>
        <v>566.54311334866782</v>
      </c>
      <c r="AO13">
        <f t="shared" si="9"/>
        <v>-28.327155667433392</v>
      </c>
      <c r="AP13">
        <f t="shared" si="9"/>
        <v>-4.7532699228662629</v>
      </c>
      <c r="AQ13">
        <f t="shared" si="9"/>
        <v>-529.35449607410123</v>
      </c>
      <c r="AR13">
        <f t="shared" si="9"/>
        <v>4.1081916842669006</v>
      </c>
      <c r="AS13">
        <f t="shared" si="9"/>
        <v>13.637656060938347</v>
      </c>
      <c r="AT13">
        <f t="shared" si="9"/>
        <v>96.339740031915682</v>
      </c>
      <c r="AU13">
        <f t="shared" si="9"/>
        <v>114.08558777712092</v>
      </c>
      <c r="AW13">
        <v>10</v>
      </c>
      <c r="AX13">
        <f>(R13*SUMPRODUCT(K14:$K$23, X14:$X$23)-$AZ$3*SUMPRODUCT(K13:$K$22, W14:$W$23))/Z13</f>
        <v>1509.4316945328956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1489.8772911654821</v>
      </c>
      <c r="P14">
        <f t="shared" si="22"/>
        <v>74.493864558274112</v>
      </c>
      <c r="Q14" s="4">
        <f t="shared" si="23"/>
        <v>12.5</v>
      </c>
      <c r="R14">
        <f t="shared" si="0"/>
        <v>250000</v>
      </c>
      <c r="S14">
        <f t="shared" si="1"/>
        <v>1470.1480163628526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1304.6146771608264</v>
      </c>
      <c r="AC14">
        <f t="shared" si="2"/>
        <v>1250.613284309688</v>
      </c>
      <c r="AE14">
        <f t="shared" si="3"/>
        <v>1267.3964196697641</v>
      </c>
      <c r="AF14">
        <f t="shared" si="4"/>
        <v>-63.369820983488204</v>
      </c>
      <c r="AG14">
        <f t="shared" si="4"/>
        <v>-10.633396011747395</v>
      </c>
      <c r="AH14">
        <f t="shared" si="5"/>
        <v>-1248.4389927055524</v>
      </c>
      <c r="AI14">
        <f t="shared" si="6"/>
        <v>-55.045790031023898</v>
      </c>
      <c r="AJ14">
        <f t="shared" si="7"/>
        <v>54.001392851138462</v>
      </c>
      <c r="AK14">
        <f t="shared" si="24"/>
        <v>214.66945125678828</v>
      </c>
      <c r="AL14">
        <f t="shared" si="8"/>
        <v>213.62505407690284</v>
      </c>
      <c r="AN14">
        <f t="shared" si="9"/>
        <v>513.65025944079287</v>
      </c>
      <c r="AO14">
        <f t="shared" si="9"/>
        <v>-25.682512972039643</v>
      </c>
      <c r="AP14">
        <f t="shared" si="9"/>
        <v>-4.3095013804709135</v>
      </c>
      <c r="AQ14">
        <f t="shared" si="9"/>
        <v>-505.96719585676095</v>
      </c>
      <c r="AR14">
        <f t="shared" si="9"/>
        <v>-22.308950768478621</v>
      </c>
      <c r="AS14">
        <f t="shared" si="9"/>
        <v>21.885677612517547</v>
      </c>
      <c r="AT14">
        <f t="shared" si="9"/>
        <v>87.001207846865199</v>
      </c>
      <c r="AU14">
        <f t="shared" si="9"/>
        <v>86.577934690904129</v>
      </c>
      <c r="AW14">
        <v>11</v>
      </c>
      <c r="AX14">
        <f>(R14*SUMPRODUCT(K15:$K$23, X15:$X$23)-$AZ$3*SUMPRODUCT(K14:$K$22, W15:$W$23))/Z14</f>
        <v>1470.1480163628526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1489.8772911654821</v>
      </c>
      <c r="P15">
        <f t="shared" si="22"/>
        <v>74.493864558274112</v>
      </c>
      <c r="Q15" s="4">
        <f t="shared" si="23"/>
        <v>12.5</v>
      </c>
      <c r="R15">
        <f t="shared" si="0"/>
        <v>250000</v>
      </c>
      <c r="S15">
        <f t="shared" si="1"/>
        <v>1403.4519677482958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1250.613284309688</v>
      </c>
      <c r="AC15">
        <f t="shared" si="2"/>
        <v>1174.6338635223196</v>
      </c>
      <c r="AE15">
        <f t="shared" si="3"/>
        <v>1246.9684455989486</v>
      </c>
      <c r="AF15">
        <f t="shared" si="4"/>
        <v>-62.348422279947442</v>
      </c>
      <c r="AG15">
        <f t="shared" si="4"/>
        <v>-10.462006275559498</v>
      </c>
      <c r="AH15">
        <f t="shared" si="5"/>
        <v>-1301.1155214084656</v>
      </c>
      <c r="AI15">
        <f t="shared" si="6"/>
        <v>-126.95750436502408</v>
      </c>
      <c r="AJ15">
        <f t="shared" si="7"/>
        <v>75.979420787368326</v>
      </c>
      <c r="AK15">
        <f t="shared" si="24"/>
        <v>208.3877846004022</v>
      </c>
      <c r="AL15">
        <f t="shared" si="8"/>
        <v>157.40970102274645</v>
      </c>
      <c r="AN15">
        <f t="shared" si="9"/>
        <v>465.53449491402694</v>
      </c>
      <c r="AO15">
        <f t="shared" si="9"/>
        <v>-23.276724745701351</v>
      </c>
      <c r="AP15">
        <f t="shared" si="9"/>
        <v>-3.9058123920213474</v>
      </c>
      <c r="AQ15">
        <f t="shared" si="9"/>
        <v>-485.74938621863197</v>
      </c>
      <c r="AR15">
        <f t="shared" si="9"/>
        <v>-47.397428442327765</v>
      </c>
      <c r="AS15">
        <f t="shared" si="9"/>
        <v>28.365626576154682</v>
      </c>
      <c r="AT15">
        <f t="shared" si="9"/>
        <v>77.798040834629333</v>
      </c>
      <c r="AU15">
        <f t="shared" si="9"/>
        <v>58.76623896845625</v>
      </c>
      <c r="AW15">
        <v>12</v>
      </c>
      <c r="AX15">
        <f>(R15*SUMPRODUCT(K16:$K$23, X16:$X$23)-$AZ$3*SUMPRODUCT(K15:$K$22, W16:$W$23))/Z15</f>
        <v>1403.4519677482958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1489.8772911654821</v>
      </c>
      <c r="P16">
        <f t="shared" si="22"/>
        <v>74.493864558274112</v>
      </c>
      <c r="Q16" s="4">
        <f t="shared" si="23"/>
        <v>12.5</v>
      </c>
      <c r="R16">
        <f t="shared" si="0"/>
        <v>250000</v>
      </c>
      <c r="S16">
        <f t="shared" si="1"/>
        <v>1311.4077469106551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1174.6338635223196</v>
      </c>
      <c r="AC16">
        <f t="shared" si="2"/>
        <v>1079.5047023781631</v>
      </c>
      <c r="AE16">
        <f t="shared" si="3"/>
        <v>1226.4145499890442</v>
      </c>
      <c r="AF16">
        <f t="shared" si="4"/>
        <v>-61.320727499452218</v>
      </c>
      <c r="AG16">
        <f t="shared" si="4"/>
        <v>-10.289560063614873</v>
      </c>
      <c r="AH16">
        <f t="shared" si="5"/>
        <v>-1356.5229837805914</v>
      </c>
      <c r="AI16">
        <f t="shared" si="6"/>
        <v>-201.71872135461422</v>
      </c>
      <c r="AJ16">
        <f t="shared" si="7"/>
        <v>95.129161144156569</v>
      </c>
      <c r="AK16">
        <f t="shared" si="24"/>
        <v>200.21517754741134</v>
      </c>
      <c r="AL16">
        <f t="shared" si="8"/>
        <v>93.625617336953695</v>
      </c>
      <c r="AN16">
        <f t="shared" si="9"/>
        <v>421.7693962309138</v>
      </c>
      <c r="AO16">
        <f t="shared" si="9"/>
        <v>-21.088469811545693</v>
      </c>
      <c r="AP16">
        <f t="shared" si="9"/>
        <v>-3.5386252842086199</v>
      </c>
      <c r="AQ16">
        <f t="shared" si="9"/>
        <v>-466.51426293630385</v>
      </c>
      <c r="AR16">
        <f t="shared" si="9"/>
        <v>-69.371961801144323</v>
      </c>
      <c r="AS16">
        <f t="shared" si="9"/>
        <v>32.715339898799016</v>
      </c>
      <c r="AT16">
        <f t="shared" si="9"/>
        <v>68.854886425793993</v>
      </c>
      <c r="AU16">
        <f t="shared" si="9"/>
        <v>32.198264523448692</v>
      </c>
      <c r="AW16">
        <v>13</v>
      </c>
      <c r="AX16">
        <f>(R16*SUMPRODUCT(K17:$K$23, X17:$X$23)-$AZ$3*SUMPRODUCT(K16:$K$22, W17:$W$23))/Z16</f>
        <v>1311.4077469106551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1489.8772911654821</v>
      </c>
      <c r="P17">
        <f t="shared" si="22"/>
        <v>74.493864558274112</v>
      </c>
      <c r="Q17" s="4">
        <f t="shared" si="23"/>
        <v>12.5</v>
      </c>
      <c r="R17">
        <f t="shared" si="0"/>
        <v>250000</v>
      </c>
      <c r="S17">
        <f t="shared" si="1"/>
        <v>1196.2460042901021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1079.5047023781631</v>
      </c>
      <c r="AC17">
        <f t="shared" si="2"/>
        <v>968.09560538293226</v>
      </c>
      <c r="AE17">
        <f t="shared" si="3"/>
        <v>1205.7249537005328</v>
      </c>
      <c r="AF17">
        <f t="shared" si="4"/>
        <v>-60.286247685026645</v>
      </c>
      <c r="AG17">
        <f t="shared" si="4"/>
        <v>-10.11597532939553</v>
      </c>
      <c r="AH17">
        <f t="shared" si="5"/>
        <v>-1413.7826716638658</v>
      </c>
      <c r="AI17">
        <f t="shared" si="6"/>
        <v>-278.4599409777552</v>
      </c>
      <c r="AJ17">
        <f t="shared" si="7"/>
        <v>111.40909699523081</v>
      </c>
      <c r="AK17">
        <f t="shared" si="24"/>
        <v>190.39285734306307</v>
      </c>
      <c r="AL17">
        <f t="shared" si="8"/>
        <v>23.342013360538687</v>
      </c>
      <c r="AN17">
        <f t="shared" si="9"/>
        <v>381.96835624101379</v>
      </c>
      <c r="AO17">
        <f t="shared" si="9"/>
        <v>-19.098417812050695</v>
      </c>
      <c r="AP17">
        <f t="shared" si="9"/>
        <v>-3.2046964413274974</v>
      </c>
      <c r="AQ17">
        <f t="shared" si="9"/>
        <v>-447.88012516459969</v>
      </c>
      <c r="AR17">
        <f t="shared" si="9"/>
        <v>-88.214883176964037</v>
      </c>
      <c r="AS17">
        <f t="shared" si="9"/>
        <v>35.293911367561655</v>
      </c>
      <c r="AT17">
        <f t="shared" si="9"/>
        <v>60.315618861631513</v>
      </c>
      <c r="AU17">
        <f t="shared" si="9"/>
        <v>7.3946470522291268</v>
      </c>
      <c r="AW17">
        <v>14</v>
      </c>
      <c r="AX17">
        <f>(R17*SUMPRODUCT(K18:$K$23, X18:$X$23)-$AZ$3*SUMPRODUCT(K17:$K$22, W18:$W$23))/Z17</f>
        <v>1196.2460042901021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1489.8772911654821</v>
      </c>
      <c r="P18">
        <f t="shared" si="22"/>
        <v>74.493864558274112</v>
      </c>
      <c r="Q18" s="4">
        <f t="shared" si="23"/>
        <v>12.5</v>
      </c>
      <c r="R18">
        <f t="shared" si="0"/>
        <v>250000</v>
      </c>
      <c r="S18">
        <f t="shared" si="1"/>
        <v>1058.0505862255866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968.09560538293226</v>
      </c>
      <c r="AC18">
        <f t="shared" si="2"/>
        <v>841.43843784561318</v>
      </c>
      <c r="AE18">
        <f t="shared" si="3"/>
        <v>1184.8583014656058</v>
      </c>
      <c r="AF18">
        <f t="shared" si="4"/>
        <v>-59.242915073280294</v>
      </c>
      <c r="AG18">
        <f t="shared" si="4"/>
        <v>-9.9409051041607093</v>
      </c>
      <c r="AH18">
        <f t="shared" si="5"/>
        <v>-1478.2094388173305</v>
      </c>
      <c r="AI18">
        <f t="shared" si="6"/>
        <v>-362.53495752916569</v>
      </c>
      <c r="AJ18">
        <f t="shared" si="7"/>
        <v>126.65716753731908</v>
      </c>
      <c r="AK18">
        <f t="shared" si="24"/>
        <v>179.1630369881924</v>
      </c>
      <c r="AL18">
        <f t="shared" si="8"/>
        <v>-56.714753003654209</v>
      </c>
      <c r="AN18">
        <f t="shared" si="9"/>
        <v>345.76968887718152</v>
      </c>
      <c r="AO18">
        <f t="shared" si="9"/>
        <v>-17.28848444385908</v>
      </c>
      <c r="AP18">
        <f t="shared" si="9"/>
        <v>-2.9009913343827907</v>
      </c>
      <c r="AQ18">
        <f t="shared" si="9"/>
        <v>-431.37649212817564</v>
      </c>
      <c r="AR18">
        <f t="shared" si="9"/>
        <v>-105.79627902923599</v>
      </c>
      <c r="AS18">
        <f t="shared" si="9"/>
        <v>36.961558491232921</v>
      </c>
      <c r="AT18">
        <f t="shared" si="9"/>
        <v>52.284013608269028</v>
      </c>
      <c r="AU18">
        <f t="shared" si="9"/>
        <v>-16.550706929734048</v>
      </c>
      <c r="AW18">
        <v>15</v>
      </c>
      <c r="AX18">
        <f>(R18*SUMPRODUCT(K19:$K$23, X19:$X$23)-$AZ$3*SUMPRODUCT(K18:$K$22, W19:$W$23))/Z18</f>
        <v>1058.0505862255866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1489.8772911654821</v>
      </c>
      <c r="P19">
        <f t="shared" si="22"/>
        <v>74.493864558274112</v>
      </c>
      <c r="Q19" s="4">
        <f t="shared" si="23"/>
        <v>12.5</v>
      </c>
      <c r="R19">
        <f t="shared" si="0"/>
        <v>250000</v>
      </c>
      <c r="S19">
        <f t="shared" si="1"/>
        <v>896.81378259207088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841.43843784561318</v>
      </c>
      <c r="AC19">
        <f t="shared" si="2"/>
        <v>700.51768537337102</v>
      </c>
      <c r="AE19">
        <f t="shared" si="3"/>
        <v>1163.7704635638136</v>
      </c>
      <c r="AF19">
        <f t="shared" si="4"/>
        <v>-58.188523178190685</v>
      </c>
      <c r="AG19">
        <f t="shared" si="4"/>
        <v>-9.7639791416432189</v>
      </c>
      <c r="AH19">
        <f t="shared" si="5"/>
        <v>-1550.3382295176291</v>
      </c>
      <c r="AI19">
        <f t="shared" si="6"/>
        <v>-454.52026827364944</v>
      </c>
      <c r="AJ19">
        <f t="shared" si="7"/>
        <v>140.92075247224216</v>
      </c>
      <c r="AK19">
        <f t="shared" si="24"/>
        <v>166.61042780600334</v>
      </c>
      <c r="AL19">
        <f t="shared" si="8"/>
        <v>-146.98908799540393</v>
      </c>
      <c r="AN19">
        <f t="shared" si="9"/>
        <v>312.84498751813283</v>
      </c>
      <c r="AO19">
        <f t="shared" si="9"/>
        <v>-15.642249375906644</v>
      </c>
      <c r="AP19">
        <f t="shared" si="9"/>
        <v>-2.6247546473559278</v>
      </c>
      <c r="AQ19">
        <f t="shared" si="9"/>
        <v>-416.76220461641901</v>
      </c>
      <c r="AR19">
        <f t="shared" si="9"/>
        <v>-122.18422112154872</v>
      </c>
      <c r="AS19">
        <f t="shared" si="9"/>
        <v>37.882342290436618</v>
      </c>
      <c r="AT19">
        <f t="shared" si="9"/>
        <v>44.78824548248366</v>
      </c>
      <c r="AU19">
        <f t="shared" si="9"/>
        <v>-39.513633348628431</v>
      </c>
      <c r="AW19">
        <v>16</v>
      </c>
      <c r="AX19">
        <f>(R19*SUMPRODUCT(K20:$K$23, X20:$X$23)-$AZ$3*SUMPRODUCT(K19:$K$22, W20:$W$23))/Z19</f>
        <v>896.81378259207088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1489.8772911654821</v>
      </c>
      <c r="P20">
        <f t="shared" si="22"/>
        <v>74.493864558274112</v>
      </c>
      <c r="Q20" s="4">
        <f t="shared" si="23"/>
        <v>12.5</v>
      </c>
      <c r="R20">
        <f t="shared" si="0"/>
        <v>250000</v>
      </c>
      <c r="S20">
        <f t="shared" si="1"/>
        <v>711.81415238739112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700.51768537337102</v>
      </c>
      <c r="AC20">
        <f t="shared" si="2"/>
        <v>545.80242643050178</v>
      </c>
      <c r="AE20">
        <f t="shared" si="3"/>
        <v>1142.4030245457477</v>
      </c>
      <c r="AF20">
        <f t="shared" si="4"/>
        <v>-57.120151227287387</v>
      </c>
      <c r="AG20">
        <f t="shared" si="4"/>
        <v>-9.584707338985643</v>
      </c>
      <c r="AH20">
        <f t="shared" si="5"/>
        <v>-1632.6402248228992</v>
      </c>
      <c r="AI20">
        <f t="shared" si="6"/>
        <v>-556.94205884342455</v>
      </c>
      <c r="AJ20">
        <f t="shared" si="7"/>
        <v>154.71525894286924</v>
      </c>
      <c r="AK20">
        <f t="shared" si="24"/>
        <v>152.81452540837742</v>
      </c>
      <c r="AL20">
        <f t="shared" si="8"/>
        <v>-249.41227449217789</v>
      </c>
      <c r="AN20">
        <f t="shared" si="9"/>
        <v>282.89324768692592</v>
      </c>
      <c r="AO20">
        <f t="shared" si="9"/>
        <v>-14.144662384346297</v>
      </c>
      <c r="AP20">
        <f t="shared" si="9"/>
        <v>-2.3734609669232207</v>
      </c>
      <c r="AQ20">
        <f t="shared" si="9"/>
        <v>-404.29067989216225</v>
      </c>
      <c r="AR20">
        <f t="shared" si="9"/>
        <v>-137.91555555650584</v>
      </c>
      <c r="AS20">
        <f t="shared" si="9"/>
        <v>38.312137773335614</v>
      </c>
      <c r="AT20">
        <f t="shared" si="9"/>
        <v>37.84145915028693</v>
      </c>
      <c r="AU20">
        <f t="shared" si="9"/>
        <v>-61.761958632883299</v>
      </c>
      <c r="AW20">
        <v>17</v>
      </c>
      <c r="AX20">
        <f>(R20*SUMPRODUCT(K21:$K$23, X21:$X$23)-$AZ$3*SUMPRODUCT(K20:$K$22, W21:$W$23))/Z20</f>
        <v>711.81415238739112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1489.8772911654821</v>
      </c>
      <c r="P21">
        <f t="shared" si="22"/>
        <v>74.493864558274112</v>
      </c>
      <c r="Q21" s="4">
        <f t="shared" si="23"/>
        <v>12.5</v>
      </c>
      <c r="R21">
        <f t="shared" si="0"/>
        <v>250000</v>
      </c>
      <c r="S21">
        <f t="shared" si="1"/>
        <v>501.87315056778067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545.80242643050178</v>
      </c>
      <c r="AC21">
        <f t="shared" si="2"/>
        <v>377.50914823114857</v>
      </c>
      <c r="AE21">
        <f t="shared" si="3"/>
        <v>1120.6861863809772</v>
      </c>
      <c r="AF21">
        <f t="shared" si="4"/>
        <v>-56.034309319048866</v>
      </c>
      <c r="AG21">
        <f t="shared" si="4"/>
        <v>-9.4025040940141889</v>
      </c>
      <c r="AH21">
        <f t="shared" si="5"/>
        <v>-1727.1234316319487</v>
      </c>
      <c r="AI21">
        <f t="shared" si="6"/>
        <v>-671.87405866403446</v>
      </c>
      <c r="AJ21">
        <f t="shared" si="7"/>
        <v>168.29327819935321</v>
      </c>
      <c r="AK21">
        <f t="shared" si="24"/>
        <v>137.80979565845425</v>
      </c>
      <c r="AL21">
        <f t="shared" si="8"/>
        <v>-365.77098480622703</v>
      </c>
      <c r="AN21">
        <f t="shared" si="9"/>
        <v>255.63989058732099</v>
      </c>
      <c r="AO21">
        <f t="shared" si="9"/>
        <v>-12.781994529366051</v>
      </c>
      <c r="AP21">
        <f t="shared" si="9"/>
        <v>-2.1448065899721036</v>
      </c>
      <c r="AQ21">
        <f t="shared" si="9"/>
        <v>-393.97437967803637</v>
      </c>
      <c r="AR21">
        <f t="shared" si="9"/>
        <v>-153.26129021005349</v>
      </c>
      <c r="AS21">
        <f t="shared" si="9"/>
        <v>38.38940440980749</v>
      </c>
      <c r="AT21">
        <f t="shared" si="9"/>
        <v>31.435812729837625</v>
      </c>
      <c r="AU21">
        <f t="shared" si="9"/>
        <v>-83.436073070408384</v>
      </c>
      <c r="AW21">
        <v>18</v>
      </c>
      <c r="AX21">
        <f>(R21*SUMPRODUCT(K22:$K$23, X22:$X$23)-$AZ$3*SUMPRODUCT(K21:$K$22, W22:$W$23))/Z21</f>
        <v>501.87315056778067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1489.8772911654821</v>
      </c>
      <c r="P22">
        <f t="shared" si="22"/>
        <v>74.493864558274112</v>
      </c>
      <c r="Q22" s="4">
        <f t="shared" si="23"/>
        <v>12.5</v>
      </c>
      <c r="R22">
        <f t="shared" si="0"/>
        <v>250000</v>
      </c>
      <c r="S22">
        <f t="shared" si="1"/>
        <v>265.64061102157052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377.50914823114857</v>
      </c>
      <c r="AC22">
        <f t="shared" si="2"/>
        <v>195.86702892325027</v>
      </c>
      <c r="AE22">
        <f t="shared" si="3"/>
        <v>1098.5437706929047</v>
      </c>
      <c r="AF22">
        <f t="shared" si="4"/>
        <v>-54.927188534645239</v>
      </c>
      <c r="AG22">
        <f t="shared" si="4"/>
        <v>-9.2167302737525283</v>
      </c>
      <c r="AH22">
        <f t="shared" si="5"/>
        <v>-1834.9755864303581</v>
      </c>
      <c r="AI22">
        <f t="shared" si="6"/>
        <v>-800.57573454585122</v>
      </c>
      <c r="AJ22">
        <f t="shared" si="7"/>
        <v>181.6421193078983</v>
      </c>
      <c r="AK22">
        <f t="shared" si="24"/>
        <v>121.60857100088245</v>
      </c>
      <c r="AL22">
        <f t="shared" si="8"/>
        <v>-497.32504423707053</v>
      </c>
      <c r="AN22">
        <f t="shared" si="9"/>
        <v>230.83589194666658</v>
      </c>
      <c r="AO22">
        <f t="shared" si="9"/>
        <v>-11.541794597333329</v>
      </c>
      <c r="AP22">
        <f t="shared" si="9"/>
        <v>-1.9367022146341599</v>
      </c>
      <c r="AQ22">
        <f t="shared" si="9"/>
        <v>-385.58156488096785</v>
      </c>
      <c r="AR22">
        <f t="shared" si="9"/>
        <v>-168.22416974626876</v>
      </c>
      <c r="AS22">
        <f t="shared" si="9"/>
        <v>38.168274896388112</v>
      </c>
      <c r="AT22">
        <f t="shared" si="9"/>
        <v>25.553486082436297</v>
      </c>
      <c r="AU22">
        <f t="shared" si="9"/>
        <v>-104.50240876744435</v>
      </c>
      <c r="AW22">
        <v>19</v>
      </c>
      <c r="AX22">
        <f>(R22*SUMPRODUCT(K23:$K$23, X23:$X$23)-$AZ$3*SUMPRODUCT(K22:$K$22, W23:$W$23))/Z22</f>
        <v>265.64061102157052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1489.8772911654821</v>
      </c>
      <c r="P23">
        <f t="shared" si="22"/>
        <v>74.493864558274112</v>
      </c>
      <c r="Q23" s="4">
        <f t="shared" si="23"/>
        <v>12.5</v>
      </c>
      <c r="R23">
        <f t="shared" si="0"/>
        <v>250000</v>
      </c>
      <c r="S23">
        <f t="shared" si="1"/>
        <v>271.24189779939871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195.86702892325027</v>
      </c>
      <c r="AC23">
        <f t="shared" si="2"/>
        <v>195.86702892325027</v>
      </c>
      <c r="AE23">
        <f t="shared" si="3"/>
        <v>1075.858268388248</v>
      </c>
      <c r="AF23">
        <f t="shared" si="4"/>
        <v>-53.792913419412407</v>
      </c>
      <c r="AG23">
        <f t="shared" si="4"/>
        <v>-9.0263999824663355</v>
      </c>
      <c r="AH23">
        <f t="shared" si="5"/>
        <v>-1963.2597709733466</v>
      </c>
      <c r="AI23">
        <f t="shared" si="6"/>
        <v>-950.22081598697741</v>
      </c>
      <c r="AJ23">
        <f t="shared" si="7"/>
        <v>0</v>
      </c>
      <c r="AK23">
        <f t="shared" si="24"/>
        <v>104.22090995441359</v>
      </c>
      <c r="AL23">
        <f t="shared" si="8"/>
        <v>-845.99990603256379</v>
      </c>
      <c r="AN23">
        <f t="shared" si="9"/>
        <v>208.24874838484445</v>
      </c>
      <c r="AO23">
        <f t="shared" si="9"/>
        <v>-10.412437419242224</v>
      </c>
      <c r="AP23">
        <f t="shared" si="9"/>
        <v>-1.7471971485478703</v>
      </c>
      <c r="AQ23">
        <f t="shared" si="9"/>
        <v>-380.01882038980085</v>
      </c>
      <c r="AR23">
        <f t="shared" si="9"/>
        <v>-183.92970657274651</v>
      </c>
      <c r="AS23">
        <f t="shared" si="9"/>
        <v>0</v>
      </c>
      <c r="AT23">
        <f t="shared" si="9"/>
        <v>20.173543942782494</v>
      </c>
      <c r="AU23">
        <f t="shared" si="9"/>
        <v>-163.75616262996402</v>
      </c>
      <c r="AW23">
        <v>20</v>
      </c>
      <c r="AX23">
        <f>(R23*SUMPRODUCT(K$23:$K24, X$23:$X24)-$AZ$3*SUMPRODUCT(K$22:$K23, W$23:$W24))/Z23</f>
        <v>271.24189779939871</v>
      </c>
    </row>
    <row r="25" spans="5:50" x14ac:dyDescent="0.25">
      <c r="AN25" s="8">
        <f t="shared" ref="AN25:AU25" si="25">SUM(AN3:AN23)</f>
        <v>12666.310866604199</v>
      </c>
      <c r="AO25" s="8">
        <f t="shared" si="25"/>
        <v>-1750.7235117043215</v>
      </c>
      <c r="AP25" s="8">
        <f t="shared" si="25"/>
        <v>-219.58730494000116</v>
      </c>
      <c r="AQ25" s="8">
        <f t="shared" si="25"/>
        <v>-11018.468731138601</v>
      </c>
      <c r="AR25" s="8">
        <f t="shared" si="25"/>
        <v>-322.46868117871861</v>
      </c>
      <c r="AS25" s="8">
        <f t="shared" si="25"/>
        <v>-730.59969342111606</v>
      </c>
      <c r="AT25" s="8">
        <f t="shared" si="25"/>
        <v>1601.2569330105409</v>
      </c>
      <c r="AU25" s="9">
        <f t="shared" si="25"/>
        <v>548.18855841070683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D7229-ADE7-4D2A-9B4D-FEB48B8560F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1478.8369473886892</v>
      </c>
      <c r="K3">
        <v>1</v>
      </c>
      <c r="L3" s="2">
        <v>0</v>
      </c>
      <c r="O3">
        <f>$C$3</f>
        <v>1478.8369473886892</v>
      </c>
      <c r="P3">
        <f>O3*B5</f>
        <v>1183.0695579109513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1478.8369473886892</v>
      </c>
      <c r="AF3">
        <f t="shared" ref="AF3:AG23" si="4">-$Z3*P3</f>
        <v>-1183.0695579109513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169.94983357773788</v>
      </c>
      <c r="AJ3">
        <f t="shared" ref="AJ3:AJ23" si="7">AB3-AC3</f>
        <v>0</v>
      </c>
      <c r="AL3">
        <f t="shared" ref="AL3:AL23" si="8">SUM(AI3:AK3)</f>
        <v>169.94983357773788</v>
      </c>
      <c r="AN3">
        <f t="shared" ref="AN3:AU23" si="9">AE3*$K3</f>
        <v>1478.8369473886892</v>
      </c>
      <c r="AO3">
        <f t="shared" si="9"/>
        <v>-1183.0695579109513</v>
      </c>
      <c r="AP3">
        <f t="shared" si="9"/>
        <v>-125.8175559</v>
      </c>
      <c r="AQ3">
        <f t="shared" si="9"/>
        <v>0</v>
      </c>
      <c r="AR3">
        <f t="shared" si="9"/>
        <v>169.94983357773788</v>
      </c>
      <c r="AS3">
        <f t="shared" si="9"/>
        <v>0</v>
      </c>
      <c r="AT3">
        <f t="shared" si="9"/>
        <v>0</v>
      </c>
      <c r="AU3">
        <f t="shared" si="9"/>
        <v>169.94983357773788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1169.5046522059363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33.746930021337413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33.326213557918891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-33.326213557918891</v>
      </c>
      <c r="AK4">
        <f>G4*MAX(0, SUM(AB4, AE4:AF4))</f>
        <v>0</v>
      </c>
      <c r="AL4">
        <f t="shared" si="8"/>
        <v>-1266.729713557919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-1136.1784386480124</v>
      </c>
      <c r="AR4">
        <f t="shared" si="9"/>
        <v>-1136.1784386480124</v>
      </c>
      <c r="AS4">
        <f t="shared" si="9"/>
        <v>-30.699219911640032</v>
      </c>
      <c r="AT4">
        <f t="shared" si="9"/>
        <v>0</v>
      </c>
      <c r="AU4">
        <f t="shared" si="9"/>
        <v>-1166.8776585596524</v>
      </c>
      <c r="AW4">
        <v>1</v>
      </c>
      <c r="AX4">
        <f>(R4*SUMPRODUCT(K5:$K$23, X5:$X$23)-$AZ$3*SUMPRODUCT(K4:$K$22, W5:$W$23))/Z4</f>
        <v>33.746930021337413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1478.8369473886892</v>
      </c>
      <c r="P5">
        <f t="shared" ref="P5:P23" si="22">O5*$C$5</f>
        <v>73.941847369434456</v>
      </c>
      <c r="Q5" s="4">
        <f t="shared" ref="Q5:Q23" si="23">$C$8</f>
        <v>12.5</v>
      </c>
      <c r="R5">
        <f t="shared" si="0"/>
        <v>500000</v>
      </c>
      <c r="S5">
        <f t="shared" si="1"/>
        <v>63.626497889226265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33.326213557918891</v>
      </c>
      <c r="AC5">
        <f t="shared" si="2"/>
        <v>62.049709370097844</v>
      </c>
      <c r="AE5">
        <f t="shared" si="3"/>
        <v>1442.1884880570897</v>
      </c>
      <c r="AF5">
        <f t="shared" si="4"/>
        <v>-72.109424402854486</v>
      </c>
      <c r="AG5">
        <f t="shared" si="4"/>
        <v>-12.190225658444692</v>
      </c>
      <c r="AH5">
        <f t="shared" si="5"/>
        <v>-1219.9041972122684</v>
      </c>
      <c r="AI5">
        <f t="shared" si="6"/>
        <v>137.98464078352208</v>
      </c>
      <c r="AJ5">
        <f t="shared" si="7"/>
        <v>-28.723495812178953</v>
      </c>
      <c r="AK5">
        <f>G5*SUM(AB5, AE5:AF5)</f>
        <v>98.238369404850786</v>
      </c>
      <c r="AL5">
        <f t="shared" si="8"/>
        <v>207.49951437619393</v>
      </c>
      <c r="AN5">
        <f t="shared" si="9"/>
        <v>1223.783964871626</v>
      </c>
      <c r="AO5">
        <f t="shared" si="9"/>
        <v>-61.189198243581302</v>
      </c>
      <c r="AP5">
        <f t="shared" si="9"/>
        <v>-10.344142123245634</v>
      </c>
      <c r="AQ5">
        <f t="shared" si="9"/>
        <v>-1035.1623297445644</v>
      </c>
      <c r="AR5">
        <f t="shared" si="9"/>
        <v>117.08829476023469</v>
      </c>
      <c r="AS5">
        <f t="shared" si="9"/>
        <v>-24.373619593481614</v>
      </c>
      <c r="AT5">
        <f t="shared" si="9"/>
        <v>83.361184899454472</v>
      </c>
      <c r="AU5">
        <f t="shared" si="9"/>
        <v>176.07586006620755</v>
      </c>
      <c r="AW5">
        <v>2</v>
      </c>
      <c r="AX5">
        <f>(R5*SUMPRODUCT(K6:$K$23, X6:$X$23)-$AZ$3*SUMPRODUCT(K5:$K$22, W6:$W$23))/Z5</f>
        <v>63.626497889226265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1478.8369473886892</v>
      </c>
      <c r="P6">
        <f t="shared" si="22"/>
        <v>73.941847369434456</v>
      </c>
      <c r="Q6" s="4">
        <f t="shared" si="23"/>
        <v>12.5</v>
      </c>
      <c r="R6">
        <f t="shared" si="0"/>
        <v>500000</v>
      </c>
      <c r="S6">
        <f t="shared" si="1"/>
        <v>90.056903503998015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62.049709370097844</v>
      </c>
      <c r="AC6">
        <f t="shared" si="2"/>
        <v>86.729551358467688</v>
      </c>
      <c r="AE6">
        <f t="shared" si="3"/>
        <v>1424.1980346754085</v>
      </c>
      <c r="AF6">
        <f t="shared" si="4"/>
        <v>-71.209901733770423</v>
      </c>
      <c r="AG6">
        <f t="shared" si="4"/>
        <v>-12.038159761208282</v>
      </c>
      <c r="AH6">
        <f t="shared" si="5"/>
        <v>-1206.5456260785381</v>
      </c>
      <c r="AI6">
        <f t="shared" si="6"/>
        <v>134.40434710189152</v>
      </c>
      <c r="AJ6">
        <f t="shared" si="7"/>
        <v>-24.679841988369844</v>
      </c>
      <c r="AK6">
        <f>G6*SUM(AB6, AE6:AF6)</f>
        <v>99.052648961821518</v>
      </c>
      <c r="AL6">
        <f t="shared" si="8"/>
        <v>208.77715407534319</v>
      </c>
      <c r="AN6">
        <f t="shared" si="9"/>
        <v>1113.25456026392</v>
      </c>
      <c r="AO6">
        <f t="shared" si="9"/>
        <v>-55.662728013195995</v>
      </c>
      <c r="AP6">
        <f t="shared" si="9"/>
        <v>-9.4098825620168114</v>
      </c>
      <c r="AQ6">
        <f t="shared" si="9"/>
        <v>-943.12194490884008</v>
      </c>
      <c r="AR6">
        <f t="shared" si="9"/>
        <v>105.06000477986692</v>
      </c>
      <c r="AS6">
        <f t="shared" si="9"/>
        <v>-19.29152124297627</v>
      </c>
      <c r="AT6">
        <f t="shared" si="9"/>
        <v>77.426601131422743</v>
      </c>
      <c r="AU6">
        <f t="shared" si="9"/>
        <v>163.1950846683134</v>
      </c>
      <c r="AW6">
        <v>3</v>
      </c>
      <c r="AX6">
        <f>(R6*SUMPRODUCT(K7:$K$23, X7:$X$23)-$AZ$3*SUMPRODUCT(K6:$K$22, W7:$W$23))/Z6</f>
        <v>90.056903503998015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1478.8369473886892</v>
      </c>
      <c r="P7">
        <f t="shared" si="22"/>
        <v>73.941847369434456</v>
      </c>
      <c r="Q7" s="4">
        <f t="shared" si="23"/>
        <v>12.5</v>
      </c>
      <c r="R7">
        <f t="shared" si="0"/>
        <v>500000</v>
      </c>
      <c r="S7">
        <f t="shared" si="1"/>
        <v>113.06883105850248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86.729551358467688</v>
      </c>
      <c r="AC7">
        <f t="shared" si="2"/>
        <v>107.53238028056967</v>
      </c>
      <c r="AE7">
        <f t="shared" si="3"/>
        <v>1406.4252324080182</v>
      </c>
      <c r="AF7">
        <f t="shared" si="4"/>
        <v>-70.321261620400918</v>
      </c>
      <c r="AG7">
        <f t="shared" si="4"/>
        <v>-11.887933579251802</v>
      </c>
      <c r="AH7">
        <f t="shared" si="5"/>
        <v>-1193.7833737758372</v>
      </c>
      <c r="AI7">
        <f t="shared" si="6"/>
        <v>130.43266343252844</v>
      </c>
      <c r="AJ7">
        <f t="shared" si="7"/>
        <v>-20.80282892210198</v>
      </c>
      <c r="AK7">
        <f>G7*SUM(AB7, AE7:AF7)</f>
        <v>99.598346550225955</v>
      </c>
      <c r="AL7">
        <f t="shared" si="8"/>
        <v>209.22818106065242</v>
      </c>
      <c r="AN7">
        <f t="shared" si="9"/>
        <v>1012.7030477198969</v>
      </c>
      <c r="AO7">
        <f t="shared" si="9"/>
        <v>-50.63515238599485</v>
      </c>
      <c r="AP7">
        <f t="shared" si="9"/>
        <v>-8.5599620153198313</v>
      </c>
      <c r="AQ7">
        <f t="shared" si="9"/>
        <v>-859.58928571711158</v>
      </c>
      <c r="AR7">
        <f t="shared" si="9"/>
        <v>93.918647601470639</v>
      </c>
      <c r="AS7">
        <f t="shared" si="9"/>
        <v>-14.979173983204332</v>
      </c>
      <c r="AT7">
        <f t="shared" si="9"/>
        <v>71.716253928822255</v>
      </c>
      <c r="AU7">
        <f t="shared" si="9"/>
        <v>150.65572754708856</v>
      </c>
      <c r="AW7">
        <v>4</v>
      </c>
      <c r="AX7">
        <f>(R7*SUMPRODUCT(K8:$K$23, X8:$X$23)-$AZ$3*SUMPRODUCT(K7:$K$22, W8:$W$23))/Z7</f>
        <v>113.06883105850248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1478.8369473886892</v>
      </c>
      <c r="P8">
        <f t="shared" si="22"/>
        <v>73.941847369434456</v>
      </c>
      <c r="Q8" s="4">
        <f t="shared" si="23"/>
        <v>12.5</v>
      </c>
      <c r="R8">
        <f t="shared" si="0"/>
        <v>500000</v>
      </c>
      <c r="S8">
        <f t="shared" si="1"/>
        <v>132.7327908998322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107.53238028056967</v>
      </c>
      <c r="AC8">
        <f t="shared" si="2"/>
        <v>124.65747972361078</v>
      </c>
      <c r="AE8">
        <f t="shared" si="3"/>
        <v>1388.8661990295348</v>
      </c>
      <c r="AF8">
        <f t="shared" si="4"/>
        <v>-69.443309951476735</v>
      </c>
      <c r="AG8">
        <f t="shared" si="4"/>
        <v>-11.739514297722076</v>
      </c>
      <c r="AH8">
        <f t="shared" si="5"/>
        <v>-1181.5978294883307</v>
      </c>
      <c r="AI8">
        <f t="shared" si="6"/>
        <v>126.08554529200524</v>
      </c>
      <c r="AJ8">
        <f t="shared" si="7"/>
        <v>-17.125099443041108</v>
      </c>
      <c r="AK8">
        <f t="shared" ref="AK8:AK23" si="24">G8*SUM(AB8:AB8, AE8:AF8)</f>
        <v>99.886868855103941</v>
      </c>
      <c r="AL8">
        <f t="shared" si="8"/>
        <v>208.84731470406808</v>
      </c>
      <c r="AN8">
        <f t="shared" si="9"/>
        <v>921.22824082227282</v>
      </c>
      <c r="AO8">
        <f t="shared" si="9"/>
        <v>-46.061412041113641</v>
      </c>
      <c r="AP8">
        <f t="shared" si="9"/>
        <v>-7.7867631253141667</v>
      </c>
      <c r="AQ8">
        <f t="shared" si="9"/>
        <v>-783.74813252676972</v>
      </c>
      <c r="AR8">
        <f t="shared" si="9"/>
        <v>83.631933129075264</v>
      </c>
      <c r="AS8">
        <f t="shared" si="9"/>
        <v>-11.358995736841141</v>
      </c>
      <c r="AT8">
        <f t="shared" si="9"/>
        <v>66.254477602615822</v>
      </c>
      <c r="AU8">
        <f t="shared" si="9"/>
        <v>138.52741499484995</v>
      </c>
      <c r="AW8">
        <v>5</v>
      </c>
      <c r="AX8">
        <f>(R8*SUMPRODUCT(K9:$K$23, X9:$X$23)-$AZ$3*SUMPRODUCT(K8:$K$22, W9:$W$23))/Z8</f>
        <v>132.7327908998322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1478.8369473886892</v>
      </c>
      <c r="P9">
        <f t="shared" si="22"/>
        <v>73.941847369434456</v>
      </c>
      <c r="Q9" s="4">
        <f t="shared" si="23"/>
        <v>12.5</v>
      </c>
      <c r="R9">
        <f t="shared" si="0"/>
        <v>500000</v>
      </c>
      <c r="S9">
        <f t="shared" si="1"/>
        <v>148.26857634253312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124.65747972361078</v>
      </c>
      <c r="AC9">
        <f t="shared" si="2"/>
        <v>137.50826808793954</v>
      </c>
      <c r="AE9">
        <f t="shared" si="3"/>
        <v>1371.5131853029013</v>
      </c>
      <c r="AF9">
        <f t="shared" si="4"/>
        <v>-68.575659265145063</v>
      </c>
      <c r="AG9">
        <f t="shared" si="4"/>
        <v>-11.592836415507989</v>
      </c>
      <c r="AH9">
        <f t="shared" si="5"/>
        <v>-1171.3095694746485</v>
      </c>
      <c r="AI9">
        <f t="shared" si="6"/>
        <v>120.03512014759986</v>
      </c>
      <c r="AJ9">
        <f t="shared" si="7"/>
        <v>-12.850788364328764</v>
      </c>
      <c r="AK9">
        <f t="shared" si="24"/>
        <v>99.931650403295706</v>
      </c>
      <c r="AL9">
        <f t="shared" si="8"/>
        <v>207.11598218656678</v>
      </c>
      <c r="AN9">
        <f t="shared" si="9"/>
        <v>838.00804611953629</v>
      </c>
      <c r="AO9">
        <f t="shared" si="9"/>
        <v>-41.900402305976812</v>
      </c>
      <c r="AP9">
        <f t="shared" si="9"/>
        <v>-7.0833370744428583</v>
      </c>
      <c r="AQ9">
        <f t="shared" si="9"/>
        <v>-715.68166769011737</v>
      </c>
      <c r="AR9">
        <f t="shared" si="9"/>
        <v>73.342639048999274</v>
      </c>
      <c r="AS9">
        <f t="shared" si="9"/>
        <v>-7.8519580881086837</v>
      </c>
      <c r="AT9">
        <f t="shared" si="9"/>
        <v>61.059221301960349</v>
      </c>
      <c r="AU9">
        <f t="shared" si="9"/>
        <v>126.54990226285092</v>
      </c>
      <c r="AW9">
        <v>6</v>
      </c>
      <c r="AX9">
        <f>(R9*SUMPRODUCT(K10:$K$23, X10:$X$23)-$AZ$3*SUMPRODUCT(K9:$K$22, W10:$W$23))/Z9</f>
        <v>148.26857634253312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1478.8369473886892</v>
      </c>
      <c r="P10">
        <f t="shared" si="22"/>
        <v>73.941847369434456</v>
      </c>
      <c r="Q10" s="4">
        <f t="shared" si="23"/>
        <v>12.5</v>
      </c>
      <c r="R10">
        <f t="shared" si="0"/>
        <v>500000</v>
      </c>
      <c r="S10">
        <f t="shared" si="1"/>
        <v>159.93029415144827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137.50826808793954</v>
      </c>
      <c r="AC10">
        <f t="shared" si="2"/>
        <v>146.46889674896647</v>
      </c>
      <c r="AE10">
        <f t="shared" si="3"/>
        <v>1354.3626447064169</v>
      </c>
      <c r="AF10">
        <f t="shared" si="4"/>
        <v>-67.718132235320851</v>
      </c>
      <c r="AG10">
        <f t="shared" si="4"/>
        <v>-11.447869955321416</v>
      </c>
      <c r="AH10">
        <f t="shared" si="5"/>
        <v>-1161.5238412597316</v>
      </c>
      <c r="AI10">
        <f t="shared" si="6"/>
        <v>113.67280125604293</v>
      </c>
      <c r="AJ10">
        <f t="shared" si="7"/>
        <v>-8.9606286610269308</v>
      </c>
      <c r="AK10">
        <f t="shared" si="24"/>
        <v>99.690694639132502</v>
      </c>
      <c r="AL10">
        <f t="shared" si="8"/>
        <v>204.40286723414852</v>
      </c>
      <c r="AN10">
        <f t="shared" si="9"/>
        <v>762.29756950821445</v>
      </c>
      <c r="AO10">
        <f t="shared" si="9"/>
        <v>-38.114878475410727</v>
      </c>
      <c r="AP10">
        <f t="shared" si="9"/>
        <v>-6.4433875794612581</v>
      </c>
      <c r="AQ10">
        <f t="shared" si="9"/>
        <v>-653.75902427526796</v>
      </c>
      <c r="AR10">
        <f t="shared" si="9"/>
        <v>63.980279178074468</v>
      </c>
      <c r="AS10">
        <f t="shared" si="9"/>
        <v>-5.0434538166453553</v>
      </c>
      <c r="AT10">
        <f t="shared" si="9"/>
        <v>56.110506682255249</v>
      </c>
      <c r="AU10">
        <f t="shared" si="9"/>
        <v>115.04733204368436</v>
      </c>
      <c r="AW10">
        <v>7</v>
      </c>
      <c r="AX10">
        <f>(R10*SUMPRODUCT(K11:$K$23, X11:$X$23)-$AZ$3*SUMPRODUCT(K10:$K$22, W11:$W$23))/Z10</f>
        <v>159.93029415144827</v>
      </c>
    </row>
    <row r="11" spans="1:52" x14ac:dyDescent="0.25">
      <c r="A11" t="s">
        <v>33</v>
      </c>
      <c r="C11" s="7">
        <f>AU25</f>
        <v>548.81859647781755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1478.8369473886892</v>
      </c>
      <c r="P11">
        <f t="shared" si="22"/>
        <v>73.941847369434456</v>
      </c>
      <c r="Q11" s="4">
        <f t="shared" si="23"/>
        <v>12.5</v>
      </c>
      <c r="R11">
        <f t="shared" si="0"/>
        <v>500000</v>
      </c>
      <c r="S11">
        <f t="shared" si="1"/>
        <v>167.97578358182847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146.46889674896647</v>
      </c>
      <c r="AC11">
        <f t="shared" si="2"/>
        <v>151.91173115259335</v>
      </c>
      <c r="AE11">
        <f t="shared" si="3"/>
        <v>1337.411119506962</v>
      </c>
      <c r="AF11">
        <f t="shared" si="4"/>
        <v>-66.870555975348097</v>
      </c>
      <c r="AG11">
        <f t="shared" si="4"/>
        <v>-11.304585690367563</v>
      </c>
      <c r="AH11">
        <f t="shared" si="5"/>
        <v>-1152.2226160255218</v>
      </c>
      <c r="AI11">
        <f t="shared" si="6"/>
        <v>107.01336181572469</v>
      </c>
      <c r="AJ11">
        <f t="shared" si="7"/>
        <v>-5.4428344036268754</v>
      </c>
      <c r="AK11">
        <f t="shared" si="24"/>
        <v>99.190662219640643</v>
      </c>
      <c r="AL11">
        <f t="shared" si="8"/>
        <v>200.76118963173846</v>
      </c>
      <c r="AN11">
        <f t="shared" si="9"/>
        <v>693.41920361010432</v>
      </c>
      <c r="AO11">
        <f t="shared" si="9"/>
        <v>-34.670960180505219</v>
      </c>
      <c r="AP11">
        <f t="shared" si="9"/>
        <v>-5.8611871041169792</v>
      </c>
      <c r="AQ11">
        <f t="shared" si="9"/>
        <v>-597.40290560804567</v>
      </c>
      <c r="AR11">
        <f t="shared" si="9"/>
        <v>55.484150717436506</v>
      </c>
      <c r="AS11">
        <f t="shared" si="9"/>
        <v>-2.8219938076602618</v>
      </c>
      <c r="AT11">
        <f t="shared" si="9"/>
        <v>51.428247454124772</v>
      </c>
      <c r="AU11">
        <f t="shared" si="9"/>
        <v>104.09040436390102</v>
      </c>
      <c r="AW11">
        <v>8</v>
      </c>
      <c r="AX11">
        <f>(R11*SUMPRODUCT(K12:$K$23, X12:$X$23)-$AZ$3*SUMPRODUCT(K11:$K$22, W12:$W$23))/Z11</f>
        <v>167.97578358182847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1478.8369473886892</v>
      </c>
      <c r="P12">
        <f t="shared" si="22"/>
        <v>73.941847369434456</v>
      </c>
      <c r="Q12" s="4">
        <f t="shared" si="23"/>
        <v>12.5</v>
      </c>
      <c r="R12">
        <f t="shared" si="0"/>
        <v>500000</v>
      </c>
      <c r="S12">
        <f t="shared" si="1"/>
        <v>172.43263141231415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151.91173115259335</v>
      </c>
      <c r="AC12">
        <f t="shared" si="2"/>
        <v>153.98846952285885</v>
      </c>
      <c r="AE12">
        <f t="shared" si="3"/>
        <v>1320.6539640267767</v>
      </c>
      <c r="AF12">
        <f t="shared" si="4"/>
        <v>-66.032698201338832</v>
      </c>
      <c r="AG12">
        <f t="shared" si="4"/>
        <v>-11.162944352644574</v>
      </c>
      <c r="AH12">
        <f t="shared" si="5"/>
        <v>-1143.819232772488</v>
      </c>
      <c r="AI12">
        <f t="shared" si="6"/>
        <v>99.639088700305138</v>
      </c>
      <c r="AJ12">
        <f t="shared" si="7"/>
        <v>-2.0767383702655025</v>
      </c>
      <c r="AK12">
        <f t="shared" si="24"/>
        <v>98.457309788462197</v>
      </c>
      <c r="AL12">
        <f t="shared" si="8"/>
        <v>196.01966011850183</v>
      </c>
      <c r="AN12">
        <f t="shared" si="9"/>
        <v>630.7559287709787</v>
      </c>
      <c r="AO12">
        <f t="shared" si="9"/>
        <v>-31.537796438548934</v>
      </c>
      <c r="AP12">
        <f t="shared" si="9"/>
        <v>-5.33152023524939</v>
      </c>
      <c r="AQ12">
        <f t="shared" si="9"/>
        <v>-546.29810848687305</v>
      </c>
      <c r="AR12">
        <f t="shared" si="9"/>
        <v>47.588503610307292</v>
      </c>
      <c r="AS12">
        <f t="shared" si="9"/>
        <v>-0.99186847973189951</v>
      </c>
      <c r="AT12">
        <f t="shared" si="9"/>
        <v>47.02407562580435</v>
      </c>
      <c r="AU12">
        <f t="shared" si="9"/>
        <v>93.620710756379751</v>
      </c>
      <c r="AW12">
        <v>9</v>
      </c>
      <c r="AX12">
        <f>(R12*SUMPRODUCT(K13:$K$23, X13:$X$23)-$AZ$3*SUMPRODUCT(K12:$K$22, W13:$W$23))/Z12</f>
        <v>172.43263141231415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1478.8369473886892</v>
      </c>
      <c r="P13">
        <f t="shared" si="22"/>
        <v>73.941847369434456</v>
      </c>
      <c r="Q13" s="4">
        <f t="shared" si="23"/>
        <v>12.5</v>
      </c>
      <c r="R13">
        <f t="shared" si="0"/>
        <v>500000</v>
      </c>
      <c r="S13">
        <f t="shared" si="1"/>
        <v>173.58872838019178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153.98846952285885</v>
      </c>
      <c r="AC13">
        <f t="shared" si="2"/>
        <v>153.07635305142503</v>
      </c>
      <c r="AE13">
        <f t="shared" si="3"/>
        <v>1304.0879369088939</v>
      </c>
      <c r="AF13">
        <f t="shared" si="4"/>
        <v>-65.204396845444691</v>
      </c>
      <c r="AG13">
        <f t="shared" si="4"/>
        <v>-11.022918544296205</v>
      </c>
      <c r="AH13">
        <f t="shared" si="5"/>
        <v>-1135.8545928769354</v>
      </c>
      <c r="AI13">
        <f t="shared" si="6"/>
        <v>92.006028642217416</v>
      </c>
      <c r="AJ13">
        <f t="shared" si="7"/>
        <v>0.91211647143381924</v>
      </c>
      <c r="AK13">
        <f t="shared" si="24"/>
        <v>97.501040671041565</v>
      </c>
      <c r="AL13">
        <f t="shared" si="8"/>
        <v>190.41918578469279</v>
      </c>
      <c r="AN13">
        <f t="shared" si="9"/>
        <v>573.74715704451273</v>
      </c>
      <c r="AO13">
        <f t="shared" si="9"/>
        <v>-28.687357852225638</v>
      </c>
      <c r="AP13">
        <f t="shared" si="9"/>
        <v>-4.8496485536964364</v>
      </c>
      <c r="AQ13">
        <f t="shared" si="9"/>
        <v>-499.73113394777357</v>
      </c>
      <c r="AR13">
        <f t="shared" si="9"/>
        <v>40.479016690817026</v>
      </c>
      <c r="AS13">
        <f t="shared" si="9"/>
        <v>0.40129520223848736</v>
      </c>
      <c r="AT13">
        <f t="shared" si="9"/>
        <v>42.896604830568002</v>
      </c>
      <c r="AU13">
        <f t="shared" si="9"/>
        <v>83.776916723623501</v>
      </c>
      <c r="AW13">
        <v>10</v>
      </c>
      <c r="AX13">
        <f>(R13*SUMPRODUCT(K14:$K$23, X14:$X$23)-$AZ$3*SUMPRODUCT(K13:$K$22, W14:$W$23))/Z13</f>
        <v>173.58872838019178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1478.8369473886892</v>
      </c>
      <c r="P14">
        <f t="shared" si="22"/>
        <v>73.941847369434456</v>
      </c>
      <c r="Q14" s="4">
        <f t="shared" si="23"/>
        <v>12.5</v>
      </c>
      <c r="R14">
        <f t="shared" si="0"/>
        <v>500000</v>
      </c>
      <c r="S14">
        <f t="shared" si="1"/>
        <v>171.52759225714877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153.07635305142503</v>
      </c>
      <c r="AC14">
        <f t="shared" si="2"/>
        <v>149.35896914278055</v>
      </c>
      <c r="AE14">
        <f t="shared" si="3"/>
        <v>1287.7086367603081</v>
      </c>
      <c r="AF14">
        <f t="shared" si="4"/>
        <v>-64.385431838015407</v>
      </c>
      <c r="AG14">
        <f t="shared" si="4"/>
        <v>-10.884471062159076</v>
      </c>
      <c r="AH14">
        <f t="shared" si="5"/>
        <v>-1128.731867766711</v>
      </c>
      <c r="AI14">
        <f t="shared" si="6"/>
        <v>83.706866093422605</v>
      </c>
      <c r="AJ14">
        <f t="shared" si="7"/>
        <v>3.7173839086444787</v>
      </c>
      <c r="AK14">
        <f t="shared" si="24"/>
        <v>96.347969058160245</v>
      </c>
      <c r="AL14">
        <f t="shared" si="8"/>
        <v>183.77221906022731</v>
      </c>
      <c r="AN14">
        <f t="shared" si="9"/>
        <v>521.88239219456386</v>
      </c>
      <c r="AO14">
        <f t="shared" si="9"/>
        <v>-26.094119609728196</v>
      </c>
      <c r="AP14">
        <f t="shared" si="9"/>
        <v>-4.4112570449035724</v>
      </c>
      <c r="AQ14">
        <f t="shared" si="9"/>
        <v>-457.45230751758714</v>
      </c>
      <c r="AR14">
        <f t="shared" si="9"/>
        <v>33.924708022345044</v>
      </c>
      <c r="AS14">
        <f t="shared" si="9"/>
        <v>1.5065808767345201</v>
      </c>
      <c r="AT14">
        <f t="shared" si="9"/>
        <v>39.04789262085221</v>
      </c>
      <c r="AU14">
        <f t="shared" si="9"/>
        <v>74.479181519931771</v>
      </c>
      <c r="AW14">
        <v>11</v>
      </c>
      <c r="AX14">
        <f>(R14*SUMPRODUCT(K15:$K$23, X15:$X$23)-$AZ$3*SUMPRODUCT(K14:$K$22, W15:$W$23))/Z14</f>
        <v>171.52759225714877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1478.8369473886892</v>
      </c>
      <c r="P15">
        <f t="shared" si="22"/>
        <v>73.941847369434456</v>
      </c>
      <c r="Q15" s="4">
        <f t="shared" si="23"/>
        <v>12.5</v>
      </c>
      <c r="R15">
        <f t="shared" si="0"/>
        <v>500000</v>
      </c>
      <c r="S15">
        <f t="shared" si="1"/>
        <v>165.46780570647866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149.35896914278055</v>
      </c>
      <c r="AC15">
        <f t="shared" si="2"/>
        <v>142.26940675351398</v>
      </c>
      <c r="AE15">
        <f t="shared" si="3"/>
        <v>1271.5056822798533</v>
      </c>
      <c r="AF15">
        <f t="shared" si="4"/>
        <v>-63.575284113992666</v>
      </c>
      <c r="AG15">
        <f t="shared" si="4"/>
        <v>-10.747514157367563</v>
      </c>
      <c r="AH15">
        <f t="shared" si="5"/>
        <v>-1124.4877667969286</v>
      </c>
      <c r="AI15">
        <f t="shared" si="6"/>
        <v>72.695117211564593</v>
      </c>
      <c r="AJ15">
        <f t="shared" si="7"/>
        <v>7.0895623892665753</v>
      </c>
      <c r="AK15">
        <f t="shared" si="24"/>
        <v>95.010255711604898</v>
      </c>
      <c r="AL15">
        <f t="shared" si="8"/>
        <v>174.79493531243605</v>
      </c>
      <c r="AN15">
        <f t="shared" si="9"/>
        <v>474.69505557227535</v>
      </c>
      <c r="AO15">
        <f t="shared" si="9"/>
        <v>-23.734752778613768</v>
      </c>
      <c r="AP15">
        <f t="shared" si="9"/>
        <v>-4.0124019116042984</v>
      </c>
      <c r="AQ15">
        <f t="shared" si="9"/>
        <v>-419.80841327654173</v>
      </c>
      <c r="AR15">
        <f t="shared" si="9"/>
        <v>27.13948760551559</v>
      </c>
      <c r="AS15">
        <f t="shared" si="9"/>
        <v>2.6467677331349146</v>
      </c>
      <c r="AT15">
        <f t="shared" si="9"/>
        <v>35.470465640459366</v>
      </c>
      <c r="AU15">
        <f t="shared" si="9"/>
        <v>65.256720979109872</v>
      </c>
      <c r="AW15">
        <v>12</v>
      </c>
      <c r="AX15">
        <f>(R15*SUMPRODUCT(K16:$K$23, X16:$X$23)-$AZ$3*SUMPRODUCT(K15:$K$22, W16:$W$23))/Z15</f>
        <v>165.46780570647866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1478.8369473886892</v>
      </c>
      <c r="P16">
        <f t="shared" si="22"/>
        <v>73.941847369434456</v>
      </c>
      <c r="Q16" s="4">
        <f t="shared" si="23"/>
        <v>12.5</v>
      </c>
      <c r="R16">
        <f t="shared" si="0"/>
        <v>500000</v>
      </c>
      <c r="S16">
        <f t="shared" si="1"/>
        <v>155.34978241391048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142.26940675351398</v>
      </c>
      <c r="AC16">
        <f t="shared" si="2"/>
        <v>131.88568273274609</v>
      </c>
      <c r="AE16">
        <f t="shared" si="3"/>
        <v>1255.4727623442309</v>
      </c>
      <c r="AF16">
        <f t="shared" si="4"/>
        <v>-62.77363811721154</v>
      </c>
      <c r="AG16">
        <f t="shared" si="4"/>
        <v>-10.611994484594195</v>
      </c>
      <c r="AH16">
        <f t="shared" si="5"/>
        <v>-1121.7812479876977</v>
      </c>
      <c r="AI16">
        <f t="shared" si="6"/>
        <v>60.305881754727579</v>
      </c>
      <c r="AJ16">
        <f t="shared" si="7"/>
        <v>10.383724020767886</v>
      </c>
      <c r="AK16">
        <f t="shared" si="24"/>
        <v>93.447797168637351</v>
      </c>
      <c r="AL16">
        <f t="shared" si="8"/>
        <v>164.13740294413282</v>
      </c>
      <c r="AN16">
        <f t="shared" si="9"/>
        <v>431.76264417526204</v>
      </c>
      <c r="AO16">
        <f t="shared" si="9"/>
        <v>-21.588132208763099</v>
      </c>
      <c r="AP16">
        <f t="shared" si="9"/>
        <v>-3.6495119098294002</v>
      </c>
      <c r="AQ16">
        <f t="shared" si="9"/>
        <v>-385.78554019206547</v>
      </c>
      <c r="AR16">
        <f t="shared" si="9"/>
        <v>20.739459864604143</v>
      </c>
      <c r="AS16">
        <f t="shared" si="9"/>
        <v>3.5710086861794252</v>
      </c>
      <c r="AT16">
        <f t="shared" si="9"/>
        <v>32.137111379897732</v>
      </c>
      <c r="AU16">
        <f t="shared" si="9"/>
        <v>56.4475799306813</v>
      </c>
      <c r="AW16">
        <v>13</v>
      </c>
      <c r="AX16">
        <f>(R16*SUMPRODUCT(K17:$K$23, X17:$X$23)-$AZ$3*SUMPRODUCT(K16:$K$22, W17:$W$23))/Z16</f>
        <v>155.34978241391048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1478.8369473886892</v>
      </c>
      <c r="P17">
        <f t="shared" si="22"/>
        <v>73.941847369434456</v>
      </c>
      <c r="Q17" s="4">
        <f t="shared" si="23"/>
        <v>12.5</v>
      </c>
      <c r="R17">
        <f t="shared" si="0"/>
        <v>500000</v>
      </c>
      <c r="S17">
        <f t="shared" si="1"/>
        <v>141.80059288333607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131.88568273274609</v>
      </c>
      <c r="AC17">
        <f t="shared" si="2"/>
        <v>118.86180788850788</v>
      </c>
      <c r="AE17">
        <f t="shared" si="3"/>
        <v>1239.6085909426304</v>
      </c>
      <c r="AF17">
        <f t="shared" si="4"/>
        <v>-61.980429547131521</v>
      </c>
      <c r="AG17">
        <f t="shared" si="4"/>
        <v>-10.477901173718941</v>
      </c>
      <c r="AH17">
        <f t="shared" si="5"/>
        <v>-1118.9346411725232</v>
      </c>
      <c r="AI17">
        <f t="shared" si="6"/>
        <v>48.215619049256702</v>
      </c>
      <c r="AJ17">
        <f t="shared" si="7"/>
        <v>13.023874844238208</v>
      </c>
      <c r="AK17">
        <f t="shared" si="24"/>
        <v>91.66596908897715</v>
      </c>
      <c r="AL17">
        <f t="shared" si="8"/>
        <v>152.90546298247205</v>
      </c>
      <c r="AN17">
        <f t="shared" si="9"/>
        <v>392.70254332166485</v>
      </c>
      <c r="AO17">
        <f t="shared" si="9"/>
        <v>-19.635127166083244</v>
      </c>
      <c r="AP17">
        <f t="shared" si="9"/>
        <v>-3.3193529551643088</v>
      </c>
      <c r="AQ17">
        <f t="shared" si="9"/>
        <v>-354.47356739035405</v>
      </c>
      <c r="AR17">
        <f t="shared" si="9"/>
        <v>15.274495810063252</v>
      </c>
      <c r="AS17">
        <f t="shared" si="9"/>
        <v>4.1259062034623293</v>
      </c>
      <c r="AT17">
        <f t="shared" si="9"/>
        <v>29.039375380508652</v>
      </c>
      <c r="AU17">
        <f t="shared" si="9"/>
        <v>48.43977739403423</v>
      </c>
      <c r="AW17">
        <v>14</v>
      </c>
      <c r="AX17">
        <f>(R17*SUMPRODUCT(K18:$K$23, X18:$X$23)-$AZ$3*SUMPRODUCT(K17:$K$22, W18:$W$23))/Z17</f>
        <v>141.80059288333607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1478.8369473886892</v>
      </c>
      <c r="P18">
        <f t="shared" si="22"/>
        <v>73.941847369434456</v>
      </c>
      <c r="Q18" s="4">
        <f t="shared" si="23"/>
        <v>12.5</v>
      </c>
      <c r="R18">
        <f t="shared" si="0"/>
        <v>500000</v>
      </c>
      <c r="S18">
        <f t="shared" si="1"/>
        <v>125.23242691155328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118.86180788850788</v>
      </c>
      <c r="AC18">
        <f t="shared" si="2"/>
        <v>103.64449471538614</v>
      </c>
      <c r="AE18">
        <f t="shared" si="3"/>
        <v>1223.9107071429326</v>
      </c>
      <c r="AF18">
        <f t="shared" si="4"/>
        <v>-61.195535357146625</v>
      </c>
      <c r="AG18">
        <f t="shared" si="4"/>
        <v>-10.345213423495554</v>
      </c>
      <c r="AH18">
        <f t="shared" si="5"/>
        <v>-1116.3495394478186</v>
      </c>
      <c r="AI18">
        <f t="shared" si="6"/>
        <v>36.020418914471747</v>
      </c>
      <c r="AJ18">
        <f t="shared" si="7"/>
        <v>15.217313173121738</v>
      </c>
      <c r="AK18">
        <f t="shared" si="24"/>
        <v>89.710388577200575</v>
      </c>
      <c r="AL18">
        <f t="shared" si="8"/>
        <v>140.94812066479406</v>
      </c>
      <c r="AN18">
        <f t="shared" si="9"/>
        <v>357.16610492478156</v>
      </c>
      <c r="AO18">
        <f t="shared" si="9"/>
        <v>-17.858305246239077</v>
      </c>
      <c r="AP18">
        <f t="shared" si="9"/>
        <v>-3.0189780688420447</v>
      </c>
      <c r="AQ18">
        <f t="shared" si="9"/>
        <v>-325.77721104337638</v>
      </c>
      <c r="AR18">
        <f t="shared" si="9"/>
        <v>10.511610566324061</v>
      </c>
      <c r="AS18">
        <f t="shared" si="9"/>
        <v>4.4407720610207297</v>
      </c>
      <c r="AT18">
        <f t="shared" si="9"/>
        <v>26.179614143750953</v>
      </c>
      <c r="AU18">
        <f t="shared" si="9"/>
        <v>41.131996771095743</v>
      </c>
      <c r="AW18">
        <v>15</v>
      </c>
      <c r="AX18">
        <f>(R18*SUMPRODUCT(K19:$K$23, X19:$X$23)-$AZ$3*SUMPRODUCT(K18:$K$22, W19:$W$23))/Z18</f>
        <v>125.23242691155328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1478.8369473886892</v>
      </c>
      <c r="P19">
        <f t="shared" si="22"/>
        <v>73.941847369434456</v>
      </c>
      <c r="Q19" s="4">
        <f t="shared" si="23"/>
        <v>12.5</v>
      </c>
      <c r="R19">
        <f t="shared" si="0"/>
        <v>500000</v>
      </c>
      <c r="S19">
        <f t="shared" si="1"/>
        <v>105.375370736224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103.64449471538614</v>
      </c>
      <c r="AC19">
        <f t="shared" si="2"/>
        <v>86.103157735168111</v>
      </c>
      <c r="AE19">
        <f t="shared" si="3"/>
        <v>1208.3708940331232</v>
      </c>
      <c r="AF19">
        <f t="shared" si="4"/>
        <v>-60.41854470165616</v>
      </c>
      <c r="AG19">
        <f t="shared" si="4"/>
        <v>-10.213861779749017</v>
      </c>
      <c r="AH19">
        <f t="shared" si="5"/>
        <v>-1115.9803804632334</v>
      </c>
      <c r="AI19">
        <f t="shared" si="6"/>
        <v>21.758107088484621</v>
      </c>
      <c r="AJ19">
        <f t="shared" si="7"/>
        <v>17.541336980218034</v>
      </c>
      <c r="AK19">
        <f t="shared" si="24"/>
        <v>87.611779083279728</v>
      </c>
      <c r="AL19">
        <f t="shared" si="8"/>
        <v>126.91122315198238</v>
      </c>
      <c r="AN19">
        <f t="shared" si="9"/>
        <v>324.83448334254672</v>
      </c>
      <c r="AO19">
        <f t="shared" si="9"/>
        <v>-16.241724167127334</v>
      </c>
      <c r="AP19">
        <f t="shared" si="9"/>
        <v>-2.7456921798929148</v>
      </c>
      <c r="AQ19">
        <f t="shared" si="9"/>
        <v>-299.99804869369535</v>
      </c>
      <c r="AR19">
        <f t="shared" si="9"/>
        <v>5.849018301831066</v>
      </c>
      <c r="AS19">
        <f t="shared" si="9"/>
        <v>4.715465394973708</v>
      </c>
      <c r="AT19">
        <f t="shared" si="9"/>
        <v>23.551814375676614</v>
      </c>
      <c r="AU19">
        <f t="shared" si="9"/>
        <v>34.116298072481385</v>
      </c>
      <c r="AW19">
        <v>16</v>
      </c>
      <c r="AX19">
        <f>(R19*SUMPRODUCT(K20:$K$23, X20:$X$23)-$AZ$3*SUMPRODUCT(K19:$K$22, W20:$W$23))/Z19</f>
        <v>105.375370736224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1478.8369473886892</v>
      </c>
      <c r="P20">
        <f t="shared" si="22"/>
        <v>73.941847369434456</v>
      </c>
      <c r="Q20" s="4">
        <f t="shared" si="23"/>
        <v>12.5</v>
      </c>
      <c r="R20">
        <f t="shared" si="0"/>
        <v>500000</v>
      </c>
      <c r="S20">
        <f t="shared" si="1"/>
        <v>82.904591646214925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86.103157735168111</v>
      </c>
      <c r="AC20">
        <f t="shared" si="2"/>
        <v>66.879782502064131</v>
      </c>
      <c r="AE20">
        <f t="shared" si="3"/>
        <v>1192.9893318748111</v>
      </c>
      <c r="AF20">
        <f t="shared" si="4"/>
        <v>-59.649466593740549</v>
      </c>
      <c r="AG20">
        <f t="shared" si="4"/>
        <v>-10.083847766156504</v>
      </c>
      <c r="AH20">
        <f t="shared" si="5"/>
        <v>-1115.0158318009185</v>
      </c>
      <c r="AI20">
        <f t="shared" si="6"/>
        <v>8.2401857139957428</v>
      </c>
      <c r="AJ20">
        <f t="shared" si="7"/>
        <v>19.22337523310398</v>
      </c>
      <c r="AK20">
        <f t="shared" si="24"/>
        <v>85.361011611136718</v>
      </c>
      <c r="AL20">
        <f t="shared" si="8"/>
        <v>112.82457255823644</v>
      </c>
      <c r="AN20">
        <f t="shared" si="9"/>
        <v>295.41993438271612</v>
      </c>
      <c r="AO20">
        <f t="shared" si="9"/>
        <v>-14.770996719135804</v>
      </c>
      <c r="AP20">
        <f t="shared" si="9"/>
        <v>-2.4970631051006391</v>
      </c>
      <c r="AQ20">
        <f t="shared" si="9"/>
        <v>-276.11135746592163</v>
      </c>
      <c r="AR20">
        <f t="shared" si="9"/>
        <v>2.0405170925580975</v>
      </c>
      <c r="AS20">
        <f t="shared" si="9"/>
        <v>4.7602841854866167</v>
      </c>
      <c r="AT20">
        <f t="shared" si="9"/>
        <v>21.137946312876597</v>
      </c>
      <c r="AU20">
        <f t="shared" si="9"/>
        <v>27.938747590921309</v>
      </c>
      <c r="AW20">
        <v>17</v>
      </c>
      <c r="AX20">
        <f>(R20*SUMPRODUCT(K21:$K$23, X21:$X$23)-$AZ$3*SUMPRODUCT(K20:$K$22, W21:$W$23))/Z20</f>
        <v>82.904591646214925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1478.8369473886892</v>
      </c>
      <c r="P21">
        <f t="shared" si="22"/>
        <v>73.941847369434456</v>
      </c>
      <c r="Q21" s="4">
        <f t="shared" si="23"/>
        <v>12.5</v>
      </c>
      <c r="R21">
        <f t="shared" si="0"/>
        <v>500000</v>
      </c>
      <c r="S21">
        <f t="shared" si="1"/>
        <v>57.741770026205899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66.879782502064131</v>
      </c>
      <c r="AC21">
        <f t="shared" si="2"/>
        <v>45.986076341686442</v>
      </c>
      <c r="AE21">
        <f t="shared" si="3"/>
        <v>1177.7593365887217</v>
      </c>
      <c r="AF21">
        <f t="shared" si="4"/>
        <v>-58.887966829436081</v>
      </c>
      <c r="AG21">
        <f t="shared" si="4"/>
        <v>-9.9551148849472018</v>
      </c>
      <c r="AH21">
        <f t="shared" si="5"/>
        <v>-1115.7761419095748</v>
      </c>
      <c r="AI21">
        <f t="shared" si="6"/>
        <v>-6.8598870352363974</v>
      </c>
      <c r="AJ21">
        <f t="shared" si="7"/>
        <v>20.89370616037769</v>
      </c>
      <c r="AK21">
        <f t="shared" si="24"/>
        <v>83.002580658294491</v>
      </c>
      <c r="AL21">
        <f t="shared" si="8"/>
        <v>97.036399783435783</v>
      </c>
      <c r="AN21">
        <f t="shared" si="9"/>
        <v>268.65885526439752</v>
      </c>
      <c r="AO21">
        <f t="shared" si="9"/>
        <v>-13.432942763219874</v>
      </c>
      <c r="AP21">
        <f t="shared" si="9"/>
        <v>-2.2708627186620522</v>
      </c>
      <c r="AQ21">
        <f t="shared" si="9"/>
        <v>-254.51985962173765</v>
      </c>
      <c r="AR21">
        <f t="shared" si="9"/>
        <v>-1.5648098392220724</v>
      </c>
      <c r="AS21">
        <f t="shared" si="9"/>
        <v>4.766066381215146</v>
      </c>
      <c r="AT21">
        <f t="shared" si="9"/>
        <v>18.933730865795081</v>
      </c>
      <c r="AU21">
        <f t="shared" si="9"/>
        <v>22.134987407788156</v>
      </c>
      <c r="AW21">
        <v>18</v>
      </c>
      <c r="AX21">
        <f>(R21*SUMPRODUCT(K22:$K$23, X22:$X$23)-$AZ$3*SUMPRODUCT(K21:$K$22, W22:$W$23))/Z21</f>
        <v>57.741770026205899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1478.8369473886892</v>
      </c>
      <c r="P22">
        <f t="shared" si="22"/>
        <v>73.941847369434456</v>
      </c>
      <c r="Q22" s="4">
        <f t="shared" si="23"/>
        <v>12.5</v>
      </c>
      <c r="R22">
        <f t="shared" si="0"/>
        <v>500000</v>
      </c>
      <c r="S22">
        <f t="shared" si="1"/>
        <v>30.07384113069169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45.986076341686442</v>
      </c>
      <c r="AC22">
        <f t="shared" si="2"/>
        <v>23.644361808347355</v>
      </c>
      <c r="AE22">
        <f t="shared" si="3"/>
        <v>1162.67674912752</v>
      </c>
      <c r="AF22">
        <f t="shared" si="4"/>
        <v>-58.133837456375993</v>
      </c>
      <c r="AG22">
        <f t="shared" si="4"/>
        <v>-9.8276279814059215</v>
      </c>
      <c r="AH22">
        <f t="shared" si="5"/>
        <v>-1117.430187672287</v>
      </c>
      <c r="AI22">
        <f t="shared" si="6"/>
        <v>-22.714903982548776</v>
      </c>
      <c r="AJ22">
        <f t="shared" si="7"/>
        <v>22.341714533339086</v>
      </c>
      <c r="AK22">
        <f t="shared" si="24"/>
        <v>80.537029160898143</v>
      </c>
      <c r="AL22">
        <f t="shared" si="8"/>
        <v>80.163839711688453</v>
      </c>
      <c r="AN22">
        <f t="shared" si="9"/>
        <v>244.31208986895149</v>
      </c>
      <c r="AO22">
        <f t="shared" si="9"/>
        <v>-12.215604493447573</v>
      </c>
      <c r="AP22">
        <f t="shared" si="9"/>
        <v>-2.0650695323473163</v>
      </c>
      <c r="AQ22">
        <f t="shared" si="9"/>
        <v>-234.80447565304229</v>
      </c>
      <c r="AR22">
        <f t="shared" si="9"/>
        <v>-4.7730598098856456</v>
      </c>
      <c r="AS22">
        <f t="shared" si="9"/>
        <v>4.6946418882045933</v>
      </c>
      <c r="AT22">
        <f t="shared" si="9"/>
        <v>16.923164517481609</v>
      </c>
      <c r="AU22">
        <f t="shared" si="9"/>
        <v>16.844746595800558</v>
      </c>
      <c r="AW22">
        <v>19</v>
      </c>
      <c r="AX22">
        <f>(R22*SUMPRODUCT(K23:$K$23, X23:$X$23)-$AZ$3*SUMPRODUCT(K22:$K$22, W23:$W$23))/Z22</f>
        <v>30.07384113069169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1478.8369473886892</v>
      </c>
      <c r="P23">
        <f t="shared" si="22"/>
        <v>73.941847369434456</v>
      </c>
      <c r="Q23" s="4">
        <f t="shared" si="23"/>
        <v>12.5</v>
      </c>
      <c r="R23">
        <f t="shared" si="0"/>
        <v>500000</v>
      </c>
      <c r="S23">
        <f t="shared" si="1"/>
        <v>30.465317382054028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23.644361808347355</v>
      </c>
      <c r="AC23">
        <f t="shared" si="2"/>
        <v>23.644361808347355</v>
      </c>
      <c r="AE23">
        <f t="shared" si="3"/>
        <v>1147.736470331583</v>
      </c>
      <c r="AF23">
        <f t="shared" si="4"/>
        <v>-57.386823516579142</v>
      </c>
      <c r="AG23">
        <f t="shared" si="4"/>
        <v>-9.7013439544352824</v>
      </c>
      <c r="AH23">
        <f t="shared" si="5"/>
        <v>-1120.3098862632303</v>
      </c>
      <c r="AI23">
        <f t="shared" si="6"/>
        <v>-39.66158340266179</v>
      </c>
      <c r="AJ23">
        <f t="shared" si="7"/>
        <v>0</v>
      </c>
      <c r="AK23">
        <f t="shared" si="24"/>
        <v>77.979580603634588</v>
      </c>
      <c r="AL23">
        <f t="shared" si="8"/>
        <v>38.317997200972798</v>
      </c>
      <c r="AN23">
        <f t="shared" si="9"/>
        <v>222.1618687564312</v>
      </c>
      <c r="AO23">
        <f t="shared" si="9"/>
        <v>-11.108093437821559</v>
      </c>
      <c r="AP23">
        <f t="shared" si="9"/>
        <v>-1.8778428307184383</v>
      </c>
      <c r="AQ23">
        <f t="shared" si="9"/>
        <v>-216.85303582506128</v>
      </c>
      <c r="AR23">
        <f t="shared" si="9"/>
        <v>-7.6771033371700756</v>
      </c>
      <c r="AS23">
        <f t="shared" si="9"/>
        <v>0</v>
      </c>
      <c r="AT23">
        <f t="shared" si="9"/>
        <v>15.094135108158808</v>
      </c>
      <c r="AU23">
        <f t="shared" si="9"/>
        <v>7.4170317709887321</v>
      </c>
      <c r="AW23">
        <v>20</v>
      </c>
      <c r="AX23">
        <f>(R23*SUMPRODUCT(K$23:$K24, X$23:$X24)-$AZ$3*SUMPRODUCT(K$22:$K23, W$23:$W24))/Z23</f>
        <v>30.465317382054028</v>
      </c>
    </row>
    <row r="25" spans="5:50" x14ac:dyDescent="0.25">
      <c r="AN25" s="8">
        <f t="shared" ref="AN25:AU25" si="25">SUM(AN3:AN23)</f>
        <v>12781.630637923343</v>
      </c>
      <c r="AO25" s="8">
        <f t="shared" si="25"/>
        <v>-1748.209242437684</v>
      </c>
      <c r="AP25" s="8">
        <f t="shared" si="25"/>
        <v>-221.35541852992833</v>
      </c>
      <c r="AQ25" s="8">
        <f t="shared" si="25"/>
        <v>-10996.256788232757</v>
      </c>
      <c r="AR25" s="8">
        <f t="shared" si="25"/>
        <v>-184.19081127702893</v>
      </c>
      <c r="AS25" s="8">
        <f t="shared" si="25"/>
        <v>-81.783016047639165</v>
      </c>
      <c r="AT25" s="8">
        <f t="shared" si="25"/>
        <v>814.79242380248547</v>
      </c>
      <c r="AU25" s="9">
        <f t="shared" si="25"/>
        <v>548.81859647781755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7435D-514B-4227-B8FF-F68EEC8236DC}">
  <dimension ref="A1:AZ29"/>
  <sheetViews>
    <sheetView workbookViewId="0">
      <selection activeCell="J53" sqref="J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1611.1368411859714</v>
      </c>
      <c r="K3">
        <v>1</v>
      </c>
      <c r="L3" s="2">
        <v>0</v>
      </c>
      <c r="O3">
        <f>$C$3</f>
        <v>1611.1368411859714</v>
      </c>
      <c r="P3">
        <f>O3*B5</f>
        <v>1288.9094729487772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1611.1368411859714</v>
      </c>
      <c r="AF3">
        <f t="shared" ref="AF3:AG23" si="4">-$Z3*P3</f>
        <v>-1288.9094729487772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196.40981233719424</v>
      </c>
      <c r="AJ3">
        <f t="shared" ref="AJ3:AJ23" si="7">AB3-AC3</f>
        <v>0</v>
      </c>
      <c r="AL3">
        <f t="shared" ref="AL3:AL23" si="8">SUM(AI3:AK3)</f>
        <v>196.40981233719424</v>
      </c>
      <c r="AN3">
        <f t="shared" ref="AN3:AU23" si="9">AE3*$K3</f>
        <v>1611.1368411859714</v>
      </c>
      <c r="AO3">
        <f t="shared" si="9"/>
        <v>-1288.9094729487772</v>
      </c>
      <c r="AP3">
        <f t="shared" si="9"/>
        <v>-125.8175559</v>
      </c>
      <c r="AQ3">
        <f t="shared" si="9"/>
        <v>0</v>
      </c>
      <c r="AR3">
        <f t="shared" si="9"/>
        <v>196.40981233719424</v>
      </c>
      <c r="AS3">
        <f t="shared" si="9"/>
        <v>0</v>
      </c>
      <c r="AT3">
        <f t="shared" si="9"/>
        <v>0</v>
      </c>
      <c r="AU3">
        <f t="shared" si="9"/>
        <v>196.40981233719424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1272.4279708621766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102.06510353881583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100.78481868065501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-100.78481868065501</v>
      </c>
      <c r="AK4">
        <f>G4*MAX(0, SUM(AB4, AE4:AF4))</f>
        <v>0</v>
      </c>
      <c r="AL4">
        <f t="shared" si="8"/>
        <v>-1372.687818680655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-1171.6431521815227</v>
      </c>
      <c r="AR4">
        <f t="shared" si="9"/>
        <v>-1171.6431521815227</v>
      </c>
      <c r="AS4">
        <f t="shared" si="9"/>
        <v>-92.840289433271138</v>
      </c>
      <c r="AT4">
        <f t="shared" si="9"/>
        <v>0</v>
      </c>
      <c r="AU4">
        <f t="shared" si="9"/>
        <v>-1264.4834416147939</v>
      </c>
      <c r="AW4">
        <v>1</v>
      </c>
      <c r="AX4">
        <f>(R4*SUMPRODUCT(K5:$K$23, X5:$X$23)-$AZ$3*SUMPRODUCT(K4:$K$22, W5:$W$23))/Z4</f>
        <v>102.06510353881583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1611.1368411859714</v>
      </c>
      <c r="P5">
        <f t="shared" ref="P5:P23" si="22">O5*$C$5</f>
        <v>80.556842059298575</v>
      </c>
      <c r="Q5" s="4">
        <f t="shared" ref="Q5:Q23" si="23">$C$8</f>
        <v>12.5</v>
      </c>
      <c r="R5">
        <f t="shared" si="0"/>
        <v>500000</v>
      </c>
      <c r="S5">
        <f t="shared" si="1"/>
        <v>190.44095731152447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100.78481868065501</v>
      </c>
      <c r="AC5">
        <f t="shared" si="2"/>
        <v>185.69017487004567</v>
      </c>
      <c r="AE5">
        <f t="shared" si="3"/>
        <v>1570.9450635138753</v>
      </c>
      <c r="AF5">
        <f t="shared" si="4"/>
        <v>-78.547253175693768</v>
      </c>
      <c r="AG5">
        <f t="shared" si="4"/>
        <v>-12.188172222210882</v>
      </c>
      <c r="AH5">
        <f t="shared" si="5"/>
        <v>-1263.927141564702</v>
      </c>
      <c r="AI5">
        <f t="shared" si="6"/>
        <v>216.28249655126865</v>
      </c>
      <c r="AJ5">
        <f t="shared" si="7"/>
        <v>-84.905356189390659</v>
      </c>
      <c r="AK5">
        <f>G5*SUM(AB5, AE5:AF5)</f>
        <v>111.52278403131857</v>
      </c>
      <c r="AL5">
        <f t="shared" si="8"/>
        <v>242.89992439319656</v>
      </c>
      <c r="AN5">
        <f t="shared" si="9"/>
        <v>1333.0416893096262</v>
      </c>
      <c r="AO5">
        <f t="shared" si="9"/>
        <v>-66.652084465481323</v>
      </c>
      <c r="AP5">
        <f t="shared" si="9"/>
        <v>-10.342399658681096</v>
      </c>
      <c r="AQ5">
        <f t="shared" si="9"/>
        <v>-1072.5184547109504</v>
      </c>
      <c r="AR5">
        <f t="shared" si="9"/>
        <v>183.52875047451337</v>
      </c>
      <c r="AS5">
        <f t="shared" si="9"/>
        <v>-72.047318569482982</v>
      </c>
      <c r="AT5">
        <f t="shared" si="9"/>
        <v>94.633812393852978</v>
      </c>
      <c r="AU5">
        <f t="shared" si="9"/>
        <v>206.11524429888337</v>
      </c>
      <c r="AW5">
        <v>2</v>
      </c>
      <c r="AX5">
        <f>(R5*SUMPRODUCT(K6:$K$23, X6:$X$23)-$AZ$3*SUMPRODUCT(K5:$K$22, W6:$W$23))/Z5</f>
        <v>190.44095731152447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1611.1368411859714</v>
      </c>
      <c r="P6">
        <f t="shared" si="22"/>
        <v>80.556842059298575</v>
      </c>
      <c r="Q6" s="4">
        <f t="shared" si="23"/>
        <v>12.5</v>
      </c>
      <c r="R6">
        <f t="shared" si="0"/>
        <v>500000</v>
      </c>
      <c r="S6">
        <f t="shared" si="1"/>
        <v>264.05305326006857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185.69017487004567</v>
      </c>
      <c r="AC6">
        <f t="shared" si="2"/>
        <v>254.22628999636615</v>
      </c>
      <c r="AE6">
        <f t="shared" si="3"/>
        <v>1551.1782073875943</v>
      </c>
      <c r="AF6">
        <f t="shared" si="4"/>
        <v>-77.558910369379717</v>
      </c>
      <c r="AG6">
        <f t="shared" si="4"/>
        <v>-12.03481113253669</v>
      </c>
      <c r="AH6">
        <f t="shared" si="5"/>
        <v>-1259.1746980832727</v>
      </c>
      <c r="AI6">
        <f t="shared" si="6"/>
        <v>202.40978780240516</v>
      </c>
      <c r="AJ6">
        <f t="shared" si="7"/>
        <v>-68.536115126320482</v>
      </c>
      <c r="AK6">
        <f>G6*SUM(AB6, AE6:AF6)</f>
        <v>116.15166303217823</v>
      </c>
      <c r="AL6">
        <f t="shared" si="8"/>
        <v>250.0253357082629</v>
      </c>
      <c r="AN6">
        <f t="shared" si="9"/>
        <v>1212.511301877918</v>
      </c>
      <c r="AO6">
        <f t="shared" si="9"/>
        <v>-60.625565093895901</v>
      </c>
      <c r="AP6">
        <f t="shared" si="9"/>
        <v>-9.4072650354871321</v>
      </c>
      <c r="AQ6">
        <f t="shared" si="9"/>
        <v>-984.26057379697932</v>
      </c>
      <c r="AR6">
        <f t="shared" si="9"/>
        <v>158.21789795155564</v>
      </c>
      <c r="AS6">
        <f t="shared" si="9"/>
        <v>-53.572706077029899</v>
      </c>
      <c r="AT6">
        <f t="shared" si="9"/>
        <v>90.792407659993032</v>
      </c>
      <c r="AU6">
        <f t="shared" si="9"/>
        <v>195.43759953451877</v>
      </c>
      <c r="AW6">
        <v>3</v>
      </c>
      <c r="AX6">
        <f>(R6*SUMPRODUCT(K7:$K$23, X7:$X$23)-$AZ$3*SUMPRODUCT(K6:$K$22, W7:$W$23))/Z6</f>
        <v>264.05305326006857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1611.1368411859714</v>
      </c>
      <c r="P7">
        <f t="shared" si="22"/>
        <v>80.556842059298575</v>
      </c>
      <c r="Q7" s="4">
        <f t="shared" si="23"/>
        <v>12.5</v>
      </c>
      <c r="R7">
        <f t="shared" si="0"/>
        <v>500000</v>
      </c>
      <c r="S7">
        <f t="shared" si="1"/>
        <v>323.29565204404753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254.22628999636615</v>
      </c>
      <c r="AC7">
        <f t="shared" si="2"/>
        <v>307.339315507018</v>
      </c>
      <c r="AE7">
        <f t="shared" si="3"/>
        <v>1531.6187855528958</v>
      </c>
      <c r="AF7">
        <f t="shared" si="4"/>
        <v>-76.580939277644788</v>
      </c>
      <c r="AG7">
        <f t="shared" si="4"/>
        <v>-11.883059421146516</v>
      </c>
      <c r="AH7">
        <f t="shared" si="5"/>
        <v>-1256.1440025923137</v>
      </c>
      <c r="AI7">
        <f t="shared" si="6"/>
        <v>187.01078426179083</v>
      </c>
      <c r="AJ7">
        <f t="shared" si="7"/>
        <v>-53.113025510651852</v>
      </c>
      <c r="AK7">
        <f>G7*SUM(AB7, AE7:AF7)</f>
        <v>119.64848953901321</v>
      </c>
      <c r="AL7">
        <f t="shared" si="8"/>
        <v>253.54624829015219</v>
      </c>
      <c r="AN7">
        <f t="shared" si="9"/>
        <v>1102.8492495251835</v>
      </c>
      <c r="AO7">
        <f t="shared" si="9"/>
        <v>-55.142462476259176</v>
      </c>
      <c r="AP7">
        <f t="shared" si="9"/>
        <v>-8.5564523550445806</v>
      </c>
      <c r="AQ7">
        <f t="shared" si="9"/>
        <v>-904.49234732675552</v>
      </c>
      <c r="AR7">
        <f t="shared" si="9"/>
        <v>134.65798736712424</v>
      </c>
      <c r="AS7">
        <f t="shared" si="9"/>
        <v>-38.244281721374435</v>
      </c>
      <c r="AT7">
        <f t="shared" si="9"/>
        <v>86.1534528954531</v>
      </c>
      <c r="AU7">
        <f t="shared" si="9"/>
        <v>182.5671585412029</v>
      </c>
      <c r="AW7">
        <v>4</v>
      </c>
      <c r="AX7">
        <f>(R7*SUMPRODUCT(K8:$K$23, X8:$X$23)-$AZ$3*SUMPRODUCT(K7:$K$22, W8:$W$23))/Z7</f>
        <v>323.29565204404753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1611.1368411859714</v>
      </c>
      <c r="P8">
        <f t="shared" si="22"/>
        <v>80.556842059298575</v>
      </c>
      <c r="Q8" s="4">
        <f t="shared" si="23"/>
        <v>12.5</v>
      </c>
      <c r="R8">
        <f t="shared" si="0"/>
        <v>500000</v>
      </c>
      <c r="S8">
        <f t="shared" si="1"/>
        <v>369.96049628207464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307.339315507018</v>
      </c>
      <c r="AC8">
        <f t="shared" si="2"/>
        <v>347.25690604246756</v>
      </c>
      <c r="AE8">
        <f t="shared" si="3"/>
        <v>1512.2652291359864</v>
      </c>
      <c r="AF8">
        <f t="shared" si="4"/>
        <v>-75.613261456799322</v>
      </c>
      <c r="AG8">
        <f t="shared" si="4"/>
        <v>-11.732904915938077</v>
      </c>
      <c r="AH8">
        <f t="shared" si="5"/>
        <v>-1252.9564398789644</v>
      </c>
      <c r="AI8">
        <f t="shared" si="6"/>
        <v>171.96262288428466</v>
      </c>
      <c r="AJ8">
        <f t="shared" si="7"/>
        <v>-39.917590535449563</v>
      </c>
      <c r="AK8">
        <f t="shared" ref="AK8:AK23" si="24">G8*SUM(AB8:AB8, AE8:AF8)</f>
        <v>122.07938982303436</v>
      </c>
      <c r="AL8">
        <f t="shared" si="8"/>
        <v>254.12442217186947</v>
      </c>
      <c r="AN8">
        <f t="shared" si="9"/>
        <v>1003.0782214061287</v>
      </c>
      <c r="AO8">
        <f t="shared" si="9"/>
        <v>-50.153911070306435</v>
      </c>
      <c r="AP8">
        <f t="shared" si="9"/>
        <v>-7.7823791543038201</v>
      </c>
      <c r="AQ8">
        <f t="shared" si="9"/>
        <v>-831.07995409721286</v>
      </c>
      <c r="AR8">
        <f t="shared" si="9"/>
        <v>114.06197708430564</v>
      </c>
      <c r="AS8">
        <f t="shared" si="9"/>
        <v>-26.477144978062796</v>
      </c>
      <c r="AT8">
        <f t="shared" si="9"/>
        <v>80.974669558459638</v>
      </c>
      <c r="AU8">
        <f t="shared" si="9"/>
        <v>168.55950166470251</v>
      </c>
      <c r="AW8">
        <v>5</v>
      </c>
      <c r="AX8">
        <f>(R8*SUMPRODUCT(K9:$K$23, X9:$X$23)-$AZ$3*SUMPRODUCT(K8:$K$22, W9:$W$23))/Z8</f>
        <v>369.96049628207464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1611.1368411859714</v>
      </c>
      <c r="P9">
        <f t="shared" si="22"/>
        <v>80.556842059298575</v>
      </c>
      <c r="Q9" s="4">
        <f t="shared" si="23"/>
        <v>12.5</v>
      </c>
      <c r="R9">
        <f t="shared" si="0"/>
        <v>500000</v>
      </c>
      <c r="S9">
        <f t="shared" si="1"/>
        <v>405.35193519101551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347.25690604246756</v>
      </c>
      <c r="AC9">
        <f t="shared" si="2"/>
        <v>375.65826261460643</v>
      </c>
      <c r="AE9">
        <f t="shared" si="3"/>
        <v>1493.1145359133393</v>
      </c>
      <c r="AF9">
        <f t="shared" si="4"/>
        <v>-74.655726795666965</v>
      </c>
      <c r="AG9">
        <f t="shared" si="4"/>
        <v>-11.584324324169797</v>
      </c>
      <c r="AH9">
        <f t="shared" si="5"/>
        <v>-1250.0617043559705</v>
      </c>
      <c r="AI9">
        <f t="shared" si="6"/>
        <v>156.81278043753218</v>
      </c>
      <c r="AJ9">
        <f t="shared" si="7"/>
        <v>-28.401356572138866</v>
      </c>
      <c r="AK9">
        <f t="shared" si="24"/>
        <v>123.60010006120982</v>
      </c>
      <c r="AL9">
        <f t="shared" si="8"/>
        <v>252.01152392660313</v>
      </c>
      <c r="AN9">
        <f t="shared" si="9"/>
        <v>912.30766738642512</v>
      </c>
      <c r="AO9">
        <f t="shared" si="9"/>
        <v>-45.61538336932125</v>
      </c>
      <c r="AP9">
        <f t="shared" si="9"/>
        <v>-7.0781361029121808</v>
      </c>
      <c r="AQ9">
        <f t="shared" si="9"/>
        <v>-763.79999669113522</v>
      </c>
      <c r="AR9">
        <f t="shared" si="9"/>
        <v>95.81415122305657</v>
      </c>
      <c r="AS9">
        <f t="shared" si="9"/>
        <v>-17.353508215020142</v>
      </c>
      <c r="AT9">
        <f t="shared" si="9"/>
        <v>75.520876840566601</v>
      </c>
      <c r="AU9">
        <f t="shared" si="9"/>
        <v>153.98151984860303</v>
      </c>
      <c r="AW9">
        <v>6</v>
      </c>
      <c r="AX9">
        <f>(R9*SUMPRODUCT(K10:$K$23, X10:$X$23)-$AZ$3*SUMPRODUCT(K9:$K$22, W10:$W$23))/Z9</f>
        <v>405.35193519101551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1611.1368411859714</v>
      </c>
      <c r="P10">
        <f t="shared" si="22"/>
        <v>80.556842059298575</v>
      </c>
      <c r="Q10" s="4">
        <f t="shared" si="23"/>
        <v>12.5</v>
      </c>
      <c r="R10">
        <f t="shared" si="0"/>
        <v>500000</v>
      </c>
      <c r="S10">
        <f t="shared" si="1"/>
        <v>429.31270771583564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375.65826261460643</v>
      </c>
      <c r="AC10">
        <f t="shared" si="2"/>
        <v>392.81219348374816</v>
      </c>
      <c r="AE10">
        <f t="shared" si="3"/>
        <v>1474.1566816317988</v>
      </c>
      <c r="AF10">
        <f t="shared" si="4"/>
        <v>-73.707834081589951</v>
      </c>
      <c r="AG10">
        <f t="shared" si="4"/>
        <v>-11.437239872705813</v>
      </c>
      <c r="AH10">
        <f t="shared" si="5"/>
        <v>-1249.6483288914387</v>
      </c>
      <c r="AI10">
        <f t="shared" si="6"/>
        <v>139.36327878606448</v>
      </c>
      <c r="AJ10">
        <f t="shared" si="7"/>
        <v>-17.153930869141732</v>
      </c>
      <c r="AK10">
        <f t="shared" si="24"/>
        <v>124.32749771153709</v>
      </c>
      <c r="AL10">
        <f t="shared" si="8"/>
        <v>246.53684562845984</v>
      </c>
      <c r="AN10">
        <f t="shared" si="9"/>
        <v>829.72316157302737</v>
      </c>
      <c r="AO10">
        <f t="shared" si="9"/>
        <v>-41.486158078651371</v>
      </c>
      <c r="AP10">
        <f t="shared" si="9"/>
        <v>-6.4374044801981336</v>
      </c>
      <c r="AQ10">
        <f t="shared" si="9"/>
        <v>-703.35953784404626</v>
      </c>
      <c r="AR10">
        <f t="shared" si="9"/>
        <v>78.440061170131685</v>
      </c>
      <c r="AS10">
        <f t="shared" si="9"/>
        <v>-9.6550210242200141</v>
      </c>
      <c r="AT10">
        <f t="shared" si="9"/>
        <v>69.97723224202403</v>
      </c>
      <c r="AU10">
        <f t="shared" si="9"/>
        <v>138.7622723879357</v>
      </c>
      <c r="AW10">
        <v>7</v>
      </c>
      <c r="AX10">
        <f>(R10*SUMPRODUCT(K11:$K$23, X11:$X$23)-$AZ$3*SUMPRODUCT(K10:$K$22, W11:$W$23))/Z10</f>
        <v>429.31270771583564</v>
      </c>
    </row>
    <row r="11" spans="1:52" x14ac:dyDescent="0.25">
      <c r="A11" t="s">
        <v>33</v>
      </c>
      <c r="C11" s="7">
        <f>AU25</f>
        <v>599.83363314598068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1611.1368411859714</v>
      </c>
      <c r="P11">
        <f t="shared" si="22"/>
        <v>80.556842059298575</v>
      </c>
      <c r="Q11" s="4">
        <f t="shared" si="23"/>
        <v>12.5</v>
      </c>
      <c r="R11">
        <f t="shared" si="0"/>
        <v>500000</v>
      </c>
      <c r="S11">
        <f t="shared" si="1"/>
        <v>443.63167979226614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392.81219348374816</v>
      </c>
      <c r="AC11">
        <f t="shared" si="2"/>
        <v>400.74680854336566</v>
      </c>
      <c r="AE11">
        <f t="shared" si="3"/>
        <v>1455.3918862022019</v>
      </c>
      <c r="AF11">
        <f t="shared" si="4"/>
        <v>-72.769594310110094</v>
      </c>
      <c r="AG11">
        <f t="shared" si="4"/>
        <v>-11.291653267723643</v>
      </c>
      <c r="AH11">
        <f t="shared" si="5"/>
        <v>-1248.5682502044858</v>
      </c>
      <c r="AI11">
        <f t="shared" si="6"/>
        <v>122.76238841988243</v>
      </c>
      <c r="AJ11">
        <f t="shared" si="7"/>
        <v>-7.9346150596174994</v>
      </c>
      <c r="AK11">
        <f t="shared" si="24"/>
        <v>124.28041397630882</v>
      </c>
      <c r="AL11">
        <f t="shared" si="8"/>
        <v>239.10818733657374</v>
      </c>
      <c r="AN11">
        <f t="shared" si="9"/>
        <v>754.58972035687862</v>
      </c>
      <c r="AO11">
        <f t="shared" si="9"/>
        <v>-37.729486017843932</v>
      </c>
      <c r="AP11">
        <f t="shared" si="9"/>
        <v>-5.8544819181949395</v>
      </c>
      <c r="AQ11">
        <f t="shared" si="9"/>
        <v>-647.35606656898983</v>
      </c>
      <c r="AR11">
        <f t="shared" si="9"/>
        <v>63.649685851850016</v>
      </c>
      <c r="AS11">
        <f t="shared" si="9"/>
        <v>-4.1139290494466882</v>
      </c>
      <c r="AT11">
        <f t="shared" si="9"/>
        <v>64.436749797291881</v>
      </c>
      <c r="AU11">
        <f t="shared" si="9"/>
        <v>123.97250659969521</v>
      </c>
      <c r="AW11">
        <v>8</v>
      </c>
      <c r="AX11">
        <f>(R11*SUMPRODUCT(K12:$K$23, X12:$X$23)-$AZ$3*SUMPRODUCT(K11:$K$22, W12:$W$23))/Z11</f>
        <v>443.63167979226614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1611.1368411859714</v>
      </c>
      <c r="P12">
        <f t="shared" si="22"/>
        <v>80.556842059298575</v>
      </c>
      <c r="Q12" s="4">
        <f t="shared" si="23"/>
        <v>12.5</v>
      </c>
      <c r="R12">
        <f t="shared" si="0"/>
        <v>500000</v>
      </c>
      <c r="S12">
        <f t="shared" si="1"/>
        <v>448.49237895528137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400.74680854336566</v>
      </c>
      <c r="AC12">
        <f t="shared" si="2"/>
        <v>399.9655481992404</v>
      </c>
      <c r="AE12">
        <f t="shared" si="3"/>
        <v>1436.8119953565406</v>
      </c>
      <c r="AF12">
        <f t="shared" si="4"/>
        <v>-71.84059976782703</v>
      </c>
      <c r="AG12">
        <f t="shared" si="4"/>
        <v>-11.14750124436118</v>
      </c>
      <c r="AH12">
        <f t="shared" si="5"/>
        <v>-1249.4196274090982</v>
      </c>
      <c r="AI12">
        <f t="shared" si="6"/>
        <v>104.40426693525433</v>
      </c>
      <c r="AJ12">
        <f t="shared" si="7"/>
        <v>0.78126034412525769</v>
      </c>
      <c r="AK12">
        <f t="shared" si="24"/>
        <v>123.60027428924556</v>
      </c>
      <c r="AL12">
        <f t="shared" si="8"/>
        <v>228.78580156862515</v>
      </c>
      <c r="AN12">
        <f t="shared" si="9"/>
        <v>686.23402442005829</v>
      </c>
      <c r="AO12">
        <f t="shared" si="9"/>
        <v>-34.31170122100292</v>
      </c>
      <c r="AP12">
        <f t="shared" si="9"/>
        <v>-5.3241444711402952</v>
      </c>
      <c r="AQ12">
        <f t="shared" si="9"/>
        <v>-596.73378415357365</v>
      </c>
      <c r="AR12">
        <f t="shared" si="9"/>
        <v>49.864394574341596</v>
      </c>
      <c r="AS12">
        <f t="shared" si="9"/>
        <v>0.37313679994426607</v>
      </c>
      <c r="AT12">
        <f t="shared" si="9"/>
        <v>59.032576230604576</v>
      </c>
      <c r="AU12">
        <f t="shared" si="9"/>
        <v>109.27010760489044</v>
      </c>
      <c r="AW12">
        <v>9</v>
      </c>
      <c r="AX12">
        <f>(R12*SUMPRODUCT(K13:$K$23, X13:$X$23)-$AZ$3*SUMPRODUCT(K12:$K$22, W13:$W$23))/Z12</f>
        <v>448.49237895528137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1611.1368411859714</v>
      </c>
      <c r="P13">
        <f t="shared" si="22"/>
        <v>80.556842059298575</v>
      </c>
      <c r="Q13" s="4">
        <f t="shared" si="23"/>
        <v>12.5</v>
      </c>
      <c r="R13">
        <f t="shared" si="0"/>
        <v>500000</v>
      </c>
      <c r="S13">
        <f t="shared" si="1"/>
        <v>444.60668661544923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399.9655481992404</v>
      </c>
      <c r="AC13">
        <f t="shared" si="2"/>
        <v>391.42263690197615</v>
      </c>
      <c r="AE13">
        <f t="shared" si="3"/>
        <v>1418.4119352491537</v>
      </c>
      <c r="AF13">
        <f t="shared" si="4"/>
        <v>-70.920596762457691</v>
      </c>
      <c r="AG13">
        <f t="shared" si="4"/>
        <v>-11.004744437203179</v>
      </c>
      <c r="AH13">
        <f t="shared" si="5"/>
        <v>-1251.2717885756103</v>
      </c>
      <c r="AI13">
        <f t="shared" si="6"/>
        <v>85.214805473882279</v>
      </c>
      <c r="AJ13">
        <f t="shared" si="7"/>
        <v>8.5429112972642542</v>
      </c>
      <c r="AK13">
        <f t="shared" si="24"/>
        <v>122.32198206801556</v>
      </c>
      <c r="AL13">
        <f t="shared" si="8"/>
        <v>216.07969883916209</v>
      </c>
      <c r="AN13">
        <f t="shared" si="9"/>
        <v>624.04519843669243</v>
      </c>
      <c r="AO13">
        <f t="shared" si="9"/>
        <v>-31.202259921834624</v>
      </c>
      <c r="AP13">
        <f t="shared" si="9"/>
        <v>-4.8416526647833296</v>
      </c>
      <c r="AQ13">
        <f t="shared" si="9"/>
        <v>-550.51013897647454</v>
      </c>
      <c r="AR13">
        <f t="shared" si="9"/>
        <v>37.491146873599838</v>
      </c>
      <c r="AS13">
        <f t="shared" si="9"/>
        <v>3.7585433704009814</v>
      </c>
      <c r="AT13">
        <f t="shared" si="9"/>
        <v>53.816838166548308</v>
      </c>
      <c r="AU13">
        <f t="shared" si="9"/>
        <v>95.066528410549125</v>
      </c>
      <c r="AW13">
        <v>10</v>
      </c>
      <c r="AX13">
        <f>(R13*SUMPRODUCT(K14:$K$23, X14:$X$23)-$AZ$3*SUMPRODUCT(K13:$K$22, W14:$W$23))/Z13</f>
        <v>444.60668661544923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1611.1368411859714</v>
      </c>
      <c r="P14">
        <f t="shared" si="22"/>
        <v>80.556842059298575</v>
      </c>
      <c r="Q14" s="4">
        <f t="shared" si="23"/>
        <v>12.5</v>
      </c>
      <c r="R14">
        <f t="shared" si="0"/>
        <v>500000</v>
      </c>
      <c r="S14">
        <f t="shared" si="1"/>
        <v>432.47866515312091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391.42263690197615</v>
      </c>
      <c r="AC14">
        <f t="shared" si="2"/>
        <v>375.8528351537916</v>
      </c>
      <c r="AE14">
        <f t="shared" si="3"/>
        <v>1400.1854851408075</v>
      </c>
      <c r="AF14">
        <f t="shared" si="4"/>
        <v>-70.009274257040374</v>
      </c>
      <c r="AG14">
        <f t="shared" si="4"/>
        <v>-10.863334582664306</v>
      </c>
      <c r="AH14">
        <f t="shared" si="5"/>
        <v>-1254.4964066736361</v>
      </c>
      <c r="AI14">
        <f t="shared" si="6"/>
        <v>64.816469627466631</v>
      </c>
      <c r="AJ14">
        <f t="shared" si="7"/>
        <v>15.569801748184545</v>
      </c>
      <c r="AK14">
        <f t="shared" si="24"/>
        <v>120.51191934500203</v>
      </c>
      <c r="AL14">
        <f t="shared" si="8"/>
        <v>200.89819072065319</v>
      </c>
      <c r="AN14">
        <f t="shared" si="9"/>
        <v>567.46699497163343</v>
      </c>
      <c r="AO14">
        <f t="shared" si="9"/>
        <v>-28.373349748581671</v>
      </c>
      <c r="AP14">
        <f t="shared" si="9"/>
        <v>-4.4026908551876645</v>
      </c>
      <c r="AQ14">
        <f t="shared" si="9"/>
        <v>-508.42214381776051</v>
      </c>
      <c r="AR14">
        <f t="shared" si="9"/>
        <v>26.268810550103503</v>
      </c>
      <c r="AS14">
        <f t="shared" si="9"/>
        <v>6.3101272682153642</v>
      </c>
      <c r="AT14">
        <f t="shared" si="9"/>
        <v>48.841055313535811</v>
      </c>
      <c r="AU14">
        <f t="shared" si="9"/>
        <v>81.419993131854667</v>
      </c>
      <c r="AW14">
        <v>11</v>
      </c>
      <c r="AX14">
        <f>(R14*SUMPRODUCT(K15:$K$23, X15:$X$23)-$AZ$3*SUMPRODUCT(K14:$K$22, W15:$W$23))/Z14</f>
        <v>432.47866515312091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1611.1368411859714</v>
      </c>
      <c r="P15">
        <f t="shared" si="22"/>
        <v>80.556842059298575</v>
      </c>
      <c r="Q15" s="4">
        <f t="shared" si="23"/>
        <v>12.5</v>
      </c>
      <c r="R15">
        <f t="shared" si="0"/>
        <v>500000</v>
      </c>
      <c r="S15">
        <f t="shared" si="1"/>
        <v>412.81655189098609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375.8528351537916</v>
      </c>
      <c r="AC15">
        <f t="shared" si="2"/>
        <v>354.1383391442946</v>
      </c>
      <c r="AE15">
        <f t="shared" si="3"/>
        <v>1382.1280238357697</v>
      </c>
      <c r="AF15">
        <f t="shared" si="4"/>
        <v>-69.106401191788493</v>
      </c>
      <c r="AG15">
        <f t="shared" si="4"/>
        <v>-10.723235827212337</v>
      </c>
      <c r="AH15">
        <f t="shared" si="5"/>
        <v>-1258.616385013054</v>
      </c>
      <c r="AI15">
        <f t="shared" si="6"/>
        <v>43.682001803714684</v>
      </c>
      <c r="AJ15">
        <f t="shared" si="7"/>
        <v>21.714496009496997</v>
      </c>
      <c r="AK15">
        <f t="shared" si="24"/>
        <v>118.2212120458441</v>
      </c>
      <c r="AL15">
        <f t="shared" si="8"/>
        <v>183.61770985905576</v>
      </c>
      <c r="AN15">
        <f t="shared" si="9"/>
        <v>515.99402836039951</v>
      </c>
      <c r="AO15">
        <f t="shared" si="9"/>
        <v>-25.799701418019978</v>
      </c>
      <c r="AP15">
        <f t="shared" si="9"/>
        <v>-4.0033380093010287</v>
      </c>
      <c r="AQ15">
        <f t="shared" si="9"/>
        <v>-469.88305530548911</v>
      </c>
      <c r="AR15">
        <f t="shared" si="9"/>
        <v>16.30793362758936</v>
      </c>
      <c r="AS15">
        <f t="shared" si="9"/>
        <v>8.1067383603586851</v>
      </c>
      <c r="AT15">
        <f t="shared" si="9"/>
        <v>44.135882052292814</v>
      </c>
      <c r="AU15">
        <f t="shared" si="9"/>
        <v>68.550554040240854</v>
      </c>
      <c r="AW15">
        <v>12</v>
      </c>
      <c r="AX15">
        <f>(R15*SUMPRODUCT(K16:$K$23, X16:$X$23)-$AZ$3*SUMPRODUCT(K15:$K$22, W16:$W$23))/Z15</f>
        <v>412.81655189098609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1611.1368411859714</v>
      </c>
      <c r="P16">
        <f t="shared" si="22"/>
        <v>80.556842059298575</v>
      </c>
      <c r="Q16" s="4">
        <f t="shared" si="23"/>
        <v>12.5</v>
      </c>
      <c r="R16">
        <f t="shared" si="0"/>
        <v>500000</v>
      </c>
      <c r="S16">
        <f t="shared" si="1"/>
        <v>385.4752215657083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354.1383391442946</v>
      </c>
      <c r="AC16">
        <f t="shared" si="2"/>
        <v>326.40076839148628</v>
      </c>
      <c r="AE16">
        <f t="shared" si="3"/>
        <v>1364.2285509583446</v>
      </c>
      <c r="AF16">
        <f t="shared" si="4"/>
        <v>-68.211427547917239</v>
      </c>
      <c r="AG16">
        <f t="shared" si="4"/>
        <v>-10.584362824467819</v>
      </c>
      <c r="AH16">
        <f t="shared" si="5"/>
        <v>-1265.6257788957605</v>
      </c>
      <c r="AI16">
        <f t="shared" si="6"/>
        <v>19.806981690198882</v>
      </c>
      <c r="AJ16">
        <f t="shared" si="7"/>
        <v>27.737570752808324</v>
      </c>
      <c r="AK16">
        <f t="shared" si="24"/>
        <v>115.51088237883054</v>
      </c>
      <c r="AL16">
        <f t="shared" si="8"/>
        <v>163.05543482183776</v>
      </c>
      <c r="AN16">
        <f t="shared" si="9"/>
        <v>469.16424162108603</v>
      </c>
      <c r="AO16">
        <f t="shared" si="9"/>
        <v>-23.458212081054306</v>
      </c>
      <c r="AP16">
        <f t="shared" si="9"/>
        <v>-3.6400092595155535</v>
      </c>
      <c r="AQ16">
        <f t="shared" si="9"/>
        <v>-435.25431154083543</v>
      </c>
      <c r="AR16">
        <f t="shared" si="9"/>
        <v>6.8117087396807019</v>
      </c>
      <c r="AS16">
        <f t="shared" si="9"/>
        <v>9.5390734474152552</v>
      </c>
      <c r="AT16">
        <f t="shared" si="9"/>
        <v>39.724704113674022</v>
      </c>
      <c r="AU16">
        <f t="shared" si="9"/>
        <v>56.075486300769981</v>
      </c>
      <c r="AW16">
        <v>13</v>
      </c>
      <c r="AX16">
        <f>(R16*SUMPRODUCT(K17:$K$23, X17:$X$23)-$AZ$3*SUMPRODUCT(K16:$K$22, W17:$W$23))/Z16</f>
        <v>385.4752215657083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1611.1368411859714</v>
      </c>
      <c r="P17">
        <f t="shared" si="22"/>
        <v>80.556842059298575</v>
      </c>
      <c r="Q17" s="4">
        <f t="shared" si="23"/>
        <v>12.5</v>
      </c>
      <c r="R17">
        <f t="shared" si="0"/>
        <v>500000</v>
      </c>
      <c r="S17">
        <f t="shared" si="1"/>
        <v>350.31133686620524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326.40076839148628</v>
      </c>
      <c r="AC17">
        <f t="shared" si="2"/>
        <v>292.76567271200247</v>
      </c>
      <c r="AE17">
        <f t="shared" si="3"/>
        <v>1346.4752964048462</v>
      </c>
      <c r="AF17">
        <f t="shared" si="4"/>
        <v>-67.323764820242317</v>
      </c>
      <c r="AG17">
        <f t="shared" si="4"/>
        <v>-10.446624256119163</v>
      </c>
      <c r="AH17">
        <f t="shared" si="5"/>
        <v>-1275.7976041590791</v>
      </c>
      <c r="AI17">
        <f t="shared" si="6"/>
        <v>-7.0926968305943774</v>
      </c>
      <c r="AJ17">
        <f t="shared" si="7"/>
        <v>33.635095679483811</v>
      </c>
      <c r="AK17">
        <f t="shared" si="24"/>
        <v>112.38866099832632</v>
      </c>
      <c r="AL17">
        <f t="shared" si="8"/>
        <v>138.93105984721575</v>
      </c>
      <c r="AN17">
        <f t="shared" si="9"/>
        <v>426.55744505278847</v>
      </c>
      <c r="AO17">
        <f t="shared" si="9"/>
        <v>-21.327872252639427</v>
      </c>
      <c r="AP17">
        <f t="shared" si="9"/>
        <v>-3.3094445653883438</v>
      </c>
      <c r="AQ17">
        <f t="shared" si="9"/>
        <v>-404.16706335987624</v>
      </c>
      <c r="AR17">
        <f t="shared" si="9"/>
        <v>-2.2469351251154963</v>
      </c>
      <c r="AS17">
        <f t="shared" si="9"/>
        <v>10.655450208002094</v>
      </c>
      <c r="AT17">
        <f t="shared" si="9"/>
        <v>35.604232930490994</v>
      </c>
      <c r="AU17">
        <f t="shared" si="9"/>
        <v>44.012748013377596</v>
      </c>
      <c r="AW17">
        <v>14</v>
      </c>
      <c r="AX17">
        <f>(R17*SUMPRODUCT(K18:$K$23, X18:$X$23)-$AZ$3*SUMPRODUCT(K17:$K$22, W18:$W$23))/Z17</f>
        <v>350.31133686620524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1611.1368411859714</v>
      </c>
      <c r="P18">
        <f t="shared" si="22"/>
        <v>80.556842059298575</v>
      </c>
      <c r="Q18" s="4">
        <f t="shared" si="23"/>
        <v>12.5</v>
      </c>
      <c r="R18">
        <f t="shared" si="0"/>
        <v>500000</v>
      </c>
      <c r="S18">
        <f t="shared" si="1"/>
        <v>308.18009374776221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292.76567271200247</v>
      </c>
      <c r="AC18">
        <f t="shared" si="2"/>
        <v>254.18676703127971</v>
      </c>
      <c r="AE18">
        <f t="shared" si="3"/>
        <v>1328.8647554284942</v>
      </c>
      <c r="AF18">
        <f t="shared" si="4"/>
        <v>-66.443237771424705</v>
      </c>
      <c r="AG18">
        <f t="shared" si="4"/>
        <v>-10.30999293059975</v>
      </c>
      <c r="AH18">
        <f t="shared" si="5"/>
        <v>-1286.6033183288446</v>
      </c>
      <c r="AI18">
        <f t="shared" si="6"/>
        <v>-34.491793602374855</v>
      </c>
      <c r="AJ18">
        <f t="shared" si="7"/>
        <v>38.578905680722755</v>
      </c>
      <c r="AK18">
        <f t="shared" si="24"/>
        <v>108.86310332583504</v>
      </c>
      <c r="AL18">
        <f t="shared" si="8"/>
        <v>112.95021540418294</v>
      </c>
      <c r="AN18">
        <f t="shared" si="9"/>
        <v>387.79417967195656</v>
      </c>
      <c r="AO18">
        <f t="shared" si="9"/>
        <v>-19.389708983597824</v>
      </c>
      <c r="AP18">
        <f t="shared" si="9"/>
        <v>-3.0086998956160822</v>
      </c>
      <c r="AQ18">
        <f t="shared" si="9"/>
        <v>-375.46129232215844</v>
      </c>
      <c r="AR18">
        <f t="shared" si="9"/>
        <v>-10.06552152941582</v>
      </c>
      <c r="AS18">
        <f t="shared" si="9"/>
        <v>11.258237544477259</v>
      </c>
      <c r="AT18">
        <f t="shared" si="9"/>
        <v>31.768829505281662</v>
      </c>
      <c r="AU18">
        <f t="shared" si="9"/>
        <v>32.961545520343101</v>
      </c>
      <c r="AW18">
        <v>15</v>
      </c>
      <c r="AX18">
        <f>(R18*SUMPRODUCT(K19:$K$23, X19:$X$23)-$AZ$3*SUMPRODUCT(K18:$K$22, W19:$W$23))/Z18</f>
        <v>308.18009374776221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1611.1368411859714</v>
      </c>
      <c r="P19">
        <f t="shared" si="22"/>
        <v>80.556842059298575</v>
      </c>
      <c r="Q19" s="4">
        <f t="shared" si="23"/>
        <v>12.5</v>
      </c>
      <c r="R19">
        <f t="shared" si="0"/>
        <v>500000</v>
      </c>
      <c r="S19">
        <f t="shared" si="1"/>
        <v>259.35723287115587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254.18676703127971</v>
      </c>
      <c r="AC19">
        <f t="shared" si="2"/>
        <v>211.10441620634697</v>
      </c>
      <c r="AE19">
        <f t="shared" si="3"/>
        <v>1311.3885374311776</v>
      </c>
      <c r="AF19">
        <f t="shared" si="4"/>
        <v>-65.569426871558889</v>
      </c>
      <c r="AG19">
        <f t="shared" si="4"/>
        <v>-10.174403749481122</v>
      </c>
      <c r="AH19">
        <f t="shared" si="5"/>
        <v>-1299.5700725052091</v>
      </c>
      <c r="AI19">
        <f t="shared" si="6"/>
        <v>-63.925365695071378</v>
      </c>
      <c r="AJ19">
        <f t="shared" si="7"/>
        <v>43.082350824932746</v>
      </c>
      <c r="AK19">
        <f t="shared" si="24"/>
        <v>105.00041143136291</v>
      </c>
      <c r="AL19">
        <f t="shared" si="8"/>
        <v>84.157396561224274</v>
      </c>
      <c r="AN19">
        <f t="shared" si="9"/>
        <v>352.52770496317311</v>
      </c>
      <c r="AO19">
        <f t="shared" si="9"/>
        <v>-17.626385248158655</v>
      </c>
      <c r="AP19">
        <f t="shared" si="9"/>
        <v>-2.7350850650252219</v>
      </c>
      <c r="AQ19">
        <f t="shared" si="9"/>
        <v>-349.35066307389388</v>
      </c>
      <c r="AR19">
        <f t="shared" si="9"/>
        <v>-17.184428423904645</v>
      </c>
      <c r="AS19">
        <f t="shared" si="9"/>
        <v>11.58140537851763</v>
      </c>
      <c r="AT19">
        <f t="shared" si="9"/>
        <v>28.226229683687386</v>
      </c>
      <c r="AU19">
        <f t="shared" si="9"/>
        <v>22.623206638300367</v>
      </c>
      <c r="AW19">
        <v>16</v>
      </c>
      <c r="AX19">
        <f>(R19*SUMPRODUCT(K20:$K$23, X20:$X$23)-$AZ$3*SUMPRODUCT(K19:$K$22, W20:$W$23))/Z19</f>
        <v>259.35723287115587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1611.1368411859714</v>
      </c>
      <c r="P20">
        <f t="shared" si="22"/>
        <v>80.556842059298575</v>
      </c>
      <c r="Q20" s="4">
        <f t="shared" si="23"/>
        <v>12.5</v>
      </c>
      <c r="R20">
        <f t="shared" si="0"/>
        <v>500000</v>
      </c>
      <c r="S20">
        <f t="shared" si="1"/>
        <v>204.29227876220583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211.10441620634697</v>
      </c>
      <c r="AC20">
        <f t="shared" si="2"/>
        <v>164.08436561375788</v>
      </c>
      <c r="AE20">
        <f t="shared" si="3"/>
        <v>1294.0399319284556</v>
      </c>
      <c r="AF20">
        <f t="shared" si="4"/>
        <v>-64.701996596422774</v>
      </c>
      <c r="AG20">
        <f t="shared" si="4"/>
        <v>-10.039804649491332</v>
      </c>
      <c r="AH20">
        <f t="shared" si="5"/>
        <v>-1314.202499799178</v>
      </c>
      <c r="AI20">
        <f t="shared" si="6"/>
        <v>-94.904369116636417</v>
      </c>
      <c r="AJ20">
        <f t="shared" si="7"/>
        <v>47.020050592589087</v>
      </c>
      <c r="AK20">
        <f t="shared" si="24"/>
        <v>100.8309646076866</v>
      </c>
      <c r="AL20">
        <f t="shared" si="8"/>
        <v>52.946646083639266</v>
      </c>
      <c r="AN20">
        <f t="shared" si="9"/>
        <v>320.44309329920708</v>
      </c>
      <c r="AO20">
        <f t="shared" si="9"/>
        <v>-16.02215466496035</v>
      </c>
      <c r="AP20">
        <f t="shared" si="9"/>
        <v>-2.4861567086328789</v>
      </c>
      <c r="AQ20">
        <f t="shared" si="9"/>
        <v>-325.43594974662824</v>
      </c>
      <c r="AR20">
        <f t="shared" si="9"/>
        <v>-23.501167821014416</v>
      </c>
      <c r="AS20">
        <f t="shared" si="9"/>
        <v>11.643574581597605</v>
      </c>
      <c r="AT20">
        <f t="shared" si="9"/>
        <v>24.968770593561818</v>
      </c>
      <c r="AU20">
        <f t="shared" si="9"/>
        <v>13.111177354145006</v>
      </c>
      <c r="AW20">
        <v>17</v>
      </c>
      <c r="AX20">
        <f>(R20*SUMPRODUCT(K21:$K$23, X21:$X$23)-$AZ$3*SUMPRODUCT(K20:$K$22, W21:$W$23))/Z20</f>
        <v>204.29227876220583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1611.1368411859714</v>
      </c>
      <c r="P21">
        <f t="shared" si="22"/>
        <v>80.556842059298575</v>
      </c>
      <c r="Q21" s="4">
        <f t="shared" si="23"/>
        <v>12.5</v>
      </c>
      <c r="R21">
        <f t="shared" si="0"/>
        <v>500000</v>
      </c>
      <c r="S21">
        <f t="shared" si="1"/>
        <v>142.78844300021387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164.08436561375788</v>
      </c>
      <c r="AC21">
        <f t="shared" si="2"/>
        <v>113.15800264192103</v>
      </c>
      <c r="AE21">
        <f t="shared" si="3"/>
        <v>1276.8052028632694</v>
      </c>
      <c r="AF21">
        <f t="shared" si="4"/>
        <v>-63.840260143163476</v>
      </c>
      <c r="AG21">
        <f t="shared" si="4"/>
        <v>-9.9060890594758728</v>
      </c>
      <c r="AH21">
        <f t="shared" si="5"/>
        <v>-1332.7017408218485</v>
      </c>
      <c r="AI21">
        <f t="shared" si="6"/>
        <v>-129.64288716121837</v>
      </c>
      <c r="AJ21">
        <f t="shared" si="7"/>
        <v>50.926362971836852</v>
      </c>
      <c r="AK21">
        <f t="shared" si="24"/>
        <v>96.393451583370478</v>
      </c>
      <c r="AL21">
        <f t="shared" si="8"/>
        <v>17.676927393988962</v>
      </c>
      <c r="AN21">
        <f t="shared" si="9"/>
        <v>291.25222236863362</v>
      </c>
      <c r="AO21">
        <f t="shared" si="9"/>
        <v>-14.562611118431683</v>
      </c>
      <c r="AP21">
        <f t="shared" si="9"/>
        <v>-2.2596794304126306</v>
      </c>
      <c r="AQ21">
        <f t="shared" si="9"/>
        <v>-304.00278985272638</v>
      </c>
      <c r="AR21">
        <f t="shared" si="9"/>
        <v>-29.572858032937045</v>
      </c>
      <c r="AS21">
        <f t="shared" si="9"/>
        <v>11.616820137822975</v>
      </c>
      <c r="AT21">
        <f t="shared" si="9"/>
        <v>21.988324399431832</v>
      </c>
      <c r="AU21">
        <f t="shared" si="9"/>
        <v>4.0322865043177627</v>
      </c>
      <c r="AW21">
        <v>18</v>
      </c>
      <c r="AX21">
        <f>(R21*SUMPRODUCT(K22:$K$23, X22:$X$23)-$AZ$3*SUMPRODUCT(K21:$K$22, W22:$W$23))/Z21</f>
        <v>142.78844300021387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1611.1368411859714</v>
      </c>
      <c r="P22">
        <f t="shared" si="22"/>
        <v>80.556842059298575</v>
      </c>
      <c r="Q22" s="4">
        <f t="shared" si="23"/>
        <v>12.5</v>
      </c>
      <c r="R22">
        <f t="shared" si="0"/>
        <v>500000</v>
      </c>
      <c r="S22">
        <f t="shared" si="1"/>
        <v>74.595745196783909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113.15800264192103</v>
      </c>
      <c r="AC22">
        <f t="shared" si="2"/>
        <v>58.322757189141129</v>
      </c>
      <c r="AE22">
        <f t="shared" si="3"/>
        <v>1259.6689333833542</v>
      </c>
      <c r="AF22">
        <f t="shared" si="4"/>
        <v>-62.983446669167712</v>
      </c>
      <c r="AG22">
        <f t="shared" si="4"/>
        <v>-9.7731373678360338</v>
      </c>
      <c r="AH22">
        <f t="shared" si="5"/>
        <v>-1355.6320418032158</v>
      </c>
      <c r="AI22">
        <f t="shared" si="6"/>
        <v>-168.71969245686523</v>
      </c>
      <c r="AJ22">
        <f t="shared" si="7"/>
        <v>54.835245452779901</v>
      </c>
      <c r="AK22">
        <f t="shared" si="24"/>
        <v>91.689044254927538</v>
      </c>
      <c r="AL22">
        <f t="shared" si="8"/>
        <v>-22.195402749157793</v>
      </c>
      <c r="AN22">
        <f t="shared" si="9"/>
        <v>264.69295949095016</v>
      </c>
      <c r="AO22">
        <f t="shared" si="9"/>
        <v>-13.23464797454751</v>
      </c>
      <c r="AP22">
        <f t="shared" si="9"/>
        <v>-2.0536194748059655</v>
      </c>
      <c r="AQ22">
        <f t="shared" si="9"/>
        <v>-284.85759044789535</v>
      </c>
      <c r="AR22">
        <f t="shared" si="9"/>
        <v>-35.452898406298623</v>
      </c>
      <c r="AS22">
        <f t="shared" si="9"/>
        <v>11.522474690492182</v>
      </c>
      <c r="AT22">
        <f t="shared" si="9"/>
        <v>19.266526174895805</v>
      </c>
      <c r="AU22">
        <f t="shared" si="9"/>
        <v>-4.6638975409106349</v>
      </c>
      <c r="AW22">
        <v>19</v>
      </c>
      <c r="AX22">
        <f>(R22*SUMPRODUCT(K23:$K$23, X23:$X$23)-$AZ$3*SUMPRODUCT(K22:$K$22, W23:$W$23))/Z22</f>
        <v>74.595745196783909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1611.1368411859714</v>
      </c>
      <c r="P23">
        <f t="shared" si="22"/>
        <v>80.556842059298575</v>
      </c>
      <c r="Q23" s="4">
        <f t="shared" si="23"/>
        <v>12.5</v>
      </c>
      <c r="R23">
        <f t="shared" si="0"/>
        <v>500000</v>
      </c>
      <c r="S23">
        <f t="shared" si="1"/>
        <v>75.619127585669247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58.322757189141129</v>
      </c>
      <c r="AC23">
        <f t="shared" si="2"/>
        <v>58.322757189141129</v>
      </c>
      <c r="AE23">
        <f t="shared" si="3"/>
        <v>1242.6213550336827</v>
      </c>
      <c r="AF23">
        <f t="shared" si="4"/>
        <v>-62.131067751684135</v>
      </c>
      <c r="AG23">
        <f t="shared" si="4"/>
        <v>-9.6408737860449101</v>
      </c>
      <c r="AH23">
        <f t="shared" si="5"/>
        <v>-1381.2883245105795</v>
      </c>
      <c r="AI23">
        <f t="shared" si="6"/>
        <v>-210.438911014626</v>
      </c>
      <c r="AJ23">
        <f t="shared" si="7"/>
        <v>0</v>
      </c>
      <c r="AK23">
        <f t="shared" si="24"/>
        <v>86.716913112979782</v>
      </c>
      <c r="AL23">
        <f t="shared" si="8"/>
        <v>-123.72199790164622</v>
      </c>
      <c r="AN23">
        <f t="shared" si="9"/>
        <v>240.52828286547054</v>
      </c>
      <c r="AO23">
        <f t="shared" si="9"/>
        <v>-12.026414143273527</v>
      </c>
      <c r="AP23">
        <f t="shared" si="9"/>
        <v>-1.8661379089346597</v>
      </c>
      <c r="AQ23">
        <f t="shared" si="9"/>
        <v>-267.36938608917342</v>
      </c>
      <c r="AR23">
        <f t="shared" si="9"/>
        <v>-40.733655275911083</v>
      </c>
      <c r="AS23">
        <f t="shared" si="9"/>
        <v>0</v>
      </c>
      <c r="AT23">
        <f t="shared" si="9"/>
        <v>16.785378846071623</v>
      </c>
      <c r="AU23">
        <f t="shared" si="9"/>
        <v>-23.94827642983946</v>
      </c>
      <c r="AW23">
        <v>20</v>
      </c>
      <c r="AX23">
        <f>(R23*SUMPRODUCT(K$23:$K24, X$23:$X24)-$AZ$3*SUMPRODUCT(K$22:$K23, W$23:$W24))/Z23</f>
        <v>75.619127585669247</v>
      </c>
    </row>
    <row r="25" spans="5:50" x14ac:dyDescent="0.25">
      <c r="AN25" s="8">
        <f t="shared" ref="AN25:AU25" si="25">SUM(AN3:AN23)</f>
        <v>13905.938228143208</v>
      </c>
      <c r="AO25" s="8">
        <f t="shared" si="25"/>
        <v>-1903.6495422966395</v>
      </c>
      <c r="AP25" s="8">
        <f t="shared" si="25"/>
        <v>-221.20673291356553</v>
      </c>
      <c r="AQ25" s="8">
        <f t="shared" si="25"/>
        <v>-11949.958251904078</v>
      </c>
      <c r="AR25" s="8">
        <f t="shared" si="25"/>
        <v>-168.87629897107351</v>
      </c>
      <c r="AS25" s="8">
        <f t="shared" si="25"/>
        <v>-217.93861728066389</v>
      </c>
      <c r="AT25" s="8">
        <f t="shared" si="25"/>
        <v>986.64854939771783</v>
      </c>
      <c r="AU25" s="9">
        <f t="shared" si="25"/>
        <v>599.83363314598068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5AE1C-6E36-4D16-9036-B6A6CDAE499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1963.8694488002554</v>
      </c>
      <c r="K3">
        <v>1</v>
      </c>
      <c r="L3" s="2">
        <v>0</v>
      </c>
      <c r="O3">
        <f>$C$3</f>
        <v>1963.8694488002554</v>
      </c>
      <c r="P3">
        <f>O3*B5</f>
        <v>1571.0955590402045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1963.8694488002554</v>
      </c>
      <c r="AF3">
        <f t="shared" ref="AF3:AG23" si="4">-$Z3*P3</f>
        <v>-1571.0955590402045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266.9563338600509</v>
      </c>
      <c r="AJ3">
        <f t="shared" ref="AJ3:AJ23" si="7">AB3-AC3</f>
        <v>0</v>
      </c>
      <c r="AL3">
        <f t="shared" ref="AL3:AL23" si="8">SUM(AI3:AK3)</f>
        <v>266.9563338600509</v>
      </c>
      <c r="AN3">
        <f t="shared" ref="AN3:AU23" si="9">AE3*$K3</f>
        <v>1963.8694488002554</v>
      </c>
      <c r="AO3">
        <f t="shared" si="9"/>
        <v>-1571.0955590402045</v>
      </c>
      <c r="AP3">
        <f t="shared" si="9"/>
        <v>-125.8175559</v>
      </c>
      <c r="AQ3">
        <f t="shared" si="9"/>
        <v>0</v>
      </c>
      <c r="AR3">
        <f t="shared" si="9"/>
        <v>266.9563338600509</v>
      </c>
      <c r="AS3">
        <f t="shared" si="9"/>
        <v>0</v>
      </c>
      <c r="AT3">
        <f t="shared" si="9"/>
        <v>0</v>
      </c>
      <c r="AU3">
        <f t="shared" si="9"/>
        <v>266.9563338600509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1579.3873960461308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270.23437054450596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266.76188617668049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-266.76188617668049</v>
      </c>
      <c r="AK4">
        <f>H4*SUM(AB4, AE4:AF4)</f>
        <v>0</v>
      </c>
      <c r="AL4">
        <f t="shared" si="8"/>
        <v>-1691.7113861766804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-1312.6255098694514</v>
      </c>
      <c r="AR4">
        <f t="shared" si="9"/>
        <v>-1312.6255098694514</v>
      </c>
      <c r="AS4">
        <f t="shared" si="9"/>
        <v>-245.73394134767707</v>
      </c>
      <c r="AT4">
        <f t="shared" si="9"/>
        <v>0</v>
      </c>
      <c r="AU4">
        <f t="shared" si="9"/>
        <v>-1558.3594512171285</v>
      </c>
      <c r="AW4">
        <v>1</v>
      </c>
      <c r="AX4">
        <f>(R4*SUMPRODUCT(K5:$K$23, X5:$X$23)-$AZ$3*SUMPRODUCT(K4:$K$22, W5:$W$23))/Z4</f>
        <v>270.23437054450596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1963.8694488002554</v>
      </c>
      <c r="P5">
        <f t="shared" ref="P5:P23" si="22">O5*$C$5</f>
        <v>98.193472440012783</v>
      </c>
      <c r="Q5" s="4">
        <f t="shared" ref="Q5:Q23" si="23">$C$8</f>
        <v>12.5</v>
      </c>
      <c r="R5">
        <f t="shared" si="0"/>
        <v>500000</v>
      </c>
      <c r="S5">
        <f t="shared" si="1"/>
        <v>502.68867916618979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266.76188617668049</v>
      </c>
      <c r="AC5">
        <f t="shared" si="2"/>
        <v>489.82957170233931</v>
      </c>
      <c r="AE5">
        <f t="shared" si="3"/>
        <v>1913.6323749736009</v>
      </c>
      <c r="AF5">
        <f t="shared" si="4"/>
        <v>-95.681618748680066</v>
      </c>
      <c r="AG5">
        <f t="shared" si="4"/>
        <v>-12.180241767996947</v>
      </c>
      <c r="AH5">
        <f t="shared" si="5"/>
        <v>-1429.629275122139</v>
      </c>
      <c r="AI5">
        <f t="shared" si="6"/>
        <v>376.14123933478504</v>
      </c>
      <c r="AJ5">
        <f t="shared" si="7"/>
        <v>-223.06768552565882</v>
      </c>
      <c r="AK5">
        <f>H5*SUM(AB5, AE5:AF5)</f>
        <v>178.39303023558986</v>
      </c>
      <c r="AL5">
        <f t="shared" si="8"/>
        <v>331.46658404471611</v>
      </c>
      <c r="AN5">
        <f t="shared" si="9"/>
        <v>1623.8325534735479</v>
      </c>
      <c r="AO5">
        <f t="shared" si="9"/>
        <v>-81.191627673677417</v>
      </c>
      <c r="AP5">
        <f t="shared" si="9"/>
        <v>-10.335670189695916</v>
      </c>
      <c r="AQ5">
        <f t="shared" si="9"/>
        <v>-1213.1267147767323</v>
      </c>
      <c r="AR5">
        <f t="shared" si="9"/>
        <v>319.17854083344247</v>
      </c>
      <c r="AS5">
        <f t="shared" si="9"/>
        <v>-189.28639278981782</v>
      </c>
      <c r="AT5">
        <f t="shared" si="9"/>
        <v>151.37725176359328</v>
      </c>
      <c r="AU5">
        <f t="shared" si="9"/>
        <v>281.26939980721795</v>
      </c>
      <c r="AW5">
        <v>2</v>
      </c>
      <c r="AX5">
        <f>(R5*SUMPRODUCT(K6:$K$23, X6:$X$23)-$AZ$3*SUMPRODUCT(K5:$K$22, W6:$W$23))/Z5</f>
        <v>502.68867916618979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1963.8694488002554</v>
      </c>
      <c r="P6">
        <f t="shared" si="22"/>
        <v>98.193472440012783</v>
      </c>
      <c r="Q6" s="4">
        <f t="shared" si="23"/>
        <v>12.5</v>
      </c>
      <c r="R6">
        <f t="shared" si="0"/>
        <v>500000</v>
      </c>
      <c r="S6">
        <f t="shared" si="1"/>
        <v>698.71934955780944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489.82957170233931</v>
      </c>
      <c r="AC6">
        <f t="shared" si="2"/>
        <v>672.02824658012287</v>
      </c>
      <c r="AE6">
        <f t="shared" si="3"/>
        <v>1888.8495688930605</v>
      </c>
      <c r="AF6">
        <f t="shared" si="4"/>
        <v>-94.442478444653034</v>
      </c>
      <c r="AG6">
        <f t="shared" si="4"/>
        <v>-12.022499573781335</v>
      </c>
      <c r="AH6">
        <f t="shared" si="5"/>
        <v>-1437.5910614256563</v>
      </c>
      <c r="AI6">
        <f t="shared" si="6"/>
        <v>344.79352944896982</v>
      </c>
      <c r="AJ6">
        <f t="shared" si="7"/>
        <v>-182.19867487778356</v>
      </c>
      <c r="AK6">
        <f>H6*SUM(AB6, AE6:AF6)</f>
        <v>195.46669965356375</v>
      </c>
      <c r="AL6">
        <f t="shared" si="8"/>
        <v>358.06155422475001</v>
      </c>
      <c r="AN6">
        <f t="shared" si="9"/>
        <v>1476.4592739393752</v>
      </c>
      <c r="AO6">
        <f t="shared" si="9"/>
        <v>-73.82296369696877</v>
      </c>
      <c r="AP6">
        <f t="shared" si="9"/>
        <v>-9.3976414448103771</v>
      </c>
      <c r="AQ6">
        <f t="shared" si="9"/>
        <v>-1123.723503305853</v>
      </c>
      <c r="AR6">
        <f t="shared" si="9"/>
        <v>269.51516549174295</v>
      </c>
      <c r="AS6">
        <f t="shared" si="9"/>
        <v>-142.41945343504423</v>
      </c>
      <c r="AT6">
        <f t="shared" si="9"/>
        <v>152.79068603592222</v>
      </c>
      <c r="AU6">
        <f t="shared" si="9"/>
        <v>279.88639809262094</v>
      </c>
      <c r="AW6">
        <v>3</v>
      </c>
      <c r="AX6">
        <f>(R6*SUMPRODUCT(K7:$K$23, X7:$X$23)-$AZ$3*SUMPRODUCT(K6:$K$22, W7:$W$23))/Z6</f>
        <v>698.71934955780944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1963.8694488002554</v>
      </c>
      <c r="P7">
        <f t="shared" si="22"/>
        <v>98.193472440012783</v>
      </c>
      <c r="Q7" s="4">
        <f t="shared" si="23"/>
        <v>12.5</v>
      </c>
      <c r="R7">
        <f t="shared" si="0"/>
        <v>500000</v>
      </c>
      <c r="S7">
        <f t="shared" si="1"/>
        <v>859.55967502479666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672.02824658012287</v>
      </c>
      <c r="AC7">
        <f t="shared" si="2"/>
        <v>815.965968309034</v>
      </c>
      <c r="AE7">
        <f t="shared" si="3"/>
        <v>1864.2692101355285</v>
      </c>
      <c r="AF7">
        <f t="shared" si="4"/>
        <v>-93.213460506776428</v>
      </c>
      <c r="AG7">
        <f t="shared" si="4"/>
        <v>-11.866045953782891</v>
      </c>
      <c r="AH7">
        <f t="shared" si="5"/>
        <v>-1449.144970425273</v>
      </c>
      <c r="AI7">
        <f t="shared" si="6"/>
        <v>310.04473324969604</v>
      </c>
      <c r="AJ7">
        <f t="shared" si="7"/>
        <v>-143.93772172891113</v>
      </c>
      <c r="AK7">
        <f>H7*SUM(AB7, AE7:AF7)</f>
        <v>209.05958372358589</v>
      </c>
      <c r="AL7">
        <f t="shared" si="8"/>
        <v>375.1665952443708</v>
      </c>
      <c r="AN7">
        <f t="shared" si="9"/>
        <v>1342.3757391227612</v>
      </c>
      <c r="AO7">
        <f t="shared" si="9"/>
        <v>-67.118786956138052</v>
      </c>
      <c r="AP7">
        <f t="shared" si="9"/>
        <v>-8.544201728523948</v>
      </c>
      <c r="AQ7">
        <f t="shared" si="9"/>
        <v>-1043.46359431063</v>
      </c>
      <c r="AR7">
        <f t="shared" si="9"/>
        <v>223.24915612746906</v>
      </c>
      <c r="AS7">
        <f t="shared" si="9"/>
        <v>-103.64302781112113</v>
      </c>
      <c r="AT7">
        <f t="shared" si="9"/>
        <v>150.5343282482489</v>
      </c>
      <c r="AU7">
        <f t="shared" si="9"/>
        <v>270.14045656459683</v>
      </c>
      <c r="AW7">
        <v>4</v>
      </c>
      <c r="AX7">
        <f>(R7*SUMPRODUCT(K8:$K$23, X8:$X$23)-$AZ$3*SUMPRODUCT(K7:$K$22, W8:$W$23))/Z7</f>
        <v>859.55967502479666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1963.8694488002554</v>
      </c>
      <c r="P8">
        <f t="shared" si="22"/>
        <v>98.193472440012783</v>
      </c>
      <c r="Q8" s="4">
        <f t="shared" si="23"/>
        <v>12.5</v>
      </c>
      <c r="R8">
        <f t="shared" si="0"/>
        <v>500000</v>
      </c>
      <c r="S8">
        <f t="shared" si="1"/>
        <v>988.59415957827014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815.965968309034</v>
      </c>
      <c r="AC8">
        <f t="shared" si="2"/>
        <v>926.18223482112353</v>
      </c>
      <c r="AE8">
        <f t="shared" si="3"/>
        <v>1839.8864461860505</v>
      </c>
      <c r="AF8">
        <f t="shared" si="4"/>
        <v>-91.994322309302532</v>
      </c>
      <c r="AG8">
        <f t="shared" si="4"/>
        <v>-11.710850021815686</v>
      </c>
      <c r="AH8">
        <f t="shared" si="5"/>
        <v>-1461.4188971750336</v>
      </c>
      <c r="AI8">
        <f t="shared" si="6"/>
        <v>274.76237667989858</v>
      </c>
      <c r="AJ8">
        <f t="shared" si="7"/>
        <v>-110.21626651208953</v>
      </c>
      <c r="AK8">
        <f t="shared" ref="AK8:AK23" si="24">H8*SUM(AB8:AB8, AE8:AF8)</f>
        <v>219.39446466452176</v>
      </c>
      <c r="AL8">
        <f t="shared" si="8"/>
        <v>383.94057483233081</v>
      </c>
      <c r="AN8">
        <f t="shared" si="9"/>
        <v>1220.3877920832565</v>
      </c>
      <c r="AO8">
        <f t="shared" si="9"/>
        <v>-61.019389604162832</v>
      </c>
      <c r="AP8">
        <f t="shared" si="9"/>
        <v>-7.7677502495698079</v>
      </c>
      <c r="AQ8">
        <f t="shared" si="9"/>
        <v>-969.35209503241185</v>
      </c>
      <c r="AR8">
        <f t="shared" si="9"/>
        <v>182.24855719711195</v>
      </c>
      <c r="AS8">
        <f t="shared" si="9"/>
        <v>-73.105917171774919</v>
      </c>
      <c r="AT8">
        <f t="shared" si="9"/>
        <v>145.52328861503503</v>
      </c>
      <c r="AU8">
        <f t="shared" si="9"/>
        <v>254.66592864037207</v>
      </c>
      <c r="AW8">
        <v>5</v>
      </c>
      <c r="AX8">
        <f>(R8*SUMPRODUCT(K9:$K$23, X9:$X$23)-$AZ$3*SUMPRODUCT(K8:$K$22, W9:$W$23))/Z8</f>
        <v>988.59415957827014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1963.8694488002554</v>
      </c>
      <c r="P9">
        <f t="shared" si="22"/>
        <v>98.193472440012783</v>
      </c>
      <c r="Q9" s="4">
        <f t="shared" si="23"/>
        <v>12.5</v>
      </c>
      <c r="R9">
        <f t="shared" si="0"/>
        <v>500000</v>
      </c>
      <c r="S9">
        <f t="shared" si="1"/>
        <v>1087.7808439734222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926.18223482112353</v>
      </c>
      <c r="AC9">
        <f t="shared" si="2"/>
        <v>1005.7045450434562</v>
      </c>
      <c r="AE9">
        <f t="shared" si="3"/>
        <v>1815.6896597993971</v>
      </c>
      <c r="AF9">
        <f t="shared" si="4"/>
        <v>-90.78448298996986</v>
      </c>
      <c r="AG9">
        <f t="shared" si="4"/>
        <v>-11.556837834285632</v>
      </c>
      <c r="AH9">
        <f t="shared" si="5"/>
        <v>-1476.1474924758577</v>
      </c>
      <c r="AI9">
        <f t="shared" si="6"/>
        <v>237.2008464992839</v>
      </c>
      <c r="AJ9">
        <f t="shared" si="7"/>
        <v>-79.522310222332635</v>
      </c>
      <c r="AK9">
        <f t="shared" si="24"/>
        <v>226.85885198804951</v>
      </c>
      <c r="AL9">
        <f t="shared" si="8"/>
        <v>384.5373882650008</v>
      </c>
      <c r="AN9">
        <f t="shared" si="9"/>
        <v>1109.4042408581718</v>
      </c>
      <c r="AO9">
        <f t="shared" si="9"/>
        <v>-55.470212042908592</v>
      </c>
      <c r="AP9">
        <f t="shared" si="9"/>
        <v>-7.0613415872419383</v>
      </c>
      <c r="AQ9">
        <f t="shared" si="9"/>
        <v>-901.94063696204819</v>
      </c>
      <c r="AR9">
        <f t="shared" si="9"/>
        <v>144.93205026597309</v>
      </c>
      <c r="AS9">
        <f t="shared" si="9"/>
        <v>-48.588913709649063</v>
      </c>
      <c r="AT9">
        <f t="shared" si="9"/>
        <v>138.6129898980449</v>
      </c>
      <c r="AU9">
        <f t="shared" si="9"/>
        <v>234.95612645436896</v>
      </c>
      <c r="AW9">
        <v>6</v>
      </c>
      <c r="AX9">
        <f>(R9*SUMPRODUCT(K10:$K$23, X10:$X$23)-$AZ$3*SUMPRODUCT(K9:$K$22, W10:$W$23))/Z9</f>
        <v>1087.7808439734222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1963.8694488002554</v>
      </c>
      <c r="P10">
        <f t="shared" si="22"/>
        <v>98.193472440012783</v>
      </c>
      <c r="Q10" s="4">
        <f t="shared" si="23"/>
        <v>12.5</v>
      </c>
      <c r="R10">
        <f t="shared" si="0"/>
        <v>500000</v>
      </c>
      <c r="S10">
        <f t="shared" si="1"/>
        <v>1159.3718844794828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1005.7045450434562</v>
      </c>
      <c r="AC10">
        <f t="shared" si="2"/>
        <v>1057.713543709051</v>
      </c>
      <c r="AE10">
        <f t="shared" si="3"/>
        <v>1791.6695599402547</v>
      </c>
      <c r="AF10">
        <f t="shared" si="4"/>
        <v>-89.58347799701275</v>
      </c>
      <c r="AG10">
        <f t="shared" si="4"/>
        <v>-11.403950253890354</v>
      </c>
      <c r="AH10">
        <f t="shared" si="5"/>
        <v>-1492.7680820968462</v>
      </c>
      <c r="AI10">
        <f t="shared" si="6"/>
        <v>197.91404959250531</v>
      </c>
      <c r="AJ10">
        <f t="shared" si="7"/>
        <v>-52.008998665594845</v>
      </c>
      <c r="AK10">
        <f t="shared" si="24"/>
        <v>231.71105953250574</v>
      </c>
      <c r="AL10">
        <f t="shared" si="8"/>
        <v>377.61611045941618</v>
      </c>
      <c r="AN10">
        <f t="shared" si="9"/>
        <v>1008.4340086036318</v>
      </c>
      <c r="AO10">
        <f t="shared" si="9"/>
        <v>-50.421700430181602</v>
      </c>
      <c r="AP10">
        <f t="shared" si="9"/>
        <v>-6.4186675520850729</v>
      </c>
      <c r="AQ10">
        <f t="shared" si="9"/>
        <v>-840.19851349970804</v>
      </c>
      <c r="AR10">
        <f t="shared" si="9"/>
        <v>111.3951271216571</v>
      </c>
      <c r="AS10">
        <f t="shared" si="9"/>
        <v>-29.273055802519565</v>
      </c>
      <c r="AT10">
        <f t="shared" si="9"/>
        <v>130.41763828925653</v>
      </c>
      <c r="AU10">
        <f t="shared" si="9"/>
        <v>212.53970960839405</v>
      </c>
      <c r="AW10">
        <v>7</v>
      </c>
      <c r="AX10">
        <f>(R10*SUMPRODUCT(K11:$K$23, X11:$X$23)-$AZ$3*SUMPRODUCT(K10:$K$22, W11:$W$23))/Z10</f>
        <v>1159.3718844794828</v>
      </c>
    </row>
    <row r="11" spans="1:52" x14ac:dyDescent="0.25">
      <c r="A11" t="s">
        <v>33</v>
      </c>
      <c r="C11" s="7">
        <f>AU25</f>
        <v>745.3944862499892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1963.8694488002554</v>
      </c>
      <c r="P11">
        <f t="shared" si="22"/>
        <v>98.193472440012783</v>
      </c>
      <c r="Q11" s="4">
        <f t="shared" si="23"/>
        <v>12.5</v>
      </c>
      <c r="R11">
        <f t="shared" si="0"/>
        <v>500000</v>
      </c>
      <c r="S11">
        <f t="shared" si="1"/>
        <v>1204.0626129197294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1057.713543709051</v>
      </c>
      <c r="AC11">
        <f t="shared" si="2"/>
        <v>1083.8553811795209</v>
      </c>
      <c r="AE11">
        <f t="shared" si="3"/>
        <v>1767.8071282810602</v>
      </c>
      <c r="AF11">
        <f t="shared" si="4"/>
        <v>-88.390356414053016</v>
      </c>
      <c r="AG11">
        <f t="shared" si="4"/>
        <v>-11.252066229256155</v>
      </c>
      <c r="AH11">
        <f t="shared" si="5"/>
        <v>-1513.7808838118626</v>
      </c>
      <c r="AI11">
        <f t="shared" si="6"/>
        <v>154.38382182588839</v>
      </c>
      <c r="AJ11">
        <f t="shared" si="7"/>
        <v>-26.141837470469909</v>
      </c>
      <c r="AK11">
        <f t="shared" si="24"/>
        <v>234.22171536447451</v>
      </c>
      <c r="AL11">
        <f t="shared" si="8"/>
        <v>362.46369971989299</v>
      </c>
      <c r="AN11">
        <f t="shared" si="9"/>
        <v>916.57037477064068</v>
      </c>
      <c r="AO11">
        <f t="shared" si="9"/>
        <v>-45.82851873853204</v>
      </c>
      <c r="AP11">
        <f t="shared" si="9"/>
        <v>-5.8339568812133962</v>
      </c>
      <c r="AQ11">
        <f t="shared" si="9"/>
        <v>-784.8631730234074</v>
      </c>
      <c r="AR11">
        <f t="shared" si="9"/>
        <v>80.044726127487905</v>
      </c>
      <c r="AS11">
        <f t="shared" si="9"/>
        <v>-13.553986396016102</v>
      </c>
      <c r="AT11">
        <f t="shared" si="9"/>
        <v>121.43897487266329</v>
      </c>
      <c r="AU11">
        <f t="shared" si="9"/>
        <v>187.92971460413511</v>
      </c>
      <c r="AW11">
        <v>8</v>
      </c>
      <c r="AX11">
        <f>(R11*SUMPRODUCT(K12:$K$23, X12:$X$23)-$AZ$3*SUMPRODUCT(K11:$K$22, W12:$W$23))/Z11</f>
        <v>1204.0626129197294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1963.8694488002554</v>
      </c>
      <c r="P12">
        <f t="shared" si="22"/>
        <v>98.193472440012783</v>
      </c>
      <c r="Q12" s="4">
        <f t="shared" si="23"/>
        <v>12.5</v>
      </c>
      <c r="R12">
        <f t="shared" si="0"/>
        <v>500000</v>
      </c>
      <c r="S12">
        <f t="shared" si="1"/>
        <v>1222.3470124900477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1083.8553811795209</v>
      </c>
      <c r="AC12">
        <f t="shared" si="2"/>
        <v>1085.5468141398569</v>
      </c>
      <c r="AE12">
        <f t="shared" si="3"/>
        <v>1744.0810193407101</v>
      </c>
      <c r="AF12">
        <f t="shared" si="4"/>
        <v>-87.204050967035528</v>
      </c>
      <c r="AG12">
        <f t="shared" si="4"/>
        <v>-11.101049896711466</v>
      </c>
      <c r="AH12">
        <f t="shared" si="5"/>
        <v>-1539.8268100850887</v>
      </c>
      <c r="AI12">
        <f t="shared" si="6"/>
        <v>105.94910839187446</v>
      </c>
      <c r="AJ12">
        <f t="shared" si="7"/>
        <v>-1.6914329603359874</v>
      </c>
      <c r="AK12">
        <f t="shared" si="24"/>
        <v>234.52994861596608</v>
      </c>
      <c r="AL12">
        <f t="shared" si="8"/>
        <v>338.78762404750455</v>
      </c>
      <c r="AN12">
        <f t="shared" si="9"/>
        <v>832.98840814578455</v>
      </c>
      <c r="AO12">
        <f t="shared" si="9"/>
        <v>-41.649420407289234</v>
      </c>
      <c r="AP12">
        <f t="shared" si="9"/>
        <v>-5.3019588996525728</v>
      </c>
      <c r="AQ12">
        <f t="shared" si="9"/>
        <v>-735.4348044208657</v>
      </c>
      <c r="AR12">
        <f t="shared" si="9"/>
        <v>50.602224417976998</v>
      </c>
      <c r="AS12">
        <f t="shared" si="9"/>
        <v>-0.80784323290679982</v>
      </c>
      <c r="AT12">
        <f t="shared" si="9"/>
        <v>112.01356266922487</v>
      </c>
      <c r="AU12">
        <f t="shared" si="9"/>
        <v>161.80794385429508</v>
      </c>
      <c r="AW12">
        <v>9</v>
      </c>
      <c r="AX12">
        <f>(R12*SUMPRODUCT(K13:$K$23, X13:$X$23)-$AZ$3*SUMPRODUCT(K12:$K$22, W13:$W$23))/Z12</f>
        <v>1222.3470124900477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1963.8694488002554</v>
      </c>
      <c r="P13">
        <f t="shared" si="22"/>
        <v>98.193472440012783</v>
      </c>
      <c r="Q13" s="4">
        <f t="shared" si="23"/>
        <v>12.5</v>
      </c>
      <c r="R13">
        <f t="shared" si="0"/>
        <v>500000</v>
      </c>
      <c r="S13">
        <f t="shared" si="1"/>
        <v>1215.8571736628614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1085.5468141398569</v>
      </c>
      <c r="AC13">
        <f t="shared" si="2"/>
        <v>1065.170174557913</v>
      </c>
      <c r="AE13">
        <f t="shared" si="3"/>
        <v>1720.4777081551849</v>
      </c>
      <c r="AF13">
        <f t="shared" si="4"/>
        <v>-86.023885407759252</v>
      </c>
      <c r="AG13">
        <f t="shared" si="4"/>
        <v>-10.950815170060308</v>
      </c>
      <c r="AH13">
        <f t="shared" si="5"/>
        <v>-1568.9691073616943</v>
      </c>
      <c r="AI13">
        <f t="shared" si="6"/>
        <v>54.53390021567111</v>
      </c>
      <c r="AJ13">
        <f t="shared" si="7"/>
        <v>20.376639581943891</v>
      </c>
      <c r="AK13">
        <f t="shared" si="24"/>
        <v>232.75589449971855</v>
      </c>
      <c r="AL13">
        <f t="shared" si="8"/>
        <v>307.66643429733358</v>
      </c>
      <c r="AN13">
        <f t="shared" si="9"/>
        <v>756.94220142261645</v>
      </c>
      <c r="AO13">
        <f t="shared" si="9"/>
        <v>-37.847110071130828</v>
      </c>
      <c r="AP13">
        <f t="shared" si="9"/>
        <v>-4.8179259184275134</v>
      </c>
      <c r="AQ13">
        <f t="shared" si="9"/>
        <v>-690.28440441921532</v>
      </c>
      <c r="AR13">
        <f t="shared" si="9"/>
        <v>23.992761013842834</v>
      </c>
      <c r="AS13">
        <f t="shared" si="9"/>
        <v>8.9649161681324223</v>
      </c>
      <c r="AT13">
        <f t="shared" si="9"/>
        <v>102.40339548811856</v>
      </c>
      <c r="AU13">
        <f t="shared" si="9"/>
        <v>135.36107267009382</v>
      </c>
      <c r="AW13">
        <v>10</v>
      </c>
      <c r="AX13">
        <f>(R13*SUMPRODUCT(K14:$K$23, X14:$X$23)-$AZ$3*SUMPRODUCT(K13:$K$22, W14:$W$23))/Z13</f>
        <v>1215.8571736628614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1963.8694488002554</v>
      </c>
      <c r="P14">
        <f t="shared" si="22"/>
        <v>98.193472440012783</v>
      </c>
      <c r="Q14" s="4">
        <f t="shared" si="23"/>
        <v>12.5</v>
      </c>
      <c r="R14">
        <f t="shared" si="0"/>
        <v>500000</v>
      </c>
      <c r="S14">
        <f t="shared" si="1"/>
        <v>1184.9041477129153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1065.170174557913</v>
      </c>
      <c r="AC14">
        <f t="shared" si="2"/>
        <v>1023.8717210082004</v>
      </c>
      <c r="AE14">
        <f t="shared" si="3"/>
        <v>1696.9730389244264</v>
      </c>
      <c r="AF14">
        <f t="shared" si="4"/>
        <v>-84.848651946221324</v>
      </c>
      <c r="AG14">
        <f t="shared" si="4"/>
        <v>-10.801208297992527</v>
      </c>
      <c r="AH14">
        <f t="shared" si="5"/>
        <v>-1603.9488146870679</v>
      </c>
      <c r="AI14">
        <f t="shared" si="6"/>
        <v>-2.6256360068553022</v>
      </c>
      <c r="AJ14">
        <f t="shared" si="7"/>
        <v>41.298453549712576</v>
      </c>
      <c r="AK14">
        <f t="shared" si="24"/>
        <v>229.10145021976874</v>
      </c>
      <c r="AL14">
        <f t="shared" si="8"/>
        <v>267.77426776262598</v>
      </c>
      <c r="AN14">
        <f t="shared" si="9"/>
        <v>687.74901694505479</v>
      </c>
      <c r="AO14">
        <f t="shared" si="9"/>
        <v>-34.387450847252737</v>
      </c>
      <c r="AP14">
        <f t="shared" si="9"/>
        <v>-4.3775123224535522</v>
      </c>
      <c r="AQ14">
        <f t="shared" si="9"/>
        <v>-650.04817120158339</v>
      </c>
      <c r="AR14">
        <f t="shared" si="9"/>
        <v>-1.0641174262348974</v>
      </c>
      <c r="AS14">
        <f t="shared" si="9"/>
        <v>16.737431991358079</v>
      </c>
      <c r="AT14">
        <f t="shared" si="9"/>
        <v>92.85020654729999</v>
      </c>
      <c r="AU14">
        <f t="shared" si="9"/>
        <v>108.52352111242317</v>
      </c>
      <c r="AW14">
        <v>11</v>
      </c>
      <c r="AX14">
        <f>(R14*SUMPRODUCT(K15:$K$23, X15:$X$23)-$AZ$3*SUMPRODUCT(K14:$K$22, W15:$W$23))/Z14</f>
        <v>1184.9041477129153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1963.8694488002554</v>
      </c>
      <c r="P15">
        <f t="shared" si="22"/>
        <v>98.193472440012783</v>
      </c>
      <c r="Q15" s="4">
        <f t="shared" si="23"/>
        <v>12.5</v>
      </c>
      <c r="R15">
        <f t="shared" si="0"/>
        <v>500000</v>
      </c>
      <c r="S15">
        <f t="shared" si="1"/>
        <v>1129.931241389731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1023.8717210082004</v>
      </c>
      <c r="AC15">
        <f t="shared" si="2"/>
        <v>962.8889286179583</v>
      </c>
      <c r="AE15">
        <f t="shared" si="3"/>
        <v>1673.5426725391221</v>
      </c>
      <c r="AF15">
        <f t="shared" si="4"/>
        <v>-83.67713362695612</v>
      </c>
      <c r="AG15">
        <f t="shared" si="4"/>
        <v>-10.652074362437276</v>
      </c>
      <c r="AH15">
        <f t="shared" si="5"/>
        <v>-1644.8741030130859</v>
      </c>
      <c r="AI15">
        <f t="shared" si="6"/>
        <v>-65.660638463357373</v>
      </c>
      <c r="AJ15">
        <f t="shared" si="7"/>
        <v>60.982792390242139</v>
      </c>
      <c r="AK15">
        <f t="shared" si="24"/>
        <v>223.66272480590561</v>
      </c>
      <c r="AL15">
        <f t="shared" si="8"/>
        <v>218.98487873279038</v>
      </c>
      <c r="AN15">
        <f t="shared" si="9"/>
        <v>624.78873906336469</v>
      </c>
      <c r="AO15">
        <f t="shared" si="9"/>
        <v>-31.239436953168241</v>
      </c>
      <c r="AP15">
        <f t="shared" si="9"/>
        <v>-3.9767710847903701</v>
      </c>
      <c r="AQ15">
        <f t="shared" si="9"/>
        <v>-614.08581543982393</v>
      </c>
      <c r="AR15">
        <f t="shared" si="9"/>
        <v>-24.513284414417885</v>
      </c>
      <c r="AS15">
        <f t="shared" si="9"/>
        <v>22.766890015570635</v>
      </c>
      <c r="AT15">
        <f t="shared" si="9"/>
        <v>83.500680382974451</v>
      </c>
      <c r="AU15">
        <f t="shared" si="9"/>
        <v>81.754285984127208</v>
      </c>
      <c r="AW15">
        <v>12</v>
      </c>
      <c r="AX15">
        <f>(R15*SUMPRODUCT(K16:$K$23, X16:$X$23)-$AZ$3*SUMPRODUCT(K15:$K$22, W16:$W$23))/Z15</f>
        <v>1129.931241389731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1963.8694488002554</v>
      </c>
      <c r="P16">
        <f t="shared" si="22"/>
        <v>98.193472440012783</v>
      </c>
      <c r="Q16" s="4">
        <f t="shared" si="23"/>
        <v>12.5</v>
      </c>
      <c r="R16">
        <f t="shared" si="0"/>
        <v>500000</v>
      </c>
      <c r="S16">
        <f t="shared" si="1"/>
        <v>1053.6375863197347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962.8889286179583</v>
      </c>
      <c r="AC16">
        <f t="shared" si="2"/>
        <v>885.3412797565569</v>
      </c>
      <c r="AE16">
        <f t="shared" si="3"/>
        <v>1650.1828652001045</v>
      </c>
      <c r="AF16">
        <f t="shared" si="4"/>
        <v>-82.509143260005231</v>
      </c>
      <c r="AG16">
        <f t="shared" si="4"/>
        <v>-10.503389534168216</v>
      </c>
      <c r="AH16">
        <f t="shared" si="5"/>
        <v>-1686.5633857874698</v>
      </c>
      <c r="AI16">
        <f t="shared" si="6"/>
        <v>-129.39305338153872</v>
      </c>
      <c r="AJ16">
        <f t="shared" si="7"/>
        <v>77.547648861401399</v>
      </c>
      <c r="AK16">
        <f t="shared" si="24"/>
        <v>216.54530713355413</v>
      </c>
      <c r="AL16">
        <f t="shared" si="8"/>
        <v>164.69990261341681</v>
      </c>
      <c r="AN16">
        <f t="shared" si="9"/>
        <v>567.50519694361503</v>
      </c>
      <c r="AO16">
        <f t="shared" si="9"/>
        <v>-28.375259847180754</v>
      </c>
      <c r="AP16">
        <f t="shared" si="9"/>
        <v>-3.6121621863046238</v>
      </c>
      <c r="AQ16">
        <f t="shared" si="9"/>
        <v>-580.01661912368979</v>
      </c>
      <c r="AR16">
        <f t="shared" si="9"/>
        <v>-44.498844213560176</v>
      </c>
      <c r="AS16">
        <f t="shared" si="9"/>
        <v>26.668979946211792</v>
      </c>
      <c r="AT16">
        <f t="shared" si="9"/>
        <v>74.47089032592838</v>
      </c>
      <c r="AU16">
        <f t="shared" si="9"/>
        <v>56.641026058579996</v>
      </c>
      <c r="AW16">
        <v>13</v>
      </c>
      <c r="AX16">
        <f>(R16*SUMPRODUCT(K17:$K$23, X17:$X$23)-$AZ$3*SUMPRODUCT(K16:$K$22, W17:$W$23))/Z16</f>
        <v>1053.6375863197347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1963.8694488002554</v>
      </c>
      <c r="P17">
        <f t="shared" si="22"/>
        <v>98.193472440012783</v>
      </c>
      <c r="Q17" s="4">
        <f t="shared" si="23"/>
        <v>12.5</v>
      </c>
      <c r="R17">
        <f t="shared" si="0"/>
        <v>500000</v>
      </c>
      <c r="S17">
        <f t="shared" si="1"/>
        <v>957.5840841392619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885.3412797565569</v>
      </c>
      <c r="AC17">
        <f t="shared" si="2"/>
        <v>793.26822733423023</v>
      </c>
      <c r="AE17">
        <f t="shared" si="3"/>
        <v>1626.8808788378608</v>
      </c>
      <c r="AF17">
        <f t="shared" si="4"/>
        <v>-81.344043941893048</v>
      </c>
      <c r="AG17">
        <f t="shared" si="4"/>
        <v>-10.355072735561267</v>
      </c>
      <c r="AH17">
        <f t="shared" si="5"/>
        <v>-1731.3161306106649</v>
      </c>
      <c r="AI17">
        <f t="shared" si="6"/>
        <v>-196.13436845025831</v>
      </c>
      <c r="AJ17">
        <f t="shared" si="7"/>
        <v>92.073052422326668</v>
      </c>
      <c r="AK17">
        <f t="shared" si="24"/>
        <v>208.01510202704583</v>
      </c>
      <c r="AL17">
        <f t="shared" si="8"/>
        <v>103.95378599911419</v>
      </c>
      <c r="AN17">
        <f t="shared" si="9"/>
        <v>515.38869887566057</v>
      </c>
      <c r="AO17">
        <f t="shared" si="9"/>
        <v>-25.769434943783029</v>
      </c>
      <c r="AP17">
        <f t="shared" si="9"/>
        <v>-3.2804414467985374</v>
      </c>
      <c r="AQ17">
        <f t="shared" si="9"/>
        <v>-548.47332678424254</v>
      </c>
      <c r="AR17">
        <f t="shared" si="9"/>
        <v>-62.134504299163552</v>
      </c>
      <c r="AS17">
        <f t="shared" si="9"/>
        <v>29.168337588029861</v>
      </c>
      <c r="AT17">
        <f t="shared" si="9"/>
        <v>65.898268382618085</v>
      </c>
      <c r="AU17">
        <f t="shared" si="9"/>
        <v>32.932101671484396</v>
      </c>
      <c r="AW17">
        <v>14</v>
      </c>
      <c r="AX17">
        <f>(R17*SUMPRODUCT(K18:$K$23, X18:$X$23)-$AZ$3*SUMPRODUCT(K17:$K$22, W18:$W$23))/Z17</f>
        <v>957.5840841392619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1963.8694488002554</v>
      </c>
      <c r="P18">
        <f t="shared" si="22"/>
        <v>98.193472440012783</v>
      </c>
      <c r="Q18" s="4">
        <f t="shared" si="23"/>
        <v>12.5</v>
      </c>
      <c r="R18">
        <f t="shared" si="0"/>
        <v>500000</v>
      </c>
      <c r="S18">
        <f t="shared" si="1"/>
        <v>842.75884506726425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793.26822733423023</v>
      </c>
      <c r="AC18">
        <f t="shared" si="2"/>
        <v>688.16380693043652</v>
      </c>
      <c r="AE18">
        <f t="shared" si="3"/>
        <v>1603.6187387542584</v>
      </c>
      <c r="AF18">
        <f t="shared" si="4"/>
        <v>-80.180936937712929</v>
      </c>
      <c r="AG18">
        <f t="shared" si="4"/>
        <v>-10.207009557928625</v>
      </c>
      <c r="AH18">
        <f t="shared" si="5"/>
        <v>-1780.4980110811689</v>
      </c>
      <c r="AI18">
        <f t="shared" si="6"/>
        <v>-267.26721882255197</v>
      </c>
      <c r="AJ18">
        <f t="shared" si="7"/>
        <v>105.10442040379371</v>
      </c>
      <c r="AK18">
        <f t="shared" si="24"/>
        <v>198.24516832649019</v>
      </c>
      <c r="AL18">
        <f t="shared" si="8"/>
        <v>36.08236990773193</v>
      </c>
      <c r="AN18">
        <f t="shared" si="9"/>
        <v>467.97389332615802</v>
      </c>
      <c r="AO18">
        <f t="shared" si="9"/>
        <v>-23.398694666307904</v>
      </c>
      <c r="AP18">
        <f t="shared" si="9"/>
        <v>-2.9786469106439792</v>
      </c>
      <c r="AQ18">
        <f t="shared" si="9"/>
        <v>-519.59145036706923</v>
      </c>
      <c r="AR18">
        <f t="shared" si="9"/>
        <v>-77.9948986178631</v>
      </c>
      <c r="AS18">
        <f t="shared" si="9"/>
        <v>30.671956889429939</v>
      </c>
      <c r="AT18">
        <f t="shared" si="9"/>
        <v>57.852631060495462</v>
      </c>
      <c r="AU18">
        <f t="shared" si="9"/>
        <v>10.529689332062301</v>
      </c>
      <c r="AW18">
        <v>15</v>
      </c>
      <c r="AX18">
        <f>(R18*SUMPRODUCT(K19:$K$23, X19:$X$23)-$AZ$3*SUMPRODUCT(K18:$K$22, W19:$W$23))/Z18</f>
        <v>842.75884506726425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1963.8694488002554</v>
      </c>
      <c r="P19">
        <f t="shared" si="22"/>
        <v>98.193472440012783</v>
      </c>
      <c r="Q19" s="4">
        <f t="shared" si="23"/>
        <v>12.5</v>
      </c>
      <c r="R19">
        <f t="shared" si="0"/>
        <v>500000</v>
      </c>
      <c r="S19">
        <f t="shared" si="1"/>
        <v>707.40236844918161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688.16380693043652</v>
      </c>
      <c r="AC19">
        <f t="shared" si="2"/>
        <v>569.25406280367747</v>
      </c>
      <c r="AE19">
        <f t="shared" si="3"/>
        <v>1580.3462250153248</v>
      </c>
      <c r="AF19">
        <f t="shared" si="4"/>
        <v>-79.017311250766241</v>
      </c>
      <c r="AG19">
        <f t="shared" si="4"/>
        <v>-10.058880352133206</v>
      </c>
      <c r="AH19">
        <f t="shared" si="5"/>
        <v>-1842.3644086453523</v>
      </c>
      <c r="AI19">
        <f t="shared" si="6"/>
        <v>-351.09437523292695</v>
      </c>
      <c r="AJ19">
        <f t="shared" si="7"/>
        <v>118.90974412675905</v>
      </c>
      <c r="AK19">
        <f t="shared" si="24"/>
        <v>187.35927109531215</v>
      </c>
      <c r="AL19">
        <f t="shared" si="8"/>
        <v>-44.825360010855746</v>
      </c>
      <c r="AN19">
        <f t="shared" si="9"/>
        <v>424.82895941974368</v>
      </c>
      <c r="AO19">
        <f t="shared" si="9"/>
        <v>-21.241447970987185</v>
      </c>
      <c r="AP19">
        <f t="shared" si="9"/>
        <v>-2.7040300443550058</v>
      </c>
      <c r="AQ19">
        <f t="shared" si="9"/>
        <v>-495.26473516218675</v>
      </c>
      <c r="AR19">
        <f t="shared" si="9"/>
        <v>-94.381253757785274</v>
      </c>
      <c r="AS19">
        <f t="shared" si="9"/>
        <v>31.965339026737109</v>
      </c>
      <c r="AT19">
        <f t="shared" si="9"/>
        <v>50.365953306397323</v>
      </c>
      <c r="AU19">
        <f t="shared" si="9"/>
        <v>-12.049961424650839</v>
      </c>
      <c r="AW19">
        <v>16</v>
      </c>
      <c r="AX19">
        <f>(R19*SUMPRODUCT(K20:$K$23, X20:$X$23)-$AZ$3*SUMPRODUCT(K19:$K$22, W20:$W$23))/Z19</f>
        <v>707.40236844918161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1963.8694488002554</v>
      </c>
      <c r="P20">
        <f t="shared" si="22"/>
        <v>98.193472440012783</v>
      </c>
      <c r="Q20" s="4">
        <f t="shared" si="23"/>
        <v>12.5</v>
      </c>
      <c r="R20">
        <f t="shared" si="0"/>
        <v>500000</v>
      </c>
      <c r="S20">
        <f t="shared" si="1"/>
        <v>553.16502116189326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569.25406280367747</v>
      </c>
      <c r="AC20">
        <f t="shared" si="2"/>
        <v>438.57604612628313</v>
      </c>
      <c r="AE20">
        <f t="shared" si="3"/>
        <v>1557.0509070763226</v>
      </c>
      <c r="AF20">
        <f t="shared" si="4"/>
        <v>-77.85254535381614</v>
      </c>
      <c r="AG20">
        <f t="shared" si="4"/>
        <v>-9.9106059979415786</v>
      </c>
      <c r="AH20">
        <f t="shared" si="5"/>
        <v>-1907.4220268118986</v>
      </c>
      <c r="AI20">
        <f t="shared" si="6"/>
        <v>-438.13427108733367</v>
      </c>
      <c r="AJ20">
        <f t="shared" si="7"/>
        <v>130.67801667739434</v>
      </c>
      <c r="AK20">
        <f t="shared" si="24"/>
        <v>175.29017087155461</v>
      </c>
      <c r="AL20">
        <f t="shared" si="8"/>
        <v>-132.16608353838473</v>
      </c>
      <c r="AN20">
        <f t="shared" si="9"/>
        <v>385.57249801736299</v>
      </c>
      <c r="AO20">
        <f t="shared" si="9"/>
        <v>-19.278624900868152</v>
      </c>
      <c r="AP20">
        <f t="shared" si="9"/>
        <v>-2.4541632480516498</v>
      </c>
      <c r="AQ20">
        <f t="shared" si="9"/>
        <v>-472.33489432414268</v>
      </c>
      <c r="AR20">
        <f t="shared" si="9"/>
        <v>-108.49518445569944</v>
      </c>
      <c r="AS20">
        <f t="shared" si="9"/>
        <v>32.359795750587992</v>
      </c>
      <c r="AT20">
        <f t="shared" si="9"/>
        <v>43.407102975036366</v>
      </c>
      <c r="AU20">
        <f t="shared" si="9"/>
        <v>-32.728285730075086</v>
      </c>
      <c r="AW20">
        <v>17</v>
      </c>
      <c r="AX20">
        <f>(R20*SUMPRODUCT(K21:$K$23, X21:$X$23)-$AZ$3*SUMPRODUCT(K20:$K$22, W21:$W$23))/Z20</f>
        <v>553.16502116189326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1963.8694488002554</v>
      </c>
      <c r="P21">
        <f t="shared" si="22"/>
        <v>98.193472440012783</v>
      </c>
      <c r="Q21" s="4">
        <f t="shared" si="23"/>
        <v>12.5</v>
      </c>
      <c r="R21">
        <f t="shared" si="0"/>
        <v>500000</v>
      </c>
      <c r="S21">
        <f t="shared" si="1"/>
        <v>383.51022364135946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438.57604612628313</v>
      </c>
      <c r="AC21">
        <f t="shared" si="2"/>
        <v>299.51458447708762</v>
      </c>
      <c r="AE21">
        <f t="shared" si="3"/>
        <v>1533.7467052109655</v>
      </c>
      <c r="AF21">
        <f t="shared" si="4"/>
        <v>-76.687335260548295</v>
      </c>
      <c r="AG21">
        <f t="shared" si="4"/>
        <v>-9.7622750976900754</v>
      </c>
      <c r="AH21">
        <f t="shared" si="5"/>
        <v>-1968.993610883442</v>
      </c>
      <c r="AI21">
        <f t="shared" si="6"/>
        <v>-521.69651603071475</v>
      </c>
      <c r="AJ21">
        <f t="shared" si="7"/>
        <v>139.06146164919551</v>
      </c>
      <c r="AK21">
        <f t="shared" si="24"/>
        <v>162.21331382451541</v>
      </c>
      <c r="AL21">
        <f t="shared" si="8"/>
        <v>-220.42174055700383</v>
      </c>
      <c r="AN21">
        <f t="shared" si="9"/>
        <v>349.86318621001129</v>
      </c>
      <c r="AO21">
        <f t="shared" si="9"/>
        <v>-17.49315931050057</v>
      </c>
      <c r="AP21">
        <f t="shared" si="9"/>
        <v>-2.2268740064655628</v>
      </c>
      <c r="AQ21">
        <f t="shared" si="9"/>
        <v>-449.1474217941884</v>
      </c>
      <c r="AR21">
        <f t="shared" si="9"/>
        <v>-119.00426890114318</v>
      </c>
      <c r="AS21">
        <f t="shared" si="9"/>
        <v>31.721330442836535</v>
      </c>
      <c r="AT21">
        <f t="shared" si="9"/>
        <v>37.002502843207857</v>
      </c>
      <c r="AU21">
        <f t="shared" si="9"/>
        <v>-50.280435615098774</v>
      </c>
      <c r="AW21">
        <v>18</v>
      </c>
      <c r="AX21">
        <f>(R21*SUMPRODUCT(K22:$K$23, X22:$X$23)-$AZ$3*SUMPRODUCT(K21:$K$22, W22:$W$23))/Z21</f>
        <v>383.51022364135946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1963.8694488002554</v>
      </c>
      <c r="P22">
        <f t="shared" si="22"/>
        <v>98.193472440012783</v>
      </c>
      <c r="Q22" s="4">
        <f t="shared" si="23"/>
        <v>12.5</v>
      </c>
      <c r="R22">
        <f t="shared" si="0"/>
        <v>500000</v>
      </c>
      <c r="S22">
        <f t="shared" si="1"/>
        <v>198.6978525050871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299.51458447708762</v>
      </c>
      <c r="AC22">
        <f t="shared" si="2"/>
        <v>152.81809874505149</v>
      </c>
      <c r="AE22">
        <f t="shared" si="3"/>
        <v>1510.407845708668</v>
      </c>
      <c r="AF22">
        <f t="shared" si="4"/>
        <v>-75.520392285433402</v>
      </c>
      <c r="AG22">
        <f t="shared" si="4"/>
        <v>-9.6137236020919623</v>
      </c>
      <c r="AH22">
        <f t="shared" si="5"/>
        <v>-2037.1497848485471</v>
      </c>
      <c r="AI22">
        <f t="shared" si="6"/>
        <v>-611.87605502740462</v>
      </c>
      <c r="AJ22">
        <f t="shared" si="7"/>
        <v>146.69648573203614</v>
      </c>
      <c r="AK22">
        <f t="shared" si="24"/>
        <v>148.4162511872064</v>
      </c>
      <c r="AL22">
        <f t="shared" si="8"/>
        <v>-316.76331810816208</v>
      </c>
      <c r="AN22">
        <f t="shared" si="9"/>
        <v>317.38047364966542</v>
      </c>
      <c r="AO22">
        <f t="shared" si="9"/>
        <v>-15.869023682483272</v>
      </c>
      <c r="AP22">
        <f t="shared" si="9"/>
        <v>-2.0201220213718623</v>
      </c>
      <c r="AQ22">
        <f t="shared" si="9"/>
        <v>-428.06422480359299</v>
      </c>
      <c r="AR22">
        <f t="shared" si="9"/>
        <v>-128.57289685778275</v>
      </c>
      <c r="AS22">
        <f t="shared" si="9"/>
        <v>30.825184241896064</v>
      </c>
      <c r="AT22">
        <f t="shared" si="9"/>
        <v>31.186556818368729</v>
      </c>
      <c r="AU22">
        <f t="shared" si="9"/>
        <v>-66.561155797517955</v>
      </c>
      <c r="AW22">
        <v>19</v>
      </c>
      <c r="AX22">
        <f>(R22*SUMPRODUCT(K23:$K$23, X23:$X$23)-$AZ$3*SUMPRODUCT(K22:$K$22, W23:$W$23))/Z22</f>
        <v>198.6978525050871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1963.8694488002554</v>
      </c>
      <c r="P23">
        <f t="shared" si="22"/>
        <v>98.193472440012783</v>
      </c>
      <c r="Q23" s="4">
        <f t="shared" si="23"/>
        <v>12.5</v>
      </c>
      <c r="R23">
        <f t="shared" si="0"/>
        <v>500000</v>
      </c>
      <c r="S23">
        <f t="shared" si="1"/>
        <v>201.82249050353684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152.81809874505149</v>
      </c>
      <c r="AC23">
        <f t="shared" si="2"/>
        <v>152.81809874505149</v>
      </c>
      <c r="AE23">
        <f t="shared" si="3"/>
        <v>1487.0235452965433</v>
      </c>
      <c r="AF23">
        <f t="shared" si="4"/>
        <v>-74.351177264827172</v>
      </c>
      <c r="AG23">
        <f t="shared" si="4"/>
        <v>-9.4648828757747783</v>
      </c>
      <c r="AH23">
        <f t="shared" si="5"/>
        <v>-2108.139611850575</v>
      </c>
      <c r="AI23">
        <f t="shared" si="6"/>
        <v>-704.93212669463355</v>
      </c>
      <c r="AJ23">
        <f t="shared" si="7"/>
        <v>0</v>
      </c>
      <c r="AK23">
        <f t="shared" si="24"/>
        <v>133.96215022302158</v>
      </c>
      <c r="AL23">
        <f t="shared" si="8"/>
        <v>-570.96997647161197</v>
      </c>
      <c r="AN23">
        <f t="shared" si="9"/>
        <v>287.836047949624</v>
      </c>
      <c r="AO23">
        <f t="shared" si="9"/>
        <v>-14.3918023974812</v>
      </c>
      <c r="AP23">
        <f t="shared" si="9"/>
        <v>-1.8320721886927456</v>
      </c>
      <c r="AQ23">
        <f t="shared" si="9"/>
        <v>-408.06251946744771</v>
      </c>
      <c r="AR23">
        <f t="shared" si="9"/>
        <v>-136.45034610399765</v>
      </c>
      <c r="AS23">
        <f t="shared" si="9"/>
        <v>0</v>
      </c>
      <c r="AT23">
        <f t="shared" si="9"/>
        <v>25.930413823635106</v>
      </c>
      <c r="AU23">
        <f t="shared" si="9"/>
        <v>-110.51993228036254</v>
      </c>
      <c r="AW23">
        <v>20</v>
      </c>
      <c r="AX23">
        <f>(R23*SUMPRODUCT(K$23:$K24, X$23:$X24)-$AZ$3*SUMPRODUCT(K$22:$K23, W$23:$W24))/Z23</f>
        <v>201.82249050353684</v>
      </c>
    </row>
    <row r="25" spans="5:50" x14ac:dyDescent="0.25">
      <c r="AN25" s="8">
        <f t="shared" ref="AN25:AU25" si="25">SUM(AN3:AN23)</f>
        <v>16880.150751620298</v>
      </c>
      <c r="AO25" s="8">
        <f t="shared" si="25"/>
        <v>-2316.9096241812067</v>
      </c>
      <c r="AP25" s="8">
        <f t="shared" si="25"/>
        <v>-220.7594658111484</v>
      </c>
      <c r="AQ25" s="8">
        <f t="shared" si="25"/>
        <v>-14780.102128088292</v>
      </c>
      <c r="AR25" s="8">
        <f t="shared" si="25"/>
        <v>-437.62046646034401</v>
      </c>
      <c r="AS25" s="8">
        <f t="shared" si="25"/>
        <v>-584.5623696357361</v>
      </c>
      <c r="AT25" s="8">
        <f t="shared" si="25"/>
        <v>1767.5773223460692</v>
      </c>
      <c r="AU25" s="9">
        <f t="shared" si="25"/>
        <v>745.3944862499892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68E7-0750-4643-B0DF-74920C7D691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2955.3144197704119</v>
      </c>
      <c r="K3">
        <v>1</v>
      </c>
      <c r="L3" s="2">
        <v>0</v>
      </c>
      <c r="O3">
        <f>$C$3</f>
        <v>2955.3144197704119</v>
      </c>
      <c r="P3">
        <f>O3*B5</f>
        <v>2364.2515358163296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2955.3144197704119</v>
      </c>
      <c r="AF3">
        <f t="shared" ref="AF3:AG23" si="4">-$Z3*P3</f>
        <v>-2364.2515358163296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465.24532805408228</v>
      </c>
      <c r="AJ3">
        <f t="shared" ref="AJ3:AJ23" si="7">AB3-AC3</f>
        <v>0</v>
      </c>
      <c r="AL3">
        <f t="shared" ref="AL3:AL23" si="8">SUM(AI3:AK3)</f>
        <v>465.24532805408228</v>
      </c>
      <c r="AN3">
        <f t="shared" ref="AN3:AU23" si="9">AE3*$K3</f>
        <v>2955.3144197704119</v>
      </c>
      <c r="AO3">
        <f t="shared" si="9"/>
        <v>-2364.2515358163296</v>
      </c>
      <c r="AP3">
        <f t="shared" si="9"/>
        <v>-125.8175559</v>
      </c>
      <c r="AQ3">
        <f t="shared" si="9"/>
        <v>0</v>
      </c>
      <c r="AR3">
        <f t="shared" si="9"/>
        <v>465.24532805408228</v>
      </c>
      <c r="AS3">
        <f t="shared" si="9"/>
        <v>0</v>
      </c>
      <c r="AT3">
        <f t="shared" si="9"/>
        <v>0</v>
      </c>
      <c r="AU3">
        <f t="shared" si="9"/>
        <v>465.24532805408228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2377.1309558467224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700.16105259547146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690.59565464145635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-690.59565464145635</v>
      </c>
      <c r="AK4">
        <f>H4*SUM(AB4, AE4:AF4)</f>
        <v>0</v>
      </c>
      <c r="AL4">
        <f t="shared" si="8"/>
        <v>-2521.451154641456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-1686.5353012052633</v>
      </c>
      <c r="AR4">
        <f t="shared" si="9"/>
        <v>-1686.5353012052633</v>
      </c>
      <c r="AS4">
        <f t="shared" si="9"/>
        <v>-636.15831528581839</v>
      </c>
      <c r="AT4">
        <f t="shared" si="9"/>
        <v>0</v>
      </c>
      <c r="AU4">
        <f t="shared" si="9"/>
        <v>-2322.6936164910812</v>
      </c>
      <c r="AW4">
        <v>1</v>
      </c>
      <c r="AX4">
        <f>(R4*SUMPRODUCT(K5:$K$23, X5:$X$23)-$AZ$3*SUMPRODUCT(K4:$K$22, W5:$W$23))/Z4</f>
        <v>700.16105259547146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2955.3144197704119</v>
      </c>
      <c r="P5">
        <f t="shared" ref="P5:P23" si="22">O5*$C$5</f>
        <v>147.7657209885206</v>
      </c>
      <c r="Q5" s="4">
        <f t="shared" ref="Q5:Q23" si="23">$C$8</f>
        <v>12.5</v>
      </c>
      <c r="R5">
        <f t="shared" si="0"/>
        <v>500000</v>
      </c>
      <c r="S5">
        <f t="shared" si="1"/>
        <v>1292.4563534543227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690.59565464145635</v>
      </c>
      <c r="AC5">
        <f t="shared" si="2"/>
        <v>1257.1978408365503</v>
      </c>
      <c r="AE5">
        <f t="shared" si="3"/>
        <v>2874.6927488873166</v>
      </c>
      <c r="AF5">
        <f t="shared" si="4"/>
        <v>-143.73463744436583</v>
      </c>
      <c r="AG5">
        <f t="shared" si="4"/>
        <v>-12.158997066675234</v>
      </c>
      <c r="AH5">
        <f t="shared" si="5"/>
        <v>-1877.5703879906084</v>
      </c>
      <c r="AI5">
        <f t="shared" si="6"/>
        <v>841.22872638566719</v>
      </c>
      <c r="AJ5">
        <f t="shared" si="7"/>
        <v>-566.60218619509396</v>
      </c>
      <c r="AK5">
        <f>H5*SUM(AB5, AE5:AF5)</f>
        <v>292.78919887137494</v>
      </c>
      <c r="AL5">
        <f t="shared" si="8"/>
        <v>567.41573906194822</v>
      </c>
      <c r="AN5">
        <f t="shared" si="9"/>
        <v>2439.35027852044</v>
      </c>
      <c r="AO5">
        <f t="shared" si="9"/>
        <v>-121.96751392602199</v>
      </c>
      <c r="AP5">
        <f t="shared" si="9"/>
        <v>-10.317642778555626</v>
      </c>
      <c r="AQ5">
        <f t="shared" si="9"/>
        <v>-1593.2317812605829</v>
      </c>
      <c r="AR5">
        <f t="shared" si="9"/>
        <v>713.83334055527939</v>
      </c>
      <c r="AS5">
        <f t="shared" si="9"/>
        <v>-480.79614812409659</v>
      </c>
      <c r="AT5">
        <f t="shared" si="9"/>
        <v>248.44930439648215</v>
      </c>
      <c r="AU5">
        <f t="shared" si="9"/>
        <v>481.48649682766501</v>
      </c>
      <c r="AW5">
        <v>2</v>
      </c>
      <c r="AX5">
        <f>(R5*SUMPRODUCT(K6:$K$23, X6:$X$23)-$AZ$3*SUMPRODUCT(K5:$K$22, W6:$W$23))/Z5</f>
        <v>1292.4563534543227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2955.3144197704119</v>
      </c>
      <c r="P6">
        <f t="shared" si="22"/>
        <v>147.7657209885206</v>
      </c>
      <c r="Q6" s="4">
        <f t="shared" si="23"/>
        <v>12.5</v>
      </c>
      <c r="R6">
        <f t="shared" si="0"/>
        <v>500000</v>
      </c>
      <c r="S6">
        <f t="shared" si="1"/>
        <v>1787.5021749755917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1257.1978408365503</v>
      </c>
      <c r="AC6">
        <f t="shared" si="2"/>
        <v>1714.4688633109454</v>
      </c>
      <c r="AE6">
        <f t="shared" si="3"/>
        <v>2834.5669308399083</v>
      </c>
      <c r="AF6">
        <f t="shared" si="4"/>
        <v>-141.72834654199542</v>
      </c>
      <c r="AG6">
        <f t="shared" si="4"/>
        <v>-11.989278162237456</v>
      </c>
      <c r="AH6">
        <f t="shared" si="5"/>
        <v>-1925.1573508410577</v>
      </c>
      <c r="AI6">
        <f t="shared" si="6"/>
        <v>755.69195529461763</v>
      </c>
      <c r="AJ6">
        <f t="shared" si="7"/>
        <v>-457.27102247439507</v>
      </c>
      <c r="AK6">
        <f>H6*SUM(AB6, AE6:AF6)</f>
        <v>338.01251697160632</v>
      </c>
      <c r="AL6">
        <f t="shared" si="8"/>
        <v>636.43344979182893</v>
      </c>
      <c r="AN6">
        <f t="shared" si="9"/>
        <v>2215.699281490743</v>
      </c>
      <c r="AO6">
        <f t="shared" si="9"/>
        <v>-110.78496407453716</v>
      </c>
      <c r="AP6">
        <f t="shared" si="9"/>
        <v>-9.3716732248022243</v>
      </c>
      <c r="AQ6">
        <f t="shared" si="9"/>
        <v>-1504.8400207474467</v>
      </c>
      <c r="AR6">
        <f t="shared" si="9"/>
        <v>590.7026234439569</v>
      </c>
      <c r="AS6">
        <f t="shared" si="9"/>
        <v>-357.43558034201772</v>
      </c>
      <c r="AT6">
        <f t="shared" si="9"/>
        <v>264.21464345770437</v>
      </c>
      <c r="AU6">
        <f t="shared" si="9"/>
        <v>497.48168655964361</v>
      </c>
      <c r="AW6">
        <v>3</v>
      </c>
      <c r="AX6">
        <f>(R6*SUMPRODUCT(K7:$K$23, X7:$X$23)-$AZ$3*SUMPRODUCT(K6:$K$22, W7:$W$23))/Z6</f>
        <v>1787.5021749755917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2955.3144197704119</v>
      </c>
      <c r="P7">
        <f t="shared" si="22"/>
        <v>147.7657209885206</v>
      </c>
      <c r="Q7" s="4">
        <f t="shared" si="23"/>
        <v>12.5</v>
      </c>
      <c r="R7">
        <f t="shared" si="0"/>
        <v>500000</v>
      </c>
      <c r="S7">
        <f t="shared" si="1"/>
        <v>2192.984758057024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1714.4688633109454</v>
      </c>
      <c r="AC7">
        <f t="shared" si="2"/>
        <v>2073.6827647080681</v>
      </c>
      <c r="AE7">
        <f t="shared" si="3"/>
        <v>2794.540433559991</v>
      </c>
      <c r="AF7">
        <f t="shared" si="4"/>
        <v>-139.72702167799957</v>
      </c>
      <c r="AG7">
        <f t="shared" si="4"/>
        <v>-11.819979351710948</v>
      </c>
      <c r="AH7">
        <f t="shared" si="5"/>
        <v>-1976.2411561653755</v>
      </c>
      <c r="AI7">
        <f t="shared" si="6"/>
        <v>666.75227636490513</v>
      </c>
      <c r="AJ7">
        <f t="shared" si="7"/>
        <v>-359.21390139712275</v>
      </c>
      <c r="AK7">
        <f>H7*SUM(AB7, AE7:AF7)</f>
        <v>373.88822285280997</v>
      </c>
      <c r="AL7">
        <f t="shared" si="8"/>
        <v>681.42659782059241</v>
      </c>
      <c r="AN7">
        <f t="shared" si="9"/>
        <v>2012.221872041657</v>
      </c>
      <c r="AO7">
        <f t="shared" si="9"/>
        <v>-100.61109360208286</v>
      </c>
      <c r="AP7">
        <f t="shared" si="9"/>
        <v>-8.5110312568619158</v>
      </c>
      <c r="AQ7">
        <f t="shared" si="9"/>
        <v>-1423.001661063457</v>
      </c>
      <c r="AR7">
        <f t="shared" si="9"/>
        <v>480.0980861192553</v>
      </c>
      <c r="AS7">
        <f t="shared" si="9"/>
        <v>-258.6536449615441</v>
      </c>
      <c r="AT7">
        <f t="shared" si="9"/>
        <v>269.21995856212709</v>
      </c>
      <c r="AU7">
        <f t="shared" si="9"/>
        <v>490.66439971983829</v>
      </c>
      <c r="AW7">
        <v>4</v>
      </c>
      <c r="AX7">
        <f>(R7*SUMPRODUCT(K8:$K$23, X8:$X$23)-$AZ$3*SUMPRODUCT(K7:$K$22, W8:$W$23))/Z7</f>
        <v>2192.984758057024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2955.3144197704119</v>
      </c>
      <c r="P8">
        <f t="shared" si="22"/>
        <v>147.7657209885206</v>
      </c>
      <c r="Q8" s="4">
        <f t="shared" si="23"/>
        <v>12.5</v>
      </c>
      <c r="R8">
        <f t="shared" si="0"/>
        <v>500000</v>
      </c>
      <c r="S8">
        <f t="shared" si="1"/>
        <v>2514.9851695372176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2073.6827647080681</v>
      </c>
      <c r="AC8">
        <f t="shared" si="2"/>
        <v>2344.1613491659136</v>
      </c>
      <c r="AE8">
        <f t="shared" si="3"/>
        <v>2754.5823813876646</v>
      </c>
      <c r="AF8">
        <f t="shared" si="4"/>
        <v>-137.72911906938324</v>
      </c>
      <c r="AG8">
        <f t="shared" si="4"/>
        <v>-11.650970041292842</v>
      </c>
      <c r="AH8">
        <f t="shared" si="5"/>
        <v>-2032.3806760398497</v>
      </c>
      <c r="AI8">
        <f t="shared" si="6"/>
        <v>572.82161623713864</v>
      </c>
      <c r="AJ8">
        <f t="shared" si="7"/>
        <v>-270.4785844578455</v>
      </c>
      <c r="AK8">
        <f t="shared" ref="AK8:AK23" si="24">H8*SUM(AB8:AB8, AE8:AF8)</f>
        <v>401.37854890469885</v>
      </c>
      <c r="AL8">
        <f t="shared" si="8"/>
        <v>703.72158068399199</v>
      </c>
      <c r="AN8">
        <f t="shared" si="9"/>
        <v>1827.1011874138223</v>
      </c>
      <c r="AO8">
        <f t="shared" si="9"/>
        <v>-91.355059370691137</v>
      </c>
      <c r="AP8">
        <f t="shared" si="9"/>
        <v>-7.728032147742522</v>
      </c>
      <c r="AQ8">
        <f t="shared" si="9"/>
        <v>-1348.0682848913925</v>
      </c>
      <c r="AR8">
        <f t="shared" si="9"/>
        <v>379.94981100399622</v>
      </c>
      <c r="AS8">
        <f t="shared" si="9"/>
        <v>-179.40713850931641</v>
      </c>
      <c r="AT8">
        <f t="shared" si="9"/>
        <v>266.2324526074878</v>
      </c>
      <c r="AU8">
        <f t="shared" si="9"/>
        <v>466.77512510216758</v>
      </c>
      <c r="AW8">
        <v>5</v>
      </c>
      <c r="AX8">
        <f>(R8*SUMPRODUCT(K9:$K$23, X9:$X$23)-$AZ$3*SUMPRODUCT(K8:$K$22, W9:$W$23))/Z8</f>
        <v>2514.9851695372176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2955.3144197704119</v>
      </c>
      <c r="P9">
        <f t="shared" si="22"/>
        <v>147.7657209885206</v>
      </c>
      <c r="Q9" s="4">
        <f t="shared" si="23"/>
        <v>12.5</v>
      </c>
      <c r="R9">
        <f t="shared" si="0"/>
        <v>500000</v>
      </c>
      <c r="S9">
        <f t="shared" si="1"/>
        <v>2753.088510223206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2344.1613491659136</v>
      </c>
      <c r="AC9">
        <f t="shared" si="2"/>
        <v>2528.8517332372594</v>
      </c>
      <c r="AE9">
        <f t="shared" si="3"/>
        <v>2714.6065100869409</v>
      </c>
      <c r="AF9">
        <f t="shared" si="4"/>
        <v>-135.73032550434704</v>
      </c>
      <c r="AG9">
        <f t="shared" si="4"/>
        <v>-11.481885361870519</v>
      </c>
      <c r="AH9">
        <f t="shared" si="5"/>
        <v>-2102.9991603757549</v>
      </c>
      <c r="AI9">
        <f t="shared" si="6"/>
        <v>464.39513884496864</v>
      </c>
      <c r="AJ9">
        <f t="shared" si="7"/>
        <v>-184.69038407134576</v>
      </c>
      <c r="AK9">
        <f t="shared" si="24"/>
        <v>421.27416783792734</v>
      </c>
      <c r="AL9">
        <f t="shared" si="8"/>
        <v>700.97892261155016</v>
      </c>
      <c r="AN9">
        <f t="shared" si="9"/>
        <v>1658.651277930604</v>
      </c>
      <c r="AO9">
        <f t="shared" si="9"/>
        <v>-82.932563896530198</v>
      </c>
      <c r="AP9">
        <f t="shared" si="9"/>
        <v>-7.0155448893804113</v>
      </c>
      <c r="AQ9">
        <f t="shared" si="9"/>
        <v>-1284.9531716228435</v>
      </c>
      <c r="AR9">
        <f t="shared" si="9"/>
        <v>283.74999752185005</v>
      </c>
      <c r="AS9">
        <f t="shared" si="9"/>
        <v>-112.84764124124223</v>
      </c>
      <c r="AT9">
        <f t="shared" si="9"/>
        <v>257.40266010824206</v>
      </c>
      <c r="AU9">
        <f t="shared" si="9"/>
        <v>428.30501638884982</v>
      </c>
      <c r="AW9">
        <v>6</v>
      </c>
      <c r="AX9">
        <f>(R9*SUMPRODUCT(K10:$K$23, X10:$X$23)-$AZ$3*SUMPRODUCT(K9:$K$22, W10:$W$23))/Z9</f>
        <v>2753.088510223206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2955.3144197704119</v>
      </c>
      <c r="P10">
        <f t="shared" si="22"/>
        <v>147.7657209885206</v>
      </c>
      <c r="Q10" s="4">
        <f t="shared" si="23"/>
        <v>12.5</v>
      </c>
      <c r="R10">
        <f t="shared" si="0"/>
        <v>500000</v>
      </c>
      <c r="S10">
        <f t="shared" si="1"/>
        <v>2914.3729888237363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2528.8517332372594</v>
      </c>
      <c r="AC10">
        <f t="shared" si="2"/>
        <v>2637.5390301758125</v>
      </c>
      <c r="AE10">
        <f t="shared" si="3"/>
        <v>2674.5914673508801</v>
      </c>
      <c r="AF10">
        <f t="shared" si="4"/>
        <v>-133.72957336754402</v>
      </c>
      <c r="AG10">
        <f t="shared" si="4"/>
        <v>-11.312635000266146</v>
      </c>
      <c r="AH10">
        <f t="shared" si="5"/>
        <v>-2177.2603194267431</v>
      </c>
      <c r="AI10">
        <f t="shared" si="6"/>
        <v>352.28893955632657</v>
      </c>
      <c r="AJ10">
        <f t="shared" si="7"/>
        <v>-108.68729693855312</v>
      </c>
      <c r="AK10">
        <f t="shared" si="24"/>
        <v>433.82553450852083</v>
      </c>
      <c r="AL10">
        <f t="shared" si="8"/>
        <v>677.42717712629428</v>
      </c>
      <c r="AN10">
        <f t="shared" si="9"/>
        <v>1505.383054500104</v>
      </c>
      <c r="AO10">
        <f t="shared" si="9"/>
        <v>-75.269152725005199</v>
      </c>
      <c r="AP10">
        <f t="shared" si="9"/>
        <v>-6.3672711287055366</v>
      </c>
      <c r="AQ10">
        <f t="shared" si="9"/>
        <v>-1225.4622173557216</v>
      </c>
      <c r="AR10">
        <f t="shared" si="9"/>
        <v>198.28441329067147</v>
      </c>
      <c r="AS10">
        <f t="shared" si="9"/>
        <v>-61.174208116642461</v>
      </c>
      <c r="AT10">
        <f t="shared" si="9"/>
        <v>244.17695795067775</v>
      </c>
      <c r="AU10">
        <f t="shared" si="9"/>
        <v>381.28716312470675</v>
      </c>
      <c r="AW10">
        <v>7</v>
      </c>
      <c r="AX10">
        <f>(R10*SUMPRODUCT(K11:$K$23, X11:$X$23)-$AZ$3*SUMPRODUCT(K10:$K$22, W11:$W$23))/Z10</f>
        <v>2914.3729888237363</v>
      </c>
    </row>
    <row r="11" spans="1:52" x14ac:dyDescent="0.25">
      <c r="A11" t="s">
        <v>33</v>
      </c>
      <c r="C11" s="7">
        <f>AU25</f>
        <v>1121.9992297420754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2955.3144197704119</v>
      </c>
      <c r="P11">
        <f t="shared" si="22"/>
        <v>147.7657209885206</v>
      </c>
      <c r="Q11" s="4">
        <f t="shared" si="23"/>
        <v>12.5</v>
      </c>
      <c r="R11">
        <f t="shared" si="0"/>
        <v>500000</v>
      </c>
      <c r="S11">
        <f t="shared" si="1"/>
        <v>3009.7663315396121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2637.5390301758125</v>
      </c>
      <c r="AC11">
        <f t="shared" si="2"/>
        <v>2683.1031710393991</v>
      </c>
      <c r="AE11">
        <f t="shared" si="3"/>
        <v>2634.5611644370583</v>
      </c>
      <c r="AF11">
        <f t="shared" si="4"/>
        <v>-131.72805822185293</v>
      </c>
      <c r="AG11">
        <f t="shared" si="4"/>
        <v>-11.143320093170189</v>
      </c>
      <c r="AH11">
        <f t="shared" si="5"/>
        <v>-2247.542283731877</v>
      </c>
      <c r="AI11">
        <f t="shared" si="6"/>
        <v>244.14750239015848</v>
      </c>
      <c r="AJ11">
        <f t="shared" si="7"/>
        <v>-45.564140863586545</v>
      </c>
      <c r="AK11">
        <f t="shared" si="24"/>
        <v>439.87192445525227</v>
      </c>
      <c r="AL11">
        <f t="shared" si="8"/>
        <v>638.4552859818242</v>
      </c>
      <c r="AN11">
        <f t="shared" si="9"/>
        <v>1365.9638968603208</v>
      </c>
      <c r="AO11">
        <f t="shared" si="9"/>
        <v>-68.298194843016049</v>
      </c>
      <c r="AP11">
        <f t="shared" si="9"/>
        <v>-5.7775743239125381</v>
      </c>
      <c r="AQ11">
        <f t="shared" si="9"/>
        <v>-1165.3028434816154</v>
      </c>
      <c r="AR11">
        <f t="shared" si="9"/>
        <v>126.58528421177708</v>
      </c>
      <c r="AS11">
        <f t="shared" si="9"/>
        <v>-23.624037373380254</v>
      </c>
      <c r="AT11">
        <f t="shared" si="9"/>
        <v>228.0642317813608</v>
      </c>
      <c r="AU11">
        <f t="shared" si="9"/>
        <v>331.02547861975762</v>
      </c>
      <c r="AW11">
        <v>8</v>
      </c>
      <c r="AX11">
        <f>(R11*SUMPRODUCT(K12:$K$23, X12:$X$23)-$AZ$3*SUMPRODUCT(K11:$K$22, W12:$W$23))/Z11</f>
        <v>3009.7663315396121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2955.3144197704119</v>
      </c>
      <c r="P12">
        <f t="shared" si="22"/>
        <v>147.7657209885206</v>
      </c>
      <c r="Q12" s="4">
        <f t="shared" si="23"/>
        <v>12.5</v>
      </c>
      <c r="R12">
        <f t="shared" si="0"/>
        <v>500000</v>
      </c>
      <c r="S12">
        <f t="shared" si="1"/>
        <v>3042.7422763677341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2683.1031710393991</v>
      </c>
      <c r="AC12">
        <f t="shared" si="2"/>
        <v>2671.2242680686586</v>
      </c>
      <c r="AE12">
        <f t="shared" si="3"/>
        <v>2594.4713290958643</v>
      </c>
      <c r="AF12">
        <f t="shared" si="4"/>
        <v>-129.72356645479323</v>
      </c>
      <c r="AG12">
        <f t="shared" si="4"/>
        <v>-10.973753383647669</v>
      </c>
      <c r="AH12">
        <f t="shared" si="5"/>
        <v>-2325.3403436327562</v>
      </c>
      <c r="AI12">
        <f t="shared" si="6"/>
        <v>128.4336656246669</v>
      </c>
      <c r="AJ12">
        <f t="shared" si="7"/>
        <v>11.878902970740455</v>
      </c>
      <c r="AK12">
        <f t="shared" si="24"/>
        <v>440.51190009690521</v>
      </c>
      <c r="AL12">
        <f t="shared" si="8"/>
        <v>580.82446869231262</v>
      </c>
      <c r="AN12">
        <f t="shared" si="9"/>
        <v>1239.1422866469793</v>
      </c>
      <c r="AO12">
        <f t="shared" si="9"/>
        <v>-61.957114332348965</v>
      </c>
      <c r="AP12">
        <f t="shared" si="9"/>
        <v>-5.2411609673296784</v>
      </c>
      <c r="AQ12">
        <f t="shared" si="9"/>
        <v>-1110.6029649769541</v>
      </c>
      <c r="AR12">
        <f t="shared" si="9"/>
        <v>61.341046370346248</v>
      </c>
      <c r="AS12">
        <f t="shared" si="9"/>
        <v>5.6734683574824887</v>
      </c>
      <c r="AT12">
        <f t="shared" si="9"/>
        <v>210.39235125080685</v>
      </c>
      <c r="AU12">
        <f t="shared" si="9"/>
        <v>277.40686597863561</v>
      </c>
      <c r="AW12">
        <v>9</v>
      </c>
      <c r="AX12">
        <f>(R12*SUMPRODUCT(K13:$K$23, X13:$X$23)-$AZ$3*SUMPRODUCT(K12:$K$22, W13:$W$23))/Z12</f>
        <v>3042.7422763677341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2955.3144197704119</v>
      </c>
      <c r="P13">
        <f t="shared" si="22"/>
        <v>147.7657209885206</v>
      </c>
      <c r="Q13" s="4">
        <f t="shared" si="23"/>
        <v>12.5</v>
      </c>
      <c r="R13">
        <f t="shared" si="0"/>
        <v>500000</v>
      </c>
      <c r="S13">
        <f t="shared" si="1"/>
        <v>3018.8633890657911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2671.2242680686586</v>
      </c>
      <c r="AC13">
        <f t="shared" si="2"/>
        <v>2609.2293543216529</v>
      </c>
      <c r="AE13">
        <f t="shared" si="3"/>
        <v>2554.303438586956</v>
      </c>
      <c r="AF13">
        <f t="shared" si="4"/>
        <v>-127.7151719293478</v>
      </c>
      <c r="AG13">
        <f t="shared" si="4"/>
        <v>-10.803856526649163</v>
      </c>
      <c r="AH13">
        <f t="shared" si="5"/>
        <v>-2406.3729264811491</v>
      </c>
      <c r="AI13">
        <f t="shared" si="6"/>
        <v>9.4114836498097247</v>
      </c>
      <c r="AJ13">
        <f t="shared" si="7"/>
        <v>61.994913747005739</v>
      </c>
      <c r="AK13">
        <f t="shared" si="24"/>
        <v>436.23001422159615</v>
      </c>
      <c r="AL13">
        <f t="shared" si="8"/>
        <v>507.63641161841161</v>
      </c>
      <c r="AN13">
        <f t="shared" si="9"/>
        <v>1123.7925715286128</v>
      </c>
      <c r="AO13">
        <f t="shared" si="9"/>
        <v>-56.189628576430643</v>
      </c>
      <c r="AP13">
        <f t="shared" si="9"/>
        <v>-4.7532699228662629</v>
      </c>
      <c r="AQ13">
        <f t="shared" si="9"/>
        <v>-1058.7089921482025</v>
      </c>
      <c r="AR13">
        <f t="shared" si="9"/>
        <v>4.1406808811133766</v>
      </c>
      <c r="AS13">
        <f t="shared" si="9"/>
        <v>27.275312121876695</v>
      </c>
      <c r="AT13">
        <f t="shared" si="9"/>
        <v>191.92396723673829</v>
      </c>
      <c r="AU13">
        <f t="shared" si="9"/>
        <v>223.33996023972836</v>
      </c>
      <c r="AW13">
        <v>10</v>
      </c>
      <c r="AX13">
        <f>(R13*SUMPRODUCT(K14:$K$23, X14:$X$23)-$AZ$3*SUMPRODUCT(K13:$K$22, W14:$W$23))/Z13</f>
        <v>3018.8633890657911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2955.3144197704119</v>
      </c>
      <c r="P14">
        <f t="shared" si="22"/>
        <v>147.7657209885206</v>
      </c>
      <c r="Q14" s="4">
        <f t="shared" si="23"/>
        <v>12.5</v>
      </c>
      <c r="R14">
        <f t="shared" si="0"/>
        <v>500000</v>
      </c>
      <c r="S14">
        <f t="shared" si="1"/>
        <v>2940.2960327257051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2609.2293543216529</v>
      </c>
      <c r="AC14">
        <f t="shared" si="2"/>
        <v>2501.2265686193759</v>
      </c>
      <c r="AE14">
        <f t="shared" si="3"/>
        <v>2514.0022851717013</v>
      </c>
      <c r="AF14">
        <f t="shared" si="4"/>
        <v>-125.70011425858506</v>
      </c>
      <c r="AG14">
        <f t="shared" si="4"/>
        <v>-10.633396011747395</v>
      </c>
      <c r="AH14">
        <f t="shared" si="5"/>
        <v>-2496.8779854111049</v>
      </c>
      <c r="AI14">
        <f t="shared" si="6"/>
        <v>-119.20921050973584</v>
      </c>
      <c r="AJ14">
        <f t="shared" si="7"/>
        <v>108.00278570227692</v>
      </c>
      <c r="AK14">
        <f t="shared" si="24"/>
        <v>427.64876767738969</v>
      </c>
      <c r="AL14">
        <f t="shared" si="8"/>
        <v>416.44234286993077</v>
      </c>
      <c r="AN14">
        <f t="shared" si="9"/>
        <v>1018.8745257380949</v>
      </c>
      <c r="AO14">
        <f t="shared" si="9"/>
        <v>-50.943726286904749</v>
      </c>
      <c r="AP14">
        <f t="shared" si="9"/>
        <v>-4.3095013804709135</v>
      </c>
      <c r="AQ14">
        <f t="shared" si="9"/>
        <v>-1011.9343917135219</v>
      </c>
      <c r="AR14">
        <f t="shared" si="9"/>
        <v>-48.313093642802478</v>
      </c>
      <c r="AS14">
        <f t="shared" si="9"/>
        <v>43.771355225035094</v>
      </c>
      <c r="AT14">
        <f t="shared" si="9"/>
        <v>173.31743806271933</v>
      </c>
      <c r="AU14">
        <f t="shared" si="9"/>
        <v>168.77569964495194</v>
      </c>
      <c r="AW14">
        <v>11</v>
      </c>
      <c r="AX14">
        <f>(R14*SUMPRODUCT(K15:$K$23, X15:$X$23)-$AZ$3*SUMPRODUCT(K14:$K$22, W15:$W$23))/Z14</f>
        <v>2940.2960327257051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2955.3144197704119</v>
      </c>
      <c r="P15">
        <f t="shared" si="22"/>
        <v>147.7657209885206</v>
      </c>
      <c r="Q15" s="4">
        <f t="shared" si="23"/>
        <v>12.5</v>
      </c>
      <c r="R15">
        <f t="shared" si="0"/>
        <v>500000</v>
      </c>
      <c r="S15">
        <f t="shared" si="1"/>
        <v>2806.9039354965917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2501.2265686193759</v>
      </c>
      <c r="AC15">
        <f t="shared" si="2"/>
        <v>2349.2677270446393</v>
      </c>
      <c r="AE15">
        <f t="shared" si="3"/>
        <v>2473.4814404711619</v>
      </c>
      <c r="AF15">
        <f t="shared" si="4"/>
        <v>-123.6740720235581</v>
      </c>
      <c r="AG15">
        <f t="shared" si="4"/>
        <v>-10.462006275559498</v>
      </c>
      <c r="AH15">
        <f t="shared" si="5"/>
        <v>-2602.2310428169312</v>
      </c>
      <c r="AI15">
        <f t="shared" si="6"/>
        <v>-262.88568064488663</v>
      </c>
      <c r="AJ15">
        <f t="shared" si="7"/>
        <v>151.95884157473665</v>
      </c>
      <c r="AK15">
        <f t="shared" si="24"/>
        <v>415.11267606269564</v>
      </c>
      <c r="AL15">
        <f t="shared" si="8"/>
        <v>304.18583699254566</v>
      </c>
      <c r="AN15">
        <f t="shared" si="9"/>
        <v>923.43229464469221</v>
      </c>
      <c r="AO15">
        <f t="shared" si="9"/>
        <v>-46.171614732234609</v>
      </c>
      <c r="AP15">
        <f t="shared" si="9"/>
        <v>-3.9058123920213474</v>
      </c>
      <c r="AQ15">
        <f t="shared" si="9"/>
        <v>-971.49877243726394</v>
      </c>
      <c r="AR15">
        <f t="shared" si="9"/>
        <v>-98.143904916827566</v>
      </c>
      <c r="AS15">
        <f t="shared" si="9"/>
        <v>56.731253152309364</v>
      </c>
      <c r="AT15">
        <f t="shared" si="9"/>
        <v>154.97526875303959</v>
      </c>
      <c r="AU15">
        <f t="shared" si="9"/>
        <v>113.56261698852138</v>
      </c>
      <c r="AW15">
        <v>12</v>
      </c>
      <c r="AX15">
        <f>(R15*SUMPRODUCT(K16:$K$23, X16:$X$23)-$AZ$3*SUMPRODUCT(K15:$K$22, W16:$W$23))/Z15</f>
        <v>2806.9039354965917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2955.3144197704119</v>
      </c>
      <c r="P16">
        <f t="shared" si="22"/>
        <v>147.7657209885206</v>
      </c>
      <c r="Q16" s="4">
        <f t="shared" si="23"/>
        <v>12.5</v>
      </c>
      <c r="R16">
        <f t="shared" si="0"/>
        <v>500000</v>
      </c>
      <c r="S16">
        <f t="shared" si="1"/>
        <v>2622.8154938213102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2349.2677270446393</v>
      </c>
      <c r="AC16">
        <f t="shared" si="2"/>
        <v>2159.0094047563261</v>
      </c>
      <c r="AE16">
        <f t="shared" si="3"/>
        <v>2432.7108183275832</v>
      </c>
      <c r="AF16">
        <f t="shared" si="4"/>
        <v>-121.63554091637917</v>
      </c>
      <c r="AG16">
        <f t="shared" si="4"/>
        <v>-10.289560063614873</v>
      </c>
      <c r="AH16">
        <f t="shared" si="5"/>
        <v>-2713.0459675611828</v>
      </c>
      <c r="AI16">
        <f t="shared" si="6"/>
        <v>-412.26025021359374</v>
      </c>
      <c r="AJ16">
        <f t="shared" si="7"/>
        <v>190.25832228831314</v>
      </c>
      <c r="AK16">
        <f t="shared" si="24"/>
        <v>398.79487157729551</v>
      </c>
      <c r="AL16">
        <f t="shared" si="8"/>
        <v>176.79294365201491</v>
      </c>
      <c r="AN16">
        <f t="shared" si="9"/>
        <v>836.62002628687242</v>
      </c>
      <c r="AO16">
        <f t="shared" si="9"/>
        <v>-41.831001314343624</v>
      </c>
      <c r="AP16">
        <f t="shared" si="9"/>
        <v>-3.5386252842086199</v>
      </c>
      <c r="AQ16">
        <f t="shared" si="9"/>
        <v>-933.0285258726077</v>
      </c>
      <c r="AR16">
        <f t="shared" si="9"/>
        <v>-141.77812618428752</v>
      </c>
      <c r="AS16">
        <f t="shared" si="9"/>
        <v>65.430679797598032</v>
      </c>
      <c r="AT16">
        <f t="shared" si="9"/>
        <v>137.1473228254209</v>
      </c>
      <c r="AU16">
        <f t="shared" si="9"/>
        <v>60.799876438731431</v>
      </c>
      <c r="AW16">
        <v>13</v>
      </c>
      <c r="AX16">
        <f>(R16*SUMPRODUCT(K17:$K$23, X17:$X$23)-$AZ$3*SUMPRODUCT(K16:$K$22, W17:$W$23))/Z16</f>
        <v>2622.8154938213102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2955.3144197704119</v>
      </c>
      <c r="P17">
        <f t="shared" si="22"/>
        <v>147.7657209885206</v>
      </c>
      <c r="Q17" s="4">
        <f t="shared" si="23"/>
        <v>12.5</v>
      </c>
      <c r="R17">
        <f t="shared" si="0"/>
        <v>500000</v>
      </c>
      <c r="S17">
        <f t="shared" si="1"/>
        <v>2392.4920085802041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2159.0094047563261</v>
      </c>
      <c r="AC17">
        <f t="shared" si="2"/>
        <v>1936.1912107658645</v>
      </c>
      <c r="AE17">
        <f t="shared" si="3"/>
        <v>2391.6710208803484</v>
      </c>
      <c r="AF17">
        <f t="shared" si="4"/>
        <v>-119.58355104401743</v>
      </c>
      <c r="AG17">
        <f t="shared" si="4"/>
        <v>-10.11597532939553</v>
      </c>
      <c r="AH17">
        <f t="shared" si="5"/>
        <v>-2827.5653433277316</v>
      </c>
      <c r="AI17">
        <f t="shared" si="6"/>
        <v>-565.59384882079621</v>
      </c>
      <c r="AJ17">
        <f t="shared" si="7"/>
        <v>222.81819399046162</v>
      </c>
      <c r="AK17">
        <f t="shared" si="24"/>
        <v>379.17782175264284</v>
      </c>
      <c r="AL17">
        <f t="shared" si="8"/>
        <v>36.402166922308254</v>
      </c>
      <c r="AN17">
        <f t="shared" si="9"/>
        <v>757.67084832336616</v>
      </c>
      <c r="AO17">
        <f t="shared" si="9"/>
        <v>-37.883542416168311</v>
      </c>
      <c r="AP17">
        <f t="shared" si="9"/>
        <v>-3.2046964413274974</v>
      </c>
      <c r="AQ17">
        <f t="shared" si="9"/>
        <v>-895.76025032919938</v>
      </c>
      <c r="AR17">
        <f t="shared" si="9"/>
        <v>-179.17764086332897</v>
      </c>
      <c r="AS17">
        <f t="shared" si="9"/>
        <v>70.587822735123311</v>
      </c>
      <c r="AT17">
        <f t="shared" si="9"/>
        <v>120.12186432186729</v>
      </c>
      <c r="AU17">
        <f t="shared" si="9"/>
        <v>11.532046193661643</v>
      </c>
      <c r="AW17">
        <v>14</v>
      </c>
      <c r="AX17">
        <f>(R17*SUMPRODUCT(K18:$K$23, X18:$X$23)-$AZ$3*SUMPRODUCT(K17:$K$22, W18:$W$23))/Z17</f>
        <v>2392.4920085802041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2955.3144197704119</v>
      </c>
      <c r="P18">
        <f t="shared" si="22"/>
        <v>147.7657209885206</v>
      </c>
      <c r="Q18" s="4">
        <f t="shared" si="23"/>
        <v>12.5</v>
      </c>
      <c r="R18">
        <f t="shared" si="0"/>
        <v>500000</v>
      </c>
      <c r="S18">
        <f t="shared" si="1"/>
        <v>2116.1011724511732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1936.1912107658645</v>
      </c>
      <c r="AC18">
        <f t="shared" si="2"/>
        <v>1682.8768756912264</v>
      </c>
      <c r="AE18">
        <f t="shared" si="3"/>
        <v>2350.2800159916346</v>
      </c>
      <c r="AF18">
        <f t="shared" si="4"/>
        <v>-117.51400079958174</v>
      </c>
      <c r="AG18">
        <f t="shared" si="4"/>
        <v>-9.9409051041607093</v>
      </c>
      <c r="AH18">
        <f t="shared" si="5"/>
        <v>-2956.4188776346609</v>
      </c>
      <c r="AI18">
        <f t="shared" si="6"/>
        <v>-733.59376754676896</v>
      </c>
      <c r="AJ18">
        <f t="shared" si="7"/>
        <v>253.31433507463817</v>
      </c>
      <c r="AK18">
        <f t="shared" si="24"/>
        <v>356.74600773967103</v>
      </c>
      <c r="AL18">
        <f t="shared" si="8"/>
        <v>-123.53342473245976</v>
      </c>
      <c r="AN18">
        <f t="shared" si="9"/>
        <v>685.86732177043757</v>
      </c>
      <c r="AO18">
        <f t="shared" si="9"/>
        <v>-34.293366088521879</v>
      </c>
      <c r="AP18">
        <f t="shared" si="9"/>
        <v>-2.9009913343827907</v>
      </c>
      <c r="AQ18">
        <f t="shared" si="9"/>
        <v>-862.75298425635128</v>
      </c>
      <c r="AR18">
        <f t="shared" si="9"/>
        <v>-214.08001990881849</v>
      </c>
      <c r="AS18">
        <f t="shared" si="9"/>
        <v>73.923116982465842</v>
      </c>
      <c r="AT18">
        <f t="shared" si="9"/>
        <v>104.10692650061441</v>
      </c>
      <c r="AU18">
        <f t="shared" si="9"/>
        <v>-36.049976425738237</v>
      </c>
      <c r="AW18">
        <v>15</v>
      </c>
      <c r="AX18">
        <f>(R18*SUMPRODUCT(K19:$K$23, X19:$X$23)-$AZ$3*SUMPRODUCT(K18:$K$22, W19:$W$23))/Z18</f>
        <v>2116.1011724511732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2955.3144197704119</v>
      </c>
      <c r="P19">
        <f t="shared" si="22"/>
        <v>147.7657209885206</v>
      </c>
      <c r="Q19" s="4">
        <f t="shared" si="23"/>
        <v>12.5</v>
      </c>
      <c r="R19">
        <f t="shared" si="0"/>
        <v>500000</v>
      </c>
      <c r="S19">
        <f t="shared" si="1"/>
        <v>1793.6275651841418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1682.8768756912264</v>
      </c>
      <c r="AC19">
        <f t="shared" si="2"/>
        <v>1401.035370746742</v>
      </c>
      <c r="AE19">
        <f t="shared" si="3"/>
        <v>2308.4502681308591</v>
      </c>
      <c r="AF19">
        <f t="shared" si="4"/>
        <v>-115.42251340654295</v>
      </c>
      <c r="AG19">
        <f t="shared" si="4"/>
        <v>-9.7639791416432189</v>
      </c>
      <c r="AH19">
        <f t="shared" si="5"/>
        <v>-3100.6764590352582</v>
      </c>
      <c r="AI19">
        <f t="shared" si="6"/>
        <v>-917.41268345258504</v>
      </c>
      <c r="AJ19">
        <f t="shared" si="7"/>
        <v>281.84150494448431</v>
      </c>
      <c r="AK19">
        <f t="shared" si="24"/>
        <v>331.66891103391885</v>
      </c>
      <c r="AL19">
        <f t="shared" si="8"/>
        <v>-303.90226747418188</v>
      </c>
      <c r="AN19">
        <f t="shared" si="9"/>
        <v>620.55802061523025</v>
      </c>
      <c r="AO19">
        <f t="shared" si="9"/>
        <v>-31.027901030761509</v>
      </c>
      <c r="AP19">
        <f t="shared" si="9"/>
        <v>-2.6247546473559278</v>
      </c>
      <c r="AQ19">
        <f t="shared" si="9"/>
        <v>-833.52440923283802</v>
      </c>
      <c r="AR19">
        <f t="shared" si="9"/>
        <v>-246.61904429572516</v>
      </c>
      <c r="AS19">
        <f t="shared" si="9"/>
        <v>75.764684580873237</v>
      </c>
      <c r="AT19">
        <f t="shared" si="9"/>
        <v>89.159296941436324</v>
      </c>
      <c r="AU19">
        <f t="shared" si="9"/>
        <v>-81.695062773415586</v>
      </c>
      <c r="AW19">
        <v>16</v>
      </c>
      <c r="AX19">
        <f>(R19*SUMPRODUCT(K20:$K$23, X20:$X$23)-$AZ$3*SUMPRODUCT(K19:$K$22, W20:$W$23))/Z19</f>
        <v>1793.6275651841418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2955.3144197704119</v>
      </c>
      <c r="P20">
        <f t="shared" si="22"/>
        <v>147.7657209885206</v>
      </c>
      <c r="Q20" s="4">
        <f t="shared" si="23"/>
        <v>12.5</v>
      </c>
      <c r="R20">
        <f t="shared" si="0"/>
        <v>500000</v>
      </c>
      <c r="S20">
        <f t="shared" si="1"/>
        <v>1423.6283047747822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1401.035370746742</v>
      </c>
      <c r="AC20">
        <f t="shared" si="2"/>
        <v>1091.6048528610036</v>
      </c>
      <c r="AE20">
        <f t="shared" si="3"/>
        <v>2266.0659046546853</v>
      </c>
      <c r="AF20">
        <f t="shared" si="4"/>
        <v>-113.30329523273426</v>
      </c>
      <c r="AG20">
        <f t="shared" si="4"/>
        <v>-9.584707338985643</v>
      </c>
      <c r="AH20">
        <f t="shared" si="5"/>
        <v>-3265.2804496457984</v>
      </c>
      <c r="AI20">
        <f t="shared" si="6"/>
        <v>-1122.102547562833</v>
      </c>
      <c r="AJ20">
        <f t="shared" si="7"/>
        <v>309.43051788573848</v>
      </c>
      <c r="AK20">
        <f t="shared" si="24"/>
        <v>304.10560075899542</v>
      </c>
      <c r="AL20">
        <f t="shared" si="8"/>
        <v>-508.56642891809912</v>
      </c>
      <c r="AN20">
        <f t="shared" si="9"/>
        <v>561.1458736248336</v>
      </c>
      <c r="AO20">
        <f t="shared" si="9"/>
        <v>-28.057293681241674</v>
      </c>
      <c r="AP20">
        <f t="shared" si="9"/>
        <v>-2.3734609669232207</v>
      </c>
      <c r="AQ20">
        <f t="shared" si="9"/>
        <v>-808.58135978432449</v>
      </c>
      <c r="AR20">
        <f t="shared" si="9"/>
        <v>-277.86624080765586</v>
      </c>
      <c r="AS20">
        <f t="shared" si="9"/>
        <v>76.624275546671228</v>
      </c>
      <c r="AT20">
        <f t="shared" si="9"/>
        <v>75.305666380482208</v>
      </c>
      <c r="AU20">
        <f t="shared" si="9"/>
        <v>-125.93629888050242</v>
      </c>
      <c r="AW20">
        <v>17</v>
      </c>
      <c r="AX20">
        <f>(R20*SUMPRODUCT(K21:$K$23, X21:$X$23)-$AZ$3*SUMPRODUCT(K20:$K$22, W21:$W$23))/Z20</f>
        <v>1423.6283047747822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2955.3144197704119</v>
      </c>
      <c r="P21">
        <f t="shared" si="22"/>
        <v>147.7657209885206</v>
      </c>
      <c r="Q21" s="4">
        <f t="shared" si="23"/>
        <v>12.5</v>
      </c>
      <c r="R21">
        <f t="shared" si="0"/>
        <v>500000</v>
      </c>
      <c r="S21">
        <f t="shared" si="1"/>
        <v>1003.7463011355613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1091.6048528610036</v>
      </c>
      <c r="AC21">
        <f t="shared" si="2"/>
        <v>755.01829646229714</v>
      </c>
      <c r="AE21">
        <f t="shared" si="3"/>
        <v>2222.9884744792371</v>
      </c>
      <c r="AF21">
        <f t="shared" si="4"/>
        <v>-111.14942372396186</v>
      </c>
      <c r="AG21">
        <f t="shared" si="4"/>
        <v>-9.4025040940141889</v>
      </c>
      <c r="AH21">
        <f t="shared" si="5"/>
        <v>-3454.2468632638975</v>
      </c>
      <c r="AI21">
        <f t="shared" si="6"/>
        <v>-1351.8103166026362</v>
      </c>
      <c r="AJ21">
        <f t="shared" si="7"/>
        <v>336.58655639870642</v>
      </c>
      <c r="AK21">
        <f t="shared" si="24"/>
        <v>274.12510172025225</v>
      </c>
      <c r="AL21">
        <f t="shared" si="8"/>
        <v>-741.09865848367758</v>
      </c>
      <c r="AN21">
        <f t="shared" si="9"/>
        <v>507.08622743705297</v>
      </c>
      <c r="AO21">
        <f t="shared" si="9"/>
        <v>-25.354311371852649</v>
      </c>
      <c r="AP21">
        <f t="shared" si="9"/>
        <v>-2.1448065899721036</v>
      </c>
      <c r="AQ21">
        <f t="shared" si="9"/>
        <v>-787.94875935607274</v>
      </c>
      <c r="AR21">
        <f t="shared" si="9"/>
        <v>-308.36164988084442</v>
      </c>
      <c r="AS21">
        <f t="shared" si="9"/>
        <v>76.77880881961498</v>
      </c>
      <c r="AT21">
        <f t="shared" si="9"/>
        <v>62.530717218263938</v>
      </c>
      <c r="AU21">
        <f t="shared" si="9"/>
        <v>-169.05212384296553</v>
      </c>
      <c r="AW21">
        <v>18</v>
      </c>
      <c r="AX21">
        <f>(R21*SUMPRODUCT(K22:$K$23, X22:$X$23)-$AZ$3*SUMPRODUCT(K21:$K$22, W22:$W$23))/Z21</f>
        <v>1003.7463011355613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2955.3144197704119</v>
      </c>
      <c r="P22">
        <f t="shared" si="22"/>
        <v>147.7657209885206</v>
      </c>
      <c r="Q22" s="4">
        <f t="shared" si="23"/>
        <v>12.5</v>
      </c>
      <c r="R22">
        <f t="shared" si="0"/>
        <v>500000</v>
      </c>
      <c r="S22">
        <f t="shared" si="1"/>
        <v>531.28122204314104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755.01829646229714</v>
      </c>
      <c r="AC22">
        <f t="shared" si="2"/>
        <v>391.73405784650055</v>
      </c>
      <c r="AE22">
        <f t="shared" si="3"/>
        <v>2179.0668704924274</v>
      </c>
      <c r="AF22">
        <f t="shared" si="4"/>
        <v>-108.95334352462137</v>
      </c>
      <c r="AG22">
        <f t="shared" si="4"/>
        <v>-9.2167302737525283</v>
      </c>
      <c r="AH22">
        <f t="shared" si="5"/>
        <v>-3669.9511728607163</v>
      </c>
      <c r="AI22">
        <f t="shared" si="6"/>
        <v>-1609.0543761666627</v>
      </c>
      <c r="AJ22">
        <f t="shared" si="7"/>
        <v>363.2842386157966</v>
      </c>
      <c r="AK22">
        <f t="shared" si="24"/>
        <v>241.75218039456084</v>
      </c>
      <c r="AL22">
        <f t="shared" si="8"/>
        <v>-1004.0179571563053</v>
      </c>
      <c r="AN22">
        <f t="shared" si="9"/>
        <v>457.88511853676994</v>
      </c>
      <c r="AO22">
        <f t="shared" si="9"/>
        <v>-22.894255926838497</v>
      </c>
      <c r="AP22">
        <f t="shared" si="9"/>
        <v>-1.9367022146341599</v>
      </c>
      <c r="AQ22">
        <f t="shared" si="9"/>
        <v>-771.16312976193569</v>
      </c>
      <c r="AR22">
        <f t="shared" si="9"/>
        <v>-338.10896936663841</v>
      </c>
      <c r="AS22">
        <f t="shared" si="9"/>
        <v>76.336549792776225</v>
      </c>
      <c r="AT22">
        <f t="shared" si="9"/>
        <v>50.799141263375354</v>
      </c>
      <c r="AU22">
        <f t="shared" si="9"/>
        <v>-210.97327831048682</v>
      </c>
      <c r="AW22">
        <v>19</v>
      </c>
      <c r="AX22">
        <f>(R22*SUMPRODUCT(K23:$K$23, X23:$X$23)-$AZ$3*SUMPRODUCT(K22:$K$22, W23:$W$23))/Z22</f>
        <v>531.28122204314104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2955.3144197704119</v>
      </c>
      <c r="P23">
        <f t="shared" si="22"/>
        <v>147.7657209885206</v>
      </c>
      <c r="Q23" s="4">
        <f t="shared" si="23"/>
        <v>12.5</v>
      </c>
      <c r="R23">
        <f t="shared" si="0"/>
        <v>500000</v>
      </c>
      <c r="S23">
        <f t="shared" si="1"/>
        <v>542.48379559879743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391.73405784650055</v>
      </c>
      <c r="AC23">
        <f t="shared" si="2"/>
        <v>391.73405784650055</v>
      </c>
      <c r="AE23">
        <f t="shared" si="3"/>
        <v>2134.0680021438525</v>
      </c>
      <c r="AF23">
        <f t="shared" si="4"/>
        <v>-106.70340010719264</v>
      </c>
      <c r="AG23">
        <f t="shared" si="4"/>
        <v>-9.0263999824663355</v>
      </c>
      <c r="AH23">
        <f t="shared" si="5"/>
        <v>-3926.5195419466932</v>
      </c>
      <c r="AI23">
        <f t="shared" si="6"/>
        <v>-1908.1813398924996</v>
      </c>
      <c r="AJ23">
        <f t="shared" si="7"/>
        <v>0</v>
      </c>
      <c r="AK23">
        <f t="shared" si="24"/>
        <v>207.00711052352185</v>
      </c>
      <c r="AL23">
        <f t="shared" si="8"/>
        <v>-1701.1742293689779</v>
      </c>
      <c r="AN23">
        <f t="shared" si="9"/>
        <v>413.08135418282143</v>
      </c>
      <c r="AO23">
        <f t="shared" si="9"/>
        <v>-20.654067709141074</v>
      </c>
      <c r="AP23">
        <f t="shared" si="9"/>
        <v>-1.7471971485478703</v>
      </c>
      <c r="AQ23">
        <f t="shared" si="9"/>
        <v>-760.0376407796017</v>
      </c>
      <c r="AR23">
        <f t="shared" si="9"/>
        <v>-369.35755145446922</v>
      </c>
      <c r="AS23">
        <f t="shared" si="9"/>
        <v>0</v>
      </c>
      <c r="AT23">
        <f t="shared" si="9"/>
        <v>40.06937803979374</v>
      </c>
      <c r="AU23">
        <f t="shared" si="9"/>
        <v>-329.2881734146755</v>
      </c>
      <c r="AW23">
        <v>20</v>
      </c>
      <c r="AX23">
        <f>(R23*SUMPRODUCT(K$23:$K24, X$23:$X24)-$AZ$3*SUMPRODUCT(K$22:$K23, W$23:$W24))/Z23</f>
        <v>542.48379559879743</v>
      </c>
    </row>
    <row r="25" spans="5:50" x14ac:dyDescent="0.25">
      <c r="AN25" s="8">
        <f t="shared" ref="AN25:AU25" si="25">SUM(AN3:AN23)</f>
        <v>25124.84173786387</v>
      </c>
      <c r="AO25" s="8">
        <f t="shared" si="25"/>
        <v>-3472.7279017210026</v>
      </c>
      <c r="AP25" s="8">
        <f t="shared" si="25"/>
        <v>-219.58730494000116</v>
      </c>
      <c r="AQ25" s="8">
        <f t="shared" si="25"/>
        <v>-22036.937462277201</v>
      </c>
      <c r="AR25" s="8">
        <f t="shared" si="25"/>
        <v>-604.41093107433301</v>
      </c>
      <c r="AS25" s="8">
        <f t="shared" si="25"/>
        <v>-1461.1993868422321</v>
      </c>
      <c r="AT25" s="8">
        <f t="shared" si="25"/>
        <v>3187.6095476586402</v>
      </c>
      <c r="AU25" s="9">
        <f t="shared" si="25"/>
        <v>1121.9992297420754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8E578-666A-4B57-A9E1-331DEFDFEEB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2933.1238972560691</v>
      </c>
      <c r="K3">
        <v>1</v>
      </c>
      <c r="L3" s="2">
        <v>0</v>
      </c>
      <c r="O3">
        <f>$C$3</f>
        <v>2933.1238972560691</v>
      </c>
      <c r="P3">
        <f>O3*B5</f>
        <v>2346.4991178048554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2933.1238972560691</v>
      </c>
      <c r="AF3">
        <f t="shared" ref="AF3:AG23" si="4">-$Z3*P3</f>
        <v>-2346.4991178048554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460.80722355121372</v>
      </c>
      <c r="AJ3">
        <f t="shared" ref="AJ3:AJ23" si="7">AB3-AC3</f>
        <v>0</v>
      </c>
      <c r="AL3">
        <f t="shared" ref="AL3:AL23" si="8">SUM(AI3:AK3)</f>
        <v>460.80722355121372</v>
      </c>
      <c r="AN3">
        <f t="shared" ref="AN3:AU23" si="9">AE3*$K3</f>
        <v>2933.1238972560691</v>
      </c>
      <c r="AO3">
        <f t="shared" si="9"/>
        <v>-2346.4991178048554</v>
      </c>
      <c r="AP3">
        <f t="shared" si="9"/>
        <v>-125.8175559</v>
      </c>
      <c r="AQ3">
        <f t="shared" si="9"/>
        <v>0</v>
      </c>
      <c r="AR3">
        <f t="shared" si="9"/>
        <v>460.80722355121372</v>
      </c>
      <c r="AS3">
        <f t="shared" si="9"/>
        <v>0</v>
      </c>
      <c r="AT3">
        <f t="shared" si="9"/>
        <v>0</v>
      </c>
      <c r="AU3">
        <f t="shared" si="9"/>
        <v>460.80722355121372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2339.0093044118726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67.493860042674825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66.652427115837781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-66.652427115837781</v>
      </c>
      <c r="AK4">
        <f>G4*MAX(0, SUM(AB4, AE4:AF4))</f>
        <v>0</v>
      </c>
      <c r="AL4">
        <f t="shared" si="8"/>
        <v>-2533.459427115838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-2272.3568772960248</v>
      </c>
      <c r="AR4">
        <f t="shared" si="9"/>
        <v>-2272.3568772960248</v>
      </c>
      <c r="AS4">
        <f t="shared" si="9"/>
        <v>-61.398439823280064</v>
      </c>
      <c r="AT4">
        <f t="shared" si="9"/>
        <v>0</v>
      </c>
      <c r="AU4">
        <f t="shared" si="9"/>
        <v>-2333.7553171193049</v>
      </c>
      <c r="AW4">
        <v>1</v>
      </c>
      <c r="AX4">
        <f>(R4*SUMPRODUCT(K5:$K$23, X5:$X$23)-$AZ$3*SUMPRODUCT(K4:$K$22, W5:$W$23))/Z4</f>
        <v>67.493860042674825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2933.1238972560691</v>
      </c>
      <c r="P5">
        <f t="shared" ref="P5:P23" si="22">O5*$C$5</f>
        <v>146.65619486280346</v>
      </c>
      <c r="Q5" s="4">
        <f t="shared" ref="Q5:Q23" si="23">$C$8</f>
        <v>12.5</v>
      </c>
      <c r="R5">
        <f t="shared" si="0"/>
        <v>1000000</v>
      </c>
      <c r="S5">
        <f t="shared" si="1"/>
        <v>127.25299577845253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66.652427115837781</v>
      </c>
      <c r="AC5">
        <f t="shared" si="2"/>
        <v>124.09941874019569</v>
      </c>
      <c r="AE5">
        <f t="shared" si="3"/>
        <v>2860.4353753382579</v>
      </c>
      <c r="AF5">
        <f t="shared" si="4"/>
        <v>-143.02176876691291</v>
      </c>
      <c r="AG5">
        <f t="shared" si="4"/>
        <v>-12.190225658444692</v>
      </c>
      <c r="AH5">
        <f t="shared" si="5"/>
        <v>-2439.8083944245368</v>
      </c>
      <c r="AI5">
        <f t="shared" si="6"/>
        <v>265.41498648836341</v>
      </c>
      <c r="AJ5">
        <f t="shared" si="7"/>
        <v>-57.446991624357906</v>
      </c>
      <c r="AK5">
        <f>G5*SUM(AB5, AE5:AF5)</f>
        <v>194.88462235810283</v>
      </c>
      <c r="AL5">
        <f t="shared" si="8"/>
        <v>402.85261722210834</v>
      </c>
      <c r="AN5">
        <f t="shared" si="9"/>
        <v>2427.2520366643921</v>
      </c>
      <c r="AO5">
        <f t="shared" si="9"/>
        <v>-121.36260183321961</v>
      </c>
      <c r="AP5">
        <f t="shared" si="9"/>
        <v>-10.344142123245634</v>
      </c>
      <c r="AQ5">
        <f t="shared" si="9"/>
        <v>-2070.3246594891289</v>
      </c>
      <c r="AR5">
        <f t="shared" si="9"/>
        <v>225.22063321879784</v>
      </c>
      <c r="AS5">
        <f t="shared" si="9"/>
        <v>-48.747239186963228</v>
      </c>
      <c r="AT5">
        <f t="shared" si="9"/>
        <v>165.37136290916476</v>
      </c>
      <c r="AU5">
        <f t="shared" si="9"/>
        <v>341.84475694099939</v>
      </c>
      <c r="AW5">
        <v>2</v>
      </c>
      <c r="AX5">
        <f>(R5*SUMPRODUCT(K6:$K$23, X6:$X$23)-$AZ$3*SUMPRODUCT(K5:$K$22, W6:$W$23))/Z5</f>
        <v>127.25299577845253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2933.1238972560691</v>
      </c>
      <c r="P6">
        <f t="shared" si="22"/>
        <v>146.65619486280346</v>
      </c>
      <c r="Q6" s="4">
        <f t="shared" si="23"/>
        <v>12.5</v>
      </c>
      <c r="R6">
        <f t="shared" si="0"/>
        <v>1000000</v>
      </c>
      <c r="S6">
        <f t="shared" si="1"/>
        <v>180.11380700799603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124.09941874019569</v>
      </c>
      <c r="AC6">
        <f t="shared" si="2"/>
        <v>173.45910271693538</v>
      </c>
      <c r="AE6">
        <f t="shared" si="3"/>
        <v>2824.753125966914</v>
      </c>
      <c r="AF6">
        <f t="shared" si="4"/>
        <v>-141.23765629834571</v>
      </c>
      <c r="AG6">
        <f t="shared" si="4"/>
        <v>-12.038159761208282</v>
      </c>
      <c r="AH6">
        <f t="shared" si="5"/>
        <v>-2413.0912521570763</v>
      </c>
      <c r="AI6">
        <f t="shared" si="6"/>
        <v>258.38605775028373</v>
      </c>
      <c r="AJ6">
        <f t="shared" si="7"/>
        <v>-49.359683976739689</v>
      </c>
      <c r="AK6">
        <f>G6*SUM(AB6, AE6:AF6)</f>
        <v>196.53304218861348</v>
      </c>
      <c r="AL6">
        <f t="shared" si="8"/>
        <v>405.55941596215752</v>
      </c>
      <c r="AN6">
        <f t="shared" si="9"/>
        <v>2208.0281130419739</v>
      </c>
      <c r="AO6">
        <f t="shared" si="9"/>
        <v>-110.4014056520987</v>
      </c>
      <c r="AP6">
        <f t="shared" si="9"/>
        <v>-9.4098825620168114</v>
      </c>
      <c r="AQ6">
        <f t="shared" si="9"/>
        <v>-1886.2438898176802</v>
      </c>
      <c r="AR6">
        <f t="shared" si="9"/>
        <v>201.97293501017828</v>
      </c>
      <c r="AS6">
        <f t="shared" si="9"/>
        <v>-38.583042485952539</v>
      </c>
      <c r="AT6">
        <f t="shared" si="9"/>
        <v>153.62421526503539</v>
      </c>
      <c r="AU6">
        <f t="shared" si="9"/>
        <v>317.01410778926112</v>
      </c>
      <c r="AW6">
        <v>3</v>
      </c>
      <c r="AX6">
        <f>(R6*SUMPRODUCT(K7:$K$23, X7:$X$23)-$AZ$3*SUMPRODUCT(K6:$K$22, W7:$W$23))/Z6</f>
        <v>180.11380700799603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2933.1238972560691</v>
      </c>
      <c r="P7">
        <f t="shared" si="22"/>
        <v>146.65619486280346</v>
      </c>
      <c r="Q7" s="4">
        <f t="shared" si="23"/>
        <v>12.5</v>
      </c>
      <c r="R7">
        <f t="shared" si="0"/>
        <v>1000000</v>
      </c>
      <c r="S7">
        <f t="shared" si="1"/>
        <v>226.13766211700496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173.45910271693538</v>
      </c>
      <c r="AC7">
        <f t="shared" si="2"/>
        <v>215.06476056113934</v>
      </c>
      <c r="AE7">
        <f t="shared" si="3"/>
        <v>2789.5025656237071</v>
      </c>
      <c r="AF7">
        <f t="shared" si="4"/>
        <v>-139.47512828118536</v>
      </c>
      <c r="AG7">
        <f t="shared" si="4"/>
        <v>-11.887933579251802</v>
      </c>
      <c r="AH7">
        <f t="shared" si="5"/>
        <v>-2387.5667475516743</v>
      </c>
      <c r="AI7">
        <f t="shared" si="6"/>
        <v>250.57275621159579</v>
      </c>
      <c r="AJ7">
        <f t="shared" si="7"/>
        <v>-41.605657844203961</v>
      </c>
      <c r="AK7">
        <f>G7*SUM(AB7, AE7:AF7)</f>
        <v>197.64405780416203</v>
      </c>
      <c r="AL7">
        <f t="shared" si="8"/>
        <v>406.61115617155383</v>
      </c>
      <c r="AN7">
        <f t="shared" si="9"/>
        <v>2008.5943317391057</v>
      </c>
      <c r="AO7">
        <f t="shared" si="9"/>
        <v>-100.42971658695529</v>
      </c>
      <c r="AP7">
        <f t="shared" si="9"/>
        <v>-8.5599620153198313</v>
      </c>
      <c r="AQ7">
        <f t="shared" si="9"/>
        <v>-1719.1785714342232</v>
      </c>
      <c r="AR7">
        <f t="shared" si="9"/>
        <v>180.42608170260746</v>
      </c>
      <c r="AS7">
        <f t="shared" si="9"/>
        <v>-29.958347966408663</v>
      </c>
      <c r="AT7">
        <f t="shared" si="9"/>
        <v>142.31452557154878</v>
      </c>
      <c r="AU7">
        <f t="shared" si="9"/>
        <v>292.78225930774755</v>
      </c>
      <c r="AW7">
        <v>4</v>
      </c>
      <c r="AX7">
        <f>(R7*SUMPRODUCT(K8:$K$23, X8:$X$23)-$AZ$3*SUMPRODUCT(K7:$K$22, W8:$W$23))/Z7</f>
        <v>226.13766211700496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2933.1238972560691</v>
      </c>
      <c r="P8">
        <f t="shared" si="22"/>
        <v>146.65619486280346</v>
      </c>
      <c r="Q8" s="4">
        <f t="shared" si="23"/>
        <v>12.5</v>
      </c>
      <c r="R8">
        <f t="shared" si="0"/>
        <v>1000000</v>
      </c>
      <c r="S8">
        <f t="shared" si="1"/>
        <v>265.46558179966439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215.06476056113934</v>
      </c>
      <c r="AC8">
        <f t="shared" si="2"/>
        <v>249.31495944722155</v>
      </c>
      <c r="AE8">
        <f t="shared" si="3"/>
        <v>2754.6759943062334</v>
      </c>
      <c r="AF8">
        <f t="shared" si="4"/>
        <v>-137.73379971531168</v>
      </c>
      <c r="AG8">
        <f t="shared" si="4"/>
        <v>-11.739514297722076</v>
      </c>
      <c r="AH8">
        <f t="shared" si="5"/>
        <v>-2363.1956589766614</v>
      </c>
      <c r="AI8">
        <f t="shared" si="6"/>
        <v>242.00702131653816</v>
      </c>
      <c r="AJ8">
        <f t="shared" si="7"/>
        <v>-34.250198886082217</v>
      </c>
      <c r="AK8">
        <f t="shared" ref="AK8:AK23" si="24">G8*SUM(AB8:AB8, AE8:AF8)</f>
        <v>198.2404868606443</v>
      </c>
      <c r="AL8">
        <f t="shared" si="8"/>
        <v>405.99730929110024</v>
      </c>
      <c r="AN8">
        <f t="shared" si="9"/>
        <v>1827.1632804105068</v>
      </c>
      <c r="AO8">
        <f t="shared" si="9"/>
        <v>-91.358164020525351</v>
      </c>
      <c r="AP8">
        <f t="shared" si="9"/>
        <v>-7.7867631253141667</v>
      </c>
      <c r="AQ8">
        <f t="shared" si="9"/>
        <v>-1567.4962650535394</v>
      </c>
      <c r="AR8">
        <f t="shared" si="9"/>
        <v>160.52208821112777</v>
      </c>
      <c r="AS8">
        <f t="shared" si="9"/>
        <v>-22.717991473682282</v>
      </c>
      <c r="AT8">
        <f t="shared" si="9"/>
        <v>131.49195732316807</v>
      </c>
      <c r="AU8">
        <f t="shared" si="9"/>
        <v>269.29605406061359</v>
      </c>
      <c r="AW8">
        <v>5</v>
      </c>
      <c r="AX8">
        <f>(R8*SUMPRODUCT(K9:$K$23, X9:$X$23)-$AZ$3*SUMPRODUCT(K8:$K$22, W9:$W$23))/Z8</f>
        <v>265.46558179966439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2933.1238972560691</v>
      </c>
      <c r="P9">
        <f t="shared" si="22"/>
        <v>146.65619486280346</v>
      </c>
      <c r="Q9" s="4">
        <f t="shared" si="23"/>
        <v>12.5</v>
      </c>
      <c r="R9">
        <f t="shared" si="0"/>
        <v>1000000</v>
      </c>
      <c r="S9">
        <f t="shared" si="1"/>
        <v>296.53715268506625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249.31495944722155</v>
      </c>
      <c r="AC9">
        <f t="shared" si="2"/>
        <v>275.01653617587908</v>
      </c>
      <c r="AE9">
        <f t="shared" si="3"/>
        <v>2720.2580421845496</v>
      </c>
      <c r="AF9">
        <f t="shared" si="4"/>
        <v>-136.0129021092275</v>
      </c>
      <c r="AG9">
        <f t="shared" si="4"/>
        <v>-11.592836415507989</v>
      </c>
      <c r="AH9">
        <f t="shared" si="5"/>
        <v>-2342.6191389492969</v>
      </c>
      <c r="AI9">
        <f t="shared" si="6"/>
        <v>230.03316471051721</v>
      </c>
      <c r="AJ9">
        <f t="shared" si="7"/>
        <v>-25.701576728657528</v>
      </c>
      <c r="AK9">
        <f t="shared" si="24"/>
        <v>198.34920696657807</v>
      </c>
      <c r="AL9">
        <f t="shared" si="8"/>
        <v>402.68079494843778</v>
      </c>
      <c r="AN9">
        <f t="shared" si="9"/>
        <v>1662.104419629459</v>
      </c>
      <c r="AO9">
        <f t="shared" si="9"/>
        <v>-83.105220981472968</v>
      </c>
      <c r="AP9">
        <f t="shared" si="9"/>
        <v>-7.0833370744428583</v>
      </c>
      <c r="AQ9">
        <f t="shared" si="9"/>
        <v>-1431.3633353802347</v>
      </c>
      <c r="AR9">
        <f t="shared" si="9"/>
        <v>140.55252619330849</v>
      </c>
      <c r="AS9">
        <f t="shared" si="9"/>
        <v>-15.703916176217367</v>
      </c>
      <c r="AT9">
        <f t="shared" si="9"/>
        <v>121.19331637538139</v>
      </c>
      <c r="AU9">
        <f t="shared" si="9"/>
        <v>246.04192639247253</v>
      </c>
      <c r="AW9">
        <v>6</v>
      </c>
      <c r="AX9">
        <f>(R9*SUMPRODUCT(K10:$K$23, X10:$X$23)-$AZ$3*SUMPRODUCT(K9:$K$22, W10:$W$23))/Z9</f>
        <v>296.53715268506625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2933.1238972560691</v>
      </c>
      <c r="P10">
        <f t="shared" si="22"/>
        <v>146.65619486280346</v>
      </c>
      <c r="Q10" s="4">
        <f t="shared" si="23"/>
        <v>12.5</v>
      </c>
      <c r="R10">
        <f t="shared" si="0"/>
        <v>1000000</v>
      </c>
      <c r="S10">
        <f t="shared" si="1"/>
        <v>319.86058830289653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275.01653617587908</v>
      </c>
      <c r="AC10">
        <f t="shared" si="2"/>
        <v>292.93779349793294</v>
      </c>
      <c r="AE10">
        <f t="shared" si="3"/>
        <v>2686.2416750906409</v>
      </c>
      <c r="AF10">
        <f t="shared" si="4"/>
        <v>-134.31208375453207</v>
      </c>
      <c r="AG10">
        <f t="shared" si="4"/>
        <v>-11.447869955321416</v>
      </c>
      <c r="AH10">
        <f t="shared" si="5"/>
        <v>-2323.0476825194633</v>
      </c>
      <c r="AI10">
        <f t="shared" si="6"/>
        <v>217.4340388613241</v>
      </c>
      <c r="AJ10">
        <f t="shared" si="7"/>
        <v>-17.921257322053862</v>
      </c>
      <c r="AK10">
        <f t="shared" si="24"/>
        <v>197.88622892583916</v>
      </c>
      <c r="AL10">
        <f t="shared" si="8"/>
        <v>397.39901046510943</v>
      </c>
      <c r="AN10">
        <f t="shared" si="9"/>
        <v>1511.9403270880603</v>
      </c>
      <c r="AO10">
        <f t="shared" si="9"/>
        <v>-75.597016354403024</v>
      </c>
      <c r="AP10">
        <f t="shared" si="9"/>
        <v>-6.4433875794612581</v>
      </c>
      <c r="AQ10">
        <f t="shared" si="9"/>
        <v>-1307.5180485505359</v>
      </c>
      <c r="AR10">
        <f t="shared" si="9"/>
        <v>122.38187460365998</v>
      </c>
      <c r="AS10">
        <f t="shared" si="9"/>
        <v>-10.086907633290711</v>
      </c>
      <c r="AT10">
        <f t="shared" si="9"/>
        <v>111.37946837127396</v>
      </c>
      <c r="AU10">
        <f t="shared" si="9"/>
        <v>223.67443534164326</v>
      </c>
      <c r="AW10">
        <v>7</v>
      </c>
      <c r="AX10">
        <f>(R10*SUMPRODUCT(K11:$K$23, X11:$X$23)-$AZ$3*SUMPRODUCT(K10:$K$22, W11:$W$23))/Z10</f>
        <v>319.86058830289653</v>
      </c>
    </row>
    <row r="11" spans="1:52" x14ac:dyDescent="0.25">
      <c r="A11" t="s">
        <v>33</v>
      </c>
      <c r="C11" s="7">
        <f>AU25</f>
        <v>1123.350269057029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2933.1238972560691</v>
      </c>
      <c r="P11">
        <f t="shared" si="22"/>
        <v>146.65619486280346</v>
      </c>
      <c r="Q11" s="4">
        <f t="shared" si="23"/>
        <v>12.5</v>
      </c>
      <c r="R11">
        <f t="shared" si="0"/>
        <v>1000000</v>
      </c>
      <c r="S11">
        <f t="shared" si="1"/>
        <v>335.95156716365693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292.93779349793294</v>
      </c>
      <c r="AC11">
        <f t="shared" si="2"/>
        <v>303.82346230518669</v>
      </c>
      <c r="AE11">
        <f t="shared" si="3"/>
        <v>2652.6200349596879</v>
      </c>
      <c r="AF11">
        <f t="shared" si="4"/>
        <v>-132.63100174798439</v>
      </c>
      <c r="AG11">
        <f t="shared" si="4"/>
        <v>-11.304585690367563</v>
      </c>
      <c r="AH11">
        <f t="shared" si="5"/>
        <v>-2304.4452320510436</v>
      </c>
      <c r="AI11">
        <f t="shared" si="6"/>
        <v>204.23921547029204</v>
      </c>
      <c r="AJ11">
        <f t="shared" si="7"/>
        <v>-10.885668807253751</v>
      </c>
      <c r="AK11">
        <f t="shared" si="24"/>
        <v>196.90487786967455</v>
      </c>
      <c r="AL11">
        <f t="shared" si="8"/>
        <v>390.25842453271287</v>
      </c>
      <c r="AN11">
        <f t="shared" si="9"/>
        <v>1375.3270369099687</v>
      </c>
      <c r="AO11">
        <f t="shared" si="9"/>
        <v>-68.76635184549842</v>
      </c>
      <c r="AP11">
        <f t="shared" si="9"/>
        <v>-5.8611871041169792</v>
      </c>
      <c r="AQ11">
        <f t="shared" si="9"/>
        <v>-1194.8058112160913</v>
      </c>
      <c r="AR11">
        <f t="shared" si="9"/>
        <v>105.89368674426157</v>
      </c>
      <c r="AS11">
        <f t="shared" si="9"/>
        <v>-5.6439876153205235</v>
      </c>
      <c r="AT11">
        <f t="shared" si="9"/>
        <v>102.09098878261855</v>
      </c>
      <c r="AU11">
        <f t="shared" si="9"/>
        <v>202.34068791155963</v>
      </c>
      <c r="AW11">
        <v>8</v>
      </c>
      <c r="AX11">
        <f>(R11*SUMPRODUCT(K12:$K$23, X12:$X$23)-$AZ$3*SUMPRODUCT(K11:$K$22, W12:$W$23))/Z11</f>
        <v>335.95156716365693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2933.1238972560691</v>
      </c>
      <c r="P12">
        <f t="shared" si="22"/>
        <v>146.65619486280346</v>
      </c>
      <c r="Q12" s="4">
        <f t="shared" si="23"/>
        <v>12.5</v>
      </c>
      <c r="R12">
        <f t="shared" si="0"/>
        <v>1000000</v>
      </c>
      <c r="S12">
        <f t="shared" si="1"/>
        <v>344.8652628246283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303.82346230518669</v>
      </c>
      <c r="AC12">
        <f t="shared" si="2"/>
        <v>307.9769390457177</v>
      </c>
      <c r="AE12">
        <f t="shared" si="3"/>
        <v>2619.3839075585183</v>
      </c>
      <c r="AF12">
        <f t="shared" si="4"/>
        <v>-130.96919537792593</v>
      </c>
      <c r="AG12">
        <f t="shared" si="4"/>
        <v>-11.162944352644574</v>
      </c>
      <c r="AH12">
        <f t="shared" si="5"/>
        <v>-2287.638465544976</v>
      </c>
      <c r="AI12">
        <f t="shared" si="6"/>
        <v>189.61330228297174</v>
      </c>
      <c r="AJ12">
        <f t="shared" si="7"/>
        <v>-4.1534767405310049</v>
      </c>
      <c r="AK12">
        <f t="shared" si="24"/>
        <v>195.45667221400456</v>
      </c>
      <c r="AL12">
        <f t="shared" si="8"/>
        <v>380.91649775644532</v>
      </c>
      <c r="AN12">
        <f t="shared" si="9"/>
        <v>1251.0407528571427</v>
      </c>
      <c r="AO12">
        <f t="shared" si="9"/>
        <v>-62.552037642857144</v>
      </c>
      <c r="AP12">
        <f t="shared" si="9"/>
        <v>-5.33152023524939</v>
      </c>
      <c r="AQ12">
        <f t="shared" si="9"/>
        <v>-1092.5962169737461</v>
      </c>
      <c r="AR12">
        <f t="shared" si="9"/>
        <v>90.560978005290153</v>
      </c>
      <c r="AS12">
        <f t="shared" si="9"/>
        <v>-1.983736959463799</v>
      </c>
      <c r="AT12">
        <f t="shared" si="9"/>
        <v>93.351822790068525</v>
      </c>
      <c r="AU12">
        <f t="shared" si="9"/>
        <v>181.92906383589491</v>
      </c>
      <c r="AW12">
        <v>9</v>
      </c>
      <c r="AX12">
        <f>(R12*SUMPRODUCT(K13:$K$23, X13:$X$23)-$AZ$3*SUMPRODUCT(K12:$K$22, W13:$W$23))/Z12</f>
        <v>344.8652628246283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2933.1238972560691</v>
      </c>
      <c r="P13">
        <f t="shared" si="22"/>
        <v>146.65619486280346</v>
      </c>
      <c r="Q13" s="4">
        <f t="shared" si="23"/>
        <v>12.5</v>
      </c>
      <c r="R13">
        <f t="shared" si="0"/>
        <v>1000000</v>
      </c>
      <c r="S13">
        <f t="shared" si="1"/>
        <v>347.17745676038356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307.9769390457177</v>
      </c>
      <c r="AC13">
        <f t="shared" si="2"/>
        <v>306.15270610285006</v>
      </c>
      <c r="AE13">
        <f t="shared" si="3"/>
        <v>2586.5268639825827</v>
      </c>
      <c r="AF13">
        <f t="shared" si="4"/>
        <v>-129.32634319912913</v>
      </c>
      <c r="AG13">
        <f t="shared" si="4"/>
        <v>-11.022918544296205</v>
      </c>
      <c r="AH13">
        <f t="shared" si="5"/>
        <v>-2271.7091857538708</v>
      </c>
      <c r="AI13">
        <f t="shared" si="6"/>
        <v>174.46841648528653</v>
      </c>
      <c r="AJ13">
        <f t="shared" si="7"/>
        <v>1.8242329428676385</v>
      </c>
      <c r="AK13">
        <f t="shared" si="24"/>
        <v>193.56242218804201</v>
      </c>
      <c r="AL13">
        <f t="shared" si="8"/>
        <v>369.85507161619614</v>
      </c>
      <c r="AN13">
        <f t="shared" si="9"/>
        <v>1137.9696052912282</v>
      </c>
      <c r="AO13">
        <f t="shared" si="9"/>
        <v>-56.898480264561407</v>
      </c>
      <c r="AP13">
        <f t="shared" si="9"/>
        <v>-4.8496485536964364</v>
      </c>
      <c r="AQ13">
        <f t="shared" si="9"/>
        <v>-999.46226789554714</v>
      </c>
      <c r="AR13">
        <f t="shared" si="9"/>
        <v>76.759208577423095</v>
      </c>
      <c r="AS13">
        <f t="shared" si="9"/>
        <v>0.80259040447697472</v>
      </c>
      <c r="AT13">
        <f t="shared" si="9"/>
        <v>85.15981652608248</v>
      </c>
      <c r="AU13">
        <f t="shared" si="9"/>
        <v>162.72161550798253</v>
      </c>
      <c r="AW13">
        <v>10</v>
      </c>
      <c r="AX13">
        <f>(R13*SUMPRODUCT(K14:$K$23, X14:$X$23)-$AZ$3*SUMPRODUCT(K13:$K$22, W14:$W$23))/Z13</f>
        <v>347.17745676038356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2933.1238972560691</v>
      </c>
      <c r="P14">
        <f t="shared" si="22"/>
        <v>146.65619486280346</v>
      </c>
      <c r="Q14" s="4">
        <f t="shared" si="23"/>
        <v>12.5</v>
      </c>
      <c r="R14">
        <f t="shared" si="0"/>
        <v>1000000</v>
      </c>
      <c r="S14">
        <f t="shared" si="1"/>
        <v>343.05518451429754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306.15270610285006</v>
      </c>
      <c r="AC14">
        <f t="shared" si="2"/>
        <v>298.7179382855611</v>
      </c>
      <c r="AE14">
        <f t="shared" si="3"/>
        <v>2554.0401745128747</v>
      </c>
      <c r="AF14">
        <f t="shared" si="4"/>
        <v>-127.70200872564375</v>
      </c>
      <c r="AG14">
        <f t="shared" si="4"/>
        <v>-10.884471062159076</v>
      </c>
      <c r="AH14">
        <f t="shared" si="5"/>
        <v>-2257.4637355334221</v>
      </c>
      <c r="AI14">
        <f t="shared" si="6"/>
        <v>157.98995919164963</v>
      </c>
      <c r="AJ14">
        <f t="shared" si="7"/>
        <v>7.4347678172889573</v>
      </c>
      <c r="AK14">
        <f t="shared" si="24"/>
        <v>191.27436103230571</v>
      </c>
      <c r="AL14">
        <f t="shared" si="8"/>
        <v>356.69908804124429</v>
      </c>
      <c r="AN14">
        <f t="shared" si="9"/>
        <v>1035.1010764276687</v>
      </c>
      <c r="AO14">
        <f t="shared" si="9"/>
        <v>-51.755053821383434</v>
      </c>
      <c r="AP14">
        <f t="shared" si="9"/>
        <v>-4.4112570449035724</v>
      </c>
      <c r="AQ14">
        <f t="shared" si="9"/>
        <v>-914.90461503517429</v>
      </c>
      <c r="AR14">
        <f t="shared" si="9"/>
        <v>64.030150526207237</v>
      </c>
      <c r="AS14">
        <f t="shared" si="9"/>
        <v>3.0131617534690402</v>
      </c>
      <c r="AT14">
        <f t="shared" si="9"/>
        <v>77.519648662267386</v>
      </c>
      <c r="AU14">
        <f t="shared" si="9"/>
        <v>144.56296094194366</v>
      </c>
      <c r="AW14">
        <v>11</v>
      </c>
      <c r="AX14">
        <f>(R14*SUMPRODUCT(K15:$K$23, X15:$X$23)-$AZ$3*SUMPRODUCT(K14:$K$22, W15:$W$23))/Z14</f>
        <v>343.05518451429754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2933.1238972560691</v>
      </c>
      <c r="P15">
        <f t="shared" si="22"/>
        <v>146.65619486280346</v>
      </c>
      <c r="Q15" s="4">
        <f t="shared" si="23"/>
        <v>12.5</v>
      </c>
      <c r="R15">
        <f t="shared" si="0"/>
        <v>1000000</v>
      </c>
      <c r="S15">
        <f t="shared" si="1"/>
        <v>330.93561141295731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298.7179382855611</v>
      </c>
      <c r="AC15">
        <f t="shared" si="2"/>
        <v>284.53881350702795</v>
      </c>
      <c r="AE15">
        <f t="shared" si="3"/>
        <v>2521.9032488858179</v>
      </c>
      <c r="AF15">
        <f t="shared" si="4"/>
        <v>-126.09516244429091</v>
      </c>
      <c r="AG15">
        <f t="shared" si="4"/>
        <v>-10.747514157367563</v>
      </c>
      <c r="AH15">
        <f t="shared" si="5"/>
        <v>-2248.9755335938571</v>
      </c>
      <c r="AI15">
        <f t="shared" si="6"/>
        <v>136.0850386903021</v>
      </c>
      <c r="AJ15">
        <f t="shared" si="7"/>
        <v>14.179124778533151</v>
      </c>
      <c r="AK15">
        <f t="shared" si="24"/>
        <v>188.61682173089619</v>
      </c>
      <c r="AL15">
        <f t="shared" si="8"/>
        <v>338.88098519973141</v>
      </c>
      <c r="AN15">
        <f t="shared" si="9"/>
        <v>941.50975458580012</v>
      </c>
      <c r="AO15">
        <f t="shared" si="9"/>
        <v>-47.07548772929001</v>
      </c>
      <c r="AP15">
        <f t="shared" si="9"/>
        <v>-4.0124019116042984</v>
      </c>
      <c r="AQ15">
        <f t="shared" si="9"/>
        <v>-839.61682655308346</v>
      </c>
      <c r="AR15">
        <f t="shared" si="9"/>
        <v>50.805038391822329</v>
      </c>
      <c r="AS15">
        <f t="shared" si="9"/>
        <v>5.2935354662698293</v>
      </c>
      <c r="AT15">
        <f t="shared" si="9"/>
        <v>70.416887569761812</v>
      </c>
      <c r="AU15">
        <f t="shared" si="9"/>
        <v>126.51546142785396</v>
      </c>
      <c r="AW15">
        <v>12</v>
      </c>
      <c r="AX15">
        <f>(R15*SUMPRODUCT(K16:$K$23, X16:$X$23)-$AZ$3*SUMPRODUCT(K15:$K$22, W16:$W$23))/Z15</f>
        <v>330.93561141295731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2933.1238972560691</v>
      </c>
      <c r="P16">
        <f t="shared" si="22"/>
        <v>146.65619486280346</v>
      </c>
      <c r="Q16" s="4">
        <f t="shared" si="23"/>
        <v>12.5</v>
      </c>
      <c r="R16">
        <f t="shared" si="0"/>
        <v>1000000</v>
      </c>
      <c r="S16">
        <f t="shared" si="1"/>
        <v>310.69956482782095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284.53881350702795</v>
      </c>
      <c r="AC16">
        <f t="shared" si="2"/>
        <v>263.77136546549218</v>
      </c>
      <c r="AE16">
        <f t="shared" si="3"/>
        <v>2490.1035696250269</v>
      </c>
      <c r="AF16">
        <f t="shared" si="4"/>
        <v>-124.50517848125135</v>
      </c>
      <c r="AG16">
        <f t="shared" si="4"/>
        <v>-10.611994484594195</v>
      </c>
      <c r="AH16">
        <f t="shared" si="5"/>
        <v>-2243.5624959753954</v>
      </c>
      <c r="AI16">
        <f t="shared" si="6"/>
        <v>111.42390068378609</v>
      </c>
      <c r="AJ16">
        <f t="shared" si="7"/>
        <v>20.767448041535772</v>
      </c>
      <c r="AK16">
        <f t="shared" si="24"/>
        <v>185.50960432555627</v>
      </c>
      <c r="AL16">
        <f t="shared" si="8"/>
        <v>317.70095305087813</v>
      </c>
      <c r="AN16">
        <f t="shared" si="9"/>
        <v>856.3576476833</v>
      </c>
      <c r="AO16">
        <f t="shared" si="9"/>
        <v>-42.817882384165003</v>
      </c>
      <c r="AP16">
        <f t="shared" si="9"/>
        <v>-3.6495119098294002</v>
      </c>
      <c r="AQ16">
        <f t="shared" si="9"/>
        <v>-771.57108038413094</v>
      </c>
      <c r="AR16">
        <f t="shared" si="9"/>
        <v>38.319173005174783</v>
      </c>
      <c r="AS16">
        <f t="shared" si="9"/>
        <v>7.1420173723588505</v>
      </c>
      <c r="AT16">
        <f t="shared" si="9"/>
        <v>63.797574655425066</v>
      </c>
      <c r="AU16">
        <f t="shared" si="9"/>
        <v>109.25876503295869</v>
      </c>
      <c r="AW16">
        <v>13</v>
      </c>
      <c r="AX16">
        <f>(R16*SUMPRODUCT(K17:$K$23, X17:$X$23)-$AZ$3*SUMPRODUCT(K16:$K$22, W17:$W$23))/Z16</f>
        <v>310.69956482782095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2933.1238972560691</v>
      </c>
      <c r="P17">
        <f t="shared" si="22"/>
        <v>146.65619486280346</v>
      </c>
      <c r="Q17" s="4">
        <f t="shared" si="23"/>
        <v>12.5</v>
      </c>
      <c r="R17">
        <f t="shared" si="0"/>
        <v>1000000</v>
      </c>
      <c r="S17">
        <f t="shared" si="1"/>
        <v>283.60118576667213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263.77136546549218</v>
      </c>
      <c r="AC17">
        <f t="shared" si="2"/>
        <v>237.72361577701577</v>
      </c>
      <c r="AE17">
        <f t="shared" si="3"/>
        <v>2458.6385860577948</v>
      </c>
      <c r="AF17">
        <f t="shared" si="4"/>
        <v>-122.93192930288976</v>
      </c>
      <c r="AG17">
        <f t="shared" si="4"/>
        <v>-10.477901173718941</v>
      </c>
      <c r="AH17">
        <f t="shared" si="5"/>
        <v>-2237.8692823450465</v>
      </c>
      <c r="AI17">
        <f t="shared" si="6"/>
        <v>87.359473236139365</v>
      </c>
      <c r="AJ17">
        <f t="shared" si="7"/>
        <v>26.047749688476415</v>
      </c>
      <c r="AK17">
        <f t="shared" si="24"/>
        <v>181.96346155542781</v>
      </c>
      <c r="AL17">
        <f t="shared" si="8"/>
        <v>295.37068448004356</v>
      </c>
      <c r="AN17">
        <f t="shared" si="9"/>
        <v>778.88587809759895</v>
      </c>
      <c r="AO17">
        <f t="shared" si="9"/>
        <v>-38.944293904879949</v>
      </c>
      <c r="AP17">
        <f t="shared" si="9"/>
        <v>-3.3193529551643088</v>
      </c>
      <c r="AQ17">
        <f t="shared" si="9"/>
        <v>-708.9471347807081</v>
      </c>
      <c r="AR17">
        <f t="shared" si="9"/>
        <v>27.675096456846475</v>
      </c>
      <c r="AS17">
        <f t="shared" si="9"/>
        <v>8.2518124069246586</v>
      </c>
      <c r="AT17">
        <f t="shared" si="9"/>
        <v>57.645223392726209</v>
      </c>
      <c r="AU17">
        <f t="shared" si="9"/>
        <v>93.572132256497326</v>
      </c>
      <c r="AW17">
        <v>14</v>
      </c>
      <c r="AX17">
        <f>(R17*SUMPRODUCT(K18:$K$23, X18:$X$23)-$AZ$3*SUMPRODUCT(K17:$K$22, W18:$W$23))/Z17</f>
        <v>283.60118576667213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2933.1238972560691</v>
      </c>
      <c r="P18">
        <f t="shared" si="22"/>
        <v>146.65619486280346</v>
      </c>
      <c r="Q18" s="4">
        <f t="shared" si="23"/>
        <v>12.5</v>
      </c>
      <c r="R18">
        <f t="shared" si="0"/>
        <v>1000000</v>
      </c>
      <c r="S18">
        <f t="shared" si="1"/>
        <v>250.46485382310655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237.72361577701577</v>
      </c>
      <c r="AC18">
        <f t="shared" si="2"/>
        <v>207.28898943077229</v>
      </c>
      <c r="AE18">
        <f t="shared" si="3"/>
        <v>2427.5034171735265</v>
      </c>
      <c r="AF18">
        <f t="shared" si="4"/>
        <v>-121.37517085867633</v>
      </c>
      <c r="AG18">
        <f t="shared" si="4"/>
        <v>-10.345213423495554</v>
      </c>
      <c r="AH18">
        <f t="shared" si="5"/>
        <v>-2232.6990788956373</v>
      </c>
      <c r="AI18">
        <f t="shared" si="6"/>
        <v>63.083953995717366</v>
      </c>
      <c r="AJ18">
        <f t="shared" si="7"/>
        <v>30.434626346243476</v>
      </c>
      <c r="AK18">
        <f t="shared" si="24"/>
        <v>178.06963034643061</v>
      </c>
      <c r="AL18">
        <f t="shared" si="8"/>
        <v>271.58821068839143</v>
      </c>
      <c r="AN18">
        <f t="shared" si="9"/>
        <v>708.40293752100638</v>
      </c>
      <c r="AO18">
        <f t="shared" si="9"/>
        <v>-35.420146876050318</v>
      </c>
      <c r="AP18">
        <f t="shared" si="9"/>
        <v>-3.0189780688420447</v>
      </c>
      <c r="AQ18">
        <f t="shared" si="9"/>
        <v>-651.55442208675277</v>
      </c>
      <c r="AR18">
        <f t="shared" si="9"/>
        <v>18.409390489361233</v>
      </c>
      <c r="AS18">
        <f t="shared" si="9"/>
        <v>8.8815441220414595</v>
      </c>
      <c r="AT18">
        <f t="shared" si="9"/>
        <v>51.964931677652878</v>
      </c>
      <c r="AU18">
        <f t="shared" si="9"/>
        <v>79.255866289055561</v>
      </c>
      <c r="AW18">
        <v>15</v>
      </c>
      <c r="AX18">
        <f>(R18*SUMPRODUCT(K19:$K$23, X19:$X$23)-$AZ$3*SUMPRODUCT(K18:$K$22, W19:$W$23))/Z18</f>
        <v>250.46485382310655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2933.1238972560691</v>
      </c>
      <c r="P19">
        <f t="shared" si="22"/>
        <v>146.65619486280346</v>
      </c>
      <c r="Q19" s="4">
        <f t="shared" si="23"/>
        <v>12.5</v>
      </c>
      <c r="R19">
        <f t="shared" si="0"/>
        <v>1000000</v>
      </c>
      <c r="S19">
        <f t="shared" si="1"/>
        <v>210.750741472448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207.28898943077229</v>
      </c>
      <c r="AC19">
        <f t="shared" si="2"/>
        <v>172.20631547033622</v>
      </c>
      <c r="AE19">
        <f t="shared" si="3"/>
        <v>2396.6817655561799</v>
      </c>
      <c r="AF19">
        <f t="shared" si="4"/>
        <v>-119.83408827780899</v>
      </c>
      <c r="AG19">
        <f t="shared" si="4"/>
        <v>-10.213861779749017</v>
      </c>
      <c r="AH19">
        <f t="shared" si="5"/>
        <v>-2231.9607609264667</v>
      </c>
      <c r="AI19">
        <f t="shared" si="6"/>
        <v>34.673054572155252</v>
      </c>
      <c r="AJ19">
        <f t="shared" si="7"/>
        <v>35.082673960436068</v>
      </c>
      <c r="AK19">
        <f t="shared" si="24"/>
        <v>173.88956666964006</v>
      </c>
      <c r="AL19">
        <f t="shared" si="8"/>
        <v>243.64529520223138</v>
      </c>
      <c r="AN19">
        <f t="shared" si="9"/>
        <v>644.27642778824156</v>
      </c>
      <c r="AO19">
        <f t="shared" si="9"/>
        <v>-32.213821389412075</v>
      </c>
      <c r="AP19">
        <f t="shared" si="9"/>
        <v>-2.7456921798929148</v>
      </c>
      <c r="AQ19">
        <f t="shared" si="9"/>
        <v>-599.99609738739071</v>
      </c>
      <c r="AR19">
        <f t="shared" si="9"/>
        <v>9.3208168315457982</v>
      </c>
      <c r="AS19">
        <f t="shared" si="9"/>
        <v>9.430930789947416</v>
      </c>
      <c r="AT19">
        <f t="shared" si="9"/>
        <v>46.74502491471258</v>
      </c>
      <c r="AU19">
        <f t="shared" si="9"/>
        <v>65.496772536205796</v>
      </c>
      <c r="AW19">
        <v>16</v>
      </c>
      <c r="AX19">
        <f>(R19*SUMPRODUCT(K20:$K$23, X20:$X$23)-$AZ$3*SUMPRODUCT(K19:$K$22, W20:$W$23))/Z19</f>
        <v>210.750741472448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2933.1238972560691</v>
      </c>
      <c r="P20">
        <f t="shared" si="22"/>
        <v>146.65619486280346</v>
      </c>
      <c r="Q20" s="4">
        <f t="shared" si="23"/>
        <v>12.5</v>
      </c>
      <c r="R20">
        <f t="shared" si="0"/>
        <v>1000000</v>
      </c>
      <c r="S20">
        <f t="shared" si="1"/>
        <v>165.80918329242985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172.20631547033622</v>
      </c>
      <c r="AC20">
        <f t="shared" si="2"/>
        <v>133.75956500412826</v>
      </c>
      <c r="AE20">
        <f t="shared" si="3"/>
        <v>2366.1739887364697</v>
      </c>
      <c r="AF20">
        <f t="shared" si="4"/>
        <v>-118.3086994368235</v>
      </c>
      <c r="AG20">
        <f t="shared" si="4"/>
        <v>-10.083847766156504</v>
      </c>
      <c r="AH20">
        <f t="shared" si="5"/>
        <v>-2230.031663601837</v>
      </c>
      <c r="AI20">
        <f t="shared" si="6"/>
        <v>7.7497779316527158</v>
      </c>
      <c r="AJ20">
        <f t="shared" si="7"/>
        <v>38.446750466207959</v>
      </c>
      <c r="AK20">
        <f t="shared" si="24"/>
        <v>169.40501233389875</v>
      </c>
      <c r="AL20">
        <f t="shared" si="8"/>
        <v>215.60154073175943</v>
      </c>
      <c r="AN20">
        <f t="shared" si="9"/>
        <v>585.93563732217024</v>
      </c>
      <c r="AO20">
        <f t="shared" si="9"/>
        <v>-29.296781866108518</v>
      </c>
      <c r="AP20">
        <f t="shared" si="9"/>
        <v>-2.4970631051006391</v>
      </c>
      <c r="AQ20">
        <f t="shared" si="9"/>
        <v>-552.22271493184326</v>
      </c>
      <c r="AR20">
        <f t="shared" si="9"/>
        <v>1.9190774191178719</v>
      </c>
      <c r="AS20">
        <f t="shared" si="9"/>
        <v>9.5205683709732334</v>
      </c>
      <c r="AT20">
        <f t="shared" si="9"/>
        <v>41.949761234776261</v>
      </c>
      <c r="AU20">
        <f t="shared" si="9"/>
        <v>53.389407024867367</v>
      </c>
      <c r="AW20">
        <v>17</v>
      </c>
      <c r="AX20">
        <f>(R20*SUMPRODUCT(K21:$K$23, X21:$X$23)-$AZ$3*SUMPRODUCT(K20:$K$22, W21:$W$23))/Z20</f>
        <v>165.80918329242985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2933.1238972560691</v>
      </c>
      <c r="P21">
        <f t="shared" si="22"/>
        <v>146.65619486280346</v>
      </c>
      <c r="Q21" s="4">
        <f t="shared" si="23"/>
        <v>12.5</v>
      </c>
      <c r="R21">
        <f t="shared" si="0"/>
        <v>1000000</v>
      </c>
      <c r="S21">
        <f t="shared" si="1"/>
        <v>115.4835400524118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133.75956500412826</v>
      </c>
      <c r="AC21">
        <f t="shared" si="2"/>
        <v>91.972152683372883</v>
      </c>
      <c r="AE21">
        <f t="shared" si="3"/>
        <v>2335.9668295174592</v>
      </c>
      <c r="AF21">
        <f t="shared" si="4"/>
        <v>-116.79834147587296</v>
      </c>
      <c r="AG21">
        <f t="shared" si="4"/>
        <v>-9.9551148849472018</v>
      </c>
      <c r="AH21">
        <f t="shared" si="5"/>
        <v>-2231.5522838191496</v>
      </c>
      <c r="AI21">
        <f t="shared" si="6"/>
        <v>-22.338910662510443</v>
      </c>
      <c r="AJ21">
        <f t="shared" si="7"/>
        <v>41.787412320755379</v>
      </c>
      <c r="AK21">
        <f t="shared" si="24"/>
        <v>164.70496371320002</v>
      </c>
      <c r="AL21">
        <f t="shared" si="8"/>
        <v>184.15346537144495</v>
      </c>
      <c r="AN21">
        <f t="shared" si="9"/>
        <v>532.85773659964411</v>
      </c>
      <c r="AO21">
        <f t="shared" si="9"/>
        <v>-26.642886829982203</v>
      </c>
      <c r="AP21">
        <f t="shared" si="9"/>
        <v>-2.2708627186620522</v>
      </c>
      <c r="AQ21">
        <f t="shared" si="9"/>
        <v>-509.0397192434753</v>
      </c>
      <c r="AR21">
        <f t="shared" si="9"/>
        <v>-5.0957321924754675</v>
      </c>
      <c r="AS21">
        <f t="shared" si="9"/>
        <v>9.5321327624302921</v>
      </c>
      <c r="AT21">
        <f t="shared" si="9"/>
        <v>37.570873465301624</v>
      </c>
      <c r="AU21">
        <f t="shared" si="9"/>
        <v>42.007274035256444</v>
      </c>
      <c r="AW21">
        <v>18</v>
      </c>
      <c r="AX21">
        <f>(R21*SUMPRODUCT(K22:$K$23, X22:$X$23)-$AZ$3*SUMPRODUCT(K21:$K$22, W22:$W$23))/Z21</f>
        <v>115.4835400524118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2933.1238972560691</v>
      </c>
      <c r="P22">
        <f t="shared" si="22"/>
        <v>146.65619486280346</v>
      </c>
      <c r="Q22" s="4">
        <f t="shared" si="23"/>
        <v>12.5</v>
      </c>
      <c r="R22">
        <f t="shared" si="0"/>
        <v>1000000</v>
      </c>
      <c r="S22">
        <f t="shared" si="1"/>
        <v>60.14768226138338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91.972152683372883</v>
      </c>
      <c r="AC22">
        <f t="shared" si="2"/>
        <v>47.28872361669471</v>
      </c>
      <c r="AE22">
        <f t="shared" si="3"/>
        <v>2306.0520388483305</v>
      </c>
      <c r="AF22">
        <f t="shared" si="4"/>
        <v>-115.30260194241653</v>
      </c>
      <c r="AG22">
        <f t="shared" si="4"/>
        <v>-9.8276279814059215</v>
      </c>
      <c r="AH22">
        <f t="shared" si="5"/>
        <v>-2234.8603753445741</v>
      </c>
      <c r="AI22">
        <f t="shared" si="6"/>
        <v>-53.938566420065854</v>
      </c>
      <c r="AJ22">
        <f t="shared" si="7"/>
        <v>44.683429066678173</v>
      </c>
      <c r="AK22">
        <f t="shared" si="24"/>
        <v>159.7905112712501</v>
      </c>
      <c r="AL22">
        <f t="shared" si="8"/>
        <v>150.53537391786242</v>
      </c>
      <c r="AN22">
        <f t="shared" si="9"/>
        <v>484.56838358586629</v>
      </c>
      <c r="AO22">
        <f t="shared" si="9"/>
        <v>-24.228419179293315</v>
      </c>
      <c r="AP22">
        <f t="shared" si="9"/>
        <v>-2.0650695323473163</v>
      </c>
      <c r="AQ22">
        <f t="shared" si="9"/>
        <v>-469.60895130608458</v>
      </c>
      <c r="AR22">
        <f t="shared" si="9"/>
        <v>-11.334056431858876</v>
      </c>
      <c r="AS22">
        <f t="shared" si="9"/>
        <v>9.3892837764091865</v>
      </c>
      <c r="AT22">
        <f t="shared" si="9"/>
        <v>33.576618590852775</v>
      </c>
      <c r="AU22">
        <f t="shared" si="9"/>
        <v>31.631845935403089</v>
      </c>
      <c r="AW22">
        <v>19</v>
      </c>
      <c r="AX22">
        <f>(R22*SUMPRODUCT(K23:$K$23, X23:$X$23)-$AZ$3*SUMPRODUCT(K22:$K$22, W23:$W$23))/Z22</f>
        <v>60.14768226138338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2933.1238972560691</v>
      </c>
      <c r="P23">
        <f t="shared" si="22"/>
        <v>146.65619486280346</v>
      </c>
      <c r="Q23" s="4">
        <f t="shared" si="23"/>
        <v>12.5</v>
      </c>
      <c r="R23">
        <f t="shared" si="0"/>
        <v>1000000</v>
      </c>
      <c r="S23">
        <f t="shared" si="1"/>
        <v>60.930634764108056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47.28872361669471</v>
      </c>
      <c r="AC23">
        <f t="shared" si="2"/>
        <v>47.28872361669471</v>
      </c>
      <c r="AE23">
        <f t="shared" si="3"/>
        <v>2276.4195030603855</v>
      </c>
      <c r="AF23">
        <f t="shared" si="4"/>
        <v>-113.82097515301928</v>
      </c>
      <c r="AG23">
        <f t="shared" si="4"/>
        <v>-9.7013439544352824</v>
      </c>
      <c r="AH23">
        <f t="shared" si="5"/>
        <v>-2240.6197725264606</v>
      </c>
      <c r="AI23">
        <f t="shared" si="6"/>
        <v>-87.72258857352972</v>
      </c>
      <c r="AJ23">
        <f t="shared" si="7"/>
        <v>0</v>
      </c>
      <c r="AK23">
        <f t="shared" si="24"/>
        <v>154.69210760668429</v>
      </c>
      <c r="AL23">
        <f t="shared" si="8"/>
        <v>66.969519033154569</v>
      </c>
      <c r="AN23">
        <f t="shared" si="9"/>
        <v>440.63565456569876</v>
      </c>
      <c r="AO23">
        <f t="shared" si="9"/>
        <v>-22.031782728284938</v>
      </c>
      <c r="AP23">
        <f t="shared" si="9"/>
        <v>-1.8778428307184383</v>
      </c>
      <c r="AQ23">
        <f t="shared" si="9"/>
        <v>-433.70607165012257</v>
      </c>
      <c r="AR23">
        <f t="shared" si="9"/>
        <v>-16.980042643427222</v>
      </c>
      <c r="AS23">
        <f t="shared" si="9"/>
        <v>0</v>
      </c>
      <c r="AT23">
        <f t="shared" si="9"/>
        <v>29.943012700331234</v>
      </c>
      <c r="AU23">
        <f t="shared" si="9"/>
        <v>12.962970056904011</v>
      </c>
      <c r="AW23">
        <v>20</v>
      </c>
      <c r="AX23">
        <f>(R23*SUMPRODUCT(K$23:$K24, X$23:$X24)-$AZ$3*SUMPRODUCT(K$22:$K23, W$23:$W24))/Z23</f>
        <v>60.930634764108056</v>
      </c>
    </row>
    <row r="25" spans="5:50" x14ac:dyDescent="0.25">
      <c r="AN25" s="8">
        <f t="shared" ref="AN25:AU25" si="25">SUM(AN3:AN23)</f>
        <v>25351.074935064902</v>
      </c>
      <c r="AO25" s="8">
        <f t="shared" si="25"/>
        <v>-3467.3966696952971</v>
      </c>
      <c r="AP25" s="8">
        <f t="shared" si="25"/>
        <v>-221.35541852992833</v>
      </c>
      <c r="AQ25" s="8">
        <f t="shared" si="25"/>
        <v>-21992.513576465513</v>
      </c>
      <c r="AR25" s="8">
        <f t="shared" si="25"/>
        <v>-330.1907296258421</v>
      </c>
      <c r="AS25" s="8">
        <f t="shared" si="25"/>
        <v>-163.56603209527833</v>
      </c>
      <c r="AT25" s="8">
        <f t="shared" si="25"/>
        <v>1617.1070307781501</v>
      </c>
      <c r="AU25" s="9">
        <f t="shared" si="25"/>
        <v>1123.350269057029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72D-D210-48F0-B727-D74178C518E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3197.704109015815</v>
      </c>
      <c r="K3">
        <v>1</v>
      </c>
      <c r="L3" s="2">
        <v>0</v>
      </c>
      <c r="O3">
        <f>$C$3</f>
        <v>3197.704109015815</v>
      </c>
      <c r="P3">
        <f>O3*B5</f>
        <v>2558.163287212652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3197.704109015815</v>
      </c>
      <c r="AF3">
        <f t="shared" ref="AF3:AG23" si="4">-$Z3*P3</f>
        <v>-2558.163287212652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513.723265903163</v>
      </c>
      <c r="AJ3">
        <f t="shared" ref="AJ3:AJ23" si="7">AB3-AC3</f>
        <v>0</v>
      </c>
      <c r="AL3">
        <f t="shared" ref="AL3:AL23" si="8">SUM(AI3:AK3)</f>
        <v>513.723265903163</v>
      </c>
      <c r="AN3">
        <f t="shared" ref="AN3:AU23" si="9">AE3*$K3</f>
        <v>3197.704109015815</v>
      </c>
      <c r="AO3">
        <f t="shared" si="9"/>
        <v>-2558.163287212652</v>
      </c>
      <c r="AP3">
        <f t="shared" si="9"/>
        <v>-125.8175559</v>
      </c>
      <c r="AQ3">
        <f t="shared" si="9"/>
        <v>0</v>
      </c>
      <c r="AR3">
        <f t="shared" si="9"/>
        <v>513.723265903163</v>
      </c>
      <c r="AS3">
        <f t="shared" si="9"/>
        <v>0</v>
      </c>
      <c r="AT3">
        <f t="shared" si="9"/>
        <v>0</v>
      </c>
      <c r="AU3">
        <f t="shared" si="9"/>
        <v>513.723265903163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2544.8559417243532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204.13020707763167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201.56963736131001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-201.56963736131001</v>
      </c>
      <c r="AK4">
        <f>G4*MAX(0, SUM(AB4, AE4:AF4))</f>
        <v>0</v>
      </c>
      <c r="AL4">
        <f t="shared" si="8"/>
        <v>-2745.3756373613101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-2343.2863043630455</v>
      </c>
      <c r="AR4">
        <f t="shared" si="9"/>
        <v>-2343.2863043630455</v>
      </c>
      <c r="AS4">
        <f t="shared" si="9"/>
        <v>-185.68057886654228</v>
      </c>
      <c r="AT4">
        <f t="shared" si="9"/>
        <v>0</v>
      </c>
      <c r="AU4">
        <f t="shared" si="9"/>
        <v>-2528.9668832295879</v>
      </c>
      <c r="AW4">
        <v>1</v>
      </c>
      <c r="AX4">
        <f>(R4*SUMPRODUCT(K5:$K$23, X5:$X$23)-$AZ$3*SUMPRODUCT(K4:$K$22, W5:$W$23))/Z4</f>
        <v>204.13020707763167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3197.704109015815</v>
      </c>
      <c r="P5">
        <f t="shared" ref="P5:P23" si="22">O5*$C$5</f>
        <v>159.88520545079075</v>
      </c>
      <c r="Q5" s="4">
        <f t="shared" ref="Q5:Q23" si="23">$C$8</f>
        <v>12.5</v>
      </c>
      <c r="R5">
        <f t="shared" si="0"/>
        <v>1000000</v>
      </c>
      <c r="S5">
        <f t="shared" si="1"/>
        <v>380.88191462304894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201.56963736131001</v>
      </c>
      <c r="AC5">
        <f t="shared" si="2"/>
        <v>371.38034974009133</v>
      </c>
      <c r="AE5">
        <f t="shared" si="3"/>
        <v>3117.9334717084921</v>
      </c>
      <c r="AF5">
        <f t="shared" si="4"/>
        <v>-155.89667358542462</v>
      </c>
      <c r="AG5">
        <f t="shared" si="4"/>
        <v>-12.188172222210882</v>
      </c>
      <c r="AH5">
        <f t="shared" si="5"/>
        <v>-2527.8542831294039</v>
      </c>
      <c r="AI5">
        <f t="shared" si="6"/>
        <v>421.99434277145247</v>
      </c>
      <c r="AJ5">
        <f t="shared" si="7"/>
        <v>-169.81071237878132</v>
      </c>
      <c r="AK5">
        <f>G5*SUM(AB5, AE5:AF5)</f>
        <v>221.45245048390643</v>
      </c>
      <c r="AL5">
        <f t="shared" si="8"/>
        <v>473.63608087657758</v>
      </c>
      <c r="AN5">
        <f t="shared" si="9"/>
        <v>2645.7547108518638</v>
      </c>
      <c r="AO5">
        <f t="shared" si="9"/>
        <v>-132.28773554259323</v>
      </c>
      <c r="AP5">
        <f t="shared" si="9"/>
        <v>-10.342399658681096</v>
      </c>
      <c r="AQ5">
        <f t="shared" si="9"/>
        <v>-2145.0369094219009</v>
      </c>
      <c r="AR5">
        <f t="shared" si="9"/>
        <v>358.08766622868853</v>
      </c>
      <c r="AS5">
        <f t="shared" si="9"/>
        <v>-144.09463713896596</v>
      </c>
      <c r="AT5">
        <f t="shared" si="9"/>
        <v>187.91576838117459</v>
      </c>
      <c r="AU5">
        <f t="shared" si="9"/>
        <v>401.90879747089713</v>
      </c>
      <c r="AW5">
        <v>2</v>
      </c>
      <c r="AX5">
        <f>(R5*SUMPRODUCT(K6:$K$23, X6:$X$23)-$AZ$3*SUMPRODUCT(K5:$K$22, W6:$W$23))/Z5</f>
        <v>380.88191462304894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3197.704109015815</v>
      </c>
      <c r="P6">
        <f t="shared" si="22"/>
        <v>159.88520545079075</v>
      </c>
      <c r="Q6" s="4">
        <f t="shared" si="23"/>
        <v>12.5</v>
      </c>
      <c r="R6">
        <f t="shared" si="0"/>
        <v>1000000</v>
      </c>
      <c r="S6">
        <f t="shared" si="1"/>
        <v>528.10610652013713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371.38034974009133</v>
      </c>
      <c r="AC6">
        <f t="shared" si="2"/>
        <v>508.4525799927323</v>
      </c>
      <c r="AE6">
        <f t="shared" si="3"/>
        <v>3078.7012007793478</v>
      </c>
      <c r="AF6">
        <f t="shared" si="4"/>
        <v>-153.93506003896741</v>
      </c>
      <c r="AG6">
        <f t="shared" si="4"/>
        <v>-12.03481113253669</v>
      </c>
      <c r="AH6">
        <f t="shared" si="5"/>
        <v>-2518.3493961665454</v>
      </c>
      <c r="AI6">
        <f t="shared" si="6"/>
        <v>394.38193344129832</v>
      </c>
      <c r="AJ6">
        <f t="shared" si="7"/>
        <v>-137.07223025264096</v>
      </c>
      <c r="AK6">
        <f>G6*SUM(AB6, AE6:AF6)</f>
        <v>230.73025433363304</v>
      </c>
      <c r="AL6">
        <f t="shared" si="8"/>
        <v>488.03995752229036</v>
      </c>
      <c r="AN6">
        <f t="shared" si="9"/>
        <v>2406.5320046862407</v>
      </c>
      <c r="AO6">
        <f t="shared" si="9"/>
        <v>-120.32660023431205</v>
      </c>
      <c r="AP6">
        <f t="shared" si="9"/>
        <v>-9.4072650354871321</v>
      </c>
      <c r="AQ6">
        <f t="shared" si="9"/>
        <v>-1968.5211475939586</v>
      </c>
      <c r="AR6">
        <f t="shared" si="9"/>
        <v>308.27699182248284</v>
      </c>
      <c r="AS6">
        <f t="shared" si="9"/>
        <v>-107.1454121540598</v>
      </c>
      <c r="AT6">
        <f t="shared" si="9"/>
        <v>180.35519048185796</v>
      </c>
      <c r="AU6">
        <f t="shared" si="9"/>
        <v>381.48677015028102</v>
      </c>
      <c r="AW6">
        <v>3</v>
      </c>
      <c r="AX6">
        <f>(R6*SUMPRODUCT(K7:$K$23, X7:$X$23)-$AZ$3*SUMPRODUCT(K6:$K$22, W7:$W$23))/Z6</f>
        <v>528.10610652013713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3197.704109015815</v>
      </c>
      <c r="P7">
        <f t="shared" si="22"/>
        <v>159.88520545079075</v>
      </c>
      <c r="Q7" s="4">
        <f t="shared" si="23"/>
        <v>12.5</v>
      </c>
      <c r="R7">
        <f t="shared" si="0"/>
        <v>1000000</v>
      </c>
      <c r="S7">
        <f t="shared" si="1"/>
        <v>646.59130408809506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508.4525799927323</v>
      </c>
      <c r="AC7">
        <f t="shared" si="2"/>
        <v>614.678631014036</v>
      </c>
      <c r="AE7">
        <f t="shared" si="3"/>
        <v>3039.8806350943446</v>
      </c>
      <c r="AF7">
        <f t="shared" si="4"/>
        <v>-151.99403175471724</v>
      </c>
      <c r="AG7">
        <f t="shared" si="4"/>
        <v>-11.883059421146516</v>
      </c>
      <c r="AH7">
        <f t="shared" si="5"/>
        <v>-2512.2880051846273</v>
      </c>
      <c r="AI7">
        <f t="shared" si="6"/>
        <v>363.71553873385392</v>
      </c>
      <c r="AJ7">
        <f t="shared" si="7"/>
        <v>-106.2260510213037</v>
      </c>
      <c r="AK7">
        <f>G7*SUM(AB7, AE7:AF7)</f>
        <v>237.7437428332652</v>
      </c>
      <c r="AL7">
        <f t="shared" si="8"/>
        <v>495.23323054581545</v>
      </c>
      <c r="AN7">
        <f t="shared" si="9"/>
        <v>2188.8802283459286</v>
      </c>
      <c r="AO7">
        <f t="shared" si="9"/>
        <v>-109.44401141729644</v>
      </c>
      <c r="AP7">
        <f t="shared" si="9"/>
        <v>-8.5564523550445806</v>
      </c>
      <c r="AQ7">
        <f t="shared" si="9"/>
        <v>-1808.984694653511</v>
      </c>
      <c r="AR7">
        <f t="shared" si="9"/>
        <v>261.89506992007671</v>
      </c>
      <c r="AS7">
        <f t="shared" si="9"/>
        <v>-76.48856344274887</v>
      </c>
      <c r="AT7">
        <f t="shared" si="9"/>
        <v>171.18849078906104</v>
      </c>
      <c r="AU7">
        <f t="shared" si="9"/>
        <v>356.59499726638887</v>
      </c>
      <c r="AW7">
        <v>4</v>
      </c>
      <c r="AX7">
        <f>(R7*SUMPRODUCT(K8:$K$23, X8:$X$23)-$AZ$3*SUMPRODUCT(K7:$K$22, W8:$W$23))/Z7</f>
        <v>646.59130408809506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3197.704109015815</v>
      </c>
      <c r="P8">
        <f t="shared" si="22"/>
        <v>159.88520545079075</v>
      </c>
      <c r="Q8" s="4">
        <f t="shared" si="23"/>
        <v>12.5</v>
      </c>
      <c r="R8">
        <f t="shared" si="0"/>
        <v>1000000</v>
      </c>
      <c r="S8">
        <f t="shared" si="1"/>
        <v>739.92099256414929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614.678631014036</v>
      </c>
      <c r="AC8">
        <f t="shared" si="2"/>
        <v>694.51381208493513</v>
      </c>
      <c r="AE8">
        <f t="shared" si="3"/>
        <v>3001.4686608309639</v>
      </c>
      <c r="AF8">
        <f t="shared" si="4"/>
        <v>-150.07343304154818</v>
      </c>
      <c r="AG8">
        <f t="shared" si="4"/>
        <v>-11.732904915938077</v>
      </c>
      <c r="AH8">
        <f t="shared" si="5"/>
        <v>-2505.9128797579287</v>
      </c>
      <c r="AI8">
        <f t="shared" si="6"/>
        <v>333.74944311554918</v>
      </c>
      <c r="AJ8">
        <f t="shared" si="7"/>
        <v>-79.835181070899125</v>
      </c>
      <c r="AK8">
        <f t="shared" ref="AK8:AK23" si="24">G8*SUM(AB8:AB8, AE8:AF8)</f>
        <v>242.62517011624166</v>
      </c>
      <c r="AL8">
        <f t="shared" si="8"/>
        <v>496.53943216089169</v>
      </c>
      <c r="AN8">
        <f t="shared" si="9"/>
        <v>1990.8596639709081</v>
      </c>
      <c r="AO8">
        <f t="shared" si="9"/>
        <v>-99.5429831985454</v>
      </c>
      <c r="AP8">
        <f t="shared" si="9"/>
        <v>-7.7823791543038201</v>
      </c>
      <c r="AQ8">
        <f t="shared" si="9"/>
        <v>-1662.1599081944257</v>
      </c>
      <c r="AR8">
        <f t="shared" si="9"/>
        <v>221.37439342363342</v>
      </c>
      <c r="AS8">
        <f t="shared" si="9"/>
        <v>-52.954289956125592</v>
      </c>
      <c r="AT8">
        <f t="shared" si="9"/>
        <v>160.93210332396959</v>
      </c>
      <c r="AU8">
        <f t="shared" si="9"/>
        <v>329.35220679147739</v>
      </c>
      <c r="AW8">
        <v>5</v>
      </c>
      <c r="AX8">
        <f>(R8*SUMPRODUCT(K9:$K$23, X9:$X$23)-$AZ$3*SUMPRODUCT(K8:$K$22, W9:$W$23))/Z8</f>
        <v>739.92099256414929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3197.704109015815</v>
      </c>
      <c r="P9">
        <f t="shared" si="22"/>
        <v>159.88520545079075</v>
      </c>
      <c r="Q9" s="4">
        <f t="shared" si="23"/>
        <v>12.5</v>
      </c>
      <c r="R9">
        <f t="shared" si="0"/>
        <v>1000000</v>
      </c>
      <c r="S9">
        <f t="shared" si="1"/>
        <v>810.70387038203103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694.51381208493513</v>
      </c>
      <c r="AC9">
        <f t="shared" si="2"/>
        <v>751.31652522921286</v>
      </c>
      <c r="AE9">
        <f t="shared" si="3"/>
        <v>2963.4593193255691</v>
      </c>
      <c r="AF9">
        <f t="shared" si="4"/>
        <v>-148.17296596627847</v>
      </c>
      <c r="AG9">
        <f t="shared" si="4"/>
        <v>-11.584324324169797</v>
      </c>
      <c r="AH9">
        <f t="shared" si="5"/>
        <v>-2500.123408711941</v>
      </c>
      <c r="AI9">
        <f t="shared" si="6"/>
        <v>303.57862032318008</v>
      </c>
      <c r="AJ9">
        <f t="shared" si="7"/>
        <v>-56.802713144277732</v>
      </c>
      <c r="AK9">
        <f t="shared" si="24"/>
        <v>245.68601158109584</v>
      </c>
      <c r="AL9">
        <f t="shared" si="8"/>
        <v>492.46191875999818</v>
      </c>
      <c r="AN9">
        <f t="shared" si="9"/>
        <v>1810.7027920364374</v>
      </c>
      <c r="AO9">
        <f t="shared" si="9"/>
        <v>-90.535139601821882</v>
      </c>
      <c r="AP9">
        <f t="shared" si="9"/>
        <v>-7.0781361029121808</v>
      </c>
      <c r="AQ9">
        <f t="shared" si="9"/>
        <v>-1527.5999933822704</v>
      </c>
      <c r="AR9">
        <f t="shared" si="9"/>
        <v>185.48952294943317</v>
      </c>
      <c r="AS9">
        <f t="shared" si="9"/>
        <v>-34.707016430040284</v>
      </c>
      <c r="AT9">
        <f t="shared" si="9"/>
        <v>150.11656958916177</v>
      </c>
      <c r="AU9">
        <f t="shared" si="9"/>
        <v>300.89907610855465</v>
      </c>
      <c r="AW9">
        <v>6</v>
      </c>
      <c r="AX9">
        <f>(R9*SUMPRODUCT(K10:$K$23, X10:$X$23)-$AZ$3*SUMPRODUCT(K9:$K$22, W10:$W$23))/Z9</f>
        <v>810.70387038203103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3197.704109015815</v>
      </c>
      <c r="P10">
        <f t="shared" si="22"/>
        <v>159.88520545079075</v>
      </c>
      <c r="Q10" s="4">
        <f t="shared" si="23"/>
        <v>12.5</v>
      </c>
      <c r="R10">
        <f t="shared" si="0"/>
        <v>1000000</v>
      </c>
      <c r="S10">
        <f t="shared" si="1"/>
        <v>858.62541543167129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751.31652522921286</v>
      </c>
      <c r="AC10">
        <f t="shared" si="2"/>
        <v>785.62438696749632</v>
      </c>
      <c r="AE10">
        <f t="shared" si="3"/>
        <v>2925.8327149400716</v>
      </c>
      <c r="AF10">
        <f t="shared" si="4"/>
        <v>-146.2916357470036</v>
      </c>
      <c r="AG10">
        <f t="shared" si="4"/>
        <v>-11.437239872705813</v>
      </c>
      <c r="AH10">
        <f t="shared" si="5"/>
        <v>-2499.2966577828774</v>
      </c>
      <c r="AI10">
        <f t="shared" si="6"/>
        <v>268.80718153748467</v>
      </c>
      <c r="AJ10">
        <f t="shared" si="7"/>
        <v>-34.307861738283464</v>
      </c>
      <c r="AK10">
        <f t="shared" si="24"/>
        <v>247.16003230955968</v>
      </c>
      <c r="AL10">
        <f t="shared" si="8"/>
        <v>481.65935210876091</v>
      </c>
      <c r="AN10">
        <f t="shared" si="9"/>
        <v>1646.7931806181111</v>
      </c>
      <c r="AO10">
        <f t="shared" si="9"/>
        <v>-82.339659030905565</v>
      </c>
      <c r="AP10">
        <f t="shared" si="9"/>
        <v>-6.4374044801981336</v>
      </c>
      <c r="AQ10">
        <f t="shared" si="9"/>
        <v>-1406.7190756880925</v>
      </c>
      <c r="AR10">
        <f t="shared" si="9"/>
        <v>151.29704141891494</v>
      </c>
      <c r="AS10">
        <f t="shared" si="9"/>
        <v>-19.310042048440028</v>
      </c>
      <c r="AT10">
        <f t="shared" si="9"/>
        <v>139.11303050593983</v>
      </c>
      <c r="AU10">
        <f t="shared" si="9"/>
        <v>271.10002987641474</v>
      </c>
      <c r="AW10">
        <v>7</v>
      </c>
      <c r="AX10">
        <f>(R10*SUMPRODUCT(K11:$K$23, X11:$X$23)-$AZ$3*SUMPRODUCT(K10:$K$22, W11:$W$23))/Z10</f>
        <v>858.62541543167129</v>
      </c>
    </row>
    <row r="11" spans="1:52" x14ac:dyDescent="0.25">
      <c r="A11" t="s">
        <v>33</v>
      </c>
      <c r="C11" s="7">
        <f>AU25</f>
        <v>1225.3727277488033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3197.704109015815</v>
      </c>
      <c r="P11">
        <f t="shared" si="22"/>
        <v>159.88520545079075</v>
      </c>
      <c r="Q11" s="4">
        <f t="shared" si="23"/>
        <v>12.5</v>
      </c>
      <c r="R11">
        <f t="shared" si="0"/>
        <v>1000000</v>
      </c>
      <c r="S11">
        <f t="shared" si="1"/>
        <v>887.26335958453228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785.62438696749632</v>
      </c>
      <c r="AC11">
        <f t="shared" si="2"/>
        <v>801.49361708673132</v>
      </c>
      <c r="AE11">
        <f t="shared" si="3"/>
        <v>2888.5892841425398</v>
      </c>
      <c r="AF11">
        <f t="shared" si="4"/>
        <v>-144.42946420712698</v>
      </c>
      <c r="AG11">
        <f t="shared" si="4"/>
        <v>-11.291653267723643</v>
      </c>
      <c r="AH11">
        <f t="shared" si="5"/>
        <v>-2497.1365004089716</v>
      </c>
      <c r="AI11">
        <f t="shared" si="6"/>
        <v>235.73166625871772</v>
      </c>
      <c r="AJ11">
        <f t="shared" si="7"/>
        <v>-15.869230119234999</v>
      </c>
      <c r="AK11">
        <f t="shared" si="24"/>
        <v>247.08489448320367</v>
      </c>
      <c r="AL11">
        <f t="shared" si="8"/>
        <v>466.94733062268642</v>
      </c>
      <c r="AN11">
        <f t="shared" si="9"/>
        <v>1497.67207087766</v>
      </c>
      <c r="AO11">
        <f t="shared" si="9"/>
        <v>-74.883603543882998</v>
      </c>
      <c r="AP11">
        <f t="shared" si="9"/>
        <v>-5.8544819181949395</v>
      </c>
      <c r="AQ11">
        <f t="shared" si="9"/>
        <v>-1294.7121331379797</v>
      </c>
      <c r="AR11">
        <f t="shared" si="9"/>
        <v>122.22185227760254</v>
      </c>
      <c r="AS11">
        <f t="shared" si="9"/>
        <v>-8.2278580988933765</v>
      </c>
      <c r="AT11">
        <f t="shared" si="9"/>
        <v>128.10825950048329</v>
      </c>
      <c r="AU11">
        <f t="shared" si="9"/>
        <v>242.10225367919247</v>
      </c>
      <c r="AW11">
        <v>8</v>
      </c>
      <c r="AX11">
        <f>(R11*SUMPRODUCT(K12:$K$23, X12:$X$23)-$AZ$3*SUMPRODUCT(K11:$K$22, W12:$W$23))/Z11</f>
        <v>887.26335958453228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3197.704109015815</v>
      </c>
      <c r="P12">
        <f t="shared" si="22"/>
        <v>159.88520545079075</v>
      </c>
      <c r="Q12" s="4">
        <f t="shared" si="23"/>
        <v>12.5</v>
      </c>
      <c r="R12">
        <f t="shared" si="0"/>
        <v>1000000</v>
      </c>
      <c r="S12">
        <f t="shared" si="1"/>
        <v>896.98475791056273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801.49361708673132</v>
      </c>
      <c r="AC12">
        <f t="shared" si="2"/>
        <v>799.9310963984808</v>
      </c>
      <c r="AE12">
        <f t="shared" si="3"/>
        <v>2851.7128427482126</v>
      </c>
      <c r="AF12">
        <f t="shared" si="4"/>
        <v>-142.58564213741062</v>
      </c>
      <c r="AG12">
        <f t="shared" si="4"/>
        <v>-11.14750124436118</v>
      </c>
      <c r="AH12">
        <f t="shared" si="5"/>
        <v>-2498.8392548181964</v>
      </c>
      <c r="AI12">
        <f t="shared" si="6"/>
        <v>199.14044454824443</v>
      </c>
      <c r="AJ12">
        <f t="shared" si="7"/>
        <v>1.5625206882505154</v>
      </c>
      <c r="AK12">
        <f t="shared" si="24"/>
        <v>245.74345723882735</v>
      </c>
      <c r="AL12">
        <f t="shared" si="8"/>
        <v>446.44642247532227</v>
      </c>
      <c r="AN12">
        <f t="shared" si="9"/>
        <v>1362.0030921887324</v>
      </c>
      <c r="AO12">
        <f t="shared" si="9"/>
        <v>-68.100154609436615</v>
      </c>
      <c r="AP12">
        <f t="shared" si="9"/>
        <v>-5.3241444711402952</v>
      </c>
      <c r="AQ12">
        <f t="shared" si="9"/>
        <v>-1193.4675683071473</v>
      </c>
      <c r="AR12">
        <f t="shared" si="9"/>
        <v>95.111224801008319</v>
      </c>
      <c r="AS12">
        <f t="shared" si="9"/>
        <v>0.74627359988853215</v>
      </c>
      <c r="AT12">
        <f t="shared" si="9"/>
        <v>117.36923284389209</v>
      </c>
      <c r="AU12">
        <f t="shared" si="9"/>
        <v>213.22673124478891</v>
      </c>
      <c r="AW12">
        <v>9</v>
      </c>
      <c r="AX12">
        <f>(R12*SUMPRODUCT(K13:$K$23, X13:$X$23)-$AZ$3*SUMPRODUCT(K12:$K$22, W13:$W$23))/Z12</f>
        <v>896.98475791056273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3197.704109015815</v>
      </c>
      <c r="P13">
        <f t="shared" si="22"/>
        <v>159.88520545079075</v>
      </c>
      <c r="Q13" s="4">
        <f t="shared" si="23"/>
        <v>12.5</v>
      </c>
      <c r="R13">
        <f t="shared" si="0"/>
        <v>1000000</v>
      </c>
      <c r="S13">
        <f t="shared" si="1"/>
        <v>889.21337323089847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799.9310963984808</v>
      </c>
      <c r="AC13">
        <f t="shared" si="2"/>
        <v>782.8452738039523</v>
      </c>
      <c r="AE13">
        <f t="shared" si="3"/>
        <v>2815.193320441083</v>
      </c>
      <c r="AF13">
        <f t="shared" si="4"/>
        <v>-140.75966602205415</v>
      </c>
      <c r="AG13">
        <f t="shared" si="4"/>
        <v>-11.004744437203179</v>
      </c>
      <c r="AH13">
        <f t="shared" si="5"/>
        <v>-2502.5435771512207</v>
      </c>
      <c r="AI13">
        <f t="shared" si="6"/>
        <v>160.88533283060497</v>
      </c>
      <c r="AJ13">
        <f t="shared" si="7"/>
        <v>17.085822594528508</v>
      </c>
      <c r="AK13">
        <f t="shared" si="24"/>
        <v>243.20553255722569</v>
      </c>
      <c r="AL13">
        <f t="shared" si="8"/>
        <v>421.17668798235917</v>
      </c>
      <c r="AN13">
        <f t="shared" si="9"/>
        <v>1238.5738096484019</v>
      </c>
      <c r="AO13">
        <f t="shared" si="9"/>
        <v>-61.928690482420095</v>
      </c>
      <c r="AP13">
        <f t="shared" si="9"/>
        <v>-4.8416526647833296</v>
      </c>
      <c r="AQ13">
        <f t="shared" si="9"/>
        <v>-1101.0202779529491</v>
      </c>
      <c r="AR13">
        <f t="shared" si="9"/>
        <v>70.783188548249413</v>
      </c>
      <c r="AS13">
        <f t="shared" si="9"/>
        <v>7.5170867408019628</v>
      </c>
      <c r="AT13">
        <f t="shared" si="9"/>
        <v>107.00082328263525</v>
      </c>
      <c r="AU13">
        <f t="shared" si="9"/>
        <v>185.30109857168662</v>
      </c>
      <c r="AW13">
        <v>10</v>
      </c>
      <c r="AX13">
        <f>(R13*SUMPRODUCT(K14:$K$23, X14:$X$23)-$AZ$3*SUMPRODUCT(K13:$K$22, W14:$W$23))/Z13</f>
        <v>889.21337323089847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3197.704109015815</v>
      </c>
      <c r="P14">
        <f t="shared" si="22"/>
        <v>159.88520545079075</v>
      </c>
      <c r="Q14" s="4">
        <f t="shared" si="23"/>
        <v>12.5</v>
      </c>
      <c r="R14">
        <f t="shared" si="0"/>
        <v>1000000</v>
      </c>
      <c r="S14">
        <f t="shared" si="1"/>
        <v>864.95733030624183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782.8452738039523</v>
      </c>
      <c r="AC14">
        <f t="shared" si="2"/>
        <v>751.7056703075832</v>
      </c>
      <c r="AE14">
        <f t="shared" si="3"/>
        <v>2779.0183706079406</v>
      </c>
      <c r="AF14">
        <f t="shared" si="4"/>
        <v>-138.95091853039702</v>
      </c>
      <c r="AG14">
        <f t="shared" si="4"/>
        <v>-10.863334582664306</v>
      </c>
      <c r="AH14">
        <f t="shared" si="5"/>
        <v>-2508.9928133472722</v>
      </c>
      <c r="AI14">
        <f t="shared" si="6"/>
        <v>120.21130414760728</v>
      </c>
      <c r="AJ14">
        <f t="shared" si="7"/>
        <v>31.139603496369091</v>
      </c>
      <c r="AK14">
        <f t="shared" si="24"/>
        <v>239.60389081170476</v>
      </c>
      <c r="AL14">
        <f t="shared" si="8"/>
        <v>390.95479845568116</v>
      </c>
      <c r="AN14">
        <f t="shared" si="9"/>
        <v>1126.280211068796</v>
      </c>
      <c r="AO14">
        <f t="shared" si="9"/>
        <v>-56.314010553439793</v>
      </c>
      <c r="AP14">
        <f t="shared" si="9"/>
        <v>-4.4026908551876645</v>
      </c>
      <c r="AQ14">
        <f t="shared" si="9"/>
        <v>-1016.844287635521</v>
      </c>
      <c r="AR14">
        <f t="shared" si="9"/>
        <v>48.719222024647486</v>
      </c>
      <c r="AS14">
        <f t="shared" si="9"/>
        <v>12.620254536430728</v>
      </c>
      <c r="AT14">
        <f t="shared" si="9"/>
        <v>97.106634331919324</v>
      </c>
      <c r="AU14">
        <f t="shared" si="9"/>
        <v>158.44611089299755</v>
      </c>
      <c r="AW14">
        <v>11</v>
      </c>
      <c r="AX14">
        <f>(R14*SUMPRODUCT(K15:$K$23, X15:$X$23)-$AZ$3*SUMPRODUCT(K14:$K$22, W15:$W$23))/Z14</f>
        <v>864.95733030624183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3197.704109015815</v>
      </c>
      <c r="P15">
        <f t="shared" si="22"/>
        <v>159.88520545079075</v>
      </c>
      <c r="Q15" s="4">
        <f t="shared" si="23"/>
        <v>12.5</v>
      </c>
      <c r="R15">
        <f t="shared" si="0"/>
        <v>1000000</v>
      </c>
      <c r="S15">
        <f t="shared" si="1"/>
        <v>825.63310378197218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751.7056703075832</v>
      </c>
      <c r="AC15">
        <f t="shared" si="2"/>
        <v>708.27667828858921</v>
      </c>
      <c r="AE15">
        <f t="shared" si="3"/>
        <v>2743.1788213297991</v>
      </c>
      <c r="AF15">
        <f t="shared" si="4"/>
        <v>-137.15894106648997</v>
      </c>
      <c r="AG15">
        <f t="shared" si="4"/>
        <v>-10.723235827212337</v>
      </c>
      <c r="AH15">
        <f t="shared" si="5"/>
        <v>-2517.232770026108</v>
      </c>
      <c r="AI15">
        <f t="shared" si="6"/>
        <v>78.063874409988784</v>
      </c>
      <c r="AJ15">
        <f t="shared" si="7"/>
        <v>43.428992018993995</v>
      </c>
      <c r="AK15">
        <f t="shared" si="24"/>
        <v>235.04078853996248</v>
      </c>
      <c r="AL15">
        <f t="shared" si="8"/>
        <v>356.53365496894526</v>
      </c>
      <c r="AN15">
        <f t="shared" si="9"/>
        <v>1024.1192321696874</v>
      </c>
      <c r="AO15">
        <f t="shared" si="9"/>
        <v>-51.205961608484373</v>
      </c>
      <c r="AP15">
        <f t="shared" si="9"/>
        <v>-4.0033380093010287</v>
      </c>
      <c r="AQ15">
        <f t="shared" si="9"/>
        <v>-939.76611061097822</v>
      </c>
      <c r="AR15">
        <f t="shared" si="9"/>
        <v>29.143821940923701</v>
      </c>
      <c r="AS15">
        <f t="shared" si="9"/>
        <v>16.21347672071737</v>
      </c>
      <c r="AT15">
        <f t="shared" si="9"/>
        <v>87.74848727193671</v>
      </c>
      <c r="AU15">
        <f t="shared" si="9"/>
        <v>133.10578593357778</v>
      </c>
      <c r="AW15">
        <v>12</v>
      </c>
      <c r="AX15">
        <f>(R15*SUMPRODUCT(K16:$K$23, X16:$X$23)-$AZ$3*SUMPRODUCT(K15:$K$22, W16:$W$23))/Z15</f>
        <v>825.63310378197218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3197.704109015815</v>
      </c>
      <c r="P16">
        <f t="shared" si="22"/>
        <v>159.88520545079075</v>
      </c>
      <c r="Q16" s="4">
        <f t="shared" si="23"/>
        <v>12.5</v>
      </c>
      <c r="R16">
        <f t="shared" si="0"/>
        <v>1000000</v>
      </c>
      <c r="S16">
        <f t="shared" si="1"/>
        <v>770.95044313141659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708.27667828858921</v>
      </c>
      <c r="AC16">
        <f t="shared" si="2"/>
        <v>652.80153678297256</v>
      </c>
      <c r="AE16">
        <f t="shared" si="3"/>
        <v>2707.6528396091985</v>
      </c>
      <c r="AF16">
        <f t="shared" si="4"/>
        <v>-135.38264198045994</v>
      </c>
      <c r="AG16">
        <f t="shared" si="4"/>
        <v>-10.584362824467819</v>
      </c>
      <c r="AH16">
        <f t="shared" si="5"/>
        <v>-2531.251557791521</v>
      </c>
      <c r="AI16">
        <f t="shared" si="6"/>
        <v>30.43427701274959</v>
      </c>
      <c r="AJ16">
        <f t="shared" si="7"/>
        <v>55.475141505616648</v>
      </c>
      <c r="AK16">
        <f t="shared" si="24"/>
        <v>229.63828131421297</v>
      </c>
      <c r="AL16">
        <f t="shared" si="8"/>
        <v>315.54769983257921</v>
      </c>
      <c r="AN16">
        <f t="shared" si="9"/>
        <v>931.17380528067997</v>
      </c>
      <c r="AO16">
        <f t="shared" si="9"/>
        <v>-46.558690264033999</v>
      </c>
      <c r="AP16">
        <f t="shared" si="9"/>
        <v>-3.6400092595155535</v>
      </c>
      <c r="AQ16">
        <f t="shared" si="9"/>
        <v>-870.50862308167086</v>
      </c>
      <c r="AR16">
        <f t="shared" si="9"/>
        <v>10.466482675459487</v>
      </c>
      <c r="AS16">
        <f t="shared" si="9"/>
        <v>19.07814689483051</v>
      </c>
      <c r="AT16">
        <f t="shared" si="9"/>
        <v>78.973622142908823</v>
      </c>
      <c r="AU16">
        <f t="shared" si="9"/>
        <v>108.51825171319882</v>
      </c>
      <c r="AW16">
        <v>13</v>
      </c>
      <c r="AX16">
        <f>(R16*SUMPRODUCT(K17:$K$23, X17:$X$23)-$AZ$3*SUMPRODUCT(K16:$K$22, W17:$W$23))/Z16</f>
        <v>770.95044313141659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3197.704109015815</v>
      </c>
      <c r="P17">
        <f t="shared" si="22"/>
        <v>159.88520545079075</v>
      </c>
      <c r="Q17" s="4">
        <f t="shared" si="23"/>
        <v>12.5</v>
      </c>
      <c r="R17">
        <f t="shared" si="0"/>
        <v>1000000</v>
      </c>
      <c r="S17">
        <f t="shared" si="1"/>
        <v>700.62267373241048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652.80153678297256</v>
      </c>
      <c r="AC17">
        <f t="shared" si="2"/>
        <v>585.53134542400494</v>
      </c>
      <c r="AE17">
        <f t="shared" si="3"/>
        <v>2672.4170647309224</v>
      </c>
      <c r="AF17">
        <f t="shared" si="4"/>
        <v>-133.62085323654611</v>
      </c>
      <c r="AG17">
        <f t="shared" si="4"/>
        <v>-10.446624256119163</v>
      </c>
      <c r="AH17">
        <f t="shared" si="5"/>
        <v>-2551.5952083181583</v>
      </c>
      <c r="AI17">
        <f t="shared" si="6"/>
        <v>-23.245621079901412</v>
      </c>
      <c r="AJ17">
        <f t="shared" si="7"/>
        <v>67.270191358967622</v>
      </c>
      <c r="AK17">
        <f t="shared" si="24"/>
        <v>223.41184237941442</v>
      </c>
      <c r="AL17">
        <f t="shared" si="8"/>
        <v>267.43641265848066</v>
      </c>
      <c r="AN17">
        <f t="shared" si="9"/>
        <v>846.60995882418922</v>
      </c>
      <c r="AO17">
        <f t="shared" si="9"/>
        <v>-42.330497941209458</v>
      </c>
      <c r="AP17">
        <f t="shared" si="9"/>
        <v>-3.3094445653883438</v>
      </c>
      <c r="AQ17">
        <f t="shared" si="9"/>
        <v>-808.33412671975248</v>
      </c>
      <c r="AR17">
        <f t="shared" si="9"/>
        <v>-7.3641104021611818</v>
      </c>
      <c r="AS17">
        <f t="shared" si="9"/>
        <v>21.310900416004188</v>
      </c>
      <c r="AT17">
        <f t="shared" si="9"/>
        <v>70.775887930769699</v>
      </c>
      <c r="AU17">
        <f t="shared" si="9"/>
        <v>84.722677944612713</v>
      </c>
      <c r="AW17">
        <v>14</v>
      </c>
      <c r="AX17">
        <f>(R17*SUMPRODUCT(K18:$K$23, X18:$X$23)-$AZ$3*SUMPRODUCT(K17:$K$22, W18:$W$23))/Z17</f>
        <v>700.62267373241048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3197.704109015815</v>
      </c>
      <c r="P18">
        <f t="shared" si="22"/>
        <v>159.88520545079075</v>
      </c>
      <c r="Q18" s="4">
        <f t="shared" si="23"/>
        <v>12.5</v>
      </c>
      <c r="R18">
        <f t="shared" si="0"/>
        <v>1000000</v>
      </c>
      <c r="S18">
        <f t="shared" si="1"/>
        <v>616.36018749552443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585.53134542400494</v>
      </c>
      <c r="AC18">
        <f t="shared" si="2"/>
        <v>508.37353406255943</v>
      </c>
      <c r="AE18">
        <f t="shared" si="3"/>
        <v>2637.4645406482259</v>
      </c>
      <c r="AF18">
        <f t="shared" si="4"/>
        <v>-131.87322703241131</v>
      </c>
      <c r="AG18">
        <f t="shared" si="4"/>
        <v>-10.30999293059975</v>
      </c>
      <c r="AH18">
        <f t="shared" si="5"/>
        <v>-2573.2066366576892</v>
      </c>
      <c r="AI18">
        <f t="shared" si="6"/>
        <v>-77.925315972474436</v>
      </c>
      <c r="AJ18">
        <f t="shared" si="7"/>
        <v>77.157811361445511</v>
      </c>
      <c r="AK18">
        <f t="shared" si="24"/>
        <v>216.3785861327874</v>
      </c>
      <c r="AL18">
        <f t="shared" si="8"/>
        <v>215.61108152175848</v>
      </c>
      <c r="AN18">
        <f t="shared" si="9"/>
        <v>769.67456152056002</v>
      </c>
      <c r="AO18">
        <f t="shared" si="9"/>
        <v>-38.483728076028001</v>
      </c>
      <c r="AP18">
        <f t="shared" si="9"/>
        <v>-3.0086998956160822</v>
      </c>
      <c r="AQ18">
        <f t="shared" si="9"/>
        <v>-750.92258464431688</v>
      </c>
      <c r="AR18">
        <f t="shared" si="9"/>
        <v>-22.740451095401042</v>
      </c>
      <c r="AS18">
        <f t="shared" si="9"/>
        <v>22.516475088954518</v>
      </c>
      <c r="AT18">
        <f t="shared" si="9"/>
        <v>63.144391455310348</v>
      </c>
      <c r="AU18">
        <f t="shared" si="9"/>
        <v>62.920415448863828</v>
      </c>
      <c r="AW18">
        <v>15</v>
      </c>
      <c r="AX18">
        <f>(R18*SUMPRODUCT(K19:$K$23, X19:$X$23)-$AZ$3*SUMPRODUCT(K18:$K$22, W19:$W$23))/Z18</f>
        <v>616.36018749552443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3197.704109015815</v>
      </c>
      <c r="P19">
        <f t="shared" si="22"/>
        <v>159.88520545079075</v>
      </c>
      <c r="Q19" s="4">
        <f t="shared" si="23"/>
        <v>12.5</v>
      </c>
      <c r="R19">
        <f t="shared" si="0"/>
        <v>1000000</v>
      </c>
      <c r="S19">
        <f t="shared" si="1"/>
        <v>518.71446574231175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508.37353406255943</v>
      </c>
      <c r="AC19">
        <f t="shared" si="2"/>
        <v>422.20883241269394</v>
      </c>
      <c r="AE19">
        <f t="shared" si="3"/>
        <v>2602.7786141201359</v>
      </c>
      <c r="AF19">
        <f t="shared" si="4"/>
        <v>-130.13893070600682</v>
      </c>
      <c r="AG19">
        <f t="shared" si="4"/>
        <v>-10.174403749481122</v>
      </c>
      <c r="AH19">
        <f t="shared" si="5"/>
        <v>-2599.1401450104181</v>
      </c>
      <c r="AI19">
        <f t="shared" si="6"/>
        <v>-136.67486534576983</v>
      </c>
      <c r="AJ19">
        <f t="shared" si="7"/>
        <v>86.164701649865492</v>
      </c>
      <c r="AK19">
        <f t="shared" si="24"/>
        <v>208.67092522336822</v>
      </c>
      <c r="AL19">
        <f t="shared" si="8"/>
        <v>158.16076152746388</v>
      </c>
      <c r="AN19">
        <f t="shared" si="9"/>
        <v>699.67942007511522</v>
      </c>
      <c r="AO19">
        <f t="shared" si="9"/>
        <v>-34.983971003755762</v>
      </c>
      <c r="AP19">
        <f t="shared" si="9"/>
        <v>-2.7350850650252219</v>
      </c>
      <c r="AQ19">
        <f t="shared" si="9"/>
        <v>-698.70132614778777</v>
      </c>
      <c r="AR19">
        <f t="shared" si="9"/>
        <v>-36.740962141453487</v>
      </c>
      <c r="AS19">
        <f t="shared" si="9"/>
        <v>23.16281075703526</v>
      </c>
      <c r="AT19">
        <f t="shared" si="9"/>
        <v>56.094956042267903</v>
      </c>
      <c r="AU19">
        <f t="shared" si="9"/>
        <v>42.516804657849676</v>
      </c>
      <c r="AW19">
        <v>16</v>
      </c>
      <c r="AX19">
        <f>(R19*SUMPRODUCT(K20:$K$23, X20:$X$23)-$AZ$3*SUMPRODUCT(K19:$K$22, W20:$W$23))/Z19</f>
        <v>518.71446574231175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3197.704109015815</v>
      </c>
      <c r="P20">
        <f t="shared" si="22"/>
        <v>159.88520545079075</v>
      </c>
      <c r="Q20" s="4">
        <f t="shared" si="23"/>
        <v>12.5</v>
      </c>
      <c r="R20">
        <f t="shared" si="0"/>
        <v>1000000</v>
      </c>
      <c r="S20">
        <f t="shared" si="1"/>
        <v>408.58455752441165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422.20883241269394</v>
      </c>
      <c r="AC20">
        <f t="shared" si="2"/>
        <v>328.16873122751576</v>
      </c>
      <c r="AE20">
        <f t="shared" si="3"/>
        <v>2568.3459665115615</v>
      </c>
      <c r="AF20">
        <f t="shared" si="4"/>
        <v>-128.41729832557806</v>
      </c>
      <c r="AG20">
        <f t="shared" si="4"/>
        <v>-10.039804649491332</v>
      </c>
      <c r="AH20">
        <f t="shared" si="5"/>
        <v>-2628.404999598356</v>
      </c>
      <c r="AI20">
        <f t="shared" si="6"/>
        <v>-198.51613606186402</v>
      </c>
      <c r="AJ20">
        <f t="shared" si="7"/>
        <v>94.040101185178173</v>
      </c>
      <c r="AK20">
        <f t="shared" si="24"/>
        <v>200.34962504190744</v>
      </c>
      <c r="AL20">
        <f t="shared" si="8"/>
        <v>95.8735901652216</v>
      </c>
      <c r="AN20">
        <f t="shared" si="9"/>
        <v>635.99948182820731</v>
      </c>
      <c r="AO20">
        <f t="shared" si="9"/>
        <v>-31.799974091410363</v>
      </c>
      <c r="AP20">
        <f t="shared" si="9"/>
        <v>-2.4861567086328789</v>
      </c>
      <c r="AQ20">
        <f t="shared" si="9"/>
        <v>-650.87189949325648</v>
      </c>
      <c r="AR20">
        <f t="shared" si="9"/>
        <v>-49.158548465092494</v>
      </c>
      <c r="AS20">
        <f t="shared" si="9"/>
        <v>23.28714916319521</v>
      </c>
      <c r="AT20">
        <f t="shared" si="9"/>
        <v>49.612575319904892</v>
      </c>
      <c r="AU20">
        <f t="shared" si="9"/>
        <v>23.741176018007607</v>
      </c>
      <c r="AW20">
        <v>17</v>
      </c>
      <c r="AX20">
        <f>(R20*SUMPRODUCT(K21:$K$23, X21:$X$23)-$AZ$3*SUMPRODUCT(K20:$K$22, W21:$W$23))/Z20</f>
        <v>408.58455752441165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3197.704109015815</v>
      </c>
      <c r="P21">
        <f t="shared" si="22"/>
        <v>159.88520545079075</v>
      </c>
      <c r="Q21" s="4">
        <f t="shared" si="23"/>
        <v>12.5</v>
      </c>
      <c r="R21">
        <f t="shared" si="0"/>
        <v>1000000</v>
      </c>
      <c r="S21">
        <f t="shared" si="1"/>
        <v>285.57688600042775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328.16873122751576</v>
      </c>
      <c r="AC21">
        <f t="shared" si="2"/>
        <v>226.31600528384206</v>
      </c>
      <c r="AE21">
        <f t="shared" si="3"/>
        <v>2534.1393351810088</v>
      </c>
      <c r="AF21">
        <f t="shared" si="4"/>
        <v>-126.70696675905043</v>
      </c>
      <c r="AG21">
        <f t="shared" si="4"/>
        <v>-9.9060890594758728</v>
      </c>
      <c r="AH21">
        <f t="shared" si="5"/>
        <v>-2665.403481643697</v>
      </c>
      <c r="AI21">
        <f t="shared" si="6"/>
        <v>-267.87720228121452</v>
      </c>
      <c r="AJ21">
        <f t="shared" si="7"/>
        <v>101.8527259436737</v>
      </c>
      <c r="AK21">
        <f t="shared" si="24"/>
        <v>191.49207697546322</v>
      </c>
      <c r="AL21">
        <f t="shared" si="8"/>
        <v>25.467600637922402</v>
      </c>
      <c r="AN21">
        <f t="shared" si="9"/>
        <v>578.06289597511886</v>
      </c>
      <c r="AO21">
        <f t="shared" si="9"/>
        <v>-28.903144798755939</v>
      </c>
      <c r="AP21">
        <f t="shared" si="9"/>
        <v>-2.2596794304126306</v>
      </c>
      <c r="AQ21">
        <f t="shared" si="9"/>
        <v>-608.00557970545276</v>
      </c>
      <c r="AR21">
        <f t="shared" si="9"/>
        <v>-61.105507959502525</v>
      </c>
      <c r="AS21">
        <f t="shared" si="9"/>
        <v>23.23364027564595</v>
      </c>
      <c r="AT21">
        <f t="shared" si="9"/>
        <v>43.681285806180796</v>
      </c>
      <c r="AU21">
        <f t="shared" si="9"/>
        <v>5.8094181223242209</v>
      </c>
      <c r="AW21">
        <v>18</v>
      </c>
      <c r="AX21">
        <f>(R21*SUMPRODUCT(K22:$K$23, X22:$X$23)-$AZ$3*SUMPRODUCT(K21:$K$22, W22:$W$23))/Z21</f>
        <v>285.57688600042775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3197.704109015815</v>
      </c>
      <c r="P22">
        <f t="shared" si="22"/>
        <v>159.88520545079075</v>
      </c>
      <c r="Q22" s="4">
        <f t="shared" si="23"/>
        <v>12.5</v>
      </c>
      <c r="R22">
        <f t="shared" si="0"/>
        <v>1000000</v>
      </c>
      <c r="S22">
        <f t="shared" si="1"/>
        <v>149.19149039356782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226.31600528384206</v>
      </c>
      <c r="AC22">
        <f t="shared" si="2"/>
        <v>116.64551437828226</v>
      </c>
      <c r="AE22">
        <f t="shared" si="3"/>
        <v>2500.1281215284234</v>
      </c>
      <c r="AF22">
        <f t="shared" si="4"/>
        <v>-125.00640607642117</v>
      </c>
      <c r="AG22">
        <f t="shared" si="4"/>
        <v>-9.7731373678360338</v>
      </c>
      <c r="AH22">
        <f t="shared" si="5"/>
        <v>-2711.2640836064315</v>
      </c>
      <c r="AI22">
        <f t="shared" si="6"/>
        <v>-345.91550552226545</v>
      </c>
      <c r="AJ22">
        <f t="shared" si="7"/>
        <v>109.6704909055598</v>
      </c>
      <c r="AK22">
        <f t="shared" si="24"/>
        <v>182.10064045150912</v>
      </c>
      <c r="AL22">
        <f t="shared" si="8"/>
        <v>-54.144374165196524</v>
      </c>
      <c r="AN22">
        <f t="shared" si="9"/>
        <v>525.34939463535488</v>
      </c>
      <c r="AO22">
        <f t="shared" si="9"/>
        <v>-26.267469731767747</v>
      </c>
      <c r="AP22">
        <f t="shared" si="9"/>
        <v>-2.0536194748059655</v>
      </c>
      <c r="AQ22">
        <f t="shared" si="9"/>
        <v>-569.7151808957907</v>
      </c>
      <c r="AR22">
        <f t="shared" si="9"/>
        <v>-72.686875467009514</v>
      </c>
      <c r="AS22">
        <f t="shared" si="9"/>
        <v>23.044949380984363</v>
      </c>
      <c r="AT22">
        <f t="shared" si="9"/>
        <v>38.264623480746337</v>
      </c>
      <c r="AU22">
        <f t="shared" si="9"/>
        <v>-11.377302605278809</v>
      </c>
      <c r="AW22">
        <v>19</v>
      </c>
      <c r="AX22">
        <f>(R22*SUMPRODUCT(K23:$K$23, X23:$X$23)-$AZ$3*SUMPRODUCT(K22:$K$22, W23:$W$23))/Z22</f>
        <v>149.19149039356782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3197.704109015815</v>
      </c>
      <c r="P23">
        <f t="shared" si="22"/>
        <v>159.88520545079075</v>
      </c>
      <c r="Q23" s="4">
        <f t="shared" si="23"/>
        <v>12.5</v>
      </c>
      <c r="R23">
        <f t="shared" si="0"/>
        <v>1000000</v>
      </c>
      <c r="S23">
        <f t="shared" si="1"/>
        <v>151.23825517133849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116.64551437828226</v>
      </c>
      <c r="AC23">
        <f t="shared" si="2"/>
        <v>116.64551437828226</v>
      </c>
      <c r="AE23">
        <f t="shared" si="3"/>
        <v>2466.2929376110933</v>
      </c>
      <c r="AF23">
        <f t="shared" si="4"/>
        <v>-123.31464688055466</v>
      </c>
      <c r="AG23">
        <f t="shared" si="4"/>
        <v>-9.6408737860449101</v>
      </c>
      <c r="AH23">
        <f t="shared" si="5"/>
        <v>-2762.576649021159</v>
      </c>
      <c r="AI23">
        <f t="shared" si="6"/>
        <v>-429.2392320766653</v>
      </c>
      <c r="AJ23">
        <f t="shared" si="7"/>
        <v>0</v>
      </c>
      <c r="AK23">
        <f t="shared" si="24"/>
        <v>172.17366635761746</v>
      </c>
      <c r="AL23">
        <f t="shared" si="8"/>
        <v>-257.06556571904787</v>
      </c>
      <c r="AN23">
        <f t="shared" si="9"/>
        <v>477.38854875124338</v>
      </c>
      <c r="AO23">
        <f t="shared" si="9"/>
        <v>-23.86942743756217</v>
      </c>
      <c r="AP23">
        <f t="shared" si="9"/>
        <v>-1.8661379089346597</v>
      </c>
      <c r="AQ23">
        <f t="shared" si="9"/>
        <v>-534.73877217834684</v>
      </c>
      <c r="AR23">
        <f t="shared" si="9"/>
        <v>-83.085788773600271</v>
      </c>
      <c r="AS23">
        <f t="shared" si="9"/>
        <v>0</v>
      </c>
      <c r="AT23">
        <f t="shared" si="9"/>
        <v>33.326834562993348</v>
      </c>
      <c r="AU23">
        <f t="shared" si="9"/>
        <v>-49.75895421060693</v>
      </c>
      <c r="AW23">
        <v>20</v>
      </c>
      <c r="AX23">
        <f>(R23*SUMPRODUCT(K$23:$K24, X$23:$X24)-$AZ$3*SUMPRODUCT(K$22:$K23, W$23:$W24))/Z23</f>
        <v>151.23825517133849</v>
      </c>
    </row>
    <row r="25" spans="5:50" x14ac:dyDescent="0.25">
      <c r="AN25" s="8">
        <f t="shared" ref="AN25:AU25" si="25">SUM(AN3:AN23)</f>
        <v>27599.813172369046</v>
      </c>
      <c r="AO25" s="8">
        <f t="shared" si="25"/>
        <v>-3778.2687403803138</v>
      </c>
      <c r="AP25" s="8">
        <f t="shared" si="25"/>
        <v>-221.20673291356553</v>
      </c>
      <c r="AQ25" s="8">
        <f t="shared" si="25"/>
        <v>-23899.916503808156</v>
      </c>
      <c r="AR25" s="8">
        <f t="shared" si="25"/>
        <v>-299.57880473298252</v>
      </c>
      <c r="AS25" s="8">
        <f t="shared" si="25"/>
        <v>-435.87723456132778</v>
      </c>
      <c r="AT25" s="8">
        <f t="shared" si="25"/>
        <v>1960.8287670431139</v>
      </c>
      <c r="AU25" s="9">
        <f t="shared" si="25"/>
        <v>1225.3727277488033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E6C27-0F53-4E13-A6C8-5E60CF480948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3903.4545537724143</v>
      </c>
      <c r="K3">
        <v>1</v>
      </c>
      <c r="L3" s="2">
        <v>0</v>
      </c>
      <c r="O3">
        <f>$C$3</f>
        <v>3903.4545537724143</v>
      </c>
      <c r="P3">
        <f>O3*B5</f>
        <v>3122.7636430179318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3903.4545537724143</v>
      </c>
      <c r="AF3">
        <f t="shared" ref="AF3:AG23" si="4">-$Z3*P3</f>
        <v>-3122.7636430179318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654.8733548544825</v>
      </c>
      <c r="AJ3">
        <f t="shared" ref="AJ3:AJ23" si="7">AB3-AC3</f>
        <v>0</v>
      </c>
      <c r="AL3">
        <f t="shared" ref="AL3:AL23" si="8">SUM(AI3:AK3)</f>
        <v>654.8733548544825</v>
      </c>
      <c r="AN3">
        <f t="shared" ref="AN3:AU23" si="9">AE3*$K3</f>
        <v>3903.4545537724143</v>
      </c>
      <c r="AO3">
        <f t="shared" si="9"/>
        <v>-3122.7636430179318</v>
      </c>
      <c r="AP3">
        <f t="shared" si="9"/>
        <v>-125.8175559</v>
      </c>
      <c r="AQ3">
        <f t="shared" si="9"/>
        <v>0</v>
      </c>
      <c r="AR3">
        <f t="shared" si="9"/>
        <v>654.8733548544825</v>
      </c>
      <c r="AS3">
        <f t="shared" si="9"/>
        <v>0</v>
      </c>
      <c r="AT3">
        <f t="shared" si="9"/>
        <v>0</v>
      </c>
      <c r="AU3">
        <f t="shared" si="9"/>
        <v>654.8733548544825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3158.7747920922616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540.46874108901193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533.52377235336098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-533.52377235336098</v>
      </c>
      <c r="AK4">
        <f>H4*SUM(AB4, AE4:AF4)</f>
        <v>0</v>
      </c>
      <c r="AL4">
        <f t="shared" si="8"/>
        <v>-3383.4227723533609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-2625.2510197389029</v>
      </c>
      <c r="AR4">
        <f t="shared" si="9"/>
        <v>-2625.2510197389029</v>
      </c>
      <c r="AS4">
        <f t="shared" si="9"/>
        <v>-491.46788269535415</v>
      </c>
      <c r="AT4">
        <f t="shared" si="9"/>
        <v>0</v>
      </c>
      <c r="AU4">
        <f t="shared" si="9"/>
        <v>-3116.718902434257</v>
      </c>
      <c r="AW4">
        <v>1</v>
      </c>
      <c r="AX4">
        <f>(R4*SUMPRODUCT(K5:$K$23, X5:$X$23)-$AZ$3*SUMPRODUCT(K4:$K$22, W5:$W$23))/Z4</f>
        <v>540.46874108901193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3903.4545537724143</v>
      </c>
      <c r="P5">
        <f t="shared" ref="P5:P23" si="22">O5*$C$5</f>
        <v>195.17272768862074</v>
      </c>
      <c r="Q5" s="4">
        <f t="shared" ref="Q5:Q23" si="23">$C$8</f>
        <v>12.5</v>
      </c>
      <c r="R5">
        <f t="shared" si="0"/>
        <v>1000000</v>
      </c>
      <c r="S5">
        <f t="shared" si="1"/>
        <v>1005.3773583323796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533.52377235336098</v>
      </c>
      <c r="AC5">
        <f t="shared" si="2"/>
        <v>979.65914340467862</v>
      </c>
      <c r="AE5">
        <f t="shared" si="3"/>
        <v>3803.6016156269316</v>
      </c>
      <c r="AF5">
        <f t="shared" si="4"/>
        <v>-190.18008078134659</v>
      </c>
      <c r="AG5">
        <f t="shared" si="4"/>
        <v>-12.180241767996947</v>
      </c>
      <c r="AH5">
        <f t="shared" si="5"/>
        <v>-2859.258550244278</v>
      </c>
      <c r="AI5">
        <f t="shared" si="6"/>
        <v>741.98274283331011</v>
      </c>
      <c r="AJ5">
        <f t="shared" si="7"/>
        <v>-446.13537105131763</v>
      </c>
      <c r="AK5">
        <f>H5*SUM(AB5, AE5:AF5)</f>
        <v>354.86240382762821</v>
      </c>
      <c r="AL5">
        <f t="shared" si="8"/>
        <v>650.70977560962069</v>
      </c>
      <c r="AN5">
        <f t="shared" si="9"/>
        <v>3227.5855094606654</v>
      </c>
      <c r="AO5">
        <f t="shared" si="9"/>
        <v>-161.37927547303329</v>
      </c>
      <c r="AP5">
        <f t="shared" si="9"/>
        <v>-10.335670189695916</v>
      </c>
      <c r="AQ5">
        <f t="shared" si="9"/>
        <v>-2426.2534295534647</v>
      </c>
      <c r="AR5">
        <f t="shared" si="9"/>
        <v>629.61713424447169</v>
      </c>
      <c r="AS5">
        <f t="shared" si="9"/>
        <v>-378.57278557963565</v>
      </c>
      <c r="AT5">
        <f t="shared" si="9"/>
        <v>301.12216477688315</v>
      </c>
      <c r="AU5">
        <f t="shared" si="9"/>
        <v>552.16651344171919</v>
      </c>
      <c r="AW5">
        <v>2</v>
      </c>
      <c r="AX5">
        <f>(R5*SUMPRODUCT(K6:$K$23, X6:$X$23)-$AZ$3*SUMPRODUCT(K5:$K$22, W6:$W$23))/Z5</f>
        <v>1005.3773583323796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3903.4545537724143</v>
      </c>
      <c r="P6">
        <f t="shared" si="22"/>
        <v>195.17272768862074</v>
      </c>
      <c r="Q6" s="4">
        <f t="shared" si="23"/>
        <v>12.5</v>
      </c>
      <c r="R6">
        <f t="shared" si="0"/>
        <v>1000000</v>
      </c>
      <c r="S6">
        <f t="shared" si="1"/>
        <v>1397.4386991156189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979.65914340467862</v>
      </c>
      <c r="AC6">
        <f t="shared" si="2"/>
        <v>1344.0564931602457</v>
      </c>
      <c r="AE6">
        <f t="shared" si="3"/>
        <v>3754.3424567202933</v>
      </c>
      <c r="AF6">
        <f t="shared" si="4"/>
        <v>-187.71712283601468</v>
      </c>
      <c r="AG6">
        <f t="shared" si="4"/>
        <v>-12.022499573781335</v>
      </c>
      <c r="AH6">
        <f t="shared" si="5"/>
        <v>-2875.1821228513127</v>
      </c>
      <c r="AI6">
        <f t="shared" si="6"/>
        <v>679.42071145918453</v>
      </c>
      <c r="AJ6">
        <f t="shared" si="7"/>
        <v>-364.39734975556712</v>
      </c>
      <c r="AK6">
        <f>H6*SUM(AB6, AE6:AF6)</f>
        <v>389.03465529057064</v>
      </c>
      <c r="AL6">
        <f t="shared" si="8"/>
        <v>704.05801699418805</v>
      </c>
      <c r="AN6">
        <f t="shared" si="9"/>
        <v>2934.6613033972349</v>
      </c>
      <c r="AO6">
        <f t="shared" si="9"/>
        <v>-146.73306516986176</v>
      </c>
      <c r="AP6">
        <f t="shared" si="9"/>
        <v>-9.3976414448103771</v>
      </c>
      <c r="AQ6">
        <f t="shared" si="9"/>
        <v>-2247.447006611706</v>
      </c>
      <c r="AR6">
        <f t="shared" si="9"/>
        <v>531.08359017085661</v>
      </c>
      <c r="AS6">
        <f t="shared" si="9"/>
        <v>-284.83890687008846</v>
      </c>
      <c r="AT6">
        <f t="shared" si="9"/>
        <v>304.09717859331073</v>
      </c>
      <c r="AU6">
        <f t="shared" si="9"/>
        <v>550.34186189407887</v>
      </c>
      <c r="AW6">
        <v>3</v>
      </c>
      <c r="AX6">
        <f>(R6*SUMPRODUCT(K7:$K$23, X7:$X$23)-$AZ$3*SUMPRODUCT(K6:$K$22, W7:$W$23))/Z6</f>
        <v>1397.4386991156189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3903.4545537724143</v>
      </c>
      <c r="P7">
        <f t="shared" si="22"/>
        <v>195.17272768862074</v>
      </c>
      <c r="Q7" s="4">
        <f t="shared" si="23"/>
        <v>12.5</v>
      </c>
      <c r="R7">
        <f t="shared" si="0"/>
        <v>1000000</v>
      </c>
      <c r="S7">
        <f t="shared" si="1"/>
        <v>1719.1193500495933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1344.0564931602457</v>
      </c>
      <c r="AC7">
        <f t="shared" si="2"/>
        <v>1631.931936618068</v>
      </c>
      <c r="AE7">
        <f t="shared" si="3"/>
        <v>3705.4856890853243</v>
      </c>
      <c r="AF7">
        <f t="shared" si="4"/>
        <v>-185.27428445426625</v>
      </c>
      <c r="AG7">
        <f t="shared" si="4"/>
        <v>-11.866045953782891</v>
      </c>
      <c r="AH7">
        <f t="shared" si="5"/>
        <v>-2898.2899408505459</v>
      </c>
      <c r="AI7">
        <f t="shared" si="6"/>
        <v>610.05541782672935</v>
      </c>
      <c r="AJ7">
        <f t="shared" si="7"/>
        <v>-287.87544345782226</v>
      </c>
      <c r="AK7">
        <f>H7*SUM(AB7, AE7:AF7)</f>
        <v>416.24513254979752</v>
      </c>
      <c r="AL7">
        <f t="shared" si="8"/>
        <v>738.42510691870461</v>
      </c>
      <c r="AN7">
        <f t="shared" si="9"/>
        <v>2668.1522516445548</v>
      </c>
      <c r="AO7">
        <f t="shared" si="9"/>
        <v>-133.40761258222776</v>
      </c>
      <c r="AP7">
        <f t="shared" si="9"/>
        <v>-8.544201728523948</v>
      </c>
      <c r="AQ7">
        <f t="shared" si="9"/>
        <v>-2086.92718862126</v>
      </c>
      <c r="AR7">
        <f t="shared" si="9"/>
        <v>439.27324871254331</v>
      </c>
      <c r="AS7">
        <f t="shared" si="9"/>
        <v>-207.28605562224226</v>
      </c>
      <c r="AT7">
        <f t="shared" si="9"/>
        <v>299.71924892873471</v>
      </c>
      <c r="AU7">
        <f t="shared" si="9"/>
        <v>531.70644201903576</v>
      </c>
      <c r="AW7">
        <v>4</v>
      </c>
      <c r="AX7">
        <f>(R7*SUMPRODUCT(K8:$K$23, X8:$X$23)-$AZ$3*SUMPRODUCT(K7:$K$22, W8:$W$23))/Z7</f>
        <v>1719.1193500495933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3903.4545537724143</v>
      </c>
      <c r="P8">
        <f t="shared" si="22"/>
        <v>195.17272768862074</v>
      </c>
      <c r="Q8" s="4">
        <f t="shared" si="23"/>
        <v>12.5</v>
      </c>
      <c r="R8">
        <f t="shared" si="0"/>
        <v>1000000</v>
      </c>
      <c r="S8">
        <f t="shared" si="1"/>
        <v>1977.1883191565403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1631.931936618068</v>
      </c>
      <c r="AC8">
        <f t="shared" si="2"/>
        <v>1852.3644696422471</v>
      </c>
      <c r="AE8">
        <f t="shared" si="3"/>
        <v>3657.0216676961772</v>
      </c>
      <c r="AF8">
        <f t="shared" si="4"/>
        <v>-182.85108338480887</v>
      </c>
      <c r="AG8">
        <f t="shared" si="4"/>
        <v>-11.710850021815686</v>
      </c>
      <c r="AH8">
        <f t="shared" si="5"/>
        <v>-2922.8377943500673</v>
      </c>
      <c r="AI8">
        <f t="shared" si="6"/>
        <v>539.6219399394854</v>
      </c>
      <c r="AJ8">
        <f t="shared" si="7"/>
        <v>-220.43253302417907</v>
      </c>
      <c r="AK8">
        <f t="shared" ref="AK8:AK23" si="24">H8*SUM(AB8:AB8, AE8:AF8)</f>
        <v>436.9394049209738</v>
      </c>
      <c r="AL8">
        <f t="shared" si="8"/>
        <v>756.12881183628019</v>
      </c>
      <c r="AN8">
        <f t="shared" si="9"/>
        <v>2425.684806740006</v>
      </c>
      <c r="AO8">
        <f t="shared" si="9"/>
        <v>-121.28424033700031</v>
      </c>
      <c r="AP8">
        <f t="shared" si="9"/>
        <v>-7.7677502495698079</v>
      </c>
      <c r="AQ8">
        <f t="shared" si="9"/>
        <v>-1938.7041900648237</v>
      </c>
      <c r="AR8">
        <f t="shared" si="9"/>
        <v>357.92862608861213</v>
      </c>
      <c r="AS8">
        <f t="shared" si="9"/>
        <v>-146.21183434354984</v>
      </c>
      <c r="AT8">
        <f t="shared" si="9"/>
        <v>289.81979662442609</v>
      </c>
      <c r="AU8">
        <f t="shared" si="9"/>
        <v>501.53658836948841</v>
      </c>
      <c r="AW8">
        <v>5</v>
      </c>
      <c r="AX8">
        <f>(R8*SUMPRODUCT(K9:$K$23, X9:$X$23)-$AZ$3*SUMPRODUCT(K8:$K$22, W9:$W$23))/Z8</f>
        <v>1977.1883191565403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3903.4545537724143</v>
      </c>
      <c r="P9">
        <f t="shared" si="22"/>
        <v>195.17272768862074</v>
      </c>
      <c r="Q9" s="4">
        <f t="shared" si="23"/>
        <v>12.5</v>
      </c>
      <c r="R9">
        <f t="shared" si="0"/>
        <v>1000000</v>
      </c>
      <c r="S9">
        <f t="shared" si="1"/>
        <v>2175.5616879468444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1852.3644696422471</v>
      </c>
      <c r="AC9">
        <f t="shared" si="2"/>
        <v>2011.4090900869123</v>
      </c>
      <c r="AE9">
        <f t="shared" si="3"/>
        <v>3608.9273017161263</v>
      </c>
      <c r="AF9">
        <f t="shared" si="4"/>
        <v>-180.44636508580635</v>
      </c>
      <c r="AG9">
        <f t="shared" si="4"/>
        <v>-11.556837834285632</v>
      </c>
      <c r="AH9">
        <f t="shared" si="5"/>
        <v>-2952.2949849517154</v>
      </c>
      <c r="AI9">
        <f t="shared" si="6"/>
        <v>464.62911384431891</v>
      </c>
      <c r="AJ9">
        <f t="shared" si="7"/>
        <v>-159.04462044466527</v>
      </c>
      <c r="AK9">
        <f t="shared" si="24"/>
        <v>451.89250310555622</v>
      </c>
      <c r="AL9">
        <f t="shared" si="8"/>
        <v>757.47699650520985</v>
      </c>
      <c r="AN9">
        <f t="shared" si="9"/>
        <v>2205.0900779569661</v>
      </c>
      <c r="AO9">
        <f t="shared" si="9"/>
        <v>-110.25450389784831</v>
      </c>
      <c r="AP9">
        <f t="shared" si="9"/>
        <v>-7.0613415872419383</v>
      </c>
      <c r="AQ9">
        <f t="shared" si="9"/>
        <v>-1803.8812739240964</v>
      </c>
      <c r="AR9">
        <f t="shared" si="9"/>
        <v>283.8929585477793</v>
      </c>
      <c r="AS9">
        <f t="shared" si="9"/>
        <v>-97.177827419298126</v>
      </c>
      <c r="AT9">
        <f t="shared" si="9"/>
        <v>276.11076411191726</v>
      </c>
      <c r="AU9">
        <f t="shared" si="9"/>
        <v>462.82589524039838</v>
      </c>
      <c r="AW9">
        <v>6</v>
      </c>
      <c r="AX9">
        <f>(R9*SUMPRODUCT(K10:$K$23, X10:$X$23)-$AZ$3*SUMPRODUCT(K9:$K$22, W10:$W$23))/Z9</f>
        <v>2175.5616879468444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3903.4545537724143</v>
      </c>
      <c r="P10">
        <f t="shared" si="22"/>
        <v>195.17272768862074</v>
      </c>
      <c r="Q10" s="4">
        <f t="shared" si="23"/>
        <v>12.5</v>
      </c>
      <c r="R10">
        <f t="shared" si="0"/>
        <v>1000000</v>
      </c>
      <c r="S10">
        <f t="shared" si="1"/>
        <v>2318.7437689589656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2011.4090900869123</v>
      </c>
      <c r="AC10">
        <f t="shared" si="2"/>
        <v>2115.427087418102</v>
      </c>
      <c r="AE10">
        <f t="shared" si="3"/>
        <v>3561.1841239633909</v>
      </c>
      <c r="AF10">
        <f t="shared" si="4"/>
        <v>-178.05920619816956</v>
      </c>
      <c r="AG10">
        <f t="shared" si="4"/>
        <v>-11.403950253890354</v>
      </c>
      <c r="AH10">
        <f t="shared" si="5"/>
        <v>-2985.5361641936925</v>
      </c>
      <c r="AI10">
        <f t="shared" si="6"/>
        <v>386.1848033176384</v>
      </c>
      <c r="AJ10">
        <f t="shared" si="7"/>
        <v>-104.01799733118969</v>
      </c>
      <c r="AK10">
        <f t="shared" si="24"/>
        <v>461.62106411992278</v>
      </c>
      <c r="AL10">
        <f t="shared" si="8"/>
        <v>743.78787010637143</v>
      </c>
      <c r="AN10">
        <f t="shared" si="9"/>
        <v>2004.3981668270171</v>
      </c>
      <c r="AO10">
        <f t="shared" si="9"/>
        <v>-100.21990834135087</v>
      </c>
      <c r="AP10">
        <f t="shared" si="9"/>
        <v>-6.4186675520850729</v>
      </c>
      <c r="AQ10">
        <f t="shared" si="9"/>
        <v>-1680.3970269994161</v>
      </c>
      <c r="AR10">
        <f t="shared" si="9"/>
        <v>217.36256393416519</v>
      </c>
      <c r="AS10">
        <f t="shared" si="9"/>
        <v>-58.54611160503913</v>
      </c>
      <c r="AT10">
        <f t="shared" si="9"/>
        <v>259.8215600436115</v>
      </c>
      <c r="AU10">
        <f t="shared" si="9"/>
        <v>418.63801237273753</v>
      </c>
      <c r="AW10">
        <v>7</v>
      </c>
      <c r="AX10">
        <f>(R10*SUMPRODUCT(K11:$K$23, X11:$X$23)-$AZ$3*SUMPRODUCT(K10:$K$22, W11:$W$23))/Z10</f>
        <v>2318.7437689589656</v>
      </c>
    </row>
    <row r="11" spans="1:52" x14ac:dyDescent="0.25">
      <c r="A11" t="s">
        <v>33</v>
      </c>
      <c r="C11" s="7">
        <f>AU25</f>
        <v>1516.4714008171927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3903.4545537724143</v>
      </c>
      <c r="P11">
        <f t="shared" si="22"/>
        <v>195.17272768862074</v>
      </c>
      <c r="Q11" s="4">
        <f t="shared" si="23"/>
        <v>12.5</v>
      </c>
      <c r="R11">
        <f t="shared" si="0"/>
        <v>1000000</v>
      </c>
      <c r="S11">
        <f t="shared" si="1"/>
        <v>2408.1252258394588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2115.427087418102</v>
      </c>
      <c r="AC11">
        <f t="shared" si="2"/>
        <v>2167.7107623590418</v>
      </c>
      <c r="AE11">
        <f t="shared" si="3"/>
        <v>3513.7543329550986</v>
      </c>
      <c r="AF11">
        <f t="shared" si="4"/>
        <v>-175.68771664775494</v>
      </c>
      <c r="AG11">
        <f t="shared" si="4"/>
        <v>-11.252066229256155</v>
      </c>
      <c r="AH11">
        <f t="shared" si="5"/>
        <v>-3027.5617676237252</v>
      </c>
      <c r="AI11">
        <f t="shared" si="6"/>
        <v>299.2527824543622</v>
      </c>
      <c r="AJ11">
        <f t="shared" si="7"/>
        <v>-52.283674940939818</v>
      </c>
      <c r="AK11">
        <f t="shared" si="24"/>
        <v>466.66636321519388</v>
      </c>
      <c r="AL11">
        <f t="shared" si="8"/>
        <v>713.63547072861627</v>
      </c>
      <c r="AN11">
        <f t="shared" si="9"/>
        <v>1821.8068443587472</v>
      </c>
      <c r="AO11">
        <f t="shared" si="9"/>
        <v>-91.090342217937362</v>
      </c>
      <c r="AP11">
        <f t="shared" si="9"/>
        <v>-5.8339568812133962</v>
      </c>
      <c r="AQ11">
        <f t="shared" si="9"/>
        <v>-1569.7263460468148</v>
      </c>
      <c r="AR11">
        <f t="shared" si="9"/>
        <v>155.15619921278173</v>
      </c>
      <c r="AS11">
        <f t="shared" si="9"/>
        <v>-27.107972792032204</v>
      </c>
      <c r="AT11">
        <f t="shared" si="9"/>
        <v>241.95657805776074</v>
      </c>
      <c r="AU11">
        <f t="shared" si="9"/>
        <v>370.00480447851027</v>
      </c>
      <c r="AW11">
        <v>8</v>
      </c>
      <c r="AX11">
        <f>(R11*SUMPRODUCT(K12:$K$23, X12:$X$23)-$AZ$3*SUMPRODUCT(K11:$K$22, W12:$W$23))/Z11</f>
        <v>2408.1252258394588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3903.4545537724143</v>
      </c>
      <c r="P12">
        <f t="shared" si="22"/>
        <v>195.17272768862074</v>
      </c>
      <c r="Q12" s="4">
        <f t="shared" si="23"/>
        <v>12.5</v>
      </c>
      <c r="R12">
        <f t="shared" si="0"/>
        <v>1000000</v>
      </c>
      <c r="S12">
        <f t="shared" si="1"/>
        <v>2444.6940249800955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2167.7107623590418</v>
      </c>
      <c r="AC12">
        <f t="shared" si="2"/>
        <v>2171.0936282797138</v>
      </c>
      <c r="AE12">
        <f t="shared" si="3"/>
        <v>3466.5955016778526</v>
      </c>
      <c r="AF12">
        <f t="shared" si="4"/>
        <v>-173.32977508389266</v>
      </c>
      <c r="AG12">
        <f t="shared" si="4"/>
        <v>-11.101049896711466</v>
      </c>
      <c r="AH12">
        <f t="shared" si="5"/>
        <v>-3079.6536201701774</v>
      </c>
      <c r="AI12">
        <f t="shared" si="6"/>
        <v>202.51105652707065</v>
      </c>
      <c r="AJ12">
        <f t="shared" si="7"/>
        <v>-3.3828659206719749</v>
      </c>
      <c r="AK12">
        <f t="shared" si="24"/>
        <v>467.30668011268631</v>
      </c>
      <c r="AL12">
        <f t="shared" si="8"/>
        <v>666.43487071908498</v>
      </c>
      <c r="AN12">
        <f t="shared" si="9"/>
        <v>1655.6764488610411</v>
      </c>
      <c r="AO12">
        <f t="shared" si="9"/>
        <v>-82.783822443052074</v>
      </c>
      <c r="AP12">
        <f t="shared" si="9"/>
        <v>-5.3019588996525728</v>
      </c>
      <c r="AQ12">
        <f t="shared" si="9"/>
        <v>-1470.8696088417314</v>
      </c>
      <c r="AR12">
        <f t="shared" si="9"/>
        <v>96.721058676604827</v>
      </c>
      <c r="AS12">
        <f t="shared" si="9"/>
        <v>-1.6156864658135996</v>
      </c>
      <c r="AT12">
        <f t="shared" si="9"/>
        <v>223.18977344877285</v>
      </c>
      <c r="AU12">
        <f t="shared" si="9"/>
        <v>318.29514565956407</v>
      </c>
      <c r="AW12">
        <v>9</v>
      </c>
      <c r="AX12">
        <f>(R12*SUMPRODUCT(K13:$K$23, X13:$X$23)-$AZ$3*SUMPRODUCT(K12:$K$22, W13:$W$23))/Z12</f>
        <v>2444.6940249800955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3903.4545537724143</v>
      </c>
      <c r="P13">
        <f t="shared" si="22"/>
        <v>195.17272768862074</v>
      </c>
      <c r="Q13" s="4">
        <f t="shared" si="23"/>
        <v>12.5</v>
      </c>
      <c r="R13">
        <f t="shared" si="0"/>
        <v>1000000</v>
      </c>
      <c r="S13">
        <f t="shared" si="1"/>
        <v>2431.7143473257229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2171.0936282797138</v>
      </c>
      <c r="AC13">
        <f t="shared" si="2"/>
        <v>2130.340349115826</v>
      </c>
      <c r="AE13">
        <f t="shared" si="3"/>
        <v>3419.6807474473553</v>
      </c>
      <c r="AF13">
        <f t="shared" si="4"/>
        <v>-170.98403737236779</v>
      </c>
      <c r="AG13">
        <f t="shared" si="4"/>
        <v>-10.950815170060308</v>
      </c>
      <c r="AH13">
        <f t="shared" si="5"/>
        <v>-3137.9382147233887</v>
      </c>
      <c r="AI13">
        <f t="shared" si="6"/>
        <v>99.807680181538672</v>
      </c>
      <c r="AJ13">
        <f t="shared" si="7"/>
        <v>40.753279163887782</v>
      </c>
      <c r="AK13">
        <f t="shared" si="24"/>
        <v>463.78229883368851</v>
      </c>
      <c r="AL13">
        <f t="shared" si="8"/>
        <v>604.34325817911497</v>
      </c>
      <c r="AN13">
        <f t="shared" si="9"/>
        <v>1504.5243892819215</v>
      </c>
      <c r="AO13">
        <f t="shared" si="9"/>
        <v>-75.22621946409609</v>
      </c>
      <c r="AP13">
        <f t="shared" si="9"/>
        <v>-4.8179259184275134</v>
      </c>
      <c r="AQ13">
        <f t="shared" si="9"/>
        <v>-1380.5688088384306</v>
      </c>
      <c r="AR13">
        <f t="shared" si="9"/>
        <v>43.911435060967342</v>
      </c>
      <c r="AS13">
        <f t="shared" si="9"/>
        <v>17.929832336264845</v>
      </c>
      <c r="AT13">
        <f t="shared" si="9"/>
        <v>204.04588364962942</v>
      </c>
      <c r="AU13">
        <f t="shared" si="9"/>
        <v>265.88715104686162</v>
      </c>
      <c r="AW13">
        <v>10</v>
      </c>
      <c r="AX13">
        <f>(R13*SUMPRODUCT(K14:$K$23, X14:$X$23)-$AZ$3*SUMPRODUCT(K13:$K$22, W14:$W$23))/Z13</f>
        <v>2431.7143473257229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3903.4545537724143</v>
      </c>
      <c r="P14">
        <f t="shared" si="22"/>
        <v>195.17272768862074</v>
      </c>
      <c r="Q14" s="4">
        <f t="shared" si="23"/>
        <v>12.5</v>
      </c>
      <c r="R14">
        <f t="shared" si="0"/>
        <v>1000000</v>
      </c>
      <c r="S14">
        <f t="shared" si="1"/>
        <v>2369.8082954258307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2130.340349115826</v>
      </c>
      <c r="AC14">
        <f t="shared" si="2"/>
        <v>2047.7434420164009</v>
      </c>
      <c r="AE14">
        <f t="shared" si="3"/>
        <v>3372.9620573634656</v>
      </c>
      <c r="AF14">
        <f t="shared" si="4"/>
        <v>-168.64810286817331</v>
      </c>
      <c r="AG14">
        <f t="shared" si="4"/>
        <v>-10.801208297992527</v>
      </c>
      <c r="AH14">
        <f t="shared" si="5"/>
        <v>-3207.8976293741357</v>
      </c>
      <c r="AI14">
        <f t="shared" si="6"/>
        <v>-14.384883176835956</v>
      </c>
      <c r="AJ14">
        <f t="shared" si="7"/>
        <v>82.596907099425152</v>
      </c>
      <c r="AK14">
        <f t="shared" si="24"/>
        <v>456.49703806861061</v>
      </c>
      <c r="AL14">
        <f t="shared" si="8"/>
        <v>524.70906199119986</v>
      </c>
      <c r="AN14">
        <f t="shared" si="9"/>
        <v>1366.9936327420942</v>
      </c>
      <c r="AO14">
        <f t="shared" si="9"/>
        <v>-68.349681637104723</v>
      </c>
      <c r="AP14">
        <f t="shared" si="9"/>
        <v>-4.3775123224535522</v>
      </c>
      <c r="AQ14">
        <f t="shared" si="9"/>
        <v>-1300.0963424031668</v>
      </c>
      <c r="AR14">
        <f t="shared" si="9"/>
        <v>-5.8299036206308115</v>
      </c>
      <c r="AS14">
        <f t="shared" si="9"/>
        <v>33.474863982716158</v>
      </c>
      <c r="AT14">
        <f t="shared" si="9"/>
        <v>185.00906141031388</v>
      </c>
      <c r="AU14">
        <f t="shared" si="9"/>
        <v>212.65402177239926</v>
      </c>
      <c r="AW14">
        <v>11</v>
      </c>
      <c r="AX14">
        <f>(R14*SUMPRODUCT(K15:$K$23, X15:$X$23)-$AZ$3*SUMPRODUCT(K14:$K$22, W15:$W$23))/Z14</f>
        <v>2369.8082954258307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3903.4545537724143</v>
      </c>
      <c r="P15">
        <f t="shared" si="22"/>
        <v>195.17272768862074</v>
      </c>
      <c r="Q15" s="4">
        <f t="shared" si="23"/>
        <v>12.5</v>
      </c>
      <c r="R15">
        <f t="shared" si="0"/>
        <v>1000000</v>
      </c>
      <c r="S15">
        <f t="shared" si="1"/>
        <v>2259.862482779462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2047.7434420164009</v>
      </c>
      <c r="AC15">
        <f t="shared" si="2"/>
        <v>1925.7778572359166</v>
      </c>
      <c r="AE15">
        <f t="shared" si="3"/>
        <v>3326.3910541742539</v>
      </c>
      <c r="AF15">
        <f t="shared" si="4"/>
        <v>-166.31955270871271</v>
      </c>
      <c r="AG15">
        <f t="shared" si="4"/>
        <v>-10.652074362437276</v>
      </c>
      <c r="AH15">
        <f t="shared" si="5"/>
        <v>-3289.7482060261718</v>
      </c>
      <c r="AI15">
        <f t="shared" si="6"/>
        <v>-140.32877892306806</v>
      </c>
      <c r="AJ15">
        <f t="shared" si="7"/>
        <v>121.96558478048428</v>
      </c>
      <c r="AK15">
        <f t="shared" si="24"/>
        <v>445.64314034363673</v>
      </c>
      <c r="AL15">
        <f t="shared" si="8"/>
        <v>427.27994620105295</v>
      </c>
      <c r="AN15">
        <f t="shared" si="9"/>
        <v>1241.8516160188349</v>
      </c>
      <c r="AO15">
        <f t="shared" si="9"/>
        <v>-62.092580800941747</v>
      </c>
      <c r="AP15">
        <f t="shared" si="9"/>
        <v>-3.9767710847903701</v>
      </c>
      <c r="AQ15">
        <f t="shared" si="9"/>
        <v>-1228.1716308796479</v>
      </c>
      <c r="AR15">
        <f t="shared" si="9"/>
        <v>-52.389366746545136</v>
      </c>
      <c r="AS15">
        <f t="shared" si="9"/>
        <v>45.533780031141269</v>
      </c>
      <c r="AT15">
        <f t="shared" si="9"/>
        <v>166.37329916726696</v>
      </c>
      <c r="AU15">
        <f t="shared" si="9"/>
        <v>159.5177124518631</v>
      </c>
      <c r="AW15">
        <v>12</v>
      </c>
      <c r="AX15">
        <f>(R15*SUMPRODUCT(K16:$K$23, X16:$X$23)-$AZ$3*SUMPRODUCT(K15:$K$22, W16:$W$23))/Z15</f>
        <v>2259.862482779462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3903.4545537724143</v>
      </c>
      <c r="P16">
        <f t="shared" si="22"/>
        <v>195.17272768862074</v>
      </c>
      <c r="Q16" s="4">
        <f t="shared" si="23"/>
        <v>12.5</v>
      </c>
      <c r="R16">
        <f t="shared" si="0"/>
        <v>1000000</v>
      </c>
      <c r="S16">
        <f t="shared" si="1"/>
        <v>2107.2751726394695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1925.7778572359166</v>
      </c>
      <c r="AC16">
        <f t="shared" si="2"/>
        <v>1770.6825595131138</v>
      </c>
      <c r="AE16">
        <f t="shared" si="3"/>
        <v>3279.9602965755553</v>
      </c>
      <c r="AF16">
        <f t="shared" si="4"/>
        <v>-163.99801482877777</v>
      </c>
      <c r="AG16">
        <f t="shared" si="4"/>
        <v>-10.503389534168216</v>
      </c>
      <c r="AH16">
        <f t="shared" si="5"/>
        <v>-3373.1267715749395</v>
      </c>
      <c r="AI16">
        <f t="shared" si="6"/>
        <v>-267.66787936233004</v>
      </c>
      <c r="AJ16">
        <f t="shared" si="7"/>
        <v>155.0952977228028</v>
      </c>
      <c r="AK16">
        <f t="shared" si="24"/>
        <v>431.43178717302709</v>
      </c>
      <c r="AL16">
        <f t="shared" si="8"/>
        <v>318.85920553349985</v>
      </c>
      <c r="AN16">
        <f t="shared" si="9"/>
        <v>1127.9928748076243</v>
      </c>
      <c r="AO16">
        <f t="shared" si="9"/>
        <v>-56.399643740381222</v>
      </c>
      <c r="AP16">
        <f t="shared" si="9"/>
        <v>-3.6121621863046238</v>
      </c>
      <c r="AQ16">
        <f t="shared" si="9"/>
        <v>-1160.0332382473796</v>
      </c>
      <c r="AR16">
        <f t="shared" si="9"/>
        <v>-92.052169366440992</v>
      </c>
      <c r="AS16">
        <f t="shared" si="9"/>
        <v>53.337959892423584</v>
      </c>
      <c r="AT16">
        <f t="shared" si="9"/>
        <v>148.37130266631073</v>
      </c>
      <c r="AU16">
        <f t="shared" si="9"/>
        <v>109.6570931922933</v>
      </c>
      <c r="AW16">
        <v>13</v>
      </c>
      <c r="AX16">
        <f>(R16*SUMPRODUCT(K17:$K$23, X17:$X$23)-$AZ$3*SUMPRODUCT(K16:$K$22, W17:$W$23))/Z16</f>
        <v>2107.2751726394695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3903.4545537724143</v>
      </c>
      <c r="P17">
        <f t="shared" si="22"/>
        <v>195.17272768862074</v>
      </c>
      <c r="Q17" s="4">
        <f t="shared" si="23"/>
        <v>12.5</v>
      </c>
      <c r="R17">
        <f t="shared" si="0"/>
        <v>1000000</v>
      </c>
      <c r="S17">
        <f t="shared" si="1"/>
        <v>1915.1681682785238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1770.6825595131138</v>
      </c>
      <c r="AC17">
        <f t="shared" si="2"/>
        <v>1586.5364546684605</v>
      </c>
      <c r="AE17">
        <f t="shared" si="3"/>
        <v>3233.6444659416961</v>
      </c>
      <c r="AF17">
        <f t="shared" si="4"/>
        <v>-161.68222329708482</v>
      </c>
      <c r="AG17">
        <f t="shared" si="4"/>
        <v>-10.355072735561267</v>
      </c>
      <c r="AH17">
        <f t="shared" si="5"/>
        <v>-3462.6322612213298</v>
      </c>
      <c r="AI17">
        <f t="shared" si="6"/>
        <v>-401.02509131227998</v>
      </c>
      <c r="AJ17">
        <f t="shared" si="7"/>
        <v>184.14610484465334</v>
      </c>
      <c r="AK17">
        <f t="shared" si="24"/>
        <v>414.39480101024094</v>
      </c>
      <c r="AL17">
        <f t="shared" si="8"/>
        <v>197.51581454261429</v>
      </c>
      <c r="AN17">
        <f t="shared" si="9"/>
        <v>1024.4043283111616</v>
      </c>
      <c r="AO17">
        <f t="shared" si="9"/>
        <v>-51.220216415558085</v>
      </c>
      <c r="AP17">
        <f t="shared" si="9"/>
        <v>-3.2804414467985374</v>
      </c>
      <c r="AQ17">
        <f t="shared" si="9"/>
        <v>-1096.9466535684851</v>
      </c>
      <c r="AR17">
        <f t="shared" si="9"/>
        <v>-127.04298311968027</v>
      </c>
      <c r="AS17">
        <f t="shared" si="9"/>
        <v>58.336675176059721</v>
      </c>
      <c r="AT17">
        <f t="shared" si="9"/>
        <v>131.27844828200955</v>
      </c>
      <c r="AU17">
        <f t="shared" si="9"/>
        <v>62.572140338388998</v>
      </c>
      <c r="AW17">
        <v>14</v>
      </c>
      <c r="AX17">
        <f>(R17*SUMPRODUCT(K18:$K$23, X18:$X$23)-$AZ$3*SUMPRODUCT(K17:$K$22, W18:$W$23))/Z17</f>
        <v>1915.1681682785238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3903.4545537724143</v>
      </c>
      <c r="P18">
        <f t="shared" si="22"/>
        <v>195.17272768862074</v>
      </c>
      <c r="Q18" s="4">
        <f t="shared" si="23"/>
        <v>12.5</v>
      </c>
      <c r="R18">
        <f t="shared" si="0"/>
        <v>1000000</v>
      </c>
      <c r="S18">
        <f t="shared" si="1"/>
        <v>1685.5176901345285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1586.5364546684605</v>
      </c>
      <c r="AC18">
        <f t="shared" si="2"/>
        <v>1376.327613860873</v>
      </c>
      <c r="AE18">
        <f t="shared" si="3"/>
        <v>3187.4078351436042</v>
      </c>
      <c r="AF18">
        <f t="shared" si="4"/>
        <v>-159.37039175718022</v>
      </c>
      <c r="AG18">
        <f t="shared" si="4"/>
        <v>-10.207009557928625</v>
      </c>
      <c r="AH18">
        <f t="shared" si="5"/>
        <v>-3560.9960221623378</v>
      </c>
      <c r="AI18">
        <f t="shared" si="6"/>
        <v>-543.16558833384261</v>
      </c>
      <c r="AJ18">
        <f t="shared" si="7"/>
        <v>210.20884080758742</v>
      </c>
      <c r="AK18">
        <f t="shared" si="24"/>
        <v>394.87831760435267</v>
      </c>
      <c r="AL18">
        <f t="shared" si="8"/>
        <v>61.921570078097488</v>
      </c>
      <c r="AN18">
        <f t="shared" si="9"/>
        <v>930.16102779466996</v>
      </c>
      <c r="AO18">
        <f t="shared" si="9"/>
        <v>-46.508051389733502</v>
      </c>
      <c r="AP18">
        <f t="shared" si="9"/>
        <v>-2.9786469106439792</v>
      </c>
      <c r="AQ18">
        <f t="shared" si="9"/>
        <v>-1039.1829007341385</v>
      </c>
      <c r="AR18">
        <f t="shared" si="9"/>
        <v>-158.50857123984611</v>
      </c>
      <c r="AS18">
        <f t="shared" si="9"/>
        <v>61.343913778859879</v>
      </c>
      <c r="AT18">
        <f t="shared" si="9"/>
        <v>115.23483681847277</v>
      </c>
      <c r="AU18">
        <f t="shared" si="9"/>
        <v>18.070179357486548</v>
      </c>
      <c r="AW18">
        <v>15</v>
      </c>
      <c r="AX18">
        <f>(R18*SUMPRODUCT(K19:$K$23, X19:$X$23)-$AZ$3*SUMPRODUCT(K18:$K$22, W19:$W$23))/Z18</f>
        <v>1685.5176901345285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3903.4545537724143</v>
      </c>
      <c r="P19">
        <f t="shared" si="22"/>
        <v>195.17272768862074</v>
      </c>
      <c r="Q19" s="4">
        <f t="shared" si="23"/>
        <v>12.5</v>
      </c>
      <c r="R19">
        <f t="shared" si="0"/>
        <v>1000000</v>
      </c>
      <c r="S19">
        <f t="shared" si="1"/>
        <v>1414.8047368983632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1376.327613860873</v>
      </c>
      <c r="AC19">
        <f t="shared" si="2"/>
        <v>1138.5081256073549</v>
      </c>
      <c r="AE19">
        <f t="shared" si="3"/>
        <v>3141.1505853108984</v>
      </c>
      <c r="AF19">
        <f t="shared" si="4"/>
        <v>-157.05752926554496</v>
      </c>
      <c r="AG19">
        <f t="shared" si="4"/>
        <v>-10.058880352133206</v>
      </c>
      <c r="AH19">
        <f t="shared" si="5"/>
        <v>-3684.7288172907047</v>
      </c>
      <c r="AI19">
        <f t="shared" si="6"/>
        <v>-710.69464159748441</v>
      </c>
      <c r="AJ19">
        <f t="shared" si="7"/>
        <v>237.8194882535181</v>
      </c>
      <c r="AK19">
        <f t="shared" si="24"/>
        <v>373.12991756521569</v>
      </c>
      <c r="AL19">
        <f t="shared" si="8"/>
        <v>-99.745235778750612</v>
      </c>
      <c r="AN19">
        <f t="shared" si="9"/>
        <v>844.40467121399774</v>
      </c>
      <c r="AO19">
        <f t="shared" si="9"/>
        <v>-42.220233560699896</v>
      </c>
      <c r="AP19">
        <f t="shared" si="9"/>
        <v>-2.7040300443550058</v>
      </c>
      <c r="AQ19">
        <f t="shared" si="9"/>
        <v>-990.52947032437351</v>
      </c>
      <c r="AR19">
        <f t="shared" si="9"/>
        <v>-191.04906271543072</v>
      </c>
      <c r="AS19">
        <f t="shared" si="9"/>
        <v>63.930678053474217</v>
      </c>
      <c r="AT19">
        <f t="shared" si="9"/>
        <v>100.30485225227666</v>
      </c>
      <c r="AU19">
        <f t="shared" si="9"/>
        <v>-26.813532409679844</v>
      </c>
      <c r="AW19">
        <v>16</v>
      </c>
      <c r="AX19">
        <f>(R19*SUMPRODUCT(K20:$K$23, X20:$X$23)-$AZ$3*SUMPRODUCT(K19:$K$22, W20:$W$23))/Z19</f>
        <v>1414.8047368983632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3903.4545537724143</v>
      </c>
      <c r="P20">
        <f t="shared" si="22"/>
        <v>195.17272768862074</v>
      </c>
      <c r="Q20" s="4">
        <f t="shared" si="23"/>
        <v>12.5</v>
      </c>
      <c r="R20">
        <f t="shared" si="0"/>
        <v>1000000</v>
      </c>
      <c r="S20">
        <f t="shared" si="1"/>
        <v>1106.3300423237865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1138.5081256073549</v>
      </c>
      <c r="AC20">
        <f t="shared" si="2"/>
        <v>877.15209225256626</v>
      </c>
      <c r="AE20">
        <f t="shared" si="3"/>
        <v>3094.8480090647404</v>
      </c>
      <c r="AF20">
        <f t="shared" si="4"/>
        <v>-154.74240045323705</v>
      </c>
      <c r="AG20">
        <f t="shared" si="4"/>
        <v>-9.9106059979415786</v>
      </c>
      <c r="AH20">
        <f t="shared" si="5"/>
        <v>-3814.8440536237972</v>
      </c>
      <c r="AI20">
        <f t="shared" si="6"/>
        <v>-884.64905101023578</v>
      </c>
      <c r="AJ20">
        <f t="shared" si="7"/>
        <v>261.35603335478868</v>
      </c>
      <c r="AK20">
        <f t="shared" si="24"/>
        <v>349.01513446457614</v>
      </c>
      <c r="AL20">
        <f t="shared" si="8"/>
        <v>-274.27788319087097</v>
      </c>
      <c r="AN20">
        <f t="shared" si="9"/>
        <v>766.3771765046489</v>
      </c>
      <c r="AO20">
        <f t="shared" si="9"/>
        <v>-38.318858825232454</v>
      </c>
      <c r="AP20">
        <f t="shared" si="9"/>
        <v>-2.4541632480516498</v>
      </c>
      <c r="AQ20">
        <f t="shared" si="9"/>
        <v>-944.66978864828536</v>
      </c>
      <c r="AR20">
        <f t="shared" si="9"/>
        <v>-219.06563421692067</v>
      </c>
      <c r="AS20">
        <f t="shared" si="9"/>
        <v>64.719591501175984</v>
      </c>
      <c r="AT20">
        <f t="shared" si="9"/>
        <v>86.426613689886352</v>
      </c>
      <c r="AU20">
        <f t="shared" si="9"/>
        <v>-67.919429025858321</v>
      </c>
      <c r="AW20">
        <v>17</v>
      </c>
      <c r="AX20">
        <f>(R20*SUMPRODUCT(K21:$K$23, X21:$X$23)-$AZ$3*SUMPRODUCT(K20:$K$22, W21:$W$23))/Z20</f>
        <v>1106.3300423237865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3903.4545537724143</v>
      </c>
      <c r="P21">
        <f t="shared" si="22"/>
        <v>195.17272768862074</v>
      </c>
      <c r="Q21" s="4">
        <f t="shared" si="23"/>
        <v>12.5</v>
      </c>
      <c r="R21">
        <f t="shared" si="0"/>
        <v>1000000</v>
      </c>
      <c r="S21">
        <f t="shared" si="1"/>
        <v>767.02044728271892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877.15209225256626</v>
      </c>
      <c r="AC21">
        <f t="shared" si="2"/>
        <v>599.02916895417525</v>
      </c>
      <c r="AE21">
        <f t="shared" si="3"/>
        <v>3048.5277748205895</v>
      </c>
      <c r="AF21">
        <f t="shared" si="4"/>
        <v>-152.42638874102948</v>
      </c>
      <c r="AG21">
        <f t="shared" si="4"/>
        <v>-9.7622750976900754</v>
      </c>
      <c r="AH21">
        <f t="shared" si="5"/>
        <v>-3937.987221766884</v>
      </c>
      <c r="AI21">
        <f t="shared" si="6"/>
        <v>-1051.6481107850141</v>
      </c>
      <c r="AJ21">
        <f t="shared" si="7"/>
        <v>278.12292329839102</v>
      </c>
      <c r="AK21">
        <f t="shared" si="24"/>
        <v>322.88484664783675</v>
      </c>
      <c r="AL21">
        <f t="shared" si="8"/>
        <v>-450.6403408387863</v>
      </c>
      <c r="AN21">
        <f t="shared" si="9"/>
        <v>695.40011849723385</v>
      </c>
      <c r="AO21">
        <f t="shared" si="9"/>
        <v>-34.770005924861692</v>
      </c>
      <c r="AP21">
        <f t="shared" si="9"/>
        <v>-2.2268740064655628</v>
      </c>
      <c r="AQ21">
        <f t="shared" si="9"/>
        <v>-898.29484358837681</v>
      </c>
      <c r="AR21">
        <f t="shared" si="9"/>
        <v>-239.8916050224702</v>
      </c>
      <c r="AS21">
        <f t="shared" si="9"/>
        <v>63.442660885673071</v>
      </c>
      <c r="AT21">
        <f t="shared" si="9"/>
        <v>73.653309795768891</v>
      </c>
      <c r="AU21">
        <f t="shared" si="9"/>
        <v>-102.79563434102825</v>
      </c>
      <c r="AW21">
        <v>18</v>
      </c>
      <c r="AX21">
        <f>(R21*SUMPRODUCT(K22:$K$23, X22:$X$23)-$AZ$3*SUMPRODUCT(K21:$K$22, W22:$W$23))/Z21</f>
        <v>767.02044728271892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3903.4545537724143</v>
      </c>
      <c r="P22">
        <f t="shared" si="22"/>
        <v>195.17272768862074</v>
      </c>
      <c r="Q22" s="4">
        <f t="shared" si="23"/>
        <v>12.5</v>
      </c>
      <c r="R22">
        <f t="shared" si="0"/>
        <v>1000000</v>
      </c>
      <c r="S22">
        <f t="shared" si="1"/>
        <v>397.3957050101742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599.02916895417525</v>
      </c>
      <c r="AC22">
        <f t="shared" si="2"/>
        <v>305.63619749010297</v>
      </c>
      <c r="AE22">
        <f t="shared" si="3"/>
        <v>3002.138653863617</v>
      </c>
      <c r="AF22">
        <f t="shared" si="4"/>
        <v>-150.10693269318085</v>
      </c>
      <c r="AG22">
        <f t="shared" si="4"/>
        <v>-9.6137236020919623</v>
      </c>
      <c r="AH22">
        <f t="shared" si="5"/>
        <v>-4074.2995696970943</v>
      </c>
      <c r="AI22">
        <f t="shared" si="6"/>
        <v>-1231.8815721287501</v>
      </c>
      <c r="AJ22">
        <f t="shared" si="7"/>
        <v>293.39297146407228</v>
      </c>
      <c r="AK22">
        <f t="shared" si="24"/>
        <v>295.3141824897433</v>
      </c>
      <c r="AL22">
        <f t="shared" si="8"/>
        <v>-643.17441817493454</v>
      </c>
      <c r="AN22">
        <f t="shared" si="9"/>
        <v>630.83636027999455</v>
      </c>
      <c r="AO22">
        <f t="shared" si="9"/>
        <v>-31.541818013999727</v>
      </c>
      <c r="AP22">
        <f t="shared" si="9"/>
        <v>-2.0201220213718623</v>
      </c>
      <c r="AQ22">
        <f t="shared" si="9"/>
        <v>-856.12844960718598</v>
      </c>
      <c r="AR22">
        <f t="shared" si="9"/>
        <v>-258.8540293625631</v>
      </c>
      <c r="AS22">
        <f t="shared" si="9"/>
        <v>61.650368483792128</v>
      </c>
      <c r="AT22">
        <f t="shared" si="9"/>
        <v>62.05407061433975</v>
      </c>
      <c r="AU22">
        <f t="shared" si="9"/>
        <v>-135.1495902644312</v>
      </c>
      <c r="AW22">
        <v>19</v>
      </c>
      <c r="AX22">
        <f>(R22*SUMPRODUCT(K23:$K$23, X23:$X$23)-$AZ$3*SUMPRODUCT(K22:$K$22, W23:$W$23))/Z22</f>
        <v>397.3957050101742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3903.4545537724143</v>
      </c>
      <c r="P23">
        <f t="shared" si="22"/>
        <v>195.17272768862074</v>
      </c>
      <c r="Q23" s="4">
        <f t="shared" si="23"/>
        <v>12.5</v>
      </c>
      <c r="R23">
        <f t="shared" si="0"/>
        <v>1000000</v>
      </c>
      <c r="S23">
        <f t="shared" si="1"/>
        <v>403.64498100707368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305.63619749010297</v>
      </c>
      <c r="AC23">
        <f t="shared" si="2"/>
        <v>305.63619749010297</v>
      </c>
      <c r="AE23">
        <f t="shared" si="3"/>
        <v>2955.6592129892483</v>
      </c>
      <c r="AF23">
        <f t="shared" si="4"/>
        <v>-147.78296064946244</v>
      </c>
      <c r="AG23">
        <f t="shared" si="4"/>
        <v>-9.4648828757747783</v>
      </c>
      <c r="AH23">
        <f t="shared" si="5"/>
        <v>-4216.2792237011499</v>
      </c>
      <c r="AI23">
        <f t="shared" si="6"/>
        <v>-1417.867854237139</v>
      </c>
      <c r="AJ23">
        <f t="shared" si="7"/>
        <v>0</v>
      </c>
      <c r="AK23">
        <f t="shared" si="24"/>
        <v>266.42948735684325</v>
      </c>
      <c r="AL23">
        <f t="shared" si="8"/>
        <v>-1151.4383668802957</v>
      </c>
      <c r="AN23">
        <f t="shared" si="9"/>
        <v>572.1128422233993</v>
      </c>
      <c r="AO23">
        <f t="shared" si="9"/>
        <v>-28.605642111169971</v>
      </c>
      <c r="AP23">
        <f t="shared" si="9"/>
        <v>-1.8320721886927456</v>
      </c>
      <c r="AQ23">
        <f t="shared" si="9"/>
        <v>-816.12503893489543</v>
      </c>
      <c r="AR23">
        <f t="shared" si="9"/>
        <v>-274.44991101135884</v>
      </c>
      <c r="AS23">
        <f t="shared" si="9"/>
        <v>0</v>
      </c>
      <c r="AT23">
        <f t="shared" si="9"/>
        <v>51.571483814497967</v>
      </c>
      <c r="AU23">
        <f t="shared" si="9"/>
        <v>-222.87842719686083</v>
      </c>
      <c r="AW23">
        <v>20</v>
      </c>
      <c r="AX23">
        <f>(R23*SUMPRODUCT(K$23:$K24, X$23:$X24)-$AZ$3*SUMPRODUCT(K$22:$K23, W$23:$W24))/Z23</f>
        <v>403.64498100707368</v>
      </c>
    </row>
    <row r="25" spans="5:50" x14ac:dyDescent="0.25">
      <c r="AN25" s="8">
        <f t="shared" ref="AN25:AU25" si="25">SUM(AN3:AN23)</f>
        <v>33551.569000694224</v>
      </c>
      <c r="AO25" s="8">
        <f t="shared" si="25"/>
        <v>-4605.1693653640214</v>
      </c>
      <c r="AP25" s="8">
        <f t="shared" si="25"/>
        <v>-220.7594658111484</v>
      </c>
      <c r="AQ25" s="8">
        <f t="shared" si="25"/>
        <v>-29560.204256176585</v>
      </c>
      <c r="AR25" s="8">
        <f t="shared" si="25"/>
        <v>-834.56408665752519</v>
      </c>
      <c r="AS25" s="8">
        <f t="shared" si="25"/>
        <v>-1169.1247392714722</v>
      </c>
      <c r="AT25" s="8">
        <f t="shared" si="25"/>
        <v>3520.1602267461903</v>
      </c>
      <c r="AU25" s="9">
        <f t="shared" si="25"/>
        <v>1516.4714008171927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2285-5F78-49D9-B37F-B873BF54B4A8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5886.1886769802713</v>
      </c>
      <c r="K3">
        <v>1</v>
      </c>
      <c r="L3" s="2">
        <v>0</v>
      </c>
      <c r="O3">
        <f>$C$3</f>
        <v>5886.1886769802713</v>
      </c>
      <c r="P3">
        <f>O3*B5</f>
        <v>4708.9509415842176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5886.1886769802713</v>
      </c>
      <c r="AF3">
        <f t="shared" ref="AF3:AG23" si="4">-$Z3*P3</f>
        <v>-4708.9509415842176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1051.4201794960536</v>
      </c>
      <c r="AJ3">
        <f t="shared" ref="AJ3:AJ23" si="7">AB3-AC3</f>
        <v>0</v>
      </c>
      <c r="AL3">
        <f t="shared" ref="AL3:AL23" si="8">SUM(AI3:AK3)</f>
        <v>1051.4201794960536</v>
      </c>
      <c r="AN3">
        <f t="shared" ref="AN3:AU23" si="9">AE3*$K3</f>
        <v>5886.1886769802713</v>
      </c>
      <c r="AO3">
        <f t="shared" si="9"/>
        <v>-4708.9509415842176</v>
      </c>
      <c r="AP3">
        <f t="shared" si="9"/>
        <v>-125.8175559</v>
      </c>
      <c r="AQ3">
        <f t="shared" si="9"/>
        <v>0</v>
      </c>
      <c r="AR3">
        <f t="shared" si="9"/>
        <v>1051.4201794960536</v>
      </c>
      <c r="AS3">
        <f t="shared" si="9"/>
        <v>0</v>
      </c>
      <c r="AT3">
        <f t="shared" si="9"/>
        <v>0</v>
      </c>
      <c r="AU3">
        <f t="shared" si="9"/>
        <v>1051.4201794960536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4754.2619116934447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1400.3221051909429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1381.1913092829127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-1381.1913092829127</v>
      </c>
      <c r="AK4">
        <f>H4*SUM(AB4, AE4:AF4)</f>
        <v>0</v>
      </c>
      <c r="AL4">
        <f t="shared" si="8"/>
        <v>-5042.902309282912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-3373.0706024105266</v>
      </c>
      <c r="AR4">
        <f t="shared" si="9"/>
        <v>-3373.0706024105266</v>
      </c>
      <c r="AS4">
        <f t="shared" si="9"/>
        <v>-1272.3166305716368</v>
      </c>
      <c r="AT4">
        <f t="shared" si="9"/>
        <v>0</v>
      </c>
      <c r="AU4">
        <f t="shared" si="9"/>
        <v>-4645.3872329821625</v>
      </c>
      <c r="AW4">
        <v>1</v>
      </c>
      <c r="AX4">
        <f>(R4*SUMPRODUCT(K5:$K$23, X5:$X$23)-$AZ$3*SUMPRODUCT(K4:$K$22, W5:$W$23))/Z4</f>
        <v>1400.3221051909429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5886.1886769802713</v>
      </c>
      <c r="P5">
        <f t="shared" ref="P5:P23" si="22">O5*$C$5</f>
        <v>294.3094338490136</v>
      </c>
      <c r="Q5" s="4">
        <f t="shared" ref="Q5:Q23" si="23">$C$8</f>
        <v>12.5</v>
      </c>
      <c r="R5">
        <f t="shared" si="0"/>
        <v>1000000</v>
      </c>
      <c r="S5">
        <f t="shared" si="1"/>
        <v>2584.9127069086453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1381.1913092829127</v>
      </c>
      <c r="AC5">
        <f t="shared" si="2"/>
        <v>2514.3956816731006</v>
      </c>
      <c r="AE5">
        <f t="shared" si="3"/>
        <v>5725.6120685840078</v>
      </c>
      <c r="AF5">
        <f t="shared" si="4"/>
        <v>-286.28060342920043</v>
      </c>
      <c r="AG5">
        <f t="shared" si="4"/>
        <v>-12.158997066675234</v>
      </c>
      <c r="AH5">
        <f t="shared" si="5"/>
        <v>-3755.1407759812168</v>
      </c>
      <c r="AI5">
        <f t="shared" si="6"/>
        <v>1672.0316921069148</v>
      </c>
      <c r="AJ5">
        <f t="shared" si="7"/>
        <v>-1133.2043723901879</v>
      </c>
      <c r="AK5">
        <f>H5*SUM(AB5, AE5:AF5)</f>
        <v>583.64577485418465</v>
      </c>
      <c r="AL5">
        <f t="shared" si="8"/>
        <v>1122.4730945709116</v>
      </c>
      <c r="AN5">
        <f t="shared" si="9"/>
        <v>4858.5273677009118</v>
      </c>
      <c r="AO5">
        <f t="shared" si="9"/>
        <v>-242.92636838504561</v>
      </c>
      <c r="AP5">
        <f t="shared" si="9"/>
        <v>-10.317642778555626</v>
      </c>
      <c r="AQ5">
        <f t="shared" si="9"/>
        <v>-3186.4635625211658</v>
      </c>
      <c r="AR5">
        <f t="shared" si="9"/>
        <v>1418.819794016144</v>
      </c>
      <c r="AS5">
        <f t="shared" si="9"/>
        <v>-961.59229624819318</v>
      </c>
      <c r="AT5">
        <f t="shared" si="9"/>
        <v>495.2586616426745</v>
      </c>
      <c r="AU5">
        <f t="shared" si="9"/>
        <v>952.48615941062531</v>
      </c>
      <c r="AW5">
        <v>2</v>
      </c>
      <c r="AX5">
        <f>(R5*SUMPRODUCT(K6:$K$23, X6:$X$23)-$AZ$3*SUMPRODUCT(K5:$K$22, W6:$W$23))/Z5</f>
        <v>2584.9127069086453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5886.1886769802713</v>
      </c>
      <c r="P6">
        <f t="shared" si="22"/>
        <v>294.3094338490136</v>
      </c>
      <c r="Q6" s="4">
        <f t="shared" si="23"/>
        <v>12.5</v>
      </c>
      <c r="R6">
        <f t="shared" si="0"/>
        <v>1000000</v>
      </c>
      <c r="S6">
        <f t="shared" si="1"/>
        <v>3575.0043499511835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2514.3956816731006</v>
      </c>
      <c r="AC6">
        <f t="shared" si="2"/>
        <v>3428.9377266218908</v>
      </c>
      <c r="AE6">
        <f t="shared" si="3"/>
        <v>5645.6922690983156</v>
      </c>
      <c r="AF6">
        <f t="shared" si="4"/>
        <v>-282.28461345491581</v>
      </c>
      <c r="AG6">
        <f t="shared" si="4"/>
        <v>-11.989278162237456</v>
      </c>
      <c r="AH6">
        <f t="shared" si="5"/>
        <v>-3850.3147016821154</v>
      </c>
      <c r="AI6">
        <f t="shared" si="6"/>
        <v>1501.1036757990473</v>
      </c>
      <c r="AJ6">
        <f t="shared" si="7"/>
        <v>-914.54204494879014</v>
      </c>
      <c r="AK6">
        <f>H6*SUM(AB6, AE6:AF6)</f>
        <v>674.11938718084764</v>
      </c>
      <c r="AL6">
        <f t="shared" si="8"/>
        <v>1260.6810180311049</v>
      </c>
      <c r="AN6">
        <f t="shared" si="9"/>
        <v>4413.0749456152025</v>
      </c>
      <c r="AO6">
        <f t="shared" si="9"/>
        <v>-220.65374728076017</v>
      </c>
      <c r="AP6">
        <f t="shared" si="9"/>
        <v>-9.3716732248022243</v>
      </c>
      <c r="AQ6">
        <f t="shared" si="9"/>
        <v>-3009.6800414948934</v>
      </c>
      <c r="AR6">
        <f t="shared" si="9"/>
        <v>1173.3694836147474</v>
      </c>
      <c r="AS6">
        <f t="shared" si="9"/>
        <v>-714.87116068403543</v>
      </c>
      <c r="AT6">
        <f t="shared" si="9"/>
        <v>526.93969775940457</v>
      </c>
      <c r="AU6">
        <f t="shared" si="9"/>
        <v>985.43802069011656</v>
      </c>
      <c r="AW6">
        <v>3</v>
      </c>
      <c r="AX6">
        <f>(R6*SUMPRODUCT(K7:$K$23, X7:$X$23)-$AZ$3*SUMPRODUCT(K6:$K$22, W7:$W$23))/Z6</f>
        <v>3575.0043499511835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5886.1886769802713</v>
      </c>
      <c r="P7">
        <f t="shared" si="22"/>
        <v>294.3094338490136</v>
      </c>
      <c r="Q7" s="4">
        <f t="shared" si="23"/>
        <v>12.5</v>
      </c>
      <c r="R7">
        <f t="shared" si="0"/>
        <v>1000000</v>
      </c>
      <c r="S7">
        <f t="shared" si="1"/>
        <v>4385.969516114048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3428.9377266218908</v>
      </c>
      <c r="AC7">
        <f t="shared" si="2"/>
        <v>4147.3655294161363</v>
      </c>
      <c r="AE7">
        <f t="shared" si="3"/>
        <v>5565.9702897745274</v>
      </c>
      <c r="AF7">
        <f t="shared" si="4"/>
        <v>-278.29851448872637</v>
      </c>
      <c r="AG7">
        <f t="shared" si="4"/>
        <v>-11.819979351710948</v>
      </c>
      <c r="AH7">
        <f t="shared" si="5"/>
        <v>-3952.482312330751</v>
      </c>
      <c r="AI7">
        <f t="shared" si="6"/>
        <v>1323.3694836033396</v>
      </c>
      <c r="AJ7">
        <f t="shared" si="7"/>
        <v>-718.42780279424551</v>
      </c>
      <c r="AK7">
        <f>H7*SUM(AB7, AE7:AF7)</f>
        <v>745.897708297245</v>
      </c>
      <c r="AL7">
        <f t="shared" si="8"/>
        <v>1350.8393891063392</v>
      </c>
      <c r="AN7">
        <f t="shared" si="9"/>
        <v>4007.8028650852625</v>
      </c>
      <c r="AO7">
        <f t="shared" si="9"/>
        <v>-200.39014325426311</v>
      </c>
      <c r="AP7">
        <f t="shared" si="9"/>
        <v>-8.5110312568619158</v>
      </c>
      <c r="AQ7">
        <f t="shared" si="9"/>
        <v>-2846.0033221269141</v>
      </c>
      <c r="AR7">
        <f t="shared" si="9"/>
        <v>952.89836844722379</v>
      </c>
      <c r="AS7">
        <f t="shared" si="9"/>
        <v>-517.30728992308821</v>
      </c>
      <c r="AT7">
        <f t="shared" si="9"/>
        <v>537.08712349151403</v>
      </c>
      <c r="AU7">
        <f t="shared" si="9"/>
        <v>972.67820201564962</v>
      </c>
      <c r="AW7">
        <v>4</v>
      </c>
      <c r="AX7">
        <f>(R7*SUMPRODUCT(K8:$K$23, X8:$X$23)-$AZ$3*SUMPRODUCT(K7:$K$22, W8:$W$23))/Z7</f>
        <v>4385.969516114048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5886.1886769802713</v>
      </c>
      <c r="P8">
        <f t="shared" si="22"/>
        <v>294.3094338490136</v>
      </c>
      <c r="Q8" s="4">
        <f t="shared" si="23"/>
        <v>12.5</v>
      </c>
      <c r="R8">
        <f t="shared" si="0"/>
        <v>1000000</v>
      </c>
      <c r="S8">
        <f t="shared" si="1"/>
        <v>5029.9703390744353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4147.3655294161363</v>
      </c>
      <c r="AC8">
        <f t="shared" si="2"/>
        <v>4688.3226983318273</v>
      </c>
      <c r="AE8">
        <f t="shared" si="3"/>
        <v>5486.3846346315431</v>
      </c>
      <c r="AF8">
        <f t="shared" si="4"/>
        <v>-274.31923173157719</v>
      </c>
      <c r="AG8">
        <f t="shared" si="4"/>
        <v>-11.650970041292842</v>
      </c>
      <c r="AH8">
        <f t="shared" si="5"/>
        <v>-4064.7613520796995</v>
      </c>
      <c r="AI8">
        <f t="shared" si="6"/>
        <v>1135.6530807789741</v>
      </c>
      <c r="AJ8">
        <f t="shared" si="7"/>
        <v>-540.957168915691</v>
      </c>
      <c r="AK8">
        <f t="shared" ref="AK8:AK23" si="24">H8*SUM(AB8:AB8, AE8:AF8)</f>
        <v>800.9052237401537</v>
      </c>
      <c r="AL8">
        <f t="shared" si="8"/>
        <v>1395.6011356034369</v>
      </c>
      <c r="AN8">
        <f t="shared" si="9"/>
        <v>3639.0924258705245</v>
      </c>
      <c r="AO8">
        <f t="shared" si="9"/>
        <v>-181.95462129352626</v>
      </c>
      <c r="AP8">
        <f t="shared" si="9"/>
        <v>-7.728032147742522</v>
      </c>
      <c r="AQ8">
        <f t="shared" si="9"/>
        <v>-2696.136569782785</v>
      </c>
      <c r="AR8">
        <f t="shared" si="9"/>
        <v>753.27320264647108</v>
      </c>
      <c r="AS8">
        <f t="shared" si="9"/>
        <v>-358.81427701863282</v>
      </c>
      <c r="AT8">
        <f t="shared" si="9"/>
        <v>531.23656609042484</v>
      </c>
      <c r="AU8">
        <f t="shared" si="9"/>
        <v>925.69549171826316</v>
      </c>
      <c r="AW8">
        <v>5</v>
      </c>
      <c r="AX8">
        <f>(R8*SUMPRODUCT(K9:$K$23, X9:$X$23)-$AZ$3*SUMPRODUCT(K8:$K$22, W9:$W$23))/Z8</f>
        <v>5029.9703390744353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5886.1886769802713</v>
      </c>
      <c r="P9">
        <f t="shared" si="22"/>
        <v>294.3094338490136</v>
      </c>
      <c r="Q9" s="4">
        <f t="shared" si="23"/>
        <v>12.5</v>
      </c>
      <c r="R9">
        <f t="shared" si="0"/>
        <v>1000000</v>
      </c>
      <c r="S9">
        <f t="shared" si="1"/>
        <v>5506.1770204464119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4688.3226983318273</v>
      </c>
      <c r="AC9">
        <f t="shared" si="2"/>
        <v>5057.7034664745188</v>
      </c>
      <c r="AE9">
        <f t="shared" si="3"/>
        <v>5406.7634885942225</v>
      </c>
      <c r="AF9">
        <f t="shared" si="4"/>
        <v>-270.33817442971116</v>
      </c>
      <c r="AG9">
        <f t="shared" si="4"/>
        <v>-11.481885361870519</v>
      </c>
      <c r="AH9">
        <f t="shared" si="5"/>
        <v>-4205.9983207515097</v>
      </c>
      <c r="AI9">
        <f t="shared" si="6"/>
        <v>918.94510805113077</v>
      </c>
      <c r="AJ9">
        <f t="shared" si="7"/>
        <v>-369.38076814269152</v>
      </c>
      <c r="AK9">
        <f t="shared" si="24"/>
        <v>840.72333692533675</v>
      </c>
      <c r="AL9">
        <f t="shared" si="8"/>
        <v>1390.287676833776</v>
      </c>
      <c r="AN9">
        <f t="shared" si="9"/>
        <v>3303.5856712574232</v>
      </c>
      <c r="AO9">
        <f t="shared" si="9"/>
        <v>-165.17928356287118</v>
      </c>
      <c r="AP9">
        <f t="shared" si="9"/>
        <v>-7.0155448893804113</v>
      </c>
      <c r="AQ9">
        <f t="shared" si="9"/>
        <v>-2569.9063432456869</v>
      </c>
      <c r="AR9">
        <f t="shared" si="9"/>
        <v>561.48449955948468</v>
      </c>
      <c r="AS9">
        <f t="shared" si="9"/>
        <v>-225.69528248248446</v>
      </c>
      <c r="AT9">
        <f t="shared" si="9"/>
        <v>513.69022802963468</v>
      </c>
      <c r="AU9">
        <f t="shared" si="9"/>
        <v>849.4794451066349</v>
      </c>
      <c r="AW9">
        <v>6</v>
      </c>
      <c r="AX9">
        <f>(R9*SUMPRODUCT(K10:$K$23, X10:$X$23)-$AZ$3*SUMPRODUCT(K9:$K$22, W10:$W$23))/Z9</f>
        <v>5506.1770204464119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5886.1886769802713</v>
      </c>
      <c r="P10">
        <f t="shared" si="22"/>
        <v>294.3094338490136</v>
      </c>
      <c r="Q10" s="4">
        <f t="shared" si="23"/>
        <v>12.5</v>
      </c>
      <c r="R10">
        <f t="shared" si="0"/>
        <v>1000000</v>
      </c>
      <c r="S10">
        <f t="shared" si="1"/>
        <v>5828.7459776474725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5057.7034664745188</v>
      </c>
      <c r="AC10">
        <f t="shared" si="2"/>
        <v>5275.078060351625</v>
      </c>
      <c r="AE10">
        <f t="shared" si="3"/>
        <v>5327.0643236301839</v>
      </c>
      <c r="AF10">
        <f t="shared" si="4"/>
        <v>-266.35321618150925</v>
      </c>
      <c r="AG10">
        <f t="shared" si="4"/>
        <v>-11.312635000266146</v>
      </c>
      <c r="AH10">
        <f t="shared" si="5"/>
        <v>-4354.5206388534862</v>
      </c>
      <c r="AI10">
        <f t="shared" si="6"/>
        <v>694.87783359492278</v>
      </c>
      <c r="AJ10">
        <f t="shared" si="7"/>
        <v>-217.37459387710624</v>
      </c>
      <c r="AK10">
        <f t="shared" si="24"/>
        <v>865.85297191975565</v>
      </c>
      <c r="AL10">
        <f t="shared" si="8"/>
        <v>1343.3562116375722</v>
      </c>
      <c r="AN10">
        <f t="shared" si="9"/>
        <v>2998.3167376839938</v>
      </c>
      <c r="AO10">
        <f t="shared" si="9"/>
        <v>-149.91583688419971</v>
      </c>
      <c r="AP10">
        <f t="shared" si="9"/>
        <v>-6.3672711287055366</v>
      </c>
      <c r="AQ10">
        <f t="shared" si="9"/>
        <v>-2450.9244347114432</v>
      </c>
      <c r="AR10">
        <f t="shared" si="9"/>
        <v>391.10919495964555</v>
      </c>
      <c r="AS10">
        <f t="shared" si="9"/>
        <v>-122.34841623328492</v>
      </c>
      <c r="AT10">
        <f t="shared" si="9"/>
        <v>487.34186417919801</v>
      </c>
      <c r="AU10">
        <f t="shared" si="9"/>
        <v>756.10264290555858</v>
      </c>
      <c r="AW10">
        <v>7</v>
      </c>
      <c r="AX10">
        <f>(R10*SUMPRODUCT(K11:$K$23, X11:$X$23)-$AZ$3*SUMPRODUCT(K10:$K$22, W11:$W$23))/Z10</f>
        <v>5828.7459776474725</v>
      </c>
    </row>
    <row r="11" spans="1:52" x14ac:dyDescent="0.25">
      <c r="A11" t="s">
        <v>33</v>
      </c>
      <c r="C11" s="7">
        <f>AU25</f>
        <v>2269.6205724048132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5886.1886769802713</v>
      </c>
      <c r="P11">
        <f t="shared" si="22"/>
        <v>294.3094338490136</v>
      </c>
      <c r="Q11" s="4">
        <f t="shared" si="23"/>
        <v>12.5</v>
      </c>
      <c r="R11">
        <f t="shared" si="0"/>
        <v>1000000</v>
      </c>
      <c r="S11">
        <f t="shared" si="1"/>
        <v>6019.5326630792242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5275.078060351625</v>
      </c>
      <c r="AC11">
        <f t="shared" si="2"/>
        <v>5366.2063420787981</v>
      </c>
      <c r="AE11">
        <f t="shared" si="3"/>
        <v>5247.3347645108088</v>
      </c>
      <c r="AF11">
        <f t="shared" si="4"/>
        <v>-262.36673822554047</v>
      </c>
      <c r="AG11">
        <f t="shared" si="4"/>
        <v>-11.143320093170189</v>
      </c>
      <c r="AH11">
        <f t="shared" si="5"/>
        <v>-4495.084567463754</v>
      </c>
      <c r="AI11">
        <f t="shared" si="6"/>
        <v>478.74013872834348</v>
      </c>
      <c r="AJ11">
        <f t="shared" si="7"/>
        <v>-91.128281727173089</v>
      </c>
      <c r="AK11">
        <f t="shared" si="24"/>
        <v>877.9726637256922</v>
      </c>
      <c r="AL11">
        <f t="shared" si="8"/>
        <v>1265.5845207268626</v>
      </c>
      <c r="AN11">
        <f t="shared" si="9"/>
        <v>2720.6314052660741</v>
      </c>
      <c r="AO11">
        <f t="shared" si="9"/>
        <v>-136.03157026330373</v>
      </c>
      <c r="AP11">
        <f t="shared" si="9"/>
        <v>-5.7775743239125381</v>
      </c>
      <c r="AQ11">
        <f t="shared" si="9"/>
        <v>-2330.6056869632307</v>
      </c>
      <c r="AR11">
        <f t="shared" si="9"/>
        <v>248.21657371562679</v>
      </c>
      <c r="AS11">
        <f t="shared" si="9"/>
        <v>-47.248074746760508</v>
      </c>
      <c r="AT11">
        <f t="shared" si="9"/>
        <v>455.21014173752894</v>
      </c>
      <c r="AU11">
        <f t="shared" si="9"/>
        <v>656.17864070639519</v>
      </c>
      <c r="AW11">
        <v>8</v>
      </c>
      <c r="AX11">
        <f>(R11*SUMPRODUCT(K12:$K$23, X12:$X$23)-$AZ$3*SUMPRODUCT(K11:$K$22, W12:$W$23))/Z11</f>
        <v>6019.5326630792242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5886.1886769802713</v>
      </c>
      <c r="P12">
        <f t="shared" si="22"/>
        <v>294.3094338490136</v>
      </c>
      <c r="Q12" s="4">
        <f t="shared" si="23"/>
        <v>12.5</v>
      </c>
      <c r="R12">
        <f t="shared" si="0"/>
        <v>1000000</v>
      </c>
      <c r="S12">
        <f t="shared" si="1"/>
        <v>6085.4845527354682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5366.2063420787981</v>
      </c>
      <c r="AC12">
        <f t="shared" si="2"/>
        <v>5342.4485361373172</v>
      </c>
      <c r="AE12">
        <f t="shared" si="3"/>
        <v>5167.4866328640683</v>
      </c>
      <c r="AF12">
        <f t="shared" si="4"/>
        <v>-258.37433164320345</v>
      </c>
      <c r="AG12">
        <f t="shared" si="4"/>
        <v>-10.973753383647669</v>
      </c>
      <c r="AH12">
        <f t="shared" si="5"/>
        <v>-4650.6806872655125</v>
      </c>
      <c r="AI12">
        <f t="shared" si="6"/>
        <v>247.45786057170426</v>
      </c>
      <c r="AJ12">
        <f t="shared" si="7"/>
        <v>23.75780594148091</v>
      </c>
      <c r="AK12">
        <f t="shared" si="24"/>
        <v>879.27956694443901</v>
      </c>
      <c r="AL12">
        <f t="shared" si="8"/>
        <v>1150.4952334576242</v>
      </c>
      <c r="AN12">
        <f t="shared" si="9"/>
        <v>2468.0369872101537</v>
      </c>
      <c r="AO12">
        <f t="shared" si="9"/>
        <v>-123.40184936050771</v>
      </c>
      <c r="AP12">
        <f t="shared" si="9"/>
        <v>-5.2411609673296784</v>
      </c>
      <c r="AQ12">
        <f t="shared" si="9"/>
        <v>-2221.2059299539083</v>
      </c>
      <c r="AR12">
        <f t="shared" si="9"/>
        <v>118.18804692840796</v>
      </c>
      <c r="AS12">
        <f t="shared" si="9"/>
        <v>11.346936714964977</v>
      </c>
      <c r="AT12">
        <f t="shared" si="9"/>
        <v>419.95164138706866</v>
      </c>
      <c r="AU12">
        <f t="shared" si="9"/>
        <v>549.48662503044159</v>
      </c>
      <c r="AW12">
        <v>9</v>
      </c>
      <c r="AX12">
        <f>(R12*SUMPRODUCT(K13:$K$23, X13:$X$23)-$AZ$3*SUMPRODUCT(K12:$K$22, W13:$W$23))/Z12</f>
        <v>6085.4845527354682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5886.1886769802713</v>
      </c>
      <c r="P13">
        <f t="shared" si="22"/>
        <v>294.3094338490136</v>
      </c>
      <c r="Q13" s="4">
        <f t="shared" si="23"/>
        <v>12.5</v>
      </c>
      <c r="R13">
        <f t="shared" si="0"/>
        <v>1000000</v>
      </c>
      <c r="S13">
        <f t="shared" si="1"/>
        <v>6037.7267781315823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5342.4485361373172</v>
      </c>
      <c r="AC13">
        <f t="shared" si="2"/>
        <v>5218.4587086433057</v>
      </c>
      <c r="AE13">
        <f t="shared" si="3"/>
        <v>5087.4830363905367</v>
      </c>
      <c r="AF13">
        <f t="shared" si="4"/>
        <v>-254.37415181952687</v>
      </c>
      <c r="AG13">
        <f t="shared" si="4"/>
        <v>-10.803856526649163</v>
      </c>
      <c r="AH13">
        <f t="shared" si="5"/>
        <v>-4812.7458529622982</v>
      </c>
      <c r="AI13">
        <f t="shared" si="6"/>
        <v>9.5591750820631205</v>
      </c>
      <c r="AJ13">
        <f t="shared" si="7"/>
        <v>123.98982749401148</v>
      </c>
      <c r="AK13">
        <f t="shared" si="24"/>
        <v>870.74279960485296</v>
      </c>
      <c r="AL13">
        <f t="shared" si="8"/>
        <v>1004.2918021809276</v>
      </c>
      <c r="AN13">
        <f t="shared" si="9"/>
        <v>2238.2914878885026</v>
      </c>
      <c r="AO13">
        <f t="shared" si="9"/>
        <v>-111.91457439442516</v>
      </c>
      <c r="AP13">
        <f t="shared" si="9"/>
        <v>-4.7532699228662629</v>
      </c>
      <c r="AQ13">
        <f t="shared" si="9"/>
        <v>-2117.4179842964049</v>
      </c>
      <c r="AR13">
        <f t="shared" si="9"/>
        <v>4.2056592748067292</v>
      </c>
      <c r="AS13">
        <f t="shared" si="9"/>
        <v>54.55062424375339</v>
      </c>
      <c r="AT13">
        <f t="shared" si="9"/>
        <v>383.09242164638346</v>
      </c>
      <c r="AU13">
        <f t="shared" si="9"/>
        <v>441.84870516494357</v>
      </c>
      <c r="AW13">
        <v>10</v>
      </c>
      <c r="AX13">
        <f>(R13*SUMPRODUCT(K14:$K$23, X14:$X$23)-$AZ$3*SUMPRODUCT(K13:$K$22, W14:$W$23))/Z13</f>
        <v>6037.7267781315823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5886.1886769802713</v>
      </c>
      <c r="P14">
        <f t="shared" si="22"/>
        <v>294.3094338490136</v>
      </c>
      <c r="Q14" s="4">
        <f t="shared" si="23"/>
        <v>12.5</v>
      </c>
      <c r="R14">
        <f t="shared" si="0"/>
        <v>1000000</v>
      </c>
      <c r="S14">
        <f t="shared" si="1"/>
        <v>5880.5920654514102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5218.4587086433057</v>
      </c>
      <c r="AC14">
        <f t="shared" si="2"/>
        <v>5002.4531372387519</v>
      </c>
      <c r="AE14">
        <f t="shared" si="3"/>
        <v>5007.2140161755751</v>
      </c>
      <c r="AF14">
        <f t="shared" si="4"/>
        <v>-250.3607008087788</v>
      </c>
      <c r="AG14">
        <f t="shared" si="4"/>
        <v>-10.633396011747395</v>
      </c>
      <c r="AH14">
        <f t="shared" si="5"/>
        <v>-4993.7559708222097</v>
      </c>
      <c r="AI14">
        <f t="shared" si="6"/>
        <v>-247.53605146716109</v>
      </c>
      <c r="AJ14">
        <f t="shared" si="7"/>
        <v>216.00557140455385</v>
      </c>
      <c r="AK14">
        <f t="shared" si="24"/>
        <v>853.6074005185925</v>
      </c>
      <c r="AL14">
        <f t="shared" si="8"/>
        <v>822.07692045598526</v>
      </c>
      <c r="AN14">
        <f t="shared" si="9"/>
        <v>2029.323058332699</v>
      </c>
      <c r="AO14">
        <f t="shared" si="9"/>
        <v>-101.46615291663497</v>
      </c>
      <c r="AP14">
        <f t="shared" si="9"/>
        <v>-4.3095013804709135</v>
      </c>
      <c r="AQ14">
        <f t="shared" si="9"/>
        <v>-2023.8687834270438</v>
      </c>
      <c r="AR14">
        <f t="shared" si="9"/>
        <v>-100.32137939145076</v>
      </c>
      <c r="AS14">
        <f t="shared" si="9"/>
        <v>87.542710450070189</v>
      </c>
      <c r="AT14">
        <f t="shared" si="9"/>
        <v>345.9498984944276</v>
      </c>
      <c r="AU14">
        <f t="shared" si="9"/>
        <v>333.171229553047</v>
      </c>
      <c r="AW14">
        <v>11</v>
      </c>
      <c r="AX14">
        <f>(R14*SUMPRODUCT(K15:$K$23, X15:$X$23)-$AZ$3*SUMPRODUCT(K14:$K$22, W15:$W$23))/Z14</f>
        <v>5880.5920654514102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5886.1886769802713</v>
      </c>
      <c r="P15">
        <f t="shared" si="22"/>
        <v>294.3094338490136</v>
      </c>
      <c r="Q15" s="4">
        <f t="shared" si="23"/>
        <v>12.5</v>
      </c>
      <c r="R15">
        <f t="shared" si="0"/>
        <v>1000000</v>
      </c>
      <c r="S15">
        <f t="shared" si="1"/>
        <v>5613.8078709931833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5002.4531372387519</v>
      </c>
      <c r="AC15">
        <f t="shared" si="2"/>
        <v>4698.5354540892786</v>
      </c>
      <c r="AE15">
        <f t="shared" si="3"/>
        <v>4926.5074302155881</v>
      </c>
      <c r="AF15">
        <f t="shared" si="4"/>
        <v>-246.32537151077946</v>
      </c>
      <c r="AG15">
        <f t="shared" si="4"/>
        <v>-10.462006275559498</v>
      </c>
      <c r="AH15">
        <f t="shared" si="5"/>
        <v>-5204.4620856338624</v>
      </c>
      <c r="AI15">
        <f t="shared" si="6"/>
        <v>-534.74203320461311</v>
      </c>
      <c r="AJ15">
        <f t="shared" si="7"/>
        <v>303.91768314947331</v>
      </c>
      <c r="AK15">
        <f t="shared" si="24"/>
        <v>828.56245898728241</v>
      </c>
      <c r="AL15">
        <f t="shared" si="8"/>
        <v>597.73810893214261</v>
      </c>
      <c r="AN15">
        <f t="shared" si="9"/>
        <v>1839.2278941060226</v>
      </c>
      <c r="AO15">
        <f t="shared" si="9"/>
        <v>-91.961394705301146</v>
      </c>
      <c r="AP15">
        <f t="shared" si="9"/>
        <v>-3.9058123920213474</v>
      </c>
      <c r="AQ15">
        <f t="shared" si="9"/>
        <v>-1942.9975448745279</v>
      </c>
      <c r="AR15">
        <f t="shared" si="9"/>
        <v>-199.63685786582769</v>
      </c>
      <c r="AS15">
        <f t="shared" si="9"/>
        <v>113.46250630461873</v>
      </c>
      <c r="AT15">
        <f t="shared" si="9"/>
        <v>309.32972458986006</v>
      </c>
      <c r="AU15">
        <f t="shared" si="9"/>
        <v>223.15537302865113</v>
      </c>
      <c r="AW15">
        <v>12</v>
      </c>
      <c r="AX15">
        <f>(R15*SUMPRODUCT(K16:$K$23, X16:$X$23)-$AZ$3*SUMPRODUCT(K15:$K$22, W16:$W$23))/Z15</f>
        <v>5613.8078709931833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5886.1886769802713</v>
      </c>
      <c r="P16">
        <f t="shared" si="22"/>
        <v>294.3094338490136</v>
      </c>
      <c r="Q16" s="4">
        <f t="shared" si="23"/>
        <v>12.5</v>
      </c>
      <c r="R16">
        <f t="shared" si="0"/>
        <v>1000000</v>
      </c>
      <c r="S16">
        <f t="shared" si="1"/>
        <v>5245.6309876426203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4698.5354540892786</v>
      </c>
      <c r="AC16">
        <f t="shared" si="2"/>
        <v>4318.0188095126523</v>
      </c>
      <c r="AE16">
        <f t="shared" si="3"/>
        <v>4845.3033550046612</v>
      </c>
      <c r="AF16">
        <f t="shared" si="4"/>
        <v>-242.2651677502331</v>
      </c>
      <c r="AG16">
        <f t="shared" si="4"/>
        <v>-10.289560063614873</v>
      </c>
      <c r="AH16">
        <f t="shared" si="5"/>
        <v>-5426.0919351223656</v>
      </c>
      <c r="AI16">
        <f t="shared" si="6"/>
        <v>-833.34330793155277</v>
      </c>
      <c r="AJ16">
        <f t="shared" si="7"/>
        <v>380.51664457662628</v>
      </c>
      <c r="AK16">
        <f t="shared" si="24"/>
        <v>795.95425963706384</v>
      </c>
      <c r="AL16">
        <f t="shared" si="8"/>
        <v>343.12759628213735</v>
      </c>
      <c r="AN16">
        <f t="shared" si="9"/>
        <v>1666.3212863987897</v>
      </c>
      <c r="AO16">
        <f t="shared" si="9"/>
        <v>-83.3160643199395</v>
      </c>
      <c r="AP16">
        <f t="shared" si="9"/>
        <v>-3.5386252842086199</v>
      </c>
      <c r="AQ16">
        <f t="shared" si="9"/>
        <v>-1866.0570517452154</v>
      </c>
      <c r="AR16">
        <f t="shared" si="9"/>
        <v>-286.59045495057387</v>
      </c>
      <c r="AS16">
        <f t="shared" si="9"/>
        <v>130.86135959519606</v>
      </c>
      <c r="AT16">
        <f t="shared" si="9"/>
        <v>273.73219562467472</v>
      </c>
      <c r="AU16">
        <f t="shared" si="9"/>
        <v>118.00310026929689</v>
      </c>
      <c r="AW16">
        <v>13</v>
      </c>
      <c r="AX16">
        <f>(R16*SUMPRODUCT(K17:$K$23, X17:$X$23)-$AZ$3*SUMPRODUCT(K16:$K$22, W17:$W$23))/Z16</f>
        <v>5245.6309876426203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5886.1886769802713</v>
      </c>
      <c r="P17">
        <f t="shared" si="22"/>
        <v>294.3094338490136</v>
      </c>
      <c r="Q17" s="4">
        <f t="shared" si="23"/>
        <v>12.5</v>
      </c>
      <c r="R17">
        <f t="shared" si="0"/>
        <v>1000000</v>
      </c>
      <c r="S17">
        <f t="shared" si="1"/>
        <v>4784.9840171604083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4318.0188095126523</v>
      </c>
      <c r="AC17">
        <f t="shared" si="2"/>
        <v>3872.3824215317291</v>
      </c>
      <c r="AE17">
        <f t="shared" si="3"/>
        <v>4763.56315523998</v>
      </c>
      <c r="AF17">
        <f t="shared" si="4"/>
        <v>-238.17815776199902</v>
      </c>
      <c r="AG17">
        <f t="shared" si="4"/>
        <v>-10.11597532939553</v>
      </c>
      <c r="AH17">
        <f t="shared" si="5"/>
        <v>-5655.1306866554633</v>
      </c>
      <c r="AI17">
        <f t="shared" si="6"/>
        <v>-1139.8616645068778</v>
      </c>
      <c r="AJ17">
        <f t="shared" si="7"/>
        <v>445.63638798092325</v>
      </c>
      <c r="AK17">
        <f t="shared" si="24"/>
        <v>756.74775057180261</v>
      </c>
      <c r="AL17">
        <f t="shared" si="8"/>
        <v>62.522474045848071</v>
      </c>
      <c r="AN17">
        <f t="shared" si="9"/>
        <v>1509.0758324880712</v>
      </c>
      <c r="AO17">
        <f t="shared" si="9"/>
        <v>-75.453791624403564</v>
      </c>
      <c r="AP17">
        <f t="shared" si="9"/>
        <v>-3.2046964413274974</v>
      </c>
      <c r="AQ17">
        <f t="shared" si="9"/>
        <v>-1791.5205006583988</v>
      </c>
      <c r="AR17">
        <f t="shared" si="9"/>
        <v>-361.10315623605868</v>
      </c>
      <c r="AS17">
        <f t="shared" si="9"/>
        <v>141.17564547024662</v>
      </c>
      <c r="AT17">
        <f t="shared" si="9"/>
        <v>239.73435524233892</v>
      </c>
      <c r="AU17">
        <f t="shared" si="9"/>
        <v>19.806844476526891</v>
      </c>
      <c r="AW17">
        <v>14</v>
      </c>
      <c r="AX17">
        <f>(R17*SUMPRODUCT(K18:$K$23, X18:$X$23)-$AZ$3*SUMPRODUCT(K17:$K$22, W18:$W$23))/Z17</f>
        <v>4784.9840171604083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5886.1886769802713</v>
      </c>
      <c r="P18">
        <f t="shared" si="22"/>
        <v>294.3094338490136</v>
      </c>
      <c r="Q18" s="4">
        <f t="shared" si="23"/>
        <v>12.5</v>
      </c>
      <c r="R18">
        <f t="shared" si="0"/>
        <v>1000000</v>
      </c>
      <c r="S18">
        <f t="shared" si="1"/>
        <v>4232.2023449023463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3872.3824215317291</v>
      </c>
      <c r="AC18">
        <f t="shared" si="2"/>
        <v>3365.7537513824527</v>
      </c>
      <c r="AE18">
        <f t="shared" si="3"/>
        <v>4681.1234450436923</v>
      </c>
      <c r="AF18">
        <f t="shared" si="4"/>
        <v>-234.05617225218464</v>
      </c>
      <c r="AG18">
        <f t="shared" si="4"/>
        <v>-9.9409051041607093</v>
      </c>
      <c r="AH18">
        <f t="shared" si="5"/>
        <v>-5912.8377552693219</v>
      </c>
      <c r="AI18">
        <f t="shared" si="6"/>
        <v>-1475.7113875819741</v>
      </c>
      <c r="AJ18">
        <f t="shared" si="7"/>
        <v>506.62867014927633</v>
      </c>
      <c r="AK18">
        <f t="shared" si="24"/>
        <v>711.91194924262811</v>
      </c>
      <c r="AL18">
        <f t="shared" si="8"/>
        <v>-257.17076819006968</v>
      </c>
      <c r="AN18">
        <f t="shared" si="9"/>
        <v>1366.0625875569497</v>
      </c>
      <c r="AO18">
        <f t="shared" si="9"/>
        <v>-68.303129377847483</v>
      </c>
      <c r="AP18">
        <f t="shared" si="9"/>
        <v>-2.9009913343827907</v>
      </c>
      <c r="AQ18">
        <f t="shared" si="9"/>
        <v>-1725.5059685127026</v>
      </c>
      <c r="AR18">
        <f t="shared" si="9"/>
        <v>-430.64750166798308</v>
      </c>
      <c r="AS18">
        <f t="shared" si="9"/>
        <v>147.84623396493168</v>
      </c>
      <c r="AT18">
        <f t="shared" si="9"/>
        <v>207.75275228530512</v>
      </c>
      <c r="AU18">
        <f t="shared" si="9"/>
        <v>-75.048515417746259</v>
      </c>
      <c r="AW18">
        <v>15</v>
      </c>
      <c r="AX18">
        <f>(R18*SUMPRODUCT(K19:$K$23, X19:$X$23)-$AZ$3*SUMPRODUCT(K18:$K$22, W19:$W$23))/Z18</f>
        <v>4232.2023449023463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5886.1886769802713</v>
      </c>
      <c r="P19">
        <f t="shared" si="22"/>
        <v>294.3094338490136</v>
      </c>
      <c r="Q19" s="4">
        <f t="shared" si="23"/>
        <v>12.5</v>
      </c>
      <c r="R19">
        <f t="shared" si="0"/>
        <v>1000000</v>
      </c>
      <c r="S19">
        <f t="shared" si="1"/>
        <v>3587.2551303682835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3365.7537513824527</v>
      </c>
      <c r="AC19">
        <f t="shared" si="2"/>
        <v>2802.0707414934841</v>
      </c>
      <c r="AE19">
        <f t="shared" si="3"/>
        <v>4597.8098772649491</v>
      </c>
      <c r="AF19">
        <f t="shared" si="4"/>
        <v>-229.89049386324751</v>
      </c>
      <c r="AG19">
        <f t="shared" si="4"/>
        <v>-9.7639791416432189</v>
      </c>
      <c r="AH19">
        <f t="shared" si="5"/>
        <v>-6201.3529180705164</v>
      </c>
      <c r="AI19">
        <f t="shared" si="6"/>
        <v>-1843.1975138104581</v>
      </c>
      <c r="AJ19">
        <f t="shared" si="7"/>
        <v>563.68300988896863</v>
      </c>
      <c r="AK19">
        <f t="shared" si="24"/>
        <v>661.78587748974974</v>
      </c>
      <c r="AL19">
        <f t="shared" si="8"/>
        <v>-617.72862643173971</v>
      </c>
      <c r="AN19">
        <f t="shared" si="9"/>
        <v>1235.9840868094248</v>
      </c>
      <c r="AO19">
        <f t="shared" si="9"/>
        <v>-61.799204340471249</v>
      </c>
      <c r="AP19">
        <f t="shared" si="9"/>
        <v>-2.6247546473559278</v>
      </c>
      <c r="AQ19">
        <f t="shared" si="9"/>
        <v>-1667.048818465676</v>
      </c>
      <c r="AR19">
        <f t="shared" si="9"/>
        <v>-495.48869064407847</v>
      </c>
      <c r="AS19">
        <f t="shared" si="9"/>
        <v>151.52936916174647</v>
      </c>
      <c r="AT19">
        <f t="shared" si="9"/>
        <v>177.90139985934161</v>
      </c>
      <c r="AU19">
        <f t="shared" si="9"/>
        <v>-166.05792162299039</v>
      </c>
      <c r="AW19">
        <v>16</v>
      </c>
      <c r="AX19">
        <f>(R19*SUMPRODUCT(K20:$K$23, X20:$X$23)-$AZ$3*SUMPRODUCT(K19:$K$22, W20:$W$23))/Z19</f>
        <v>3587.2551303682835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5886.1886769802713</v>
      </c>
      <c r="P20">
        <f t="shared" si="22"/>
        <v>294.3094338490136</v>
      </c>
      <c r="Q20" s="4">
        <f t="shared" si="23"/>
        <v>12.5</v>
      </c>
      <c r="R20">
        <f t="shared" si="0"/>
        <v>1000000</v>
      </c>
      <c r="S20">
        <f t="shared" si="1"/>
        <v>2847.2566095495645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2802.0707414934841</v>
      </c>
      <c r="AC20">
        <f t="shared" si="2"/>
        <v>2183.2097057220071</v>
      </c>
      <c r="AE20">
        <f t="shared" si="3"/>
        <v>4513.3916648725599</v>
      </c>
      <c r="AF20">
        <f t="shared" si="4"/>
        <v>-225.66958324362801</v>
      </c>
      <c r="AG20">
        <f t="shared" si="4"/>
        <v>-9.584707338985643</v>
      </c>
      <c r="AH20">
        <f t="shared" si="5"/>
        <v>-6530.5608992915968</v>
      </c>
      <c r="AI20">
        <f t="shared" si="6"/>
        <v>-2252.4235250016509</v>
      </c>
      <c r="AJ20">
        <f t="shared" si="7"/>
        <v>618.86103577147696</v>
      </c>
      <c r="AK20">
        <f t="shared" si="24"/>
        <v>606.68775146023142</v>
      </c>
      <c r="AL20">
        <f t="shared" si="8"/>
        <v>-1026.8747377699424</v>
      </c>
      <c r="AN20">
        <f t="shared" si="9"/>
        <v>1117.6511255006487</v>
      </c>
      <c r="AO20">
        <f t="shared" si="9"/>
        <v>-55.882556275032435</v>
      </c>
      <c r="AP20">
        <f t="shared" si="9"/>
        <v>-2.3734609669232207</v>
      </c>
      <c r="AQ20">
        <f t="shared" si="9"/>
        <v>-1617.162719568649</v>
      </c>
      <c r="AR20">
        <f t="shared" si="9"/>
        <v>-557.76761130995612</v>
      </c>
      <c r="AS20">
        <f t="shared" si="9"/>
        <v>153.24855109334246</v>
      </c>
      <c r="AT20">
        <f t="shared" si="9"/>
        <v>150.23408084087276</v>
      </c>
      <c r="AU20">
        <f t="shared" si="9"/>
        <v>-254.28497937574085</v>
      </c>
      <c r="AW20">
        <v>17</v>
      </c>
      <c r="AX20">
        <f>(R20*SUMPRODUCT(K21:$K$23, X21:$X$23)-$AZ$3*SUMPRODUCT(K20:$K$22, W21:$W$23))/Z20</f>
        <v>2847.2566095495645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5886.1886769802713</v>
      </c>
      <c r="P21">
        <f t="shared" si="22"/>
        <v>294.3094338490136</v>
      </c>
      <c r="Q21" s="4">
        <f t="shared" si="23"/>
        <v>12.5</v>
      </c>
      <c r="R21">
        <f t="shared" si="0"/>
        <v>1000000</v>
      </c>
      <c r="S21">
        <f t="shared" si="1"/>
        <v>2007.4926022711227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2183.2097057220071</v>
      </c>
      <c r="AC21">
        <f t="shared" si="2"/>
        <v>1510.0365929245943</v>
      </c>
      <c r="AE21">
        <f t="shared" si="3"/>
        <v>4427.5930506757568</v>
      </c>
      <c r="AF21">
        <f t="shared" si="4"/>
        <v>-221.37965253378786</v>
      </c>
      <c r="AG21">
        <f t="shared" si="4"/>
        <v>-9.4025040940141889</v>
      </c>
      <c r="AH21">
        <f t="shared" si="5"/>
        <v>-6908.4937265277949</v>
      </c>
      <c r="AI21">
        <f t="shared" si="6"/>
        <v>-2711.6828324798398</v>
      </c>
      <c r="AJ21">
        <f t="shared" si="7"/>
        <v>673.17311279741284</v>
      </c>
      <c r="AK21">
        <f t="shared" si="24"/>
        <v>546.7557138438483</v>
      </c>
      <c r="AL21">
        <f t="shared" si="8"/>
        <v>-1491.7540058385787</v>
      </c>
      <c r="AN21">
        <f t="shared" si="9"/>
        <v>1009.9789011365169</v>
      </c>
      <c r="AO21">
        <f t="shared" si="9"/>
        <v>-50.498945056825853</v>
      </c>
      <c r="AP21">
        <f t="shared" si="9"/>
        <v>-2.1448065899721036</v>
      </c>
      <c r="AQ21">
        <f t="shared" si="9"/>
        <v>-1575.8975187121455</v>
      </c>
      <c r="AR21">
        <f t="shared" si="9"/>
        <v>-618.56236922242636</v>
      </c>
      <c r="AS21">
        <f t="shared" si="9"/>
        <v>153.55761763922996</v>
      </c>
      <c r="AT21">
        <f t="shared" si="9"/>
        <v>124.72052619511658</v>
      </c>
      <c r="AU21">
        <f t="shared" si="9"/>
        <v>-340.28422538807979</v>
      </c>
      <c r="AW21">
        <v>18</v>
      </c>
      <c r="AX21">
        <f>(R21*SUMPRODUCT(K22:$K$23, X22:$X$23)-$AZ$3*SUMPRODUCT(K21:$K$22, W22:$W$23))/Z21</f>
        <v>2007.4926022711227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5886.1886769802713</v>
      </c>
      <c r="P22">
        <f t="shared" si="22"/>
        <v>294.3094338490136</v>
      </c>
      <c r="Q22" s="4">
        <f t="shared" si="23"/>
        <v>12.5</v>
      </c>
      <c r="R22">
        <f t="shared" si="0"/>
        <v>1000000</v>
      </c>
      <c r="S22">
        <f t="shared" si="1"/>
        <v>1062.5624440862821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1510.0365929245943</v>
      </c>
      <c r="AC22">
        <f t="shared" si="2"/>
        <v>783.4681156930011</v>
      </c>
      <c r="AE22">
        <f t="shared" si="3"/>
        <v>4340.1130700914728</v>
      </c>
      <c r="AF22">
        <f t="shared" si="4"/>
        <v>-217.00565350457367</v>
      </c>
      <c r="AG22">
        <f t="shared" si="4"/>
        <v>-9.2167302737525283</v>
      </c>
      <c r="AH22">
        <f t="shared" si="5"/>
        <v>-7339.9023457214325</v>
      </c>
      <c r="AI22">
        <f t="shared" si="6"/>
        <v>-3226.0116594082856</v>
      </c>
      <c r="AJ22">
        <f t="shared" si="7"/>
        <v>726.56847723159319</v>
      </c>
      <c r="AK22">
        <f t="shared" si="24"/>
        <v>482.03939918191764</v>
      </c>
      <c r="AL22">
        <f t="shared" si="8"/>
        <v>-2017.4037829947749</v>
      </c>
      <c r="AN22">
        <f t="shared" si="9"/>
        <v>911.9835717169766</v>
      </c>
      <c r="AO22">
        <f t="shared" si="9"/>
        <v>-45.59917858584884</v>
      </c>
      <c r="AP22">
        <f t="shared" si="9"/>
        <v>-1.9367022146341599</v>
      </c>
      <c r="AQ22">
        <f t="shared" si="9"/>
        <v>-1542.3262595238714</v>
      </c>
      <c r="AR22">
        <f t="shared" si="9"/>
        <v>-677.8785686073777</v>
      </c>
      <c r="AS22">
        <f t="shared" si="9"/>
        <v>152.67309958555245</v>
      </c>
      <c r="AT22">
        <f t="shared" si="9"/>
        <v>101.29045162525348</v>
      </c>
      <c r="AU22">
        <f t="shared" si="9"/>
        <v>-423.91501739657178</v>
      </c>
      <c r="AW22">
        <v>19</v>
      </c>
      <c r="AX22">
        <f>(R22*SUMPRODUCT(K23:$K$23, X23:$X$23)-$AZ$3*SUMPRODUCT(K22:$K$22, W23:$W$23))/Z22</f>
        <v>1062.5624440862821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5886.1886769802713</v>
      </c>
      <c r="P23">
        <f t="shared" si="22"/>
        <v>294.3094338490136</v>
      </c>
      <c r="Q23" s="4">
        <f t="shared" si="23"/>
        <v>12.5</v>
      </c>
      <c r="R23">
        <f t="shared" si="0"/>
        <v>1000000</v>
      </c>
      <c r="S23">
        <f t="shared" si="1"/>
        <v>1084.9675911975949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783.4681156930011</v>
      </c>
      <c r="AC23">
        <f t="shared" si="2"/>
        <v>783.4681156930011</v>
      </c>
      <c r="AE23">
        <f t="shared" si="3"/>
        <v>4250.4874696550614</v>
      </c>
      <c r="AF23">
        <f t="shared" si="4"/>
        <v>-212.52437348275311</v>
      </c>
      <c r="AG23">
        <f t="shared" si="4"/>
        <v>-9.0263999824663355</v>
      </c>
      <c r="AH23">
        <f t="shared" si="5"/>
        <v>-7853.0390838933863</v>
      </c>
      <c r="AI23">
        <f t="shared" si="6"/>
        <v>-3824.1023877035445</v>
      </c>
      <c r="AJ23">
        <f t="shared" si="7"/>
        <v>0</v>
      </c>
      <c r="AK23">
        <f t="shared" si="24"/>
        <v>412.57951166173831</v>
      </c>
      <c r="AL23">
        <f t="shared" si="8"/>
        <v>-3411.5228760418063</v>
      </c>
      <c r="AN23">
        <f t="shared" si="9"/>
        <v>822.74656577877533</v>
      </c>
      <c r="AO23">
        <f t="shared" si="9"/>
        <v>-41.137328288938775</v>
      </c>
      <c r="AP23">
        <f t="shared" si="9"/>
        <v>-1.7471971485478703</v>
      </c>
      <c r="AQ23">
        <f t="shared" si="9"/>
        <v>-1520.0752815592034</v>
      </c>
      <c r="AR23">
        <f t="shared" si="9"/>
        <v>-740.21324121791474</v>
      </c>
      <c r="AS23">
        <f t="shared" si="9"/>
        <v>0</v>
      </c>
      <c r="AT23">
        <f t="shared" si="9"/>
        <v>79.861046233816225</v>
      </c>
      <c r="AU23">
        <f t="shared" si="9"/>
        <v>-660.35219498409856</v>
      </c>
      <c r="AW23">
        <v>20</v>
      </c>
      <c r="AX23">
        <f>(R23*SUMPRODUCT(K$23:$K24, X$23:$X24)-$AZ$3*SUMPRODUCT(K$22:$K23, W$23:$W24))/Z23</f>
        <v>1084.9675911975949</v>
      </c>
    </row>
    <row r="25" spans="5:50" x14ac:dyDescent="0.25">
      <c r="AN25" s="8">
        <f t="shared" ref="AN25:AU25" si="25">SUM(AN3:AN23)</f>
        <v>50041.903480383196</v>
      </c>
      <c r="AO25" s="8">
        <f t="shared" si="25"/>
        <v>-6916.7366817543661</v>
      </c>
      <c r="AP25" s="8">
        <f t="shared" si="25"/>
        <v>-219.58730494000116</v>
      </c>
      <c r="AQ25" s="8">
        <f t="shared" si="25"/>
        <v>-44073.874924554402</v>
      </c>
      <c r="AR25" s="8">
        <f t="shared" si="25"/>
        <v>-1168.2954308655626</v>
      </c>
      <c r="AS25" s="8">
        <f t="shared" si="25"/>
        <v>-2922.3987736844642</v>
      </c>
      <c r="AT25" s="8">
        <f t="shared" si="25"/>
        <v>6360.3147769548405</v>
      </c>
      <c r="AU25" s="9">
        <f t="shared" si="25"/>
        <v>2269.6205724048132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F6CF-169C-487F-92B9-84B94632CCB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5841.6977969908294</v>
      </c>
      <c r="K3">
        <v>1</v>
      </c>
      <c r="L3" s="2">
        <v>0</v>
      </c>
      <c r="O3">
        <f>$C$3</f>
        <v>5841.6977969908294</v>
      </c>
      <c r="P3">
        <f>O3*B5</f>
        <v>4673.3582375926635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5841.6977969908294</v>
      </c>
      <c r="AF3">
        <f t="shared" ref="AF3:AG23" si="4">-$Z3*P3</f>
        <v>-4673.3582375926635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1042.5220034981658</v>
      </c>
      <c r="AJ3">
        <f t="shared" ref="AJ3:AJ23" si="7">AB3-AC3</f>
        <v>0</v>
      </c>
      <c r="AL3">
        <f t="shared" ref="AL3:AL23" si="8">SUM(AI3:AK3)</f>
        <v>1042.5220034981658</v>
      </c>
      <c r="AN3">
        <f t="shared" ref="AN3:AU23" si="9">AE3*$K3</f>
        <v>5841.6977969908294</v>
      </c>
      <c r="AO3">
        <f t="shared" si="9"/>
        <v>-4673.3582375926635</v>
      </c>
      <c r="AP3">
        <f t="shared" si="9"/>
        <v>-125.8175559</v>
      </c>
      <c r="AQ3">
        <f t="shared" si="9"/>
        <v>0</v>
      </c>
      <c r="AR3">
        <f t="shared" si="9"/>
        <v>1042.5220034981658</v>
      </c>
      <c r="AS3">
        <f t="shared" si="9"/>
        <v>0</v>
      </c>
      <c r="AT3">
        <f t="shared" si="9"/>
        <v>0</v>
      </c>
      <c r="AU3">
        <f t="shared" si="9"/>
        <v>1042.5220034981658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4678.0186088237451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134.98772008534965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133.30485423167556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-133.30485423167556</v>
      </c>
      <c r="AK4">
        <f>G4*MAX(0, SUM(AB4, AE4:AF4))</f>
        <v>0</v>
      </c>
      <c r="AL4">
        <f t="shared" si="8"/>
        <v>-5066.9188542316761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-4544.7137545920496</v>
      </c>
      <c r="AR4">
        <f t="shared" si="9"/>
        <v>-4544.7137545920496</v>
      </c>
      <c r="AS4">
        <f t="shared" si="9"/>
        <v>-122.79687964656013</v>
      </c>
      <c r="AT4">
        <f t="shared" si="9"/>
        <v>0</v>
      </c>
      <c r="AU4">
        <f t="shared" si="9"/>
        <v>-4667.5106342386098</v>
      </c>
      <c r="AW4">
        <v>1</v>
      </c>
      <c r="AX4">
        <f>(R4*SUMPRODUCT(K5:$K$23, X5:$X$23)-$AZ$3*SUMPRODUCT(K4:$K$22, W5:$W$23))/Z4</f>
        <v>134.98772008534965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5841.6977969908294</v>
      </c>
      <c r="P5">
        <f t="shared" ref="P5:P23" si="22">O5*$C$5</f>
        <v>292.08488984954147</v>
      </c>
      <c r="Q5" s="4">
        <f t="shared" ref="Q5:Q23" si="23">$C$8</f>
        <v>12.5</v>
      </c>
      <c r="R5">
        <f t="shared" si="0"/>
        <v>2000000</v>
      </c>
      <c r="S5">
        <f t="shared" si="1"/>
        <v>254.50599155690506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133.30485423167556</v>
      </c>
      <c r="AC5">
        <f t="shared" si="2"/>
        <v>248.19883748039138</v>
      </c>
      <c r="AE5">
        <f t="shared" si="3"/>
        <v>5696.9291499005949</v>
      </c>
      <c r="AF5">
        <f t="shared" si="4"/>
        <v>-284.84645749502977</v>
      </c>
      <c r="AG5">
        <f t="shared" si="4"/>
        <v>-12.190225658444692</v>
      </c>
      <c r="AH5">
        <f t="shared" si="5"/>
        <v>-4879.6167888490736</v>
      </c>
      <c r="AI5">
        <f t="shared" si="6"/>
        <v>520.27567789804743</v>
      </c>
      <c r="AJ5">
        <f t="shared" si="7"/>
        <v>-114.89398324871581</v>
      </c>
      <c r="AK5">
        <f>G5*SUM(AB5, AE5:AF5)</f>
        <v>388.17712826460689</v>
      </c>
      <c r="AL5">
        <f t="shared" si="8"/>
        <v>793.55882291393846</v>
      </c>
      <c r="AN5">
        <f t="shared" si="9"/>
        <v>4834.1881802499238</v>
      </c>
      <c r="AO5">
        <f t="shared" si="9"/>
        <v>-241.70940901249622</v>
      </c>
      <c r="AP5">
        <f t="shared" si="9"/>
        <v>-10.344142123245634</v>
      </c>
      <c r="AQ5">
        <f t="shared" si="9"/>
        <v>-4140.6493189782577</v>
      </c>
      <c r="AR5">
        <f t="shared" si="9"/>
        <v>441.48531013592532</v>
      </c>
      <c r="AS5">
        <f t="shared" si="9"/>
        <v>-97.494478373926455</v>
      </c>
      <c r="AT5">
        <f t="shared" si="9"/>
        <v>329.39171892858536</v>
      </c>
      <c r="AU5">
        <f t="shared" si="9"/>
        <v>673.38255069058414</v>
      </c>
      <c r="AW5">
        <v>2</v>
      </c>
      <c r="AX5">
        <f>(R5*SUMPRODUCT(K6:$K$23, X6:$X$23)-$AZ$3*SUMPRODUCT(K5:$K$22, W6:$W$23))/Z5</f>
        <v>254.50599155690506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5841.6977969908294</v>
      </c>
      <c r="P6">
        <f t="shared" si="22"/>
        <v>292.08488984954147</v>
      </c>
      <c r="Q6" s="4">
        <f t="shared" si="23"/>
        <v>12.5</v>
      </c>
      <c r="R6">
        <f t="shared" si="0"/>
        <v>2000000</v>
      </c>
      <c r="S6">
        <f t="shared" si="1"/>
        <v>360.22761401599206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248.19883748039138</v>
      </c>
      <c r="AC6">
        <f t="shared" si="2"/>
        <v>346.91820543387075</v>
      </c>
      <c r="AE6">
        <f t="shared" si="3"/>
        <v>5625.8633085499259</v>
      </c>
      <c r="AF6">
        <f t="shared" si="4"/>
        <v>-281.29316542749626</v>
      </c>
      <c r="AG6">
        <f t="shared" si="4"/>
        <v>-12.038159761208282</v>
      </c>
      <c r="AH6">
        <f t="shared" si="5"/>
        <v>-4826.1825043141525</v>
      </c>
      <c r="AI6">
        <f t="shared" si="6"/>
        <v>506.3494790470686</v>
      </c>
      <c r="AJ6">
        <f t="shared" si="7"/>
        <v>-98.719367953479377</v>
      </c>
      <c r="AK6">
        <f>G6*SUM(AB6, AE6:AF6)</f>
        <v>391.49382864219751</v>
      </c>
      <c r="AL6">
        <f t="shared" si="8"/>
        <v>799.12393973578673</v>
      </c>
      <c r="AN6">
        <f t="shared" si="9"/>
        <v>4397.5752185980828</v>
      </c>
      <c r="AO6">
        <f t="shared" si="9"/>
        <v>-219.8787609299041</v>
      </c>
      <c r="AP6">
        <f t="shared" si="9"/>
        <v>-9.4098825620168114</v>
      </c>
      <c r="AQ6">
        <f t="shared" si="9"/>
        <v>-3772.4877796353603</v>
      </c>
      <c r="AR6">
        <f t="shared" si="9"/>
        <v>395.79879547080134</v>
      </c>
      <c r="AS6">
        <f t="shared" si="9"/>
        <v>-77.166084971905079</v>
      </c>
      <c r="AT6">
        <f t="shared" si="9"/>
        <v>306.01944353226082</v>
      </c>
      <c r="AU6">
        <f t="shared" si="9"/>
        <v>624.65215403115712</v>
      </c>
      <c r="AW6">
        <v>3</v>
      </c>
      <c r="AX6">
        <f>(R6*SUMPRODUCT(K7:$K$23, X7:$X$23)-$AZ$3*SUMPRODUCT(K6:$K$22, W7:$W$23))/Z6</f>
        <v>360.22761401599206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5841.6977969908294</v>
      </c>
      <c r="P7">
        <f t="shared" si="22"/>
        <v>292.08488984954147</v>
      </c>
      <c r="Q7" s="4">
        <f t="shared" si="23"/>
        <v>12.5</v>
      </c>
      <c r="R7">
        <f t="shared" si="0"/>
        <v>2000000</v>
      </c>
      <c r="S7">
        <f t="shared" si="1"/>
        <v>452.27532423400993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346.91820543387075</v>
      </c>
      <c r="AC7">
        <f t="shared" si="2"/>
        <v>430.12952112227867</v>
      </c>
      <c r="AE7">
        <f t="shared" si="3"/>
        <v>5555.6572320550849</v>
      </c>
      <c r="AF7">
        <f t="shared" si="4"/>
        <v>-277.78286160275422</v>
      </c>
      <c r="AG7">
        <f t="shared" si="4"/>
        <v>-11.887933579251802</v>
      </c>
      <c r="AH7">
        <f t="shared" si="5"/>
        <v>-4775.1334951033487</v>
      </c>
      <c r="AI7">
        <f t="shared" si="6"/>
        <v>490.85294176973002</v>
      </c>
      <c r="AJ7">
        <f t="shared" si="7"/>
        <v>-83.211315688407922</v>
      </c>
      <c r="AK7">
        <f>G7*SUM(AB7, AE7:AF7)</f>
        <v>393.7354803120341</v>
      </c>
      <c r="AL7">
        <f t="shared" si="8"/>
        <v>801.37710639335614</v>
      </c>
      <c r="AN7">
        <f t="shared" si="9"/>
        <v>4000.3768997775232</v>
      </c>
      <c r="AO7">
        <f t="shared" si="9"/>
        <v>-200.01884498887614</v>
      </c>
      <c r="AP7">
        <f t="shared" si="9"/>
        <v>-8.5599620153198313</v>
      </c>
      <c r="AQ7">
        <f t="shared" si="9"/>
        <v>-3438.3571428684463</v>
      </c>
      <c r="AR7">
        <f t="shared" si="9"/>
        <v>353.44094990488077</v>
      </c>
      <c r="AS7">
        <f t="shared" si="9"/>
        <v>-59.916695932817326</v>
      </c>
      <c r="AT7">
        <f t="shared" si="9"/>
        <v>283.51106885700176</v>
      </c>
      <c r="AU7">
        <f t="shared" si="9"/>
        <v>577.03532282906519</v>
      </c>
      <c r="AW7">
        <v>4</v>
      </c>
      <c r="AX7">
        <f>(R7*SUMPRODUCT(K8:$K$23, X8:$X$23)-$AZ$3*SUMPRODUCT(K7:$K$22, W8:$W$23))/Z7</f>
        <v>452.27532423400993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5841.6977969908294</v>
      </c>
      <c r="P8">
        <f t="shared" si="22"/>
        <v>292.08488984954147</v>
      </c>
      <c r="Q8" s="4">
        <f t="shared" si="23"/>
        <v>12.5</v>
      </c>
      <c r="R8">
        <f t="shared" si="0"/>
        <v>2000000</v>
      </c>
      <c r="S8">
        <f t="shared" si="1"/>
        <v>530.93116359932878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430.12952112227867</v>
      </c>
      <c r="AC8">
        <f t="shared" si="2"/>
        <v>498.62991889444311</v>
      </c>
      <c r="AE8">
        <f t="shared" si="3"/>
        <v>5486.2955848596312</v>
      </c>
      <c r="AF8">
        <f t="shared" si="4"/>
        <v>-274.31477924298156</v>
      </c>
      <c r="AG8">
        <f t="shared" si="4"/>
        <v>-11.739514297722076</v>
      </c>
      <c r="AH8">
        <f t="shared" si="5"/>
        <v>-4726.3913179533229</v>
      </c>
      <c r="AI8">
        <f t="shared" si="6"/>
        <v>473.84997336560446</v>
      </c>
      <c r="AJ8">
        <f t="shared" si="7"/>
        <v>-68.500397772164433</v>
      </c>
      <c r="AK8">
        <f t="shared" ref="AK8:AK23" si="24">G8*SUM(AB8:AB8, AE8:AF8)</f>
        <v>394.94772287172498</v>
      </c>
      <c r="AL8">
        <f t="shared" si="8"/>
        <v>800.297298465165</v>
      </c>
      <c r="AN8">
        <f t="shared" si="9"/>
        <v>3639.0333595869752</v>
      </c>
      <c r="AO8">
        <f t="shared" si="9"/>
        <v>-181.95166797934877</v>
      </c>
      <c r="AP8">
        <f t="shared" si="9"/>
        <v>-7.7867631253141667</v>
      </c>
      <c r="AQ8">
        <f t="shared" si="9"/>
        <v>-3134.9925301070789</v>
      </c>
      <c r="AR8">
        <f t="shared" si="9"/>
        <v>314.30239837523311</v>
      </c>
      <c r="AS8">
        <f t="shared" si="9"/>
        <v>-45.435982947364565</v>
      </c>
      <c r="AT8">
        <f t="shared" si="9"/>
        <v>261.96691676427253</v>
      </c>
      <c r="AU8">
        <f t="shared" si="9"/>
        <v>530.83333219214114</v>
      </c>
      <c r="AW8">
        <v>5</v>
      </c>
      <c r="AX8">
        <f>(R8*SUMPRODUCT(K9:$K$23, X9:$X$23)-$AZ$3*SUMPRODUCT(K8:$K$22, W9:$W$23))/Z8</f>
        <v>530.93116359932878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5841.6977969908294</v>
      </c>
      <c r="P9">
        <f t="shared" si="22"/>
        <v>292.08488984954147</v>
      </c>
      <c r="Q9" s="4">
        <f t="shared" si="23"/>
        <v>12.5</v>
      </c>
      <c r="R9">
        <f t="shared" si="0"/>
        <v>2000000</v>
      </c>
      <c r="S9">
        <f t="shared" si="1"/>
        <v>593.07430537013249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498.62991889444311</v>
      </c>
      <c r="AC9">
        <f t="shared" si="2"/>
        <v>550.03307235175816</v>
      </c>
      <c r="AE9">
        <f t="shared" si="3"/>
        <v>5417.7477559478466</v>
      </c>
      <c r="AF9">
        <f t="shared" si="4"/>
        <v>-270.88738779739231</v>
      </c>
      <c r="AG9">
        <f t="shared" si="4"/>
        <v>-11.592836415507989</v>
      </c>
      <c r="AH9">
        <f t="shared" si="5"/>
        <v>-4685.2382778985939</v>
      </c>
      <c r="AI9">
        <f t="shared" si="6"/>
        <v>450.02925383635284</v>
      </c>
      <c r="AJ9">
        <f t="shared" si="7"/>
        <v>-51.403153457315057</v>
      </c>
      <c r="AK9">
        <f t="shared" si="24"/>
        <v>395.1843200931429</v>
      </c>
      <c r="AL9">
        <f t="shared" si="8"/>
        <v>793.81042047218068</v>
      </c>
      <c r="AN9">
        <f t="shared" si="9"/>
        <v>3310.2971666493049</v>
      </c>
      <c r="AO9">
        <f t="shared" si="9"/>
        <v>-165.51485833246522</v>
      </c>
      <c r="AP9">
        <f t="shared" si="9"/>
        <v>-7.0833370744428583</v>
      </c>
      <c r="AQ9">
        <f t="shared" si="9"/>
        <v>-2862.7266707604695</v>
      </c>
      <c r="AR9">
        <f t="shared" si="9"/>
        <v>274.9723004819275</v>
      </c>
      <c r="AS9">
        <f t="shared" si="9"/>
        <v>-31.407832352434735</v>
      </c>
      <c r="AT9">
        <f t="shared" si="9"/>
        <v>241.46150652222354</v>
      </c>
      <c r="AU9">
        <f t="shared" si="9"/>
        <v>485.0259746517163</v>
      </c>
      <c r="AW9">
        <v>6</v>
      </c>
      <c r="AX9">
        <f>(R9*SUMPRODUCT(K10:$K$23, X10:$X$23)-$AZ$3*SUMPRODUCT(K9:$K$22, W10:$W$23))/Z9</f>
        <v>593.07430537013249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5841.6977969908294</v>
      </c>
      <c r="P10">
        <f t="shared" si="22"/>
        <v>292.08488984954147</v>
      </c>
      <c r="Q10" s="4">
        <f t="shared" si="23"/>
        <v>12.5</v>
      </c>
      <c r="R10">
        <f t="shared" si="0"/>
        <v>2000000</v>
      </c>
      <c r="S10">
        <f t="shared" si="1"/>
        <v>639.72117660579306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550.03307235175816</v>
      </c>
      <c r="AC10">
        <f t="shared" si="2"/>
        <v>585.87558699586589</v>
      </c>
      <c r="AE10">
        <f t="shared" si="3"/>
        <v>5349.9997358590899</v>
      </c>
      <c r="AF10">
        <f t="shared" si="4"/>
        <v>-267.49998679295447</v>
      </c>
      <c r="AG10">
        <f t="shared" si="4"/>
        <v>-11.447869955321416</v>
      </c>
      <c r="AH10">
        <f t="shared" si="5"/>
        <v>-4646.0953650389265</v>
      </c>
      <c r="AI10">
        <f t="shared" si="6"/>
        <v>424.9565140718878</v>
      </c>
      <c r="AJ10">
        <f t="shared" si="7"/>
        <v>-35.842514644107723</v>
      </c>
      <c r="AK10">
        <f t="shared" si="24"/>
        <v>394.2772974992526</v>
      </c>
      <c r="AL10">
        <f t="shared" si="8"/>
        <v>783.39129692703273</v>
      </c>
      <c r="AN10">
        <f t="shared" si="9"/>
        <v>3011.2258422477526</v>
      </c>
      <c r="AO10">
        <f t="shared" si="9"/>
        <v>-150.5612921123876</v>
      </c>
      <c r="AP10">
        <f t="shared" si="9"/>
        <v>-6.4433875794612581</v>
      </c>
      <c r="AQ10">
        <f t="shared" si="9"/>
        <v>-2615.0360971010718</v>
      </c>
      <c r="AR10">
        <f t="shared" si="9"/>
        <v>239.18506545483177</v>
      </c>
      <c r="AS10">
        <f t="shared" si="9"/>
        <v>-20.173815266581421</v>
      </c>
      <c r="AT10">
        <f t="shared" si="9"/>
        <v>221.91739174931146</v>
      </c>
      <c r="AU10">
        <f t="shared" si="9"/>
        <v>440.92864193756185</v>
      </c>
      <c r="AW10">
        <v>7</v>
      </c>
      <c r="AX10">
        <f>(R10*SUMPRODUCT(K11:$K$23, X11:$X$23)-$AZ$3*SUMPRODUCT(K10:$K$22, W11:$W$23))/Z10</f>
        <v>639.72117660579306</v>
      </c>
    </row>
    <row r="11" spans="1:52" x14ac:dyDescent="0.25">
      <c r="A11" t="s">
        <v>33</v>
      </c>
      <c r="C11" s="7">
        <f>AU25</f>
        <v>2272.4136142154584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5841.6977969908294</v>
      </c>
      <c r="P11">
        <f t="shared" si="22"/>
        <v>292.08488984954147</v>
      </c>
      <c r="Q11" s="4">
        <f t="shared" si="23"/>
        <v>12.5</v>
      </c>
      <c r="R11">
        <f t="shared" si="0"/>
        <v>2000000</v>
      </c>
      <c r="S11">
        <f t="shared" si="1"/>
        <v>671.90313432731386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585.87558699586589</v>
      </c>
      <c r="AC11">
        <f t="shared" si="2"/>
        <v>607.64692461037339</v>
      </c>
      <c r="AE11">
        <f t="shared" si="3"/>
        <v>5283.0378658651398</v>
      </c>
      <c r="AF11">
        <f t="shared" si="4"/>
        <v>-264.15189329325699</v>
      </c>
      <c r="AG11">
        <f t="shared" si="4"/>
        <v>-11.304585690367563</v>
      </c>
      <c r="AH11">
        <f t="shared" si="5"/>
        <v>-4608.8904641020872</v>
      </c>
      <c r="AI11">
        <f t="shared" si="6"/>
        <v>398.69092277942855</v>
      </c>
      <c r="AJ11">
        <f t="shared" si="7"/>
        <v>-21.771337614507502</v>
      </c>
      <c r="AK11">
        <f t="shared" si="24"/>
        <v>392.33330916974245</v>
      </c>
      <c r="AL11">
        <f t="shared" si="8"/>
        <v>769.25289433466355</v>
      </c>
      <c r="AN11">
        <f t="shared" si="9"/>
        <v>2739.1427035096972</v>
      </c>
      <c r="AO11">
        <f t="shared" si="9"/>
        <v>-136.95713517548486</v>
      </c>
      <c r="AP11">
        <f t="shared" si="9"/>
        <v>-5.8611871041169792</v>
      </c>
      <c r="AQ11">
        <f t="shared" si="9"/>
        <v>-2389.6116224321827</v>
      </c>
      <c r="AR11">
        <f t="shared" si="9"/>
        <v>206.71275879791264</v>
      </c>
      <c r="AS11">
        <f t="shared" si="9"/>
        <v>-11.287975230641047</v>
      </c>
      <c r="AT11">
        <f t="shared" si="9"/>
        <v>203.41647143960617</v>
      </c>
      <c r="AU11">
        <f t="shared" si="9"/>
        <v>398.84125500687782</v>
      </c>
      <c r="AW11">
        <v>8</v>
      </c>
      <c r="AX11">
        <f>(R11*SUMPRODUCT(K12:$K$23, X12:$X$23)-$AZ$3*SUMPRODUCT(K11:$K$22, W12:$W$23))/Z11</f>
        <v>671.90313432731386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5841.6977969908294</v>
      </c>
      <c r="P12">
        <f t="shared" si="22"/>
        <v>292.08488984954147</v>
      </c>
      <c r="Q12" s="4">
        <f t="shared" si="23"/>
        <v>12.5</v>
      </c>
      <c r="R12">
        <f t="shared" si="0"/>
        <v>2000000</v>
      </c>
      <c r="S12">
        <f t="shared" si="1"/>
        <v>689.73052564925661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607.64692461037339</v>
      </c>
      <c r="AC12">
        <f t="shared" si="2"/>
        <v>615.9538780914354</v>
      </c>
      <c r="AE12">
        <f t="shared" si="3"/>
        <v>5216.843794622002</v>
      </c>
      <c r="AF12">
        <f t="shared" si="4"/>
        <v>-260.84218973110012</v>
      </c>
      <c r="AG12">
        <f t="shared" si="4"/>
        <v>-11.162944352644574</v>
      </c>
      <c r="AH12">
        <f t="shared" si="5"/>
        <v>-4575.2769310899521</v>
      </c>
      <c r="AI12">
        <f t="shared" si="6"/>
        <v>369.56172944830541</v>
      </c>
      <c r="AJ12">
        <f t="shared" si="7"/>
        <v>-8.3069534810620098</v>
      </c>
      <c r="AK12">
        <f t="shared" si="24"/>
        <v>389.4553970650893</v>
      </c>
      <c r="AL12">
        <f t="shared" si="8"/>
        <v>750.7101730323327</v>
      </c>
      <c r="AN12">
        <f t="shared" si="9"/>
        <v>2491.6104010294712</v>
      </c>
      <c r="AO12">
        <f t="shared" si="9"/>
        <v>-124.58052005147357</v>
      </c>
      <c r="AP12">
        <f t="shared" si="9"/>
        <v>-5.33152023524939</v>
      </c>
      <c r="AQ12">
        <f t="shared" si="9"/>
        <v>-2185.1924339474922</v>
      </c>
      <c r="AR12">
        <f t="shared" si="9"/>
        <v>176.5059267952561</v>
      </c>
      <c r="AS12">
        <f t="shared" si="9"/>
        <v>-3.967473918927598</v>
      </c>
      <c r="AT12">
        <f t="shared" si="9"/>
        <v>186.00731711859689</v>
      </c>
      <c r="AU12">
        <f t="shared" si="9"/>
        <v>358.54576999492542</v>
      </c>
      <c r="AW12">
        <v>9</v>
      </c>
      <c r="AX12">
        <f>(R12*SUMPRODUCT(K13:$K$23, X13:$X$23)-$AZ$3*SUMPRODUCT(K12:$K$22, W13:$W$23))/Z12</f>
        <v>689.73052564925661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5841.6977969908294</v>
      </c>
      <c r="P13">
        <f t="shared" si="22"/>
        <v>292.08488984954147</v>
      </c>
      <c r="Q13" s="4">
        <f t="shared" si="23"/>
        <v>12.5</v>
      </c>
      <c r="R13">
        <f t="shared" si="0"/>
        <v>2000000</v>
      </c>
      <c r="S13">
        <f t="shared" si="1"/>
        <v>694.35491352076713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615.9538780914354</v>
      </c>
      <c r="AC13">
        <f t="shared" si="2"/>
        <v>612.30541220570012</v>
      </c>
      <c r="AE13">
        <f t="shared" si="3"/>
        <v>5151.4047181299602</v>
      </c>
      <c r="AF13">
        <f t="shared" si="4"/>
        <v>-257.570235906498</v>
      </c>
      <c r="AG13">
        <f t="shared" si="4"/>
        <v>-11.022918544296205</v>
      </c>
      <c r="AH13">
        <f t="shared" si="5"/>
        <v>-4543.4183715077415</v>
      </c>
      <c r="AI13">
        <f t="shared" si="6"/>
        <v>339.39319217142474</v>
      </c>
      <c r="AJ13">
        <f t="shared" si="7"/>
        <v>3.648465885735277</v>
      </c>
      <c r="AK13">
        <f t="shared" si="24"/>
        <v>385.68518522204289</v>
      </c>
      <c r="AL13">
        <f t="shared" si="8"/>
        <v>728.72684327920297</v>
      </c>
      <c r="AN13">
        <f t="shared" si="9"/>
        <v>2266.414501784659</v>
      </c>
      <c r="AO13">
        <f t="shared" si="9"/>
        <v>-113.32072508923294</v>
      </c>
      <c r="AP13">
        <f t="shared" si="9"/>
        <v>-4.8496485536964364</v>
      </c>
      <c r="AQ13">
        <f t="shared" si="9"/>
        <v>-1998.9245357910943</v>
      </c>
      <c r="AR13">
        <f t="shared" si="9"/>
        <v>149.31959235063522</v>
      </c>
      <c r="AS13">
        <f t="shared" si="9"/>
        <v>1.6051808089539494</v>
      </c>
      <c r="AT13">
        <f t="shared" si="9"/>
        <v>169.68623991711144</v>
      </c>
      <c r="AU13">
        <f t="shared" si="9"/>
        <v>320.6110130767006</v>
      </c>
      <c r="AW13">
        <v>10</v>
      </c>
      <c r="AX13">
        <f>(R13*SUMPRODUCT(K14:$K$23, X14:$X$23)-$AZ$3*SUMPRODUCT(K13:$K$22, W14:$W$23))/Z13</f>
        <v>694.35491352076713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5841.6977969908294</v>
      </c>
      <c r="P14">
        <f t="shared" si="22"/>
        <v>292.08488984954147</v>
      </c>
      <c r="Q14" s="4">
        <f t="shared" si="23"/>
        <v>12.5</v>
      </c>
      <c r="R14">
        <f t="shared" si="0"/>
        <v>2000000</v>
      </c>
      <c r="S14">
        <f t="shared" si="1"/>
        <v>686.11036902859507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612.30541220570012</v>
      </c>
      <c r="AC14">
        <f t="shared" si="2"/>
        <v>597.43587657112221</v>
      </c>
      <c r="AE14">
        <f t="shared" si="3"/>
        <v>5086.7032500180085</v>
      </c>
      <c r="AF14">
        <f t="shared" si="4"/>
        <v>-254.33516250090042</v>
      </c>
      <c r="AG14">
        <f t="shared" si="4"/>
        <v>-10.884471062159076</v>
      </c>
      <c r="AH14">
        <f t="shared" si="5"/>
        <v>-4514.9274710668442</v>
      </c>
      <c r="AI14">
        <f t="shared" si="6"/>
        <v>306.55614538810551</v>
      </c>
      <c r="AJ14">
        <f t="shared" si="7"/>
        <v>14.869535634577915</v>
      </c>
      <c r="AK14">
        <f t="shared" si="24"/>
        <v>381.12714498059665</v>
      </c>
      <c r="AL14">
        <f t="shared" si="8"/>
        <v>702.55282600328007</v>
      </c>
      <c r="AN14">
        <f t="shared" si="9"/>
        <v>2061.538444893878</v>
      </c>
      <c r="AO14">
        <f t="shared" si="9"/>
        <v>-103.0769222446939</v>
      </c>
      <c r="AP14">
        <f t="shared" si="9"/>
        <v>-4.4112570449035724</v>
      </c>
      <c r="AQ14">
        <f t="shared" si="9"/>
        <v>-1829.8092300703486</v>
      </c>
      <c r="AR14">
        <f t="shared" si="9"/>
        <v>124.24103553393236</v>
      </c>
      <c r="AS14">
        <f t="shared" si="9"/>
        <v>6.0263235069380805</v>
      </c>
      <c r="AT14">
        <f t="shared" si="9"/>
        <v>154.46316074509775</v>
      </c>
      <c r="AU14">
        <f t="shared" si="9"/>
        <v>284.73051978596817</v>
      </c>
      <c r="AW14">
        <v>11</v>
      </c>
      <c r="AX14">
        <f>(R14*SUMPRODUCT(K15:$K$23, X15:$X$23)-$AZ$3*SUMPRODUCT(K14:$K$22, W15:$W$23))/Z14</f>
        <v>686.11036902859507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5841.6977969908294</v>
      </c>
      <c r="P15">
        <f t="shared" si="22"/>
        <v>292.08488984954147</v>
      </c>
      <c r="Q15" s="4">
        <f t="shared" si="23"/>
        <v>12.5</v>
      </c>
      <c r="R15">
        <f t="shared" si="0"/>
        <v>2000000</v>
      </c>
      <c r="S15">
        <f t="shared" si="1"/>
        <v>661.87122282591463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597.43587657112221</v>
      </c>
      <c r="AC15">
        <f t="shared" si="2"/>
        <v>569.07762701405591</v>
      </c>
      <c r="AE15">
        <f t="shared" si="3"/>
        <v>5022.6983820977475</v>
      </c>
      <c r="AF15">
        <f t="shared" si="4"/>
        <v>-251.13491910488736</v>
      </c>
      <c r="AG15">
        <f t="shared" si="4"/>
        <v>-10.747514157367563</v>
      </c>
      <c r="AH15">
        <f t="shared" si="5"/>
        <v>-4497.9510671877142</v>
      </c>
      <c r="AI15">
        <f t="shared" si="6"/>
        <v>262.86488164777802</v>
      </c>
      <c r="AJ15">
        <f t="shared" si="7"/>
        <v>28.358249557066301</v>
      </c>
      <c r="AK15">
        <f t="shared" si="24"/>
        <v>375.82995376947878</v>
      </c>
      <c r="AL15">
        <f t="shared" si="8"/>
        <v>667.05308497432316</v>
      </c>
      <c r="AN15">
        <f t="shared" si="9"/>
        <v>1875.13915261285</v>
      </c>
      <c r="AO15">
        <f t="shared" si="9"/>
        <v>-93.756957630642489</v>
      </c>
      <c r="AP15">
        <f t="shared" si="9"/>
        <v>-4.0124019116042984</v>
      </c>
      <c r="AQ15">
        <f t="shared" si="9"/>
        <v>-1679.2336531061669</v>
      </c>
      <c r="AR15">
        <f t="shared" si="9"/>
        <v>98.136139964436154</v>
      </c>
      <c r="AS15">
        <f t="shared" si="9"/>
        <v>10.587070932539659</v>
      </c>
      <c r="AT15">
        <f t="shared" si="9"/>
        <v>140.30973142836672</v>
      </c>
      <c r="AU15">
        <f t="shared" si="9"/>
        <v>249.03294232534256</v>
      </c>
      <c r="AW15">
        <v>12</v>
      </c>
      <c r="AX15">
        <f>(R15*SUMPRODUCT(K16:$K$23, X16:$X$23)-$AZ$3*SUMPRODUCT(K15:$K$22, W16:$W$23))/Z15</f>
        <v>661.87122282591463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5841.6977969908294</v>
      </c>
      <c r="P16">
        <f t="shared" si="22"/>
        <v>292.08488984954147</v>
      </c>
      <c r="Q16" s="4">
        <f t="shared" si="23"/>
        <v>12.5</v>
      </c>
      <c r="R16">
        <f t="shared" si="0"/>
        <v>2000000</v>
      </c>
      <c r="S16">
        <f t="shared" si="1"/>
        <v>621.3991296556419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569.07762701405591</v>
      </c>
      <c r="AC16">
        <f t="shared" si="2"/>
        <v>527.54273093098436</v>
      </c>
      <c r="AE16">
        <f t="shared" si="3"/>
        <v>4959.3651841866194</v>
      </c>
      <c r="AF16">
        <f t="shared" si="4"/>
        <v>-247.96825920933097</v>
      </c>
      <c r="AG16">
        <f t="shared" si="4"/>
        <v>-10.611994484594195</v>
      </c>
      <c r="AH16">
        <f t="shared" si="5"/>
        <v>-4487.1249919507909</v>
      </c>
      <c r="AI16">
        <f t="shared" si="6"/>
        <v>213.6599385419031</v>
      </c>
      <c r="AJ16">
        <f t="shared" si="7"/>
        <v>41.534896083071544</v>
      </c>
      <c r="AK16">
        <f t="shared" si="24"/>
        <v>369.6332186393941</v>
      </c>
      <c r="AL16">
        <f t="shared" si="8"/>
        <v>624.82805326436869</v>
      </c>
      <c r="AN16">
        <f t="shared" si="9"/>
        <v>1705.5476546993762</v>
      </c>
      <c r="AO16">
        <f t="shared" si="9"/>
        <v>-85.27738273496881</v>
      </c>
      <c r="AP16">
        <f t="shared" si="9"/>
        <v>-3.6495119098294002</v>
      </c>
      <c r="AQ16">
        <f t="shared" si="9"/>
        <v>-1543.1421607682619</v>
      </c>
      <c r="AR16">
        <f t="shared" si="9"/>
        <v>73.478599286316069</v>
      </c>
      <c r="AS16">
        <f t="shared" si="9"/>
        <v>14.284034744717701</v>
      </c>
      <c r="AT16">
        <f t="shared" si="9"/>
        <v>127.11850120647972</v>
      </c>
      <c r="AU16">
        <f t="shared" si="9"/>
        <v>214.88113523751346</v>
      </c>
      <c r="AW16">
        <v>13</v>
      </c>
      <c r="AX16">
        <f>(R16*SUMPRODUCT(K17:$K$23, X17:$X$23)-$AZ$3*SUMPRODUCT(K16:$K$22, W17:$W$23))/Z16</f>
        <v>621.3991296556419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5841.6977969908294</v>
      </c>
      <c r="P17">
        <f t="shared" si="22"/>
        <v>292.08488984954147</v>
      </c>
      <c r="Q17" s="4">
        <f t="shared" si="23"/>
        <v>12.5</v>
      </c>
      <c r="R17">
        <f t="shared" si="0"/>
        <v>2000000</v>
      </c>
      <c r="S17">
        <f t="shared" si="1"/>
        <v>567.20237153334426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527.54273093098436</v>
      </c>
      <c r="AC17">
        <f t="shared" si="2"/>
        <v>475.44723155403153</v>
      </c>
      <c r="AE17">
        <f t="shared" si="3"/>
        <v>4896.6985762881241</v>
      </c>
      <c r="AF17">
        <f t="shared" si="4"/>
        <v>-244.83492881440623</v>
      </c>
      <c r="AG17">
        <f t="shared" si="4"/>
        <v>-10.477901173718941</v>
      </c>
      <c r="AH17">
        <f t="shared" si="5"/>
        <v>-4475.738564690093</v>
      </c>
      <c r="AI17">
        <f t="shared" si="6"/>
        <v>165.6471816099056</v>
      </c>
      <c r="AJ17">
        <f t="shared" si="7"/>
        <v>52.09549937695283</v>
      </c>
      <c r="AK17">
        <f t="shared" si="24"/>
        <v>362.5584464883292</v>
      </c>
      <c r="AL17">
        <f t="shared" si="8"/>
        <v>580.30112747518763</v>
      </c>
      <c r="AN17">
        <f t="shared" si="9"/>
        <v>1551.2525476494673</v>
      </c>
      <c r="AO17">
        <f t="shared" si="9"/>
        <v>-77.562627382473366</v>
      </c>
      <c r="AP17">
        <f t="shared" si="9"/>
        <v>-3.3193529551643088</v>
      </c>
      <c r="AQ17">
        <f t="shared" si="9"/>
        <v>-1417.8942695614162</v>
      </c>
      <c r="AR17">
        <f t="shared" si="9"/>
        <v>52.47629775041321</v>
      </c>
      <c r="AS17">
        <f t="shared" si="9"/>
        <v>16.503624813849317</v>
      </c>
      <c r="AT17">
        <f t="shared" si="9"/>
        <v>114.85691941716134</v>
      </c>
      <c r="AU17">
        <f t="shared" si="9"/>
        <v>183.83684198142385</v>
      </c>
      <c r="AW17">
        <v>14</v>
      </c>
      <c r="AX17">
        <f>(R17*SUMPRODUCT(K18:$K$23, X18:$X$23)-$AZ$3*SUMPRODUCT(K17:$K$22, W18:$W$23))/Z17</f>
        <v>567.20237153334426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5841.6977969908294</v>
      </c>
      <c r="P18">
        <f t="shared" si="22"/>
        <v>292.08488984954147</v>
      </c>
      <c r="Q18" s="4">
        <f t="shared" si="23"/>
        <v>12.5</v>
      </c>
      <c r="R18">
        <f t="shared" si="0"/>
        <v>2000000</v>
      </c>
      <c r="S18">
        <f t="shared" si="1"/>
        <v>500.9297076462131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475.44723155403153</v>
      </c>
      <c r="AC18">
        <f t="shared" si="2"/>
        <v>414.57797886154458</v>
      </c>
      <c r="AE18">
        <f t="shared" si="3"/>
        <v>4834.6888372347148</v>
      </c>
      <c r="AF18">
        <f t="shared" si="4"/>
        <v>-241.73444186173575</v>
      </c>
      <c r="AG18">
        <f t="shared" si="4"/>
        <v>-10.345213423495554</v>
      </c>
      <c r="AH18">
        <f t="shared" si="5"/>
        <v>-4465.3981577912746</v>
      </c>
      <c r="AI18">
        <f t="shared" si="6"/>
        <v>117.2110241582086</v>
      </c>
      <c r="AJ18">
        <f t="shared" si="7"/>
        <v>60.869252692486953</v>
      </c>
      <c r="AK18">
        <f t="shared" si="24"/>
        <v>354.78811388489078</v>
      </c>
      <c r="AL18">
        <f t="shared" si="8"/>
        <v>532.86839073558633</v>
      </c>
      <c r="AN18">
        <f t="shared" si="9"/>
        <v>1410.8766027134561</v>
      </c>
      <c r="AO18">
        <f t="shared" si="9"/>
        <v>-70.543830135672806</v>
      </c>
      <c r="AP18">
        <f t="shared" si="9"/>
        <v>-3.0189780688420447</v>
      </c>
      <c r="AQ18">
        <f t="shared" si="9"/>
        <v>-1303.1088441735055</v>
      </c>
      <c r="AR18">
        <f t="shared" si="9"/>
        <v>34.204950335435576</v>
      </c>
      <c r="AS18">
        <f t="shared" si="9"/>
        <v>17.763088244082919</v>
      </c>
      <c r="AT18">
        <f t="shared" si="9"/>
        <v>103.53556674545675</v>
      </c>
      <c r="AU18">
        <f t="shared" si="9"/>
        <v>155.50360532497524</v>
      </c>
      <c r="AW18">
        <v>15</v>
      </c>
      <c r="AX18">
        <f>(R18*SUMPRODUCT(K19:$K$23, X19:$X$23)-$AZ$3*SUMPRODUCT(K18:$K$22, W19:$W$23))/Z18</f>
        <v>500.9297076462131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5841.6977969908294</v>
      </c>
      <c r="P19">
        <f t="shared" si="22"/>
        <v>292.08488984954147</v>
      </c>
      <c r="Q19" s="4">
        <f t="shared" si="23"/>
        <v>12.5</v>
      </c>
      <c r="R19">
        <f t="shared" si="0"/>
        <v>2000000</v>
      </c>
      <c r="S19">
        <f t="shared" si="1"/>
        <v>421.501482944896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414.57797886154458</v>
      </c>
      <c r="AC19">
        <f t="shared" si="2"/>
        <v>344.41263094067244</v>
      </c>
      <c r="AE19">
        <f t="shared" si="3"/>
        <v>4773.3035086022928</v>
      </c>
      <c r="AF19">
        <f t="shared" si="4"/>
        <v>-238.66517543011466</v>
      </c>
      <c r="AG19">
        <f t="shared" si="4"/>
        <v>-10.213861779749017</v>
      </c>
      <c r="AH19">
        <f t="shared" si="5"/>
        <v>-4463.9215218529334</v>
      </c>
      <c r="AI19">
        <f t="shared" si="6"/>
        <v>60.502949539495603</v>
      </c>
      <c r="AJ19">
        <f t="shared" si="7"/>
        <v>70.165347920872136</v>
      </c>
      <c r="AK19">
        <f t="shared" si="24"/>
        <v>346.44514184236061</v>
      </c>
      <c r="AL19">
        <f t="shared" si="8"/>
        <v>477.11343930272835</v>
      </c>
      <c r="AN19">
        <f t="shared" si="9"/>
        <v>1283.160316679631</v>
      </c>
      <c r="AO19">
        <f t="shared" si="9"/>
        <v>-64.158015833981551</v>
      </c>
      <c r="AP19">
        <f t="shared" si="9"/>
        <v>-2.7456921798929148</v>
      </c>
      <c r="AQ19">
        <f t="shared" si="9"/>
        <v>-1199.9921947747814</v>
      </c>
      <c r="AR19">
        <f t="shared" si="9"/>
        <v>16.264413890975018</v>
      </c>
      <c r="AS19">
        <f t="shared" si="9"/>
        <v>18.861861579894832</v>
      </c>
      <c r="AT19">
        <f t="shared" si="9"/>
        <v>93.131445992784492</v>
      </c>
      <c r="AU19">
        <f t="shared" si="9"/>
        <v>128.25772146365432</v>
      </c>
      <c r="AW19">
        <v>16</v>
      </c>
      <c r="AX19">
        <f>(R19*SUMPRODUCT(K20:$K$23, X20:$X$23)-$AZ$3*SUMPRODUCT(K19:$K$22, W20:$W$23))/Z19</f>
        <v>421.501482944896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5841.6977969908294</v>
      </c>
      <c r="P20">
        <f t="shared" si="22"/>
        <v>292.08488984954147</v>
      </c>
      <c r="Q20" s="4">
        <f t="shared" si="23"/>
        <v>12.5</v>
      </c>
      <c r="R20">
        <f t="shared" si="0"/>
        <v>2000000</v>
      </c>
      <c r="S20">
        <f t="shared" si="1"/>
        <v>331.6183665848597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344.41263094067244</v>
      </c>
      <c r="AC20">
        <f t="shared" si="2"/>
        <v>267.51913000825652</v>
      </c>
      <c r="AE20">
        <f t="shared" si="3"/>
        <v>4712.5433024597878</v>
      </c>
      <c r="AF20">
        <f t="shared" si="4"/>
        <v>-235.6271651229894</v>
      </c>
      <c r="AG20">
        <f t="shared" si="4"/>
        <v>-10.083847766156504</v>
      </c>
      <c r="AH20">
        <f t="shared" si="5"/>
        <v>-4460.0633272036739</v>
      </c>
      <c r="AI20">
        <f t="shared" si="6"/>
        <v>6.7689623669684806</v>
      </c>
      <c r="AJ20">
        <f t="shared" si="7"/>
        <v>76.893500932415918</v>
      </c>
      <c r="AK20">
        <f t="shared" si="24"/>
        <v>337.49301377942305</v>
      </c>
      <c r="AL20">
        <f t="shared" si="8"/>
        <v>421.15547707880745</v>
      </c>
      <c r="AN20">
        <f t="shared" si="9"/>
        <v>1166.9670432010787</v>
      </c>
      <c r="AO20">
        <f t="shared" si="9"/>
        <v>-58.348352160053942</v>
      </c>
      <c r="AP20">
        <f t="shared" si="9"/>
        <v>-2.4970631051006391</v>
      </c>
      <c r="AQ20">
        <f t="shared" si="9"/>
        <v>-1104.4454298636865</v>
      </c>
      <c r="AR20">
        <f t="shared" si="9"/>
        <v>1.6761980722378704</v>
      </c>
      <c r="AS20">
        <f t="shared" si="9"/>
        <v>19.041136741946467</v>
      </c>
      <c r="AT20">
        <f t="shared" si="9"/>
        <v>83.573391078575654</v>
      </c>
      <c r="AU20">
        <f t="shared" si="9"/>
        <v>104.29072589275998</v>
      </c>
      <c r="AW20">
        <v>17</v>
      </c>
      <c r="AX20">
        <f>(R20*SUMPRODUCT(K21:$K$23, X21:$X$23)-$AZ$3*SUMPRODUCT(K20:$K$22, W21:$W$23))/Z20</f>
        <v>331.6183665848597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5841.6977969908294</v>
      </c>
      <c r="P21">
        <f t="shared" si="22"/>
        <v>292.08488984954147</v>
      </c>
      <c r="Q21" s="4">
        <f t="shared" si="23"/>
        <v>12.5</v>
      </c>
      <c r="R21">
        <f t="shared" si="0"/>
        <v>2000000</v>
      </c>
      <c r="S21">
        <f t="shared" si="1"/>
        <v>230.96708010482359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267.51913000825652</v>
      </c>
      <c r="AC21">
        <f t="shared" si="2"/>
        <v>183.94430536674577</v>
      </c>
      <c r="AE21">
        <f t="shared" si="3"/>
        <v>4652.3818153749344</v>
      </c>
      <c r="AF21">
        <f t="shared" si="4"/>
        <v>-232.61909076874673</v>
      </c>
      <c r="AG21">
        <f t="shared" si="4"/>
        <v>-9.9551148849472018</v>
      </c>
      <c r="AH21">
        <f t="shared" si="5"/>
        <v>-4463.1045676382992</v>
      </c>
      <c r="AI21">
        <f t="shared" si="6"/>
        <v>-53.296957917058535</v>
      </c>
      <c r="AJ21">
        <f t="shared" si="7"/>
        <v>83.574824641510759</v>
      </c>
      <c r="AK21">
        <f t="shared" si="24"/>
        <v>328.10972982301115</v>
      </c>
      <c r="AL21">
        <f t="shared" si="8"/>
        <v>358.38759654746337</v>
      </c>
      <c r="AN21">
        <f t="shared" si="9"/>
        <v>1061.2554992701373</v>
      </c>
      <c r="AO21">
        <f t="shared" si="9"/>
        <v>-53.062774963506861</v>
      </c>
      <c r="AP21">
        <f t="shared" si="9"/>
        <v>-2.2708627186620522</v>
      </c>
      <c r="AQ21">
        <f t="shared" si="9"/>
        <v>-1018.0794384869506</v>
      </c>
      <c r="AR21">
        <f t="shared" si="9"/>
        <v>-12.157576898982258</v>
      </c>
      <c r="AS21">
        <f t="shared" si="9"/>
        <v>19.064265524860584</v>
      </c>
      <c r="AT21">
        <f t="shared" si="9"/>
        <v>74.845158664314724</v>
      </c>
      <c r="AU21">
        <f t="shared" si="9"/>
        <v>81.751847290193055</v>
      </c>
      <c r="AW21">
        <v>18</v>
      </c>
      <c r="AX21">
        <f>(R21*SUMPRODUCT(K22:$K$23, X22:$X$23)-$AZ$3*SUMPRODUCT(K21:$K$22, W22:$W$23))/Z21</f>
        <v>230.96708010482359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5841.6977969908294</v>
      </c>
      <c r="P22">
        <f t="shared" si="22"/>
        <v>292.08488984954147</v>
      </c>
      <c r="Q22" s="4">
        <f t="shared" si="23"/>
        <v>12.5</v>
      </c>
      <c r="R22">
        <f t="shared" si="0"/>
        <v>2000000</v>
      </c>
      <c r="S22">
        <f t="shared" si="1"/>
        <v>120.29536452276676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183.94430536674577</v>
      </c>
      <c r="AC22">
        <f t="shared" si="2"/>
        <v>94.577447233389421</v>
      </c>
      <c r="AE22">
        <f t="shared" si="3"/>
        <v>4592.8026182899521</v>
      </c>
      <c r="AF22">
        <f t="shared" si="4"/>
        <v>-229.6401309144976</v>
      </c>
      <c r="AG22">
        <f t="shared" si="4"/>
        <v>-9.8276279814059215</v>
      </c>
      <c r="AH22">
        <f t="shared" si="5"/>
        <v>-4469.7207506891482</v>
      </c>
      <c r="AI22">
        <f t="shared" si="6"/>
        <v>-116.38589129510001</v>
      </c>
      <c r="AJ22">
        <f t="shared" si="7"/>
        <v>89.366858133356345</v>
      </c>
      <c r="AK22">
        <f t="shared" si="24"/>
        <v>318.297475491954</v>
      </c>
      <c r="AL22">
        <f t="shared" si="8"/>
        <v>291.27844233021034</v>
      </c>
      <c r="AN22">
        <f t="shared" si="9"/>
        <v>965.08097101969599</v>
      </c>
      <c r="AO22">
        <f t="shared" si="9"/>
        <v>-48.254048550984798</v>
      </c>
      <c r="AP22">
        <f t="shared" si="9"/>
        <v>-2.0650695323473163</v>
      </c>
      <c r="AQ22">
        <f t="shared" si="9"/>
        <v>-939.21790261216915</v>
      </c>
      <c r="AR22">
        <f t="shared" si="9"/>
        <v>-24.456049675805339</v>
      </c>
      <c r="AS22">
        <f t="shared" si="9"/>
        <v>18.778567552818373</v>
      </c>
      <c r="AT22">
        <f t="shared" si="9"/>
        <v>66.883526737595119</v>
      </c>
      <c r="AU22">
        <f t="shared" si="9"/>
        <v>61.206044614608146</v>
      </c>
      <c r="AW22">
        <v>19</v>
      </c>
      <c r="AX22">
        <f>(R22*SUMPRODUCT(K23:$K$23, X23:$X$23)-$AZ$3*SUMPRODUCT(K22:$K$22, W23:$W$23))/Z22</f>
        <v>120.29536452276676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5841.6977969908294</v>
      </c>
      <c r="P23">
        <f t="shared" si="22"/>
        <v>292.08488984954147</v>
      </c>
      <c r="Q23" s="4">
        <f t="shared" si="23"/>
        <v>12.5</v>
      </c>
      <c r="R23">
        <f t="shared" si="0"/>
        <v>2000000</v>
      </c>
      <c r="S23">
        <f t="shared" si="1"/>
        <v>121.86126952821611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94.577447233389421</v>
      </c>
      <c r="AC23">
        <f t="shared" si="2"/>
        <v>94.577447233389421</v>
      </c>
      <c r="AE23">
        <f t="shared" si="3"/>
        <v>4533.7855685179911</v>
      </c>
      <c r="AF23">
        <f t="shared" si="4"/>
        <v>-226.68927842589954</v>
      </c>
      <c r="AG23">
        <f t="shared" si="4"/>
        <v>-9.7013439544352824</v>
      </c>
      <c r="AH23">
        <f t="shared" si="5"/>
        <v>-4481.2395450529211</v>
      </c>
      <c r="AI23">
        <f t="shared" si="6"/>
        <v>-183.84459891526512</v>
      </c>
      <c r="AJ23">
        <f t="shared" si="7"/>
        <v>0</v>
      </c>
      <c r="AK23">
        <f t="shared" si="24"/>
        <v>308.11716161278372</v>
      </c>
      <c r="AL23">
        <f t="shared" si="8"/>
        <v>124.27256269751859</v>
      </c>
      <c r="AN23">
        <f t="shared" si="9"/>
        <v>877.58322618423392</v>
      </c>
      <c r="AO23">
        <f t="shared" si="9"/>
        <v>-43.879161309211689</v>
      </c>
      <c r="AP23">
        <f t="shared" si="9"/>
        <v>-1.8778428307184383</v>
      </c>
      <c r="AQ23">
        <f t="shared" si="9"/>
        <v>-867.41214330024513</v>
      </c>
      <c r="AR23">
        <f t="shared" si="9"/>
        <v>-35.585921255941429</v>
      </c>
      <c r="AS23">
        <f t="shared" si="9"/>
        <v>0</v>
      </c>
      <c r="AT23">
        <f t="shared" si="9"/>
        <v>59.640767884676087</v>
      </c>
      <c r="AU23">
        <f t="shared" si="9"/>
        <v>24.054846628734659</v>
      </c>
      <c r="AW23">
        <v>20</v>
      </c>
      <c r="AX23">
        <f>(R23*SUMPRODUCT(K$23:$K24, X$23:$X24)-$AZ$3*SUMPRODUCT(K$22:$K23, W$23:$W24))/Z23</f>
        <v>121.86126952821611</v>
      </c>
    </row>
    <row r="25" spans="5:50" x14ac:dyDescent="0.25">
      <c r="AN25" s="8">
        <f t="shared" ref="AN25:AU25" si="25">SUM(AN3:AN23)</f>
        <v>50489.963529348031</v>
      </c>
      <c r="AO25" s="8">
        <f t="shared" si="25"/>
        <v>-6905.7715242105232</v>
      </c>
      <c r="AP25" s="8">
        <f t="shared" si="25"/>
        <v>-221.35541852992833</v>
      </c>
      <c r="AQ25" s="8">
        <f t="shared" si="25"/>
        <v>-43985.027152931027</v>
      </c>
      <c r="AR25" s="8">
        <f t="shared" si="25"/>
        <v>-622.19056632346269</v>
      </c>
      <c r="AS25" s="8">
        <f t="shared" si="25"/>
        <v>-327.13206419055666</v>
      </c>
      <c r="AT25" s="8">
        <f t="shared" si="25"/>
        <v>3221.736244729479</v>
      </c>
      <c r="AU25" s="9">
        <f t="shared" si="25"/>
        <v>2272.4136142154584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0CA4E-0A86-40C1-B4FB-EC25DFDD7F3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6370.8386446755021</v>
      </c>
      <c r="K3">
        <v>1</v>
      </c>
      <c r="L3" s="2">
        <v>0</v>
      </c>
      <c r="O3">
        <f>$C$3</f>
        <v>6370.8386446755021</v>
      </c>
      <c r="P3">
        <f>O3*B5</f>
        <v>5096.6709157404021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6370.8386446755021</v>
      </c>
      <c r="AF3">
        <f t="shared" ref="AF3:AG23" si="4">-$Z3*P3</f>
        <v>-5096.6709157404021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1148.3501730350999</v>
      </c>
      <c r="AJ3">
        <f t="shared" ref="AJ3:AJ23" si="7">AB3-AC3</f>
        <v>0</v>
      </c>
      <c r="AL3">
        <f t="shared" ref="AL3:AL23" si="8">SUM(AI3:AK3)</f>
        <v>1148.3501730350999</v>
      </c>
      <c r="AN3">
        <f t="shared" ref="AN3:AU23" si="9">AE3*$K3</f>
        <v>6370.8386446755021</v>
      </c>
      <c r="AO3">
        <f t="shared" si="9"/>
        <v>-5096.6709157404021</v>
      </c>
      <c r="AP3">
        <f t="shared" si="9"/>
        <v>-125.8175559</v>
      </c>
      <c r="AQ3">
        <f t="shared" si="9"/>
        <v>0</v>
      </c>
      <c r="AR3">
        <f t="shared" si="9"/>
        <v>1148.3501730350999</v>
      </c>
      <c r="AS3">
        <f t="shared" si="9"/>
        <v>0</v>
      </c>
      <c r="AT3">
        <f t="shared" si="9"/>
        <v>0</v>
      </c>
      <c r="AU3">
        <f t="shared" si="9"/>
        <v>1148.3501730350999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5089.7118834487064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408.26041415526333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403.13927472262003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-403.13927472262003</v>
      </c>
      <c r="AK4">
        <f>G4*MAX(0, SUM(AB4, AE4:AF4))</f>
        <v>0</v>
      </c>
      <c r="AL4">
        <f t="shared" si="8"/>
        <v>-5490.7512747226201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-4686.5726087260909</v>
      </c>
      <c r="AR4">
        <f t="shared" si="9"/>
        <v>-4686.5726087260909</v>
      </c>
      <c r="AS4">
        <f t="shared" si="9"/>
        <v>-371.36115773308455</v>
      </c>
      <c r="AT4">
        <f t="shared" si="9"/>
        <v>0</v>
      </c>
      <c r="AU4">
        <f t="shared" si="9"/>
        <v>-5057.9337664591758</v>
      </c>
      <c r="AW4">
        <v>1</v>
      </c>
      <c r="AX4">
        <f>(R4*SUMPRODUCT(K5:$K$23, X5:$X$23)-$AZ$3*SUMPRODUCT(K4:$K$22, W5:$W$23))/Z4</f>
        <v>408.26041415526333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6370.8386446755021</v>
      </c>
      <c r="P5">
        <f t="shared" ref="P5:P23" si="22">O5*$C$5</f>
        <v>318.54193223377513</v>
      </c>
      <c r="Q5" s="4">
        <f t="shared" ref="Q5:Q23" si="23">$C$8</f>
        <v>12.5</v>
      </c>
      <c r="R5">
        <f t="shared" si="0"/>
        <v>2000000</v>
      </c>
      <c r="S5">
        <f t="shared" si="1"/>
        <v>761.76382924609788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403.13927472262003</v>
      </c>
      <c r="AC5">
        <f t="shared" si="2"/>
        <v>742.76069948018267</v>
      </c>
      <c r="AE5">
        <f t="shared" si="3"/>
        <v>6211.9102880977262</v>
      </c>
      <c r="AF5">
        <f t="shared" si="4"/>
        <v>-310.59551440488633</v>
      </c>
      <c r="AG5">
        <f t="shared" si="4"/>
        <v>-12.188172222210882</v>
      </c>
      <c r="AH5">
        <f t="shared" si="5"/>
        <v>-5055.7085662588079</v>
      </c>
      <c r="AI5">
        <f t="shared" si="6"/>
        <v>833.41803521182101</v>
      </c>
      <c r="AJ5">
        <f t="shared" si="7"/>
        <v>-339.62142475756264</v>
      </c>
      <c r="AK5">
        <f>G5*SUM(AB5, AE5:AF5)</f>
        <v>441.31178338908222</v>
      </c>
      <c r="AL5">
        <f t="shared" si="8"/>
        <v>935.10839384334054</v>
      </c>
      <c r="AN5">
        <f t="shared" si="9"/>
        <v>5271.1807539363399</v>
      </c>
      <c r="AO5">
        <f t="shared" si="9"/>
        <v>-263.55903769681703</v>
      </c>
      <c r="AP5">
        <f t="shared" si="9"/>
        <v>-10.342399658681096</v>
      </c>
      <c r="AQ5">
        <f t="shared" si="9"/>
        <v>-4290.0738188438017</v>
      </c>
      <c r="AR5">
        <f t="shared" si="9"/>
        <v>707.20549773703965</v>
      </c>
      <c r="AS5">
        <f t="shared" si="9"/>
        <v>-288.18927427793193</v>
      </c>
      <c r="AT5">
        <f t="shared" si="9"/>
        <v>374.47968035581789</v>
      </c>
      <c r="AU5">
        <f t="shared" si="9"/>
        <v>793.49590381492555</v>
      </c>
      <c r="AW5">
        <v>2</v>
      </c>
      <c r="AX5">
        <f>(R5*SUMPRODUCT(K6:$K$23, X6:$X$23)-$AZ$3*SUMPRODUCT(K5:$K$22, W6:$W$23))/Z5</f>
        <v>761.76382924609788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6370.8386446755021</v>
      </c>
      <c r="P6">
        <f t="shared" si="22"/>
        <v>318.54193223377513</v>
      </c>
      <c r="Q6" s="4">
        <f t="shared" si="23"/>
        <v>12.5</v>
      </c>
      <c r="R6">
        <f t="shared" si="0"/>
        <v>2000000</v>
      </c>
      <c r="S6">
        <f t="shared" si="1"/>
        <v>1056.2122130402743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742.76069948018267</v>
      </c>
      <c r="AC6">
        <f t="shared" si="2"/>
        <v>1016.9051599854646</v>
      </c>
      <c r="AE6">
        <f t="shared" si="3"/>
        <v>6133.7471875628553</v>
      </c>
      <c r="AF6">
        <f t="shared" si="4"/>
        <v>-306.68735937814279</v>
      </c>
      <c r="AG6">
        <f t="shared" si="4"/>
        <v>-12.03481113253669</v>
      </c>
      <c r="AH6">
        <f t="shared" si="5"/>
        <v>-5036.6987923330908</v>
      </c>
      <c r="AI6">
        <f t="shared" si="6"/>
        <v>778.32622471908508</v>
      </c>
      <c r="AJ6">
        <f t="shared" si="7"/>
        <v>-274.14446050528193</v>
      </c>
      <c r="AK6">
        <f>G6*SUM(AB6, AE6:AF6)</f>
        <v>459.88743693654271</v>
      </c>
      <c r="AL6">
        <f t="shared" si="8"/>
        <v>964.06920115034586</v>
      </c>
      <c r="AN6">
        <f t="shared" si="9"/>
        <v>4794.5734103028863</v>
      </c>
      <c r="AO6">
        <f t="shared" si="9"/>
        <v>-239.72867051514433</v>
      </c>
      <c r="AP6">
        <f t="shared" si="9"/>
        <v>-9.4072650354871321</v>
      </c>
      <c r="AQ6">
        <f t="shared" si="9"/>
        <v>-3937.0422951879173</v>
      </c>
      <c r="AR6">
        <f t="shared" si="9"/>
        <v>608.3951795643377</v>
      </c>
      <c r="AS6">
        <f t="shared" si="9"/>
        <v>-214.2908243081196</v>
      </c>
      <c r="AT6">
        <f t="shared" si="9"/>
        <v>359.48075612558785</v>
      </c>
      <c r="AU6">
        <f t="shared" si="9"/>
        <v>753.58511138180586</v>
      </c>
      <c r="AW6">
        <v>3</v>
      </c>
      <c r="AX6">
        <f>(R6*SUMPRODUCT(K7:$K$23, X7:$X$23)-$AZ$3*SUMPRODUCT(K6:$K$22, W7:$W$23))/Z6</f>
        <v>1056.2122130402743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6370.8386446755021</v>
      </c>
      <c r="P7">
        <f t="shared" si="22"/>
        <v>318.54193223377513</v>
      </c>
      <c r="Q7" s="4">
        <f t="shared" si="23"/>
        <v>12.5</v>
      </c>
      <c r="R7">
        <f t="shared" si="0"/>
        <v>2000000</v>
      </c>
      <c r="S7">
        <f t="shared" si="1"/>
        <v>1293.1826081761901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1016.9051599854646</v>
      </c>
      <c r="AC7">
        <f t="shared" si="2"/>
        <v>1229.357262028072</v>
      </c>
      <c r="AE7">
        <f t="shared" si="3"/>
        <v>6056.4043341772422</v>
      </c>
      <c r="AF7">
        <f t="shared" si="4"/>
        <v>-302.82021670886212</v>
      </c>
      <c r="AG7">
        <f t="shared" si="4"/>
        <v>-11.883059421146516</v>
      </c>
      <c r="AH7">
        <f t="shared" si="5"/>
        <v>-5024.5760103692546</v>
      </c>
      <c r="AI7">
        <f t="shared" si="6"/>
        <v>717.12504767797873</v>
      </c>
      <c r="AJ7">
        <f t="shared" si="7"/>
        <v>-212.45210204260741</v>
      </c>
      <c r="AK7">
        <f>G7*SUM(AB7, AE7:AF7)</f>
        <v>473.93424942176921</v>
      </c>
      <c r="AL7">
        <f t="shared" si="8"/>
        <v>978.60719505714053</v>
      </c>
      <c r="AN7">
        <f t="shared" si="9"/>
        <v>4360.9421859874183</v>
      </c>
      <c r="AO7">
        <f t="shared" si="9"/>
        <v>-218.04710929937093</v>
      </c>
      <c r="AP7">
        <f t="shared" si="9"/>
        <v>-8.5564523550445806</v>
      </c>
      <c r="AQ7">
        <f t="shared" si="9"/>
        <v>-3617.9693893070221</v>
      </c>
      <c r="AR7">
        <f t="shared" si="9"/>
        <v>516.36923502598063</v>
      </c>
      <c r="AS7">
        <f t="shared" si="9"/>
        <v>-152.97712688549774</v>
      </c>
      <c r="AT7">
        <f t="shared" si="9"/>
        <v>341.25856657627691</v>
      </c>
      <c r="AU7">
        <f t="shared" si="9"/>
        <v>704.6506747167598</v>
      </c>
      <c r="AW7">
        <v>4</v>
      </c>
      <c r="AX7">
        <f>(R7*SUMPRODUCT(K8:$K$23, X8:$X$23)-$AZ$3*SUMPRODUCT(K7:$K$22, W8:$W$23))/Z7</f>
        <v>1293.1826081761901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6370.8386446755021</v>
      </c>
      <c r="P8">
        <f t="shared" si="22"/>
        <v>318.54193223377513</v>
      </c>
      <c r="Q8" s="4">
        <f t="shared" si="23"/>
        <v>12.5</v>
      </c>
      <c r="R8">
        <f t="shared" si="0"/>
        <v>2000000</v>
      </c>
      <c r="S8">
        <f t="shared" si="1"/>
        <v>1479.8419851282986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1229.357262028072</v>
      </c>
      <c r="AC8">
        <f t="shared" si="2"/>
        <v>1389.0276241698703</v>
      </c>
      <c r="AE8">
        <f t="shared" si="3"/>
        <v>5979.8755242209181</v>
      </c>
      <c r="AF8">
        <f t="shared" si="4"/>
        <v>-298.99377621104594</v>
      </c>
      <c r="AG8">
        <f t="shared" si="4"/>
        <v>-11.732904915938077</v>
      </c>
      <c r="AH8">
        <f t="shared" si="5"/>
        <v>-5011.8257595158575</v>
      </c>
      <c r="AI8">
        <f t="shared" si="6"/>
        <v>657.32308357807688</v>
      </c>
      <c r="AJ8">
        <f t="shared" si="7"/>
        <v>-159.67036214179825</v>
      </c>
      <c r="AK8">
        <f t="shared" ref="AK8:AK23" si="24">G8*SUM(AB8:AB8, AE8:AF8)</f>
        <v>483.71673070265615</v>
      </c>
      <c r="AL8">
        <f t="shared" si="8"/>
        <v>981.36945213893478</v>
      </c>
      <c r="AN8">
        <f t="shared" si="9"/>
        <v>3966.4225491004663</v>
      </c>
      <c r="AO8">
        <f t="shared" si="9"/>
        <v>-198.32112745502334</v>
      </c>
      <c r="AP8">
        <f t="shared" si="9"/>
        <v>-7.7823791543038201</v>
      </c>
      <c r="AQ8">
        <f t="shared" si="9"/>
        <v>-3324.3198163888515</v>
      </c>
      <c r="AR8">
        <f t="shared" si="9"/>
        <v>435.99922610228811</v>
      </c>
      <c r="AS8">
        <f t="shared" si="9"/>
        <v>-105.90857991225118</v>
      </c>
      <c r="AT8">
        <f t="shared" si="9"/>
        <v>320.84697085498937</v>
      </c>
      <c r="AU8">
        <f t="shared" si="9"/>
        <v>650.93761704502629</v>
      </c>
      <c r="AW8">
        <v>5</v>
      </c>
      <c r="AX8">
        <f>(R8*SUMPRODUCT(K9:$K$23, X9:$X$23)-$AZ$3*SUMPRODUCT(K8:$K$22, W9:$W$23))/Z8</f>
        <v>1479.8419851282986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6370.8386446755021</v>
      </c>
      <c r="P9">
        <f t="shared" si="22"/>
        <v>318.54193223377513</v>
      </c>
      <c r="Q9" s="4">
        <f t="shared" si="23"/>
        <v>12.5</v>
      </c>
      <c r="R9">
        <f t="shared" si="0"/>
        <v>2000000</v>
      </c>
      <c r="S9">
        <f t="shared" si="1"/>
        <v>1621.4077407640621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1389.0276241698703</v>
      </c>
      <c r="AC9">
        <f t="shared" si="2"/>
        <v>1502.6330504584257</v>
      </c>
      <c r="AE9">
        <f t="shared" si="3"/>
        <v>5904.1488861500293</v>
      </c>
      <c r="AF9">
        <f t="shared" si="4"/>
        <v>-295.20744430750148</v>
      </c>
      <c r="AG9">
        <f t="shared" si="4"/>
        <v>-11.584324324169797</v>
      </c>
      <c r="AH9">
        <f t="shared" si="5"/>
        <v>-5000.246817423882</v>
      </c>
      <c r="AI9">
        <f t="shared" si="6"/>
        <v>597.11030009447586</v>
      </c>
      <c r="AJ9">
        <f t="shared" si="7"/>
        <v>-113.60542628855546</v>
      </c>
      <c r="AK9">
        <f t="shared" si="24"/>
        <v>489.85783462086789</v>
      </c>
      <c r="AL9">
        <f t="shared" si="8"/>
        <v>973.36270842678823</v>
      </c>
      <c r="AN9">
        <f t="shared" si="9"/>
        <v>3607.4930413364623</v>
      </c>
      <c r="AO9">
        <f t="shared" si="9"/>
        <v>-180.37465206682313</v>
      </c>
      <c r="AP9">
        <f t="shared" si="9"/>
        <v>-7.0781361029121808</v>
      </c>
      <c r="AQ9">
        <f t="shared" si="9"/>
        <v>-3055.1999867645409</v>
      </c>
      <c r="AR9">
        <f t="shared" si="9"/>
        <v>364.84026640218633</v>
      </c>
      <c r="AS9">
        <f t="shared" si="9"/>
        <v>-69.414032860080567</v>
      </c>
      <c r="AT9">
        <f t="shared" si="9"/>
        <v>299.30795508635208</v>
      </c>
      <c r="AU9">
        <f t="shared" si="9"/>
        <v>594.73418862845779</v>
      </c>
      <c r="AW9">
        <v>6</v>
      </c>
      <c r="AX9">
        <f>(R9*SUMPRODUCT(K10:$K$23, X10:$X$23)-$AZ$3*SUMPRODUCT(K9:$K$22, W10:$W$23))/Z9</f>
        <v>1621.4077407640621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6370.8386446755021</v>
      </c>
      <c r="P10">
        <f t="shared" si="22"/>
        <v>318.54193223377513</v>
      </c>
      <c r="Q10" s="4">
        <f t="shared" si="23"/>
        <v>12.5</v>
      </c>
      <c r="R10">
        <f t="shared" si="0"/>
        <v>2000000</v>
      </c>
      <c r="S10">
        <f t="shared" si="1"/>
        <v>1717.2508308633426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1502.6330504584257</v>
      </c>
      <c r="AC10">
        <f t="shared" si="2"/>
        <v>1571.2487739349926</v>
      </c>
      <c r="AE10">
        <f t="shared" si="3"/>
        <v>5829.1847815566171</v>
      </c>
      <c r="AF10">
        <f t="shared" si="4"/>
        <v>-291.45923907783089</v>
      </c>
      <c r="AG10">
        <f t="shared" si="4"/>
        <v>-11.437239872705813</v>
      </c>
      <c r="AH10">
        <f t="shared" si="5"/>
        <v>-4998.5933155657549</v>
      </c>
      <c r="AI10">
        <f t="shared" si="6"/>
        <v>527.69498704032594</v>
      </c>
      <c r="AJ10">
        <f t="shared" si="7"/>
        <v>-68.615723476566927</v>
      </c>
      <c r="AK10">
        <f t="shared" si="24"/>
        <v>492.82510150560489</v>
      </c>
      <c r="AL10">
        <f t="shared" si="8"/>
        <v>951.90436506936385</v>
      </c>
      <c r="AN10">
        <f t="shared" si="9"/>
        <v>3280.9332187082787</v>
      </c>
      <c r="AO10">
        <f t="shared" si="9"/>
        <v>-164.04666093541397</v>
      </c>
      <c r="AP10">
        <f t="shared" si="9"/>
        <v>-6.4374044801981336</v>
      </c>
      <c r="AQ10">
        <f t="shared" si="9"/>
        <v>-2813.438151376185</v>
      </c>
      <c r="AR10">
        <f t="shared" si="9"/>
        <v>297.01100191648197</v>
      </c>
      <c r="AS10">
        <f t="shared" si="9"/>
        <v>-38.620084096880056</v>
      </c>
      <c r="AT10">
        <f t="shared" si="9"/>
        <v>277.38462703377138</v>
      </c>
      <c r="AU10">
        <f t="shared" si="9"/>
        <v>535.77554485337328</v>
      </c>
      <c r="AW10">
        <v>7</v>
      </c>
      <c r="AX10">
        <f>(R10*SUMPRODUCT(K11:$K$23, X11:$X$23)-$AZ$3*SUMPRODUCT(K10:$K$22, W11:$W$23))/Z10</f>
        <v>1717.2508308633426</v>
      </c>
    </row>
    <row r="11" spans="1:52" x14ac:dyDescent="0.25">
      <c r="A11" t="s">
        <v>33</v>
      </c>
      <c r="C11" s="7">
        <f>AU25</f>
        <v>2476.4509169544467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6370.8386446755021</v>
      </c>
      <c r="P11">
        <f t="shared" si="22"/>
        <v>318.54193223377513</v>
      </c>
      <c r="Q11" s="4">
        <f t="shared" si="23"/>
        <v>12.5</v>
      </c>
      <c r="R11">
        <f t="shared" si="0"/>
        <v>2000000</v>
      </c>
      <c r="S11">
        <f t="shared" si="1"/>
        <v>1774.5267191690646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1571.2487739349926</v>
      </c>
      <c r="AC11">
        <f t="shared" si="2"/>
        <v>1602.9872341734626</v>
      </c>
      <c r="AE11">
        <f t="shared" si="3"/>
        <v>5754.9840800232159</v>
      </c>
      <c r="AF11">
        <f t="shared" si="4"/>
        <v>-287.74920400116082</v>
      </c>
      <c r="AG11">
        <f t="shared" si="4"/>
        <v>-11.291653267723643</v>
      </c>
      <c r="AH11">
        <f t="shared" si="5"/>
        <v>-4994.2730008179433</v>
      </c>
      <c r="AI11">
        <f t="shared" si="6"/>
        <v>461.67022193638786</v>
      </c>
      <c r="AJ11">
        <f t="shared" si="7"/>
        <v>-31.738460238469997</v>
      </c>
      <c r="AK11">
        <f t="shared" si="24"/>
        <v>492.69385549699336</v>
      </c>
      <c r="AL11">
        <f t="shared" si="8"/>
        <v>922.62561719491123</v>
      </c>
      <c r="AN11">
        <f t="shared" si="9"/>
        <v>2983.8367719192229</v>
      </c>
      <c r="AO11">
        <f t="shared" si="9"/>
        <v>-149.19183859596114</v>
      </c>
      <c r="AP11">
        <f t="shared" si="9"/>
        <v>-5.8544819181949395</v>
      </c>
      <c r="AQ11">
        <f t="shared" si="9"/>
        <v>-2589.4242662759593</v>
      </c>
      <c r="AR11">
        <f t="shared" si="9"/>
        <v>239.36618512910735</v>
      </c>
      <c r="AS11">
        <f t="shared" si="9"/>
        <v>-16.455716197786753</v>
      </c>
      <c r="AT11">
        <f t="shared" si="9"/>
        <v>255.45127890686609</v>
      </c>
      <c r="AU11">
        <f t="shared" si="9"/>
        <v>478.36174783818672</v>
      </c>
      <c r="AW11">
        <v>8</v>
      </c>
      <c r="AX11">
        <f>(R11*SUMPRODUCT(K12:$K$23, X12:$X$23)-$AZ$3*SUMPRODUCT(K11:$K$22, W12:$W$23))/Z11</f>
        <v>1774.5267191690646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6370.8386446755021</v>
      </c>
      <c r="P12">
        <f t="shared" si="22"/>
        <v>318.54193223377513</v>
      </c>
      <c r="Q12" s="4">
        <f t="shared" si="23"/>
        <v>12.5</v>
      </c>
      <c r="R12">
        <f t="shared" si="0"/>
        <v>2000000</v>
      </c>
      <c r="S12">
        <f t="shared" si="1"/>
        <v>1793.9695158211255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1602.9872341734626</v>
      </c>
      <c r="AC12">
        <f t="shared" si="2"/>
        <v>1599.8621927969616</v>
      </c>
      <c r="AE12">
        <f t="shared" si="3"/>
        <v>5681.514537531556</v>
      </c>
      <c r="AF12">
        <f t="shared" si="4"/>
        <v>-284.07572687657785</v>
      </c>
      <c r="AG12">
        <f t="shared" si="4"/>
        <v>-11.14750124436118</v>
      </c>
      <c r="AH12">
        <f t="shared" si="5"/>
        <v>-4997.6785096363928</v>
      </c>
      <c r="AI12">
        <f t="shared" si="6"/>
        <v>388.61279977422328</v>
      </c>
      <c r="AJ12">
        <f t="shared" si="7"/>
        <v>3.1250413765010308</v>
      </c>
      <c r="AK12">
        <f t="shared" si="24"/>
        <v>490.02982313799089</v>
      </c>
      <c r="AL12">
        <f t="shared" si="8"/>
        <v>881.7676642887152</v>
      </c>
      <c r="AN12">
        <f t="shared" si="9"/>
        <v>2713.5412277260803</v>
      </c>
      <c r="AO12">
        <f t="shared" si="9"/>
        <v>-135.67706138630405</v>
      </c>
      <c r="AP12">
        <f t="shared" si="9"/>
        <v>-5.3241444711402952</v>
      </c>
      <c r="AQ12">
        <f t="shared" si="9"/>
        <v>-2386.9351366142946</v>
      </c>
      <c r="AR12">
        <f t="shared" si="9"/>
        <v>185.6048852543411</v>
      </c>
      <c r="AS12">
        <f t="shared" si="9"/>
        <v>1.4925471997770643</v>
      </c>
      <c r="AT12">
        <f t="shared" si="9"/>
        <v>234.0425460704671</v>
      </c>
      <c r="AU12">
        <f t="shared" si="9"/>
        <v>421.13997852458527</v>
      </c>
      <c r="AW12">
        <v>9</v>
      </c>
      <c r="AX12">
        <f>(R12*SUMPRODUCT(K13:$K$23, X13:$X$23)-$AZ$3*SUMPRODUCT(K12:$K$22, W13:$W$23))/Z12</f>
        <v>1793.9695158211255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6370.8386446755021</v>
      </c>
      <c r="P13">
        <f t="shared" si="22"/>
        <v>318.54193223377513</v>
      </c>
      <c r="Q13" s="4">
        <f t="shared" si="23"/>
        <v>12.5</v>
      </c>
      <c r="R13">
        <f t="shared" si="0"/>
        <v>2000000</v>
      </c>
      <c r="S13">
        <f t="shared" si="1"/>
        <v>1778.4267464617969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1599.8621927969616</v>
      </c>
      <c r="AC13">
        <f t="shared" si="2"/>
        <v>1565.6905476079046</v>
      </c>
      <c r="AE13">
        <f t="shared" si="3"/>
        <v>5608.7560908249416</v>
      </c>
      <c r="AF13">
        <f t="shared" si="4"/>
        <v>-280.43780454124709</v>
      </c>
      <c r="AG13">
        <f t="shared" si="4"/>
        <v>-11.004744437203179</v>
      </c>
      <c r="AH13">
        <f t="shared" si="5"/>
        <v>-5005.0871543024414</v>
      </c>
      <c r="AI13">
        <f t="shared" si="6"/>
        <v>312.22638754405034</v>
      </c>
      <c r="AJ13">
        <f t="shared" si="7"/>
        <v>34.171645189057017</v>
      </c>
      <c r="AK13">
        <f t="shared" si="24"/>
        <v>484.97263353564597</v>
      </c>
      <c r="AL13">
        <f t="shared" si="8"/>
        <v>831.37066626875333</v>
      </c>
      <c r="AN13">
        <f t="shared" si="9"/>
        <v>2467.6310320718208</v>
      </c>
      <c r="AO13">
        <f t="shared" si="9"/>
        <v>-123.38155160359105</v>
      </c>
      <c r="AP13">
        <f t="shared" si="9"/>
        <v>-4.8416526647833296</v>
      </c>
      <c r="AQ13">
        <f t="shared" si="9"/>
        <v>-2202.0405559058981</v>
      </c>
      <c r="AR13">
        <f t="shared" si="9"/>
        <v>137.36727189754853</v>
      </c>
      <c r="AS13">
        <f t="shared" si="9"/>
        <v>15.034173481603926</v>
      </c>
      <c r="AT13">
        <f t="shared" si="9"/>
        <v>213.36879351480914</v>
      </c>
      <c r="AU13">
        <f t="shared" si="9"/>
        <v>365.77023889396162</v>
      </c>
      <c r="AW13">
        <v>10</v>
      </c>
      <c r="AX13">
        <f>(R13*SUMPRODUCT(K14:$K$23, X14:$X$23)-$AZ$3*SUMPRODUCT(K13:$K$22, W14:$W$23))/Z13</f>
        <v>1778.4267464617969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6370.8386446755021</v>
      </c>
      <c r="P14">
        <f t="shared" si="22"/>
        <v>318.54193223377513</v>
      </c>
      <c r="Q14" s="4">
        <f t="shared" si="23"/>
        <v>12.5</v>
      </c>
      <c r="R14">
        <f t="shared" si="0"/>
        <v>2000000</v>
      </c>
      <c r="S14">
        <f t="shared" si="1"/>
        <v>1729.9146606124837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1565.6905476079046</v>
      </c>
      <c r="AC14">
        <f t="shared" si="2"/>
        <v>1503.4113406151664</v>
      </c>
      <c r="AE14">
        <f t="shared" si="3"/>
        <v>5536.6841415422068</v>
      </c>
      <c r="AF14">
        <f t="shared" si="4"/>
        <v>-276.83420707711036</v>
      </c>
      <c r="AG14">
        <f t="shared" si="4"/>
        <v>-10.863334582664306</v>
      </c>
      <c r="AH14">
        <f t="shared" si="5"/>
        <v>-5017.9856266945444</v>
      </c>
      <c r="AI14">
        <f t="shared" si="6"/>
        <v>231.00097318788721</v>
      </c>
      <c r="AJ14">
        <f t="shared" si="7"/>
        <v>62.279206992738182</v>
      </c>
      <c r="AK14">
        <f t="shared" si="24"/>
        <v>477.78783374511011</v>
      </c>
      <c r="AL14">
        <f t="shared" si="8"/>
        <v>771.0680139257355</v>
      </c>
      <c r="AN14">
        <f t="shared" si="9"/>
        <v>2243.9066432631207</v>
      </c>
      <c r="AO14">
        <f t="shared" si="9"/>
        <v>-112.19533216315605</v>
      </c>
      <c r="AP14">
        <f t="shared" si="9"/>
        <v>-4.4026908551876645</v>
      </c>
      <c r="AQ14">
        <f t="shared" si="9"/>
        <v>-2033.6885752710421</v>
      </c>
      <c r="AR14">
        <f t="shared" si="9"/>
        <v>93.620044973734892</v>
      </c>
      <c r="AS14">
        <f t="shared" si="9"/>
        <v>25.240509072861457</v>
      </c>
      <c r="AT14">
        <f t="shared" si="9"/>
        <v>193.63779236868632</v>
      </c>
      <c r="AU14">
        <f t="shared" si="9"/>
        <v>312.4983464152827</v>
      </c>
      <c r="AW14">
        <v>11</v>
      </c>
      <c r="AX14">
        <f>(R14*SUMPRODUCT(K15:$K$23, X15:$X$23)-$AZ$3*SUMPRODUCT(K14:$K$22, W15:$W$23))/Z14</f>
        <v>1729.9146606124837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6370.8386446755021</v>
      </c>
      <c r="P15">
        <f t="shared" si="22"/>
        <v>318.54193223377513</v>
      </c>
      <c r="Q15" s="4">
        <f t="shared" si="23"/>
        <v>12.5</v>
      </c>
      <c r="R15">
        <f t="shared" si="0"/>
        <v>2000000</v>
      </c>
      <c r="S15">
        <f t="shared" si="1"/>
        <v>1651.2662075639444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1503.4113406151664</v>
      </c>
      <c r="AC15">
        <f t="shared" si="2"/>
        <v>1416.5533565771784</v>
      </c>
      <c r="AE15">
        <f t="shared" si="3"/>
        <v>5465.280416317858</v>
      </c>
      <c r="AF15">
        <f t="shared" si="4"/>
        <v>-273.26402081589293</v>
      </c>
      <c r="AG15">
        <f t="shared" si="4"/>
        <v>-10.723235827212337</v>
      </c>
      <c r="AH15">
        <f t="shared" si="5"/>
        <v>-5034.4655400522161</v>
      </c>
      <c r="AI15">
        <f t="shared" si="6"/>
        <v>146.82761962253699</v>
      </c>
      <c r="AJ15">
        <f t="shared" si="7"/>
        <v>86.85798403798799</v>
      </c>
      <c r="AK15">
        <f t="shared" si="24"/>
        <v>468.67994152819927</v>
      </c>
      <c r="AL15">
        <f t="shared" si="8"/>
        <v>702.36554518872424</v>
      </c>
      <c r="AN15">
        <f t="shared" si="9"/>
        <v>2040.3696397882629</v>
      </c>
      <c r="AO15">
        <f t="shared" si="9"/>
        <v>-102.01848198941316</v>
      </c>
      <c r="AP15">
        <f t="shared" si="9"/>
        <v>-4.0033380093010287</v>
      </c>
      <c r="AQ15">
        <f t="shared" si="9"/>
        <v>-1879.5322212219564</v>
      </c>
      <c r="AR15">
        <f t="shared" si="9"/>
        <v>54.815598567592382</v>
      </c>
      <c r="AS15">
        <f t="shared" si="9"/>
        <v>32.42695344143474</v>
      </c>
      <c r="AT15">
        <f t="shared" si="9"/>
        <v>174.9736977112245</v>
      </c>
      <c r="AU15">
        <f t="shared" si="9"/>
        <v>262.2162497202516</v>
      </c>
      <c r="AW15">
        <v>12</v>
      </c>
      <c r="AX15">
        <f>(R15*SUMPRODUCT(K16:$K$23, X16:$X$23)-$AZ$3*SUMPRODUCT(K15:$K$22, W16:$W$23))/Z15</f>
        <v>1651.2662075639444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6370.8386446755021</v>
      </c>
      <c r="P16">
        <f t="shared" si="22"/>
        <v>318.54193223377513</v>
      </c>
      <c r="Q16" s="4">
        <f t="shared" si="23"/>
        <v>12.5</v>
      </c>
      <c r="R16">
        <f t="shared" si="0"/>
        <v>2000000</v>
      </c>
      <c r="S16">
        <f t="shared" si="1"/>
        <v>1541.9008862628332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1416.5533565771784</v>
      </c>
      <c r="AC16">
        <f t="shared" si="2"/>
        <v>1305.6030735659451</v>
      </c>
      <c r="AE16">
        <f t="shared" si="3"/>
        <v>5394.5014169109063</v>
      </c>
      <c r="AF16">
        <f t="shared" si="4"/>
        <v>-269.72507084554536</v>
      </c>
      <c r="AG16">
        <f t="shared" si="4"/>
        <v>-10.584362824467819</v>
      </c>
      <c r="AH16">
        <f t="shared" si="5"/>
        <v>-5062.503115583042</v>
      </c>
      <c r="AI16">
        <f t="shared" si="6"/>
        <v>51.688867657851006</v>
      </c>
      <c r="AJ16">
        <f t="shared" si="7"/>
        <v>110.9502830112333</v>
      </c>
      <c r="AK16">
        <f t="shared" si="24"/>
        <v>457.89307918497775</v>
      </c>
      <c r="AL16">
        <f t="shared" si="8"/>
        <v>620.53222985406205</v>
      </c>
      <c r="AN16">
        <f t="shared" si="9"/>
        <v>1855.1929325998676</v>
      </c>
      <c r="AO16">
        <f t="shared" si="9"/>
        <v>-92.759646629993398</v>
      </c>
      <c r="AP16">
        <f t="shared" si="9"/>
        <v>-3.6400092595155535</v>
      </c>
      <c r="AQ16">
        <f t="shared" si="9"/>
        <v>-1741.0172461633417</v>
      </c>
      <c r="AR16">
        <f t="shared" si="9"/>
        <v>17.776030547017058</v>
      </c>
      <c r="AS16">
        <f t="shared" si="9"/>
        <v>38.156293789661021</v>
      </c>
      <c r="AT16">
        <f t="shared" si="9"/>
        <v>157.4714582013784</v>
      </c>
      <c r="AU16">
        <f t="shared" si="9"/>
        <v>213.40378253805648</v>
      </c>
      <c r="AW16">
        <v>13</v>
      </c>
      <c r="AX16">
        <f>(R16*SUMPRODUCT(K17:$K$23, X17:$X$23)-$AZ$3*SUMPRODUCT(K16:$K$22, W17:$W$23))/Z16</f>
        <v>1541.9008862628332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6370.8386446755021</v>
      </c>
      <c r="P17">
        <f t="shared" si="22"/>
        <v>318.54193223377513</v>
      </c>
      <c r="Q17" s="4">
        <f t="shared" si="23"/>
        <v>12.5</v>
      </c>
      <c r="R17">
        <f t="shared" si="0"/>
        <v>2000000</v>
      </c>
      <c r="S17">
        <f t="shared" si="1"/>
        <v>1401.245347464821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1305.6030735659451</v>
      </c>
      <c r="AC17">
        <f t="shared" si="2"/>
        <v>1171.0626908480099</v>
      </c>
      <c r="AE17">
        <f t="shared" si="3"/>
        <v>5324.3006013830754</v>
      </c>
      <c r="AF17">
        <f t="shared" si="4"/>
        <v>-266.21503006915378</v>
      </c>
      <c r="AG17">
        <f t="shared" si="4"/>
        <v>-10.446624256119163</v>
      </c>
      <c r="AH17">
        <f t="shared" si="5"/>
        <v>-5103.1904166363165</v>
      </c>
      <c r="AI17">
        <f t="shared" si="6"/>
        <v>-55.551469578514116</v>
      </c>
      <c r="AJ17">
        <f t="shared" si="7"/>
        <v>134.54038271793524</v>
      </c>
      <c r="AK17">
        <f t="shared" si="24"/>
        <v>445.45820514159072</v>
      </c>
      <c r="AL17">
        <f t="shared" si="8"/>
        <v>524.44711828101185</v>
      </c>
      <c r="AN17">
        <f t="shared" si="9"/>
        <v>1686.7149863669908</v>
      </c>
      <c r="AO17">
        <f t="shared" si="9"/>
        <v>-84.335749318349542</v>
      </c>
      <c r="AP17">
        <f t="shared" si="9"/>
        <v>-3.3094445653883438</v>
      </c>
      <c r="AQ17">
        <f t="shared" si="9"/>
        <v>-1616.668253439505</v>
      </c>
      <c r="AR17">
        <f t="shared" si="9"/>
        <v>-17.598460956252122</v>
      </c>
      <c r="AS17">
        <f t="shared" si="9"/>
        <v>42.621800832008375</v>
      </c>
      <c r="AT17">
        <f t="shared" si="9"/>
        <v>141.11919793132714</v>
      </c>
      <c r="AU17">
        <f t="shared" si="9"/>
        <v>166.14253780708339</v>
      </c>
      <c r="AW17">
        <v>14</v>
      </c>
      <c r="AX17">
        <f>(R17*SUMPRODUCT(K18:$K$23, X18:$X$23)-$AZ$3*SUMPRODUCT(K17:$K$22, W18:$W$23))/Z17</f>
        <v>1401.245347464821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6370.8386446755021</v>
      </c>
      <c r="P18">
        <f t="shared" si="22"/>
        <v>318.54193223377513</v>
      </c>
      <c r="Q18" s="4">
        <f t="shared" si="23"/>
        <v>12.5</v>
      </c>
      <c r="R18">
        <f t="shared" si="0"/>
        <v>2000000</v>
      </c>
      <c r="S18">
        <f t="shared" si="1"/>
        <v>1232.7203749910489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1171.0626908480099</v>
      </c>
      <c r="AC18">
        <f t="shared" si="2"/>
        <v>1016.7470681251189</v>
      </c>
      <c r="AE18">
        <f t="shared" si="3"/>
        <v>5254.6641110876899</v>
      </c>
      <c r="AF18">
        <f t="shared" si="4"/>
        <v>-262.73320555438448</v>
      </c>
      <c r="AG18">
        <f t="shared" si="4"/>
        <v>-10.30999293059975</v>
      </c>
      <c r="AH18">
        <f t="shared" si="5"/>
        <v>-5146.4132733153783</v>
      </c>
      <c r="AI18">
        <f t="shared" si="6"/>
        <v>-164.79236071267314</v>
      </c>
      <c r="AJ18">
        <f t="shared" si="7"/>
        <v>154.31562272289102</v>
      </c>
      <c r="AK18">
        <f t="shared" si="24"/>
        <v>431.4095517466921</v>
      </c>
      <c r="AL18">
        <f t="shared" si="8"/>
        <v>420.93281375690998</v>
      </c>
      <c r="AN18">
        <f t="shared" si="9"/>
        <v>1533.4353252177671</v>
      </c>
      <c r="AO18">
        <f t="shared" si="9"/>
        <v>-76.671766260888347</v>
      </c>
      <c r="AP18">
        <f t="shared" si="9"/>
        <v>-3.0086998956160822</v>
      </c>
      <c r="AQ18">
        <f t="shared" si="9"/>
        <v>-1501.8451692886338</v>
      </c>
      <c r="AR18">
        <f t="shared" si="9"/>
        <v>-48.090310227371347</v>
      </c>
      <c r="AS18">
        <f t="shared" si="9"/>
        <v>45.032950177909036</v>
      </c>
      <c r="AT18">
        <f t="shared" si="9"/>
        <v>125.89551535536771</v>
      </c>
      <c r="AU18">
        <f t="shared" si="9"/>
        <v>122.8381553059054</v>
      </c>
      <c r="AW18">
        <v>15</v>
      </c>
      <c r="AX18">
        <f>(R18*SUMPRODUCT(K19:$K$23, X19:$X$23)-$AZ$3*SUMPRODUCT(K18:$K$22, W19:$W$23))/Z18</f>
        <v>1232.7203749910489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6370.8386446755021</v>
      </c>
      <c r="P19">
        <f t="shared" si="22"/>
        <v>318.54193223377513</v>
      </c>
      <c r="Q19" s="4">
        <f t="shared" si="23"/>
        <v>12.5</v>
      </c>
      <c r="R19">
        <f t="shared" si="0"/>
        <v>2000000</v>
      </c>
      <c r="S19">
        <f t="shared" si="1"/>
        <v>1037.4289314846235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1016.7470681251189</v>
      </c>
      <c r="AC19">
        <f t="shared" si="2"/>
        <v>844.41766482538787</v>
      </c>
      <c r="AE19">
        <f t="shared" si="3"/>
        <v>5185.5587674980534</v>
      </c>
      <c r="AF19">
        <f t="shared" si="4"/>
        <v>-259.27793837490265</v>
      </c>
      <c r="AG19">
        <f t="shared" si="4"/>
        <v>-10.174403749481122</v>
      </c>
      <c r="AH19">
        <f t="shared" si="5"/>
        <v>-5198.2802900208362</v>
      </c>
      <c r="AI19">
        <f t="shared" si="6"/>
        <v>-282.17386464716674</v>
      </c>
      <c r="AJ19">
        <f t="shared" si="7"/>
        <v>172.32940329973098</v>
      </c>
      <c r="AK19">
        <f t="shared" si="24"/>
        <v>416.01195280737886</v>
      </c>
      <c r="AL19">
        <f t="shared" si="8"/>
        <v>306.16749145994311</v>
      </c>
      <c r="AN19">
        <f t="shared" si="9"/>
        <v>1393.9828502989997</v>
      </c>
      <c r="AO19">
        <f t="shared" si="9"/>
        <v>-69.699142514949969</v>
      </c>
      <c r="AP19">
        <f t="shared" si="9"/>
        <v>-2.7350850650252219</v>
      </c>
      <c r="AQ19">
        <f t="shared" si="9"/>
        <v>-1397.4026522955755</v>
      </c>
      <c r="AR19">
        <f t="shared" si="9"/>
        <v>-75.85402957655117</v>
      </c>
      <c r="AS19">
        <f t="shared" si="9"/>
        <v>46.325621514070519</v>
      </c>
      <c r="AT19">
        <f t="shared" si="9"/>
        <v>111.83240875942894</v>
      </c>
      <c r="AU19">
        <f t="shared" si="9"/>
        <v>82.304000696948293</v>
      </c>
      <c r="AW19">
        <v>16</v>
      </c>
      <c r="AX19">
        <f>(R19*SUMPRODUCT(K20:$K$23, X20:$X$23)-$AZ$3*SUMPRODUCT(K19:$K$22, W20:$W$23))/Z19</f>
        <v>1037.4289314846235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6370.8386446755021</v>
      </c>
      <c r="P20">
        <f t="shared" si="22"/>
        <v>318.54193223377513</v>
      </c>
      <c r="Q20" s="4">
        <f t="shared" si="23"/>
        <v>12.5</v>
      </c>
      <c r="R20">
        <f t="shared" si="0"/>
        <v>2000000</v>
      </c>
      <c r="S20">
        <f t="shared" si="1"/>
        <v>817.1691150488233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844.41766482538787</v>
      </c>
      <c r="AC20">
        <f t="shared" si="2"/>
        <v>656.33746245503153</v>
      </c>
      <c r="AE20">
        <f t="shared" si="3"/>
        <v>5116.9580356777733</v>
      </c>
      <c r="AF20">
        <f t="shared" si="4"/>
        <v>-255.84790178388869</v>
      </c>
      <c r="AG20">
        <f t="shared" si="4"/>
        <v>-10.039804649491332</v>
      </c>
      <c r="AH20">
        <f t="shared" si="5"/>
        <v>-5256.8099991967119</v>
      </c>
      <c r="AI20">
        <f t="shared" si="6"/>
        <v>-405.73966995231876</v>
      </c>
      <c r="AJ20">
        <f t="shared" si="7"/>
        <v>188.08020237035635</v>
      </c>
      <c r="AK20">
        <f t="shared" si="24"/>
        <v>399.38694591034908</v>
      </c>
      <c r="AL20">
        <f t="shared" si="8"/>
        <v>181.72747832838667</v>
      </c>
      <c r="AN20">
        <f t="shared" si="9"/>
        <v>1267.1122588862079</v>
      </c>
      <c r="AO20">
        <f t="shared" si="9"/>
        <v>-63.355612944310394</v>
      </c>
      <c r="AP20">
        <f t="shared" si="9"/>
        <v>-2.4861567086328789</v>
      </c>
      <c r="AQ20">
        <f t="shared" si="9"/>
        <v>-1301.743798986513</v>
      </c>
      <c r="AR20">
        <f t="shared" si="9"/>
        <v>-100.47330975324853</v>
      </c>
      <c r="AS20">
        <f t="shared" si="9"/>
        <v>46.574298326390419</v>
      </c>
      <c r="AT20">
        <f t="shared" si="9"/>
        <v>98.900184772591018</v>
      </c>
      <c r="AU20">
        <f t="shared" si="9"/>
        <v>45.001173345732902</v>
      </c>
      <c r="AW20">
        <v>17</v>
      </c>
      <c r="AX20">
        <f>(R20*SUMPRODUCT(K21:$K$23, X21:$X$23)-$AZ$3*SUMPRODUCT(K20:$K$22, W21:$W$23))/Z20</f>
        <v>817.1691150488233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6370.8386446755021</v>
      </c>
      <c r="P21">
        <f t="shared" si="22"/>
        <v>318.54193223377513</v>
      </c>
      <c r="Q21" s="4">
        <f t="shared" si="23"/>
        <v>12.5</v>
      </c>
      <c r="R21">
        <f t="shared" si="0"/>
        <v>2000000</v>
      </c>
      <c r="S21">
        <f t="shared" si="1"/>
        <v>571.1537720008555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656.33746245503153</v>
      </c>
      <c r="AC21">
        <f t="shared" si="2"/>
        <v>452.63201056768412</v>
      </c>
      <c r="AE21">
        <f t="shared" si="3"/>
        <v>5048.8075998164868</v>
      </c>
      <c r="AF21">
        <f t="shared" si="4"/>
        <v>-252.44037999082437</v>
      </c>
      <c r="AG21">
        <f t="shared" si="4"/>
        <v>-9.9060890594758728</v>
      </c>
      <c r="AH21">
        <f t="shared" si="5"/>
        <v>-5330.806963287394</v>
      </c>
      <c r="AI21">
        <f t="shared" si="6"/>
        <v>-544.34583252120683</v>
      </c>
      <c r="AJ21">
        <f t="shared" si="7"/>
        <v>203.70545188734741</v>
      </c>
      <c r="AK21">
        <f t="shared" si="24"/>
        <v>381.68932775964862</v>
      </c>
      <c r="AL21">
        <f t="shared" si="8"/>
        <v>41.048947125789198</v>
      </c>
      <c r="AN21">
        <f t="shared" si="9"/>
        <v>1151.6842431880889</v>
      </c>
      <c r="AO21">
        <f t="shared" si="9"/>
        <v>-57.584212159404458</v>
      </c>
      <c r="AP21">
        <f t="shared" si="9"/>
        <v>-2.2596794304126306</v>
      </c>
      <c r="AQ21">
        <f t="shared" si="9"/>
        <v>-1216.0111594109055</v>
      </c>
      <c r="AR21">
        <f t="shared" si="9"/>
        <v>-124.17080781263348</v>
      </c>
      <c r="AS21">
        <f t="shared" si="9"/>
        <v>46.4672805512919</v>
      </c>
      <c r="AT21">
        <f t="shared" si="9"/>
        <v>87.067208619678709</v>
      </c>
      <c r="AU21">
        <f t="shared" si="9"/>
        <v>9.3636813583371197</v>
      </c>
      <c r="AW21">
        <v>18</v>
      </c>
      <c r="AX21">
        <f>(R21*SUMPRODUCT(K22:$K$23, X22:$X$23)-$AZ$3*SUMPRODUCT(K21:$K$22, W22:$W$23))/Z21</f>
        <v>571.1537720008555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6370.8386446755021</v>
      </c>
      <c r="P22">
        <f t="shared" si="22"/>
        <v>318.54193223377513</v>
      </c>
      <c r="Q22" s="4">
        <f t="shared" si="23"/>
        <v>12.5</v>
      </c>
      <c r="R22">
        <f t="shared" si="0"/>
        <v>2000000</v>
      </c>
      <c r="S22">
        <f t="shared" si="1"/>
        <v>298.38298078713564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452.63201056768412</v>
      </c>
      <c r="AC22">
        <f t="shared" si="2"/>
        <v>233.29102875656451</v>
      </c>
      <c r="AE22">
        <f t="shared" si="3"/>
        <v>4981.0464978185619</v>
      </c>
      <c r="AF22">
        <f t="shared" si="4"/>
        <v>-249.05232489092811</v>
      </c>
      <c r="AG22">
        <f t="shared" si="4"/>
        <v>-9.7731373678360338</v>
      </c>
      <c r="AH22">
        <f t="shared" si="5"/>
        <v>-5422.5281672128631</v>
      </c>
      <c r="AI22">
        <f t="shared" si="6"/>
        <v>-700.30713165306588</v>
      </c>
      <c r="AJ22">
        <f t="shared" si="7"/>
        <v>219.3409818111196</v>
      </c>
      <c r="AK22">
        <f t="shared" si="24"/>
        <v>362.92383284467223</v>
      </c>
      <c r="AL22">
        <f t="shared" si="8"/>
        <v>-118.04231699727404</v>
      </c>
      <c r="AN22">
        <f t="shared" si="9"/>
        <v>1046.6622649241644</v>
      </c>
      <c r="AO22">
        <f t="shared" si="9"/>
        <v>-52.333113246208221</v>
      </c>
      <c r="AP22">
        <f t="shared" si="9"/>
        <v>-2.0536194748059655</v>
      </c>
      <c r="AQ22">
        <f t="shared" si="9"/>
        <v>-1139.4303617915814</v>
      </c>
      <c r="AR22">
        <f t="shared" si="9"/>
        <v>-147.15482958843128</v>
      </c>
      <c r="AS22">
        <f t="shared" si="9"/>
        <v>46.089898761968726</v>
      </c>
      <c r="AT22">
        <f t="shared" si="9"/>
        <v>76.260818092447394</v>
      </c>
      <c r="AU22">
        <f t="shared" si="9"/>
        <v>-24.804112734015167</v>
      </c>
      <c r="AW22">
        <v>19</v>
      </c>
      <c r="AX22">
        <f>(R22*SUMPRODUCT(K23:$K$23, X23:$X$23)-$AZ$3*SUMPRODUCT(K22:$K$22, W23:$W$23))/Z22</f>
        <v>298.38298078713564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6370.8386446755021</v>
      </c>
      <c r="P23">
        <f t="shared" si="22"/>
        <v>318.54193223377513</v>
      </c>
      <c r="Q23" s="4">
        <f t="shared" si="23"/>
        <v>12.5</v>
      </c>
      <c r="R23">
        <f t="shared" si="0"/>
        <v>2000000</v>
      </c>
      <c r="S23">
        <f t="shared" si="1"/>
        <v>302.47651034267699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233.29102875656451</v>
      </c>
      <c r="AC23">
        <f t="shared" si="2"/>
        <v>233.29102875656451</v>
      </c>
      <c r="AE23">
        <f t="shared" si="3"/>
        <v>4913.6361027659141</v>
      </c>
      <c r="AF23">
        <f t="shared" si="4"/>
        <v>-245.68180513829574</v>
      </c>
      <c r="AG23">
        <f t="shared" si="4"/>
        <v>-9.6408737860449101</v>
      </c>
      <c r="AH23">
        <f t="shared" si="5"/>
        <v>-5525.1532980423181</v>
      </c>
      <c r="AI23">
        <f t="shared" si="6"/>
        <v>-866.83987420074482</v>
      </c>
      <c r="AJ23">
        <f t="shared" si="7"/>
        <v>0</v>
      </c>
      <c r="AK23">
        <f t="shared" si="24"/>
        <v>343.08717284689283</v>
      </c>
      <c r="AL23">
        <f t="shared" si="8"/>
        <v>-523.75270135385199</v>
      </c>
      <c r="AN23">
        <f t="shared" si="9"/>
        <v>951.10908052278899</v>
      </c>
      <c r="AO23">
        <f t="shared" si="9"/>
        <v>-47.555454026139458</v>
      </c>
      <c r="AP23">
        <f t="shared" si="9"/>
        <v>-1.8661379089346597</v>
      </c>
      <c r="AQ23">
        <f t="shared" si="9"/>
        <v>-1069.4775443566937</v>
      </c>
      <c r="AR23">
        <f t="shared" si="9"/>
        <v>-167.79005576897882</v>
      </c>
      <c r="AS23">
        <f t="shared" si="9"/>
        <v>0</v>
      </c>
      <c r="AT23">
        <f t="shared" si="9"/>
        <v>66.40974599683679</v>
      </c>
      <c r="AU23">
        <f t="shared" si="9"/>
        <v>-101.38030977214203</v>
      </c>
      <c r="AW23">
        <v>20</v>
      </c>
      <c r="AX23">
        <f>(R23*SUMPRODUCT(K$23:$K24, X$23:$X24)-$AZ$3*SUMPRODUCT(K$22:$K23, W$23:$W24))/Z23</f>
        <v>302.47651034267699</v>
      </c>
    </row>
    <row r="25" spans="5:50" x14ac:dyDescent="0.25">
      <c r="AN25" s="8">
        <f t="shared" ref="AN25:AU25" si="25">SUM(AN3:AN23)</f>
        <v>54987.563060820721</v>
      </c>
      <c r="AO25" s="8">
        <f t="shared" si="25"/>
        <v>-7527.5071365476633</v>
      </c>
      <c r="AP25" s="8">
        <f t="shared" si="25"/>
        <v>-221.20673291356553</v>
      </c>
      <c r="AQ25" s="8">
        <f t="shared" si="25"/>
        <v>-47799.833007616311</v>
      </c>
      <c r="AR25" s="8">
        <f t="shared" si="25"/>
        <v>-560.98381625680156</v>
      </c>
      <c r="AS25" s="8">
        <f t="shared" si="25"/>
        <v>-871.75446912265556</v>
      </c>
      <c r="AT25" s="8">
        <f t="shared" si="25"/>
        <v>3909.1892023339037</v>
      </c>
      <c r="AU25" s="9">
        <f t="shared" si="25"/>
        <v>2476.4509169544467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8F547-7472-4548-B83A-5FE2354AB84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7782.6247637167326</v>
      </c>
      <c r="K3">
        <v>1</v>
      </c>
      <c r="L3" s="2">
        <v>0</v>
      </c>
      <c r="O3">
        <f>$C$3</f>
        <v>7782.6247637167326</v>
      </c>
      <c r="P3">
        <f>O3*B5</f>
        <v>6226.0998109733864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7782.6247637167326</v>
      </c>
      <c r="AF3">
        <f t="shared" ref="AF3:AG23" si="4">-$Z3*P3</f>
        <v>-6226.0998109733864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1430.707396843346</v>
      </c>
      <c r="AJ3">
        <f t="shared" ref="AJ3:AJ23" si="7">AB3-AC3</f>
        <v>0</v>
      </c>
      <c r="AL3">
        <f t="shared" ref="AL3:AL23" si="8">SUM(AI3:AK3)</f>
        <v>1430.707396843346</v>
      </c>
      <c r="AN3">
        <f t="shared" ref="AN3:AU23" si="9">AE3*$K3</f>
        <v>7782.6247637167326</v>
      </c>
      <c r="AO3">
        <f t="shared" si="9"/>
        <v>-6226.0998109733864</v>
      </c>
      <c r="AP3">
        <f t="shared" si="9"/>
        <v>-125.8175559</v>
      </c>
      <c r="AQ3">
        <f t="shared" si="9"/>
        <v>0</v>
      </c>
      <c r="AR3">
        <f t="shared" si="9"/>
        <v>1430.707396843346</v>
      </c>
      <c r="AS3">
        <f t="shared" si="9"/>
        <v>0</v>
      </c>
      <c r="AT3">
        <f t="shared" si="9"/>
        <v>0</v>
      </c>
      <c r="AU3">
        <f t="shared" si="9"/>
        <v>1430.707396843346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6317.5495841845232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1080.9374821780239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1067.047544706722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-1067.047544706722</v>
      </c>
      <c r="AK4">
        <f>H4*SUM(AB4, AE4:AF4)</f>
        <v>0</v>
      </c>
      <c r="AL4">
        <f t="shared" si="8"/>
        <v>-6766.8455447067217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-5250.5020394778057</v>
      </c>
      <c r="AR4">
        <f t="shared" si="9"/>
        <v>-5250.5020394778057</v>
      </c>
      <c r="AS4">
        <f t="shared" si="9"/>
        <v>-982.9357653907083</v>
      </c>
      <c r="AT4">
        <f t="shared" si="9"/>
        <v>0</v>
      </c>
      <c r="AU4">
        <f t="shared" si="9"/>
        <v>-6233.4378048685139</v>
      </c>
      <c r="AW4">
        <v>1</v>
      </c>
      <c r="AX4">
        <f>(R4*SUMPRODUCT(K5:$K$23, X5:$X$23)-$AZ$3*SUMPRODUCT(K4:$K$22, W5:$W$23))/Z4</f>
        <v>1080.9374821780239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7782.6247637167326</v>
      </c>
      <c r="P5">
        <f t="shared" ref="P5:P23" si="22">O5*$C$5</f>
        <v>389.13123818583665</v>
      </c>
      <c r="Q5" s="4">
        <f t="shared" ref="Q5:Q23" si="23">$C$8</f>
        <v>12.5</v>
      </c>
      <c r="R5">
        <f t="shared" si="0"/>
        <v>2000000</v>
      </c>
      <c r="S5">
        <f t="shared" si="1"/>
        <v>2010.7547166647591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1067.047544706722</v>
      </c>
      <c r="AC5">
        <f t="shared" si="2"/>
        <v>1959.3182868093572</v>
      </c>
      <c r="AE5">
        <f t="shared" si="3"/>
        <v>7583.5400969335933</v>
      </c>
      <c r="AF5">
        <f t="shared" si="4"/>
        <v>-379.17700484667967</v>
      </c>
      <c r="AG5">
        <f t="shared" si="4"/>
        <v>-12.180241767996947</v>
      </c>
      <c r="AH5">
        <f t="shared" si="5"/>
        <v>-5718.517100488556</v>
      </c>
      <c r="AI5">
        <f t="shared" si="6"/>
        <v>1473.6657498303603</v>
      </c>
      <c r="AJ5">
        <f t="shared" si="7"/>
        <v>-892.27074210263527</v>
      </c>
      <c r="AK5">
        <f>H5*SUM(AB5, AE5:AF5)</f>
        <v>707.80115101170509</v>
      </c>
      <c r="AL5">
        <f t="shared" si="8"/>
        <v>1289.1961587394301</v>
      </c>
      <c r="AN5">
        <f t="shared" si="9"/>
        <v>6435.0914214349013</v>
      </c>
      <c r="AO5">
        <f t="shared" si="9"/>
        <v>-321.75457107174503</v>
      </c>
      <c r="AP5">
        <f t="shared" si="9"/>
        <v>-10.335670189695916</v>
      </c>
      <c r="AQ5">
        <f t="shared" si="9"/>
        <v>-4852.5068591069294</v>
      </c>
      <c r="AR5">
        <f t="shared" si="9"/>
        <v>1250.4943210665301</v>
      </c>
      <c r="AS5">
        <f t="shared" si="9"/>
        <v>-757.1455711592713</v>
      </c>
      <c r="AT5">
        <f t="shared" si="9"/>
        <v>600.61199080346296</v>
      </c>
      <c r="AU5">
        <f t="shared" si="9"/>
        <v>1093.9607407107219</v>
      </c>
      <c r="AW5">
        <v>2</v>
      </c>
      <c r="AX5">
        <f>(R5*SUMPRODUCT(K6:$K$23, X6:$X$23)-$AZ$3*SUMPRODUCT(K5:$K$22, W6:$W$23))/Z5</f>
        <v>2010.7547166647591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7782.6247637167326</v>
      </c>
      <c r="P6">
        <f t="shared" si="22"/>
        <v>389.13123818583665</v>
      </c>
      <c r="Q6" s="4">
        <f t="shared" si="23"/>
        <v>12.5</v>
      </c>
      <c r="R6">
        <f t="shared" si="0"/>
        <v>2000000</v>
      </c>
      <c r="S6">
        <f t="shared" si="1"/>
        <v>2794.8773982312377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1959.3182868093572</v>
      </c>
      <c r="AC6">
        <f t="shared" si="2"/>
        <v>2688.1129863204915</v>
      </c>
      <c r="AE6">
        <f t="shared" si="3"/>
        <v>7485.328232374759</v>
      </c>
      <c r="AF6">
        <f t="shared" si="4"/>
        <v>-374.26641161873795</v>
      </c>
      <c r="AG6">
        <f t="shared" si="4"/>
        <v>-12.022499573781335</v>
      </c>
      <c r="AH6">
        <f t="shared" si="5"/>
        <v>-5750.3642457026253</v>
      </c>
      <c r="AI6">
        <f t="shared" si="6"/>
        <v>1348.675075479614</v>
      </c>
      <c r="AJ6">
        <f t="shared" si="7"/>
        <v>-728.79469951113424</v>
      </c>
      <c r="AK6">
        <f>H6*SUM(AB6, AE6:AF6)</f>
        <v>776.17056656458476</v>
      </c>
      <c r="AL6">
        <f t="shared" si="8"/>
        <v>1396.0509425330645</v>
      </c>
      <c r="AN6">
        <f t="shared" si="9"/>
        <v>5851.0653623129547</v>
      </c>
      <c r="AO6">
        <f t="shared" si="9"/>
        <v>-292.55326811564771</v>
      </c>
      <c r="AP6">
        <f t="shared" si="9"/>
        <v>-9.3976414448103771</v>
      </c>
      <c r="AQ6">
        <f t="shared" si="9"/>
        <v>-4494.894013223412</v>
      </c>
      <c r="AR6">
        <f t="shared" si="9"/>
        <v>1054.2204395290839</v>
      </c>
      <c r="AS6">
        <f t="shared" si="9"/>
        <v>-569.67781374017693</v>
      </c>
      <c r="AT6">
        <f t="shared" si="9"/>
        <v>606.71016370808809</v>
      </c>
      <c r="AU6">
        <f t="shared" si="9"/>
        <v>1091.2527894969951</v>
      </c>
      <c r="AW6">
        <v>3</v>
      </c>
      <c r="AX6">
        <f>(R6*SUMPRODUCT(K7:$K$23, X7:$X$23)-$AZ$3*SUMPRODUCT(K6:$K$22, W7:$W$23))/Z6</f>
        <v>2794.8773982312377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7782.6247637167326</v>
      </c>
      <c r="P7">
        <f t="shared" si="22"/>
        <v>389.13123818583665</v>
      </c>
      <c r="Q7" s="4">
        <f t="shared" si="23"/>
        <v>12.5</v>
      </c>
      <c r="R7">
        <f t="shared" si="0"/>
        <v>2000000</v>
      </c>
      <c r="S7">
        <f t="shared" si="1"/>
        <v>3438.2387000991866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2688.1129863204915</v>
      </c>
      <c r="AC7">
        <f t="shared" si="2"/>
        <v>3263.863873236136</v>
      </c>
      <c r="AE7">
        <f t="shared" si="3"/>
        <v>7387.9186469849164</v>
      </c>
      <c r="AF7">
        <f t="shared" si="4"/>
        <v>-369.39593234924587</v>
      </c>
      <c r="AG7">
        <f t="shared" si="4"/>
        <v>-11.866045953782891</v>
      </c>
      <c r="AH7">
        <f t="shared" si="5"/>
        <v>-5796.5798817010918</v>
      </c>
      <c r="AI7">
        <f t="shared" si="6"/>
        <v>1210.0767869807951</v>
      </c>
      <c r="AJ7">
        <f t="shared" si="7"/>
        <v>-575.75088691564451</v>
      </c>
      <c r="AK7">
        <f>H7*SUM(AB7, AE7:AF7)</f>
        <v>830.61623020222078</v>
      </c>
      <c r="AL7">
        <f t="shared" si="8"/>
        <v>1464.9421302673713</v>
      </c>
      <c r="AN7">
        <f t="shared" si="9"/>
        <v>5319.7052766881425</v>
      </c>
      <c r="AO7">
        <f t="shared" si="9"/>
        <v>-265.98526383440714</v>
      </c>
      <c r="AP7">
        <f t="shared" si="9"/>
        <v>-8.544201728523948</v>
      </c>
      <c r="AQ7">
        <f t="shared" si="9"/>
        <v>-4173.8543772425201</v>
      </c>
      <c r="AR7">
        <f t="shared" si="9"/>
        <v>871.32143388269117</v>
      </c>
      <c r="AS7">
        <f t="shared" si="9"/>
        <v>-414.57211124448452</v>
      </c>
      <c r="AT7">
        <f t="shared" si="9"/>
        <v>598.08909028970629</v>
      </c>
      <c r="AU7">
        <f t="shared" si="9"/>
        <v>1054.8384129279129</v>
      </c>
      <c r="AW7">
        <v>4</v>
      </c>
      <c r="AX7">
        <f>(R7*SUMPRODUCT(K8:$K$23, X8:$X$23)-$AZ$3*SUMPRODUCT(K7:$K$22, W8:$W$23))/Z7</f>
        <v>3438.2387000991866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7782.6247637167326</v>
      </c>
      <c r="P8">
        <f t="shared" si="22"/>
        <v>389.13123818583665</v>
      </c>
      <c r="Q8" s="4">
        <f t="shared" si="23"/>
        <v>12.5</v>
      </c>
      <c r="R8">
        <f t="shared" si="0"/>
        <v>2000000</v>
      </c>
      <c r="S8">
        <f t="shared" si="1"/>
        <v>3954.3766383130805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3263.863873236136</v>
      </c>
      <c r="AC8">
        <f t="shared" si="2"/>
        <v>3704.7289392844941</v>
      </c>
      <c r="AE8">
        <f t="shared" si="3"/>
        <v>7291.2921107164311</v>
      </c>
      <c r="AF8">
        <f t="shared" si="4"/>
        <v>-364.56460553582161</v>
      </c>
      <c r="AG8">
        <f t="shared" si="4"/>
        <v>-11.710850021815686</v>
      </c>
      <c r="AH8">
        <f t="shared" si="5"/>
        <v>-5845.6755887001345</v>
      </c>
      <c r="AI8">
        <f t="shared" si="6"/>
        <v>1069.341066458659</v>
      </c>
      <c r="AJ8">
        <f t="shared" si="7"/>
        <v>-440.86506604835813</v>
      </c>
      <c r="AK8">
        <f t="shared" ref="AK8:AK23" si="24">H8*SUM(AB8:AB8, AE8:AF8)</f>
        <v>872.02928543387793</v>
      </c>
      <c r="AL8">
        <f t="shared" si="8"/>
        <v>1500.5052858441788</v>
      </c>
      <c r="AN8">
        <f t="shared" si="9"/>
        <v>4836.2788360535051</v>
      </c>
      <c r="AO8">
        <f t="shared" si="9"/>
        <v>-241.81394180267529</v>
      </c>
      <c r="AP8">
        <f t="shared" si="9"/>
        <v>-7.7677502495698079</v>
      </c>
      <c r="AQ8">
        <f t="shared" si="9"/>
        <v>-3877.4083801296474</v>
      </c>
      <c r="AR8">
        <f t="shared" si="9"/>
        <v>709.28876387161245</v>
      </c>
      <c r="AS8">
        <f t="shared" si="9"/>
        <v>-292.42366868709968</v>
      </c>
      <c r="AT8">
        <f t="shared" si="9"/>
        <v>578.41281264320821</v>
      </c>
      <c r="AU8">
        <f t="shared" si="9"/>
        <v>995.27790782772104</v>
      </c>
      <c r="AW8">
        <v>5</v>
      </c>
      <c r="AX8">
        <f>(R8*SUMPRODUCT(K9:$K$23, X9:$X$23)-$AZ$3*SUMPRODUCT(K8:$K$22, W9:$W$23))/Z8</f>
        <v>3954.3766383130805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7782.6247637167326</v>
      </c>
      <c r="P9">
        <f t="shared" si="22"/>
        <v>389.13123818583665</v>
      </c>
      <c r="Q9" s="4">
        <f t="shared" si="23"/>
        <v>12.5</v>
      </c>
      <c r="R9">
        <f t="shared" si="0"/>
        <v>2000000</v>
      </c>
      <c r="S9">
        <f t="shared" si="1"/>
        <v>4351.1233758936887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3704.7289392844941</v>
      </c>
      <c r="AC9">
        <f t="shared" si="2"/>
        <v>4022.8181801738247</v>
      </c>
      <c r="AE9">
        <f t="shared" si="3"/>
        <v>7195.4025855495856</v>
      </c>
      <c r="AF9">
        <f t="shared" si="4"/>
        <v>-359.77012927747927</v>
      </c>
      <c r="AG9">
        <f t="shared" si="4"/>
        <v>-11.556837834285632</v>
      </c>
      <c r="AH9">
        <f t="shared" si="5"/>
        <v>-5904.5899699034308</v>
      </c>
      <c r="AI9">
        <f t="shared" si="6"/>
        <v>919.48564853438984</v>
      </c>
      <c r="AJ9">
        <f t="shared" si="7"/>
        <v>-318.08924088933054</v>
      </c>
      <c r="AK9">
        <f t="shared" si="24"/>
        <v>901.95980534056946</v>
      </c>
      <c r="AL9">
        <f t="shared" si="8"/>
        <v>1503.3562129856286</v>
      </c>
      <c r="AN9">
        <f t="shared" si="9"/>
        <v>4396.4617521545542</v>
      </c>
      <c r="AO9">
        <f t="shared" si="9"/>
        <v>-219.82308760772773</v>
      </c>
      <c r="AP9">
        <f t="shared" si="9"/>
        <v>-7.0613415872419383</v>
      </c>
      <c r="AQ9">
        <f t="shared" si="9"/>
        <v>-3607.7625478481928</v>
      </c>
      <c r="AR9">
        <f t="shared" si="9"/>
        <v>561.81477511139224</v>
      </c>
      <c r="AS9">
        <f t="shared" si="9"/>
        <v>-194.35565483859625</v>
      </c>
      <c r="AT9">
        <f t="shared" si="9"/>
        <v>551.10631253966187</v>
      </c>
      <c r="AU9">
        <f t="shared" si="9"/>
        <v>918.56543281245774</v>
      </c>
      <c r="AW9">
        <v>6</v>
      </c>
      <c r="AX9">
        <f>(R9*SUMPRODUCT(K10:$K$23, X10:$X$23)-$AZ$3*SUMPRODUCT(K9:$K$22, W10:$W$23))/Z9</f>
        <v>4351.1233758936887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7782.6247637167326</v>
      </c>
      <c r="P10">
        <f t="shared" si="22"/>
        <v>389.13123818583665</v>
      </c>
      <c r="Q10" s="4">
        <f t="shared" si="23"/>
        <v>12.5</v>
      </c>
      <c r="R10">
        <f t="shared" si="0"/>
        <v>2000000</v>
      </c>
      <c r="S10">
        <f t="shared" si="1"/>
        <v>4637.4875379179311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4022.8181801738247</v>
      </c>
      <c r="AC10">
        <f t="shared" si="2"/>
        <v>4230.854174836204</v>
      </c>
      <c r="AE10">
        <f t="shared" si="3"/>
        <v>7100.2132520096638</v>
      </c>
      <c r="AF10">
        <f t="shared" si="4"/>
        <v>-355.01066260048322</v>
      </c>
      <c r="AG10">
        <f t="shared" si="4"/>
        <v>-11.403950253890354</v>
      </c>
      <c r="AH10">
        <f t="shared" si="5"/>
        <v>-5971.0723283873849</v>
      </c>
      <c r="AI10">
        <f t="shared" si="6"/>
        <v>762.72631076790458</v>
      </c>
      <c r="AJ10">
        <f t="shared" si="7"/>
        <v>-208.03599466237938</v>
      </c>
      <c r="AK10">
        <f t="shared" si="24"/>
        <v>921.44107329475696</v>
      </c>
      <c r="AL10">
        <f t="shared" si="8"/>
        <v>1476.1313894002822</v>
      </c>
      <c r="AN10">
        <f t="shared" si="9"/>
        <v>3996.3264832737882</v>
      </c>
      <c r="AO10">
        <f t="shared" si="9"/>
        <v>-199.81632416368942</v>
      </c>
      <c r="AP10">
        <f t="shared" si="9"/>
        <v>-6.4186675520850729</v>
      </c>
      <c r="AQ10">
        <f t="shared" si="9"/>
        <v>-3360.7940539988322</v>
      </c>
      <c r="AR10">
        <f t="shared" si="9"/>
        <v>429.29743755918133</v>
      </c>
      <c r="AS10">
        <f t="shared" si="9"/>
        <v>-117.09222321007826</v>
      </c>
      <c r="AT10">
        <f t="shared" si="9"/>
        <v>518.62940355232149</v>
      </c>
      <c r="AU10">
        <f t="shared" si="9"/>
        <v>830.83461790142462</v>
      </c>
      <c r="AW10">
        <v>7</v>
      </c>
      <c r="AX10">
        <f>(R10*SUMPRODUCT(K11:$K$23, X11:$X$23)-$AZ$3*SUMPRODUCT(K10:$K$22, W11:$W$23))/Z10</f>
        <v>4637.4875379179311</v>
      </c>
    </row>
    <row r="11" spans="1:52" x14ac:dyDescent="0.25">
      <c r="A11" t="s">
        <v>33</v>
      </c>
      <c r="C11" s="7">
        <f>AU25</f>
        <v>3058.6252299516027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7782.6247637167326</v>
      </c>
      <c r="P11">
        <f t="shared" si="22"/>
        <v>389.13123818583665</v>
      </c>
      <c r="Q11" s="4">
        <f t="shared" si="23"/>
        <v>12.5</v>
      </c>
      <c r="R11">
        <f t="shared" si="0"/>
        <v>2000000</v>
      </c>
      <c r="S11">
        <f t="shared" si="1"/>
        <v>4816.2504516789177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4230.854174836204</v>
      </c>
      <c r="AC11">
        <f t="shared" si="2"/>
        <v>4335.4215247180837</v>
      </c>
      <c r="AE11">
        <f t="shared" si="3"/>
        <v>7005.6487423031758</v>
      </c>
      <c r="AF11">
        <f t="shared" si="4"/>
        <v>-350.28243711515881</v>
      </c>
      <c r="AG11">
        <f t="shared" si="4"/>
        <v>-11.252066229256155</v>
      </c>
      <c r="AH11">
        <f t="shared" si="5"/>
        <v>-6055.1235352474505</v>
      </c>
      <c r="AI11">
        <f t="shared" si="6"/>
        <v>588.99070371130983</v>
      </c>
      <c r="AJ11">
        <f t="shared" si="7"/>
        <v>-104.56734988187964</v>
      </c>
      <c r="AK11">
        <f t="shared" si="24"/>
        <v>931.55565891663275</v>
      </c>
      <c r="AL11">
        <f t="shared" si="8"/>
        <v>1415.9790127460628</v>
      </c>
      <c r="AN11">
        <f t="shared" si="9"/>
        <v>3632.2797835349606</v>
      </c>
      <c r="AO11">
        <f t="shared" si="9"/>
        <v>-181.61398917674805</v>
      </c>
      <c r="AP11">
        <f t="shared" si="9"/>
        <v>-5.8339568812133962</v>
      </c>
      <c r="AQ11">
        <f t="shared" si="9"/>
        <v>-3139.4526920936296</v>
      </c>
      <c r="AR11">
        <f t="shared" si="9"/>
        <v>305.3791453833694</v>
      </c>
      <c r="AS11">
        <f t="shared" si="9"/>
        <v>-54.215945584064407</v>
      </c>
      <c r="AT11">
        <f t="shared" si="9"/>
        <v>482.99178442795568</v>
      </c>
      <c r="AU11">
        <f t="shared" si="9"/>
        <v>734.15498422726068</v>
      </c>
      <c r="AW11">
        <v>8</v>
      </c>
      <c r="AX11">
        <f>(R11*SUMPRODUCT(K12:$K$23, X12:$X$23)-$AZ$3*SUMPRODUCT(K11:$K$22, W12:$W$23))/Z11</f>
        <v>4816.2504516789177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7782.6247637167326</v>
      </c>
      <c r="P12">
        <f t="shared" si="22"/>
        <v>389.13123818583665</v>
      </c>
      <c r="Q12" s="4">
        <f t="shared" si="23"/>
        <v>12.5</v>
      </c>
      <c r="R12">
        <f t="shared" si="0"/>
        <v>2000000</v>
      </c>
      <c r="S12">
        <f t="shared" si="1"/>
        <v>4889.388049960191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4335.4215247180837</v>
      </c>
      <c r="AC12">
        <f t="shared" si="2"/>
        <v>4342.1872565594276</v>
      </c>
      <c r="AE12">
        <f t="shared" si="3"/>
        <v>6911.6244663521384</v>
      </c>
      <c r="AF12">
        <f t="shared" si="4"/>
        <v>-345.58122331760694</v>
      </c>
      <c r="AG12">
        <f t="shared" si="4"/>
        <v>-11.101049896711466</v>
      </c>
      <c r="AH12">
        <f t="shared" si="5"/>
        <v>-6159.3072403403548</v>
      </c>
      <c r="AI12">
        <f t="shared" si="6"/>
        <v>395.6349527974653</v>
      </c>
      <c r="AJ12">
        <f t="shared" si="7"/>
        <v>-6.7657318413439498</v>
      </c>
      <c r="AK12">
        <f t="shared" si="24"/>
        <v>932.86014310612688</v>
      </c>
      <c r="AL12">
        <f t="shared" si="8"/>
        <v>1321.7293640622484</v>
      </c>
      <c r="AN12">
        <f t="shared" si="9"/>
        <v>3301.0525302915548</v>
      </c>
      <c r="AO12">
        <f t="shared" si="9"/>
        <v>-165.05262651457775</v>
      </c>
      <c r="AP12">
        <f t="shared" si="9"/>
        <v>-5.3019588996525728</v>
      </c>
      <c r="AQ12">
        <f t="shared" si="9"/>
        <v>-2941.7392176834628</v>
      </c>
      <c r="AR12">
        <f t="shared" si="9"/>
        <v>188.95872719386156</v>
      </c>
      <c r="AS12">
        <f t="shared" si="9"/>
        <v>-3.2313729316271993</v>
      </c>
      <c r="AT12">
        <f t="shared" si="9"/>
        <v>445.54219500786888</v>
      </c>
      <c r="AU12">
        <f t="shared" si="9"/>
        <v>631.26954927010331</v>
      </c>
      <c r="AW12">
        <v>9</v>
      </c>
      <c r="AX12">
        <f>(R12*SUMPRODUCT(K13:$K$23, X13:$X$23)-$AZ$3*SUMPRODUCT(K12:$K$22, W13:$W$23))/Z12</f>
        <v>4889.388049960191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7782.6247637167326</v>
      </c>
      <c r="P13">
        <f t="shared" si="22"/>
        <v>389.13123818583665</v>
      </c>
      <c r="Q13" s="4">
        <f t="shared" si="23"/>
        <v>12.5</v>
      </c>
      <c r="R13">
        <f t="shared" si="0"/>
        <v>2000000</v>
      </c>
      <c r="S13">
        <f t="shared" si="1"/>
        <v>4863.4286946514458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4342.1872565594276</v>
      </c>
      <c r="AC13">
        <f t="shared" si="2"/>
        <v>4260.6806982316521</v>
      </c>
      <c r="AE13">
        <f t="shared" si="3"/>
        <v>6818.0868260316965</v>
      </c>
      <c r="AF13">
        <f t="shared" si="4"/>
        <v>-340.90434130158485</v>
      </c>
      <c r="AG13">
        <f t="shared" si="4"/>
        <v>-10.950815170060308</v>
      </c>
      <c r="AH13">
        <f t="shared" si="5"/>
        <v>-6275.8764294467774</v>
      </c>
      <c r="AI13">
        <f t="shared" si="6"/>
        <v>190.35524011327379</v>
      </c>
      <c r="AJ13">
        <f t="shared" si="7"/>
        <v>81.506558327775565</v>
      </c>
      <c r="AK13">
        <f t="shared" si="24"/>
        <v>925.83510750162861</v>
      </c>
      <c r="AL13">
        <f t="shared" si="8"/>
        <v>1197.6969059426779</v>
      </c>
      <c r="AN13">
        <f t="shared" si="9"/>
        <v>2999.6887650005319</v>
      </c>
      <c r="AO13">
        <f t="shared" si="9"/>
        <v>-149.98443825002661</v>
      </c>
      <c r="AP13">
        <f t="shared" si="9"/>
        <v>-4.8179259184275134</v>
      </c>
      <c r="AQ13">
        <f t="shared" si="9"/>
        <v>-2761.1376176768613</v>
      </c>
      <c r="AR13">
        <f t="shared" si="9"/>
        <v>83.748783155216373</v>
      </c>
      <c r="AS13">
        <f t="shared" si="9"/>
        <v>35.859664672529689</v>
      </c>
      <c r="AT13">
        <f t="shared" si="9"/>
        <v>407.33085997265124</v>
      </c>
      <c r="AU13">
        <f t="shared" si="9"/>
        <v>526.93930780039727</v>
      </c>
      <c r="AW13">
        <v>10</v>
      </c>
      <c r="AX13">
        <f>(R13*SUMPRODUCT(K14:$K$23, X14:$X$23)-$AZ$3*SUMPRODUCT(K13:$K$22, W14:$W$23))/Z13</f>
        <v>4863.4286946514458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7782.6247637167326</v>
      </c>
      <c r="P14">
        <f t="shared" si="22"/>
        <v>389.13123818583665</v>
      </c>
      <c r="Q14" s="4">
        <f t="shared" si="23"/>
        <v>12.5</v>
      </c>
      <c r="R14">
        <f t="shared" si="0"/>
        <v>2000000</v>
      </c>
      <c r="S14">
        <f t="shared" si="1"/>
        <v>4739.6165908516614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4260.6806982316521</v>
      </c>
      <c r="AC14">
        <f t="shared" si="2"/>
        <v>4095.4868840328018</v>
      </c>
      <c r="AE14">
        <f t="shared" si="3"/>
        <v>6724.9400942415441</v>
      </c>
      <c r="AF14">
        <f t="shared" si="4"/>
        <v>-336.24700471207723</v>
      </c>
      <c r="AG14">
        <f t="shared" si="4"/>
        <v>-10.801208297992527</v>
      </c>
      <c r="AH14">
        <f t="shared" si="5"/>
        <v>-6415.7952587482714</v>
      </c>
      <c r="AI14">
        <f t="shared" si="6"/>
        <v>-37.903377516796354</v>
      </c>
      <c r="AJ14">
        <f t="shared" si="7"/>
        <v>165.1938141988503</v>
      </c>
      <c r="AK14">
        <f t="shared" si="24"/>
        <v>911.28821376629469</v>
      </c>
      <c r="AL14">
        <f t="shared" si="8"/>
        <v>1038.5786504483485</v>
      </c>
      <c r="AN14">
        <f t="shared" si="9"/>
        <v>2725.482864336173</v>
      </c>
      <c r="AO14">
        <f t="shared" si="9"/>
        <v>-136.27414321680865</v>
      </c>
      <c r="AP14">
        <f t="shared" si="9"/>
        <v>-4.3775123224535522</v>
      </c>
      <c r="AQ14">
        <f t="shared" si="9"/>
        <v>-2600.1926848063335</v>
      </c>
      <c r="AR14">
        <f t="shared" si="9"/>
        <v>-15.361476009422271</v>
      </c>
      <c r="AS14">
        <f t="shared" si="9"/>
        <v>66.949727965432317</v>
      </c>
      <c r="AT14">
        <f t="shared" si="9"/>
        <v>369.32677113634179</v>
      </c>
      <c r="AU14">
        <f t="shared" si="9"/>
        <v>420.91502309235182</v>
      </c>
      <c r="AW14">
        <v>11</v>
      </c>
      <c r="AX14">
        <f>(R14*SUMPRODUCT(K15:$K$23, X15:$X$23)-$AZ$3*SUMPRODUCT(K14:$K$22, W15:$W$23))/Z14</f>
        <v>4739.6165908516614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7782.6247637167326</v>
      </c>
      <c r="P15">
        <f t="shared" si="22"/>
        <v>389.13123818583665</v>
      </c>
      <c r="Q15" s="4">
        <f t="shared" si="23"/>
        <v>12.5</v>
      </c>
      <c r="R15">
        <f t="shared" si="0"/>
        <v>2000000</v>
      </c>
      <c r="S15">
        <f t="shared" si="1"/>
        <v>4519.7249655589239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4095.4868840328018</v>
      </c>
      <c r="AC15">
        <f t="shared" si="2"/>
        <v>3851.5557144718332</v>
      </c>
      <c r="AE15">
        <f t="shared" si="3"/>
        <v>6632.0878174445179</v>
      </c>
      <c r="AF15">
        <f t="shared" si="4"/>
        <v>-331.60439087222591</v>
      </c>
      <c r="AG15">
        <f t="shared" si="4"/>
        <v>-10.652074362437276</v>
      </c>
      <c r="AH15">
        <f t="shared" si="5"/>
        <v>-6579.4964120523437</v>
      </c>
      <c r="AI15">
        <f t="shared" si="6"/>
        <v>-289.66505984248852</v>
      </c>
      <c r="AJ15">
        <f t="shared" si="7"/>
        <v>243.93116956096856</v>
      </c>
      <c r="AK15">
        <f t="shared" si="24"/>
        <v>889.60397141909914</v>
      </c>
      <c r="AL15">
        <f t="shared" si="8"/>
        <v>843.87008113757918</v>
      </c>
      <c r="AN15">
        <f t="shared" si="9"/>
        <v>2475.9773699297753</v>
      </c>
      <c r="AO15">
        <f t="shared" si="9"/>
        <v>-123.79886849648877</v>
      </c>
      <c r="AP15">
        <f t="shared" si="9"/>
        <v>-3.9767710847903701</v>
      </c>
      <c r="AQ15">
        <f t="shared" si="9"/>
        <v>-2456.3432617592957</v>
      </c>
      <c r="AR15">
        <f t="shared" si="9"/>
        <v>-108.1415314107993</v>
      </c>
      <c r="AS15">
        <f t="shared" si="9"/>
        <v>91.067560062282539</v>
      </c>
      <c r="AT15">
        <f t="shared" si="9"/>
        <v>332.11853673585205</v>
      </c>
      <c r="AU15">
        <f t="shared" si="9"/>
        <v>315.0445653873353</v>
      </c>
      <c r="AW15">
        <v>12</v>
      </c>
      <c r="AX15">
        <f>(R15*SUMPRODUCT(K16:$K$23, X16:$X$23)-$AZ$3*SUMPRODUCT(K15:$K$22, W16:$W$23))/Z15</f>
        <v>4519.7249655589239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7782.6247637167326</v>
      </c>
      <c r="P16">
        <f t="shared" si="22"/>
        <v>389.13123818583665</v>
      </c>
      <c r="Q16" s="4">
        <f t="shared" si="23"/>
        <v>12.5</v>
      </c>
      <c r="R16">
        <f t="shared" si="0"/>
        <v>2000000</v>
      </c>
      <c r="S16">
        <f t="shared" si="1"/>
        <v>4214.5503452789389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3851.5557144718332</v>
      </c>
      <c r="AC16">
        <f t="shared" si="2"/>
        <v>3541.3651190262276</v>
      </c>
      <c r="AE16">
        <f t="shared" si="3"/>
        <v>6539.5151593264573</v>
      </c>
      <c r="AF16">
        <f t="shared" si="4"/>
        <v>-326.97575796632287</v>
      </c>
      <c r="AG16">
        <f t="shared" si="4"/>
        <v>-10.503389534168216</v>
      </c>
      <c r="AH16">
        <f t="shared" si="5"/>
        <v>-6746.2535431498791</v>
      </c>
      <c r="AI16">
        <f t="shared" si="6"/>
        <v>-544.21753132391314</v>
      </c>
      <c r="AJ16">
        <f t="shared" si="7"/>
        <v>310.1905954456056</v>
      </c>
      <c r="AK16">
        <f t="shared" si="24"/>
        <v>861.20474725197312</v>
      </c>
      <c r="AL16">
        <f t="shared" si="8"/>
        <v>627.17781137366558</v>
      </c>
      <c r="AN16">
        <f t="shared" si="9"/>
        <v>2248.9682305356432</v>
      </c>
      <c r="AO16">
        <f t="shared" si="9"/>
        <v>-112.44841152678217</v>
      </c>
      <c r="AP16">
        <f t="shared" si="9"/>
        <v>-3.6121621863046238</v>
      </c>
      <c r="AQ16">
        <f t="shared" si="9"/>
        <v>-2320.0664764947592</v>
      </c>
      <c r="AR16">
        <f t="shared" si="9"/>
        <v>-187.15881967220281</v>
      </c>
      <c r="AS16">
        <f t="shared" si="9"/>
        <v>106.67591978484717</v>
      </c>
      <c r="AT16">
        <f t="shared" si="9"/>
        <v>296.17212734707545</v>
      </c>
      <c r="AU16">
        <f t="shared" si="9"/>
        <v>215.68922745971983</v>
      </c>
      <c r="AW16">
        <v>13</v>
      </c>
      <c r="AX16">
        <f>(R16*SUMPRODUCT(K17:$K$23, X17:$X$23)-$AZ$3*SUMPRODUCT(K16:$K$22, W17:$W$23))/Z16</f>
        <v>4214.5503452789389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7782.6247637167326</v>
      </c>
      <c r="P17">
        <f t="shared" si="22"/>
        <v>389.13123818583665</v>
      </c>
      <c r="Q17" s="4">
        <f t="shared" si="23"/>
        <v>12.5</v>
      </c>
      <c r="R17">
        <f t="shared" si="0"/>
        <v>2000000</v>
      </c>
      <c r="S17">
        <f t="shared" si="1"/>
        <v>3830.3363365570476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3541.3651190262276</v>
      </c>
      <c r="AC17">
        <f t="shared" si="2"/>
        <v>3173.0729093369209</v>
      </c>
      <c r="AE17">
        <f t="shared" si="3"/>
        <v>6447.1716401493668</v>
      </c>
      <c r="AF17">
        <f t="shared" si="4"/>
        <v>-322.35858200746839</v>
      </c>
      <c r="AG17">
        <f t="shared" si="4"/>
        <v>-10.355072735561267</v>
      </c>
      <c r="AH17">
        <f t="shared" si="5"/>
        <v>-6925.2645224426597</v>
      </c>
      <c r="AI17">
        <f t="shared" si="6"/>
        <v>-810.80653703632288</v>
      </c>
      <c r="AJ17">
        <f t="shared" si="7"/>
        <v>368.29220968930667</v>
      </c>
      <c r="AK17">
        <f t="shared" si="24"/>
        <v>827.15419897663105</v>
      </c>
      <c r="AL17">
        <f t="shared" si="8"/>
        <v>384.63987162961485</v>
      </c>
      <c r="AN17">
        <f t="shared" si="9"/>
        <v>2042.4355871821635</v>
      </c>
      <c r="AO17">
        <f t="shared" si="9"/>
        <v>-102.12177935910819</v>
      </c>
      <c r="AP17">
        <f t="shared" si="9"/>
        <v>-3.2804414467985374</v>
      </c>
      <c r="AQ17">
        <f t="shared" si="9"/>
        <v>-2193.8933071369702</v>
      </c>
      <c r="AR17">
        <f t="shared" si="9"/>
        <v>-256.85994076071358</v>
      </c>
      <c r="AS17">
        <f t="shared" si="9"/>
        <v>116.67335035211944</v>
      </c>
      <c r="AT17">
        <f t="shared" si="9"/>
        <v>262.03880808079242</v>
      </c>
      <c r="AU17">
        <f t="shared" si="9"/>
        <v>121.85221767219831</v>
      </c>
      <c r="AW17">
        <v>14</v>
      </c>
      <c r="AX17">
        <f>(R17*SUMPRODUCT(K18:$K$23, X18:$X$23)-$AZ$3*SUMPRODUCT(K17:$K$22, W18:$W$23))/Z17</f>
        <v>3830.3363365570476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7782.6247637167326</v>
      </c>
      <c r="P18">
        <f t="shared" si="22"/>
        <v>389.13123818583665</v>
      </c>
      <c r="Q18" s="4">
        <f t="shared" si="23"/>
        <v>12.5</v>
      </c>
      <c r="R18">
        <f t="shared" si="0"/>
        <v>2000000</v>
      </c>
      <c r="S18">
        <f t="shared" si="1"/>
        <v>3371.035380269057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3173.0729093369209</v>
      </c>
      <c r="AC18">
        <f t="shared" si="2"/>
        <v>2752.6552277217461</v>
      </c>
      <c r="AE18">
        <f t="shared" si="3"/>
        <v>6354.9860279222958</v>
      </c>
      <c r="AF18">
        <f t="shared" si="4"/>
        <v>-317.74930139611484</v>
      </c>
      <c r="AG18">
        <f t="shared" si="4"/>
        <v>-10.207009557928625</v>
      </c>
      <c r="AH18">
        <f t="shared" si="5"/>
        <v>-7121.9920443246756</v>
      </c>
      <c r="AI18">
        <f t="shared" si="6"/>
        <v>-1094.962327356423</v>
      </c>
      <c r="AJ18">
        <f t="shared" si="7"/>
        <v>420.41768161517484</v>
      </c>
      <c r="AK18">
        <f t="shared" si="24"/>
        <v>788.14461616007736</v>
      </c>
      <c r="AL18">
        <f t="shared" si="8"/>
        <v>113.59997041882923</v>
      </c>
      <c r="AN18">
        <f t="shared" si="9"/>
        <v>1854.5352967316937</v>
      </c>
      <c r="AO18">
        <f t="shared" si="9"/>
        <v>-92.726764836584707</v>
      </c>
      <c r="AP18">
        <f t="shared" si="9"/>
        <v>-2.9786469106439792</v>
      </c>
      <c r="AQ18">
        <f t="shared" si="9"/>
        <v>-2078.3658014682769</v>
      </c>
      <c r="AR18">
        <f t="shared" si="9"/>
        <v>-319.53591648381183</v>
      </c>
      <c r="AS18">
        <f t="shared" si="9"/>
        <v>122.68782755771976</v>
      </c>
      <c r="AT18">
        <f t="shared" si="9"/>
        <v>229.99924833442734</v>
      </c>
      <c r="AU18">
        <f t="shared" si="9"/>
        <v>33.151159408335225</v>
      </c>
      <c r="AW18">
        <v>15</v>
      </c>
      <c r="AX18">
        <f>(R18*SUMPRODUCT(K19:$K$23, X19:$X$23)-$AZ$3*SUMPRODUCT(K18:$K$22, W19:$W$23))/Z18</f>
        <v>3371.035380269057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7782.6247637167326</v>
      </c>
      <c r="P19">
        <f t="shared" si="22"/>
        <v>389.13123818583665</v>
      </c>
      <c r="Q19" s="4">
        <f t="shared" si="23"/>
        <v>12.5</v>
      </c>
      <c r="R19">
        <f t="shared" si="0"/>
        <v>2000000</v>
      </c>
      <c r="S19">
        <f t="shared" si="1"/>
        <v>2829.6094737967264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2752.6552277217461</v>
      </c>
      <c r="AC19">
        <f t="shared" si="2"/>
        <v>2277.0162512147099</v>
      </c>
      <c r="AE19">
        <f t="shared" si="3"/>
        <v>6262.7593059020464</v>
      </c>
      <c r="AF19">
        <f t="shared" si="4"/>
        <v>-313.13796529510233</v>
      </c>
      <c r="AG19">
        <f t="shared" si="4"/>
        <v>-10.058880352133206</v>
      </c>
      <c r="AH19">
        <f t="shared" si="5"/>
        <v>-7369.4576345814094</v>
      </c>
      <c r="AI19">
        <f t="shared" si="6"/>
        <v>-1429.8951743265989</v>
      </c>
      <c r="AJ19">
        <f t="shared" si="7"/>
        <v>475.6389765070362</v>
      </c>
      <c r="AK19">
        <f t="shared" si="24"/>
        <v>744.67121050502283</v>
      </c>
      <c r="AL19">
        <f t="shared" si="8"/>
        <v>-209.58498731453983</v>
      </c>
      <c r="AN19">
        <f t="shared" si="9"/>
        <v>1683.5560948025061</v>
      </c>
      <c r="AO19">
        <f t="shared" si="9"/>
        <v>-84.177804740125296</v>
      </c>
      <c r="AP19">
        <f t="shared" si="9"/>
        <v>-2.7040300443550058</v>
      </c>
      <c r="AQ19">
        <f t="shared" si="9"/>
        <v>-1981.058940648747</v>
      </c>
      <c r="AR19">
        <f t="shared" si="9"/>
        <v>-384.3846806307215</v>
      </c>
      <c r="AS19">
        <f t="shared" si="9"/>
        <v>127.86135610694843</v>
      </c>
      <c r="AT19">
        <f t="shared" si="9"/>
        <v>200.18265014403536</v>
      </c>
      <c r="AU19">
        <f t="shared" si="9"/>
        <v>-56.34067437973772</v>
      </c>
      <c r="AW19">
        <v>16</v>
      </c>
      <c r="AX19">
        <f>(R19*SUMPRODUCT(K20:$K$23, X20:$X$23)-$AZ$3*SUMPRODUCT(K19:$K$22, W20:$W$23))/Z19</f>
        <v>2829.6094737967264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7782.6247637167326</v>
      </c>
      <c r="P20">
        <f t="shared" si="22"/>
        <v>389.13123818583665</v>
      </c>
      <c r="Q20" s="4">
        <f t="shared" si="23"/>
        <v>12.5</v>
      </c>
      <c r="R20">
        <f t="shared" si="0"/>
        <v>2000000</v>
      </c>
      <c r="S20">
        <f t="shared" si="1"/>
        <v>2212.6600846475731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2277.0162512147099</v>
      </c>
      <c r="AC20">
        <f t="shared" si="2"/>
        <v>1754.3041845051325</v>
      </c>
      <c r="AE20">
        <f t="shared" si="3"/>
        <v>6170.4422130415769</v>
      </c>
      <c r="AF20">
        <f t="shared" si="4"/>
        <v>-308.52211065207882</v>
      </c>
      <c r="AG20">
        <f t="shared" si="4"/>
        <v>-9.9106059979415786</v>
      </c>
      <c r="AH20">
        <f t="shared" si="5"/>
        <v>-7629.6881072475944</v>
      </c>
      <c r="AI20">
        <f t="shared" si="6"/>
        <v>-1777.6786108560373</v>
      </c>
      <c r="AJ20">
        <f t="shared" si="7"/>
        <v>522.71206670957736</v>
      </c>
      <c r="AK20">
        <f t="shared" si="24"/>
        <v>696.46506165061942</v>
      </c>
      <c r="AL20">
        <f t="shared" si="8"/>
        <v>-558.50148249584049</v>
      </c>
      <c r="AN20">
        <f t="shared" si="9"/>
        <v>1527.9865334792207</v>
      </c>
      <c r="AO20">
        <f t="shared" si="9"/>
        <v>-76.399326673961028</v>
      </c>
      <c r="AP20">
        <f t="shared" si="9"/>
        <v>-2.4541632480516498</v>
      </c>
      <c r="AQ20">
        <f t="shared" si="9"/>
        <v>-1889.3395772965707</v>
      </c>
      <c r="AR20">
        <f t="shared" si="9"/>
        <v>-440.20653373936244</v>
      </c>
      <c r="AS20">
        <f t="shared" si="9"/>
        <v>129.43918300235197</v>
      </c>
      <c r="AT20">
        <f t="shared" si="9"/>
        <v>172.46563511958638</v>
      </c>
      <c r="AU20">
        <f t="shared" si="9"/>
        <v>-138.30171561742407</v>
      </c>
      <c r="AW20">
        <v>17</v>
      </c>
      <c r="AX20">
        <f>(R20*SUMPRODUCT(K21:$K$23, X21:$X$23)-$AZ$3*SUMPRODUCT(K20:$K$22, W21:$W$23))/Z20</f>
        <v>2212.6600846475731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7782.6247637167326</v>
      </c>
      <c r="P21">
        <f t="shared" si="22"/>
        <v>389.13123818583665</v>
      </c>
      <c r="Q21" s="4">
        <f t="shared" si="23"/>
        <v>12.5</v>
      </c>
      <c r="R21">
        <f t="shared" si="0"/>
        <v>2000000</v>
      </c>
      <c r="S21">
        <f t="shared" si="1"/>
        <v>1534.0408945654378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1754.3041845051325</v>
      </c>
      <c r="AC21">
        <f t="shared" si="2"/>
        <v>1198.0583379083505</v>
      </c>
      <c r="AE21">
        <f t="shared" si="3"/>
        <v>6078.0899140398378</v>
      </c>
      <c r="AF21">
        <f t="shared" si="4"/>
        <v>-303.90449570199189</v>
      </c>
      <c r="AG21">
        <f t="shared" si="4"/>
        <v>-9.7622750976900754</v>
      </c>
      <c r="AH21">
        <f t="shared" si="5"/>
        <v>-7875.974443533768</v>
      </c>
      <c r="AI21">
        <f t="shared" si="6"/>
        <v>-2111.5513002936123</v>
      </c>
      <c r="AJ21">
        <f t="shared" si="7"/>
        <v>556.24584659678203</v>
      </c>
      <c r="AK21">
        <f t="shared" si="24"/>
        <v>644.22791229447932</v>
      </c>
      <c r="AL21">
        <f t="shared" si="8"/>
        <v>-911.0775414023509</v>
      </c>
      <c r="AN21">
        <f t="shared" si="9"/>
        <v>1386.473983071679</v>
      </c>
      <c r="AO21">
        <f t="shared" si="9"/>
        <v>-69.323699153583945</v>
      </c>
      <c r="AP21">
        <f t="shared" si="9"/>
        <v>-2.2268740064655628</v>
      </c>
      <c r="AQ21">
        <f t="shared" si="9"/>
        <v>-1796.5896871767536</v>
      </c>
      <c r="AR21">
        <f t="shared" si="9"/>
        <v>-481.66627726512417</v>
      </c>
      <c r="AS21">
        <f t="shared" si="9"/>
        <v>126.88532177134614</v>
      </c>
      <c r="AT21">
        <f t="shared" si="9"/>
        <v>146.9549237008909</v>
      </c>
      <c r="AU21">
        <f t="shared" si="9"/>
        <v>-207.82603179288711</v>
      </c>
      <c r="AW21">
        <v>18</v>
      </c>
      <c r="AX21">
        <f>(R21*SUMPRODUCT(K22:$K$23, X22:$X$23)-$AZ$3*SUMPRODUCT(K21:$K$22, W22:$W$23))/Z21</f>
        <v>1534.0408945654378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7782.6247637167326</v>
      </c>
      <c r="P22">
        <f t="shared" si="22"/>
        <v>389.13123818583665</v>
      </c>
      <c r="Q22" s="4">
        <f t="shared" si="23"/>
        <v>12.5</v>
      </c>
      <c r="R22">
        <f t="shared" si="0"/>
        <v>2000000</v>
      </c>
      <c r="S22">
        <f t="shared" si="1"/>
        <v>794.79141002034839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1198.0583379083505</v>
      </c>
      <c r="AC22">
        <f t="shared" si="2"/>
        <v>611.27239498020595</v>
      </c>
      <c r="AE22">
        <f t="shared" si="3"/>
        <v>5985.6002701735151</v>
      </c>
      <c r="AF22">
        <f t="shared" si="4"/>
        <v>-299.28001350867578</v>
      </c>
      <c r="AG22">
        <f t="shared" si="4"/>
        <v>-9.6137236020919623</v>
      </c>
      <c r="AH22">
        <f t="shared" si="5"/>
        <v>-8148.5991393941886</v>
      </c>
      <c r="AI22">
        <f t="shared" si="6"/>
        <v>-2471.8926063314411</v>
      </c>
      <c r="AJ22">
        <f t="shared" si="7"/>
        <v>586.78594292814455</v>
      </c>
      <c r="AK22">
        <f t="shared" si="24"/>
        <v>589.11004509481711</v>
      </c>
      <c r="AL22">
        <f t="shared" si="8"/>
        <v>-1295.9966183084794</v>
      </c>
      <c r="AN22">
        <f t="shared" si="9"/>
        <v>1257.7481335406528</v>
      </c>
      <c r="AO22">
        <f t="shared" si="9"/>
        <v>-62.887406677032644</v>
      </c>
      <c r="AP22">
        <f t="shared" si="9"/>
        <v>-2.0201220213718623</v>
      </c>
      <c r="AQ22">
        <f t="shared" si="9"/>
        <v>-1712.256899214372</v>
      </c>
      <c r="AR22">
        <f t="shared" si="9"/>
        <v>-519.41629437212373</v>
      </c>
      <c r="AS22">
        <f t="shared" si="9"/>
        <v>123.30073696758426</v>
      </c>
      <c r="AT22">
        <f t="shared" si="9"/>
        <v>123.78909820628178</v>
      </c>
      <c r="AU22">
        <f t="shared" si="9"/>
        <v>-272.32645919825768</v>
      </c>
      <c r="AW22">
        <v>19</v>
      </c>
      <c r="AX22">
        <f>(R22*SUMPRODUCT(K23:$K$23, X23:$X$23)-$AZ$3*SUMPRODUCT(K22:$K$22, W23:$W$23))/Z22</f>
        <v>794.79141002034839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7782.6247637167326</v>
      </c>
      <c r="P23">
        <f t="shared" si="22"/>
        <v>389.13123818583665</v>
      </c>
      <c r="Q23" s="4">
        <f t="shared" si="23"/>
        <v>12.5</v>
      </c>
      <c r="R23">
        <f t="shared" si="0"/>
        <v>2000000</v>
      </c>
      <c r="S23">
        <f t="shared" si="1"/>
        <v>807.28996201414736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611.27239498020595</v>
      </c>
      <c r="AC23">
        <f t="shared" si="2"/>
        <v>611.27239498020595</v>
      </c>
      <c r="AE23">
        <f t="shared" si="3"/>
        <v>5892.9305483746584</v>
      </c>
      <c r="AF23">
        <f t="shared" si="4"/>
        <v>-294.64652741873294</v>
      </c>
      <c r="AG23">
        <f t="shared" si="4"/>
        <v>-9.4648828757747783</v>
      </c>
      <c r="AH23">
        <f t="shared" si="5"/>
        <v>-8432.5584474022999</v>
      </c>
      <c r="AI23">
        <f t="shared" si="6"/>
        <v>-2843.739309322149</v>
      </c>
      <c r="AJ23">
        <f t="shared" si="7"/>
        <v>0</v>
      </c>
      <c r="AK23">
        <f t="shared" si="24"/>
        <v>531.36416162448666</v>
      </c>
      <c r="AL23">
        <f t="shared" si="8"/>
        <v>-2312.3751476976622</v>
      </c>
      <c r="AN23">
        <f t="shared" si="9"/>
        <v>1140.66643077095</v>
      </c>
      <c r="AO23">
        <f t="shared" si="9"/>
        <v>-57.033321538547504</v>
      </c>
      <c r="AP23">
        <f t="shared" si="9"/>
        <v>-1.8320721886927456</v>
      </c>
      <c r="AQ23">
        <f t="shared" si="9"/>
        <v>-1632.2500778697909</v>
      </c>
      <c r="AR23">
        <f t="shared" si="9"/>
        <v>-550.44904082608105</v>
      </c>
      <c r="AS23">
        <f t="shared" si="9"/>
        <v>0</v>
      </c>
      <c r="AT23">
        <f t="shared" si="9"/>
        <v>102.85362379622372</v>
      </c>
      <c r="AU23">
        <f t="shared" si="9"/>
        <v>-447.59541702985729</v>
      </c>
      <c r="AW23">
        <v>20</v>
      </c>
      <c r="AX23">
        <f>(R23*SUMPRODUCT(K$23:$K24, X$23:$X24)-$AZ$3*SUMPRODUCT(K$22:$K23, W$23:$W24))/Z23</f>
        <v>807.28996201414736</v>
      </c>
    </row>
    <row r="25" spans="5:50" x14ac:dyDescent="0.25">
      <c r="AN25" s="8">
        <f t="shared" ref="AN25:AU25" si="25">SUM(AN3:AN23)</f>
        <v>66894.405498842083</v>
      </c>
      <c r="AO25" s="8">
        <f t="shared" si="25"/>
        <v>-9181.6888477296561</v>
      </c>
      <c r="AP25" s="8">
        <f t="shared" si="25"/>
        <v>-220.7594658111484</v>
      </c>
      <c r="AQ25" s="8">
        <f t="shared" si="25"/>
        <v>-59120.408512353169</v>
      </c>
      <c r="AR25" s="8">
        <f t="shared" si="25"/>
        <v>-1628.4513270518835</v>
      </c>
      <c r="AS25" s="8">
        <f t="shared" si="25"/>
        <v>-2338.2494785429444</v>
      </c>
      <c r="AT25" s="8">
        <f t="shared" si="25"/>
        <v>7025.3260355464317</v>
      </c>
      <c r="AU25" s="9">
        <f t="shared" si="25"/>
        <v>3058.6252299516027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95C5-B204-4797-A594-AA71BCCB1F9C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11747.937191399991</v>
      </c>
      <c r="K3">
        <v>1</v>
      </c>
      <c r="L3" s="2">
        <v>0</v>
      </c>
      <c r="O3">
        <f>$C$3</f>
        <v>11747.937191399991</v>
      </c>
      <c r="P3">
        <f>O3*B5</f>
        <v>9398.3497531199937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11747.937191399991</v>
      </c>
      <c r="AF3">
        <f t="shared" ref="AF3:AG23" si="4">-$Z3*P3</f>
        <v>-9398.3497531199937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2223.7698823799974</v>
      </c>
      <c r="AJ3">
        <f t="shared" ref="AJ3:AJ23" si="7">AB3-AC3</f>
        <v>0</v>
      </c>
      <c r="AL3">
        <f t="shared" ref="AL3:AL23" si="8">SUM(AI3:AK3)</f>
        <v>2223.7698823799974</v>
      </c>
      <c r="AN3">
        <f t="shared" ref="AN3:AU23" si="9">AE3*$K3</f>
        <v>11747.937191399991</v>
      </c>
      <c r="AO3">
        <f t="shared" si="9"/>
        <v>-9398.3497531199937</v>
      </c>
      <c r="AP3">
        <f t="shared" si="9"/>
        <v>-125.8175559</v>
      </c>
      <c r="AQ3">
        <f t="shared" si="9"/>
        <v>0</v>
      </c>
      <c r="AR3">
        <f t="shared" si="9"/>
        <v>2223.7698823799974</v>
      </c>
      <c r="AS3">
        <f t="shared" si="9"/>
        <v>0</v>
      </c>
      <c r="AT3">
        <f t="shared" si="9"/>
        <v>0</v>
      </c>
      <c r="AU3">
        <f t="shared" si="9"/>
        <v>2223.7698823799974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9508.5238233868895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2800.6442103818858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2762.3826185658254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-2762.3826185658254</v>
      </c>
      <c r="AK4">
        <f>H4*SUM(AB4, AE4:AF4)</f>
        <v>0</v>
      </c>
      <c r="AL4">
        <f t="shared" si="8"/>
        <v>-10085.804618565824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-6746.1412048210532</v>
      </c>
      <c r="AR4">
        <f t="shared" si="9"/>
        <v>-6746.1412048210532</v>
      </c>
      <c r="AS4">
        <f t="shared" si="9"/>
        <v>-2544.6332611432736</v>
      </c>
      <c r="AT4">
        <f t="shared" si="9"/>
        <v>0</v>
      </c>
      <c r="AU4">
        <f t="shared" si="9"/>
        <v>-9290.7744659643249</v>
      </c>
      <c r="AW4">
        <v>1</v>
      </c>
      <c r="AX4">
        <f>(R4*SUMPRODUCT(K5:$K$23, X5:$X$23)-$AZ$3*SUMPRODUCT(K4:$K$22, W5:$W$23))/Z4</f>
        <v>2800.6442103818858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11747.937191399991</v>
      </c>
      <c r="P5">
        <f t="shared" ref="P5:P23" si="22">O5*$C$5</f>
        <v>587.39685956999961</v>
      </c>
      <c r="Q5" s="4">
        <f t="shared" ref="Q5:Q23" si="23">$C$8</f>
        <v>12.5</v>
      </c>
      <c r="R5">
        <f t="shared" si="0"/>
        <v>2000000</v>
      </c>
      <c r="S5">
        <f t="shared" si="1"/>
        <v>5169.8254138172906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2762.3826185658254</v>
      </c>
      <c r="AC5">
        <f t="shared" si="2"/>
        <v>5028.7913633462013</v>
      </c>
      <c r="AE5">
        <f t="shared" si="3"/>
        <v>11427.45070797739</v>
      </c>
      <c r="AF5">
        <f t="shared" si="4"/>
        <v>-571.37253539886956</v>
      </c>
      <c r="AG5">
        <f t="shared" si="4"/>
        <v>-12.158997066675234</v>
      </c>
      <c r="AH5">
        <f t="shared" si="5"/>
        <v>-7510.2815519624337</v>
      </c>
      <c r="AI5">
        <f t="shared" si="6"/>
        <v>3333.6376235494108</v>
      </c>
      <c r="AJ5">
        <f t="shared" si="7"/>
        <v>-2266.4087447803759</v>
      </c>
      <c r="AK5">
        <f>H5*SUM(AB5, AE5:AF5)</f>
        <v>1165.3589268198041</v>
      </c>
      <c r="AL5">
        <f t="shared" si="8"/>
        <v>2232.5878055888388</v>
      </c>
      <c r="AN5">
        <f t="shared" si="9"/>
        <v>9696.8815460618553</v>
      </c>
      <c r="AO5">
        <f t="shared" si="9"/>
        <v>-484.84407730309277</v>
      </c>
      <c r="AP5">
        <f t="shared" si="9"/>
        <v>-10.317642778555626</v>
      </c>
      <c r="AQ5">
        <f t="shared" si="9"/>
        <v>-6372.9271250423317</v>
      </c>
      <c r="AR5">
        <f t="shared" si="9"/>
        <v>2828.7927009378736</v>
      </c>
      <c r="AS5">
        <f t="shared" si="9"/>
        <v>-1923.1845924963864</v>
      </c>
      <c r="AT5">
        <f t="shared" si="9"/>
        <v>988.87737613505908</v>
      </c>
      <c r="AU5">
        <f t="shared" si="9"/>
        <v>1894.4854845765462</v>
      </c>
      <c r="AW5">
        <v>2</v>
      </c>
      <c r="AX5">
        <f>(R5*SUMPRODUCT(K6:$K$23, X6:$X$23)-$AZ$3*SUMPRODUCT(K5:$K$22, W6:$W$23))/Z5</f>
        <v>5169.8254138172906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11747.937191399991</v>
      </c>
      <c r="P6">
        <f t="shared" si="22"/>
        <v>587.39685956999961</v>
      </c>
      <c r="Q6" s="4">
        <f t="shared" si="23"/>
        <v>12.5</v>
      </c>
      <c r="R6">
        <f t="shared" si="0"/>
        <v>2000000</v>
      </c>
      <c r="S6">
        <f t="shared" si="1"/>
        <v>7150.008699902367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5028.7913633462013</v>
      </c>
      <c r="AC6">
        <f t="shared" si="2"/>
        <v>6857.8754532437815</v>
      </c>
      <c r="AE6">
        <f t="shared" si="3"/>
        <v>11267.942945615132</v>
      </c>
      <c r="AF6">
        <f t="shared" si="4"/>
        <v>-563.3971472807566</v>
      </c>
      <c r="AG6">
        <f t="shared" si="4"/>
        <v>-11.989278162237456</v>
      </c>
      <c r="AH6">
        <f t="shared" si="5"/>
        <v>-7700.6294033642307</v>
      </c>
      <c r="AI6">
        <f t="shared" si="6"/>
        <v>2991.9271168079076</v>
      </c>
      <c r="AJ6">
        <f t="shared" si="7"/>
        <v>-1829.0840898975803</v>
      </c>
      <c r="AK6">
        <f>H6*SUM(AB6, AE6:AF6)</f>
        <v>1346.3331275993305</v>
      </c>
      <c r="AL6">
        <f t="shared" si="8"/>
        <v>2509.1761545096579</v>
      </c>
      <c r="AN6">
        <f t="shared" si="9"/>
        <v>8807.8262738641242</v>
      </c>
      <c r="AO6">
        <f t="shared" si="9"/>
        <v>-440.3913136932062</v>
      </c>
      <c r="AP6">
        <f t="shared" si="9"/>
        <v>-9.3716732248022243</v>
      </c>
      <c r="AQ6">
        <f t="shared" si="9"/>
        <v>-6019.3600829897869</v>
      </c>
      <c r="AR6">
        <f t="shared" si="9"/>
        <v>2338.7032039563292</v>
      </c>
      <c r="AS6">
        <f t="shared" si="9"/>
        <v>-1429.7423213680709</v>
      </c>
      <c r="AT6">
        <f t="shared" si="9"/>
        <v>1052.3898063628051</v>
      </c>
      <c r="AU6">
        <f t="shared" si="9"/>
        <v>1961.3506889510631</v>
      </c>
      <c r="AW6">
        <v>3</v>
      </c>
      <c r="AX6">
        <f>(R6*SUMPRODUCT(K7:$K$23, X7:$X$23)-$AZ$3*SUMPRODUCT(K6:$K$22, W7:$W$23))/Z6</f>
        <v>7150.008699902367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11747.937191399991</v>
      </c>
      <c r="P7">
        <f t="shared" si="22"/>
        <v>587.39685956999961</v>
      </c>
      <c r="Q7" s="4">
        <f t="shared" si="23"/>
        <v>12.5</v>
      </c>
      <c r="R7">
        <f t="shared" si="0"/>
        <v>2000000</v>
      </c>
      <c r="S7">
        <f t="shared" si="1"/>
        <v>8771.939032228096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6857.8754532437815</v>
      </c>
      <c r="AC7">
        <f t="shared" si="2"/>
        <v>8294.7310588322725</v>
      </c>
      <c r="AE7">
        <f t="shared" si="3"/>
        <v>11108.8300022036</v>
      </c>
      <c r="AF7">
        <f t="shared" si="4"/>
        <v>-555.44150011018007</v>
      </c>
      <c r="AG7">
        <f t="shared" si="4"/>
        <v>-11.819979351710948</v>
      </c>
      <c r="AH7">
        <f t="shared" si="5"/>
        <v>-7904.9646246615021</v>
      </c>
      <c r="AI7">
        <f t="shared" si="6"/>
        <v>2636.6038980802068</v>
      </c>
      <c r="AJ7">
        <f t="shared" si="7"/>
        <v>-1436.855605588491</v>
      </c>
      <c r="AK7">
        <f>H7*SUM(AB7, AE7:AF7)</f>
        <v>1489.9166791861151</v>
      </c>
      <c r="AL7">
        <f t="shared" si="8"/>
        <v>2689.6649716778311</v>
      </c>
      <c r="AN7">
        <f t="shared" si="9"/>
        <v>7998.9648511724727</v>
      </c>
      <c r="AO7">
        <f t="shared" si="9"/>
        <v>-399.94824255862369</v>
      </c>
      <c r="AP7">
        <f t="shared" si="9"/>
        <v>-8.5110312568619158</v>
      </c>
      <c r="AQ7">
        <f t="shared" si="9"/>
        <v>-5692.0066442538282</v>
      </c>
      <c r="AR7">
        <f t="shared" si="9"/>
        <v>1898.4989331031595</v>
      </c>
      <c r="AS7">
        <f t="shared" si="9"/>
        <v>-1034.6145798461764</v>
      </c>
      <c r="AT7">
        <f t="shared" si="9"/>
        <v>1072.8214533502878</v>
      </c>
      <c r="AU7">
        <f t="shared" si="9"/>
        <v>1936.7058066072711</v>
      </c>
      <c r="AW7">
        <v>4</v>
      </c>
      <c r="AX7">
        <f>(R7*SUMPRODUCT(K8:$K$23, X8:$X$23)-$AZ$3*SUMPRODUCT(K7:$K$22, W8:$W$23))/Z7</f>
        <v>8771.939032228096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11747.937191399991</v>
      </c>
      <c r="P8">
        <f t="shared" si="22"/>
        <v>587.39685956999961</v>
      </c>
      <c r="Q8" s="4">
        <f t="shared" si="23"/>
        <v>12.5</v>
      </c>
      <c r="R8">
        <f t="shared" si="0"/>
        <v>2000000</v>
      </c>
      <c r="S8">
        <f t="shared" si="1"/>
        <v>10059.940678148871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8294.7310588322725</v>
      </c>
      <c r="AC8">
        <f t="shared" si="2"/>
        <v>9376.6453966636545</v>
      </c>
      <c r="AE8">
        <f t="shared" si="3"/>
        <v>10949.989141119302</v>
      </c>
      <c r="AF8">
        <f t="shared" si="4"/>
        <v>-547.49945705596508</v>
      </c>
      <c r="AG8">
        <f t="shared" si="4"/>
        <v>-11.650970041292842</v>
      </c>
      <c r="AH8">
        <f t="shared" si="5"/>
        <v>-8129.5227041593989</v>
      </c>
      <c r="AI8">
        <f t="shared" si="6"/>
        <v>2261.3160098626449</v>
      </c>
      <c r="AJ8">
        <f t="shared" si="7"/>
        <v>-1081.914337831382</v>
      </c>
      <c r="AK8">
        <f t="shared" ref="AK8:AK23" si="24">H8*SUM(AB8:AB8, AE8:AF8)</f>
        <v>1599.9585734110633</v>
      </c>
      <c r="AL8">
        <f t="shared" si="8"/>
        <v>2779.3602454423262</v>
      </c>
      <c r="AN8">
        <f t="shared" si="9"/>
        <v>7263.0749027839302</v>
      </c>
      <c r="AO8">
        <f t="shared" si="9"/>
        <v>-363.15374513919647</v>
      </c>
      <c r="AP8">
        <f t="shared" si="9"/>
        <v>-7.728032147742522</v>
      </c>
      <c r="AQ8">
        <f t="shared" si="9"/>
        <v>-5392.2731395655701</v>
      </c>
      <c r="AR8">
        <f t="shared" si="9"/>
        <v>1499.9199859314208</v>
      </c>
      <c r="AS8">
        <f t="shared" si="9"/>
        <v>-717.62855403726564</v>
      </c>
      <c r="AT8">
        <f t="shared" si="9"/>
        <v>1061.2447930562989</v>
      </c>
      <c r="AU8">
        <f t="shared" si="9"/>
        <v>1843.5362249504542</v>
      </c>
      <c r="AW8">
        <v>5</v>
      </c>
      <c r="AX8">
        <f>(R8*SUMPRODUCT(K9:$K$23, X9:$X$23)-$AZ$3*SUMPRODUCT(K8:$K$22, W9:$W$23))/Z8</f>
        <v>10059.940678148871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11747.937191399991</v>
      </c>
      <c r="P9">
        <f t="shared" si="22"/>
        <v>587.39685956999961</v>
      </c>
      <c r="Q9" s="4">
        <f t="shared" si="23"/>
        <v>12.5</v>
      </c>
      <c r="R9">
        <f t="shared" si="0"/>
        <v>2000000</v>
      </c>
      <c r="S9">
        <f t="shared" si="1"/>
        <v>11012.354040892824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9376.6453966636545</v>
      </c>
      <c r="AC9">
        <f t="shared" si="2"/>
        <v>10115.406932949038</v>
      </c>
      <c r="AE9">
        <f t="shared" si="3"/>
        <v>10791.077445608786</v>
      </c>
      <c r="AF9">
        <f t="shared" si="4"/>
        <v>-539.55387228043935</v>
      </c>
      <c r="AG9">
        <f t="shared" si="4"/>
        <v>-11.481885361870519</v>
      </c>
      <c r="AH9">
        <f t="shared" si="5"/>
        <v>-8411.9966415030194</v>
      </c>
      <c r="AI9">
        <f t="shared" si="6"/>
        <v>1828.0450464634559</v>
      </c>
      <c r="AJ9">
        <f t="shared" si="7"/>
        <v>-738.76153628538304</v>
      </c>
      <c r="AK9">
        <f t="shared" si="24"/>
        <v>1679.6216751001559</v>
      </c>
      <c r="AL9">
        <f t="shared" si="8"/>
        <v>2768.9051852782286</v>
      </c>
      <c r="AN9">
        <f t="shared" si="9"/>
        <v>6593.4544579110625</v>
      </c>
      <c r="AO9">
        <f t="shared" si="9"/>
        <v>-329.67272289555314</v>
      </c>
      <c r="AP9">
        <f t="shared" si="9"/>
        <v>-7.0155448893804113</v>
      </c>
      <c r="AQ9">
        <f t="shared" si="9"/>
        <v>-5139.8126864913738</v>
      </c>
      <c r="AR9">
        <f t="shared" si="9"/>
        <v>1116.9535036347543</v>
      </c>
      <c r="AS9">
        <f t="shared" si="9"/>
        <v>-451.39056496496892</v>
      </c>
      <c r="AT9">
        <f t="shared" si="9"/>
        <v>1026.2653638724203</v>
      </c>
      <c r="AU9">
        <f t="shared" si="9"/>
        <v>1691.8283025422056</v>
      </c>
      <c r="AW9">
        <v>6</v>
      </c>
      <c r="AX9">
        <f>(R9*SUMPRODUCT(K10:$K$23, X10:$X$23)-$AZ$3*SUMPRODUCT(K9:$K$22, W10:$W$23))/Z9</f>
        <v>11012.354040892824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11747.937191399991</v>
      </c>
      <c r="P10">
        <f t="shared" si="22"/>
        <v>587.39685956999961</v>
      </c>
      <c r="Q10" s="4">
        <f t="shared" si="23"/>
        <v>12.5</v>
      </c>
      <c r="R10">
        <f t="shared" si="0"/>
        <v>2000000</v>
      </c>
      <c r="S10">
        <f t="shared" si="1"/>
        <v>11657.491955294945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10115.406932949038</v>
      </c>
      <c r="AC10">
        <f t="shared" si="2"/>
        <v>10550.15612070325</v>
      </c>
      <c r="AE10">
        <f t="shared" si="3"/>
        <v>10632.010036188793</v>
      </c>
      <c r="AF10">
        <f t="shared" si="4"/>
        <v>-531.60050180943972</v>
      </c>
      <c r="AG10">
        <f t="shared" si="4"/>
        <v>-11.312635000266146</v>
      </c>
      <c r="AH10">
        <f t="shared" si="5"/>
        <v>-8709.0412777069723</v>
      </c>
      <c r="AI10">
        <f t="shared" si="6"/>
        <v>1380.0556216721143</v>
      </c>
      <c r="AJ10">
        <f t="shared" si="7"/>
        <v>-434.74918775421247</v>
      </c>
      <c r="AK10">
        <f t="shared" si="24"/>
        <v>1729.9078467422253</v>
      </c>
      <c r="AL10">
        <f t="shared" si="8"/>
        <v>2675.2142806601269</v>
      </c>
      <c r="AN10">
        <f t="shared" si="9"/>
        <v>5984.1841040517738</v>
      </c>
      <c r="AO10">
        <f t="shared" si="9"/>
        <v>-299.20920520258875</v>
      </c>
      <c r="AP10">
        <f t="shared" si="9"/>
        <v>-6.3672711287055366</v>
      </c>
      <c r="AQ10">
        <f t="shared" si="9"/>
        <v>-4901.8488694228863</v>
      </c>
      <c r="AR10">
        <f t="shared" si="9"/>
        <v>776.75875829759309</v>
      </c>
      <c r="AS10">
        <f t="shared" si="9"/>
        <v>-244.69683246656984</v>
      </c>
      <c r="AT10">
        <f t="shared" si="9"/>
        <v>973.67167663623843</v>
      </c>
      <c r="AU10">
        <f t="shared" si="9"/>
        <v>1505.7336024672616</v>
      </c>
      <c r="AW10">
        <v>7</v>
      </c>
      <c r="AX10">
        <f>(R10*SUMPRODUCT(K11:$K$23, X11:$X$23)-$AZ$3*SUMPRODUCT(K10:$K$22, W11:$W$23))/Z10</f>
        <v>11657.491955294945</v>
      </c>
    </row>
    <row r="11" spans="1:52" x14ac:dyDescent="0.25">
      <c r="A11" t="s">
        <v>33</v>
      </c>
      <c r="C11" s="7">
        <f>AU25</f>
        <v>4564.8632577302978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11747.937191399991</v>
      </c>
      <c r="P11">
        <f t="shared" si="22"/>
        <v>587.39685956999961</v>
      </c>
      <c r="Q11" s="4">
        <f t="shared" si="23"/>
        <v>12.5</v>
      </c>
      <c r="R11">
        <f t="shared" si="0"/>
        <v>2000000</v>
      </c>
      <c r="S11">
        <f t="shared" si="1"/>
        <v>12039.065326158448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10550.15612070325</v>
      </c>
      <c r="AC11">
        <f t="shared" si="2"/>
        <v>10732.412684157596</v>
      </c>
      <c r="AE11">
        <f t="shared" si="3"/>
        <v>10472.881964658311</v>
      </c>
      <c r="AF11">
        <f t="shared" si="4"/>
        <v>-523.64409823291555</v>
      </c>
      <c r="AG11">
        <f t="shared" si="4"/>
        <v>-11.143320093170189</v>
      </c>
      <c r="AH11">
        <f t="shared" si="5"/>
        <v>-8990.1691349275079</v>
      </c>
      <c r="AI11">
        <f t="shared" si="6"/>
        <v>947.92541140471803</v>
      </c>
      <c r="AJ11">
        <f t="shared" si="7"/>
        <v>-182.25656345434618</v>
      </c>
      <c r="AK11">
        <f t="shared" si="24"/>
        <v>1754.1741422665727</v>
      </c>
      <c r="AL11">
        <f t="shared" si="8"/>
        <v>2519.8429902169446</v>
      </c>
      <c r="AN11">
        <f t="shared" si="9"/>
        <v>5429.9664220775812</v>
      </c>
      <c r="AO11">
        <f t="shared" si="9"/>
        <v>-271.49832110387905</v>
      </c>
      <c r="AP11">
        <f t="shared" si="9"/>
        <v>-5.7775743239125381</v>
      </c>
      <c r="AQ11">
        <f t="shared" si="9"/>
        <v>-4661.2113739264614</v>
      </c>
      <c r="AR11">
        <f t="shared" si="9"/>
        <v>491.47915272332864</v>
      </c>
      <c r="AS11">
        <f t="shared" si="9"/>
        <v>-94.496149493521017</v>
      </c>
      <c r="AT11">
        <f t="shared" si="9"/>
        <v>909.50196164986562</v>
      </c>
      <c r="AU11">
        <f t="shared" si="9"/>
        <v>1306.4849648796733</v>
      </c>
      <c r="AW11">
        <v>8</v>
      </c>
      <c r="AX11">
        <f>(R11*SUMPRODUCT(K12:$K$23, X12:$X$23)-$AZ$3*SUMPRODUCT(K11:$K$22, W12:$W$23))/Z11</f>
        <v>12039.065326158448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11747.937191399991</v>
      </c>
      <c r="P12">
        <f t="shared" si="22"/>
        <v>587.39685956999961</v>
      </c>
      <c r="Q12" s="4">
        <f t="shared" si="23"/>
        <v>12.5</v>
      </c>
      <c r="R12">
        <f t="shared" si="0"/>
        <v>2000000</v>
      </c>
      <c r="S12">
        <f t="shared" si="1"/>
        <v>12170.969105470936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10732.412684157596</v>
      </c>
      <c r="AC12">
        <f t="shared" si="2"/>
        <v>10684.897072274634</v>
      </c>
      <c r="AE12">
        <f t="shared" si="3"/>
        <v>10313.517240400475</v>
      </c>
      <c r="AF12">
        <f t="shared" si="4"/>
        <v>-515.67586202002383</v>
      </c>
      <c r="AG12">
        <f t="shared" si="4"/>
        <v>-10.973753383647669</v>
      </c>
      <c r="AH12">
        <f t="shared" si="5"/>
        <v>-9301.3613745310249</v>
      </c>
      <c r="AI12">
        <f t="shared" si="6"/>
        <v>485.50625046577989</v>
      </c>
      <c r="AJ12">
        <f t="shared" si="7"/>
        <v>47.515611882961821</v>
      </c>
      <c r="AK12">
        <f t="shared" si="24"/>
        <v>1756.8149006395058</v>
      </c>
      <c r="AL12">
        <f t="shared" si="8"/>
        <v>2289.8367629882478</v>
      </c>
      <c r="AN12">
        <f t="shared" si="9"/>
        <v>4925.8263883365025</v>
      </c>
      <c r="AO12">
        <f t="shared" si="9"/>
        <v>-246.29131941682516</v>
      </c>
      <c r="AP12">
        <f t="shared" si="9"/>
        <v>-5.2411609673296784</v>
      </c>
      <c r="AQ12">
        <f t="shared" si="9"/>
        <v>-4442.4118599078165</v>
      </c>
      <c r="AR12">
        <f t="shared" si="9"/>
        <v>231.88204804453181</v>
      </c>
      <c r="AS12">
        <f t="shared" si="9"/>
        <v>22.693873429929955</v>
      </c>
      <c r="AT12">
        <f t="shared" si="9"/>
        <v>839.07022165959188</v>
      </c>
      <c r="AU12">
        <f t="shared" si="9"/>
        <v>1093.6461431340538</v>
      </c>
      <c r="AW12">
        <v>9</v>
      </c>
      <c r="AX12">
        <f>(R12*SUMPRODUCT(K13:$K$23, X13:$X$23)-$AZ$3*SUMPRODUCT(K12:$K$22, W13:$W$23))/Z12</f>
        <v>12170.969105470936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11747.937191399991</v>
      </c>
      <c r="P13">
        <f t="shared" si="22"/>
        <v>587.39685956999961</v>
      </c>
      <c r="Q13" s="4">
        <f t="shared" si="23"/>
        <v>12.5</v>
      </c>
      <c r="R13">
        <f t="shared" si="0"/>
        <v>2000000</v>
      </c>
      <c r="S13">
        <f t="shared" si="1"/>
        <v>12075.453556263165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10684.897072274634</v>
      </c>
      <c r="AC13">
        <f t="shared" si="2"/>
        <v>10436.917417286611</v>
      </c>
      <c r="AE13">
        <f t="shared" si="3"/>
        <v>10153.8422319977</v>
      </c>
      <c r="AF13">
        <f t="shared" si="4"/>
        <v>-507.69211159988498</v>
      </c>
      <c r="AG13">
        <f t="shared" si="4"/>
        <v>-10.803856526649163</v>
      </c>
      <c r="AH13">
        <f t="shared" si="5"/>
        <v>-9625.4917059245963</v>
      </c>
      <c r="AI13">
        <f t="shared" si="6"/>
        <v>9.854557946569912</v>
      </c>
      <c r="AJ13">
        <f t="shared" si="7"/>
        <v>247.97965498802296</v>
      </c>
      <c r="AK13">
        <f t="shared" si="24"/>
        <v>1739.7683703713669</v>
      </c>
      <c r="AL13">
        <f t="shared" si="8"/>
        <v>1997.6025833059598</v>
      </c>
      <c r="AN13">
        <f t="shared" si="9"/>
        <v>4467.2893206082836</v>
      </c>
      <c r="AO13">
        <f t="shared" si="9"/>
        <v>-223.36446603041415</v>
      </c>
      <c r="AP13">
        <f t="shared" si="9"/>
        <v>-4.7532699228662629</v>
      </c>
      <c r="AQ13">
        <f t="shared" si="9"/>
        <v>-4234.8359685928099</v>
      </c>
      <c r="AR13">
        <f t="shared" si="9"/>
        <v>4.3356160621934343</v>
      </c>
      <c r="AS13">
        <f t="shared" si="9"/>
        <v>109.10124848750678</v>
      </c>
      <c r="AT13">
        <f t="shared" si="9"/>
        <v>765.42933046567396</v>
      </c>
      <c r="AU13">
        <f t="shared" si="9"/>
        <v>878.86619501537416</v>
      </c>
      <c r="AW13">
        <v>10</v>
      </c>
      <c r="AX13">
        <f>(R13*SUMPRODUCT(K14:$K$23, X14:$X$23)-$AZ$3*SUMPRODUCT(K13:$K$22, W14:$W$23))/Z13</f>
        <v>12075.453556263165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11747.937191399991</v>
      </c>
      <c r="P14">
        <f t="shared" si="22"/>
        <v>587.39685956999961</v>
      </c>
      <c r="Q14" s="4">
        <f t="shared" si="23"/>
        <v>12.5</v>
      </c>
      <c r="R14">
        <f t="shared" si="0"/>
        <v>2000000</v>
      </c>
      <c r="S14">
        <f t="shared" si="1"/>
        <v>11761.18413090282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10436.917417286611</v>
      </c>
      <c r="AC14">
        <f t="shared" si="2"/>
        <v>10004.906274477504</v>
      </c>
      <c r="AE14">
        <f t="shared" si="3"/>
        <v>9993.6374781833256</v>
      </c>
      <c r="AF14">
        <f t="shared" si="4"/>
        <v>-499.68187390916631</v>
      </c>
      <c r="AG14">
        <f t="shared" si="4"/>
        <v>-10.633396011747395</v>
      </c>
      <c r="AH14">
        <f t="shared" si="5"/>
        <v>-9987.5119416444195</v>
      </c>
      <c r="AI14">
        <f t="shared" si="6"/>
        <v>-504.18973338200885</v>
      </c>
      <c r="AJ14">
        <f t="shared" si="7"/>
        <v>432.0111428091077</v>
      </c>
      <c r="AK14">
        <f t="shared" si="24"/>
        <v>1705.5246662009986</v>
      </c>
      <c r="AL14">
        <f t="shared" si="8"/>
        <v>1633.3460756280974</v>
      </c>
      <c r="AN14">
        <f t="shared" si="9"/>
        <v>4050.2201235219081</v>
      </c>
      <c r="AO14">
        <f t="shared" si="9"/>
        <v>-202.51100617609544</v>
      </c>
      <c r="AP14">
        <f t="shared" si="9"/>
        <v>-4.3095013804709135</v>
      </c>
      <c r="AQ14">
        <f t="shared" si="9"/>
        <v>-4047.7375668540876</v>
      </c>
      <c r="AR14">
        <f t="shared" si="9"/>
        <v>-204.33795088874621</v>
      </c>
      <c r="AS14">
        <f t="shared" si="9"/>
        <v>175.08542090014038</v>
      </c>
      <c r="AT14">
        <f t="shared" si="9"/>
        <v>691.21481935784425</v>
      </c>
      <c r="AU14">
        <f t="shared" si="9"/>
        <v>661.96228936923842</v>
      </c>
      <c r="AW14">
        <v>11</v>
      </c>
      <c r="AX14">
        <f>(R14*SUMPRODUCT(K15:$K$23, X15:$X$23)-$AZ$3*SUMPRODUCT(K14:$K$22, W15:$W$23))/Z14</f>
        <v>11761.18413090282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11747.937191399991</v>
      </c>
      <c r="P15">
        <f t="shared" si="22"/>
        <v>587.39685956999961</v>
      </c>
      <c r="Q15" s="4">
        <f t="shared" si="23"/>
        <v>12.5</v>
      </c>
      <c r="R15">
        <f t="shared" si="0"/>
        <v>2000000</v>
      </c>
      <c r="S15">
        <f t="shared" si="1"/>
        <v>11227.615741986367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10004.906274477504</v>
      </c>
      <c r="AC15">
        <f t="shared" si="2"/>
        <v>9397.0709081785571</v>
      </c>
      <c r="AE15">
        <f t="shared" si="3"/>
        <v>9832.5594097044414</v>
      </c>
      <c r="AF15">
        <f t="shared" si="4"/>
        <v>-491.62797048522214</v>
      </c>
      <c r="AG15">
        <f t="shared" si="4"/>
        <v>-10.462006275559498</v>
      </c>
      <c r="AH15">
        <f t="shared" si="5"/>
        <v>-10408.924171267725</v>
      </c>
      <c r="AI15">
        <f t="shared" si="6"/>
        <v>-1078.4547383240661</v>
      </c>
      <c r="AJ15">
        <f t="shared" si="7"/>
        <v>607.83536629894661</v>
      </c>
      <c r="AK15">
        <f t="shared" si="24"/>
        <v>1655.4620248364563</v>
      </c>
      <c r="AL15">
        <f t="shared" si="8"/>
        <v>1184.8426528113368</v>
      </c>
      <c r="AN15">
        <f t="shared" si="9"/>
        <v>3670.8190930286837</v>
      </c>
      <c r="AO15">
        <f t="shared" si="9"/>
        <v>-183.54095465143419</v>
      </c>
      <c r="AP15">
        <f t="shared" si="9"/>
        <v>-3.9058123920213474</v>
      </c>
      <c r="AQ15">
        <f t="shared" si="9"/>
        <v>-3885.9950897490558</v>
      </c>
      <c r="AR15">
        <f t="shared" si="9"/>
        <v>-402.62276376382789</v>
      </c>
      <c r="AS15">
        <f t="shared" si="9"/>
        <v>226.92501260923746</v>
      </c>
      <c r="AT15">
        <f t="shared" si="9"/>
        <v>618.03863626350108</v>
      </c>
      <c r="AU15">
        <f t="shared" si="9"/>
        <v>442.3408851089107</v>
      </c>
      <c r="AW15">
        <v>12</v>
      </c>
      <c r="AX15">
        <f>(R15*SUMPRODUCT(K16:$K$23, X16:$X$23)-$AZ$3*SUMPRODUCT(K15:$K$22, W16:$W$23))/Z15</f>
        <v>11227.615741986367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11747.937191399991</v>
      </c>
      <c r="P16">
        <f t="shared" si="22"/>
        <v>587.39685956999961</v>
      </c>
      <c r="Q16" s="4">
        <f t="shared" si="23"/>
        <v>12.5</v>
      </c>
      <c r="R16">
        <f t="shared" si="0"/>
        <v>2000000</v>
      </c>
      <c r="S16">
        <f t="shared" si="1"/>
        <v>10491.261975285241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9397.0709081785571</v>
      </c>
      <c r="AC16">
        <f t="shared" si="2"/>
        <v>8636.0376190253046</v>
      </c>
      <c r="AE16">
        <f t="shared" si="3"/>
        <v>9670.4884283588181</v>
      </c>
      <c r="AF16">
        <f t="shared" si="4"/>
        <v>-483.52442141794097</v>
      </c>
      <c r="AG16">
        <f t="shared" si="4"/>
        <v>-10.289560063614873</v>
      </c>
      <c r="AH16">
        <f t="shared" si="5"/>
        <v>-10852.183870244731</v>
      </c>
      <c r="AI16">
        <f t="shared" si="6"/>
        <v>-1675.5094233674681</v>
      </c>
      <c r="AJ16">
        <f t="shared" si="7"/>
        <v>761.03328915325255</v>
      </c>
      <c r="AK16">
        <f t="shared" si="24"/>
        <v>1590.2730357566004</v>
      </c>
      <c r="AL16">
        <f t="shared" si="8"/>
        <v>675.79690154238483</v>
      </c>
      <c r="AN16">
        <f t="shared" si="9"/>
        <v>3325.7238066226246</v>
      </c>
      <c r="AO16">
        <f t="shared" si="9"/>
        <v>-166.28619033113125</v>
      </c>
      <c r="AP16">
        <f t="shared" si="9"/>
        <v>-3.5386252842086199</v>
      </c>
      <c r="AQ16">
        <f t="shared" si="9"/>
        <v>-3732.1141034904308</v>
      </c>
      <c r="AR16">
        <f t="shared" si="9"/>
        <v>-576.21511248314562</v>
      </c>
      <c r="AS16">
        <f t="shared" si="9"/>
        <v>261.72271919039213</v>
      </c>
      <c r="AT16">
        <f t="shared" si="9"/>
        <v>546.90194122318223</v>
      </c>
      <c r="AU16">
        <f t="shared" si="9"/>
        <v>232.40954793042874</v>
      </c>
      <c r="AW16">
        <v>13</v>
      </c>
      <c r="AX16">
        <f>(R16*SUMPRODUCT(K17:$K$23, X17:$X$23)-$AZ$3*SUMPRODUCT(K16:$K$22, W17:$W$23))/Z16</f>
        <v>10491.261975285241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11747.937191399991</v>
      </c>
      <c r="P17">
        <f t="shared" si="22"/>
        <v>587.39685956999961</v>
      </c>
      <c r="Q17" s="4">
        <f t="shared" si="23"/>
        <v>12.5</v>
      </c>
      <c r="R17">
        <f t="shared" si="0"/>
        <v>2000000</v>
      </c>
      <c r="S17">
        <f t="shared" si="1"/>
        <v>9569.9680343208165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8636.0376190253046</v>
      </c>
      <c r="AC17">
        <f t="shared" si="2"/>
        <v>7744.7648430634581</v>
      </c>
      <c r="AE17">
        <f t="shared" si="3"/>
        <v>9507.3474239592433</v>
      </c>
      <c r="AF17">
        <f t="shared" si="4"/>
        <v>-475.3673711979622</v>
      </c>
      <c r="AG17">
        <f t="shared" si="4"/>
        <v>-10.11597532939553</v>
      </c>
      <c r="AH17">
        <f t="shared" si="5"/>
        <v>-11310.261373310927</v>
      </c>
      <c r="AI17">
        <f t="shared" si="6"/>
        <v>-2288.3972958790418</v>
      </c>
      <c r="AJ17">
        <f t="shared" si="7"/>
        <v>891.27277596184649</v>
      </c>
      <c r="AK17">
        <f t="shared" si="24"/>
        <v>1511.8876082101219</v>
      </c>
      <c r="AL17">
        <f t="shared" si="8"/>
        <v>114.76308829292657</v>
      </c>
      <c r="AN17">
        <f t="shared" si="9"/>
        <v>3011.8858008174811</v>
      </c>
      <c r="AO17">
        <f t="shared" si="9"/>
        <v>-150.59429004087406</v>
      </c>
      <c r="AP17">
        <f t="shared" si="9"/>
        <v>-3.2046964413274974</v>
      </c>
      <c r="AQ17">
        <f t="shared" si="9"/>
        <v>-3583.0410013167975</v>
      </c>
      <c r="AR17">
        <f t="shared" si="9"/>
        <v>-724.95418698151832</v>
      </c>
      <c r="AS17">
        <f t="shared" si="9"/>
        <v>282.35129094049324</v>
      </c>
      <c r="AT17">
        <f t="shared" si="9"/>
        <v>478.95933708328209</v>
      </c>
      <c r="AU17">
        <f t="shared" si="9"/>
        <v>36.356441042257025</v>
      </c>
      <c r="AW17">
        <v>14</v>
      </c>
      <c r="AX17">
        <f>(R17*SUMPRODUCT(K18:$K$23, X18:$X$23)-$AZ$3*SUMPRODUCT(K17:$K$22, W18:$W$23))/Z17</f>
        <v>9569.9680343208165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11747.937191399991</v>
      </c>
      <c r="P18">
        <f t="shared" si="22"/>
        <v>587.39685956999961</v>
      </c>
      <c r="Q18" s="4">
        <f t="shared" si="23"/>
        <v>12.5</v>
      </c>
      <c r="R18">
        <f t="shared" si="0"/>
        <v>2000000</v>
      </c>
      <c r="S18">
        <f t="shared" si="1"/>
        <v>8464.4046898046927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7744.7648430634581</v>
      </c>
      <c r="AC18">
        <f t="shared" si="2"/>
        <v>6731.5075027649054</v>
      </c>
      <c r="AE18">
        <f t="shared" si="3"/>
        <v>9342.8103031478076</v>
      </c>
      <c r="AF18">
        <f t="shared" si="4"/>
        <v>-467.14051515739044</v>
      </c>
      <c r="AG18">
        <f t="shared" si="4"/>
        <v>-9.9409051041607093</v>
      </c>
      <c r="AH18">
        <f t="shared" si="5"/>
        <v>-11825.675510538644</v>
      </c>
      <c r="AI18">
        <f t="shared" si="6"/>
        <v>-2959.9466276523872</v>
      </c>
      <c r="AJ18">
        <f t="shared" si="7"/>
        <v>1013.2573402985527</v>
      </c>
      <c r="AK18">
        <f t="shared" si="24"/>
        <v>1422.2438322485427</v>
      </c>
      <c r="AL18">
        <f t="shared" si="8"/>
        <v>-524.44545510529179</v>
      </c>
      <c r="AN18">
        <f t="shared" si="9"/>
        <v>2726.4531191299739</v>
      </c>
      <c r="AO18">
        <f t="shared" si="9"/>
        <v>-136.32265595649869</v>
      </c>
      <c r="AP18">
        <f t="shared" si="9"/>
        <v>-2.9009913343827907</v>
      </c>
      <c r="AQ18">
        <f t="shared" si="9"/>
        <v>-3451.0119370254051</v>
      </c>
      <c r="AR18">
        <f t="shared" si="9"/>
        <v>-863.78246518631306</v>
      </c>
      <c r="AS18">
        <f t="shared" si="9"/>
        <v>295.69246792986337</v>
      </c>
      <c r="AT18">
        <f t="shared" si="9"/>
        <v>415.04440385468666</v>
      </c>
      <c r="AU18">
        <f t="shared" si="9"/>
        <v>-153.045593401763</v>
      </c>
      <c r="AW18">
        <v>15</v>
      </c>
      <c r="AX18">
        <f>(R18*SUMPRODUCT(K19:$K$23, X19:$X$23)-$AZ$3*SUMPRODUCT(K18:$K$22, W19:$W$23))/Z18</f>
        <v>8464.4046898046927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11747.937191399991</v>
      </c>
      <c r="P19">
        <f t="shared" si="22"/>
        <v>587.39685956999961</v>
      </c>
      <c r="Q19" s="4">
        <f t="shared" si="23"/>
        <v>12.5</v>
      </c>
      <c r="R19">
        <f t="shared" si="0"/>
        <v>2000000</v>
      </c>
      <c r="S19">
        <f t="shared" si="1"/>
        <v>7174.510260736567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6731.5075027649054</v>
      </c>
      <c r="AC19">
        <f t="shared" si="2"/>
        <v>5604.1414829869682</v>
      </c>
      <c r="AE19">
        <f t="shared" si="3"/>
        <v>9176.5290955331311</v>
      </c>
      <c r="AF19">
        <f t="shared" si="4"/>
        <v>-458.82645477665659</v>
      </c>
      <c r="AG19">
        <f t="shared" si="4"/>
        <v>-9.7639791416432189</v>
      </c>
      <c r="AH19">
        <f t="shared" si="5"/>
        <v>-12402.705836141033</v>
      </c>
      <c r="AI19">
        <f t="shared" si="6"/>
        <v>-3694.7671745262014</v>
      </c>
      <c r="AJ19">
        <f t="shared" si="7"/>
        <v>1127.3660197779373</v>
      </c>
      <c r="AK19">
        <f t="shared" si="24"/>
        <v>1322.0198104014116</v>
      </c>
      <c r="AL19">
        <f t="shared" si="8"/>
        <v>-1245.3813443468525</v>
      </c>
      <c r="AN19">
        <f t="shared" si="9"/>
        <v>2466.836219197814</v>
      </c>
      <c r="AO19">
        <f t="shared" si="9"/>
        <v>-123.34181095989071</v>
      </c>
      <c r="AP19">
        <f t="shared" si="9"/>
        <v>-2.6247546473559278</v>
      </c>
      <c r="AQ19">
        <f t="shared" si="9"/>
        <v>-3334.0976369313521</v>
      </c>
      <c r="AR19">
        <f t="shared" si="9"/>
        <v>-993.22798334078448</v>
      </c>
      <c r="AS19">
        <f t="shared" si="9"/>
        <v>303.05873832349295</v>
      </c>
      <c r="AT19">
        <f t="shared" si="9"/>
        <v>355.38560569515221</v>
      </c>
      <c r="AU19">
        <f t="shared" si="9"/>
        <v>-334.78363932213927</v>
      </c>
      <c r="AW19">
        <v>16</v>
      </c>
      <c r="AX19">
        <f>(R19*SUMPRODUCT(K20:$K$23, X20:$X$23)-$AZ$3*SUMPRODUCT(K19:$K$22, W20:$W$23))/Z19</f>
        <v>7174.510260736567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11747.937191399991</v>
      </c>
      <c r="P20">
        <f t="shared" si="22"/>
        <v>587.39685956999961</v>
      </c>
      <c r="Q20" s="4">
        <f t="shared" si="23"/>
        <v>12.5</v>
      </c>
      <c r="R20">
        <f t="shared" si="0"/>
        <v>2000000</v>
      </c>
      <c r="S20">
        <f t="shared" si="1"/>
        <v>5694.5132190991289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5604.1414829869682</v>
      </c>
      <c r="AC20">
        <f t="shared" si="2"/>
        <v>4366.4194114440143</v>
      </c>
      <c r="AE20">
        <f t="shared" si="3"/>
        <v>9008.0431853083101</v>
      </c>
      <c r="AF20">
        <f t="shared" si="4"/>
        <v>-450.40215926541555</v>
      </c>
      <c r="AG20">
        <f t="shared" si="4"/>
        <v>-9.584707338985643</v>
      </c>
      <c r="AH20">
        <f t="shared" si="5"/>
        <v>-13061.121798583194</v>
      </c>
      <c r="AI20">
        <f t="shared" si="6"/>
        <v>-4513.0654798792839</v>
      </c>
      <c r="AJ20">
        <f t="shared" si="7"/>
        <v>1237.7220715429539</v>
      </c>
      <c r="AK20">
        <f t="shared" si="24"/>
        <v>1211.8520528627037</v>
      </c>
      <c r="AL20">
        <f t="shared" si="8"/>
        <v>-2063.4913554736263</v>
      </c>
      <c r="AN20">
        <f t="shared" si="9"/>
        <v>2230.661629252279</v>
      </c>
      <c r="AO20">
        <f t="shared" si="9"/>
        <v>-111.53308146261396</v>
      </c>
      <c r="AP20">
        <f t="shared" si="9"/>
        <v>-2.3734609669232207</v>
      </c>
      <c r="AQ20">
        <f t="shared" si="9"/>
        <v>-3234.325439137298</v>
      </c>
      <c r="AR20">
        <f t="shared" si="9"/>
        <v>-1117.570352314556</v>
      </c>
      <c r="AS20">
        <f t="shared" si="9"/>
        <v>306.49710218668491</v>
      </c>
      <c r="AT20">
        <f t="shared" si="9"/>
        <v>300.0909097616539</v>
      </c>
      <c r="AU20">
        <f t="shared" si="9"/>
        <v>-510.98234036621704</v>
      </c>
      <c r="AW20">
        <v>17</v>
      </c>
      <c r="AX20">
        <f>(R20*SUMPRODUCT(K21:$K$23, X21:$X$23)-$AZ$3*SUMPRODUCT(K20:$K$22, W21:$W$23))/Z20</f>
        <v>5694.5132190991289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11747.937191399991</v>
      </c>
      <c r="P21">
        <f t="shared" si="22"/>
        <v>587.39685956999961</v>
      </c>
      <c r="Q21" s="4">
        <f t="shared" si="23"/>
        <v>12.5</v>
      </c>
      <c r="R21">
        <f t="shared" si="0"/>
        <v>2000000</v>
      </c>
      <c r="S21">
        <f t="shared" si="1"/>
        <v>4014.9852045422454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4366.4194114440143</v>
      </c>
      <c r="AC21">
        <f t="shared" si="2"/>
        <v>3020.0731858491886</v>
      </c>
      <c r="AE21">
        <f t="shared" si="3"/>
        <v>8836.8022030687971</v>
      </c>
      <c r="AF21">
        <f t="shared" si="4"/>
        <v>-441.84011015343987</v>
      </c>
      <c r="AG21">
        <f t="shared" si="4"/>
        <v>-9.4025040940141889</v>
      </c>
      <c r="AH21">
        <f t="shared" si="5"/>
        <v>-13816.98745305559</v>
      </c>
      <c r="AI21">
        <f t="shared" si="6"/>
        <v>-5431.427864234247</v>
      </c>
      <c r="AJ21">
        <f t="shared" si="7"/>
        <v>1346.3462255948257</v>
      </c>
      <c r="AK21">
        <f t="shared" si="24"/>
        <v>1092.0169380910402</v>
      </c>
      <c r="AL21">
        <f t="shared" si="8"/>
        <v>-2993.0647005483811</v>
      </c>
      <c r="AN21">
        <f t="shared" si="9"/>
        <v>2015.7642485354452</v>
      </c>
      <c r="AO21">
        <f t="shared" si="9"/>
        <v>-100.78821242677226</v>
      </c>
      <c r="AP21">
        <f t="shared" si="9"/>
        <v>-2.1448065899721036</v>
      </c>
      <c r="AQ21">
        <f t="shared" si="9"/>
        <v>-3151.795037424291</v>
      </c>
      <c r="AR21">
        <f t="shared" si="9"/>
        <v>-1238.9638079055901</v>
      </c>
      <c r="AS21">
        <f t="shared" si="9"/>
        <v>307.11523527845992</v>
      </c>
      <c r="AT21">
        <f t="shared" si="9"/>
        <v>249.10014414882178</v>
      </c>
      <c r="AU21">
        <f t="shared" si="9"/>
        <v>-682.74842847830837</v>
      </c>
      <c r="AW21">
        <v>18</v>
      </c>
      <c r="AX21">
        <f>(R21*SUMPRODUCT(K22:$K$23, X22:$X$23)-$AZ$3*SUMPRODUCT(K21:$K$22, W22:$W$23))/Z21</f>
        <v>4014.9852045422454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11747.937191399991</v>
      </c>
      <c r="P22">
        <f t="shared" si="22"/>
        <v>587.39685956999961</v>
      </c>
      <c r="Q22" s="4">
        <f t="shared" si="23"/>
        <v>12.5</v>
      </c>
      <c r="R22">
        <f t="shared" si="0"/>
        <v>2000000</v>
      </c>
      <c r="S22">
        <f t="shared" si="1"/>
        <v>2125.1248881725642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3020.0731858491886</v>
      </c>
      <c r="AC22">
        <f t="shared" si="2"/>
        <v>1566.9362313860022</v>
      </c>
      <c r="AE22">
        <f t="shared" si="3"/>
        <v>8662.2054692895636</v>
      </c>
      <c r="AF22">
        <f t="shared" si="4"/>
        <v>-433.11027346447821</v>
      </c>
      <c r="AG22">
        <f t="shared" si="4"/>
        <v>-9.2167302737525283</v>
      </c>
      <c r="AH22">
        <f t="shared" si="5"/>
        <v>-14679.804691442865</v>
      </c>
      <c r="AI22">
        <f t="shared" si="6"/>
        <v>-6459.9262258915314</v>
      </c>
      <c r="AJ22">
        <f t="shared" si="7"/>
        <v>1453.1369544631864</v>
      </c>
      <c r="AK22">
        <f t="shared" si="24"/>
        <v>962.61383675663114</v>
      </c>
      <c r="AL22">
        <f t="shared" si="8"/>
        <v>-4044.1754346717144</v>
      </c>
      <c r="AN22">
        <f t="shared" si="9"/>
        <v>1820.18047807739</v>
      </c>
      <c r="AO22">
        <f t="shared" si="9"/>
        <v>-91.009023903869505</v>
      </c>
      <c r="AP22">
        <f t="shared" si="9"/>
        <v>-1.9367022146341599</v>
      </c>
      <c r="AQ22">
        <f t="shared" si="9"/>
        <v>-3084.6525190477428</v>
      </c>
      <c r="AR22">
        <f t="shared" si="9"/>
        <v>-1357.4177670888562</v>
      </c>
      <c r="AS22">
        <f t="shared" si="9"/>
        <v>305.3461991711049</v>
      </c>
      <c r="AT22">
        <f t="shared" si="9"/>
        <v>202.27307234900971</v>
      </c>
      <c r="AU22">
        <f t="shared" si="9"/>
        <v>-849.79849556874171</v>
      </c>
      <c r="AW22">
        <v>19</v>
      </c>
      <c r="AX22">
        <f>(R22*SUMPRODUCT(K23:$K$23, X23:$X$23)-$AZ$3*SUMPRODUCT(K22:$K$22, W23:$W$23))/Z22</f>
        <v>2125.1248881725642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11747.937191399991</v>
      </c>
      <c r="P23">
        <f t="shared" si="22"/>
        <v>587.39685956999961</v>
      </c>
      <c r="Q23" s="4">
        <f t="shared" si="23"/>
        <v>12.5</v>
      </c>
      <c r="R23">
        <f t="shared" si="0"/>
        <v>2000000</v>
      </c>
      <c r="S23">
        <f t="shared" si="1"/>
        <v>2169.9351823951897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1566.9362313860022</v>
      </c>
      <c r="AC23">
        <f t="shared" si="2"/>
        <v>1566.9362313860022</v>
      </c>
      <c r="AE23">
        <f t="shared" si="3"/>
        <v>8483.3264046774802</v>
      </c>
      <c r="AF23">
        <f t="shared" si="4"/>
        <v>-424.16632023387405</v>
      </c>
      <c r="AG23">
        <f t="shared" si="4"/>
        <v>-9.0263999824663355</v>
      </c>
      <c r="AH23">
        <f t="shared" si="5"/>
        <v>-15706.078167786773</v>
      </c>
      <c r="AI23">
        <f t="shared" si="6"/>
        <v>-7655.944483325633</v>
      </c>
      <c r="AJ23">
        <f t="shared" si="7"/>
        <v>0</v>
      </c>
      <c r="AK23">
        <f t="shared" si="24"/>
        <v>823.72431393817135</v>
      </c>
      <c r="AL23">
        <f t="shared" si="8"/>
        <v>-6832.2201693874613</v>
      </c>
      <c r="AN23">
        <f t="shared" si="9"/>
        <v>1642.0769889706835</v>
      </c>
      <c r="AO23">
        <f t="shared" si="9"/>
        <v>-82.103849448534177</v>
      </c>
      <c r="AP23">
        <f t="shared" si="9"/>
        <v>-1.7471971485478703</v>
      </c>
      <c r="AQ23">
        <f t="shared" si="9"/>
        <v>-3040.1505631184068</v>
      </c>
      <c r="AR23">
        <f t="shared" si="9"/>
        <v>-1481.9246207448055</v>
      </c>
      <c r="AS23">
        <f t="shared" si="9"/>
        <v>0</v>
      </c>
      <c r="AT23">
        <f t="shared" si="9"/>
        <v>159.44438262186119</v>
      </c>
      <c r="AU23">
        <f t="shared" si="9"/>
        <v>-1322.4802381229442</v>
      </c>
      <c r="AW23">
        <v>20</v>
      </c>
      <c r="AX23">
        <f>(R23*SUMPRODUCT(K$23:$K24, X$23:$X24)-$AZ$3*SUMPRODUCT(K$22:$K23, W$23:$W24))/Z23</f>
        <v>2169.9351823951897</v>
      </c>
    </row>
    <row r="25" spans="5:50" x14ac:dyDescent="0.25">
      <c r="AN25" s="8">
        <f t="shared" ref="AN25:AU25" si="25">SUM(AN3:AN23)</f>
        <v>99876.026965421886</v>
      </c>
      <c r="AO25" s="8">
        <f t="shared" si="25"/>
        <v>-13804.754241821089</v>
      </c>
      <c r="AP25" s="8">
        <f t="shared" si="25"/>
        <v>-219.58730494000116</v>
      </c>
      <c r="AQ25" s="8">
        <f t="shared" si="25"/>
        <v>-88147.749849108804</v>
      </c>
      <c r="AR25" s="8">
        <f t="shared" si="25"/>
        <v>-2296.0644304480156</v>
      </c>
      <c r="AS25" s="8">
        <f t="shared" si="25"/>
        <v>-5844.7975473689285</v>
      </c>
      <c r="AT25" s="8">
        <f t="shared" si="25"/>
        <v>12705.725235547239</v>
      </c>
      <c r="AU25" s="9">
        <f t="shared" si="25"/>
        <v>4564.8632577302978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122A8-B8C5-45CE-8D2E-3D4245FB7688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1395.7744943768025</v>
      </c>
      <c r="K3">
        <v>1</v>
      </c>
      <c r="L3" s="2">
        <v>0</v>
      </c>
      <c r="O3">
        <f>$C$3</f>
        <v>1395.7744943768025</v>
      </c>
      <c r="P3">
        <f>O3*C5</f>
        <v>139.57744943768026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1395.7744943768025</v>
      </c>
      <c r="AF3">
        <f t="shared" ref="AF3:AG34" si="3">-$Z3*P3</f>
        <v>-139.57744943768026</v>
      </c>
      <c r="AG3">
        <f t="shared" si="3"/>
        <v>-125.8175559</v>
      </c>
      <c r="AH3">
        <f t="shared" ref="AH3:AH66" si="4">-X3*R3</f>
        <v>0</v>
      </c>
      <c r="AI3">
        <f t="shared" ref="AI3:AI34" si="5">SUM(AE3:AH3)</f>
        <v>1130.3794890391223</v>
      </c>
      <c r="AJ3">
        <f t="shared" ref="AJ3:AJ66" si="6">AB3-AC3</f>
        <v>0</v>
      </c>
      <c r="AL3">
        <f t="shared" ref="AL3:AL23" si="7">SUM(AI3:AK3)</f>
        <v>1130.3794890391223</v>
      </c>
      <c r="AN3">
        <f t="shared" ref="AN3:AU34" si="8">AE3*$K3</f>
        <v>1395.7744943768025</v>
      </c>
      <c r="AO3">
        <f t="shared" si="8"/>
        <v>-139.57744943768026</v>
      </c>
      <c r="AP3">
        <f t="shared" si="8"/>
        <v>-125.8175559</v>
      </c>
      <c r="AQ3">
        <f t="shared" si="8"/>
        <v>0</v>
      </c>
      <c r="AR3">
        <f t="shared" si="8"/>
        <v>1130.3794890391223</v>
      </c>
      <c r="AS3">
        <f t="shared" si="8"/>
        <v>0</v>
      </c>
      <c r="AT3">
        <f t="shared" si="8"/>
        <v>0</v>
      </c>
      <c r="AU3">
        <f t="shared" si="8"/>
        <v>1130.3794890391223</v>
      </c>
      <c r="AW3">
        <v>0</v>
      </c>
      <c r="AX3">
        <f>IF(Z3&gt;0, (R3*SUMPRODUCT(K3:$K$98, X3:$X$98)-K3*$AZ$3)/Z3, 0)</f>
        <v>0</v>
      </c>
      <c r="AZ3">
        <f>C6*SUMPRODUCT(X4:X98, K4:K98)/1</f>
        <v>1000.7465438342367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108.57644557395626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107.22284398223974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-107.22284398223974</v>
      </c>
      <c r="AK4">
        <f t="shared" ref="AK4:AK67" si="20">G4*SUM(AB4:AB4, AE4:AF4)</f>
        <v>0</v>
      </c>
      <c r="AL4">
        <f t="shared" si="7"/>
        <v>-230.56319398223974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-110.12531249999999</v>
      </c>
      <c r="AR4">
        <f t="shared" si="8"/>
        <v>-110.12531249999999</v>
      </c>
      <c r="AS4">
        <f t="shared" si="8"/>
        <v>-95.734682126999758</v>
      </c>
      <c r="AT4">
        <f t="shared" si="8"/>
        <v>0</v>
      </c>
      <c r="AU4">
        <f t="shared" si="8"/>
        <v>-205.85999462699976</v>
      </c>
      <c r="AW4">
        <v>1</v>
      </c>
      <c r="AX4">
        <f>IF(Z4&gt;0, (R4*SUMPRODUCT(K4:$K$98, X4:$X$98)-K4*$AZ$3)/Z4, 0)</f>
        <v>108.57644557395626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2.4706089999999999E-3</v>
      </c>
      <c r="Q5" s="4">
        <f t="shared" ref="Q5:Q68" si="22">$C$8</f>
        <v>12.5</v>
      </c>
      <c r="R5">
        <f t="shared" si="0"/>
        <v>50000</v>
      </c>
      <c r="S5">
        <f t="shared" si="1"/>
        <v>95.191237851420155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107.22284398223974</v>
      </c>
      <c r="AC5">
        <f t="shared" si="19"/>
        <v>92.832213609239489</v>
      </c>
      <c r="AE5">
        <f t="shared" si="2"/>
        <v>0</v>
      </c>
      <c r="AF5">
        <f t="shared" si="3"/>
        <v>0</v>
      </c>
      <c r="AG5">
        <f t="shared" si="3"/>
        <v>-12.190225658444692</v>
      </c>
      <c r="AH5">
        <f t="shared" si="4"/>
        <v>-121.99041972122684</v>
      </c>
      <c r="AI5">
        <f t="shared" si="5"/>
        <v>-134.18064537967155</v>
      </c>
      <c r="AJ5">
        <f t="shared" si="6"/>
        <v>14.390630373000249</v>
      </c>
      <c r="AK5">
        <f t="shared" si="20"/>
        <v>7.5055990787567826</v>
      </c>
      <c r="AL5">
        <f t="shared" si="7"/>
        <v>-112.28441592791451</v>
      </c>
      <c r="AN5">
        <f t="shared" si="8"/>
        <v>0</v>
      </c>
      <c r="AO5">
        <f t="shared" si="8"/>
        <v>0</v>
      </c>
      <c r="AP5">
        <f t="shared" si="8"/>
        <v>-9.7179732608774643</v>
      </c>
      <c r="AQ5">
        <f t="shared" si="8"/>
        <v>-97.25001572164129</v>
      </c>
      <c r="AR5">
        <f t="shared" si="8"/>
        <v>-106.96798898251876</v>
      </c>
      <c r="AS5">
        <f t="shared" si="8"/>
        <v>11.472122427455554</v>
      </c>
      <c r="AT5">
        <f t="shared" si="8"/>
        <v>5.9834176329374857</v>
      </c>
      <c r="AU5">
        <f t="shared" si="8"/>
        <v>-89.512448922125714</v>
      </c>
      <c r="AW5">
        <v>2</v>
      </c>
      <c r="AX5">
        <f>IF(Z5&gt;0, (R5*SUMPRODUCT(K5:$K$98, X5:$X$98)-K5*$AZ$3)/Z5, 0)</f>
        <v>95.191237851420155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2.4744120000000001E-3</v>
      </c>
      <c r="Q6" s="4">
        <f t="shared" si="22"/>
        <v>12.5</v>
      </c>
      <c r="R6">
        <f t="shared" si="0"/>
        <v>50000</v>
      </c>
      <c r="S6">
        <f t="shared" si="1"/>
        <v>84.169418594457568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92.832213609239489</v>
      </c>
      <c r="AC6">
        <f t="shared" si="19"/>
        <v>81.059592643847623</v>
      </c>
      <c r="AE6">
        <f t="shared" si="2"/>
        <v>0</v>
      </c>
      <c r="AF6">
        <f t="shared" si="3"/>
        <v>0</v>
      </c>
      <c r="AG6">
        <f t="shared" si="3"/>
        <v>-12.038159761208282</v>
      </c>
      <c r="AH6">
        <f t="shared" si="4"/>
        <v>-120.6545626078538</v>
      </c>
      <c r="AI6">
        <f t="shared" si="5"/>
        <v>-132.6927223690621</v>
      </c>
      <c r="AJ6">
        <f t="shared" si="6"/>
        <v>11.772620965391866</v>
      </c>
      <c r="AK6">
        <f t="shared" si="20"/>
        <v>6.4982549526467652</v>
      </c>
      <c r="AL6">
        <f t="shared" si="7"/>
        <v>-114.42184645102347</v>
      </c>
      <c r="AN6">
        <f t="shared" si="8"/>
        <v>0</v>
      </c>
      <c r="AO6">
        <f t="shared" si="8"/>
        <v>0</v>
      </c>
      <c r="AP6">
        <f t="shared" si="8"/>
        <v>-8.5685243380502634</v>
      </c>
      <c r="AQ6">
        <f t="shared" si="8"/>
        <v>-85.879534472836895</v>
      </c>
      <c r="AR6">
        <f t="shared" si="8"/>
        <v>-94.448058810887161</v>
      </c>
      <c r="AS6">
        <f t="shared" si="8"/>
        <v>8.3795190681599792</v>
      </c>
      <c r="AT6">
        <f t="shared" si="8"/>
        <v>4.6253295205496396</v>
      </c>
      <c r="AU6">
        <f t="shared" si="8"/>
        <v>-81.443210222177541</v>
      </c>
      <c r="AW6">
        <v>3</v>
      </c>
      <c r="AX6">
        <f>IF(Z6&gt;0, (R6*SUMPRODUCT(K6:$K$98, X6:$X$98)-K6*$AZ$3)/Z6, 0)</f>
        <v>84.169418594457568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2.4791650000000002E-3</v>
      </c>
      <c r="Q7" s="4">
        <f t="shared" si="22"/>
        <v>12.5</v>
      </c>
      <c r="R7">
        <f t="shared" si="0"/>
        <v>50000</v>
      </c>
      <c r="S7">
        <f t="shared" si="1"/>
        <v>75.180392112823739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81.059592643847623</v>
      </c>
      <c r="AC7">
        <f t="shared" si="19"/>
        <v>71.499160631948371</v>
      </c>
      <c r="AE7">
        <f t="shared" si="2"/>
        <v>0</v>
      </c>
      <c r="AF7">
        <f t="shared" si="3"/>
        <v>0</v>
      </c>
      <c r="AG7">
        <f t="shared" si="3"/>
        <v>-11.887933579251802</v>
      </c>
      <c r="AH7">
        <f t="shared" si="4"/>
        <v>-119.37833737758372</v>
      </c>
      <c r="AI7">
        <f t="shared" si="5"/>
        <v>-131.26627095683551</v>
      </c>
      <c r="AJ7">
        <f t="shared" si="6"/>
        <v>9.5604320118992518</v>
      </c>
      <c r="AK7">
        <f t="shared" si="20"/>
        <v>5.6741714850693343</v>
      </c>
      <c r="AL7">
        <f t="shared" si="7"/>
        <v>-116.03166745986692</v>
      </c>
      <c r="AN7">
        <f t="shared" si="8"/>
        <v>0</v>
      </c>
      <c r="AO7">
        <f t="shared" si="8"/>
        <v>0</v>
      </c>
      <c r="AP7">
        <f t="shared" si="8"/>
        <v>-7.5549967044903727</v>
      </c>
      <c r="AQ7">
        <f t="shared" si="8"/>
        <v>-75.867091573365641</v>
      </c>
      <c r="AR7">
        <f t="shared" si="8"/>
        <v>-83.422088277856005</v>
      </c>
      <c r="AS7">
        <f t="shared" si="8"/>
        <v>6.0758273809222469</v>
      </c>
      <c r="AT7">
        <f t="shared" si="8"/>
        <v>3.6060385587307509</v>
      </c>
      <c r="AU7">
        <f t="shared" si="8"/>
        <v>-73.740222338203012</v>
      </c>
      <c r="AW7">
        <v>4</v>
      </c>
      <c r="AX7">
        <f>IF(Z7&gt;0, (R7*SUMPRODUCT(K7:$K$98, X7:$X$98)-K7*$AZ$3)/Z7, 0)</f>
        <v>75.180392112823739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2.4848679999999999E-3</v>
      </c>
      <c r="Q8" s="4">
        <f t="shared" si="22"/>
        <v>12.5</v>
      </c>
      <c r="R8">
        <f t="shared" si="0"/>
        <v>50000</v>
      </c>
      <c r="S8">
        <f t="shared" si="1"/>
        <v>67.905412449273371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71.499160631948371</v>
      </c>
      <c r="AC8">
        <f t="shared" si="19"/>
        <v>63.774124827276751</v>
      </c>
      <c r="AE8">
        <f t="shared" si="2"/>
        <v>0</v>
      </c>
      <c r="AF8">
        <f t="shared" si="3"/>
        <v>0</v>
      </c>
      <c r="AG8">
        <f t="shared" si="3"/>
        <v>-11.739514297722076</v>
      </c>
      <c r="AH8">
        <f t="shared" si="4"/>
        <v>-118.15978294883305</v>
      </c>
      <c r="AI8">
        <f t="shared" si="5"/>
        <v>-129.89929724655514</v>
      </c>
      <c r="AJ8">
        <f t="shared" si="6"/>
        <v>7.7250358046716201</v>
      </c>
      <c r="AK8">
        <f t="shared" si="20"/>
        <v>5.0049412442363863</v>
      </c>
      <c r="AL8">
        <f t="shared" si="7"/>
        <v>-117.16932019764712</v>
      </c>
      <c r="AN8">
        <f t="shared" si="8"/>
        <v>0</v>
      </c>
      <c r="AO8">
        <f t="shared" si="8"/>
        <v>0</v>
      </c>
      <c r="AP8">
        <f t="shared" si="8"/>
        <v>-6.6613156856199778</v>
      </c>
      <c r="AQ8">
        <f t="shared" si="8"/>
        <v>-67.047034111048504</v>
      </c>
      <c r="AR8">
        <f t="shared" si="8"/>
        <v>-73.708349796668486</v>
      </c>
      <c r="AS8">
        <f t="shared" si="8"/>
        <v>4.3833927769584173</v>
      </c>
      <c r="AT8">
        <f t="shared" si="8"/>
        <v>2.839938073273387</v>
      </c>
      <c r="AU8">
        <f t="shared" si="8"/>
        <v>-66.485018946436682</v>
      </c>
      <c r="AW8">
        <v>5</v>
      </c>
      <c r="AX8">
        <f>IF(Z8&gt;0, (R8*SUMPRODUCT(K8:$K$98, X8:$X$98)-K8*$AZ$3)/Z8, 0)</f>
        <v>67.905412449273371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2.4943740000000002E-3</v>
      </c>
      <c r="Q9" s="4">
        <f t="shared" si="22"/>
        <v>12.5</v>
      </c>
      <c r="R9">
        <f t="shared" si="0"/>
        <v>50000</v>
      </c>
      <c r="S9">
        <f t="shared" si="1"/>
        <v>62.073044372973975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63.774124827276751</v>
      </c>
      <c r="AC9">
        <f t="shared" si="19"/>
        <v>57.568211938276477</v>
      </c>
      <c r="AE9">
        <f t="shared" si="2"/>
        <v>0</v>
      </c>
      <c r="AF9">
        <f t="shared" si="3"/>
        <v>0</v>
      </c>
      <c r="AG9">
        <f t="shared" si="3"/>
        <v>-11.592836415507989</v>
      </c>
      <c r="AH9">
        <f t="shared" si="4"/>
        <v>-117.13095694746484</v>
      </c>
      <c r="AI9">
        <f t="shared" si="5"/>
        <v>-128.72379336297283</v>
      </c>
      <c r="AJ9">
        <f t="shared" si="6"/>
        <v>6.2059128890002739</v>
      </c>
      <c r="AK9">
        <f t="shared" si="20"/>
        <v>4.4641887379093728</v>
      </c>
      <c r="AL9">
        <f t="shared" si="7"/>
        <v>-118.05369173606319</v>
      </c>
      <c r="AN9">
        <f t="shared" si="8"/>
        <v>0</v>
      </c>
      <c r="AO9">
        <f t="shared" si="8"/>
        <v>0</v>
      </c>
      <c r="AP9">
        <f t="shared" si="8"/>
        <v>-5.873291710814085</v>
      </c>
      <c r="AQ9">
        <f t="shared" si="8"/>
        <v>-59.342188042866603</v>
      </c>
      <c r="AR9">
        <f t="shared" si="8"/>
        <v>-65.215479753680683</v>
      </c>
      <c r="AS9">
        <f t="shared" si="8"/>
        <v>3.1441086048829949</v>
      </c>
      <c r="AT9">
        <f t="shared" si="8"/>
        <v>2.2616969454341942</v>
      </c>
      <c r="AU9">
        <f t="shared" si="8"/>
        <v>-59.8096742033635</v>
      </c>
      <c r="AW9">
        <v>6</v>
      </c>
      <c r="AX9">
        <f>IF(Z9&gt;0, (R9*SUMPRODUCT(K9:$K$98, X9:$X$98)-K9*$AZ$3)/Z9, 0)</f>
        <v>62.073044372973975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2.5048309999999999E-3</v>
      </c>
      <c r="Q10" s="4">
        <f t="shared" si="22"/>
        <v>12.5</v>
      </c>
      <c r="R10">
        <f t="shared" si="0"/>
        <v>50000</v>
      </c>
      <c r="S10">
        <f t="shared" si="1"/>
        <v>57.377981409465519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57.568211938276477</v>
      </c>
      <c r="AC10">
        <f t="shared" si="19"/>
        <v>52.548453557952882</v>
      </c>
      <c r="AE10">
        <f t="shared" si="2"/>
        <v>0</v>
      </c>
      <c r="AF10">
        <f t="shared" si="3"/>
        <v>0</v>
      </c>
      <c r="AG10">
        <f t="shared" si="3"/>
        <v>-11.447869955321416</v>
      </c>
      <c r="AH10">
        <f t="shared" si="4"/>
        <v>-116.15238412597316</v>
      </c>
      <c r="AI10">
        <f t="shared" si="5"/>
        <v>-127.60025408129457</v>
      </c>
      <c r="AJ10">
        <f t="shared" si="6"/>
        <v>5.0197583803235943</v>
      </c>
      <c r="AK10">
        <f t="shared" si="20"/>
        <v>4.0297748356793539</v>
      </c>
      <c r="AL10">
        <f t="shared" si="7"/>
        <v>-118.55072086529162</v>
      </c>
      <c r="AN10">
        <f t="shared" si="8"/>
        <v>0</v>
      </c>
      <c r="AO10">
        <f t="shared" si="8"/>
        <v>0</v>
      </c>
      <c r="AP10">
        <f t="shared" si="8"/>
        <v>-5.1784349915684409</v>
      </c>
      <c r="AQ10">
        <f t="shared" si="8"/>
        <v>-52.541439818893409</v>
      </c>
      <c r="AR10">
        <f t="shared" si="8"/>
        <v>-57.719874810461846</v>
      </c>
      <c r="AS10">
        <f t="shared" si="8"/>
        <v>2.2706837645201734</v>
      </c>
      <c r="AT10">
        <f t="shared" si="8"/>
        <v>1.8228654849039148</v>
      </c>
      <c r="AU10">
        <f t="shared" si="8"/>
        <v>-53.62632556103776</v>
      </c>
      <c r="AW10">
        <v>7</v>
      </c>
      <c r="AX10">
        <f>IF(Z10&gt;0, (R10*SUMPRODUCT(K10:$K$98, X10:$X$98)-K10*$AZ$3)/Z10, 0)</f>
        <v>57.377981409465519</v>
      </c>
    </row>
    <row r="11" spans="1:52" x14ac:dyDescent="0.25">
      <c r="A11" t="s">
        <v>33</v>
      </c>
      <c r="C11" s="12">
        <f>AU100</f>
        <v>25.226795749195148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2.5162380000000001E-3</v>
      </c>
      <c r="Q11" s="4">
        <f t="shared" si="22"/>
        <v>12.5</v>
      </c>
      <c r="R11">
        <f t="shared" si="0"/>
        <v>50000</v>
      </c>
      <c r="S11">
        <f t="shared" si="1"/>
        <v>53.638833400535049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52.548453557952882</v>
      </c>
      <c r="AC11">
        <f t="shared" si="19"/>
        <v>48.509183080615855</v>
      </c>
      <c r="AE11">
        <f t="shared" si="2"/>
        <v>0</v>
      </c>
      <c r="AF11">
        <f t="shared" si="3"/>
        <v>0</v>
      </c>
      <c r="AG11">
        <f t="shared" si="3"/>
        <v>-11.304585690367563</v>
      </c>
      <c r="AH11">
        <f t="shared" si="4"/>
        <v>-115.22226160255219</v>
      </c>
      <c r="AI11">
        <f t="shared" si="5"/>
        <v>-126.52684729291975</v>
      </c>
      <c r="AJ11">
        <f t="shared" si="6"/>
        <v>4.0392704773370269</v>
      </c>
      <c r="AK11">
        <f t="shared" si="20"/>
        <v>3.678391749056702</v>
      </c>
      <c r="AL11">
        <f t="shared" si="7"/>
        <v>-118.80918506652603</v>
      </c>
      <c r="AN11">
        <f t="shared" si="8"/>
        <v>0</v>
      </c>
      <c r="AO11">
        <f t="shared" si="8"/>
        <v>0</v>
      </c>
      <c r="AP11">
        <f t="shared" si="8"/>
        <v>-4.5657325595950375</v>
      </c>
      <c r="AQ11">
        <f t="shared" si="8"/>
        <v>-46.536338951122104</v>
      </c>
      <c r="AR11">
        <f t="shared" si="8"/>
        <v>-51.102071510717145</v>
      </c>
      <c r="AS11">
        <f t="shared" si="8"/>
        <v>1.6313935990686459</v>
      </c>
      <c r="AT11">
        <f t="shared" si="8"/>
        <v>1.4856407333816986</v>
      </c>
      <c r="AU11">
        <f t="shared" si="8"/>
        <v>-47.985037178266801</v>
      </c>
      <c r="AW11">
        <v>8</v>
      </c>
      <c r="AX11">
        <f>IF(Z11&gt;0, (R11*SUMPRODUCT(K11:$K$98, X11:$X$98)-K11*$AZ$3)/Z11, 0)</f>
        <v>53.638833400535049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2.529547E-3</v>
      </c>
      <c r="Q12" s="4">
        <f t="shared" si="22"/>
        <v>12.5</v>
      </c>
      <c r="R12">
        <f t="shared" si="0"/>
        <v>50000</v>
      </c>
      <c r="S12">
        <f t="shared" si="1"/>
        <v>50.701623872471281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48.509183080615855</v>
      </c>
      <c r="AC12">
        <f t="shared" si="19"/>
        <v>45.278352470169011</v>
      </c>
      <c r="AE12">
        <f t="shared" si="2"/>
        <v>0</v>
      </c>
      <c r="AF12">
        <f t="shared" si="3"/>
        <v>0</v>
      </c>
      <c r="AG12">
        <f t="shared" si="3"/>
        <v>-11.162944352644574</v>
      </c>
      <c r="AH12">
        <f t="shared" si="4"/>
        <v>-114.3819232772488</v>
      </c>
      <c r="AI12">
        <f t="shared" si="5"/>
        <v>-125.54486762989337</v>
      </c>
      <c r="AJ12">
        <f t="shared" si="6"/>
        <v>3.2308306104468443</v>
      </c>
      <c r="AK12">
        <f t="shared" si="20"/>
        <v>3.39564281564311</v>
      </c>
      <c r="AL12">
        <f t="shared" si="7"/>
        <v>-118.91839420380342</v>
      </c>
      <c r="AN12">
        <f t="shared" si="8"/>
        <v>0</v>
      </c>
      <c r="AO12">
        <f t="shared" si="8"/>
        <v>0</v>
      </c>
      <c r="AP12">
        <f t="shared" si="8"/>
        <v>-4.0254696418751434</v>
      </c>
      <c r="AQ12">
        <f t="shared" si="8"/>
        <v>-41.247268210449818</v>
      </c>
      <c r="AR12">
        <f t="shared" si="8"/>
        <v>-45.272737852324958</v>
      </c>
      <c r="AS12">
        <f t="shared" si="8"/>
        <v>1.1650699071444888</v>
      </c>
      <c r="AT12">
        <f t="shared" si="8"/>
        <v>1.2245028405775833</v>
      </c>
      <c r="AU12">
        <f t="shared" si="8"/>
        <v>-42.883165104602881</v>
      </c>
      <c r="AW12">
        <v>9</v>
      </c>
      <c r="AX12">
        <f>IF(Z12&gt;0, (R12*SUMPRODUCT(K12:$K$98, X12:$X$98)-K12*$AZ$3)/Z12, 0)</f>
        <v>50.701623872471281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2.543806E-3</v>
      </c>
      <c r="Q13" s="4">
        <f t="shared" si="22"/>
        <v>12.5</v>
      </c>
      <c r="R13">
        <f t="shared" si="0"/>
        <v>50000</v>
      </c>
      <c r="S13">
        <f t="shared" si="1"/>
        <v>48.418116916100225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45.278352470169011</v>
      </c>
      <c r="AC13">
        <f t="shared" si="19"/>
        <v>42.696716706750635</v>
      </c>
      <c r="AE13">
        <f t="shared" si="2"/>
        <v>0</v>
      </c>
      <c r="AF13">
        <f t="shared" si="3"/>
        <v>0</v>
      </c>
      <c r="AG13">
        <f t="shared" si="3"/>
        <v>-11.022918544296205</v>
      </c>
      <c r="AH13">
        <f t="shared" si="4"/>
        <v>-113.58545928769354</v>
      </c>
      <c r="AI13">
        <f t="shared" si="5"/>
        <v>-124.60837783198974</v>
      </c>
      <c r="AJ13">
        <f t="shared" si="6"/>
        <v>2.581635763418376</v>
      </c>
      <c r="AK13">
        <f t="shared" si="20"/>
        <v>3.1694846729118309</v>
      </c>
      <c r="AL13">
        <f t="shared" si="7"/>
        <v>-118.85725739565953</v>
      </c>
      <c r="AN13">
        <f t="shared" si="8"/>
        <v>0</v>
      </c>
      <c r="AO13">
        <f t="shared" si="8"/>
        <v>0</v>
      </c>
      <c r="AP13">
        <f t="shared" si="8"/>
        <v>-3.549084760382653</v>
      </c>
      <c r="AQ13">
        <f t="shared" si="8"/>
        <v>-36.571477956499422</v>
      </c>
      <c r="AR13">
        <f t="shared" si="8"/>
        <v>-40.120562716882077</v>
      </c>
      <c r="AS13">
        <f t="shared" si="8"/>
        <v>0.83121762244610697</v>
      </c>
      <c r="AT13">
        <f t="shared" si="8"/>
        <v>1.0204892384620259</v>
      </c>
      <c r="AU13">
        <f t="shared" si="8"/>
        <v>-38.268855855973946</v>
      </c>
      <c r="AW13">
        <v>10</v>
      </c>
      <c r="AX13">
        <f>IF(Z13&gt;0, (R13*SUMPRODUCT(K13:$K$98, X13:$X$98)-K13*$AZ$3)/Z13, 0)</f>
        <v>48.418116916100225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2.5599659999999999E-3</v>
      </c>
      <c r="Q14" s="4">
        <f t="shared" si="22"/>
        <v>12.5</v>
      </c>
      <c r="R14">
        <f t="shared" si="0"/>
        <v>50000</v>
      </c>
      <c r="S14">
        <f t="shared" si="1"/>
        <v>46.681327727753995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42.696716706750635</v>
      </c>
      <c r="AC14">
        <f t="shared" si="19"/>
        <v>40.648124863672194</v>
      </c>
      <c r="AE14">
        <f t="shared" si="2"/>
        <v>0</v>
      </c>
      <c r="AF14">
        <f t="shared" si="3"/>
        <v>0</v>
      </c>
      <c r="AG14">
        <f t="shared" si="3"/>
        <v>-10.884471062159076</v>
      </c>
      <c r="AH14">
        <f t="shared" si="4"/>
        <v>-112.87318677667112</v>
      </c>
      <c r="AI14">
        <f t="shared" si="5"/>
        <v>-123.7576578388302</v>
      </c>
      <c r="AJ14">
        <f t="shared" si="6"/>
        <v>2.0485918430784409</v>
      </c>
      <c r="AK14">
        <f t="shared" si="20"/>
        <v>2.9887701694725446</v>
      </c>
      <c r="AL14">
        <f t="shared" si="7"/>
        <v>-118.72029582627921</v>
      </c>
      <c r="AN14">
        <f t="shared" si="8"/>
        <v>0</v>
      </c>
      <c r="AO14">
        <f t="shared" si="8"/>
        <v>0</v>
      </c>
      <c r="AP14">
        <f t="shared" si="8"/>
        <v>-3.1290253361260074</v>
      </c>
      <c r="AQ14">
        <f t="shared" si="8"/>
        <v>-32.448343991777634</v>
      </c>
      <c r="AR14">
        <f t="shared" si="8"/>
        <v>-35.577369327903646</v>
      </c>
      <c r="AS14">
        <f t="shared" si="8"/>
        <v>0.58892120193684361</v>
      </c>
      <c r="AT14">
        <f t="shared" si="8"/>
        <v>0.85920000436678412</v>
      </c>
      <c r="AU14">
        <f t="shared" si="8"/>
        <v>-34.129248121600014</v>
      </c>
      <c r="AW14">
        <v>11</v>
      </c>
      <c r="AX14">
        <f>IF(Z14&gt;0, (R14*SUMPRODUCT(K14:$K$98, X14:$X$98)-K14*$AZ$3)/Z14, 0)</f>
        <v>46.681327727753995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2.5827799999999998E-3</v>
      </c>
      <c r="Q15" s="4">
        <f t="shared" si="22"/>
        <v>12.5</v>
      </c>
      <c r="R15">
        <f t="shared" si="0"/>
        <v>50000</v>
      </c>
      <c r="S15">
        <f t="shared" si="1"/>
        <v>45.38699107406471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40.648124863672194</v>
      </c>
      <c r="AC15">
        <f t="shared" si="19"/>
        <v>39.023786330306052</v>
      </c>
      <c r="AE15">
        <f t="shared" si="2"/>
        <v>0</v>
      </c>
      <c r="AF15">
        <f t="shared" si="3"/>
        <v>0</v>
      </c>
      <c r="AG15">
        <f t="shared" si="3"/>
        <v>-10.747514157367563</v>
      </c>
      <c r="AH15">
        <f t="shared" si="4"/>
        <v>-112.44877667969287</v>
      </c>
      <c r="AI15">
        <f t="shared" si="5"/>
        <v>-123.19629083706043</v>
      </c>
      <c r="AJ15">
        <f t="shared" si="6"/>
        <v>1.6243385333661422</v>
      </c>
      <c r="AK15">
        <f t="shared" si="20"/>
        <v>2.845368740457054</v>
      </c>
      <c r="AL15">
        <f t="shared" si="7"/>
        <v>-118.72658356323724</v>
      </c>
      <c r="AN15">
        <f t="shared" si="8"/>
        <v>0</v>
      </c>
      <c r="AO15">
        <f t="shared" si="8"/>
        <v>0</v>
      </c>
      <c r="AP15">
        <f t="shared" si="8"/>
        <v>-2.7586191952742039</v>
      </c>
      <c r="AQ15">
        <f t="shared" si="8"/>
        <v>-28.862800205855464</v>
      </c>
      <c r="AR15">
        <f t="shared" si="8"/>
        <v>-31.621419401129668</v>
      </c>
      <c r="AS15">
        <f t="shared" si="8"/>
        <v>0.41692724402653147</v>
      </c>
      <c r="AT15">
        <f t="shared" si="8"/>
        <v>0.73033528592071884</v>
      </c>
      <c r="AU15">
        <f t="shared" si="8"/>
        <v>-30.474156871182416</v>
      </c>
      <c r="AW15">
        <v>12</v>
      </c>
      <c r="AX15">
        <f>IF(Z15&gt;0, (R15*SUMPRODUCT(K15:$K$98, X15:$X$98)-K15*$AZ$3)/Z15, 0)</f>
        <v>45.38699107406471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2.6093969999999998E-3</v>
      </c>
      <c r="Q16" s="4">
        <f t="shared" si="22"/>
        <v>12.5</v>
      </c>
      <c r="R16">
        <f t="shared" si="0"/>
        <v>50000</v>
      </c>
      <c r="S16">
        <f t="shared" si="1"/>
        <v>44.386589655891058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39.023786330306052</v>
      </c>
      <c r="AC16">
        <f t="shared" si="19"/>
        <v>37.682419569460933</v>
      </c>
      <c r="AE16">
        <f t="shared" si="2"/>
        <v>0</v>
      </c>
      <c r="AF16">
        <f t="shared" si="3"/>
        <v>0</v>
      </c>
      <c r="AG16">
        <f t="shared" si="3"/>
        <v>-10.611994484594195</v>
      </c>
      <c r="AH16">
        <f t="shared" si="4"/>
        <v>-112.17812479876977</v>
      </c>
      <c r="AI16">
        <f t="shared" si="5"/>
        <v>-122.79011928336396</v>
      </c>
      <c r="AJ16">
        <f t="shared" si="6"/>
        <v>1.3413667608451192</v>
      </c>
      <c r="AK16">
        <f t="shared" si="20"/>
        <v>2.7316650431214238</v>
      </c>
      <c r="AL16">
        <f t="shared" si="7"/>
        <v>-118.71708747939742</v>
      </c>
      <c r="AN16">
        <f t="shared" si="8"/>
        <v>0</v>
      </c>
      <c r="AO16">
        <f t="shared" si="8"/>
        <v>0</v>
      </c>
      <c r="AP16">
        <f t="shared" si="8"/>
        <v>-2.4319952416689024</v>
      </c>
      <c r="AQ16">
        <f t="shared" si="8"/>
        <v>-25.708330901039002</v>
      </c>
      <c r="AR16">
        <f t="shared" si="8"/>
        <v>-28.140326142707902</v>
      </c>
      <c r="AS16">
        <f t="shared" si="8"/>
        <v>0.30740664108372889</v>
      </c>
      <c r="AT16">
        <f t="shared" si="8"/>
        <v>0.62602712396326932</v>
      </c>
      <c r="AU16">
        <f t="shared" si="8"/>
        <v>-27.206892377660903</v>
      </c>
      <c r="AW16">
        <v>13</v>
      </c>
      <c r="AX16">
        <f>IF(Z16&gt;0, (R16*SUMPRODUCT(K16:$K$98, X16:$X$98)-K16*$AZ$3)/Z16, 0)</f>
        <v>44.386589655891058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2.6360139999999999E-3</v>
      </c>
      <c r="Q17" s="4">
        <f t="shared" si="22"/>
        <v>12.5</v>
      </c>
      <c r="R17">
        <f t="shared" si="0"/>
        <v>50000</v>
      </c>
      <c r="S17">
        <f t="shared" si="1"/>
        <v>43.599854225976685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37.682419569460933</v>
      </c>
      <c r="AC17">
        <f t="shared" si="19"/>
        <v>36.546797101466865</v>
      </c>
      <c r="AE17">
        <f t="shared" si="2"/>
        <v>0</v>
      </c>
      <c r="AF17">
        <f t="shared" si="3"/>
        <v>0</v>
      </c>
      <c r="AG17">
        <f t="shared" si="3"/>
        <v>-10.477901173718941</v>
      </c>
      <c r="AH17">
        <f t="shared" si="4"/>
        <v>-111.89346411725234</v>
      </c>
      <c r="AI17">
        <f t="shared" si="5"/>
        <v>-122.37136529097128</v>
      </c>
      <c r="AJ17">
        <f t="shared" si="6"/>
        <v>1.1356224679940681</v>
      </c>
      <c r="AK17">
        <f t="shared" si="20"/>
        <v>2.6377693698622657</v>
      </c>
      <c r="AL17">
        <f t="shared" si="7"/>
        <v>-118.59797345311495</v>
      </c>
      <c r="AN17">
        <f t="shared" si="8"/>
        <v>0</v>
      </c>
      <c r="AO17">
        <f t="shared" si="8"/>
        <v>0</v>
      </c>
      <c r="AP17">
        <f t="shared" si="8"/>
        <v>-2.1439861747743221</v>
      </c>
      <c r="AQ17">
        <f t="shared" si="8"/>
        <v>-22.895619660616465</v>
      </c>
      <c r="AR17">
        <f t="shared" si="8"/>
        <v>-25.039605835390788</v>
      </c>
      <c r="AS17">
        <f t="shared" si="8"/>
        <v>0.23237085660335577</v>
      </c>
      <c r="AT17">
        <f t="shared" si="8"/>
        <v>0.53973987418518599</v>
      </c>
      <c r="AU17">
        <f t="shared" si="8"/>
        <v>-24.267495104602247</v>
      </c>
      <c r="AW17">
        <v>14</v>
      </c>
      <c r="AX17">
        <f>IF(Z17&gt;0, (R17*SUMPRODUCT(K17:$K$98, X17:$X$98)-K17*$AZ$3)/Z17, 0)</f>
        <v>43.599854225976685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2.6635809999999999E-3</v>
      </c>
      <c r="Q18" s="4">
        <f t="shared" si="22"/>
        <v>12.5</v>
      </c>
      <c r="R18">
        <f t="shared" si="0"/>
        <v>50000</v>
      </c>
      <c r="S18">
        <f t="shared" si="1"/>
        <v>43.004303328106914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36.546797101466865</v>
      </c>
      <c r="AC18">
        <f t="shared" si="19"/>
        <v>35.591095684640493</v>
      </c>
      <c r="AE18">
        <f t="shared" si="2"/>
        <v>0</v>
      </c>
      <c r="AF18">
        <f t="shared" si="3"/>
        <v>0</v>
      </c>
      <c r="AG18">
        <f t="shared" si="3"/>
        <v>-10.345213423495554</v>
      </c>
      <c r="AH18">
        <f t="shared" si="4"/>
        <v>-111.63495394478187</v>
      </c>
      <c r="AI18">
        <f t="shared" si="5"/>
        <v>-121.98016736827742</v>
      </c>
      <c r="AJ18">
        <f t="shared" si="6"/>
        <v>0.955701416826372</v>
      </c>
      <c r="AK18">
        <f t="shared" si="20"/>
        <v>2.5582757971026808</v>
      </c>
      <c r="AL18">
        <f t="shared" si="7"/>
        <v>-118.46619015434837</v>
      </c>
      <c r="AN18">
        <f t="shared" si="8"/>
        <v>0</v>
      </c>
      <c r="AO18">
        <f t="shared" si="8"/>
        <v>0</v>
      </c>
      <c r="AP18">
        <f t="shared" si="8"/>
        <v>-1.8900318144528454</v>
      </c>
      <c r="AQ18">
        <f t="shared" si="8"/>
        <v>-20.395288712112723</v>
      </c>
      <c r="AR18">
        <f t="shared" si="8"/>
        <v>-22.28532052656557</v>
      </c>
      <c r="AS18">
        <f t="shared" si="8"/>
        <v>0.1746030757390763</v>
      </c>
      <c r="AT18">
        <f t="shared" si="8"/>
        <v>0.4673874234133491</v>
      </c>
      <c r="AU18">
        <f t="shared" si="8"/>
        <v>-21.643330027413143</v>
      </c>
      <c r="AW18">
        <v>15</v>
      </c>
      <c r="AX18">
        <f>IF(Z18&gt;0, (R18*SUMPRODUCT(K18:$K$98, X18:$X$98)-K18*$AZ$3)/Z18, 0)</f>
        <v>43.004303328106914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2.696852E-3</v>
      </c>
      <c r="Q19" s="4">
        <f t="shared" si="22"/>
        <v>12.5</v>
      </c>
      <c r="R19">
        <f t="shared" si="0"/>
        <v>50000</v>
      </c>
      <c r="S19">
        <f t="shared" si="1"/>
        <v>42.570846904309015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35.591095684640493</v>
      </c>
      <c r="AC19">
        <f t="shared" si="19"/>
        <v>34.785019690197487</v>
      </c>
      <c r="AE19">
        <f t="shared" si="2"/>
        <v>0</v>
      </c>
      <c r="AF19">
        <f t="shared" si="3"/>
        <v>0</v>
      </c>
      <c r="AG19">
        <f t="shared" si="3"/>
        <v>-10.213861779749017</v>
      </c>
      <c r="AH19">
        <f t="shared" si="4"/>
        <v>-111.59803804632334</v>
      </c>
      <c r="AI19">
        <f t="shared" si="5"/>
        <v>-121.81189982607236</v>
      </c>
      <c r="AJ19">
        <f t="shared" si="6"/>
        <v>0.80607599444300604</v>
      </c>
      <c r="AK19">
        <f t="shared" si="20"/>
        <v>2.4913766979248346</v>
      </c>
      <c r="AL19">
        <f t="shared" si="7"/>
        <v>-118.51444713370452</v>
      </c>
      <c r="AN19">
        <f t="shared" si="8"/>
        <v>0</v>
      </c>
      <c r="AO19">
        <f t="shared" si="8"/>
        <v>0</v>
      </c>
      <c r="AP19">
        <f t="shared" si="8"/>
        <v>-1.6661021073477196</v>
      </c>
      <c r="AQ19">
        <f t="shared" si="8"/>
        <v>-18.204057424538519</v>
      </c>
      <c r="AR19">
        <f t="shared" si="8"/>
        <v>-19.870159531886241</v>
      </c>
      <c r="AS19">
        <f t="shared" si="8"/>
        <v>0.13148845578532026</v>
      </c>
      <c r="AT19">
        <f t="shared" si="8"/>
        <v>0.40639750724251222</v>
      </c>
      <c r="AU19">
        <f t="shared" si="8"/>
        <v>-19.332273568858408</v>
      </c>
      <c r="AW19">
        <v>16</v>
      </c>
      <c r="AX19">
        <f>IF(Z19&gt;0, (R19*SUMPRODUCT(K19:$K$98, X19:$X$98)-K19*$AZ$3)/Z19, 0)</f>
        <v>42.570846904309015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2.7291730000000001E-3</v>
      </c>
      <c r="Q20" s="4">
        <f t="shared" si="22"/>
        <v>12.5</v>
      </c>
      <c r="R20">
        <f t="shared" si="0"/>
        <v>50000</v>
      </c>
      <c r="S20">
        <f t="shared" si="1"/>
        <v>42.23503214458573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34.785019690197487</v>
      </c>
      <c r="AC20">
        <f t="shared" si="19"/>
        <v>34.071330763578317</v>
      </c>
      <c r="AE20">
        <f t="shared" si="2"/>
        <v>0</v>
      </c>
      <c r="AF20">
        <f t="shared" si="3"/>
        <v>0</v>
      </c>
      <c r="AG20">
        <f t="shared" si="3"/>
        <v>-10.083847766156504</v>
      </c>
      <c r="AH20">
        <f t="shared" si="4"/>
        <v>-111.50158318009186</v>
      </c>
      <c r="AI20">
        <f t="shared" si="5"/>
        <v>-121.58543094624837</v>
      </c>
      <c r="AJ20">
        <f t="shared" si="6"/>
        <v>0.71368892661917016</v>
      </c>
      <c r="AK20">
        <f t="shared" si="20"/>
        <v>2.4349513783138241</v>
      </c>
      <c r="AL20">
        <f t="shared" si="7"/>
        <v>-118.43679064131537</v>
      </c>
      <c r="AN20">
        <f t="shared" si="8"/>
        <v>0</v>
      </c>
      <c r="AO20">
        <f t="shared" si="8"/>
        <v>0</v>
      </c>
      <c r="AP20">
        <f t="shared" si="8"/>
        <v>-1.4686553619532374</v>
      </c>
      <c r="AQ20">
        <f t="shared" si="8"/>
        <v>-16.239574595058919</v>
      </c>
      <c r="AR20">
        <f t="shared" si="8"/>
        <v>-17.708229957012158</v>
      </c>
      <c r="AS20">
        <f t="shared" si="8"/>
        <v>0.10394475334740264</v>
      </c>
      <c r="AT20">
        <f t="shared" si="8"/>
        <v>0.35463688869423193</v>
      </c>
      <c r="AU20">
        <f t="shared" si="8"/>
        <v>-17.249648314970525</v>
      </c>
      <c r="AW20">
        <v>17</v>
      </c>
      <c r="AX20">
        <f>IF(Z20&gt;0, (R20*SUMPRODUCT(K20:$K$98, X20:$X$98)-K20*$AZ$3)/Z20, 0)</f>
        <v>42.23503214458573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2.766246E-3</v>
      </c>
      <c r="Q21" s="4">
        <f t="shared" si="22"/>
        <v>12.5</v>
      </c>
      <c r="R21">
        <f t="shared" si="0"/>
        <v>50000</v>
      </c>
      <c r="S21">
        <f t="shared" si="1"/>
        <v>41.99870744794989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34.071330763578317</v>
      </c>
      <c r="AC21">
        <f t="shared" si="19"/>
        <v>33.448156613090305</v>
      </c>
      <c r="AE21">
        <f t="shared" si="2"/>
        <v>0</v>
      </c>
      <c r="AF21">
        <f t="shared" si="3"/>
        <v>0</v>
      </c>
      <c r="AG21">
        <f t="shared" si="3"/>
        <v>-9.9551148849472018</v>
      </c>
      <c r="AH21">
        <f t="shared" si="4"/>
        <v>-111.57761419095748</v>
      </c>
      <c r="AI21">
        <f t="shared" si="5"/>
        <v>-121.53272907590468</v>
      </c>
      <c r="AJ21">
        <f t="shared" si="6"/>
        <v>0.62317415048801195</v>
      </c>
      <c r="AK21">
        <f t="shared" si="20"/>
        <v>2.3849931534504822</v>
      </c>
      <c r="AL21">
        <f t="shared" si="7"/>
        <v>-118.52456177196619</v>
      </c>
      <c r="AN21">
        <f t="shared" si="8"/>
        <v>0</v>
      </c>
      <c r="AO21">
        <f t="shared" si="8"/>
        <v>0</v>
      </c>
      <c r="AP21">
        <f t="shared" si="8"/>
        <v>-1.2945590592083245</v>
      </c>
      <c r="AQ21">
        <f t="shared" si="8"/>
        <v>-14.509507215648911</v>
      </c>
      <c r="AR21">
        <f t="shared" si="8"/>
        <v>-15.804066274857236</v>
      </c>
      <c r="AS21">
        <f t="shared" si="8"/>
        <v>8.1037311101105014E-2</v>
      </c>
      <c r="AT21">
        <f t="shared" si="8"/>
        <v>0.3101435321070658</v>
      </c>
      <c r="AU21">
        <f t="shared" si="8"/>
        <v>-15.412885431649066</v>
      </c>
      <c r="AW21">
        <v>18</v>
      </c>
      <c r="AX21">
        <f>IF(Z21&gt;0, (R21*SUMPRODUCT(K21:$K$98, X21:$X$98)-K21*$AZ$3)/Z21, 0)</f>
        <v>41.99870744794989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2.8061710000000001E-3</v>
      </c>
      <c r="Q22" s="4">
        <f t="shared" si="22"/>
        <v>12.5</v>
      </c>
      <c r="R22">
        <f t="shared" si="0"/>
        <v>50000</v>
      </c>
      <c r="S22">
        <f t="shared" si="1"/>
        <v>41.82324583092069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33.448156613090305</v>
      </c>
      <c r="AC22">
        <f t="shared" si="19"/>
        <v>32.881864080093976</v>
      </c>
      <c r="AE22">
        <f t="shared" si="2"/>
        <v>0</v>
      </c>
      <c r="AF22">
        <f t="shared" si="3"/>
        <v>0</v>
      </c>
      <c r="AG22">
        <f t="shared" si="3"/>
        <v>-9.8276279814059215</v>
      </c>
      <c r="AH22">
        <f t="shared" si="4"/>
        <v>-111.7430187672287</v>
      </c>
      <c r="AI22">
        <f t="shared" si="5"/>
        <v>-121.57064674863463</v>
      </c>
      <c r="AJ22">
        <f t="shared" si="6"/>
        <v>0.56629253299632865</v>
      </c>
      <c r="AK22">
        <f t="shared" si="20"/>
        <v>2.3413709629163217</v>
      </c>
      <c r="AL22">
        <f t="shared" si="7"/>
        <v>-118.66298325272199</v>
      </c>
      <c r="AN22">
        <f t="shared" si="8"/>
        <v>0</v>
      </c>
      <c r="AO22">
        <f t="shared" si="8"/>
        <v>0</v>
      </c>
      <c r="AP22">
        <f t="shared" si="8"/>
        <v>-1.1410542093986638</v>
      </c>
      <c r="AQ22">
        <f t="shared" si="8"/>
        <v>-12.974121749063155</v>
      </c>
      <c r="AR22">
        <f t="shared" si="8"/>
        <v>-14.115175958461819</v>
      </c>
      <c r="AS22">
        <f t="shared" si="8"/>
        <v>6.5750400783287741E-2</v>
      </c>
      <c r="AT22">
        <f t="shared" si="8"/>
        <v>0.2718490360089183</v>
      </c>
      <c r="AU22">
        <f t="shared" si="8"/>
        <v>-13.777576521669614</v>
      </c>
      <c r="AW22">
        <v>19</v>
      </c>
      <c r="AX22">
        <f>IF(Z22&gt;0, (R22*SUMPRODUCT(K22:$K$98, X22:$X$98)-K22*$AZ$3)/Z22, 0)</f>
        <v>41.82324583092069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2.8498989999999999E-3</v>
      </c>
      <c r="Q23" s="4">
        <f t="shared" si="22"/>
        <v>12.5</v>
      </c>
      <c r="R23">
        <f t="shared" si="0"/>
        <v>50000</v>
      </c>
      <c r="S23">
        <f t="shared" si="1"/>
        <v>41.691441550264159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32.881864080093976</v>
      </c>
      <c r="AC23">
        <f t="shared" si="19"/>
        <v>32.357041154827769</v>
      </c>
      <c r="AE23">
        <f t="shared" si="2"/>
        <v>0</v>
      </c>
      <c r="AF23">
        <f t="shared" si="3"/>
        <v>0</v>
      </c>
      <c r="AG23">
        <f t="shared" si="3"/>
        <v>-9.7013439544352824</v>
      </c>
      <c r="AH23">
        <f t="shared" si="4"/>
        <v>-112.03098862632302</v>
      </c>
      <c r="AI23">
        <f t="shared" si="5"/>
        <v>-121.73233258075831</v>
      </c>
      <c r="AJ23">
        <f t="shared" si="6"/>
        <v>0.52482292526620711</v>
      </c>
      <c r="AK23">
        <f t="shared" si="20"/>
        <v>2.3017304856065786</v>
      </c>
      <c r="AL23">
        <f t="shared" si="7"/>
        <v>-118.90577916988552</v>
      </c>
      <c r="AN23">
        <f t="shared" si="8"/>
        <v>0</v>
      </c>
      <c r="AO23">
        <f t="shared" si="8"/>
        <v>0</v>
      </c>
      <c r="AP23">
        <f t="shared" si="8"/>
        <v>-1.0057069446913984</v>
      </c>
      <c r="AQ23">
        <f t="shared" si="8"/>
        <v>-11.613890179682294</v>
      </c>
      <c r="AR23">
        <f t="shared" si="8"/>
        <v>-12.619597124373694</v>
      </c>
      <c r="AS23">
        <f t="shared" si="8"/>
        <v>5.4406694902531534E-2</v>
      </c>
      <c r="AT23">
        <f t="shared" si="8"/>
        <v>0.23861295353043585</v>
      </c>
      <c r="AU23">
        <f t="shared" si="8"/>
        <v>-12.326577475940725</v>
      </c>
      <c r="AW23">
        <v>20</v>
      </c>
      <c r="AX23">
        <f>IF(Z23&gt;0, (R23*SUMPRODUCT(K23:$K$98, X23:$X$98)-K23*$AZ$3)/Z23, 0)</f>
        <v>41.691441550264159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2.8964780000000001E-3</v>
      </c>
      <c r="Q24" s="4">
        <f t="shared" si="22"/>
        <v>12.5</v>
      </c>
      <c r="R24">
        <f t="shared" si="0"/>
        <v>50000</v>
      </c>
      <c r="S24">
        <f t="shared" si="1"/>
        <v>41.585511391375107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32.357041154827769</v>
      </c>
      <c r="AC24">
        <f t="shared" si="19"/>
        <v>31.858596353535663</v>
      </c>
      <c r="AE24">
        <f t="shared" si="2"/>
        <v>0</v>
      </c>
      <c r="AF24">
        <f t="shared" si="3"/>
        <v>0</v>
      </c>
      <c r="AG24">
        <f t="shared" si="3"/>
        <v>-9.5762307855564757</v>
      </c>
      <c r="AH24">
        <f t="shared" si="4"/>
        <v>-112.3989173378192</v>
      </c>
      <c r="AI24">
        <f t="shared" si="5"/>
        <v>-121.97514812337567</v>
      </c>
      <c r="AJ24">
        <f t="shared" si="6"/>
        <v>0.49844480129210567</v>
      </c>
      <c r="AK24">
        <f t="shared" si="20"/>
        <v>2.2649928808379443</v>
      </c>
      <c r="AL24">
        <f t="shared" ref="AL24:AL87" si="23">SUM(AI24:AK24)</f>
        <v>-119.21171044124563</v>
      </c>
      <c r="AN24">
        <f t="shared" si="8"/>
        <v>0</v>
      </c>
      <c r="AO24">
        <f t="shared" si="8"/>
        <v>0</v>
      </c>
      <c r="AP24">
        <f t="shared" si="8"/>
        <v>-0.88637220286137364</v>
      </c>
      <c r="AQ24">
        <f t="shared" si="8"/>
        <v>-10.403600141949472</v>
      </c>
      <c r="AR24">
        <f t="shared" si="8"/>
        <v>-11.289972344810845</v>
      </c>
      <c r="AS24">
        <f t="shared" si="8"/>
        <v>4.6135857251106326E-2</v>
      </c>
      <c r="AT24">
        <f t="shared" si="8"/>
        <v>0.20964686150648093</v>
      </c>
      <c r="AU24">
        <f t="shared" si="8"/>
        <v>-11.034189626053259</v>
      </c>
      <c r="AW24">
        <v>21</v>
      </c>
      <c r="AX24">
        <f>IF(Z24&gt;0, (R24*SUMPRODUCT(K24:$K$98, X24:$X$98)-K24*$AZ$3)/Z24, 0)</f>
        <v>41.585511391375107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2.9506620000000002E-3</v>
      </c>
      <c r="Q25" s="4">
        <f t="shared" si="22"/>
        <v>12.5</v>
      </c>
      <c r="R25">
        <f t="shared" si="0"/>
        <v>50000</v>
      </c>
      <c r="S25">
        <f t="shared" si="1"/>
        <v>41.497561839414175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31.858596353535663</v>
      </c>
      <c r="AC25">
        <f t="shared" si="19"/>
        <v>31.379501013720219</v>
      </c>
      <c r="AE25">
        <f t="shared" si="2"/>
        <v>0</v>
      </c>
      <c r="AF25">
        <f t="shared" si="3"/>
        <v>0</v>
      </c>
      <c r="AG25">
        <f t="shared" si="3"/>
        <v>-9.4522122574187382</v>
      </c>
      <c r="AH25">
        <f t="shared" si="4"/>
        <v>-113.02488112868657</v>
      </c>
      <c r="AI25">
        <f t="shared" si="5"/>
        <v>-122.47709338610531</v>
      </c>
      <c r="AJ25">
        <f t="shared" si="6"/>
        <v>0.47909533981544428</v>
      </c>
      <c r="AK25">
        <f t="shared" si="20"/>
        <v>2.2301017447474965</v>
      </c>
      <c r="AL25">
        <f t="shared" si="23"/>
        <v>-119.76789630154236</v>
      </c>
      <c r="AN25">
        <f t="shared" si="8"/>
        <v>0</v>
      </c>
      <c r="AO25">
        <f t="shared" si="8"/>
        <v>0</v>
      </c>
      <c r="AP25">
        <f t="shared" si="8"/>
        <v>-0.78115455004992895</v>
      </c>
      <c r="AQ25">
        <f t="shared" si="8"/>
        <v>-9.3406599172833804</v>
      </c>
      <c r="AR25">
        <f t="shared" si="8"/>
        <v>-10.121814467333309</v>
      </c>
      <c r="AS25">
        <f t="shared" si="8"/>
        <v>3.9593641616629621E-2</v>
      </c>
      <c r="AT25">
        <f t="shared" si="8"/>
        <v>0.1843012066954495</v>
      </c>
      <c r="AU25">
        <f t="shared" si="8"/>
        <v>-9.8979196190212306</v>
      </c>
      <c r="AW25">
        <v>22</v>
      </c>
      <c r="AX25">
        <f>IF(Z25&gt;0, (R25*SUMPRODUCT(K25:$K$98, X25:$X$98)-K25*$AZ$3)/Z25, 0)</f>
        <v>41.497561839414175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3.0134020000000001E-3</v>
      </c>
      <c r="Q26" s="4">
        <f t="shared" si="22"/>
        <v>12.5</v>
      </c>
      <c r="R26">
        <f t="shared" si="0"/>
        <v>50000</v>
      </c>
      <c r="S26">
        <f t="shared" si="1"/>
        <v>41.40224176625135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31.379501013720219</v>
      </c>
      <c r="AC26">
        <f t="shared" si="19"/>
        <v>30.900006098342217</v>
      </c>
      <c r="AE26">
        <f t="shared" si="2"/>
        <v>0</v>
      </c>
      <c r="AF26">
        <f t="shared" si="3"/>
        <v>0</v>
      </c>
      <c r="AG26">
        <f t="shared" si="3"/>
        <v>-9.3292068195236197</v>
      </c>
      <c r="AH26">
        <f t="shared" si="4"/>
        <v>-113.93326128372055</v>
      </c>
      <c r="AI26">
        <f t="shared" si="5"/>
        <v>-123.26246810324417</v>
      </c>
      <c r="AJ26">
        <f t="shared" si="6"/>
        <v>0.47949491537800171</v>
      </c>
      <c r="AK26">
        <f t="shared" si="20"/>
        <v>2.1965650709604154</v>
      </c>
      <c r="AL26">
        <f t="shared" si="23"/>
        <v>-120.58640811690576</v>
      </c>
      <c r="AN26">
        <f t="shared" si="8"/>
        <v>0</v>
      </c>
      <c r="AO26">
        <f t="shared" si="8"/>
        <v>0</v>
      </c>
      <c r="AP26">
        <f t="shared" si="8"/>
        <v>-0.68838309988035717</v>
      </c>
      <c r="AQ26">
        <f t="shared" si="8"/>
        <v>-8.4069024408198416</v>
      </c>
      <c r="AR26">
        <f t="shared" si="8"/>
        <v>-9.0952855407001998</v>
      </c>
      <c r="AS26">
        <f t="shared" si="8"/>
        <v>3.5380949593058021E-2</v>
      </c>
      <c r="AT26">
        <f t="shared" si="8"/>
        <v>0.1620800462341834</v>
      </c>
      <c r="AU26">
        <f t="shared" si="8"/>
        <v>-8.8978245448729574</v>
      </c>
      <c r="AW26">
        <v>23</v>
      </c>
      <c r="AX26">
        <f>IF(Z26&gt;0, (R26*SUMPRODUCT(K26:$K$98, X26:$X$98)-K26*$AZ$3)/Z26, 0)</f>
        <v>41.40224176625135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3.0789929999999999E-3</v>
      </c>
      <c r="Q27" s="4">
        <f t="shared" si="22"/>
        <v>12.5</v>
      </c>
      <c r="R27">
        <f t="shared" si="0"/>
        <v>50000</v>
      </c>
      <c r="S27">
        <f t="shared" si="1"/>
        <v>41.278687498464244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30.900006098342217</v>
      </c>
      <c r="AC27">
        <f t="shared" si="19"/>
        <v>30.404858123509385</v>
      </c>
      <c r="AE27">
        <f t="shared" si="2"/>
        <v>0</v>
      </c>
      <c r="AF27">
        <f t="shared" si="3"/>
        <v>0</v>
      </c>
      <c r="AG27">
        <f t="shared" si="3"/>
        <v>-9.2071901888355185</v>
      </c>
      <c r="AH27">
        <f t="shared" si="4"/>
        <v>-114.89824997146195</v>
      </c>
      <c r="AI27">
        <f t="shared" si="5"/>
        <v>-124.10544016029746</v>
      </c>
      <c r="AJ27">
        <f t="shared" si="6"/>
        <v>0.49514797483283246</v>
      </c>
      <c r="AK27">
        <f t="shared" si="20"/>
        <v>2.1630004268839556</v>
      </c>
      <c r="AL27">
        <f t="shared" si="23"/>
        <v>-121.44729175858068</v>
      </c>
      <c r="AN27">
        <f t="shared" si="8"/>
        <v>0</v>
      </c>
      <c r="AO27">
        <f t="shared" si="8"/>
        <v>0</v>
      </c>
      <c r="AP27">
        <f t="shared" si="8"/>
        <v>-0.60658905547830677</v>
      </c>
      <c r="AQ27">
        <f t="shared" si="8"/>
        <v>-7.5697383780354297</v>
      </c>
      <c r="AR27">
        <f t="shared" si="8"/>
        <v>-8.1763274335137357</v>
      </c>
      <c r="AS27">
        <f t="shared" si="8"/>
        <v>3.2621390045797595E-2</v>
      </c>
      <c r="AT27">
        <f t="shared" si="8"/>
        <v>0.14250301764524048</v>
      </c>
      <c r="AU27">
        <f t="shared" si="8"/>
        <v>-8.0012030258226972</v>
      </c>
      <c r="AW27">
        <v>24</v>
      </c>
      <c r="AX27">
        <f>IF(Z27&gt;0, (R27*SUMPRODUCT(K27:$K$98, X27:$X$98)-K27*$AZ$3)/Z27, 0)</f>
        <v>41.278687498464244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3.1512390000000001E-3</v>
      </c>
      <c r="Q28" s="4">
        <f t="shared" si="22"/>
        <v>12.5</v>
      </c>
      <c r="R28">
        <f t="shared" si="0"/>
        <v>50000</v>
      </c>
      <c r="S28">
        <f t="shared" si="1"/>
        <v>41.133121351626691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30.404858123509385</v>
      </c>
      <c r="AC28">
        <f t="shared" si="19"/>
        <v>29.899186232962315</v>
      </c>
      <c r="AE28">
        <f t="shared" si="2"/>
        <v>0</v>
      </c>
      <c r="AF28">
        <f t="shared" si="3"/>
        <v>0</v>
      </c>
      <c r="AG28">
        <f t="shared" si="3"/>
        <v>-9.0861042301436878</v>
      </c>
      <c r="AH28">
        <f t="shared" si="4"/>
        <v>-116.0562272139034</v>
      </c>
      <c r="AI28">
        <f t="shared" si="5"/>
        <v>-125.14233144404709</v>
      </c>
      <c r="AJ28">
        <f t="shared" si="6"/>
        <v>0.50567189054707029</v>
      </c>
      <c r="AK28">
        <f t="shared" si="20"/>
        <v>2.1283400686456573</v>
      </c>
      <c r="AL28">
        <f t="shared" si="23"/>
        <v>-122.50831948485435</v>
      </c>
      <c r="AN28">
        <f t="shared" si="8"/>
        <v>0</v>
      </c>
      <c r="AO28">
        <f t="shared" si="8"/>
        <v>0</v>
      </c>
      <c r="AP28">
        <f t="shared" si="8"/>
        <v>-0.5344746944954708</v>
      </c>
      <c r="AQ28">
        <f t="shared" si="8"/>
        <v>-6.8268110307014425</v>
      </c>
      <c r="AR28">
        <f t="shared" si="8"/>
        <v>-7.3612857251969128</v>
      </c>
      <c r="AS28">
        <f t="shared" si="8"/>
        <v>2.9745292632507973E-2</v>
      </c>
      <c r="AT28">
        <f t="shared" si="8"/>
        <v>0.12519600030538808</v>
      </c>
      <c r="AU28">
        <f t="shared" si="8"/>
        <v>-7.2063444322590167</v>
      </c>
      <c r="AW28">
        <v>25</v>
      </c>
      <c r="AX28">
        <f>IF(Z28&gt;0, (R28*SUMPRODUCT(K28:$K$98, X28:$X$98)-K28*$AZ$3)/Z28, 0)</f>
        <v>41.133121351626691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3.229188E-3</v>
      </c>
      <c r="Q29" s="4">
        <f t="shared" si="22"/>
        <v>12.5</v>
      </c>
      <c r="R29">
        <f t="shared" si="0"/>
        <v>50000</v>
      </c>
      <c r="S29">
        <f t="shared" si="1"/>
        <v>40.960150958084007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29.899186232962315</v>
      </c>
      <c r="AC29">
        <f t="shared" si="19"/>
        <v>29.379577423232618</v>
      </c>
      <c r="AE29">
        <f t="shared" si="2"/>
        <v>0</v>
      </c>
      <c r="AF29">
        <f t="shared" si="3"/>
        <v>0</v>
      </c>
      <c r="AG29">
        <f t="shared" si="3"/>
        <v>-8.9659024490955233</v>
      </c>
      <c r="AH29">
        <f t="shared" si="4"/>
        <v>-117.36295498691693</v>
      </c>
      <c r="AI29">
        <f t="shared" si="5"/>
        <v>-126.32885743601246</v>
      </c>
      <c r="AJ29">
        <f t="shared" si="6"/>
        <v>0.51960880972969647</v>
      </c>
      <c r="AK29">
        <f t="shared" si="20"/>
        <v>2.092943036307362</v>
      </c>
      <c r="AL29">
        <f t="shared" si="23"/>
        <v>-123.71630558997541</v>
      </c>
      <c r="AN29">
        <f t="shared" si="8"/>
        <v>0</v>
      </c>
      <c r="AO29">
        <f t="shared" si="8"/>
        <v>0</v>
      </c>
      <c r="AP29">
        <f t="shared" si="8"/>
        <v>-0.47089645382209616</v>
      </c>
      <c r="AQ29">
        <f t="shared" si="8"/>
        <v>-6.1639973920301427</v>
      </c>
      <c r="AR29">
        <f t="shared" si="8"/>
        <v>-6.6348938458522388</v>
      </c>
      <c r="AS29">
        <f t="shared" si="8"/>
        <v>2.7290275269626404E-2</v>
      </c>
      <c r="AT29">
        <f t="shared" si="8"/>
        <v>0.109923062340279</v>
      </c>
      <c r="AU29">
        <f t="shared" si="8"/>
        <v>-6.4976805082423343</v>
      </c>
      <c r="AW29">
        <v>26</v>
      </c>
      <c r="AX29">
        <f>IF(Z29&gt;0, (R29*SUMPRODUCT(K29:$K$98, X29:$X$98)-K29*$AZ$3)/Z29, 0)</f>
        <v>40.960150958084007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3.318545E-3</v>
      </c>
      <c r="Q30" s="4">
        <f t="shared" si="22"/>
        <v>12.5</v>
      </c>
      <c r="R30">
        <f t="shared" si="0"/>
        <v>50000</v>
      </c>
      <c r="S30">
        <f t="shared" si="1"/>
        <v>40.760532777869265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29.379577423232618</v>
      </c>
      <c r="AC30">
        <f t="shared" si="19"/>
        <v>28.847010585641527</v>
      </c>
      <c r="AE30">
        <f t="shared" si="2"/>
        <v>0</v>
      </c>
      <c r="AF30">
        <f t="shared" si="3"/>
        <v>0</v>
      </c>
      <c r="AG30">
        <f t="shared" si="3"/>
        <v>-8.8464896738616332</v>
      </c>
      <c r="AH30">
        <f t="shared" si="4"/>
        <v>-119.0150029717348</v>
      </c>
      <c r="AI30">
        <f t="shared" si="5"/>
        <v>-127.86149264559643</v>
      </c>
      <c r="AJ30">
        <f t="shared" si="6"/>
        <v>0.5325668375910908</v>
      </c>
      <c r="AK30">
        <f t="shared" si="20"/>
        <v>2.0565704196262833</v>
      </c>
      <c r="AL30">
        <f t="shared" si="23"/>
        <v>-125.27235538837905</v>
      </c>
      <c r="AN30">
        <f t="shared" si="8"/>
        <v>0</v>
      </c>
      <c r="AO30">
        <f t="shared" si="8"/>
        <v>0</v>
      </c>
      <c r="AP30">
        <f t="shared" si="8"/>
        <v>-0.41484356983171966</v>
      </c>
      <c r="AQ30">
        <f t="shared" si="8"/>
        <v>-5.5810395441037421</v>
      </c>
      <c r="AR30">
        <f t="shared" si="8"/>
        <v>-5.9958831139354611</v>
      </c>
      <c r="AS30">
        <f t="shared" si="8"/>
        <v>2.4973965519120702E-2</v>
      </c>
      <c r="AT30">
        <f t="shared" si="8"/>
        <v>9.6439949170897446E-2</v>
      </c>
      <c r="AU30">
        <f t="shared" si="8"/>
        <v>-5.8744691992454428</v>
      </c>
      <c r="AW30">
        <v>27</v>
      </c>
      <c r="AX30">
        <f>IF(Z30&gt;0, (R30*SUMPRODUCT(K30:$K$98, X30:$X$98)-K30*$AZ$3)/Z30, 0)</f>
        <v>40.760532777869265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3.4212090000000001E-3</v>
      </c>
      <c r="Q31" s="4">
        <f t="shared" si="22"/>
        <v>12.5</v>
      </c>
      <c r="R31">
        <f t="shared" si="0"/>
        <v>50000</v>
      </c>
      <c r="S31">
        <f t="shared" si="1"/>
        <v>40.523050869110875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28.847010585641527</v>
      </c>
      <c r="AC31">
        <f t="shared" si="19"/>
        <v>28.294034036572675</v>
      </c>
      <c r="AE31">
        <f t="shared" si="2"/>
        <v>0</v>
      </c>
      <c r="AF31">
        <f t="shared" si="3"/>
        <v>0</v>
      </c>
      <c r="AG31">
        <f t="shared" si="3"/>
        <v>-8.7277590870323962</v>
      </c>
      <c r="AH31">
        <f t="shared" si="4"/>
        <v>-121.06276036248995</v>
      </c>
      <c r="AI31">
        <f t="shared" si="5"/>
        <v>-129.79051944952235</v>
      </c>
      <c r="AJ31">
        <f t="shared" si="6"/>
        <v>0.55297654906885185</v>
      </c>
      <c r="AK31">
        <f t="shared" si="20"/>
        <v>2.019290740994907</v>
      </c>
      <c r="AL31">
        <f t="shared" si="23"/>
        <v>-127.21825215945859</v>
      </c>
      <c r="AN31">
        <f t="shared" si="8"/>
        <v>0</v>
      </c>
      <c r="AO31">
        <f t="shared" si="8"/>
        <v>0</v>
      </c>
      <c r="AP31">
        <f t="shared" si="8"/>
        <v>-0.3654248817666983</v>
      </c>
      <c r="AQ31">
        <f t="shared" si="8"/>
        <v>-5.0688091239300279</v>
      </c>
      <c r="AR31">
        <f t="shared" si="8"/>
        <v>-5.4342340056967267</v>
      </c>
      <c r="AS31">
        <f t="shared" si="8"/>
        <v>2.315272317306253E-2</v>
      </c>
      <c r="AT31">
        <f t="shared" si="8"/>
        <v>8.4546224629070535E-2</v>
      </c>
      <c r="AU31">
        <f t="shared" si="8"/>
        <v>-5.3265350578945929</v>
      </c>
      <c r="AW31">
        <v>28</v>
      </c>
      <c r="AX31">
        <f>IF(Z31&gt;0, (R31*SUMPRODUCT(K31:$K$98, X31:$X$98)-K31*$AZ$3)/Z31, 0)</f>
        <v>40.523050869110875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3.53338E-3</v>
      </c>
      <c r="Q32" s="4">
        <f t="shared" si="22"/>
        <v>12.5</v>
      </c>
      <c r="R32">
        <f t="shared" si="0"/>
        <v>50000</v>
      </c>
      <c r="S32">
        <f t="shared" si="1"/>
        <v>40.237682983396468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28.294034036572675</v>
      </c>
      <c r="AC32">
        <f t="shared" si="19"/>
        <v>27.714566872495226</v>
      </c>
      <c r="AE32">
        <f t="shared" si="2"/>
        <v>0</v>
      </c>
      <c r="AF32">
        <f t="shared" si="3"/>
        <v>0</v>
      </c>
      <c r="AG32">
        <f t="shared" si="3"/>
        <v>-8.6096430067591321</v>
      </c>
      <c r="AH32">
        <f t="shared" si="4"/>
        <v>-123.35395761175411</v>
      </c>
      <c r="AI32">
        <f t="shared" si="5"/>
        <v>-131.96360061851325</v>
      </c>
      <c r="AJ32">
        <f t="shared" si="6"/>
        <v>0.57946716407744958</v>
      </c>
      <c r="AK32">
        <f t="shared" si="20"/>
        <v>1.9805823825600875</v>
      </c>
      <c r="AL32">
        <f t="shared" si="23"/>
        <v>-129.40355107187571</v>
      </c>
      <c r="AN32">
        <f t="shared" si="8"/>
        <v>0</v>
      </c>
      <c r="AO32">
        <f t="shared" si="8"/>
        <v>0</v>
      </c>
      <c r="AP32">
        <f t="shared" si="8"/>
        <v>-0.32185664998240571</v>
      </c>
      <c r="AQ32">
        <f t="shared" si="8"/>
        <v>-4.6113748883457726</v>
      </c>
      <c r="AR32">
        <f t="shared" si="8"/>
        <v>-4.9332315383281786</v>
      </c>
      <c r="AS32">
        <f t="shared" si="8"/>
        <v>2.1662380200706818E-2</v>
      </c>
      <c r="AT32">
        <f t="shared" si="8"/>
        <v>7.4040655363353705E-2</v>
      </c>
      <c r="AU32">
        <f t="shared" si="8"/>
        <v>-4.8375285027641182</v>
      </c>
      <c r="AW32">
        <v>29</v>
      </c>
      <c r="AX32">
        <f>IF(Z32&gt;0, (R32*SUMPRODUCT(K32:$K$98, X32:$X$98)-K32*$AZ$3)/Z32, 0)</f>
        <v>40.237682983396468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3.6617109999999998E-3</v>
      </c>
      <c r="Q33" s="4">
        <f t="shared" si="22"/>
        <v>12.5</v>
      </c>
      <c r="R33">
        <f t="shared" si="0"/>
        <v>50000</v>
      </c>
      <c r="S33">
        <f t="shared" si="1"/>
        <v>39.90736488024033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27.714566872495226</v>
      </c>
      <c r="AC33">
        <f t="shared" si="19"/>
        <v>27.1115330197321</v>
      </c>
      <c r="AE33">
        <f t="shared" si="2"/>
        <v>0</v>
      </c>
      <c r="AF33">
        <f t="shared" si="3"/>
        <v>0</v>
      </c>
      <c r="AG33">
        <f t="shared" si="3"/>
        <v>-8.4920205521876184</v>
      </c>
      <c r="AH33">
        <f t="shared" si="4"/>
        <v>-126.10409801569196</v>
      </c>
      <c r="AI33">
        <f t="shared" si="5"/>
        <v>-134.59611856787959</v>
      </c>
      <c r="AJ33">
        <f t="shared" si="6"/>
        <v>0.60303385276312582</v>
      </c>
      <c r="AK33">
        <f t="shared" si="20"/>
        <v>1.9400196810746659</v>
      </c>
      <c r="AL33">
        <f t="shared" si="23"/>
        <v>-132.05306503404179</v>
      </c>
      <c r="AN33">
        <f t="shared" si="8"/>
        <v>0</v>
      </c>
      <c r="AO33">
        <f t="shared" si="8"/>
        <v>0</v>
      </c>
      <c r="AP33">
        <f t="shared" si="8"/>
        <v>-0.28344601557760535</v>
      </c>
      <c r="AQ33">
        <f t="shared" si="8"/>
        <v>-4.2090929845133029</v>
      </c>
      <c r="AR33">
        <f t="shared" si="8"/>
        <v>-4.4925390000909085</v>
      </c>
      <c r="AS33">
        <f t="shared" si="8"/>
        <v>2.0128018034540424E-2</v>
      </c>
      <c r="AT33">
        <f t="shared" si="8"/>
        <v>6.47538292404502E-2</v>
      </c>
      <c r="AU33">
        <f t="shared" si="8"/>
        <v>-4.4076571528159185</v>
      </c>
      <c r="AW33">
        <v>30</v>
      </c>
      <c r="AX33">
        <f>IF(Z33&gt;0, (R33*SUMPRODUCT(K33:$K$98, X33:$X$98)-K33*$AZ$3)/Z33, 0)</f>
        <v>39.90736488024033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3.8071530000000002E-3</v>
      </c>
      <c r="Q34" s="4">
        <f t="shared" si="22"/>
        <v>12.5</v>
      </c>
      <c r="R34">
        <f t="shared" si="0"/>
        <v>50000</v>
      </c>
      <c r="S34">
        <f t="shared" si="1"/>
        <v>39.525438006867851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27.1115330197321</v>
      </c>
      <c r="AC34">
        <f t="shared" si="19"/>
        <v>26.48131595984616</v>
      </c>
      <c r="AE34">
        <f t="shared" si="2"/>
        <v>0</v>
      </c>
      <c r="AF34">
        <f t="shared" si="3"/>
        <v>0</v>
      </c>
      <c r="AG34">
        <f t="shared" si="3"/>
        <v>-8.3747699251444185</v>
      </c>
      <c r="AH34">
        <f t="shared" si="4"/>
        <v>-129.32168608529099</v>
      </c>
      <c r="AI34">
        <f t="shared" si="5"/>
        <v>-137.69645601043541</v>
      </c>
      <c r="AJ34">
        <f t="shared" si="6"/>
        <v>0.63021705988593979</v>
      </c>
      <c r="AK34">
        <f t="shared" si="20"/>
        <v>1.8978073113812473</v>
      </c>
      <c r="AL34">
        <f t="shared" si="23"/>
        <v>-135.1684316391682</v>
      </c>
      <c r="AN34">
        <f t="shared" si="8"/>
        <v>0</v>
      </c>
      <c r="AO34">
        <f t="shared" si="8"/>
        <v>0</v>
      </c>
      <c r="AP34">
        <f t="shared" si="8"/>
        <v>-0.24958252952971866</v>
      </c>
      <c r="AQ34">
        <f t="shared" si="8"/>
        <v>-3.8540083876583098</v>
      </c>
      <c r="AR34">
        <f t="shared" si="8"/>
        <v>-4.1035909171880283</v>
      </c>
      <c r="AS34">
        <f t="shared" si="8"/>
        <v>1.8781550939908673E-2</v>
      </c>
      <c r="AT34">
        <f t="shared" si="8"/>
        <v>5.6557917837528907E-2</v>
      </c>
      <c r="AU34">
        <f t="shared" ref="AU34:AU97" si="24">AL34*$K34</f>
        <v>-4.0282514484105905</v>
      </c>
      <c r="AW34">
        <v>31</v>
      </c>
      <c r="AX34">
        <f>IF(Z34&gt;0, (R34*SUMPRODUCT(K34:$K$98, X34:$X$98)-K34*$AZ$3)/Z34, 0)</f>
        <v>39.525438006867851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3.9582979999999999E-3</v>
      </c>
      <c r="Q35" s="4">
        <f t="shared" si="22"/>
        <v>12.5</v>
      </c>
      <c r="R35">
        <f t="shared" si="0"/>
        <v>50000</v>
      </c>
      <c r="S35">
        <f t="shared" si="1"/>
        <v>39.088053318537206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26.48131595984616</v>
      </c>
      <c r="AC35">
        <f t="shared" si="19"/>
        <v>25.822732504890855</v>
      </c>
      <c r="AE35">
        <f t="shared" si="2"/>
        <v>0</v>
      </c>
      <c r="AF35">
        <f t="shared" ref="AF35:AG66" si="25">-$Z35*P35</f>
        <v>0</v>
      </c>
      <c r="AG35">
        <f t="shared" si="25"/>
        <v>-8.2578723908478153</v>
      </c>
      <c r="AH35">
        <f t="shared" si="4"/>
        <v>-132.5993401806372</v>
      </c>
      <c r="AI35">
        <f t="shared" ref="AI35:AI66" si="26">SUM(AE35:AH35)</f>
        <v>-140.85721257148501</v>
      </c>
      <c r="AJ35">
        <f t="shared" si="6"/>
        <v>0.65858345495530557</v>
      </c>
      <c r="AK35">
        <f t="shared" si="20"/>
        <v>1.8536921171892313</v>
      </c>
      <c r="AL35">
        <f t="shared" si="23"/>
        <v>-138.34493699934046</v>
      </c>
      <c r="AN35">
        <f t="shared" ref="AN35:AT66" si="27">AE35*$K35</f>
        <v>0</v>
      </c>
      <c r="AO35">
        <f t="shared" si="27"/>
        <v>0</v>
      </c>
      <c r="AP35">
        <f t="shared" si="27"/>
        <v>-0.2197310555419188</v>
      </c>
      <c r="AQ35">
        <f t="shared" si="27"/>
        <v>-3.528292955258665</v>
      </c>
      <c r="AR35">
        <f t="shared" si="27"/>
        <v>-3.7480240108005836</v>
      </c>
      <c r="AS35">
        <f t="shared" si="27"/>
        <v>1.7524034142275706E-2</v>
      </c>
      <c r="AT35">
        <f t="shared" si="27"/>
        <v>4.9324293992620796E-2</v>
      </c>
      <c r="AU35">
        <f t="shared" si="24"/>
        <v>-3.6811756826656867</v>
      </c>
      <c r="AW35">
        <v>32</v>
      </c>
      <c r="AX35">
        <f>IF(Z35&gt;0, (R35*SUMPRODUCT(K35:$K$98, X35:$X$98)-K35*$AZ$3)/Z35, 0)</f>
        <v>39.088053318537206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4.120851E-3</v>
      </c>
      <c r="Q36" s="4">
        <f t="shared" si="22"/>
        <v>12.5</v>
      </c>
      <c r="R36">
        <f t="shared" si="0"/>
        <v>50000</v>
      </c>
      <c r="S36">
        <f t="shared" si="1"/>
        <v>38.611167890048357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25.822732504890855</v>
      </c>
      <c r="AC36">
        <f t="shared" si="19"/>
        <v>25.147497525259904</v>
      </c>
      <c r="AE36">
        <f t="shared" si="2"/>
        <v>0</v>
      </c>
      <c r="AF36">
        <f t="shared" si="25"/>
        <v>0</v>
      </c>
      <c r="AG36">
        <f t="shared" si="25"/>
        <v>-8.1412642052396382</v>
      </c>
      <c r="AH36">
        <f t="shared" si="4"/>
        <v>-136.11784679879042</v>
      </c>
      <c r="AI36">
        <f t="shared" si="26"/>
        <v>-144.25911100403007</v>
      </c>
      <c r="AJ36">
        <f t="shared" si="6"/>
        <v>0.67523497963095025</v>
      </c>
      <c r="AK36">
        <f t="shared" si="20"/>
        <v>1.80759127534236</v>
      </c>
      <c r="AL36">
        <f t="shared" si="23"/>
        <v>-141.77628474905677</v>
      </c>
      <c r="AN36">
        <f t="shared" si="27"/>
        <v>0</v>
      </c>
      <c r="AO36">
        <f t="shared" si="27"/>
        <v>0</v>
      </c>
      <c r="AP36">
        <f t="shared" si="27"/>
        <v>-0.19341809468440943</v>
      </c>
      <c r="AQ36">
        <f t="shared" si="27"/>
        <v>-3.2338533570034693</v>
      </c>
      <c r="AR36">
        <f t="shared" si="27"/>
        <v>-3.4272714516878788</v>
      </c>
      <c r="AS36">
        <f t="shared" si="27"/>
        <v>1.6042061764858315E-2</v>
      </c>
      <c r="AT36">
        <f t="shared" si="27"/>
        <v>4.2944296073804906E-2</v>
      </c>
      <c r="AU36">
        <f t="shared" si="24"/>
        <v>-3.3682850938492157</v>
      </c>
      <c r="AW36">
        <v>33</v>
      </c>
      <c r="AX36">
        <f>IF(Z36&gt;0, (R36*SUMPRODUCT(K36:$K$98, X36:$X$98)-K36*$AZ$3)/Z36, 0)</f>
        <v>38.611167890048357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4.2986129999999997E-3</v>
      </c>
      <c r="Q37" s="4">
        <f t="shared" si="22"/>
        <v>12.5</v>
      </c>
      <c r="R37">
        <f t="shared" si="0"/>
        <v>50000</v>
      </c>
      <c r="S37">
        <f t="shared" si="1"/>
        <v>38.101959604701747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25.147497525259904</v>
      </c>
      <c r="AC37">
        <f t="shared" si="19"/>
        <v>24.461017360781124</v>
      </c>
      <c r="AE37">
        <f t="shared" si="2"/>
        <v>0</v>
      </c>
      <c r="AF37">
        <f t="shared" si="25"/>
        <v>0</v>
      </c>
      <c r="AG37">
        <f t="shared" si="25"/>
        <v>-8.0248554190381647</v>
      </c>
      <c r="AH37">
        <f t="shared" si="4"/>
        <v>-139.98457659631111</v>
      </c>
      <c r="AI37">
        <f t="shared" si="26"/>
        <v>-148.00943201534929</v>
      </c>
      <c r="AJ37">
        <f t="shared" si="6"/>
        <v>0.68648016447878035</v>
      </c>
      <c r="AK37">
        <f t="shared" si="20"/>
        <v>1.7603248267681935</v>
      </c>
      <c r="AL37">
        <f t="shared" si="23"/>
        <v>-145.56262702410231</v>
      </c>
      <c r="AN37">
        <f t="shared" si="27"/>
        <v>0</v>
      </c>
      <c r="AO37">
        <f t="shared" si="27"/>
        <v>0</v>
      </c>
      <c r="AP37">
        <f t="shared" si="27"/>
        <v>-0.1702254323226069</v>
      </c>
      <c r="AQ37">
        <f t="shared" si="27"/>
        <v>-2.9693912008772618</v>
      </c>
      <c r="AR37">
        <f t="shared" si="27"/>
        <v>-3.1396166331998692</v>
      </c>
      <c r="AS37">
        <f t="shared" si="27"/>
        <v>1.4561805375591519E-2</v>
      </c>
      <c r="AT37">
        <f t="shared" si="27"/>
        <v>3.7340492634165015E-2</v>
      </c>
      <c r="AU37">
        <f t="shared" si="24"/>
        <v>-3.0877143351901122</v>
      </c>
      <c r="AW37">
        <v>34</v>
      </c>
      <c r="AX37">
        <f>IF(Z37&gt;0, (R37*SUMPRODUCT(K37:$K$98, X37:$X$98)-K37*$AZ$3)/Z37, 0)</f>
        <v>38.101959604701747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4.5124980000000002E-3</v>
      </c>
      <c r="Q38" s="4">
        <f t="shared" si="22"/>
        <v>12.5</v>
      </c>
      <c r="R38">
        <f t="shared" si="0"/>
        <v>50000</v>
      </c>
      <c r="S38">
        <f t="shared" si="1"/>
        <v>37.564618594162162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24.461017360781124</v>
      </c>
      <c r="AC38">
        <f t="shared" si="19"/>
        <v>23.766066510372351</v>
      </c>
      <c r="AE38">
        <f t="shared" si="2"/>
        <v>0</v>
      </c>
      <c r="AF38">
        <f t="shared" si="25"/>
        <v>0</v>
      </c>
      <c r="AG38">
        <f t="shared" si="25"/>
        <v>-7.908394720819083</v>
      </c>
      <c r="AH38">
        <f t="shared" si="4"/>
        <v>-144.84857611479552</v>
      </c>
      <c r="AI38">
        <f t="shared" si="26"/>
        <v>-152.7569708356146</v>
      </c>
      <c r="AJ38">
        <f t="shared" si="6"/>
        <v>0.69495085040877314</v>
      </c>
      <c r="AK38">
        <f t="shared" si="20"/>
        <v>1.7122712152546788</v>
      </c>
      <c r="AL38">
        <f t="shared" si="23"/>
        <v>-150.34974876995116</v>
      </c>
      <c r="AN38">
        <f t="shared" si="27"/>
        <v>0</v>
      </c>
      <c r="AO38">
        <f t="shared" si="27"/>
        <v>0</v>
      </c>
      <c r="AP38">
        <f t="shared" si="27"/>
        <v>-0.14978128221113921</v>
      </c>
      <c r="AQ38">
        <f t="shared" si="27"/>
        <v>-2.7433640103746391</v>
      </c>
      <c r="AR38">
        <f t="shared" si="27"/>
        <v>-2.8931452925857783</v>
      </c>
      <c r="AS38">
        <f t="shared" si="27"/>
        <v>1.3162042756152013E-2</v>
      </c>
      <c r="AT38">
        <f t="shared" si="27"/>
        <v>3.2429612730244299E-2</v>
      </c>
      <c r="AU38">
        <f t="shared" si="24"/>
        <v>-2.8475536370993821</v>
      </c>
      <c r="AW38">
        <v>35</v>
      </c>
      <c r="AX38">
        <f>IF(Z38&gt;0, (R38*SUMPRODUCT(K38:$K$98, X38:$X$98)-K38*$AZ$3)/Z38, 0)</f>
        <v>37.564618594162162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4.7406419999999998E-3</v>
      </c>
      <c r="Q39" s="4">
        <f t="shared" si="22"/>
        <v>12.5</v>
      </c>
      <c r="R39">
        <f t="shared" si="0"/>
        <v>50000</v>
      </c>
      <c r="S39">
        <f t="shared" si="1"/>
        <v>36.983421544443395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23.766066510372351</v>
      </c>
      <c r="AC39">
        <f t="shared" si="19"/>
        <v>23.053452812916007</v>
      </c>
      <c r="AE39">
        <f t="shared" si="2"/>
        <v>0</v>
      </c>
      <c r="AF39">
        <f t="shared" si="25"/>
        <v>0</v>
      </c>
      <c r="AG39">
        <f t="shared" si="25"/>
        <v>-7.7918199054447994</v>
      </c>
      <c r="AH39">
        <f t="shared" si="4"/>
        <v>-149.96347266437286</v>
      </c>
      <c r="AI39">
        <f t="shared" si="26"/>
        <v>-157.75529256981767</v>
      </c>
      <c r="AJ39">
        <f t="shared" si="6"/>
        <v>0.7126136974563444</v>
      </c>
      <c r="AK39">
        <f t="shared" si="20"/>
        <v>1.6636246557260648</v>
      </c>
      <c r="AL39">
        <f t="shared" si="23"/>
        <v>-155.37905421663527</v>
      </c>
      <c r="AN39">
        <f t="shared" si="27"/>
        <v>0</v>
      </c>
      <c r="AO39">
        <f t="shared" si="27"/>
        <v>0</v>
      </c>
      <c r="AP39">
        <f t="shared" si="27"/>
        <v>-0.13176197317121768</v>
      </c>
      <c r="AQ39">
        <f t="shared" si="27"/>
        <v>-2.5359265616570683</v>
      </c>
      <c r="AR39">
        <f t="shared" si="27"/>
        <v>-2.6676885348282862</v>
      </c>
      <c r="AS39">
        <f t="shared" si="27"/>
        <v>1.2050507843497833E-2</v>
      </c>
      <c r="AT39">
        <f t="shared" si="27"/>
        <v>2.8132383694030046E-2</v>
      </c>
      <c r="AU39">
        <f t="shared" si="24"/>
        <v>-2.6275056432907586</v>
      </c>
      <c r="AW39">
        <v>36</v>
      </c>
      <c r="AX39">
        <f>IF(Z39&gt;0, (R39*SUMPRODUCT(K39:$K$98, X39:$X$98)-K39*$AZ$3)/Z39, 0)</f>
        <v>36.983421544443395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4.9668849999999999E-3</v>
      </c>
      <c r="Q40" s="4">
        <f t="shared" si="22"/>
        <v>12.5</v>
      </c>
      <c r="R40">
        <f t="shared" si="0"/>
        <v>50000</v>
      </c>
      <c r="S40">
        <f t="shared" si="1"/>
        <v>36.368261302439841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23.053452812916007</v>
      </c>
      <c r="AC40">
        <f t="shared" si="19"/>
        <v>22.330696173507416</v>
      </c>
      <c r="AE40">
        <f t="shared" si="2"/>
        <v>0</v>
      </c>
      <c r="AF40">
        <f t="shared" si="25"/>
        <v>0</v>
      </c>
      <c r="AG40">
        <f t="shared" si="25"/>
        <v>-7.6752006329792959</v>
      </c>
      <c r="AH40">
        <f t="shared" si="4"/>
        <v>-154.80429364422076</v>
      </c>
      <c r="AI40">
        <f t="shared" si="26"/>
        <v>-162.47949427720005</v>
      </c>
      <c r="AJ40">
        <f t="shared" si="6"/>
        <v>0.72275663940859047</v>
      </c>
      <c r="AK40">
        <f t="shared" si="20"/>
        <v>1.6137416969041205</v>
      </c>
      <c r="AL40">
        <f t="shared" si="23"/>
        <v>-160.14299594088732</v>
      </c>
      <c r="AN40">
        <f t="shared" si="27"/>
        <v>0</v>
      </c>
      <c r="AO40">
        <f t="shared" si="27"/>
        <v>0</v>
      </c>
      <c r="AP40">
        <f t="shared" si="27"/>
        <v>-0.1158838454208848</v>
      </c>
      <c r="AQ40">
        <f t="shared" si="27"/>
        <v>-2.337309171837584</v>
      </c>
      <c r="AR40">
        <f t="shared" si="27"/>
        <v>-2.4531930172584686</v>
      </c>
      <c r="AS40">
        <f t="shared" si="27"/>
        <v>1.0912524985764657E-2</v>
      </c>
      <c r="AT40">
        <f t="shared" si="27"/>
        <v>2.4365042986593925E-2</v>
      </c>
      <c r="AU40">
        <f t="shared" si="24"/>
        <v>-2.4179154492861099</v>
      </c>
      <c r="AW40">
        <v>37</v>
      </c>
      <c r="AX40">
        <f>IF(Z40&gt;0, (R40*SUMPRODUCT(K40:$K$98, X40:$X$98)-K40*$AZ$3)/Z40, 0)</f>
        <v>36.368261302439841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5.2168930000000002E-3</v>
      </c>
      <c r="Q41" s="4">
        <f t="shared" si="22"/>
        <v>12.5</v>
      </c>
      <c r="R41">
        <f t="shared" si="0"/>
        <v>50000</v>
      </c>
      <c r="S41">
        <f t="shared" si="1"/>
        <v>35.742131360536902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22.330696173507416</v>
      </c>
      <c r="AC41">
        <f t="shared" si="19"/>
        <v>21.612288717963136</v>
      </c>
      <c r="AE41">
        <f t="shared" si="2"/>
        <v>0</v>
      </c>
      <c r="AF41">
        <f t="shared" si="25"/>
        <v>0</v>
      </c>
      <c r="AG41">
        <f t="shared" si="25"/>
        <v>-7.558407926193718</v>
      </c>
      <c r="AH41">
        <f t="shared" si="4"/>
        <v>-160.16280182314102</v>
      </c>
      <c r="AI41">
        <f t="shared" si="26"/>
        <v>-167.72120974933475</v>
      </c>
      <c r="AJ41">
        <f t="shared" si="6"/>
        <v>0.71840745554428054</v>
      </c>
      <c r="AK41">
        <f t="shared" si="20"/>
        <v>1.5631487321455193</v>
      </c>
      <c r="AL41">
        <f t="shared" si="23"/>
        <v>-165.43965356164495</v>
      </c>
      <c r="AN41">
        <f t="shared" si="27"/>
        <v>0</v>
      </c>
      <c r="AO41">
        <f t="shared" si="27"/>
        <v>0</v>
      </c>
      <c r="AP41">
        <f t="shared" si="27"/>
        <v>-0.10189326191489881</v>
      </c>
      <c r="AQ41">
        <f t="shared" si="27"/>
        <v>-2.1591200785331996</v>
      </c>
      <c r="AR41">
        <f t="shared" si="27"/>
        <v>-2.2610133404480988</v>
      </c>
      <c r="AS41">
        <f t="shared" si="27"/>
        <v>9.6846954734622365E-3</v>
      </c>
      <c r="AT41">
        <f t="shared" si="27"/>
        <v>2.1072469854991428E-2</v>
      </c>
      <c r="AU41">
        <f t="shared" si="24"/>
        <v>-2.2302561751196448</v>
      </c>
      <c r="AW41">
        <v>38</v>
      </c>
      <c r="AX41">
        <f>IF(Z41&gt;0, (R41*SUMPRODUCT(K41:$K$98, X41:$X$98)-K41*$AZ$3)/Z41, 0)</f>
        <v>35.742131360536902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5.4821100000000001E-3</v>
      </c>
      <c r="Q42" s="4">
        <f t="shared" si="22"/>
        <v>12.5</v>
      </c>
      <c r="R42">
        <f t="shared" si="0"/>
        <v>50000</v>
      </c>
      <c r="S42">
        <f t="shared" si="1"/>
        <v>35.105374657222193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21.612288717963136</v>
      </c>
      <c r="AC42">
        <f t="shared" si="19"/>
        <v>20.898616600406079</v>
      </c>
      <c r="AE42">
        <f t="shared" si="2"/>
        <v>0</v>
      </c>
      <c r="AF42">
        <f t="shared" si="25"/>
        <v>0</v>
      </c>
      <c r="AG42">
        <f t="shared" si="25"/>
        <v>-7.441387823255516</v>
      </c>
      <c r="AH42">
        <f t="shared" si="4"/>
        <v>-165.74409470506336</v>
      </c>
      <c r="AI42">
        <f t="shared" si="26"/>
        <v>-173.18548252831889</v>
      </c>
      <c r="AJ42">
        <f t="shared" si="6"/>
        <v>0.7136721175570564</v>
      </c>
      <c r="AK42">
        <f t="shared" si="20"/>
        <v>1.5128602102574196</v>
      </c>
      <c r="AL42">
        <f t="shared" si="23"/>
        <v>-170.9589502005044</v>
      </c>
      <c r="AN42">
        <f t="shared" si="27"/>
        <v>0</v>
      </c>
      <c r="AO42">
        <f t="shared" si="27"/>
        <v>0</v>
      </c>
      <c r="AP42">
        <f t="shared" si="27"/>
        <v>-8.9567624308637087E-2</v>
      </c>
      <c r="AQ42">
        <f t="shared" si="27"/>
        <v>-1.994964535986735</v>
      </c>
      <c r="AR42">
        <f t="shared" si="27"/>
        <v>-2.0845321602953724</v>
      </c>
      <c r="AS42">
        <f t="shared" si="27"/>
        <v>8.5900530416025082E-3</v>
      </c>
      <c r="AT42">
        <f t="shared" si="27"/>
        <v>1.8209411760579525E-2</v>
      </c>
      <c r="AU42">
        <f t="shared" si="24"/>
        <v>-2.0577326954931903</v>
      </c>
      <c r="AW42">
        <v>39</v>
      </c>
      <c r="AX42">
        <f>IF(Z42&gt;0, (R42*SUMPRODUCT(K42:$K$98, X42:$X$98)-K42*$AZ$3)/Z42, 0)</f>
        <v>35.105374657222193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5.7777469999999997E-3</v>
      </c>
      <c r="Q43" s="4">
        <f t="shared" si="22"/>
        <v>12.5</v>
      </c>
      <c r="R43">
        <f t="shared" si="0"/>
        <v>50000</v>
      </c>
      <c r="S43">
        <f t="shared" si="1"/>
        <v>34.46594612898835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20.898616600406079</v>
      </c>
      <c r="AC43">
        <f t="shared" si="19"/>
        <v>20.194230601005188</v>
      </c>
      <c r="AE43">
        <f t="shared" si="2"/>
        <v>0</v>
      </c>
      <c r="AF43">
        <f t="shared" si="25"/>
        <v>0</v>
      </c>
      <c r="AG43">
        <f t="shared" si="25"/>
        <v>-7.3239794888513092</v>
      </c>
      <c r="AH43">
        <f t="shared" si="4"/>
        <v>-171.97782468660435</v>
      </c>
      <c r="AI43">
        <f t="shared" si="26"/>
        <v>-179.30180417545566</v>
      </c>
      <c r="AJ43">
        <f t="shared" si="6"/>
        <v>0.70438599940089119</v>
      </c>
      <c r="AK43">
        <f t="shared" si="20"/>
        <v>1.4629031620284256</v>
      </c>
      <c r="AL43">
        <f t="shared" si="23"/>
        <v>-177.13451501402633</v>
      </c>
      <c r="AN43">
        <f t="shared" si="27"/>
        <v>0</v>
      </c>
      <c r="AO43">
        <f t="shared" si="27"/>
        <v>0</v>
      </c>
      <c r="AP43">
        <f t="shared" si="27"/>
        <v>-7.8709329457950311E-2</v>
      </c>
      <c r="AQ43">
        <f t="shared" si="27"/>
        <v>-1.8482109737369818</v>
      </c>
      <c r="AR43">
        <f t="shared" si="27"/>
        <v>-1.9269203031949322</v>
      </c>
      <c r="AS43">
        <f t="shared" si="27"/>
        <v>7.5698941779952745E-3</v>
      </c>
      <c r="AT43">
        <f t="shared" si="27"/>
        <v>1.5721525042560133E-2</v>
      </c>
      <c r="AU43">
        <f t="shared" si="24"/>
        <v>-1.9036288839743767</v>
      </c>
      <c r="AW43">
        <v>40</v>
      </c>
      <c r="AX43">
        <f>IF(Z43&gt;0, (R43*SUMPRODUCT(K43:$K$98, X43:$X$98)-K43*$AZ$3)/Z43, 0)</f>
        <v>34.46594612898835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6.1180619999999996E-3</v>
      </c>
      <c r="Q44" s="4">
        <f t="shared" si="22"/>
        <v>12.5</v>
      </c>
      <c r="R44">
        <f t="shared" si="0"/>
        <v>50000</v>
      </c>
      <c r="S44">
        <f t="shared" si="1"/>
        <v>33.823390640316198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20.194230601005188</v>
      </c>
      <c r="AC44">
        <f t="shared" si="19"/>
        <v>19.498321892077001</v>
      </c>
      <c r="AE44">
        <f t="shared" si="2"/>
        <v>0</v>
      </c>
      <c r="AF44">
        <f t="shared" si="25"/>
        <v>0</v>
      </c>
      <c r="AG44">
        <f t="shared" si="25"/>
        <v>-7.2059311333632765</v>
      </c>
      <c r="AH44">
        <f t="shared" si="4"/>
        <v>-179.23424239808244</v>
      </c>
      <c r="AI44">
        <f t="shared" si="26"/>
        <v>-186.44017353144571</v>
      </c>
      <c r="AJ44">
        <f t="shared" si="6"/>
        <v>0.69590870892818657</v>
      </c>
      <c r="AK44">
        <f t="shared" si="20"/>
        <v>1.4135961420703633</v>
      </c>
      <c r="AL44">
        <f t="shared" si="23"/>
        <v>-184.33066868044716</v>
      </c>
      <c r="AN44">
        <f t="shared" si="27"/>
        <v>0</v>
      </c>
      <c r="AO44">
        <f t="shared" si="27"/>
        <v>0</v>
      </c>
      <c r="AP44">
        <f t="shared" si="27"/>
        <v>-6.9143471076579158E-2</v>
      </c>
      <c r="AQ44">
        <f t="shared" si="27"/>
        <v>-1.7198162771505938</v>
      </c>
      <c r="AR44">
        <f t="shared" si="27"/>
        <v>-1.7889597482271731</v>
      </c>
      <c r="AS44">
        <f t="shared" si="27"/>
        <v>6.6774914715646691E-3</v>
      </c>
      <c r="AT44">
        <f t="shared" si="27"/>
        <v>1.3563957544732557E-2</v>
      </c>
      <c r="AU44">
        <f t="shared" si="24"/>
        <v>-1.7687182992108759</v>
      </c>
      <c r="AW44">
        <v>41</v>
      </c>
      <c r="AX44">
        <f>IF(Z44&gt;0, (R44*SUMPRODUCT(K44:$K$98, X44:$X$98)-K44*$AZ$3)/Z44, 0)</f>
        <v>33.823390640316198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6.4830920000000002E-3</v>
      </c>
      <c r="Q45" s="4">
        <f t="shared" si="22"/>
        <v>12.5</v>
      </c>
      <c r="R45">
        <f t="shared" si="0"/>
        <v>50000</v>
      </c>
      <c r="S45">
        <f t="shared" si="1"/>
        <v>33.171538221954137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19.498321892077001</v>
      </c>
      <c r="AC45">
        <f t="shared" si="19"/>
        <v>18.807346922791393</v>
      </c>
      <c r="AE45">
        <f t="shared" si="2"/>
        <v>0</v>
      </c>
      <c r="AF45">
        <f t="shared" si="25"/>
        <v>0</v>
      </c>
      <c r="AG45">
        <f t="shared" si="25"/>
        <v>-7.0871551075463852</v>
      </c>
      <c r="AH45">
        <f t="shared" si="4"/>
        <v>-186.86685793303357</v>
      </c>
      <c r="AI45">
        <f t="shared" si="26"/>
        <v>-193.95401304057995</v>
      </c>
      <c r="AJ45">
        <f t="shared" si="6"/>
        <v>0.69097496928560886</v>
      </c>
      <c r="AK45">
        <f t="shared" si="20"/>
        <v>1.3648825324453902</v>
      </c>
      <c r="AL45">
        <f t="shared" si="23"/>
        <v>-191.89815553884895</v>
      </c>
      <c r="AN45">
        <f t="shared" si="27"/>
        <v>0</v>
      </c>
      <c r="AO45">
        <f t="shared" si="27"/>
        <v>0</v>
      </c>
      <c r="AP45">
        <f t="shared" si="27"/>
        <v>-6.0717654358593345E-2</v>
      </c>
      <c r="AQ45">
        <f t="shared" si="27"/>
        <v>-1.6009410149600058</v>
      </c>
      <c r="AR45">
        <f t="shared" si="27"/>
        <v>-1.6616586693185991</v>
      </c>
      <c r="AS45">
        <f t="shared" si="27"/>
        <v>5.9197772193316798E-3</v>
      </c>
      <c r="AT45">
        <f t="shared" si="27"/>
        <v>1.1693333162252703E-2</v>
      </c>
      <c r="AU45">
        <f t="shared" si="24"/>
        <v>-1.6440455589370149</v>
      </c>
      <c r="AW45">
        <v>42</v>
      </c>
      <c r="AX45">
        <f>IF(Z45&gt;0, (R45*SUMPRODUCT(K45:$K$98, X45:$X$98)-K45*$AZ$3)/Z45, 0)</f>
        <v>33.171538221954137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6.8699859999999998E-3</v>
      </c>
      <c r="Q46" s="4">
        <f t="shared" si="22"/>
        <v>12.5</v>
      </c>
      <c r="R46">
        <f t="shared" si="0"/>
        <v>50000</v>
      </c>
      <c r="S46">
        <f t="shared" si="1"/>
        <v>32.516626035045384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18.807346922791393</v>
      </c>
      <c r="AC46">
        <f t="shared" si="19"/>
        <v>18.125014218425139</v>
      </c>
      <c r="AE46">
        <f t="shared" si="2"/>
        <v>0</v>
      </c>
      <c r="AF46">
        <f t="shared" si="25"/>
        <v>0</v>
      </c>
      <c r="AG46">
        <f t="shared" si="25"/>
        <v>-6.9675949001022488</v>
      </c>
      <c r="AH46">
        <f t="shared" si="4"/>
        <v>-194.75462547468862</v>
      </c>
      <c r="AI46">
        <f t="shared" si="26"/>
        <v>-201.72222037479088</v>
      </c>
      <c r="AJ46">
        <f t="shared" si="6"/>
        <v>0.68233270436625304</v>
      </c>
      <c r="AK46">
        <f t="shared" si="20"/>
        <v>1.3165142845953977</v>
      </c>
      <c r="AL46">
        <f t="shared" si="23"/>
        <v>-199.72337338582923</v>
      </c>
      <c r="AN46">
        <f t="shared" si="27"/>
        <v>0</v>
      </c>
      <c r="AO46">
        <f t="shared" si="27"/>
        <v>0</v>
      </c>
      <c r="AP46">
        <f t="shared" si="27"/>
        <v>-5.3297632481795566E-2</v>
      </c>
      <c r="AQ46">
        <f t="shared" si="27"/>
        <v>-1.4897479835584828</v>
      </c>
      <c r="AR46">
        <f t="shared" si="27"/>
        <v>-1.5430456160402786</v>
      </c>
      <c r="AS46">
        <f t="shared" si="27"/>
        <v>5.2194075902846386E-3</v>
      </c>
      <c r="AT46">
        <f t="shared" si="27"/>
        <v>1.0070489961517399E-2</v>
      </c>
      <c r="AU46">
        <f t="shared" si="24"/>
        <v>-1.5277557184884765</v>
      </c>
      <c r="AW46">
        <v>43</v>
      </c>
      <c r="AX46">
        <f>IF(Z46&gt;0, (R46*SUMPRODUCT(K46:$K$98, X46:$X$98)-K46*$AZ$3)/Z46, 0)</f>
        <v>32.516626035045384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7.3063119999999997E-3</v>
      </c>
      <c r="Q47" s="4">
        <f t="shared" si="22"/>
        <v>12.5</v>
      </c>
      <c r="R47">
        <f t="shared" si="0"/>
        <v>50000</v>
      </c>
      <c r="S47">
        <f t="shared" si="1"/>
        <v>31.866917692603248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18.125014218425139</v>
      </c>
      <c r="AC47">
        <f t="shared" si="19"/>
        <v>17.455452226468218</v>
      </c>
      <c r="AE47">
        <f t="shared" si="2"/>
        <v>0</v>
      </c>
      <c r="AF47">
        <f t="shared" si="25"/>
        <v>0</v>
      </c>
      <c r="AG47">
        <f t="shared" si="25"/>
        <v>-6.8470115288714712</v>
      </c>
      <c r="AH47">
        <f t="shared" si="4"/>
        <v>-203.62968891902344</v>
      </c>
      <c r="AI47">
        <f t="shared" si="26"/>
        <v>-210.4767004478949</v>
      </c>
      <c r="AJ47">
        <f t="shared" si="6"/>
        <v>0.66956199195692179</v>
      </c>
      <c r="AK47">
        <f t="shared" si="20"/>
        <v>1.26875099528976</v>
      </c>
      <c r="AL47">
        <f t="shared" si="23"/>
        <v>-208.53838746064821</v>
      </c>
      <c r="AN47">
        <f t="shared" si="27"/>
        <v>0</v>
      </c>
      <c r="AO47">
        <f t="shared" si="27"/>
        <v>0</v>
      </c>
      <c r="AP47">
        <f t="shared" si="27"/>
        <v>-4.6763613415360956E-2</v>
      </c>
      <c r="AQ47">
        <f t="shared" si="27"/>
        <v>-1.3907468991904737</v>
      </c>
      <c r="AR47">
        <f t="shared" si="27"/>
        <v>-1.4375105126058347</v>
      </c>
      <c r="AS47">
        <f t="shared" si="27"/>
        <v>4.5729641344204423E-3</v>
      </c>
      <c r="AT47">
        <f t="shared" si="27"/>
        <v>8.6652959198191722E-3</v>
      </c>
      <c r="AU47">
        <f t="shared" si="24"/>
        <v>-1.424272252551595</v>
      </c>
      <c r="AW47">
        <v>44</v>
      </c>
      <c r="AX47">
        <f>IF(Z47&gt;0, (R47*SUMPRODUCT(K47:$K$98, X47:$X$98)-K47*$AZ$3)/Z47, 0)</f>
        <v>31.866917692603248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7.7977719999999997E-3</v>
      </c>
      <c r="Q48" s="4">
        <f t="shared" si="22"/>
        <v>12.5</v>
      </c>
      <c r="R48">
        <f t="shared" si="0"/>
        <v>50000</v>
      </c>
      <c r="S48">
        <f t="shared" si="1"/>
        <v>31.220519804953135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17.455452226468218</v>
      </c>
      <c r="AC48">
        <f t="shared" si="19"/>
        <v>16.79701424835056</v>
      </c>
      <c r="AE48">
        <f t="shared" si="2"/>
        <v>0</v>
      </c>
      <c r="AF48">
        <f t="shared" si="25"/>
        <v>0</v>
      </c>
      <c r="AG48">
        <f t="shared" si="25"/>
        <v>-6.7251499787992453</v>
      </c>
      <c r="AH48">
        <f t="shared" si="4"/>
        <v>-213.56573913404461</v>
      </c>
      <c r="AI48">
        <f t="shared" si="26"/>
        <v>-220.29088911284384</v>
      </c>
      <c r="AJ48">
        <f t="shared" si="6"/>
        <v>0.65843797811765725</v>
      </c>
      <c r="AK48">
        <f t="shared" si="20"/>
        <v>1.2218816558527754</v>
      </c>
      <c r="AL48">
        <f t="shared" si="23"/>
        <v>-218.41056947887341</v>
      </c>
      <c r="AN48">
        <f t="shared" si="27"/>
        <v>0</v>
      </c>
      <c r="AO48">
        <f t="shared" si="27"/>
        <v>0</v>
      </c>
      <c r="AP48">
        <f t="shared" si="27"/>
        <v>-4.1010111862409125E-2</v>
      </c>
      <c r="AQ48">
        <f t="shared" si="27"/>
        <v>-1.3023285546754502</v>
      </c>
      <c r="AR48">
        <f t="shared" si="27"/>
        <v>-1.3433386665378593</v>
      </c>
      <c r="AS48">
        <f t="shared" si="27"/>
        <v>4.0151692114210437E-3</v>
      </c>
      <c r="AT48">
        <f t="shared" si="27"/>
        <v>7.4510610985801251E-3</v>
      </c>
      <c r="AU48">
        <f t="shared" si="24"/>
        <v>-1.331872436227858</v>
      </c>
      <c r="AW48">
        <v>45</v>
      </c>
      <c r="AX48">
        <f>IF(Z48&gt;0, (R48*SUMPRODUCT(K48:$K$98, X48:$X$98)-K48*$AZ$3)/Z48, 0)</f>
        <v>31.220519804953135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8.3605269999999995E-3</v>
      </c>
      <c r="Q49" s="4">
        <f t="shared" si="22"/>
        <v>12.5</v>
      </c>
      <c r="R49">
        <f t="shared" si="0"/>
        <v>50000</v>
      </c>
      <c r="S49">
        <f t="shared" si="1"/>
        <v>30.576593472713988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16.79701424835056</v>
      </c>
      <c r="AC49">
        <f t="shared" si="19"/>
        <v>16.148532944632983</v>
      </c>
      <c r="AE49">
        <f t="shared" si="2"/>
        <v>0</v>
      </c>
      <c r="AF49">
        <f t="shared" si="25"/>
        <v>0</v>
      </c>
      <c r="AG49">
        <f t="shared" si="25"/>
        <v>-6.6016726810344526</v>
      </c>
      <c r="AH49">
        <f t="shared" si="4"/>
        <v>-224.90319190720206</v>
      </c>
      <c r="AI49">
        <f t="shared" si="26"/>
        <v>-231.5048645882365</v>
      </c>
      <c r="AJ49">
        <f t="shared" si="6"/>
        <v>0.64848130371757762</v>
      </c>
      <c r="AK49">
        <f t="shared" si="20"/>
        <v>1.1757909973845393</v>
      </c>
      <c r="AL49">
        <f t="shared" si="23"/>
        <v>-229.68059228713437</v>
      </c>
      <c r="AN49">
        <f t="shared" si="27"/>
        <v>0</v>
      </c>
      <c r="AO49">
        <f t="shared" si="27"/>
        <v>0</v>
      </c>
      <c r="AP49">
        <f t="shared" si="27"/>
        <v>-3.5943879103827091E-2</v>
      </c>
      <c r="AQ49">
        <f t="shared" si="27"/>
        <v>-1.2245219553524704</v>
      </c>
      <c r="AR49">
        <f t="shared" si="27"/>
        <v>-1.2604658344562973</v>
      </c>
      <c r="AS49">
        <f t="shared" si="27"/>
        <v>3.530761779341108E-3</v>
      </c>
      <c r="AT49">
        <f t="shared" si="27"/>
        <v>6.4017850480184374E-3</v>
      </c>
      <c r="AU49">
        <f t="shared" si="24"/>
        <v>-1.2505332876289379</v>
      </c>
      <c r="AW49">
        <v>46</v>
      </c>
      <c r="AX49">
        <f>IF(Z49&gt;0, (R49*SUMPRODUCT(K49:$K$98, X49:$X$98)-K49*$AZ$3)/Z49, 0)</f>
        <v>30.576593472713988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9.009787E-3</v>
      </c>
      <c r="Q50" s="4">
        <f t="shared" si="22"/>
        <v>12.5</v>
      </c>
      <c r="R50">
        <f t="shared" si="0"/>
        <v>50000</v>
      </c>
      <c r="S50">
        <f t="shared" si="1"/>
        <v>29.932406261702731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16.148532944632983</v>
      </c>
      <c r="AC50">
        <f t="shared" si="19"/>
        <v>15.507803177635758</v>
      </c>
      <c r="AE50">
        <f t="shared" si="2"/>
        <v>0</v>
      </c>
      <c r="AF50">
        <f t="shared" si="25"/>
        <v>0</v>
      </c>
      <c r="AG50">
        <f t="shared" si="25"/>
        <v>-6.4761762895242683</v>
      </c>
      <c r="AH50">
        <f t="shared" si="4"/>
        <v>-237.91865879935742</v>
      </c>
      <c r="AI50">
        <f t="shared" si="26"/>
        <v>-244.39483508888168</v>
      </c>
      <c r="AJ50">
        <f t="shared" si="6"/>
        <v>0.64072976699722517</v>
      </c>
      <c r="AK50">
        <f t="shared" si="20"/>
        <v>1.1303973061243089</v>
      </c>
      <c r="AL50">
        <f t="shared" si="23"/>
        <v>-242.62370801576014</v>
      </c>
      <c r="AN50">
        <f t="shared" si="27"/>
        <v>0</v>
      </c>
      <c r="AO50">
        <f t="shared" si="27"/>
        <v>0</v>
      </c>
      <c r="AP50">
        <f t="shared" si="27"/>
        <v>-3.1482672873312127E-2</v>
      </c>
      <c r="AQ50">
        <f t="shared" si="27"/>
        <v>-1.1565953381401175</v>
      </c>
      <c r="AR50">
        <f t="shared" si="27"/>
        <v>-1.1880780110134297</v>
      </c>
      <c r="AS50">
        <f t="shared" si="27"/>
        <v>3.1147832845743826E-3</v>
      </c>
      <c r="AT50">
        <f t="shared" si="27"/>
        <v>5.4952068959505003E-3</v>
      </c>
      <c r="AU50">
        <f t="shared" si="24"/>
        <v>-1.1794680208329047</v>
      </c>
      <c r="AW50">
        <v>47</v>
      </c>
      <c r="AX50">
        <f>IF(Z50&gt;0, (R50*SUMPRODUCT(K50:$K$98, X50:$X$98)-K50*$AZ$3)/Z50, 0)</f>
        <v>29.932406261702731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9.7579090000000004E-3</v>
      </c>
      <c r="Q51" s="4">
        <f t="shared" si="22"/>
        <v>12.5</v>
      </c>
      <c r="R51">
        <f t="shared" si="0"/>
        <v>50000</v>
      </c>
      <c r="S51">
        <f t="shared" si="1"/>
        <v>29.284684305007467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15.507803177635758</v>
      </c>
      <c r="AC51">
        <f t="shared" si="19"/>
        <v>14.872450864812821</v>
      </c>
      <c r="AE51">
        <f t="shared" si="2"/>
        <v>0</v>
      </c>
      <c r="AF51">
        <f t="shared" si="25"/>
        <v>0</v>
      </c>
      <c r="AG51">
        <f t="shared" si="25"/>
        <v>-6.3482205877278917</v>
      </c>
      <c r="AH51">
        <f t="shared" si="4"/>
        <v>-252.77575560454187</v>
      </c>
      <c r="AI51">
        <f t="shared" si="26"/>
        <v>-259.12397619226977</v>
      </c>
      <c r="AJ51">
        <f t="shared" si="6"/>
        <v>0.63535231282293658</v>
      </c>
      <c r="AK51">
        <f t="shared" si="20"/>
        <v>1.0855462224345032</v>
      </c>
      <c r="AL51">
        <f t="shared" si="23"/>
        <v>-257.40307765701232</v>
      </c>
      <c r="AN51">
        <f t="shared" si="27"/>
        <v>0</v>
      </c>
      <c r="AO51">
        <f t="shared" si="27"/>
        <v>0</v>
      </c>
      <c r="AP51">
        <f t="shared" si="27"/>
        <v>-2.7554143828218271E-2</v>
      </c>
      <c r="AQ51">
        <f t="shared" si="27"/>
        <v>-1.0971609177662438</v>
      </c>
      <c r="AR51">
        <f t="shared" si="27"/>
        <v>-1.1247150615944621</v>
      </c>
      <c r="AS51">
        <f t="shared" si="27"/>
        <v>2.7577159248305437E-3</v>
      </c>
      <c r="AT51">
        <f t="shared" si="27"/>
        <v>4.7117607732413335E-3</v>
      </c>
      <c r="AU51">
        <f t="shared" si="24"/>
        <v>-1.1172455848963903</v>
      </c>
      <c r="AW51">
        <v>48</v>
      </c>
      <c r="AX51">
        <f>IF(Z51&gt;0, (R51*SUMPRODUCT(K51:$K$98, X51:$X$98)-K51*$AZ$3)/Z51, 0)</f>
        <v>29.284684305007467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1.0650522000000001E-2</v>
      </c>
      <c r="Q52" s="4">
        <f t="shared" si="22"/>
        <v>12.5</v>
      </c>
      <c r="R52">
        <f t="shared" si="0"/>
        <v>50000</v>
      </c>
      <c r="S52">
        <f t="shared" si="1"/>
        <v>28.631968205602746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14.872450864812821</v>
      </c>
      <c r="AC52">
        <f t="shared" si="19"/>
        <v>14.240685505365487</v>
      </c>
      <c r="AE52">
        <f t="shared" si="2"/>
        <v>0</v>
      </c>
      <c r="AF52">
        <f t="shared" si="25"/>
        <v>0</v>
      </c>
      <c r="AG52">
        <f t="shared" si="25"/>
        <v>-6.2171265188201632</v>
      </c>
      <c r="AH52">
        <f t="shared" si="4"/>
        <v>-270.44745212179538</v>
      </c>
      <c r="AI52">
        <f t="shared" si="26"/>
        <v>-276.66457864061556</v>
      </c>
      <c r="AJ52">
        <f t="shared" si="6"/>
        <v>0.63176535944733381</v>
      </c>
      <c r="AK52">
        <f t="shared" si="20"/>
        <v>1.0410715605368976</v>
      </c>
      <c r="AL52">
        <f t="shared" si="23"/>
        <v>-274.9917417206313</v>
      </c>
      <c r="AN52">
        <f t="shared" si="27"/>
        <v>0</v>
      </c>
      <c r="AO52">
        <f t="shared" si="27"/>
        <v>0</v>
      </c>
      <c r="AP52">
        <f t="shared" si="27"/>
        <v>-2.4093871763305786E-2</v>
      </c>
      <c r="AQ52">
        <f t="shared" si="27"/>
        <v>-1.048092910834296</v>
      </c>
      <c r="AR52">
        <f t="shared" si="27"/>
        <v>-1.0721867825976019</v>
      </c>
      <c r="AS52">
        <f t="shared" si="27"/>
        <v>2.4483454710057103E-3</v>
      </c>
      <c r="AT52">
        <f t="shared" si="27"/>
        <v>4.0345720165207103E-3</v>
      </c>
      <c r="AU52">
        <f t="shared" si="24"/>
        <v>-1.0657038651100754</v>
      </c>
      <c r="AW52">
        <v>49</v>
      </c>
      <c r="AX52">
        <f>IF(Z52&gt;0, (R52*SUMPRODUCT(K52:$K$98, X52:$X$98)-K52*$AZ$3)/Z52, 0)</f>
        <v>28.631968205602746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1.1678121E-2</v>
      </c>
      <c r="Q53" s="4">
        <f t="shared" si="22"/>
        <v>12.5</v>
      </c>
      <c r="R53">
        <f t="shared" si="0"/>
        <v>50000</v>
      </c>
      <c r="S53">
        <f t="shared" si="1"/>
        <v>27.966415805994689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14.240685505365487</v>
      </c>
      <c r="AC53">
        <f t="shared" si="19"/>
        <v>13.608124343030227</v>
      </c>
      <c r="AE53">
        <f t="shared" si="2"/>
        <v>0</v>
      </c>
      <c r="AF53">
        <f t="shared" si="25"/>
        <v>0</v>
      </c>
      <c r="AG53">
        <f t="shared" si="25"/>
        <v>-6.0823508978728711</v>
      </c>
      <c r="AH53">
        <f t="shared" si="4"/>
        <v>-290.41742303636255</v>
      </c>
      <c r="AI53">
        <f t="shared" si="26"/>
        <v>-296.49977393423541</v>
      </c>
      <c r="AJ53">
        <f t="shared" si="6"/>
        <v>0.63256116233526072</v>
      </c>
      <c r="AK53">
        <f t="shared" si="20"/>
        <v>0.99684798537558417</v>
      </c>
      <c r="AL53">
        <f t="shared" si="23"/>
        <v>-294.87036478652453</v>
      </c>
      <c r="AN53">
        <f t="shared" si="27"/>
        <v>0</v>
      </c>
      <c r="AO53">
        <f t="shared" si="27"/>
        <v>0</v>
      </c>
      <c r="AP53">
        <f t="shared" si="27"/>
        <v>-2.1046037407019963E-2</v>
      </c>
      <c r="AQ53">
        <f t="shared" si="27"/>
        <v>-1.0048969636084581</v>
      </c>
      <c r="AR53">
        <f t="shared" si="27"/>
        <v>-1.025943001015478</v>
      </c>
      <c r="AS53">
        <f t="shared" si="27"/>
        <v>2.1887763643152736E-3</v>
      </c>
      <c r="AT53">
        <f t="shared" si="27"/>
        <v>3.4492748513842049E-3</v>
      </c>
      <c r="AU53">
        <f t="shared" si="24"/>
        <v>-1.0203049497997785</v>
      </c>
      <c r="AW53">
        <v>50</v>
      </c>
      <c r="AX53">
        <f>IF(Z53&gt;0, (R53*SUMPRODUCT(K53:$K$98, X53:$X$98)-K53*$AZ$3)/Z53, 0)</f>
        <v>27.966415805994689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1.2859717E-2</v>
      </c>
      <c r="Q54" s="4">
        <f t="shared" si="22"/>
        <v>12.5</v>
      </c>
      <c r="R54">
        <f t="shared" si="0"/>
        <v>50000</v>
      </c>
      <c r="S54">
        <f t="shared" si="1"/>
        <v>27.287483110499622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13.608124343030227</v>
      </c>
      <c r="AC54">
        <f t="shared" si="19"/>
        <v>12.97423786915304</v>
      </c>
      <c r="AE54">
        <f t="shared" si="2"/>
        <v>0</v>
      </c>
      <c r="AF54">
        <f t="shared" si="25"/>
        <v>0</v>
      </c>
      <c r="AG54">
        <f t="shared" si="25"/>
        <v>-5.9433100776528009</v>
      </c>
      <c r="AH54">
        <f t="shared" si="4"/>
        <v>-312.86924496536409</v>
      </c>
      <c r="AI54">
        <f t="shared" si="26"/>
        <v>-318.81255504301691</v>
      </c>
      <c r="AJ54">
        <f t="shared" si="6"/>
        <v>0.63388647387718677</v>
      </c>
      <c r="AK54">
        <f t="shared" si="20"/>
        <v>0.95256870401211591</v>
      </c>
      <c r="AL54">
        <f t="shared" si="23"/>
        <v>-317.22609986512765</v>
      </c>
      <c r="AN54">
        <f t="shared" si="27"/>
        <v>0</v>
      </c>
      <c r="AO54">
        <f t="shared" si="27"/>
        <v>0</v>
      </c>
      <c r="AP54">
        <f t="shared" si="27"/>
        <v>-1.836154548921792E-2</v>
      </c>
      <c r="AQ54">
        <f t="shared" si="27"/>
        <v>-0.96659316080603741</v>
      </c>
      <c r="AR54">
        <f t="shared" si="27"/>
        <v>-0.9849547062952555</v>
      </c>
      <c r="AS54">
        <f t="shared" si="27"/>
        <v>1.9583590916549603E-3</v>
      </c>
      <c r="AT54">
        <f t="shared" si="27"/>
        <v>2.9429111659661921E-3</v>
      </c>
      <c r="AU54">
        <f t="shared" si="24"/>
        <v>-0.9800534360376344</v>
      </c>
      <c r="AW54">
        <v>51</v>
      </c>
      <c r="AX54">
        <f>IF(Z54&gt;0, (R54*SUMPRODUCT(K54:$K$98, X54:$X$98)-K54*$AZ$3)/Z54, 0)</f>
        <v>27.287483110499622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1.4223828000000001E-2</v>
      </c>
      <c r="Q55" s="4">
        <f t="shared" si="22"/>
        <v>12.5</v>
      </c>
      <c r="R55">
        <f t="shared" si="0"/>
        <v>50000</v>
      </c>
      <c r="S55">
        <f t="shared" si="1"/>
        <v>26.59549042542475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12.97423786915304</v>
      </c>
      <c r="AC55">
        <f t="shared" si="19"/>
        <v>12.338904074178503</v>
      </c>
      <c r="AE55">
        <f t="shared" si="2"/>
        <v>0</v>
      </c>
      <c r="AF55">
        <f t="shared" si="25"/>
        <v>0</v>
      </c>
      <c r="AG55">
        <f t="shared" si="25"/>
        <v>-5.7993403565810731</v>
      </c>
      <c r="AH55">
        <f t="shared" si="4"/>
        <v>-338.14648118080038</v>
      </c>
      <c r="AI55">
        <f t="shared" si="26"/>
        <v>-343.94582153738145</v>
      </c>
      <c r="AJ55">
        <f t="shared" si="6"/>
        <v>0.63533379497453701</v>
      </c>
      <c r="AK55">
        <f t="shared" si="20"/>
        <v>0.90819665084071288</v>
      </c>
      <c r="AL55">
        <f t="shared" si="23"/>
        <v>-342.40229109156621</v>
      </c>
      <c r="AN55">
        <f t="shared" si="27"/>
        <v>0</v>
      </c>
      <c r="AO55">
        <f t="shared" si="27"/>
        <v>0</v>
      </c>
      <c r="AP55">
        <f t="shared" si="27"/>
        <v>-1.5997105865600828E-2</v>
      </c>
      <c r="AQ55">
        <f t="shared" si="27"/>
        <v>-0.9327552316171841</v>
      </c>
      <c r="AR55">
        <f t="shared" si="27"/>
        <v>-0.94875233748278487</v>
      </c>
      <c r="AS55">
        <f t="shared" si="27"/>
        <v>1.7525272450457387E-3</v>
      </c>
      <c r="AT55">
        <f t="shared" si="27"/>
        <v>2.5052018120985224E-3</v>
      </c>
      <c r="AU55">
        <f t="shared" si="24"/>
        <v>-0.94449460842564059</v>
      </c>
      <c r="AW55">
        <v>52</v>
      </c>
      <c r="AX55">
        <f>IF(Z55&gt;0, (R55*SUMPRODUCT(K55:$K$98, X55:$X$98)-K55*$AZ$3)/Z55, 0)</f>
        <v>26.59549042542475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1.5749540999999999E-2</v>
      </c>
      <c r="Q56" s="4">
        <f t="shared" si="22"/>
        <v>12.5</v>
      </c>
      <c r="R56">
        <f t="shared" si="0"/>
        <v>50000</v>
      </c>
      <c r="S56">
        <f t="shared" si="1"/>
        <v>25.889149144390942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12.338904074178503</v>
      </c>
      <c r="AC56">
        <f t="shared" si="19"/>
        <v>11.701916133482296</v>
      </c>
      <c r="AE56">
        <f t="shared" si="2"/>
        <v>0</v>
      </c>
      <c r="AF56">
        <f t="shared" si="25"/>
        <v>0</v>
      </c>
      <c r="AG56">
        <f t="shared" si="25"/>
        <v>-5.6500100042963348</v>
      </c>
      <c r="AH56">
        <f t="shared" si="4"/>
        <v>-365.34779487571291</v>
      </c>
      <c r="AI56">
        <f t="shared" si="26"/>
        <v>-370.99780488000926</v>
      </c>
      <c r="AJ56">
        <f t="shared" si="6"/>
        <v>0.63698794069620668</v>
      </c>
      <c r="AK56">
        <f t="shared" si="20"/>
        <v>0.8637232851924953</v>
      </c>
      <c r="AL56">
        <f t="shared" si="23"/>
        <v>-369.49709365412053</v>
      </c>
      <c r="AN56">
        <f t="shared" si="27"/>
        <v>0</v>
      </c>
      <c r="AO56">
        <f t="shared" si="27"/>
        <v>0</v>
      </c>
      <c r="AP56">
        <f t="shared" si="27"/>
        <v>-1.391534618949393E-2</v>
      </c>
      <c r="AQ56">
        <f t="shared" si="27"/>
        <v>-0.89981098111293112</v>
      </c>
      <c r="AR56">
        <f t="shared" si="27"/>
        <v>-0.91372632730242509</v>
      </c>
      <c r="AS56">
        <f t="shared" si="27"/>
        <v>1.5688304457125428E-3</v>
      </c>
      <c r="AT56">
        <f t="shared" si="27"/>
        <v>2.1272543794154651E-3</v>
      </c>
      <c r="AU56">
        <f t="shared" si="24"/>
        <v>-0.91003024247729702</v>
      </c>
      <c r="AW56">
        <v>53</v>
      </c>
      <c r="AX56">
        <f>IF(Z56&gt;0, (R56*SUMPRODUCT(K56:$K$98, X56:$X$98)-K56*$AZ$3)/Z56, 0)</f>
        <v>25.889149144390942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1.7447312E-2</v>
      </c>
      <c r="Q57" s="4">
        <f t="shared" si="22"/>
        <v>12.5</v>
      </c>
      <c r="R57">
        <f t="shared" si="0"/>
        <v>50000</v>
      </c>
      <c r="S57">
        <f t="shared" si="1"/>
        <v>25.173610544886529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11.701916133482296</v>
      </c>
      <c r="AC57">
        <f t="shared" si="19"/>
        <v>11.06618309069167</v>
      </c>
      <c r="AE57">
        <f t="shared" si="2"/>
        <v>0</v>
      </c>
      <c r="AF57">
        <f t="shared" si="25"/>
        <v>0</v>
      </c>
      <c r="AG57">
        <f t="shared" si="25"/>
        <v>-5.494932416905292</v>
      </c>
      <c r="AH57">
        <f t="shared" si="4"/>
        <v>-394.30994939231795</v>
      </c>
      <c r="AI57">
        <f t="shared" si="26"/>
        <v>-399.80488180922322</v>
      </c>
      <c r="AJ57">
        <f t="shared" si="6"/>
        <v>0.63573304279062626</v>
      </c>
      <c r="AK57">
        <f t="shared" si="20"/>
        <v>0.81913412934376084</v>
      </c>
      <c r="AL57">
        <f t="shared" si="23"/>
        <v>-398.35001463708886</v>
      </c>
      <c r="AN57">
        <f t="shared" si="27"/>
        <v>0</v>
      </c>
      <c r="AO57">
        <f t="shared" si="27"/>
        <v>0</v>
      </c>
      <c r="AP57">
        <f t="shared" si="27"/>
        <v>-1.2083399411645426E-2</v>
      </c>
      <c r="AQ57">
        <f t="shared" si="27"/>
        <v>-0.8670906662718274</v>
      </c>
      <c r="AR57">
        <f t="shared" si="27"/>
        <v>-0.87917406568347278</v>
      </c>
      <c r="AS57">
        <f t="shared" si="27"/>
        <v>1.3979819390656228E-3</v>
      </c>
      <c r="AT57">
        <f t="shared" si="27"/>
        <v>1.8012823644782024E-3</v>
      </c>
      <c r="AU57">
        <f t="shared" si="24"/>
        <v>-0.875974801379929</v>
      </c>
      <c r="AW57">
        <v>54</v>
      </c>
      <c r="AX57">
        <f>IF(Z57&gt;0, (R57*SUMPRODUCT(K57:$K$98, X57:$X$98)-K57*$AZ$3)/Z57, 0)</f>
        <v>25.173610544886529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1.9300032000000002E-2</v>
      </c>
      <c r="Q58" s="4">
        <f t="shared" si="22"/>
        <v>12.5</v>
      </c>
      <c r="R58">
        <f t="shared" si="0"/>
        <v>50000</v>
      </c>
      <c r="S58">
        <f t="shared" si="1"/>
        <v>24.454002224724089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11.06618309069167</v>
      </c>
      <c r="AC58">
        <f t="shared" si="19"/>
        <v>10.4348762979219</v>
      </c>
      <c r="AE58">
        <f t="shared" si="2"/>
        <v>0</v>
      </c>
      <c r="AF58">
        <f t="shared" si="25"/>
        <v>0</v>
      </c>
      <c r="AG58">
        <f t="shared" si="25"/>
        <v>-5.3339307212521296</v>
      </c>
      <c r="AH58">
        <f t="shared" si="4"/>
        <v>-424.20948593643794</v>
      </c>
      <c r="AI58">
        <f t="shared" si="26"/>
        <v>-429.54341665769005</v>
      </c>
      <c r="AJ58">
        <f t="shared" si="6"/>
        <v>0.6313067927697702</v>
      </c>
      <c r="AK58">
        <f t="shared" si="20"/>
        <v>0.77463281634841696</v>
      </c>
      <c r="AL58">
        <f t="shared" si="23"/>
        <v>-428.1374770485719</v>
      </c>
      <c r="AN58">
        <f t="shared" si="27"/>
        <v>0</v>
      </c>
      <c r="AO58">
        <f t="shared" si="27"/>
        <v>0</v>
      </c>
      <c r="AP58">
        <f t="shared" si="27"/>
        <v>-1.0472638769835207E-2</v>
      </c>
      <c r="AQ58">
        <f t="shared" si="27"/>
        <v>-0.83289284040549239</v>
      </c>
      <c r="AR58">
        <f t="shared" si="27"/>
        <v>-0.84336547917532756</v>
      </c>
      <c r="AS58">
        <f t="shared" si="27"/>
        <v>1.2395076612597982E-3</v>
      </c>
      <c r="AT58">
        <f t="shared" si="27"/>
        <v>1.5209139542353646E-3</v>
      </c>
      <c r="AU58">
        <f t="shared" si="24"/>
        <v>-0.8406050575598325</v>
      </c>
      <c r="AW58">
        <v>55</v>
      </c>
      <c r="AX58">
        <f>IF(Z58&gt;0, (R58*SUMPRODUCT(K58:$K$98, X58:$X$98)-K58*$AZ$3)/Z58, 0)</f>
        <v>24.454002224724089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2.1337168E-2</v>
      </c>
      <c r="Q59" s="4">
        <f t="shared" si="22"/>
        <v>12.5</v>
      </c>
      <c r="R59">
        <f t="shared" si="0"/>
        <v>50000</v>
      </c>
      <c r="S59">
        <f t="shared" si="1"/>
        <v>23.739408154229302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10.4348762979219</v>
      </c>
      <c r="AC59">
        <f t="shared" si="19"/>
        <v>9.8125047731432442</v>
      </c>
      <c r="AE59">
        <f t="shared" si="2"/>
        <v>0</v>
      </c>
      <c r="AF59">
        <f t="shared" si="25"/>
        <v>0</v>
      </c>
      <c r="AG59">
        <f t="shared" si="25"/>
        <v>-5.1667804381398907</v>
      </c>
      <c r="AH59">
        <f t="shared" si="4"/>
        <v>-455.24390359887138</v>
      </c>
      <c r="AI59">
        <f t="shared" si="26"/>
        <v>-460.41068403701126</v>
      </c>
      <c r="AJ59">
        <f t="shared" si="6"/>
        <v>0.62237152477865543</v>
      </c>
      <c r="AK59">
        <f t="shared" si="20"/>
        <v>0.73044134085453305</v>
      </c>
      <c r="AL59">
        <f t="shared" si="23"/>
        <v>-459.05787117137805</v>
      </c>
      <c r="AN59">
        <f t="shared" si="27"/>
        <v>0</v>
      </c>
      <c r="AO59">
        <f t="shared" si="27"/>
        <v>0</v>
      </c>
      <c r="AP59">
        <f t="shared" si="27"/>
        <v>-9.0575499368763992E-3</v>
      </c>
      <c r="AQ59">
        <f t="shared" si="27"/>
        <v>-0.79805876012602539</v>
      </c>
      <c r="AR59">
        <f t="shared" si="27"/>
        <v>-0.80711631006290174</v>
      </c>
      <c r="AS59">
        <f t="shared" si="27"/>
        <v>1.0910394262857493E-3</v>
      </c>
      <c r="AT59">
        <f t="shared" si="27"/>
        <v>1.2804896588814096E-3</v>
      </c>
      <c r="AU59">
        <f t="shared" si="24"/>
        <v>-0.8047447809777345</v>
      </c>
      <c r="AW59">
        <v>56</v>
      </c>
      <c r="AX59">
        <f>IF(Z59&gt;0, (R59*SUMPRODUCT(K59:$K$98, X59:$X$98)-K59*$AZ$3)/Z59, 0)</f>
        <v>23.739408154229302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2.3628113999999999E-2</v>
      </c>
      <c r="Q60" s="4">
        <f t="shared" si="22"/>
        <v>12.5</v>
      </c>
      <c r="R60">
        <f t="shared" si="0"/>
        <v>50000</v>
      </c>
      <c r="S60">
        <f t="shared" si="1"/>
        <v>23.038137596814131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9.8125047731432442</v>
      </c>
      <c r="AC60">
        <f t="shared" si="19"/>
        <v>9.2024114733983229</v>
      </c>
      <c r="AE60">
        <f t="shared" si="2"/>
        <v>0</v>
      </c>
      <c r="AF60">
        <f t="shared" si="25"/>
        <v>0</v>
      </c>
      <c r="AG60">
        <f t="shared" si="25"/>
        <v>-4.9930313565531526</v>
      </c>
      <c r="AH60">
        <f t="shared" si="4"/>
        <v>-488.32510882135711</v>
      </c>
      <c r="AI60">
        <f t="shared" si="26"/>
        <v>-493.31814017791027</v>
      </c>
      <c r="AJ60">
        <f t="shared" si="6"/>
        <v>0.61009329974492132</v>
      </c>
      <c r="AK60">
        <f t="shared" si="20"/>
        <v>0.68687533412002721</v>
      </c>
      <c r="AL60">
        <f t="shared" si="23"/>
        <v>-492.02117154404533</v>
      </c>
      <c r="AN60">
        <f t="shared" si="27"/>
        <v>0</v>
      </c>
      <c r="AO60">
        <f t="shared" si="27"/>
        <v>0</v>
      </c>
      <c r="AP60">
        <f t="shared" si="27"/>
        <v>-7.8151442991414525E-3</v>
      </c>
      <c r="AQ60">
        <f t="shared" si="27"/>
        <v>-0.76433150881860124</v>
      </c>
      <c r="AR60">
        <f t="shared" si="27"/>
        <v>-0.77214665311774267</v>
      </c>
      <c r="AS60">
        <f t="shared" si="27"/>
        <v>9.5492434013821177E-4</v>
      </c>
      <c r="AT60">
        <f t="shared" si="27"/>
        <v>1.0751043741441136E-3</v>
      </c>
      <c r="AU60">
        <f t="shared" si="24"/>
        <v>-0.7701166244034604</v>
      </c>
      <c r="AW60">
        <v>57</v>
      </c>
      <c r="AX60">
        <f>IF(Z60&gt;0, (R60*SUMPRODUCT(K60:$K$98, X60:$X$98)-K60*$AZ$3)/Z60, 0)</f>
        <v>23.038137596814131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2.6203289000000001E-2</v>
      </c>
      <c r="Q61" s="4">
        <f t="shared" si="22"/>
        <v>12.5</v>
      </c>
      <c r="R61">
        <f t="shared" si="0"/>
        <v>50000</v>
      </c>
      <c r="S61">
        <f t="shared" si="1"/>
        <v>22.354084654800502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9.2024114733983229</v>
      </c>
      <c r="AC61">
        <f t="shared" si="19"/>
        <v>8.6059062684914203</v>
      </c>
      <c r="AE61">
        <f t="shared" si="2"/>
        <v>0</v>
      </c>
      <c r="AF61">
        <f t="shared" si="25"/>
        <v>0</v>
      </c>
      <c r="AG61">
        <f t="shared" si="25"/>
        <v>-4.8122671993657971</v>
      </c>
      <c r="AH61">
        <f t="shared" si="4"/>
        <v>-523.33537448729714</v>
      </c>
      <c r="AI61">
        <f t="shared" si="26"/>
        <v>-528.14764168666295</v>
      </c>
      <c r="AJ61">
        <f t="shared" si="6"/>
        <v>0.59650520490690262</v>
      </c>
      <c r="AK61">
        <f t="shared" si="20"/>
        <v>0.64416880313788272</v>
      </c>
      <c r="AL61">
        <f t="shared" si="23"/>
        <v>-526.90696767861823</v>
      </c>
      <c r="AN61">
        <f t="shared" si="27"/>
        <v>0</v>
      </c>
      <c r="AO61">
        <f t="shared" si="27"/>
        <v>0</v>
      </c>
      <c r="AP61">
        <f t="shared" si="27"/>
        <v>-6.7251878316990461E-3</v>
      </c>
      <c r="AQ61">
        <f t="shared" si="27"/>
        <v>-0.73136601659680667</v>
      </c>
      <c r="AR61">
        <f t="shared" si="27"/>
        <v>-0.73809120442850573</v>
      </c>
      <c r="AS61">
        <f t="shared" si="27"/>
        <v>8.3362153001681472E-4</v>
      </c>
      <c r="AT61">
        <f t="shared" si="27"/>
        <v>9.002318485128916E-4</v>
      </c>
      <c r="AU61">
        <f t="shared" si="24"/>
        <v>-0.73635735104997613</v>
      </c>
      <c r="AW61">
        <v>58</v>
      </c>
      <c r="AX61">
        <f>IF(Z61&gt;0, (R61*SUMPRODUCT(K61:$K$98, X61:$X$98)-K61*$AZ$3)/Z61, 0)</f>
        <v>22.354084654800502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2.9108322999999998E-2</v>
      </c>
      <c r="Q62" s="4">
        <f t="shared" si="22"/>
        <v>12.5</v>
      </c>
      <c r="R62">
        <f t="shared" si="0"/>
        <v>50000</v>
      </c>
      <c r="S62">
        <f t="shared" si="1"/>
        <v>21.691901035164268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8.6059062684914203</v>
      </c>
      <c r="AC62">
        <f t="shared" si="19"/>
        <v>8.0243851661014887</v>
      </c>
      <c r="AE62">
        <f t="shared" si="2"/>
        <v>0</v>
      </c>
      <c r="AF62">
        <f t="shared" si="25"/>
        <v>0</v>
      </c>
      <c r="AG62">
        <f t="shared" si="25"/>
        <v>-4.6240674993706943</v>
      </c>
      <c r="AH62">
        <f t="shared" si="4"/>
        <v>-560.30811200578</v>
      </c>
      <c r="AI62">
        <f t="shared" si="26"/>
        <v>-564.93217950515066</v>
      </c>
      <c r="AJ62">
        <f t="shared" si="6"/>
        <v>0.5815211023899316</v>
      </c>
      <c r="AK62">
        <f t="shared" si="20"/>
        <v>0.60241343879439946</v>
      </c>
      <c r="AL62">
        <f t="shared" si="23"/>
        <v>-563.74824496396627</v>
      </c>
      <c r="AN62">
        <f t="shared" si="27"/>
        <v>0</v>
      </c>
      <c r="AO62">
        <f t="shared" si="27"/>
        <v>0</v>
      </c>
      <c r="AP62">
        <f t="shared" si="27"/>
        <v>-5.7698009051261523E-3</v>
      </c>
      <c r="AQ62">
        <f t="shared" si="27"/>
        <v>-0.69913907014559085</v>
      </c>
      <c r="AR62">
        <f t="shared" si="27"/>
        <v>-0.70490887105071698</v>
      </c>
      <c r="AS62">
        <f t="shared" si="27"/>
        <v>7.256081325318055E-4</v>
      </c>
      <c r="AT62">
        <f t="shared" si="27"/>
        <v>7.5167709054617361E-4</v>
      </c>
      <c r="AU62">
        <f t="shared" si="24"/>
        <v>-0.70343158582763887</v>
      </c>
      <c r="AW62">
        <v>59</v>
      </c>
      <c r="AX62">
        <f>IF(Z62&gt;0, (R62*SUMPRODUCT(K62:$K$98, X62:$X$98)-K62*$AZ$3)/Z62, 0)</f>
        <v>21.691901035164268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3.2245303000000003E-2</v>
      </c>
      <c r="Q63" s="4">
        <f t="shared" si="22"/>
        <v>12.5</v>
      </c>
      <c r="R63">
        <f t="shared" si="0"/>
        <v>50000</v>
      </c>
      <c r="S63">
        <f t="shared" si="1"/>
        <v>21.053013657782419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8.0243851661014887</v>
      </c>
      <c r="AC63">
        <f t="shared" si="19"/>
        <v>7.45903619792632</v>
      </c>
      <c r="AE63">
        <f t="shared" si="2"/>
        <v>0</v>
      </c>
      <c r="AF63">
        <f t="shared" si="25"/>
        <v>0</v>
      </c>
      <c r="AG63">
        <f t="shared" si="25"/>
        <v>-4.4287223667673263</v>
      </c>
      <c r="AH63">
        <f t="shared" si="4"/>
        <v>-596.41783043864143</v>
      </c>
      <c r="AI63">
        <f t="shared" si="26"/>
        <v>-600.84655280540881</v>
      </c>
      <c r="AJ63">
        <f t="shared" si="6"/>
        <v>0.56534896817516866</v>
      </c>
      <c r="AK63">
        <f t="shared" si="20"/>
        <v>0.56170696162710421</v>
      </c>
      <c r="AL63">
        <f t="shared" si="23"/>
        <v>-599.71949687560652</v>
      </c>
      <c r="AN63">
        <f t="shared" si="27"/>
        <v>0</v>
      </c>
      <c r="AO63">
        <f t="shared" si="27"/>
        <v>0</v>
      </c>
      <c r="AP63">
        <f t="shared" si="27"/>
        <v>-4.9339767121780558E-3</v>
      </c>
      <c r="AQ63">
        <f t="shared" si="27"/>
        <v>-0.66446063726952509</v>
      </c>
      <c r="AR63">
        <f t="shared" si="27"/>
        <v>-0.66939461398170319</v>
      </c>
      <c r="AS63">
        <f t="shared" si="27"/>
        <v>6.2984725892092116E-4</v>
      </c>
      <c r="AT63">
        <f t="shared" si="27"/>
        <v>6.2578975113298846E-4</v>
      </c>
      <c r="AU63">
        <f t="shared" si="24"/>
        <v>-0.66813897697164937</v>
      </c>
      <c r="AW63">
        <v>60</v>
      </c>
      <c r="AX63">
        <f>IF(Z63&gt;0, (R63*SUMPRODUCT(K63:$K$98, X63:$X$98)-K63*$AZ$3)/Z63, 0)</f>
        <v>21.053013657782419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3.5522971E-2</v>
      </c>
      <c r="Q64" s="4">
        <f t="shared" si="22"/>
        <v>12.5</v>
      </c>
      <c r="R64">
        <f t="shared" si="0"/>
        <v>50000</v>
      </c>
      <c r="S64">
        <f t="shared" si="1"/>
        <v>20.445484171101882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7.45903619792632</v>
      </c>
      <c r="AC64">
        <f t="shared" si="19"/>
        <v>6.9140310088446721</v>
      </c>
      <c r="AE64">
        <f t="shared" si="2"/>
        <v>0</v>
      </c>
      <c r="AF64">
        <f t="shared" si="25"/>
        <v>0</v>
      </c>
      <c r="AG64">
        <f t="shared" si="25"/>
        <v>-4.2271137668979257</v>
      </c>
      <c r="AH64">
        <f t="shared" si="4"/>
        <v>-629.28550480690842</v>
      </c>
      <c r="AI64">
        <f t="shared" si="26"/>
        <v>-633.51261857380632</v>
      </c>
      <c r="AJ64">
        <f t="shared" si="6"/>
        <v>0.54500518908164786</v>
      </c>
      <c r="AK64">
        <f t="shared" si="20"/>
        <v>0.52213253385484248</v>
      </c>
      <c r="AL64">
        <f t="shared" si="23"/>
        <v>-632.4454808508699</v>
      </c>
      <c r="AN64">
        <f t="shared" si="27"/>
        <v>0</v>
      </c>
      <c r="AO64">
        <f t="shared" si="27"/>
        <v>0</v>
      </c>
      <c r="AP64">
        <f t="shared" si="27"/>
        <v>-4.2047923512454448E-3</v>
      </c>
      <c r="AQ64">
        <f t="shared" si="27"/>
        <v>-0.62596254164777299</v>
      </c>
      <c r="AR64">
        <f t="shared" si="27"/>
        <v>-0.63016733399901836</v>
      </c>
      <c r="AS64">
        <f t="shared" si="27"/>
        <v>5.4212727094906407E-4</v>
      </c>
      <c r="AT64">
        <f t="shared" si="27"/>
        <v>5.1937539554332507E-4</v>
      </c>
      <c r="AU64">
        <f t="shared" si="24"/>
        <v>-0.62910583133252607</v>
      </c>
      <c r="AW64">
        <v>61</v>
      </c>
      <c r="AX64">
        <f>IF(Z64&gt;0, (R64*SUMPRODUCT(K64:$K$98, X64:$X$98)-K64*$AZ$3)/Z64, 0)</f>
        <v>20.445484171101882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4.8051124000000001E-2</v>
      </c>
      <c r="Q65" s="4">
        <f t="shared" si="22"/>
        <v>12.5</v>
      </c>
      <c r="R65">
        <f t="shared" si="0"/>
        <v>50000</v>
      </c>
      <c r="S65">
        <f t="shared" si="1"/>
        <v>20.075234410553747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6.9140310088446721</v>
      </c>
      <c r="AC65">
        <f t="shared" si="19"/>
        <v>6.394725117364648</v>
      </c>
      <c r="AE65">
        <f t="shared" si="2"/>
        <v>0</v>
      </c>
      <c r="AF65">
        <f t="shared" si="25"/>
        <v>0</v>
      </c>
      <c r="AG65">
        <f t="shared" si="25"/>
        <v>-3.9817250614536275</v>
      </c>
      <c r="AH65">
        <f t="shared" si="4"/>
        <v>-812.47027110127738</v>
      </c>
      <c r="AI65">
        <f t="shared" si="26"/>
        <v>-816.45199616273101</v>
      </c>
      <c r="AJ65">
        <f t="shared" si="6"/>
        <v>0.51930589148002415</v>
      </c>
      <c r="AK65">
        <f t="shared" si="20"/>
        <v>0.48398217061912707</v>
      </c>
      <c r="AL65">
        <f t="shared" si="23"/>
        <v>-815.44870810063185</v>
      </c>
      <c r="AN65">
        <f t="shared" si="27"/>
        <v>0</v>
      </c>
      <c r="AO65">
        <f t="shared" si="27"/>
        <v>0</v>
      </c>
      <c r="AP65">
        <f t="shared" si="27"/>
        <v>-3.5363387759545033E-3</v>
      </c>
      <c r="AQ65">
        <f t="shared" si="27"/>
        <v>-0.72158928094266583</v>
      </c>
      <c r="AR65">
        <f t="shared" si="27"/>
        <v>-0.72512561971862033</v>
      </c>
      <c r="AS65">
        <f t="shared" si="27"/>
        <v>4.6121757084653962E-4</v>
      </c>
      <c r="AT65">
        <f t="shared" si="27"/>
        <v>4.2984507730079509E-4</v>
      </c>
      <c r="AU65">
        <f t="shared" si="24"/>
        <v>-0.72423455707047302</v>
      </c>
      <c r="AW65">
        <v>62</v>
      </c>
      <c r="AX65">
        <f>IF(Z65&gt;0, (R65*SUMPRODUCT(K65:$K$98, X65:$X$98)-K65*$AZ$3)/Z65, 0)</f>
        <v>20.075234410553747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6.1583839000000001E-2</v>
      </c>
      <c r="Q66" s="4">
        <f t="shared" si="22"/>
        <v>12.5</v>
      </c>
      <c r="R66">
        <f t="shared" si="0"/>
        <v>50000</v>
      </c>
      <c r="S66">
        <f t="shared" si="1"/>
        <v>19.505127113065207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6.394725117364648</v>
      </c>
      <c r="AC66">
        <f t="shared" si="19"/>
        <v>5.7683649883574724</v>
      </c>
      <c r="AE66">
        <f t="shared" si="2"/>
        <v>0</v>
      </c>
      <c r="AF66">
        <f t="shared" si="25"/>
        <v>0</v>
      </c>
      <c r="AG66">
        <f t="shared" si="25"/>
        <v>-3.6966978957122656</v>
      </c>
      <c r="AH66">
        <f t="shared" si="4"/>
        <v>-980.83966050730135</v>
      </c>
      <c r="AI66">
        <f t="shared" si="26"/>
        <v>-984.53635840301365</v>
      </c>
      <c r="AJ66">
        <f t="shared" si="6"/>
        <v>0.62636012900717564</v>
      </c>
      <c r="AK66">
        <f t="shared" si="20"/>
        <v>0.44763075821552539</v>
      </c>
      <c r="AL66">
        <f t="shared" si="23"/>
        <v>-983.46236751579102</v>
      </c>
      <c r="AN66">
        <f t="shared" si="27"/>
        <v>0</v>
      </c>
      <c r="AO66">
        <f t="shared" si="27"/>
        <v>0</v>
      </c>
      <c r="AP66">
        <f t="shared" si="27"/>
        <v>-2.9314232771134991E-3</v>
      </c>
      <c r="AQ66">
        <f t="shared" si="27"/>
        <v>-0.77779042081371164</v>
      </c>
      <c r="AR66">
        <f t="shared" si="27"/>
        <v>-0.78072184409082512</v>
      </c>
      <c r="AS66">
        <f t="shared" si="27"/>
        <v>4.966937287889118E-4</v>
      </c>
      <c r="AT66">
        <f t="shared" si="27"/>
        <v>3.5496414941208685E-4</v>
      </c>
      <c r="AU66">
        <f t="shared" si="24"/>
        <v>-0.77987018621262416</v>
      </c>
      <c r="AW66">
        <v>63</v>
      </c>
      <c r="AX66">
        <f>IF(Z66&gt;0, (R66*SUMPRODUCT(K66:$K$98, X66:$X$98)-K66*$AZ$3)/Z66, 0)</f>
        <v>19.505127113065207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7.6495508000000004E-2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18.787664888826367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5.7683649883574724</v>
      </c>
      <c r="AC67">
        <f t="shared" si="19"/>
        <v>5.0756005960575878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-1131.123133820163</v>
      </c>
      <c r="AI67">
        <f t="shared" ref="AI67:AI98" si="33">SUM(AE67:AH67)</f>
        <v>-1134.5000839534632</v>
      </c>
      <c r="AJ67">
        <f t="shared" ref="AJ67:AJ98" si="34">AB67-AC67</f>
        <v>0.69276439229988451</v>
      </c>
      <c r="AK67">
        <f t="shared" si="20"/>
        <v>0.40378554918502313</v>
      </c>
      <c r="AL67">
        <f t="shared" si="23"/>
        <v>-1133.4035340119783</v>
      </c>
      <c r="AN67">
        <f t="shared" ref="AN67:AU98" si="35">AE67*$K67</f>
        <v>0</v>
      </c>
      <c r="AO67">
        <f t="shared" si="35"/>
        <v>0</v>
      </c>
      <c r="AP67">
        <f t="shared" si="35"/>
        <v>-2.3909538674969128E-3</v>
      </c>
      <c r="AQ67">
        <f t="shared" si="35"/>
        <v>-0.8008596883779352</v>
      </c>
      <c r="AR67">
        <f t="shared" si="35"/>
        <v>-0.80325064224543219</v>
      </c>
      <c r="AS67">
        <f t="shared" si="35"/>
        <v>4.9049220084718364E-4</v>
      </c>
      <c r="AT67">
        <f t="shared" si="35"/>
        <v>2.8588891821148491E-4</v>
      </c>
      <c r="AU67">
        <f t="shared" si="24"/>
        <v>-0.80247426112637354</v>
      </c>
      <c r="AW67">
        <v>64</v>
      </c>
      <c r="AX67">
        <f>IF(Z67&gt;0, (R67*SUMPRODUCT(K67:$K$98, X67:$X$98)-K67*$AZ$3)/Z67, 0)</f>
        <v>18.787664888826367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9.2986215999999997E-2</v>
      </c>
      <c r="Q68" s="4">
        <f t="shared" si="22"/>
        <v>12.5</v>
      </c>
      <c r="R68">
        <f t="shared" si="28"/>
        <v>50000</v>
      </c>
      <c r="S68">
        <f t="shared" si="29"/>
        <v>17.953167990325881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5.0756005960575878</v>
      </c>
      <c r="AC68">
        <f t="shared" ref="AC68:AC98" si="46">S68*Z68</f>
        <v>4.350657004567001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-1256.0392580650882</v>
      </c>
      <c r="AI68">
        <f t="shared" si="33"/>
        <v>-1259.0684288825391</v>
      </c>
      <c r="AJ68">
        <f t="shared" si="34"/>
        <v>0.72494359149058685</v>
      </c>
      <c r="AK68">
        <f t="shared" ref="AK68:AK98" si="47">G68*SUM(AB68:AB68, AE68:AF68)</f>
        <v>0.35529204172403117</v>
      </c>
      <c r="AL68">
        <f t="shared" si="23"/>
        <v>-1257.9881932493247</v>
      </c>
      <c r="AN68">
        <f t="shared" si="35"/>
        <v>0</v>
      </c>
      <c r="AO68">
        <f t="shared" si="35"/>
        <v>0</v>
      </c>
      <c r="AP68">
        <f t="shared" si="35"/>
        <v>-1.914927300047179E-3</v>
      </c>
      <c r="AQ68">
        <f t="shared" si="35"/>
        <v>-0.7940205456039402</v>
      </c>
      <c r="AR68">
        <f t="shared" si="35"/>
        <v>-0.79593547290398747</v>
      </c>
      <c r="AS68">
        <f t="shared" si="35"/>
        <v>4.5828193852329971E-4</v>
      </c>
      <c r="AT68">
        <f t="shared" si="35"/>
        <v>2.2460220013587677E-4</v>
      </c>
      <c r="AU68">
        <f t="shared" si="24"/>
        <v>-0.79525258876532845</v>
      </c>
      <c r="AW68">
        <v>65</v>
      </c>
      <c r="AX68">
        <f>IF(Z68&gt;0, (R68*SUMPRODUCT(K68:$K$98, X68:$X$98)-K68*$AZ$3)/Z68, 0)</f>
        <v>17.953167990325881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0.109364504</v>
      </c>
      <c r="Q69" s="4">
        <f t="shared" ref="Q69:Q98" si="49">$C$8</f>
        <v>12.5</v>
      </c>
      <c r="R69">
        <f t="shared" si="28"/>
        <v>50000</v>
      </c>
      <c r="S69">
        <f t="shared" si="29"/>
        <v>16.983548004760173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4.350657004567001</v>
      </c>
      <c r="AC69">
        <f t="shared" si="46"/>
        <v>3.6244186883267644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-1325.135055927138</v>
      </c>
      <c r="AI69">
        <f t="shared" si="33"/>
        <v>-1327.8026512724325</v>
      </c>
      <c r="AJ69">
        <f t="shared" si="34"/>
        <v>0.7262383162402366</v>
      </c>
      <c r="AK69">
        <f t="shared" si="47"/>
        <v>0.3045459903196901</v>
      </c>
      <c r="AL69">
        <f t="shared" si="23"/>
        <v>-1326.7718669658727</v>
      </c>
      <c r="AN69">
        <f t="shared" si="35"/>
        <v>0</v>
      </c>
      <c r="AO69">
        <f t="shared" si="35"/>
        <v>0</v>
      </c>
      <c r="AP69">
        <f t="shared" si="35"/>
        <v>-1.5056722791794539E-3</v>
      </c>
      <c r="AQ69">
        <f t="shared" si="35"/>
        <v>-0.74794669416328174</v>
      </c>
      <c r="AR69">
        <f t="shared" si="35"/>
        <v>-0.74945236644246127</v>
      </c>
      <c r="AS69">
        <f t="shared" si="35"/>
        <v>4.0991108444153932E-4</v>
      </c>
      <c r="AT69">
        <f t="shared" si="35"/>
        <v>1.7189505753504089E-4</v>
      </c>
      <c r="AU69">
        <f t="shared" si="24"/>
        <v>-0.74887056030048471</v>
      </c>
      <c r="AW69">
        <v>66</v>
      </c>
      <c r="AX69">
        <f>IF(Z69&gt;0, (R69*SUMPRODUCT(K69:$K$98, X69:$X$98)-K69*$AZ$3)/Z69, 0)</f>
        <v>16.983548004760173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0.12705264299999999</v>
      </c>
      <c r="Q70" s="4">
        <f t="shared" si="49"/>
        <v>12.5</v>
      </c>
      <c r="R70">
        <f t="shared" si="28"/>
        <v>50000</v>
      </c>
      <c r="S70">
        <f t="shared" si="29"/>
        <v>15.948083442726734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3.6244186883267644</v>
      </c>
      <c r="AC70">
        <f t="shared" si="46"/>
        <v>2.9369918418096463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-1355.7001562966741</v>
      </c>
      <c r="AI70">
        <f t="shared" si="33"/>
        <v>-1358.0021506494415</v>
      </c>
      <c r="AJ70">
        <f t="shared" si="34"/>
        <v>0.68742684651711805</v>
      </c>
      <c r="AK70">
        <f t="shared" si="47"/>
        <v>0.25370930818287352</v>
      </c>
      <c r="AL70">
        <f t="shared" si="23"/>
        <v>-1357.0610144947416</v>
      </c>
      <c r="AN70">
        <f t="shared" si="35"/>
        <v>0</v>
      </c>
      <c r="AO70">
        <f t="shared" si="35"/>
        <v>0</v>
      </c>
      <c r="AP70">
        <f t="shared" si="35"/>
        <v>-1.1601034944875679E-3</v>
      </c>
      <c r="AQ70">
        <f t="shared" si="35"/>
        <v>-0.68321300914851246</v>
      </c>
      <c r="AR70">
        <f t="shared" si="35"/>
        <v>-0.68437311264300005</v>
      </c>
      <c r="AS70">
        <f t="shared" si="35"/>
        <v>3.464327729085658E-4</v>
      </c>
      <c r="AT70">
        <f t="shared" si="35"/>
        <v>1.278582871644046E-4</v>
      </c>
      <c r="AU70">
        <f t="shared" si="24"/>
        <v>-0.68389882158292714</v>
      </c>
      <c r="AW70">
        <v>67</v>
      </c>
      <c r="AX70">
        <f>IF(Z70&gt;0, (R70*SUMPRODUCT(K70:$K$98, X70:$X$98)-K70*$AZ$3)/Z70, 0)</f>
        <v>15.948083442726734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0.145586511</v>
      </c>
      <c r="Q71" s="4">
        <f t="shared" si="49"/>
        <v>12.5</v>
      </c>
      <c r="R71">
        <f t="shared" si="28"/>
        <v>50000</v>
      </c>
      <c r="S71">
        <f t="shared" si="29"/>
        <v>14.840600618633342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2.9369918418096463</v>
      </c>
      <c r="AC71">
        <f t="shared" si="46"/>
        <v>2.3078144109166403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-1340.557304644449</v>
      </c>
      <c r="AI71">
        <f t="shared" si="33"/>
        <v>-1342.5011397275277</v>
      </c>
      <c r="AJ71">
        <f t="shared" si="34"/>
        <v>0.62917743089300604</v>
      </c>
      <c r="AK71">
        <f t="shared" si="47"/>
        <v>0.20558942892667526</v>
      </c>
      <c r="AL71">
        <f t="shared" si="23"/>
        <v>-1341.6663728677081</v>
      </c>
      <c r="AN71">
        <f t="shared" si="35"/>
        <v>0</v>
      </c>
      <c r="AO71">
        <f t="shared" si="35"/>
        <v>0</v>
      </c>
      <c r="AP71">
        <f t="shared" si="35"/>
        <v>-8.7464914230476717E-4</v>
      </c>
      <c r="AQ71">
        <f t="shared" si="35"/>
        <v>-0.60319792914768811</v>
      </c>
      <c r="AR71">
        <f t="shared" si="35"/>
        <v>-0.60407257828999295</v>
      </c>
      <c r="AS71">
        <f t="shared" si="35"/>
        <v>2.8310503554473726E-4</v>
      </c>
      <c r="AT71">
        <f t="shared" si="35"/>
        <v>9.2507136661433011E-5</v>
      </c>
      <c r="AU71">
        <f t="shared" si="24"/>
        <v>-0.60369696611778678</v>
      </c>
      <c r="AW71">
        <v>68</v>
      </c>
      <c r="AX71">
        <f>IF(Z71&gt;0, (R71*SUMPRODUCT(K71:$K$98, X71:$X$98)-K71*$AZ$3)/Z71, 0)</f>
        <v>14.840600618633342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0.16473611299999999</v>
      </c>
      <c r="Q72" s="4">
        <f t="shared" si="49"/>
        <v>12.5</v>
      </c>
      <c r="R72">
        <f t="shared" si="28"/>
        <v>50000</v>
      </c>
      <c r="S72">
        <f t="shared" si="29"/>
        <v>13.658581994392279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2.3078144109166403</v>
      </c>
      <c r="AC72">
        <f t="shared" si="46"/>
        <v>1.7528625337827948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-1280.8793435976265</v>
      </c>
      <c r="AI72">
        <f t="shared" si="33"/>
        <v>-1282.483520493975</v>
      </c>
      <c r="AJ72">
        <f t="shared" si="34"/>
        <v>0.55495187713384553</v>
      </c>
      <c r="AK72">
        <f t="shared" si="47"/>
        <v>0.16154700876416483</v>
      </c>
      <c r="AL72">
        <f t="shared" si="23"/>
        <v>-1281.7670216080769</v>
      </c>
      <c r="AN72">
        <f t="shared" si="35"/>
        <v>0</v>
      </c>
      <c r="AO72">
        <f t="shared" si="35"/>
        <v>0</v>
      </c>
      <c r="AP72">
        <f t="shared" si="35"/>
        <v>-6.4447888476754306E-4</v>
      </c>
      <c r="AQ72">
        <f t="shared" si="35"/>
        <v>-0.51459392836453999</v>
      </c>
      <c r="AR72">
        <f t="shared" si="35"/>
        <v>-0.51523840724930758</v>
      </c>
      <c r="AS72">
        <f t="shared" si="35"/>
        <v>2.2295219915521657E-4</v>
      </c>
      <c r="AT72">
        <f t="shared" si="35"/>
        <v>6.4901593011876252E-5</v>
      </c>
      <c r="AU72">
        <f t="shared" si="24"/>
        <v>-0.51495055345714036</v>
      </c>
      <c r="AW72">
        <v>69</v>
      </c>
      <c r="AX72">
        <f>IF(Z72&gt;0, (R72*SUMPRODUCT(K72:$K$98, X72:$X$98)-K72*$AZ$3)/Z72, 0)</f>
        <v>13.658581994392279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0.18528323299999999</v>
      </c>
      <c r="Q73" s="4">
        <f t="shared" si="49"/>
        <v>12.5</v>
      </c>
      <c r="R73">
        <f t="shared" si="28"/>
        <v>50000</v>
      </c>
      <c r="S73">
        <f t="shared" si="29"/>
        <v>12.407404247500386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1.7528625337827948</v>
      </c>
      <c r="AC73">
        <f t="shared" si="46"/>
        <v>1.2813454375734719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-1188.9083266373816</v>
      </c>
      <c r="AI73">
        <f t="shared" si="33"/>
        <v>-1190.1992346831073</v>
      </c>
      <c r="AJ73">
        <f t="shared" si="34"/>
        <v>0.47151709620932292</v>
      </c>
      <c r="AK73">
        <f t="shared" si="47"/>
        <v>0.12270037736479565</v>
      </c>
      <c r="AL73">
        <f t="shared" si="23"/>
        <v>-1189.6050172095333</v>
      </c>
      <c r="AN73">
        <f t="shared" si="35"/>
        <v>0</v>
      </c>
      <c r="AO73">
        <f t="shared" si="35"/>
        <v>0</v>
      </c>
      <c r="AP73">
        <f t="shared" si="35"/>
        <v>-4.6305621834812744E-4</v>
      </c>
      <c r="AQ73">
        <f t="shared" si="35"/>
        <v>-0.42646832632130283</v>
      </c>
      <c r="AR73">
        <f t="shared" si="35"/>
        <v>-0.42693138253965096</v>
      </c>
      <c r="AS73">
        <f t="shared" si="35"/>
        <v>1.6913592271744805E-4</v>
      </c>
      <c r="AT73">
        <f t="shared" si="35"/>
        <v>4.4013338456259899E-5</v>
      </c>
      <c r="AU73">
        <f t="shared" si="24"/>
        <v>-0.4267182332784773</v>
      </c>
      <c r="AW73">
        <v>70</v>
      </c>
      <c r="AX73">
        <f>IF(Z73&gt;0, (R73*SUMPRODUCT(K73:$K$98, X73:$X$98)-K73*$AZ$3)/Z73, 0)</f>
        <v>12.407404247500386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0.20641411200000001</v>
      </c>
      <c r="Q74" s="4">
        <f t="shared" si="49"/>
        <v>12.5</v>
      </c>
      <c r="R74">
        <f t="shared" si="28"/>
        <v>50000</v>
      </c>
      <c r="S74">
        <f t="shared" si="29"/>
        <v>11.039367312401872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1.2813454375734719</v>
      </c>
      <c r="AC74">
        <f t="shared" si="46"/>
        <v>0.89333856853361138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-1065.8465517284317</v>
      </c>
      <c r="AI74">
        <f t="shared" si="33"/>
        <v>-1066.858089055768</v>
      </c>
      <c r="AJ74">
        <f t="shared" si="34"/>
        <v>0.38800686903986048</v>
      </c>
      <c r="AK74">
        <f t="shared" si="47"/>
        <v>8.9694180630143033E-2</v>
      </c>
      <c r="AL74">
        <f t="shared" si="23"/>
        <v>-1066.380388006098</v>
      </c>
      <c r="AN74">
        <f t="shared" si="35"/>
        <v>0</v>
      </c>
      <c r="AO74">
        <f t="shared" si="35"/>
        <v>0</v>
      </c>
      <c r="AP74">
        <f t="shared" si="35"/>
        <v>-3.2396814111449932E-4</v>
      </c>
      <c r="AQ74">
        <f t="shared" si="35"/>
        <v>-0.34136192184431008</v>
      </c>
      <c r="AR74">
        <f t="shared" si="35"/>
        <v>-0.34168588998542465</v>
      </c>
      <c r="AS74">
        <f t="shared" si="35"/>
        <v>1.2426814187225293E-4</v>
      </c>
      <c r="AT74">
        <f t="shared" si="35"/>
        <v>2.872662845182011E-5</v>
      </c>
      <c r="AU74">
        <f t="shared" si="24"/>
        <v>-0.34153289521510055</v>
      </c>
      <c r="AW74">
        <v>71</v>
      </c>
      <c r="AX74">
        <f>IF(Z74&gt;0, (R74*SUMPRODUCT(K74:$K$98, X74:$X$98)-K74*$AZ$3)/Z74, 0)</f>
        <v>11.039367312401872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0.22879502199999999</v>
      </c>
      <c r="Q75" s="4">
        <f t="shared" si="49"/>
        <v>12.5</v>
      </c>
      <c r="R75">
        <f t="shared" si="28"/>
        <v>50000</v>
      </c>
      <c r="S75">
        <f t="shared" si="29"/>
        <v>9.5182945287130831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0.89333856853361138</v>
      </c>
      <c r="AC75">
        <f t="shared" si="46"/>
        <v>0.5863172335477328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-925.73882024687327</v>
      </c>
      <c r="AI75">
        <f t="shared" si="33"/>
        <v>-926.50880749587441</v>
      </c>
      <c r="AJ75">
        <f t="shared" si="34"/>
        <v>0.30702133498587858</v>
      </c>
      <c r="AK75">
        <f t="shared" si="47"/>
        <v>6.2533699797352807E-2</v>
      </c>
      <c r="AL75">
        <f t="shared" si="23"/>
        <v>-926.13925246109125</v>
      </c>
      <c r="AN75">
        <f t="shared" si="35"/>
        <v>0</v>
      </c>
      <c r="AO75">
        <f t="shared" si="35"/>
        <v>0</v>
      </c>
      <c r="AP75">
        <f t="shared" si="35"/>
        <v>-2.20184072973003E-4</v>
      </c>
      <c r="AQ75">
        <f t="shared" si="35"/>
        <v>-0.26472249276282489</v>
      </c>
      <c r="AR75">
        <f t="shared" si="35"/>
        <v>-0.26494267683579786</v>
      </c>
      <c r="AS75">
        <f t="shared" si="35"/>
        <v>8.7795230524261445E-5</v>
      </c>
      <c r="AT75">
        <f t="shared" si="35"/>
        <v>1.7882016536395004E-5</v>
      </c>
      <c r="AU75">
        <f t="shared" si="24"/>
        <v>-0.26483699958873724</v>
      </c>
      <c r="AW75">
        <v>72</v>
      </c>
      <c r="AX75">
        <f>IF(Z75&gt;0, (R75*SUMPRODUCT(K75:$K$98, X75:$X$98)-K75*$AZ$3)/Z75, 0)</f>
        <v>9.5182945287130831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0.25248784600000002</v>
      </c>
      <c r="Q76" s="4">
        <f t="shared" si="49"/>
        <v>12.5</v>
      </c>
      <c r="R76">
        <f t="shared" si="28"/>
        <v>50000</v>
      </c>
      <c r="S76">
        <f t="shared" si="29"/>
        <v>7.7538192215705015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0.5863172335477328</v>
      </c>
      <c r="AC76">
        <f t="shared" si="46"/>
        <v>0.35225597905136463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-777.64968779108278</v>
      </c>
      <c r="AI76">
        <f t="shared" si="33"/>
        <v>-778.21756274564621</v>
      </c>
      <c r="AJ76">
        <f t="shared" si="34"/>
        <v>0.23406125449636817</v>
      </c>
      <c r="AK76">
        <f t="shared" si="47"/>
        <v>4.1042206348341298E-2</v>
      </c>
      <c r="AL76">
        <f t="shared" si="23"/>
        <v>-777.94245928480143</v>
      </c>
      <c r="AN76">
        <f t="shared" si="35"/>
        <v>0</v>
      </c>
      <c r="AO76">
        <f t="shared" si="35"/>
        <v>0</v>
      </c>
      <c r="AP76">
        <f t="shared" si="35"/>
        <v>-1.449896695846541E-4</v>
      </c>
      <c r="AQ76">
        <f t="shared" si="35"/>
        <v>-0.19854929395878695</v>
      </c>
      <c r="AR76">
        <f t="shared" si="35"/>
        <v>-0.1986942836283716</v>
      </c>
      <c r="AS76">
        <f t="shared" si="35"/>
        <v>5.9760451978535135E-5</v>
      </c>
      <c r="AT76">
        <f t="shared" si="35"/>
        <v>1.0478884285443483E-5</v>
      </c>
      <c r="AU76">
        <f t="shared" si="24"/>
        <v>-0.19862404429210762</v>
      </c>
      <c r="AW76">
        <v>73</v>
      </c>
      <c r="AX76">
        <f>IF(Z76&gt;0, (R76*SUMPRODUCT(K76:$K$98, X76:$X$98)-K76*$AZ$3)/Z76, 0)</f>
        <v>7.7538192215705015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0.27661797300000002</v>
      </c>
      <c r="Q77" s="4">
        <f t="shared" si="49"/>
        <v>12.5</v>
      </c>
      <c r="R77">
        <f t="shared" si="28"/>
        <v>50000</v>
      </c>
      <c r="S77">
        <f t="shared" si="29"/>
        <v>5.5874328046612165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0.35225597905136463</v>
      </c>
      <c r="AC77">
        <f t="shared" si="46"/>
        <v>0.18108279068762834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-628.33767539516384</v>
      </c>
      <c r="AI77">
        <f t="shared" si="33"/>
        <v>-628.7427871813328</v>
      </c>
      <c r="AJ77">
        <f t="shared" si="34"/>
        <v>0.17117318836373629</v>
      </c>
      <c r="AK77">
        <f t="shared" si="47"/>
        <v>2.4657918533595526E-2</v>
      </c>
      <c r="AL77">
        <f t="shared" si="23"/>
        <v>-628.54695607443546</v>
      </c>
      <c r="AN77">
        <f t="shared" si="35"/>
        <v>0</v>
      </c>
      <c r="AO77">
        <f t="shared" si="35"/>
        <v>0</v>
      </c>
      <c r="AP77">
        <f t="shared" si="35"/>
        <v>-9.2350914627107851E-5</v>
      </c>
      <c r="AQ77">
        <f t="shared" si="35"/>
        <v>-0.1432383875230242</v>
      </c>
      <c r="AR77">
        <f t="shared" si="35"/>
        <v>-0.14333073843765129</v>
      </c>
      <c r="AS77">
        <f t="shared" si="35"/>
        <v>3.9021329531094338E-5</v>
      </c>
      <c r="AT77">
        <f t="shared" si="35"/>
        <v>5.6211184347732352E-6</v>
      </c>
      <c r="AU77">
        <f t="shared" si="24"/>
        <v>-0.14328609598968542</v>
      </c>
      <c r="AW77">
        <v>74</v>
      </c>
      <c r="AX77">
        <f>IF(Z77&gt;0, (R77*SUMPRODUCT(K77:$K$98, X77:$X$98)-K77*$AZ$3)/Z77, 0)</f>
        <v>5.5874328046612165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0.30183517399999998</v>
      </c>
      <c r="Q78" s="4">
        <f t="shared" si="49"/>
        <v>12.5</v>
      </c>
      <c r="R78">
        <f t="shared" si="28"/>
        <v>50000</v>
      </c>
      <c r="S78">
        <f t="shared" si="29"/>
        <v>2.7928174533818924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0.18108279068762834</v>
      </c>
      <c r="AC78">
        <f t="shared" si="46"/>
        <v>6.2287354588756394E-2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-489.10794587103686</v>
      </c>
      <c r="AI78">
        <f t="shared" si="33"/>
        <v>-489.38672955287637</v>
      </c>
      <c r="AJ78">
        <f t="shared" si="34"/>
        <v>0.11879543609887194</v>
      </c>
      <c r="AK78">
        <f t="shared" si="47"/>
        <v>1.2675795348133985E-2</v>
      </c>
      <c r="AL78">
        <f t="shared" si="23"/>
        <v>-489.25525832142938</v>
      </c>
      <c r="AN78">
        <f t="shared" si="35"/>
        <v>0</v>
      </c>
      <c r="AO78">
        <f t="shared" si="35"/>
        <v>0</v>
      </c>
      <c r="AP78">
        <f t="shared" si="35"/>
        <v>-5.6743438477950477E-5</v>
      </c>
      <c r="AQ78">
        <f t="shared" si="35"/>
        <v>-9.9552694234043726E-2</v>
      </c>
      <c r="AR78">
        <f t="shared" si="35"/>
        <v>-9.9609437672521672E-2</v>
      </c>
      <c r="AS78">
        <f t="shared" si="35"/>
        <v>2.4179541195736673E-5</v>
      </c>
      <c r="AT78">
        <f t="shared" si="35"/>
        <v>2.5800226496398493E-6</v>
      </c>
      <c r="AU78">
        <f t="shared" si="24"/>
        <v>-9.9582678108676298E-2</v>
      </c>
      <c r="AW78">
        <v>75</v>
      </c>
      <c r="AX78">
        <f>IF(Z78&gt;0, (R78*SUMPRODUCT(K78:$K$98, X78:$X$98)-K78*$AZ$3)/Z78, 0)</f>
        <v>2.7928174533818924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0.327222552</v>
      </c>
      <c r="Q79" s="4">
        <f t="shared" si="49"/>
        <v>12.5</v>
      </c>
      <c r="R79">
        <f t="shared" si="28"/>
        <v>50000</v>
      </c>
      <c r="S79">
        <f t="shared" si="29"/>
        <v>-1.0446194871413368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6.2287354588756394E-2</v>
      </c>
      <c r="AC79">
        <f t="shared" si="46"/>
        <v>-1.5441275873722599E-2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-364.8972313099253</v>
      </c>
      <c r="AI79">
        <f t="shared" si="33"/>
        <v>-365.08200284711893</v>
      </c>
      <c r="AJ79">
        <f t="shared" si="34"/>
        <v>7.7728630462478993E-2</v>
      </c>
      <c r="AK79">
        <f t="shared" si="47"/>
        <v>4.3601148212129483E-3</v>
      </c>
      <c r="AL79">
        <f t="shared" si="23"/>
        <v>-364.9999141018352</v>
      </c>
      <c r="AN79">
        <f t="shared" si="35"/>
        <v>0</v>
      </c>
      <c r="AO79">
        <f t="shared" si="35"/>
        <v>0</v>
      </c>
      <c r="AP79">
        <f t="shared" si="35"/>
        <v>-3.3578813701036627E-5</v>
      </c>
      <c r="AQ79">
        <f t="shared" si="35"/>
        <v>-6.6313331242892681E-2</v>
      </c>
      <c r="AR79">
        <f t="shared" si="35"/>
        <v>-6.6346910056593711E-2</v>
      </c>
      <c r="AS79">
        <f t="shared" si="35"/>
        <v>1.4125742747926863E-5</v>
      </c>
      <c r="AT79">
        <f t="shared" si="35"/>
        <v>7.9237032673060876E-7</v>
      </c>
      <c r="AU79">
        <f t="shared" si="24"/>
        <v>-6.6331991943519047E-2</v>
      </c>
      <c r="AW79">
        <v>76</v>
      </c>
      <c r="AX79">
        <f>IF(Z79&gt;0, (R79*SUMPRODUCT(K79:$K$98, X79:$X$98)-K79*$AZ$3)/Z79, 0)</f>
        <v>-1.0446194871413368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0.35219428400000002</v>
      </c>
      <c r="Q80" s="4">
        <f t="shared" si="49"/>
        <v>12.5</v>
      </c>
      <c r="R80">
        <f t="shared" si="28"/>
        <v>50000</v>
      </c>
      <c r="S80">
        <f t="shared" si="29"/>
        <v>-6.6047636448235725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-1.5441275873722599E-2</v>
      </c>
      <c r="AC80">
        <f t="shared" si="46"/>
        <v>-6.2268835892004021E-2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-260.30191698196802</v>
      </c>
      <c r="AI80">
        <f t="shared" si="33"/>
        <v>-260.41976532454424</v>
      </c>
      <c r="AJ80">
        <f t="shared" si="34"/>
        <v>4.6827560018281422E-2</v>
      </c>
      <c r="AK80">
        <f t="shared" si="47"/>
        <v>-1.0808893111605819E-3</v>
      </c>
      <c r="AL80">
        <f t="shared" si="23"/>
        <v>-260.37401865383708</v>
      </c>
      <c r="AN80">
        <f t="shared" si="35"/>
        <v>0</v>
      </c>
      <c r="AO80">
        <f t="shared" si="35"/>
        <v>0</v>
      </c>
      <c r="AP80">
        <f t="shared" si="35"/>
        <v>-1.9122106531268102E-5</v>
      </c>
      <c r="AQ80">
        <f t="shared" si="35"/>
        <v>-4.2236665175021365E-2</v>
      </c>
      <c r="AR80">
        <f t="shared" si="35"/>
        <v>-4.2255787281552638E-2</v>
      </c>
      <c r="AS80">
        <f t="shared" si="35"/>
        <v>7.5982535833279377E-6</v>
      </c>
      <c r="AT80">
        <f t="shared" si="35"/>
        <v>-1.7538541573595683E-7</v>
      </c>
      <c r="AU80">
        <f t="shared" si="24"/>
        <v>-4.2248364413385038E-2</v>
      </c>
      <c r="AW80">
        <v>77</v>
      </c>
      <c r="AX80">
        <f>IF(Z80&gt;0, (R80*SUMPRODUCT(K80:$K$98, X80:$X$98)-K80*$AZ$3)/Z80, 0)</f>
        <v>-6.6047636448235725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0.377763185</v>
      </c>
      <c r="Q81" s="4">
        <f t="shared" si="49"/>
        <v>12.5</v>
      </c>
      <c r="R81">
        <f t="shared" si="28"/>
        <v>50000</v>
      </c>
      <c r="S81">
        <f t="shared" si="29"/>
        <v>-15.091159108313404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-6.2268835892004021E-2</v>
      </c>
      <c r="AC81">
        <f t="shared" si="46"/>
        <v>-8.7107491045051055E-2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-178.07506095423724</v>
      </c>
      <c r="AI81">
        <f t="shared" si="33"/>
        <v>-178.14721204814913</v>
      </c>
      <c r="AJ81">
        <f t="shared" si="34"/>
        <v>2.4838655153047035E-2</v>
      </c>
      <c r="AK81">
        <f t="shared" si="47"/>
        <v>-4.3588185124402816E-3</v>
      </c>
      <c r="AL81">
        <f t="shared" si="23"/>
        <v>-178.12673221150851</v>
      </c>
      <c r="AN81">
        <f t="shared" si="35"/>
        <v>0</v>
      </c>
      <c r="AO81">
        <f t="shared" si="35"/>
        <v>0</v>
      </c>
      <c r="AP81">
        <f t="shared" si="35"/>
        <v>-1.0452908570352034E-5</v>
      </c>
      <c r="AQ81">
        <f t="shared" si="35"/>
        <v>-2.5798670954146927E-2</v>
      </c>
      <c r="AR81">
        <f t="shared" si="35"/>
        <v>-2.5809123862717279E-2</v>
      </c>
      <c r="AS81">
        <f t="shared" si="35"/>
        <v>3.5985066510894755E-6</v>
      </c>
      <c r="AT81">
        <f t="shared" si="35"/>
        <v>-6.3148497015081466E-7</v>
      </c>
      <c r="AU81">
        <f t="shared" si="24"/>
        <v>-2.5806156841036341E-2</v>
      </c>
      <c r="AW81">
        <v>78</v>
      </c>
      <c r="AX81">
        <f>IF(Z81&gt;0, (R81*SUMPRODUCT(K81:$K$98, X81:$X$98)-K81*$AZ$3)/Z81, 0)</f>
        <v>-15.091159108313404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0.40377970400000002</v>
      </c>
      <c r="Q82" s="4">
        <f t="shared" si="49"/>
        <v>12.5</v>
      </c>
      <c r="R82">
        <f t="shared" si="28"/>
        <v>50000</v>
      </c>
      <c r="S82">
        <f t="shared" si="29"/>
        <v>-28.776722857909675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-8.7107491045051055E-2</v>
      </c>
      <c r="AC82">
        <f t="shared" si="46"/>
        <v>-9.737222447957801E-2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-116.53258937207056</v>
      </c>
      <c r="AI82">
        <f t="shared" si="33"/>
        <v>-116.57488580770031</v>
      </c>
      <c r="AJ82">
        <f t="shared" si="34"/>
        <v>1.0264733434526954E-2</v>
      </c>
      <c r="AK82">
        <f t="shared" si="47"/>
        <v>-6.0975243731535749E-3</v>
      </c>
      <c r="AL82">
        <f t="shared" si="23"/>
        <v>-116.57071859863895</v>
      </c>
      <c r="AN82">
        <f t="shared" si="35"/>
        <v>0</v>
      </c>
      <c r="AO82">
        <f t="shared" si="35"/>
        <v>0</v>
      </c>
      <c r="AP82">
        <f t="shared" si="35"/>
        <v>-5.4711671037256294E-6</v>
      </c>
      <c r="AQ82">
        <f t="shared" si="35"/>
        <v>-1.5073829744556455E-2</v>
      </c>
      <c r="AR82">
        <f t="shared" si="35"/>
        <v>-1.507930091166018E-2</v>
      </c>
      <c r="AS82">
        <f t="shared" si="35"/>
        <v>1.3277731576983176E-6</v>
      </c>
      <c r="AT82">
        <f t="shared" si="35"/>
        <v>-7.8873253189917674E-7</v>
      </c>
      <c r="AU82">
        <f t="shared" si="24"/>
        <v>-1.5078761871034383E-2</v>
      </c>
      <c r="AW82">
        <v>79</v>
      </c>
      <c r="AX82">
        <f>IF(Z82&gt;0, (R82*SUMPRODUCT(K82:$K$98, X82:$X$98)-K82*$AZ$3)/Z82, 0)</f>
        <v>-28.776722857909675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0.43007572599999999</v>
      </c>
      <c r="Q83" s="4">
        <f t="shared" si="49"/>
        <v>12.5</v>
      </c>
      <c r="R83">
        <f t="shared" si="28"/>
        <v>50000</v>
      </c>
      <c r="S83">
        <f t="shared" si="29"/>
        <v>-52.029565200010275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-9.737222447957801E-2</v>
      </c>
      <c r="AC83">
        <f t="shared" si="46"/>
        <v>-9.8576467153045216E-2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-72.762681042707584</v>
      </c>
      <c r="AI83">
        <f t="shared" si="33"/>
        <v>-72.786363843720366</v>
      </c>
      <c r="AJ83">
        <f t="shared" si="34"/>
        <v>1.2042426734672068E-3</v>
      </c>
      <c r="AK83">
        <f t="shared" si="47"/>
        <v>-6.8160557135704611E-3</v>
      </c>
      <c r="AL83">
        <f t="shared" si="23"/>
        <v>-72.791975656760471</v>
      </c>
      <c r="AN83">
        <f t="shared" si="35"/>
        <v>0</v>
      </c>
      <c r="AO83">
        <f t="shared" si="35"/>
        <v>0</v>
      </c>
      <c r="AP83">
        <f t="shared" si="35"/>
        <v>-2.7352136325770137E-6</v>
      </c>
      <c r="AQ83">
        <f t="shared" si="35"/>
        <v>-8.4036291578647049E-3</v>
      </c>
      <c r="AR83">
        <f t="shared" si="35"/>
        <v>-8.4063643714972821E-3</v>
      </c>
      <c r="AS83">
        <f t="shared" si="35"/>
        <v>1.390824073394724E-7</v>
      </c>
      <c r="AT83">
        <f t="shared" si="35"/>
        <v>-7.8721129726612395E-7</v>
      </c>
      <c r="AU83">
        <f t="shared" si="24"/>
        <v>-8.4070125003872093E-3</v>
      </c>
      <c r="AW83">
        <v>80</v>
      </c>
      <c r="AX83">
        <f>IF(Z83&gt;0, (R83*SUMPRODUCT(K83:$K$98, X83:$X$98)-K83*$AZ$3)/Z83, 0)</f>
        <v>-52.029565200010275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0.45648519999999998</v>
      </c>
      <c r="Q84" s="4">
        <f t="shared" si="49"/>
        <v>12.5</v>
      </c>
      <c r="R84">
        <f t="shared" si="28"/>
        <v>50000</v>
      </c>
      <c r="S84">
        <f t="shared" si="29"/>
        <v>-93.584884974121451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-9.8576467153045216E-2</v>
      </c>
      <c r="AC84">
        <f t="shared" si="46"/>
        <v>-9.459653642600882E-2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-43.243392627507859</v>
      </c>
      <c r="AI84">
        <f t="shared" si="33"/>
        <v>-43.256027752353631</v>
      </c>
      <c r="AJ84">
        <f t="shared" si="34"/>
        <v>-3.9799307270363959E-3</v>
      </c>
      <c r="AK84">
        <f t="shared" si="47"/>
        <v>-6.9003527007131657E-3</v>
      </c>
      <c r="AL84">
        <f t="shared" si="23"/>
        <v>-43.266908035781377</v>
      </c>
      <c r="AN84">
        <f t="shared" si="35"/>
        <v>0</v>
      </c>
      <c r="AO84">
        <f t="shared" si="35"/>
        <v>0</v>
      </c>
      <c r="AP84">
        <f t="shared" si="35"/>
        <v>-1.3029258519121422E-6</v>
      </c>
      <c r="AQ84">
        <f t="shared" si="35"/>
        <v>-4.4592305075344448E-3</v>
      </c>
      <c r="AR84">
        <f t="shared" si="35"/>
        <v>-4.4605334333863563E-3</v>
      </c>
      <c r="AS84">
        <f t="shared" si="35"/>
        <v>-4.1040786667105753E-7</v>
      </c>
      <c r="AT84">
        <f t="shared" si="35"/>
        <v>-7.1155988016061337E-7</v>
      </c>
      <c r="AU84">
        <f t="shared" si="24"/>
        <v>-4.4616554011331884E-3</v>
      </c>
      <c r="AW84">
        <v>81</v>
      </c>
      <c r="AX84">
        <f>IF(Z84&gt;0, (R84*SUMPRODUCT(K84:$K$98, X84:$X$98)-K84*$AZ$3)/Z84, 0)</f>
        <v>-93.584884974121451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0.483034941</v>
      </c>
      <c r="Q85" s="4">
        <f t="shared" si="49"/>
        <v>12.5</v>
      </c>
      <c r="R85">
        <f t="shared" si="28"/>
        <v>50000</v>
      </c>
      <c r="S85">
        <f t="shared" si="29"/>
        <v>-171.72371237111818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-9.459653642600882E-2</v>
      </c>
      <c r="AC85">
        <f t="shared" si="46"/>
        <v>-8.7999017036310134E-2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-24.412827137617839</v>
      </c>
      <c r="AI85">
        <f t="shared" si="33"/>
        <v>-24.419232704430748</v>
      </c>
      <c r="AJ85">
        <f t="shared" si="34"/>
        <v>-6.5975193896986861E-3</v>
      </c>
      <c r="AK85">
        <f t="shared" si="47"/>
        <v>-6.6217575498206177E-3</v>
      </c>
      <c r="AL85">
        <f t="shared" si="23"/>
        <v>-24.432451981370267</v>
      </c>
      <c r="AN85">
        <f t="shared" si="35"/>
        <v>0</v>
      </c>
      <c r="AO85">
        <f t="shared" si="35"/>
        <v>0</v>
      </c>
      <c r="AP85">
        <f t="shared" si="35"/>
        <v>-5.8976596552434319E-7</v>
      </c>
      <c r="AQ85">
        <f t="shared" si="35"/>
        <v>-2.247709685734844E-3</v>
      </c>
      <c r="AR85">
        <f t="shared" si="35"/>
        <v>-2.2482994517003681E-3</v>
      </c>
      <c r="AS85">
        <f t="shared" si="35"/>
        <v>-6.0743920195947414E-7</v>
      </c>
      <c r="AT85">
        <f t="shared" si="35"/>
        <v>-6.0967082990503514E-7</v>
      </c>
      <c r="AU85">
        <f t="shared" si="24"/>
        <v>-2.2495165617322328E-3</v>
      </c>
      <c r="AW85">
        <v>82</v>
      </c>
      <c r="AX85">
        <f>IF(Z85&gt;0, (R85*SUMPRODUCT(K85:$K$98, X85:$X$98)-K85*$AZ$3)/Z85, 0)</f>
        <v>-171.72371237111818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0.509773425</v>
      </c>
      <c r="Q86" s="4">
        <f t="shared" si="49"/>
        <v>12.5</v>
      </c>
      <c r="R86">
        <f t="shared" si="28"/>
        <v>50000</v>
      </c>
      <c r="S86">
        <f t="shared" si="29"/>
        <v>-326.60681094231774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-8.7999017036310134E-2</v>
      </c>
      <c r="AC86">
        <f t="shared" si="46"/>
        <v>-8.0374628599515399E-2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-13.061550933130768</v>
      </c>
      <c r="AI86">
        <f t="shared" si="33"/>
        <v>-13.064627056542264</v>
      </c>
      <c r="AJ86">
        <f t="shared" si="34"/>
        <v>-7.6243884367947351E-3</v>
      </c>
      <c r="AK86">
        <f t="shared" si="47"/>
        <v>-6.1599311925417096E-3</v>
      </c>
      <c r="AL86">
        <f t="shared" si="23"/>
        <v>-13.078411376171601</v>
      </c>
      <c r="AN86">
        <f t="shared" si="35"/>
        <v>0</v>
      </c>
      <c r="AO86">
        <f t="shared" si="35"/>
        <v>0</v>
      </c>
      <c r="AP86">
        <f t="shared" si="35"/>
        <v>-2.5287615149582449E-7</v>
      </c>
      <c r="AQ86">
        <f t="shared" si="35"/>
        <v>-1.0737393435492012E-3</v>
      </c>
      <c r="AR86">
        <f t="shared" si="35"/>
        <v>-1.073992219700697E-3</v>
      </c>
      <c r="AS86">
        <f t="shared" si="35"/>
        <v>-6.2677134415352493E-7</v>
      </c>
      <c r="AT86">
        <f t="shared" si="35"/>
        <v>-5.0638400514988559E-7</v>
      </c>
      <c r="AU86">
        <f t="shared" si="24"/>
        <v>-1.0751253750500005E-3</v>
      </c>
      <c r="AW86">
        <v>83</v>
      </c>
      <c r="AX86">
        <f>IF(Z86&gt;0, (R86*SUMPRODUCT(K86:$K$98, X86:$X$98)-K86*$AZ$3)/Z86, 0)</f>
        <v>-326.60681094231774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0.53654903799999998</v>
      </c>
      <c r="Q87" s="4">
        <f t="shared" si="49"/>
        <v>12.5</v>
      </c>
      <c r="R87">
        <f t="shared" si="28"/>
        <v>50000</v>
      </c>
      <c r="S87">
        <f t="shared" si="29"/>
        <v>-650.90238059343017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-8.0374628599515399E-2</v>
      </c>
      <c r="AC87">
        <f t="shared" si="46"/>
        <v>-7.2633994619377487E-2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-6.6019642288313447</v>
      </c>
      <c r="AI87">
        <f t="shared" si="33"/>
        <v>-6.6033590999515184</v>
      </c>
      <c r="AJ87">
        <f t="shared" si="34"/>
        <v>-7.740633980137912E-3</v>
      </c>
      <c r="AK87">
        <f t="shared" si="47"/>
        <v>-5.6262240019660783E-3</v>
      </c>
      <c r="AL87">
        <f t="shared" si="23"/>
        <v>-6.6167259579336219</v>
      </c>
      <c r="AN87">
        <f t="shared" si="35"/>
        <v>0</v>
      </c>
      <c r="AO87">
        <f t="shared" si="35"/>
        <v>0</v>
      </c>
      <c r="AP87">
        <f t="shared" si="35"/>
        <v>-1.0238119121664228E-7</v>
      </c>
      <c r="AQ87">
        <f t="shared" si="35"/>
        <v>-4.8457305649366741E-4</v>
      </c>
      <c r="AR87">
        <f t="shared" si="35"/>
        <v>-4.84675437684884E-4</v>
      </c>
      <c r="AS87">
        <f t="shared" si="35"/>
        <v>-5.6814949868611161E-7</v>
      </c>
      <c r="AT87">
        <f t="shared" si="35"/>
        <v>-4.1295536701708824E-7</v>
      </c>
      <c r="AU87">
        <f t="shared" si="24"/>
        <v>-4.8565654255058719E-4</v>
      </c>
      <c r="AW87">
        <v>84</v>
      </c>
      <c r="AX87">
        <f>IF(Z87&gt;0, (R87*SUMPRODUCT(K87:$K$98, X87:$X$98)-K87*$AZ$3)/Z87, 0)</f>
        <v>-650.90238059343017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0.56320604299999999</v>
      </c>
      <c r="Q88" s="4">
        <f t="shared" si="49"/>
        <v>12.5</v>
      </c>
      <c r="R88">
        <f t="shared" si="28"/>
        <v>50000</v>
      </c>
      <c r="S88">
        <f t="shared" si="29"/>
        <v>-1370.0260023470803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-7.2633994619377487E-2</v>
      </c>
      <c r="AC88">
        <f t="shared" si="46"/>
        <v>-6.5248591494007663E-2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-3.1423993763524876</v>
      </c>
      <c r="AI88">
        <f t="shared" si="33"/>
        <v>-3.1429946989173718</v>
      </c>
      <c r="AJ88">
        <f t="shared" si="34"/>
        <v>-7.3854031253698244E-3</v>
      </c>
      <c r="AK88">
        <f t="shared" si="47"/>
        <v>-5.0843796233564246E-3</v>
      </c>
      <c r="AL88">
        <f t="shared" ref="AL88:AL98" si="50">SUM(AI88:AK88)</f>
        <v>-3.1554644816660979</v>
      </c>
      <c r="AN88">
        <f t="shared" si="35"/>
        <v>0</v>
      </c>
      <c r="AO88">
        <f t="shared" si="35"/>
        <v>0</v>
      </c>
      <c r="AP88">
        <f t="shared" si="35"/>
        <v>-3.901399439439679E-8</v>
      </c>
      <c r="AQ88">
        <f t="shared" si="35"/>
        <v>-2.059346627955409E-4</v>
      </c>
      <c r="AR88">
        <f t="shared" si="35"/>
        <v>-2.0597367678993532E-4</v>
      </c>
      <c r="AS88">
        <f t="shared" si="35"/>
        <v>-4.8399656443337008E-7</v>
      </c>
      <c r="AT88">
        <f t="shared" si="35"/>
        <v>-3.3320080545451825E-7</v>
      </c>
      <c r="AU88">
        <f t="shared" si="24"/>
        <v>-2.0679087415982321E-4</v>
      </c>
      <c r="AW88">
        <v>85</v>
      </c>
      <c r="AX88">
        <f>IF(Z88&gt;0, (R88*SUMPRODUCT(K88:$K$98, X88:$X$98)-K88*$AZ$3)/Z88, 0)</f>
        <v>-1370.0260023470803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0.59415461300000005</v>
      </c>
      <c r="Q89" s="4">
        <f t="shared" si="49"/>
        <v>12.5</v>
      </c>
      <c r="R89">
        <f t="shared" si="28"/>
        <v>50000</v>
      </c>
      <c r="S89">
        <f t="shared" si="29"/>
        <v>-3099.2123211284861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-6.5248591494007663E-2</v>
      </c>
      <c r="AC89">
        <f t="shared" si="46"/>
        <v>-5.8427761708710779E-2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-1.4148545925953839</v>
      </c>
      <c r="AI89">
        <f t="shared" si="33"/>
        <v>-1.4150902482864702</v>
      </c>
      <c r="AJ89">
        <f t="shared" si="34"/>
        <v>-6.8208297852968836E-3</v>
      </c>
      <c r="AK89">
        <f t="shared" si="47"/>
        <v>-4.5674014045805371E-3</v>
      </c>
      <c r="AL89">
        <f t="shared" si="50"/>
        <v>-1.4264784794763476</v>
      </c>
      <c r="AN89">
        <f t="shared" si="35"/>
        <v>0</v>
      </c>
      <c r="AO89">
        <f t="shared" si="35"/>
        <v>0</v>
      </c>
      <c r="AP89">
        <f t="shared" si="35"/>
        <v>-1.3788847954880202E-8</v>
      </c>
      <c r="AQ89">
        <f t="shared" si="35"/>
        <v>-8.2786945503524992E-5</v>
      </c>
      <c r="AR89">
        <f t="shared" si="35"/>
        <v>-8.280073435147986E-5</v>
      </c>
      <c r="AS89">
        <f t="shared" si="35"/>
        <v>-3.9910508590735264E-7</v>
      </c>
      <c r="AT89">
        <f t="shared" si="35"/>
        <v>-2.6725093387873422E-7</v>
      </c>
      <c r="AU89">
        <f t="shared" si="24"/>
        <v>-8.346709037126595E-5</v>
      </c>
      <c r="AW89">
        <v>86</v>
      </c>
      <c r="AX89">
        <f>IF(Z89&gt;0, (R89*SUMPRODUCT(K89:$K$98, X89:$X$98)-K89*$AZ$3)/Z89, 0)</f>
        <v>-3099.2123211284861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0.62493506799999998</v>
      </c>
      <c r="Q90" s="4">
        <f t="shared" si="49"/>
        <v>12.5</v>
      </c>
      <c r="R90">
        <f t="shared" si="28"/>
        <v>50000</v>
      </c>
      <c r="S90">
        <f t="shared" si="29"/>
        <v>-7589.9217119699779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-5.8427761708710779E-2</v>
      </c>
      <c r="AC90">
        <f t="shared" si="46"/>
        <v>-5.2236651825560372E-2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-0.589078021334557</v>
      </c>
      <c r="AI90">
        <f t="shared" si="33"/>
        <v>-0.58916405096339886</v>
      </c>
      <c r="AJ90">
        <f t="shared" si="34"/>
        <v>-6.1911098831504072E-3</v>
      </c>
      <c r="AK90">
        <f t="shared" si="47"/>
        <v>-4.0899433196097549E-3</v>
      </c>
      <c r="AL90">
        <f t="shared" si="50"/>
        <v>-0.59944510416615904</v>
      </c>
      <c r="AN90">
        <f t="shared" si="35"/>
        <v>0</v>
      </c>
      <c r="AO90">
        <f t="shared" si="35"/>
        <v>0</v>
      </c>
      <c r="AP90">
        <f t="shared" si="35"/>
        <v>-4.4944864651845363E-9</v>
      </c>
      <c r="AQ90">
        <f t="shared" si="35"/>
        <v>-3.0775480836873996E-5</v>
      </c>
      <c r="AR90">
        <f t="shared" si="35"/>
        <v>-3.0779975323339186E-5</v>
      </c>
      <c r="AS90">
        <f t="shared" si="35"/>
        <v>-3.2344507292297323E-7</v>
      </c>
      <c r="AT90">
        <f t="shared" si="35"/>
        <v>-2.1367283737966026E-7</v>
      </c>
      <c r="AU90">
        <f t="shared" si="24"/>
        <v>-3.131709323364182E-5</v>
      </c>
      <c r="AW90">
        <v>87</v>
      </c>
      <c r="AX90">
        <f>IF(Z90&gt;0, (R90*SUMPRODUCT(K90:$K$98, X90:$X$98)-K90*$AZ$3)/Z90, 0)</f>
        <v>-7589.9217119699779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0.65550924799999999</v>
      </c>
      <c r="Q91" s="4">
        <f t="shared" si="49"/>
        <v>12.5</v>
      </c>
      <c r="R91">
        <f t="shared" si="28"/>
        <v>50000</v>
      </c>
      <c r="S91">
        <f t="shared" si="29"/>
        <v>-20271.036114113882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-5.2236651825560372E-2</v>
      </c>
      <c r="AC91">
        <f t="shared" si="46"/>
        <v>-4.6665733709384802E-2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-0.22557286923137074</v>
      </c>
      <c r="AI91">
        <f t="shared" si="33"/>
        <v>-0.22560164534661634</v>
      </c>
      <c r="AJ91">
        <f t="shared" si="34"/>
        <v>-5.5709181161755703E-3</v>
      </c>
      <c r="AK91">
        <f t="shared" si="47"/>
        <v>-3.6565656277892265E-3</v>
      </c>
      <c r="AL91">
        <f t="shared" si="50"/>
        <v>-0.23482912909058115</v>
      </c>
      <c r="AN91">
        <f t="shared" si="35"/>
        <v>0</v>
      </c>
      <c r="AO91">
        <f t="shared" si="35"/>
        <v>0</v>
      </c>
      <c r="AP91">
        <f t="shared" si="35"/>
        <v>-1.3422894264226764E-9</v>
      </c>
      <c r="AQ91">
        <f t="shared" si="35"/>
        <v>-1.0522062296211762E-5</v>
      </c>
      <c r="AR91">
        <f t="shared" si="35"/>
        <v>-1.0523404585638184E-5</v>
      </c>
      <c r="AS91">
        <f t="shared" si="35"/>
        <v>-2.5986080535851073E-7</v>
      </c>
      <c r="AT91">
        <f t="shared" si="35"/>
        <v>-1.7056400203129654E-7</v>
      </c>
      <c r="AU91">
        <f t="shared" si="24"/>
        <v>-1.0953829393027993E-5</v>
      </c>
      <c r="AW91">
        <v>88</v>
      </c>
      <c r="AX91">
        <f>IF(Z91&gt;0, (R91*SUMPRODUCT(K91:$K$98, X91:$X$98)-K91*$AZ$3)/Z91, 0)</f>
        <v>-20271.036114113882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0.68583899100000001</v>
      </c>
      <c r="Q92" s="4">
        <f t="shared" si="49"/>
        <v>12.5</v>
      </c>
      <c r="R92">
        <f t="shared" si="28"/>
        <v>50000</v>
      </c>
      <c r="S92">
        <f t="shared" si="29"/>
        <v>-59517.851509399472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-4.6665733709384802E-2</v>
      </c>
      <c r="AC92">
        <f t="shared" si="46"/>
        <v>-4.1674743631491325E-2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-7.8943127379747693E-2</v>
      </c>
      <c r="AI92">
        <f t="shared" si="33"/>
        <v>-7.8951879951995887E-2</v>
      </c>
      <c r="AJ92">
        <f t="shared" si="34"/>
        <v>-4.9909900778934771E-3</v>
      </c>
      <c r="AK92">
        <f t="shared" si="47"/>
        <v>-3.2666013596569362E-3</v>
      </c>
      <c r="AL92">
        <f t="shared" si="50"/>
        <v>-8.7209471389546309E-2</v>
      </c>
      <c r="AN92">
        <f t="shared" si="35"/>
        <v>0</v>
      </c>
      <c r="AO92">
        <f t="shared" si="35"/>
        <v>0</v>
      </c>
      <c r="AP92">
        <f t="shared" si="35"/>
        <v>-3.6452866634888614E-10</v>
      </c>
      <c r="AQ92">
        <f t="shared" si="35"/>
        <v>-3.2878372351703461E-6</v>
      </c>
      <c r="AR92">
        <f t="shared" si="35"/>
        <v>-3.2882017638366948E-6</v>
      </c>
      <c r="AS92">
        <f t="shared" si="35"/>
        <v>-2.0786563141243983E-7</v>
      </c>
      <c r="AT92">
        <f t="shared" si="35"/>
        <v>-1.3604798719303641E-7</v>
      </c>
      <c r="AU92">
        <f t="shared" si="24"/>
        <v>-3.6321153824421716E-6</v>
      </c>
      <c r="AW92">
        <v>89</v>
      </c>
      <c r="AX92">
        <f>IF(Z92&gt;0, (R92*SUMPRODUCT(K92:$K$98, X92:$X$98)-K92*$AZ$3)/Z92, 0)</f>
        <v>-59517.851509399472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0.71588716699999999</v>
      </c>
      <c r="Q93" s="4">
        <f t="shared" si="49"/>
        <v>12.5</v>
      </c>
      <c r="R93">
        <f t="shared" si="28"/>
        <v>50000</v>
      </c>
      <c r="S93">
        <f t="shared" si="29"/>
        <v>-193879.80314317151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-4.1674743631491325E-2</v>
      </c>
      <c r="AC93">
        <f t="shared" si="46"/>
        <v>-3.7212395629271422E-2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-2.5063416602906067E-2</v>
      </c>
      <c r="AI93">
        <f t="shared" si="33"/>
        <v>-2.5065815795281058E-2</v>
      </c>
      <c r="AJ93">
        <f t="shared" si="34"/>
        <v>-4.4623480022199027E-3</v>
      </c>
      <c r="AK93">
        <f t="shared" si="47"/>
        <v>-2.9172320542043932E-3</v>
      </c>
      <c r="AL93">
        <f t="shared" si="50"/>
        <v>-3.2445395851705354E-2</v>
      </c>
      <c r="AN93">
        <f t="shared" si="35"/>
        <v>0</v>
      </c>
      <c r="AO93">
        <f t="shared" si="35"/>
        <v>0</v>
      </c>
      <c r="AP93">
        <f t="shared" si="35"/>
        <v>-8.9216058430897279E-11</v>
      </c>
      <c r="AQ93">
        <f t="shared" si="35"/>
        <v>-9.3200497943854389E-7</v>
      </c>
      <c r="AR93">
        <f t="shared" si="35"/>
        <v>-9.3209419549697472E-7</v>
      </c>
      <c r="AS93">
        <f t="shared" si="35"/>
        <v>-1.6593629767038089E-7</v>
      </c>
      <c r="AT93">
        <f t="shared" si="35"/>
        <v>-1.0847981517336216E-7</v>
      </c>
      <c r="AU93">
        <f t="shared" si="24"/>
        <v>-1.2065103083407179E-6</v>
      </c>
      <c r="AW93">
        <v>90</v>
      </c>
      <c r="AX93">
        <f>IF(Z93&gt;0, (R93*SUMPRODUCT(K93:$K$98, X93:$X$98)-K93*$AZ$3)/Z93, 0)</f>
        <v>-193879.80314317151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0.74578270000000002</v>
      </c>
      <c r="Q94" s="4">
        <f t="shared" si="49"/>
        <v>12.5</v>
      </c>
      <c r="R94">
        <f t="shared" si="28"/>
        <v>50000</v>
      </c>
      <c r="S94">
        <f t="shared" si="29"/>
        <v>-708840.5807042229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-3.7212395629271422E-2</v>
      </c>
      <c r="AC94">
        <f t="shared" si="46"/>
        <v>-3.3226152777594546E-2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-7.1571046689614115E-3</v>
      </c>
      <c r="AI94">
        <f t="shared" si="33"/>
        <v>-7.1576905932454124E-3</v>
      </c>
      <c r="AJ94">
        <f t="shared" si="34"/>
        <v>-3.9862428516768758E-3</v>
      </c>
      <c r="AK94">
        <f t="shared" si="47"/>
        <v>-2.604867694049E-3</v>
      </c>
      <c r="AL94">
        <f t="shared" si="50"/>
        <v>-1.3748801138971287E-2</v>
      </c>
      <c r="AN94">
        <f t="shared" si="35"/>
        <v>0</v>
      </c>
      <c r="AO94">
        <f t="shared" si="35"/>
        <v>0</v>
      </c>
      <c r="AP94">
        <f t="shared" si="35"/>
        <v>-1.9453665095210683E-11</v>
      </c>
      <c r="AQ94">
        <f t="shared" si="35"/>
        <v>-2.3762783192840119E-7</v>
      </c>
      <c r="AR94">
        <f t="shared" si="35"/>
        <v>-2.3764728559349641E-7</v>
      </c>
      <c r="AS94">
        <f t="shared" si="35"/>
        <v>-1.3234992223769174E-7</v>
      </c>
      <c r="AT94">
        <f t="shared" si="35"/>
        <v>-8.6485959228960253E-8</v>
      </c>
      <c r="AU94">
        <f t="shared" si="24"/>
        <v>-4.5648316706014836E-7</v>
      </c>
      <c r="AW94">
        <v>91</v>
      </c>
      <c r="AX94">
        <f>IF(Z94&gt;0, (R94*SUMPRODUCT(K94:$K$98, X94:$X$98)-K94*$AZ$3)/Z94, 0)</f>
        <v>-708840.5807042229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0.77567720100000004</v>
      </c>
      <c r="Q95" s="4">
        <f t="shared" si="49"/>
        <v>12.5</v>
      </c>
      <c r="R95">
        <f t="shared" si="28"/>
        <v>50000</v>
      </c>
      <c r="S95">
        <f t="shared" si="29"/>
        <v>-2953011.7765884986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-3.3226152777594546E-2</v>
      </c>
      <c r="AC95">
        <f t="shared" si="46"/>
        <v>-2.9666412854840476E-2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-1.8179524344471109E-3</v>
      </c>
      <c r="AI95">
        <f t="shared" si="33"/>
        <v>-1.8180780113796601E-3</v>
      </c>
      <c r="AJ95">
        <f t="shared" si="34"/>
        <v>-3.5597399227540703E-3</v>
      </c>
      <c r="AK95">
        <f t="shared" si="47"/>
        <v>-2.3258306944316186E-3</v>
      </c>
      <c r="AL95">
        <f t="shared" si="50"/>
        <v>-7.7036486285653495E-3</v>
      </c>
      <c r="AN95">
        <f t="shared" si="35"/>
        <v>0</v>
      </c>
      <c r="AO95">
        <f t="shared" si="35"/>
        <v>0</v>
      </c>
      <c r="AP95">
        <f t="shared" si="35"/>
        <v>-3.7226463875126372E-12</v>
      </c>
      <c r="AQ95">
        <f t="shared" si="35"/>
        <v>-5.389201603658722E-8</v>
      </c>
      <c r="AR95">
        <f t="shared" si="35"/>
        <v>-5.3895738682974733E-8</v>
      </c>
      <c r="AS95">
        <f t="shared" si="35"/>
        <v>-1.0552617184480207E-7</v>
      </c>
      <c r="AT95">
        <f t="shared" si="35"/>
        <v>-6.8947736314573066E-8</v>
      </c>
      <c r="AU95">
        <f t="shared" si="24"/>
        <v>-2.2836964684234987E-7</v>
      </c>
      <c r="AW95">
        <v>92</v>
      </c>
      <c r="AX95">
        <f>IF(Z95&gt;0, (R95*SUMPRODUCT(K95:$K$98, X95:$X$98)-K95*$AZ$3)/Z95, 0)</f>
        <v>-2953011.7765884986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0.80557273399999996</v>
      </c>
      <c r="Q96" s="4">
        <f t="shared" si="49"/>
        <v>12.5</v>
      </c>
      <c r="R96">
        <f t="shared" si="28"/>
        <v>50000</v>
      </c>
      <c r="S96">
        <f t="shared" si="29"/>
        <v>-14296271.736712573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-2.9666412854840476E-2</v>
      </c>
      <c r="AC96">
        <f t="shared" si="46"/>
        <v>-2.6487915362404732E-2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-4.0464541152381646E-4</v>
      </c>
      <c r="AI96">
        <f t="shared" si="33"/>
        <v>-4.0466857133415919E-4</v>
      </c>
      <c r="AJ96">
        <f t="shared" si="34"/>
        <v>-3.1784974924357438E-3</v>
      </c>
      <c r="AK96">
        <f t="shared" si="47"/>
        <v>-2.0766488998388336E-3</v>
      </c>
      <c r="AL96">
        <f t="shared" si="50"/>
        <v>-5.6598149636087371E-3</v>
      </c>
      <c r="AN96">
        <f t="shared" si="35"/>
        <v>0</v>
      </c>
      <c r="AO96">
        <f t="shared" si="35"/>
        <v>0</v>
      </c>
      <c r="AP96">
        <f t="shared" si="35"/>
        <v>-6.129977638694036E-13</v>
      </c>
      <c r="AQ96">
        <f t="shared" si="35"/>
        <v>-1.0710222957513492E-8</v>
      </c>
      <c r="AR96">
        <f t="shared" si="35"/>
        <v>-1.0710835955277362E-8</v>
      </c>
      <c r="AS96">
        <f t="shared" si="35"/>
        <v>-8.4129007383741749E-8</v>
      </c>
      <c r="AT96">
        <f t="shared" si="35"/>
        <v>-5.496509311199724E-8</v>
      </c>
      <c r="AU96">
        <f t="shared" si="24"/>
        <v>-1.4980493645101637E-7</v>
      </c>
      <c r="AW96">
        <v>93</v>
      </c>
      <c r="AX96">
        <f>IF(Z96&gt;0, (R96*SUMPRODUCT(K96:$K$98, X96:$X$98)-K96*$AZ$3)/Z96, 0)</f>
        <v>-14296271.736712573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0.83546826699999999</v>
      </c>
      <c r="Q97" s="4">
        <f t="shared" si="49"/>
        <v>12.5</v>
      </c>
      <c r="R97">
        <f t="shared" si="28"/>
        <v>50000</v>
      </c>
      <c r="S97">
        <f t="shared" si="29"/>
        <v>-82601373.36561361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-2.6487915362404732E-2</v>
      </c>
      <c r="AC97">
        <f t="shared" si="46"/>
        <v>-2.3649933765081458E-2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-7.7397146444278854E-5</v>
      </c>
      <c r="AI97">
        <f t="shared" si="33"/>
        <v>-7.7400725369907068E-5</v>
      </c>
      <c r="AJ97">
        <f t="shared" si="34"/>
        <v>-2.837981597323274E-3</v>
      </c>
      <c r="AK97">
        <f t="shared" si="47"/>
        <v>-1.8541540753683314E-3</v>
      </c>
      <c r="AL97">
        <f t="shared" si="50"/>
        <v>-4.7695363980615121E-3</v>
      </c>
      <c r="AN97">
        <f t="shared" si="35"/>
        <v>0</v>
      </c>
      <c r="AO97">
        <f t="shared" si="35"/>
        <v>0</v>
      </c>
      <c r="AP97">
        <f t="shared" si="35"/>
        <v>-8.4578220335592621E-14</v>
      </c>
      <c r="AQ97">
        <f t="shared" si="35"/>
        <v>-1.8290720694815919E-9</v>
      </c>
      <c r="AR97">
        <f t="shared" si="35"/>
        <v>-1.8291566477019277E-9</v>
      </c>
      <c r="AS97">
        <f t="shared" si="35"/>
        <v>-6.7068013639286586E-8</v>
      </c>
      <c r="AT97">
        <f t="shared" si="35"/>
        <v>-4.3817913031370816E-8</v>
      </c>
      <c r="AU97">
        <f t="shared" si="24"/>
        <v>-1.1271508331835932E-7</v>
      </c>
      <c r="AW97">
        <v>94</v>
      </c>
      <c r="AX97">
        <f>IF(Z97&gt;0, (R97*SUMPRODUCT(K97:$K$98, X97:$X$98)-K97*$AZ$3)/Z97, 0)</f>
        <v>-82601373.36561361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-2.3649933765081458E-2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-2.3649933765081458E-2</v>
      </c>
      <c r="AK98">
        <f t="shared" si="47"/>
        <v>-1.6554953635557021E-3</v>
      </c>
      <c r="AL98">
        <f t="shared" si="50"/>
        <v>-2.5319744831150001E-2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-3.0206507262711646E-10</v>
      </c>
      <c r="AR98">
        <f t="shared" si="35"/>
        <v>-3.0206507262711646E-10</v>
      </c>
      <c r="AS98">
        <f t="shared" si="35"/>
        <v>-4.9901979689567279E-7</v>
      </c>
      <c r="AT98">
        <f t="shared" si="35"/>
        <v>-3.49313857826971E-8</v>
      </c>
      <c r="AU98">
        <f t="shared" si="35"/>
        <v>-5.3425324775099702E-7</v>
      </c>
      <c r="AW98">
        <v>95</v>
      </c>
    </row>
    <row r="100" spans="5:50" x14ac:dyDescent="0.25">
      <c r="AN100" s="8">
        <f t="shared" ref="AN100:AP100" si="51">SUM(AN3:AN98)</f>
        <v>1395.7744943768025</v>
      </c>
      <c r="AO100" s="8">
        <f t="shared" si="51"/>
        <v>-139.57744943768026</v>
      </c>
      <c r="AP100" s="8">
        <f t="shared" si="51"/>
        <v>-207.83283368316336</v>
      </c>
      <c r="AQ100" s="8">
        <f>SUM(AQ3:AQ98)</f>
        <v>-1000.7465438342367</v>
      </c>
      <c r="AR100" s="8">
        <f t="shared" ref="AR100:AU100" si="52">SUM(AR3:AR98)</f>
        <v>47.617667421722288</v>
      </c>
      <c r="AS100" s="8">
        <f t="shared" si="52"/>
        <v>-53.738092014064932</v>
      </c>
      <c r="AT100" s="8">
        <f t="shared" si="52"/>
        <v>31.347220341537856</v>
      </c>
      <c r="AU100" s="8">
        <f t="shared" si="52"/>
        <v>25.226795749195148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837D3-67CF-4947-A310-06C4370DAA2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1566.1067742490959</v>
      </c>
      <c r="K3">
        <v>1</v>
      </c>
      <c r="L3" s="2">
        <v>0</v>
      </c>
      <c r="O3">
        <f>$C$3</f>
        <v>1566.1067742490959</v>
      </c>
      <c r="P3">
        <f>O3*C5</f>
        <v>156.6106774249096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1566.1067742490959</v>
      </c>
      <c r="AF3">
        <f t="shared" ref="AF3:AG34" si="3">-$Z3*P3</f>
        <v>-156.6106774249096</v>
      </c>
      <c r="AG3">
        <f t="shared" si="3"/>
        <v>-125.8175559</v>
      </c>
      <c r="AH3">
        <f t="shared" ref="AH3:AH66" si="4">-X3*R3</f>
        <v>0</v>
      </c>
      <c r="AI3">
        <f t="shared" ref="AI3:AI66" si="5">SUM(AE3:AH3)</f>
        <v>1283.6785409241861</v>
      </c>
      <c r="AJ3">
        <f t="shared" ref="AJ3:AJ66" si="6">AB3-AC3</f>
        <v>0</v>
      </c>
      <c r="AL3">
        <f t="shared" ref="AL3:AL66" si="7">SUM(AI3:AK3)</f>
        <v>1283.6785409241861</v>
      </c>
      <c r="AN3">
        <f t="shared" ref="AN3:AU34" si="8">AE3*$K3</f>
        <v>1566.1067742490959</v>
      </c>
      <c r="AO3">
        <f t="shared" si="8"/>
        <v>-156.6106774249096</v>
      </c>
      <c r="AP3">
        <f t="shared" si="8"/>
        <v>-125.8175559</v>
      </c>
      <c r="AQ3">
        <f t="shared" si="8"/>
        <v>0</v>
      </c>
      <c r="AR3">
        <f t="shared" si="8"/>
        <v>1283.6785409241861</v>
      </c>
      <c r="AS3">
        <f t="shared" si="8"/>
        <v>0</v>
      </c>
      <c r="AT3">
        <f t="shared" si="8"/>
        <v>0</v>
      </c>
      <c r="AU3">
        <f t="shared" si="8"/>
        <v>1283.6785409241861</v>
      </c>
      <c r="AW3">
        <v>0</v>
      </c>
      <c r="AX3">
        <f>IF(Z3&gt;0, (R3*SUMPRODUCT(K3:$K$98, X3:$X$98)-K3*$AZ$3)/Z3, 0)</f>
        <v>0</v>
      </c>
      <c r="AZ3">
        <f>C6*SUMPRODUCT(X4:X89, K4:K89)/1</f>
        <v>1133.1296497556932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122.94899654871182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121.4067481881101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-121.4067481881101</v>
      </c>
      <c r="AK4">
        <f t="shared" ref="AK4:AK67" si="20">G4*SUM(AB4:AB4, AE4:AF4)</f>
        <v>0</v>
      </c>
      <c r="AL4">
        <f t="shared" si="7"/>
        <v>-248.59704818811011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-113.56276785714286</v>
      </c>
      <c r="AR4">
        <f t="shared" si="8"/>
        <v>-113.56276785714286</v>
      </c>
      <c r="AS4">
        <f t="shared" si="8"/>
        <v>-108.39888231081258</v>
      </c>
      <c r="AT4">
        <f t="shared" si="8"/>
        <v>0</v>
      </c>
      <c r="AU4">
        <f t="shared" si="8"/>
        <v>-221.96165016795544</v>
      </c>
      <c r="AW4">
        <v>1</v>
      </c>
      <c r="AX4">
        <f>IF(Z4&gt;0, (R4*SUMPRODUCT(K4:$K$98, X4:$X$98)-K4*$AZ$3)/Z4, 0)</f>
        <v>122.94899654871182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2.5599659999999999E-3</v>
      </c>
      <c r="Q5" s="4">
        <f t="shared" ref="Q5:Q68" si="22">$C$8</f>
        <v>12.5</v>
      </c>
      <c r="R5">
        <f t="shared" si="0"/>
        <v>50000</v>
      </c>
      <c r="S5">
        <f t="shared" si="1"/>
        <v>119.21687325473916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121.4067481881101</v>
      </c>
      <c r="AC5">
        <f t="shared" si="19"/>
        <v>116.24286264177977</v>
      </c>
      <c r="AE5">
        <f t="shared" si="2"/>
        <v>0</v>
      </c>
      <c r="AF5">
        <f t="shared" si="3"/>
        <v>0</v>
      </c>
      <c r="AG5">
        <f t="shared" si="3"/>
        <v>-12.188172222210882</v>
      </c>
      <c r="AH5">
        <f t="shared" si="4"/>
        <v>-126.39271415647021</v>
      </c>
      <c r="AI5">
        <f t="shared" si="5"/>
        <v>-138.5808863786811</v>
      </c>
      <c r="AJ5">
        <f t="shared" si="6"/>
        <v>5.1638855463303344</v>
      </c>
      <c r="AK5">
        <f t="shared" si="20"/>
        <v>8.4984723731677079</v>
      </c>
      <c r="AL5">
        <f t="shared" si="7"/>
        <v>-124.91852845918305</v>
      </c>
      <c r="AN5">
        <f t="shared" si="8"/>
        <v>0</v>
      </c>
      <c r="AO5">
        <f t="shared" si="8"/>
        <v>0</v>
      </c>
      <c r="AP5">
        <f t="shared" si="8"/>
        <v>-9.716336274083929</v>
      </c>
      <c r="AQ5">
        <f t="shared" si="8"/>
        <v>-100.75949789259423</v>
      </c>
      <c r="AR5">
        <f t="shared" si="8"/>
        <v>-110.47583416667817</v>
      </c>
      <c r="AS5">
        <f t="shared" si="8"/>
        <v>4.1166179419087481</v>
      </c>
      <c r="AT5">
        <f t="shared" si="8"/>
        <v>6.7749301444257872</v>
      </c>
      <c r="AU5">
        <f t="shared" si="8"/>
        <v>-99.584286080343617</v>
      </c>
      <c r="AW5">
        <v>2</v>
      </c>
      <c r="AX5">
        <f>IF(Z5&gt;0, (R5*SUMPRODUCT(K5:$K$98, X5:$X$98)-K5*$AZ$3)/Z5, 0)</f>
        <v>119.21687325473916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2.5827799999999998E-3</v>
      </c>
      <c r="Q6" s="4">
        <f t="shared" si="22"/>
        <v>12.5</v>
      </c>
      <c r="R6">
        <f t="shared" si="0"/>
        <v>50000</v>
      </c>
      <c r="S6">
        <f t="shared" si="1"/>
        <v>116.60764745468593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116.24286264177977</v>
      </c>
      <c r="AC6">
        <f t="shared" si="19"/>
        <v>112.26808109812544</v>
      </c>
      <c r="AE6">
        <f t="shared" si="2"/>
        <v>0</v>
      </c>
      <c r="AF6">
        <f t="shared" si="3"/>
        <v>0</v>
      </c>
      <c r="AG6">
        <f t="shared" si="3"/>
        <v>-12.03481113253669</v>
      </c>
      <c r="AH6">
        <f t="shared" si="4"/>
        <v>-125.91746980832727</v>
      </c>
      <c r="AI6">
        <f t="shared" si="5"/>
        <v>-137.95228094086397</v>
      </c>
      <c r="AJ6">
        <f t="shared" si="6"/>
        <v>3.9747815436543306</v>
      </c>
      <c r="AK6">
        <f t="shared" si="20"/>
        <v>8.1370003849245851</v>
      </c>
      <c r="AL6">
        <f t="shared" si="7"/>
        <v>-125.84049901228505</v>
      </c>
      <c r="AN6">
        <f t="shared" si="8"/>
        <v>0</v>
      </c>
      <c r="AO6">
        <f t="shared" si="8"/>
        <v>0</v>
      </c>
      <c r="AP6">
        <f t="shared" si="8"/>
        <v>-8.5661408503045635</v>
      </c>
      <c r="AQ6">
        <f t="shared" si="8"/>
        <v>-89.625567864208875</v>
      </c>
      <c r="AR6">
        <f t="shared" si="8"/>
        <v>-98.191708714513453</v>
      </c>
      <c r="AS6">
        <f t="shared" si="8"/>
        <v>2.8291709921464516</v>
      </c>
      <c r="AT6">
        <f t="shared" si="8"/>
        <v>5.7917561504394417</v>
      </c>
      <c r="AU6">
        <f t="shared" si="8"/>
        <v>-89.570781571927554</v>
      </c>
      <c r="AW6">
        <v>3</v>
      </c>
      <c r="AX6">
        <f>IF(Z6&gt;0, (R6*SUMPRODUCT(K6:$K$98, X6:$X$98)-K6*$AZ$3)/Z6, 0)</f>
        <v>116.60764745468593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2.6093969999999998E-3</v>
      </c>
      <c r="Q7" s="4">
        <f t="shared" si="22"/>
        <v>12.5</v>
      </c>
      <c r="R7">
        <f t="shared" si="0"/>
        <v>50000</v>
      </c>
      <c r="S7">
        <f t="shared" si="1"/>
        <v>114.71944501030234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112.26808109812544</v>
      </c>
      <c r="AC7">
        <f t="shared" si="19"/>
        <v>109.05743854546984</v>
      </c>
      <c r="AE7">
        <f t="shared" si="2"/>
        <v>0</v>
      </c>
      <c r="AF7">
        <f t="shared" si="3"/>
        <v>0</v>
      </c>
      <c r="AG7">
        <f t="shared" si="3"/>
        <v>-11.883059421146516</v>
      </c>
      <c r="AH7">
        <f t="shared" si="4"/>
        <v>-125.61440025923136</v>
      </c>
      <c r="AI7">
        <f t="shared" si="5"/>
        <v>-137.49745968037789</v>
      </c>
      <c r="AJ7">
        <f t="shared" si="6"/>
        <v>3.2106425526555995</v>
      </c>
      <c r="AK7">
        <f t="shared" si="20"/>
        <v>7.8587656768687815</v>
      </c>
      <c r="AL7">
        <f t="shared" si="7"/>
        <v>-126.4280514508535</v>
      </c>
      <c r="AN7">
        <f t="shared" si="8"/>
        <v>0</v>
      </c>
      <c r="AO7">
        <f t="shared" si="8"/>
        <v>0</v>
      </c>
      <c r="AP7">
        <f t="shared" si="8"/>
        <v>-7.5518990888974598</v>
      </c>
      <c r="AQ7">
        <f t="shared" si="8"/>
        <v>-79.83022227272204</v>
      </c>
      <c r="AR7">
        <f t="shared" si="8"/>
        <v>-87.382121361619511</v>
      </c>
      <c r="AS7">
        <f t="shared" si="8"/>
        <v>2.0404213855084685</v>
      </c>
      <c r="AT7">
        <f t="shared" si="8"/>
        <v>4.9943876615974903</v>
      </c>
      <c r="AU7">
        <f t="shared" si="8"/>
        <v>-80.347312314513545</v>
      </c>
      <c r="AW7">
        <v>4</v>
      </c>
      <c r="AX7">
        <f>IF(Z7&gt;0, (R7*SUMPRODUCT(K7:$K$98, X7:$X$98)-K7*$AZ$3)/Z7, 0)</f>
        <v>114.71944501030234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2.6360139999999999E-3</v>
      </c>
      <c r="Q8" s="4">
        <f t="shared" si="22"/>
        <v>12.5</v>
      </c>
      <c r="R8">
        <f t="shared" si="0"/>
        <v>50000</v>
      </c>
      <c r="S8">
        <f t="shared" si="1"/>
        <v>113.338725947274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109.05743854546984</v>
      </c>
      <c r="AC8">
        <f t="shared" si="19"/>
        <v>106.38339958663437</v>
      </c>
      <c r="AE8">
        <f t="shared" si="2"/>
        <v>0</v>
      </c>
      <c r="AF8">
        <f t="shared" si="3"/>
        <v>0</v>
      </c>
      <c r="AG8">
        <f t="shared" si="3"/>
        <v>-11.732904915938077</v>
      </c>
      <c r="AH8">
        <f t="shared" si="4"/>
        <v>-125.29564398789644</v>
      </c>
      <c r="AI8">
        <f t="shared" si="5"/>
        <v>-137.02854890383452</v>
      </c>
      <c r="AJ8">
        <f t="shared" si="6"/>
        <v>2.6740389588354674</v>
      </c>
      <c r="AK8">
        <f t="shared" si="20"/>
        <v>7.6340206981828889</v>
      </c>
      <c r="AL8">
        <f t="shared" si="7"/>
        <v>-126.72048924681616</v>
      </c>
      <c r="AN8">
        <f t="shared" si="8"/>
        <v>0</v>
      </c>
      <c r="AO8">
        <f t="shared" si="8"/>
        <v>0</v>
      </c>
      <c r="AP8">
        <f t="shared" si="8"/>
        <v>-6.6575653448960397</v>
      </c>
      <c r="AQ8">
        <f t="shared" si="8"/>
        <v>-71.096113303289101</v>
      </c>
      <c r="AR8">
        <f t="shared" si="8"/>
        <v>-77.753678648185144</v>
      </c>
      <c r="AS8">
        <f t="shared" si="8"/>
        <v>1.5173215184810462</v>
      </c>
      <c r="AT8">
        <f t="shared" si="8"/>
        <v>4.3317483612606225</v>
      </c>
      <c r="AU8">
        <f t="shared" si="8"/>
        <v>-71.904608768443467</v>
      </c>
      <c r="AW8">
        <v>5</v>
      </c>
      <c r="AX8">
        <f>IF(Z8&gt;0, (R8*SUMPRODUCT(K8:$K$98, X8:$X$98)-K8*$AZ$3)/Z8, 0)</f>
        <v>113.338725947274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2.6635809999999999E-3</v>
      </c>
      <c r="Q9" s="4">
        <f t="shared" si="22"/>
        <v>12.5</v>
      </c>
      <c r="R9">
        <f t="shared" si="0"/>
        <v>50000</v>
      </c>
      <c r="S9">
        <f t="shared" si="1"/>
        <v>112.41132062983981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106.38339958663437</v>
      </c>
      <c r="AC9">
        <f t="shared" si="19"/>
        <v>104.17673567074428</v>
      </c>
      <c r="AE9">
        <f t="shared" si="2"/>
        <v>0</v>
      </c>
      <c r="AF9">
        <f t="shared" si="3"/>
        <v>0</v>
      </c>
      <c r="AG9">
        <f t="shared" si="3"/>
        <v>-11.584324324169797</v>
      </c>
      <c r="AH9">
        <f t="shared" si="4"/>
        <v>-125.00617043559704</v>
      </c>
      <c r="AI9">
        <f t="shared" si="5"/>
        <v>-136.59049475976684</v>
      </c>
      <c r="AJ9">
        <f t="shared" si="6"/>
        <v>2.2066639158900898</v>
      </c>
      <c r="AK9">
        <f t="shared" si="20"/>
        <v>7.4468379710644061</v>
      </c>
      <c r="AL9">
        <f t="shared" si="7"/>
        <v>-126.93699287281234</v>
      </c>
      <c r="AN9">
        <f t="shared" si="8"/>
        <v>0</v>
      </c>
      <c r="AO9">
        <f t="shared" si="8"/>
        <v>0</v>
      </c>
      <c r="AP9">
        <f t="shared" si="8"/>
        <v>-5.8689792204358531</v>
      </c>
      <c r="AQ9">
        <f t="shared" si="8"/>
        <v>-63.332016281869777</v>
      </c>
      <c r="AR9">
        <f t="shared" si="8"/>
        <v>-69.200995502305631</v>
      </c>
      <c r="AS9">
        <f t="shared" si="8"/>
        <v>1.1179646137689332</v>
      </c>
      <c r="AT9">
        <f t="shared" si="8"/>
        <v>3.7727998705062049</v>
      </c>
      <c r="AU9">
        <f t="shared" si="8"/>
        <v>-64.310231018030493</v>
      </c>
      <c r="AW9">
        <v>6</v>
      </c>
      <c r="AX9">
        <f>IF(Z9&gt;0, (R9*SUMPRODUCT(K9:$K$98, X9:$X$98)-K9*$AZ$3)/Z9, 0)</f>
        <v>112.41132062983981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2.696852E-3</v>
      </c>
      <c r="Q10" s="4">
        <f t="shared" si="22"/>
        <v>12.5</v>
      </c>
      <c r="R10">
        <f t="shared" si="0"/>
        <v>50000</v>
      </c>
      <c r="S10">
        <f t="shared" si="1"/>
        <v>111.86391721372412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104.17673567074428</v>
      </c>
      <c r="AC10">
        <f t="shared" si="19"/>
        <v>102.35315634190943</v>
      </c>
      <c r="AE10">
        <f t="shared" si="2"/>
        <v>0</v>
      </c>
      <c r="AF10">
        <f t="shared" si="3"/>
        <v>0</v>
      </c>
      <c r="AG10">
        <f t="shared" si="3"/>
        <v>-11.437239872705813</v>
      </c>
      <c r="AH10">
        <f t="shared" si="4"/>
        <v>-124.96483288914388</v>
      </c>
      <c r="AI10">
        <f t="shared" si="5"/>
        <v>-136.40207276184969</v>
      </c>
      <c r="AJ10">
        <f t="shared" si="6"/>
        <v>1.8235793288348532</v>
      </c>
      <c r="AK10">
        <f t="shared" si="20"/>
        <v>7.2923714969521001</v>
      </c>
      <c r="AL10">
        <f t="shared" si="7"/>
        <v>-127.28612193606274</v>
      </c>
      <c r="AN10">
        <f t="shared" si="8"/>
        <v>0</v>
      </c>
      <c r="AO10">
        <f t="shared" si="8"/>
        <v>0</v>
      </c>
      <c r="AP10">
        <f t="shared" si="8"/>
        <v>-5.1736264820383067</v>
      </c>
      <c r="AQ10">
        <f t="shared" si="8"/>
        <v>-56.527744102110262</v>
      </c>
      <c r="AR10">
        <f t="shared" si="8"/>
        <v>-61.70137058414857</v>
      </c>
      <c r="AS10">
        <f t="shared" si="8"/>
        <v>0.82489467850302478</v>
      </c>
      <c r="AT10">
        <f t="shared" si="8"/>
        <v>3.2986985245914102</v>
      </c>
      <c r="AU10">
        <f t="shared" si="8"/>
        <v>-57.577777381054133</v>
      </c>
      <c r="AW10">
        <v>7</v>
      </c>
      <c r="AX10">
        <f>IF(Z10&gt;0, (R10*SUMPRODUCT(K10:$K$98, X10:$X$98)-K10*$AZ$3)/Z10, 0)</f>
        <v>111.86391721372412</v>
      </c>
    </row>
    <row r="11" spans="1:52" x14ac:dyDescent="0.25">
      <c r="A11" t="s">
        <v>33</v>
      </c>
      <c r="C11" s="12">
        <f>AU91</f>
        <v>31.174263153760808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2.7291730000000001E-3</v>
      </c>
      <c r="Q11" s="4">
        <f t="shared" si="22"/>
        <v>12.5</v>
      </c>
      <c r="R11">
        <f t="shared" si="0"/>
        <v>50000</v>
      </c>
      <c r="S11">
        <f t="shared" si="1"/>
        <v>111.52447866875143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102.35315634190943</v>
      </c>
      <c r="AC11">
        <f t="shared" si="19"/>
        <v>100.74365951929462</v>
      </c>
      <c r="AE11">
        <f t="shared" si="2"/>
        <v>0</v>
      </c>
      <c r="AF11">
        <f t="shared" si="3"/>
        <v>0</v>
      </c>
      <c r="AG11">
        <f t="shared" si="3"/>
        <v>-11.291653267723643</v>
      </c>
      <c r="AH11">
        <f t="shared" si="4"/>
        <v>-124.85682502044858</v>
      </c>
      <c r="AI11">
        <f t="shared" si="5"/>
        <v>-136.14847828817221</v>
      </c>
      <c r="AJ11">
        <f t="shared" si="6"/>
        <v>1.6094968226148012</v>
      </c>
      <c r="AK11">
        <f t="shared" si="20"/>
        <v>7.1647209439336601</v>
      </c>
      <c r="AL11">
        <f t="shared" si="7"/>
        <v>-127.37426052162375</v>
      </c>
      <c r="AN11">
        <f t="shared" si="8"/>
        <v>0</v>
      </c>
      <c r="AO11">
        <f t="shared" si="8"/>
        <v>0</v>
      </c>
      <c r="AP11">
        <f t="shared" si="8"/>
        <v>-4.5605093709920173</v>
      </c>
      <c r="AQ11">
        <f t="shared" si="8"/>
        <v>-50.427577524514042</v>
      </c>
      <c r="AR11">
        <f t="shared" si="8"/>
        <v>-54.988086895506058</v>
      </c>
      <c r="AS11">
        <f t="shared" si="8"/>
        <v>0.65004877214020407</v>
      </c>
      <c r="AT11">
        <f t="shared" si="8"/>
        <v>2.8937106224073199</v>
      </c>
      <c r="AU11">
        <f t="shared" si="8"/>
        <v>-51.444327500958536</v>
      </c>
      <c r="AW11">
        <v>8</v>
      </c>
      <c r="AX11">
        <f>IF(Z11&gt;0, (R11*SUMPRODUCT(K11:$K$98, X11:$X$98)-K11*$AZ$3)/Z11, 0)</f>
        <v>111.52447866875143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2.766246E-3</v>
      </c>
      <c r="Q12" s="4">
        <f t="shared" si="22"/>
        <v>12.5</v>
      </c>
      <c r="R12">
        <f t="shared" si="0"/>
        <v>50000</v>
      </c>
      <c r="S12">
        <f t="shared" si="1"/>
        <v>111.40414920532953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100.74365951929462</v>
      </c>
      <c r="AC12">
        <f t="shared" si="19"/>
        <v>99.350231351472758</v>
      </c>
      <c r="AE12">
        <f t="shared" si="2"/>
        <v>0</v>
      </c>
      <c r="AF12">
        <f t="shared" si="3"/>
        <v>0</v>
      </c>
      <c r="AG12">
        <f t="shared" si="3"/>
        <v>-11.14750124436118</v>
      </c>
      <c r="AH12">
        <f t="shared" si="4"/>
        <v>-124.94196274090983</v>
      </c>
      <c r="AI12">
        <f t="shared" si="5"/>
        <v>-136.08946398527101</v>
      </c>
      <c r="AJ12">
        <f t="shared" si="6"/>
        <v>1.3934281678218667</v>
      </c>
      <c r="AK12">
        <f t="shared" si="20"/>
        <v>7.0520561663506243</v>
      </c>
      <c r="AL12">
        <f t="shared" si="7"/>
        <v>-127.64397965109852</v>
      </c>
      <c r="AN12">
        <f t="shared" si="8"/>
        <v>0</v>
      </c>
      <c r="AO12">
        <f t="shared" si="8"/>
        <v>0</v>
      </c>
      <c r="AP12">
        <f t="shared" si="8"/>
        <v>-4.0199007022112756</v>
      </c>
      <c r="AQ12">
        <f t="shared" si="8"/>
        <v>-45.055324305247083</v>
      </c>
      <c r="AR12">
        <f t="shared" si="8"/>
        <v>-49.075225007458357</v>
      </c>
      <c r="AS12">
        <f t="shared" si="8"/>
        <v>0.50248416640828009</v>
      </c>
      <c r="AT12">
        <f t="shared" si="8"/>
        <v>2.5430421503192013</v>
      </c>
      <c r="AU12">
        <f t="shared" si="8"/>
        <v>-46.029698690730875</v>
      </c>
      <c r="AW12">
        <v>9</v>
      </c>
      <c r="AX12">
        <f>IF(Z12&gt;0, (R12*SUMPRODUCT(K12:$K$98, X12:$X$98)-K12*$AZ$3)/Z12, 0)</f>
        <v>111.40414920532953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2.8061710000000001E-3</v>
      </c>
      <c r="Q13" s="4">
        <f t="shared" si="22"/>
        <v>12.5</v>
      </c>
      <c r="R13">
        <f t="shared" si="0"/>
        <v>50000</v>
      </c>
      <c r="S13">
        <f t="shared" si="1"/>
        <v>111.40126663427323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99.350231351472758</v>
      </c>
      <c r="AC13">
        <f t="shared" si="19"/>
        <v>98.075397543272516</v>
      </c>
      <c r="AE13">
        <f t="shared" si="2"/>
        <v>0</v>
      </c>
      <c r="AF13">
        <f t="shared" si="3"/>
        <v>0</v>
      </c>
      <c r="AG13">
        <f t="shared" si="3"/>
        <v>-11.004744437203179</v>
      </c>
      <c r="AH13">
        <f t="shared" si="4"/>
        <v>-125.12717885756103</v>
      </c>
      <c r="AI13">
        <f t="shared" si="5"/>
        <v>-136.13192329476422</v>
      </c>
      <c r="AJ13">
        <f t="shared" si="6"/>
        <v>1.2748338082002419</v>
      </c>
      <c r="AK13">
        <f t="shared" si="20"/>
        <v>6.9545161946030936</v>
      </c>
      <c r="AL13">
        <f t="shared" si="7"/>
        <v>-127.90257329196089</v>
      </c>
      <c r="AN13">
        <f t="shared" si="8"/>
        <v>0</v>
      </c>
      <c r="AO13">
        <f t="shared" si="8"/>
        <v>0</v>
      </c>
      <c r="AP13">
        <f t="shared" si="8"/>
        <v>-3.5432331842997655</v>
      </c>
      <c r="AQ13">
        <f t="shared" si="8"/>
        <v>-40.287602762231842</v>
      </c>
      <c r="AR13">
        <f t="shared" si="8"/>
        <v>-43.830835946531607</v>
      </c>
      <c r="AS13">
        <f t="shared" si="8"/>
        <v>0.41046236734147451</v>
      </c>
      <c r="AT13">
        <f t="shared" si="8"/>
        <v>2.239168088098769</v>
      </c>
      <c r="AU13">
        <f t="shared" si="8"/>
        <v>-41.181205491091362</v>
      </c>
      <c r="AW13">
        <v>10</v>
      </c>
      <c r="AX13">
        <f>IF(Z13&gt;0, (R13*SUMPRODUCT(K13:$K$98, X13:$X$98)-K13*$AZ$3)/Z13, 0)</f>
        <v>111.40126663427323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2.8498989999999999E-3</v>
      </c>
      <c r="Q14" s="4">
        <f t="shared" si="22"/>
        <v>12.5</v>
      </c>
      <c r="R14">
        <f t="shared" si="0"/>
        <v>50000</v>
      </c>
      <c r="S14">
        <f t="shared" si="1"/>
        <v>111.47304460468717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98.075397543272516</v>
      </c>
      <c r="AC14">
        <f t="shared" si="19"/>
        <v>96.877518439118319</v>
      </c>
      <c r="AE14">
        <f t="shared" si="2"/>
        <v>0</v>
      </c>
      <c r="AF14">
        <f t="shared" si="3"/>
        <v>0</v>
      </c>
      <c r="AG14">
        <f t="shared" si="3"/>
        <v>-10.863334582664306</v>
      </c>
      <c r="AH14">
        <f t="shared" si="4"/>
        <v>-125.44964066736361</v>
      </c>
      <c r="AI14">
        <f t="shared" si="5"/>
        <v>-136.3129752500279</v>
      </c>
      <c r="AJ14">
        <f t="shared" si="6"/>
        <v>1.1978791041541967</v>
      </c>
      <c r="AK14">
        <f t="shared" si="20"/>
        <v>6.8652778280290772</v>
      </c>
      <c r="AL14">
        <f t="shared" si="7"/>
        <v>-128.24981831784464</v>
      </c>
      <c r="AN14">
        <f t="shared" si="8"/>
        <v>0</v>
      </c>
      <c r="AO14">
        <f t="shared" si="8"/>
        <v>0</v>
      </c>
      <c r="AP14">
        <f t="shared" si="8"/>
        <v>-3.1229491033464862</v>
      </c>
      <c r="AQ14">
        <f t="shared" si="8"/>
        <v>-36.063773959652558</v>
      </c>
      <c r="AR14">
        <f t="shared" si="8"/>
        <v>-39.186723062999043</v>
      </c>
      <c r="AS14">
        <f t="shared" si="8"/>
        <v>0.34436161804365195</v>
      </c>
      <c r="AT14">
        <f t="shared" si="8"/>
        <v>1.9736033235579158</v>
      </c>
      <c r="AU14">
        <f t="shared" si="8"/>
        <v>-36.868758121397477</v>
      </c>
      <c r="AW14">
        <v>11</v>
      </c>
      <c r="AX14">
        <f>IF(Z14&gt;0, (R14*SUMPRODUCT(K14:$K$98, X14:$X$98)-K14*$AZ$3)/Z14, 0)</f>
        <v>111.47304460468717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2.8964780000000001E-3</v>
      </c>
      <c r="Q15" s="4">
        <f t="shared" si="22"/>
        <v>12.5</v>
      </c>
      <c r="R15">
        <f t="shared" si="0"/>
        <v>50000</v>
      </c>
      <c r="S15">
        <f t="shared" si="1"/>
        <v>111.57462752170801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96.877518439118319</v>
      </c>
      <c r="AC15">
        <f t="shared" si="19"/>
        <v>95.715283459892078</v>
      </c>
      <c r="AE15">
        <f t="shared" si="2"/>
        <v>0</v>
      </c>
      <c r="AF15">
        <f t="shared" si="3"/>
        <v>0</v>
      </c>
      <c r="AG15">
        <f t="shared" si="3"/>
        <v>-10.723235827212337</v>
      </c>
      <c r="AH15">
        <f t="shared" si="4"/>
        <v>-125.86163850130539</v>
      </c>
      <c r="AI15">
        <f t="shared" si="5"/>
        <v>-136.58487432851774</v>
      </c>
      <c r="AJ15">
        <f t="shared" si="6"/>
        <v>1.1622349792262412</v>
      </c>
      <c r="AK15">
        <f t="shared" si="20"/>
        <v>6.781426290738283</v>
      </c>
      <c r="AL15">
        <f t="shared" si="7"/>
        <v>-128.64121305855321</v>
      </c>
      <c r="AN15">
        <f t="shared" si="8"/>
        <v>0</v>
      </c>
      <c r="AO15">
        <f t="shared" si="8"/>
        <v>0</v>
      </c>
      <c r="AP15">
        <f t="shared" si="8"/>
        <v>-2.7523875526250521</v>
      </c>
      <c r="AQ15">
        <f t="shared" si="8"/>
        <v>-32.305547760581518</v>
      </c>
      <c r="AR15">
        <f t="shared" si="8"/>
        <v>-35.057935313206571</v>
      </c>
      <c r="AS15">
        <f t="shared" si="8"/>
        <v>0.29831677131727774</v>
      </c>
      <c r="AT15">
        <f t="shared" si="8"/>
        <v>1.7406232234775536</v>
      </c>
      <c r="AU15">
        <f t="shared" si="8"/>
        <v>-33.01899531841174</v>
      </c>
      <c r="AW15">
        <v>12</v>
      </c>
      <c r="AX15">
        <f>IF(Z15&gt;0, (R15*SUMPRODUCT(K15:$K$98, X15:$X$98)-K15*$AZ$3)/Z15, 0)</f>
        <v>111.57462752170801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2.9506620000000002E-3</v>
      </c>
      <c r="Q16" s="4">
        <f t="shared" si="22"/>
        <v>12.5</v>
      </c>
      <c r="R16">
        <f t="shared" si="0"/>
        <v>50000</v>
      </c>
      <c r="S16">
        <f t="shared" si="1"/>
        <v>111.68814037637439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95.715283459892078</v>
      </c>
      <c r="AC16">
        <f t="shared" si="19"/>
        <v>94.571824074691222</v>
      </c>
      <c r="AE16">
        <f t="shared" si="2"/>
        <v>0</v>
      </c>
      <c r="AF16">
        <f t="shared" si="3"/>
        <v>0</v>
      </c>
      <c r="AG16">
        <f t="shared" si="3"/>
        <v>-10.584362824467819</v>
      </c>
      <c r="AH16">
        <f t="shared" si="4"/>
        <v>-126.56257788957605</v>
      </c>
      <c r="AI16">
        <f t="shared" si="5"/>
        <v>-137.14694071404386</v>
      </c>
      <c r="AJ16">
        <f t="shared" si="6"/>
        <v>1.1434593852008561</v>
      </c>
      <c r="AK16">
        <f t="shared" si="20"/>
        <v>6.7000698421924465</v>
      </c>
      <c r="AL16">
        <f t="shared" si="7"/>
        <v>-129.30341148665056</v>
      </c>
      <c r="AN16">
        <f t="shared" si="8"/>
        <v>0</v>
      </c>
      <c r="AO16">
        <f t="shared" si="8"/>
        <v>0</v>
      </c>
      <c r="AP16">
        <f t="shared" si="8"/>
        <v>-2.425662778337498</v>
      </c>
      <c r="AQ16">
        <f t="shared" si="8"/>
        <v>-29.004876288584796</v>
      </c>
      <c r="AR16">
        <f t="shared" si="8"/>
        <v>-31.430539066922293</v>
      </c>
      <c r="AS16">
        <f t="shared" si="8"/>
        <v>0.26205137854973853</v>
      </c>
      <c r="AT16">
        <f t="shared" si="8"/>
        <v>1.5354830798976287</v>
      </c>
      <c r="AU16">
        <f t="shared" si="8"/>
        <v>-29.633004608474923</v>
      </c>
      <c r="AW16">
        <v>13</v>
      </c>
      <c r="AX16">
        <f>IF(Z16&gt;0, (R16*SUMPRODUCT(K16:$K$98, X16:$X$98)-K16*$AZ$3)/Z16, 0)</f>
        <v>111.68814037637439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3.0134020000000001E-3</v>
      </c>
      <c r="Q17" s="4">
        <f t="shared" si="22"/>
        <v>12.5</v>
      </c>
      <c r="R17">
        <f t="shared" si="0"/>
        <v>50000</v>
      </c>
      <c r="S17">
        <f t="shared" si="1"/>
        <v>111.74691303234475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94.571824074691222</v>
      </c>
      <c r="AC17">
        <f t="shared" si="19"/>
        <v>93.390240978410503</v>
      </c>
      <c r="AE17">
        <f t="shared" si="2"/>
        <v>0</v>
      </c>
      <c r="AF17">
        <f t="shared" si="3"/>
        <v>0</v>
      </c>
      <c r="AG17">
        <f t="shared" si="3"/>
        <v>-10.446624256119163</v>
      </c>
      <c r="AH17">
        <f t="shared" si="4"/>
        <v>-127.57976041590791</v>
      </c>
      <c r="AI17">
        <f t="shared" si="5"/>
        <v>-138.02638467202706</v>
      </c>
      <c r="AJ17">
        <f t="shared" si="6"/>
        <v>1.1815830962807183</v>
      </c>
      <c r="AK17">
        <f t="shared" si="20"/>
        <v>6.6200276852283864</v>
      </c>
      <c r="AL17">
        <f t="shared" si="7"/>
        <v>-130.22477389051795</v>
      </c>
      <c r="AN17">
        <f t="shared" si="8"/>
        <v>0</v>
      </c>
      <c r="AO17">
        <f t="shared" si="8"/>
        <v>0</v>
      </c>
      <c r="AP17">
        <f t="shared" si="8"/>
        <v>-2.1375862977558526</v>
      </c>
      <c r="AQ17">
        <f t="shared" si="8"/>
        <v>-26.105346669884906</v>
      </c>
      <c r="AR17">
        <f t="shared" si="8"/>
        <v>-28.242932967640755</v>
      </c>
      <c r="AS17">
        <f t="shared" si="8"/>
        <v>0.24177531175107933</v>
      </c>
      <c r="AT17">
        <f t="shared" si="8"/>
        <v>1.354588824463524</v>
      </c>
      <c r="AU17">
        <f t="shared" si="8"/>
        <v>-26.646568831426151</v>
      </c>
      <c r="AW17">
        <v>14</v>
      </c>
      <c r="AX17">
        <f>IF(Z17&gt;0, (R17*SUMPRODUCT(K17:$K$98, X17:$X$98)-K17*$AZ$3)/Z17, 0)</f>
        <v>111.74691303234475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3.0789929999999999E-3</v>
      </c>
      <c r="Q18" s="4">
        <f t="shared" si="22"/>
        <v>12.5</v>
      </c>
      <c r="R18">
        <f t="shared" si="0"/>
        <v>50000</v>
      </c>
      <c r="S18">
        <f t="shared" si="1"/>
        <v>111.69639129874217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93.390240978410503</v>
      </c>
      <c r="AC18">
        <f t="shared" si="19"/>
        <v>92.127120373082818</v>
      </c>
      <c r="AE18">
        <f t="shared" si="2"/>
        <v>0</v>
      </c>
      <c r="AF18">
        <f t="shared" si="3"/>
        <v>0</v>
      </c>
      <c r="AG18">
        <f t="shared" si="3"/>
        <v>-10.30999293059975</v>
      </c>
      <c r="AH18">
        <f t="shared" si="4"/>
        <v>-128.66033183288445</v>
      </c>
      <c r="AI18">
        <f t="shared" si="5"/>
        <v>-138.9703247634842</v>
      </c>
      <c r="AJ18">
        <f t="shared" si="6"/>
        <v>1.2631206053276856</v>
      </c>
      <c r="AK18">
        <f t="shared" si="20"/>
        <v>6.5373168684887357</v>
      </c>
      <c r="AL18">
        <f t="shared" si="7"/>
        <v>-131.16988728966777</v>
      </c>
      <c r="AN18">
        <f t="shared" si="8"/>
        <v>0</v>
      </c>
      <c r="AO18">
        <f t="shared" si="8"/>
        <v>0</v>
      </c>
      <c r="AP18">
        <f t="shared" si="8"/>
        <v>-1.8835971620808996</v>
      </c>
      <c r="AQ18">
        <f t="shared" si="8"/>
        <v>-23.505761598879236</v>
      </c>
      <c r="AR18">
        <f t="shared" si="8"/>
        <v>-25.389358760960135</v>
      </c>
      <c r="AS18">
        <f t="shared" si="8"/>
        <v>0.2307674121191404</v>
      </c>
      <c r="AT18">
        <f t="shared" si="8"/>
        <v>1.1943433505722754</v>
      </c>
      <c r="AU18">
        <f t="shared" si="8"/>
        <v>-23.964247998268718</v>
      </c>
      <c r="AW18">
        <v>15</v>
      </c>
      <c r="AX18">
        <f>IF(Z18&gt;0, (R18*SUMPRODUCT(K18:$K$98, X18:$X$98)-K18*$AZ$3)/Z18, 0)</f>
        <v>111.69639129874217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3.1512390000000001E-3</v>
      </c>
      <c r="Q19" s="4">
        <f t="shared" si="22"/>
        <v>12.5</v>
      </c>
      <c r="R19">
        <f t="shared" si="0"/>
        <v>50000</v>
      </c>
      <c r="S19">
        <f t="shared" si="1"/>
        <v>111.55680469856279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92.127120373082818</v>
      </c>
      <c r="AC19">
        <f t="shared" si="19"/>
        <v>90.80191776041525</v>
      </c>
      <c r="AE19">
        <f t="shared" si="2"/>
        <v>0</v>
      </c>
      <c r="AF19">
        <f t="shared" si="3"/>
        <v>0</v>
      </c>
      <c r="AG19">
        <f t="shared" si="3"/>
        <v>-10.174403749481122</v>
      </c>
      <c r="AH19">
        <f t="shared" si="4"/>
        <v>-129.95700725052089</v>
      </c>
      <c r="AI19">
        <f t="shared" si="5"/>
        <v>-140.131411000002</v>
      </c>
      <c r="AJ19">
        <f t="shared" si="6"/>
        <v>1.3252026126675673</v>
      </c>
      <c r="AK19">
        <f t="shared" si="20"/>
        <v>6.4488984261157976</v>
      </c>
      <c r="AL19">
        <f t="shared" si="7"/>
        <v>-132.35730996121865</v>
      </c>
      <c r="AN19">
        <f t="shared" si="8"/>
        <v>0</v>
      </c>
      <c r="AO19">
        <f t="shared" si="8"/>
        <v>0</v>
      </c>
      <c r="AP19">
        <f t="shared" si="8"/>
        <v>-1.6596656478773679</v>
      </c>
      <c r="AQ19">
        <f t="shared" si="8"/>
        <v>-21.198802990852329</v>
      </c>
      <c r="AR19">
        <f t="shared" si="8"/>
        <v>-22.858468638729693</v>
      </c>
      <c r="AS19">
        <f t="shared" si="8"/>
        <v>0.21616925245706553</v>
      </c>
      <c r="AT19">
        <f t="shared" si="8"/>
        <v>1.0519550283249424</v>
      </c>
      <c r="AU19">
        <f t="shared" si="8"/>
        <v>-21.590344357947689</v>
      </c>
      <c r="AW19">
        <v>16</v>
      </c>
      <c r="AX19">
        <f>IF(Z19&gt;0, (R19*SUMPRODUCT(K19:$K$98, X19:$X$98)-K19*$AZ$3)/Z19, 0)</f>
        <v>111.55680469856279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3.229188E-3</v>
      </c>
      <c r="Q20" s="4">
        <f t="shared" si="22"/>
        <v>12.5</v>
      </c>
      <c r="R20">
        <f t="shared" si="0"/>
        <v>50000</v>
      </c>
      <c r="S20">
        <f t="shared" si="1"/>
        <v>111.31589260740269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90.80191776041525</v>
      </c>
      <c r="AC20">
        <f t="shared" si="19"/>
        <v>89.407185292966346</v>
      </c>
      <c r="AE20">
        <f t="shared" si="2"/>
        <v>0</v>
      </c>
      <c r="AF20">
        <f t="shared" si="3"/>
        <v>0</v>
      </c>
      <c r="AG20">
        <f t="shared" si="3"/>
        <v>-10.039804649491332</v>
      </c>
      <c r="AH20">
        <f t="shared" si="4"/>
        <v>-131.4202499799178</v>
      </c>
      <c r="AI20">
        <f t="shared" si="5"/>
        <v>-141.46005462940914</v>
      </c>
      <c r="AJ20">
        <f t="shared" si="6"/>
        <v>1.3947324674489039</v>
      </c>
      <c r="AK20">
        <f t="shared" si="20"/>
        <v>6.3561342432290679</v>
      </c>
      <c r="AL20">
        <f t="shared" si="7"/>
        <v>-133.70918791873117</v>
      </c>
      <c r="AN20">
        <f t="shared" si="8"/>
        <v>0</v>
      </c>
      <c r="AO20">
        <f t="shared" si="8"/>
        <v>0</v>
      </c>
      <c r="AP20">
        <f t="shared" si="8"/>
        <v>-1.4622407312539789</v>
      </c>
      <c r="AQ20">
        <f t="shared" si="8"/>
        <v>-19.140615693349364</v>
      </c>
      <c r="AR20">
        <f t="shared" si="8"/>
        <v>-20.602856424603345</v>
      </c>
      <c r="AS20">
        <f t="shared" si="8"/>
        <v>0.20313489099705537</v>
      </c>
      <c r="AT20">
        <f t="shared" si="8"/>
        <v>0.92573498272584609</v>
      </c>
      <c r="AU20">
        <f t="shared" si="8"/>
        <v>-19.473986550880444</v>
      </c>
      <c r="AW20">
        <v>17</v>
      </c>
      <c r="AX20">
        <f>IF(Z20&gt;0, (R20*SUMPRODUCT(K20:$K$98, X20:$X$98)-K20*$AZ$3)/Z20, 0)</f>
        <v>111.31589260740269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3.318545E-3</v>
      </c>
      <c r="Q21" s="4">
        <f t="shared" si="22"/>
        <v>12.5</v>
      </c>
      <c r="R21">
        <f t="shared" si="0"/>
        <v>50000</v>
      </c>
      <c r="S21">
        <f t="shared" si="1"/>
        <v>110.97817576649369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89.407185292966346</v>
      </c>
      <c r="AC21">
        <f t="shared" si="19"/>
        <v>87.948775424084289</v>
      </c>
      <c r="AE21">
        <f t="shared" si="2"/>
        <v>0</v>
      </c>
      <c r="AF21">
        <f t="shared" si="3"/>
        <v>0</v>
      </c>
      <c r="AG21">
        <f t="shared" si="3"/>
        <v>-9.9060890594758728</v>
      </c>
      <c r="AH21">
        <f t="shared" si="4"/>
        <v>-133.27017408218484</v>
      </c>
      <c r="AI21">
        <f t="shared" si="5"/>
        <v>-143.17626314166071</v>
      </c>
      <c r="AJ21">
        <f t="shared" si="6"/>
        <v>1.4584098688820575</v>
      </c>
      <c r="AK21">
        <f t="shared" si="20"/>
        <v>6.2585029705076449</v>
      </c>
      <c r="AL21">
        <f t="shared" si="7"/>
        <v>-135.45935030227102</v>
      </c>
      <c r="AN21">
        <f t="shared" si="8"/>
        <v>0</v>
      </c>
      <c r="AO21">
        <f t="shared" si="8"/>
        <v>0</v>
      </c>
      <c r="AP21">
        <f t="shared" si="8"/>
        <v>-1.2881837609588747</v>
      </c>
      <c r="AQ21">
        <f t="shared" si="8"/>
        <v>-17.330398812497265</v>
      </c>
      <c r="AR21">
        <f t="shared" si="8"/>
        <v>-18.618582573456141</v>
      </c>
      <c r="AS21">
        <f t="shared" si="8"/>
        <v>0.18965102157232466</v>
      </c>
      <c r="AT21">
        <f t="shared" si="8"/>
        <v>0.81385316103218941</v>
      </c>
      <c r="AU21">
        <f t="shared" si="8"/>
        <v>-17.615078390851629</v>
      </c>
      <c r="AW21">
        <v>18</v>
      </c>
      <c r="AX21">
        <f>IF(Z21&gt;0, (R21*SUMPRODUCT(K21:$K$98, X21:$X$98)-K21*$AZ$3)/Z21, 0)</f>
        <v>110.97817576649369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3.4212090000000001E-3</v>
      </c>
      <c r="Q22" s="4">
        <f t="shared" si="22"/>
        <v>12.5</v>
      </c>
      <c r="R22">
        <f t="shared" si="0"/>
        <v>50000</v>
      </c>
      <c r="S22">
        <f t="shared" si="1"/>
        <v>110.51474200572514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87.948775424084289</v>
      </c>
      <c r="AC22">
        <f t="shared" si="19"/>
        <v>86.406060383432873</v>
      </c>
      <c r="AE22">
        <f t="shared" si="2"/>
        <v>0</v>
      </c>
      <c r="AF22">
        <f t="shared" si="3"/>
        <v>0</v>
      </c>
      <c r="AG22">
        <f t="shared" si="3"/>
        <v>-9.7731373678360338</v>
      </c>
      <c r="AH22">
        <f t="shared" si="4"/>
        <v>-135.56320418032158</v>
      </c>
      <c r="AI22">
        <f t="shared" si="5"/>
        <v>-145.33634154815761</v>
      </c>
      <c r="AJ22">
        <f t="shared" si="6"/>
        <v>1.5427150406514158</v>
      </c>
      <c r="AK22">
        <f t="shared" si="20"/>
        <v>6.1564142796859009</v>
      </c>
      <c r="AL22">
        <f t="shared" si="7"/>
        <v>-137.6372122278203</v>
      </c>
      <c r="AN22">
        <f t="shared" si="8"/>
        <v>0</v>
      </c>
      <c r="AO22">
        <f t="shared" si="8"/>
        <v>0</v>
      </c>
      <c r="AP22">
        <f t="shared" si="8"/>
        <v>-1.1347274798862854</v>
      </c>
      <c r="AQ22">
        <f t="shared" si="8"/>
        <v>-15.739806702308396</v>
      </c>
      <c r="AR22">
        <f t="shared" si="8"/>
        <v>-16.874534182194679</v>
      </c>
      <c r="AS22">
        <f t="shared" si="8"/>
        <v>0.17911967103033344</v>
      </c>
      <c r="AT22">
        <f t="shared" si="8"/>
        <v>0.71480141921618456</v>
      </c>
      <c r="AU22">
        <f t="shared" si="8"/>
        <v>-15.980613091948165</v>
      </c>
      <c r="AW22">
        <v>19</v>
      </c>
      <c r="AX22">
        <f>IF(Z22&gt;0, (R22*SUMPRODUCT(K22:$K$98, X22:$X$98)-K22*$AZ$3)/Z22, 0)</f>
        <v>110.51474200572514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3.53338E-3</v>
      </c>
      <c r="Q23" s="4">
        <f t="shared" si="22"/>
        <v>12.5</v>
      </c>
      <c r="R23">
        <f t="shared" si="0"/>
        <v>50000</v>
      </c>
      <c r="S23">
        <f t="shared" si="1"/>
        <v>109.89978941104876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86.406060383432873</v>
      </c>
      <c r="AC23">
        <f t="shared" si="19"/>
        <v>84.762399905986868</v>
      </c>
      <c r="AE23">
        <f t="shared" si="2"/>
        <v>0</v>
      </c>
      <c r="AF23">
        <f t="shared" si="3"/>
        <v>0</v>
      </c>
      <c r="AG23">
        <f t="shared" si="3"/>
        <v>-9.6408737860449101</v>
      </c>
      <c r="AH23">
        <f t="shared" si="4"/>
        <v>-138.12883245105795</v>
      </c>
      <c r="AI23">
        <f t="shared" si="5"/>
        <v>-147.76970623710287</v>
      </c>
      <c r="AJ23">
        <f t="shared" si="6"/>
        <v>1.6436604774460051</v>
      </c>
      <c r="AK23">
        <f t="shared" si="20"/>
        <v>6.0484242268403019</v>
      </c>
      <c r="AL23">
        <f t="shared" si="7"/>
        <v>-140.07762153281655</v>
      </c>
      <c r="AN23">
        <f t="shared" si="8"/>
        <v>0</v>
      </c>
      <c r="AO23">
        <f t="shared" si="8"/>
        <v>0</v>
      </c>
      <c r="AP23">
        <f t="shared" si="8"/>
        <v>-0.99943819795048394</v>
      </c>
      <c r="AQ23">
        <f t="shared" si="8"/>
        <v>-14.319369224573583</v>
      </c>
      <c r="AR23">
        <f t="shared" si="8"/>
        <v>-15.318807422524067</v>
      </c>
      <c r="AS23">
        <f t="shared" si="8"/>
        <v>0.17039296458780701</v>
      </c>
      <c r="AT23">
        <f t="shared" si="8"/>
        <v>0.62702057343219753</v>
      </c>
      <c r="AU23">
        <f t="shared" si="8"/>
        <v>-14.521393884504063</v>
      </c>
      <c r="AW23">
        <v>20</v>
      </c>
      <c r="AX23">
        <f>IF(Z23&gt;0, (R23*SUMPRODUCT(K23:$K$98, X23:$X$98)-K23*$AZ$3)/Z23, 0)</f>
        <v>109.89978941104876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3.6617109999999998E-3</v>
      </c>
      <c r="Q24" s="4">
        <f t="shared" si="22"/>
        <v>12.5</v>
      </c>
      <c r="R24">
        <f t="shared" si="0"/>
        <v>50000</v>
      </c>
      <c r="S24">
        <f t="shared" si="1"/>
        <v>109.14324941311116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84.762399905986868</v>
      </c>
      <c r="AC24">
        <f t="shared" si="19"/>
        <v>83.028875525040391</v>
      </c>
      <c r="AE24">
        <f t="shared" si="2"/>
        <v>0</v>
      </c>
      <c r="AF24">
        <f t="shared" si="3"/>
        <v>0</v>
      </c>
      <c r="AG24">
        <f t="shared" si="3"/>
        <v>-9.5091629545924867</v>
      </c>
      <c r="AH24">
        <f t="shared" si="4"/>
        <v>-141.20837436788918</v>
      </c>
      <c r="AI24">
        <f t="shared" si="5"/>
        <v>-150.71753732248166</v>
      </c>
      <c r="AJ24">
        <f t="shared" si="6"/>
        <v>1.7335243809464771</v>
      </c>
      <c r="AK24">
        <f t="shared" si="20"/>
        <v>5.9333679934190817</v>
      </c>
      <c r="AL24">
        <f t="shared" si="7"/>
        <v>-143.05064494811612</v>
      </c>
      <c r="AN24">
        <f t="shared" si="8"/>
        <v>0</v>
      </c>
      <c r="AO24">
        <f t="shared" si="8"/>
        <v>0</v>
      </c>
      <c r="AP24">
        <f t="shared" si="8"/>
        <v>-0.88016443047118154</v>
      </c>
      <c r="AQ24">
        <f t="shared" si="8"/>
        <v>-13.070192297340943</v>
      </c>
      <c r="AR24">
        <f t="shared" si="8"/>
        <v>-13.950356727812125</v>
      </c>
      <c r="AS24">
        <f t="shared" si="8"/>
        <v>0.16045434353680721</v>
      </c>
      <c r="AT24">
        <f t="shared" si="8"/>
        <v>0.54919023742058126</v>
      </c>
      <c r="AU24">
        <f t="shared" si="8"/>
        <v>-13.240712146854738</v>
      </c>
      <c r="AW24">
        <v>21</v>
      </c>
      <c r="AX24">
        <f>IF(Z24&gt;0, (R24*SUMPRODUCT(K24:$K$98, X24:$X$98)-K24*$AZ$3)/Z24, 0)</f>
        <v>109.14324941311116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3.8071530000000002E-3</v>
      </c>
      <c r="Q25" s="4">
        <f t="shared" si="22"/>
        <v>12.5</v>
      </c>
      <c r="R25">
        <f t="shared" si="0"/>
        <v>50000</v>
      </c>
      <c r="S25">
        <f t="shared" si="1"/>
        <v>108.22827811260657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83.028875525040391</v>
      </c>
      <c r="AC25">
        <f t="shared" si="19"/>
        <v>81.196044695223648</v>
      </c>
      <c r="AE25">
        <f t="shared" si="2"/>
        <v>0</v>
      </c>
      <c r="AF25">
        <f t="shared" si="3"/>
        <v>0</v>
      </c>
      <c r="AG25">
        <f t="shared" si="3"/>
        <v>-9.3778684867764959</v>
      </c>
      <c r="AH25">
        <f t="shared" si="4"/>
        <v>-144.81135308026259</v>
      </c>
      <c r="AI25">
        <f t="shared" si="5"/>
        <v>-154.18922156703908</v>
      </c>
      <c r="AJ25">
        <f t="shared" si="6"/>
        <v>1.8328308298167428</v>
      </c>
      <c r="AK25">
        <f t="shared" si="20"/>
        <v>5.8120212867528283</v>
      </c>
      <c r="AL25">
        <f t="shared" si="7"/>
        <v>-146.5443694504695</v>
      </c>
      <c r="AN25">
        <f t="shared" si="8"/>
        <v>0</v>
      </c>
      <c r="AO25">
        <f t="shared" si="8"/>
        <v>0</v>
      </c>
      <c r="AP25">
        <f t="shared" si="8"/>
        <v>-0.77501059420938212</v>
      </c>
      <c r="AQ25">
        <f t="shared" si="8"/>
        <v>-11.967573757005892</v>
      </c>
      <c r="AR25">
        <f t="shared" si="8"/>
        <v>-12.742584351215275</v>
      </c>
      <c r="AS25">
        <f t="shared" si="8"/>
        <v>0.15146974096560531</v>
      </c>
      <c r="AT25">
        <f t="shared" si="8"/>
        <v>0.48032002979732563</v>
      </c>
      <c r="AU25">
        <f t="shared" si="8"/>
        <v>-12.110794580452342</v>
      </c>
      <c r="AW25">
        <v>22</v>
      </c>
      <c r="AX25">
        <f>IF(Z25&gt;0, (R25*SUMPRODUCT(K25:$K$98, X25:$X$98)-K25*$AZ$3)/Z25, 0)</f>
        <v>108.22827811260657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3.9582979999999999E-3</v>
      </c>
      <c r="Q26" s="4">
        <f t="shared" si="22"/>
        <v>12.5</v>
      </c>
      <c r="R26">
        <f t="shared" si="0"/>
        <v>50000</v>
      </c>
      <c r="S26">
        <f t="shared" si="1"/>
        <v>107.14568461547378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81.196044695223648</v>
      </c>
      <c r="AC26">
        <f t="shared" si="19"/>
        <v>79.26182939136433</v>
      </c>
      <c r="AE26">
        <f t="shared" si="2"/>
        <v>0</v>
      </c>
      <c r="AF26">
        <f t="shared" si="3"/>
        <v>0</v>
      </c>
      <c r="AG26">
        <f t="shared" si="3"/>
        <v>-9.2469694038332602</v>
      </c>
      <c r="AH26">
        <f t="shared" si="4"/>
        <v>-148.48159230188173</v>
      </c>
      <c r="AI26">
        <f t="shared" si="5"/>
        <v>-157.72856170571498</v>
      </c>
      <c r="AJ26">
        <f t="shared" si="6"/>
        <v>1.9342153038593182</v>
      </c>
      <c r="AK26">
        <f t="shared" si="20"/>
        <v>5.6837231286656555</v>
      </c>
      <c r="AL26">
        <f t="shared" si="7"/>
        <v>-150.11062327318999</v>
      </c>
      <c r="AN26">
        <f t="shared" si="8"/>
        <v>0</v>
      </c>
      <c r="AO26">
        <f t="shared" si="8"/>
        <v>0</v>
      </c>
      <c r="AP26">
        <f t="shared" si="8"/>
        <v>-0.68231496909129508</v>
      </c>
      <c r="AQ26">
        <f t="shared" si="8"/>
        <v>-10.956153160849318</v>
      </c>
      <c r="AR26">
        <f t="shared" si="8"/>
        <v>-11.638468129940613</v>
      </c>
      <c r="AS26">
        <f t="shared" si="8"/>
        <v>0.14272179323115214</v>
      </c>
      <c r="AT26">
        <f t="shared" si="8"/>
        <v>0.41939031065154747</v>
      </c>
      <c r="AU26">
        <f t="shared" si="8"/>
        <v>-11.076356026057912</v>
      </c>
      <c r="AW26">
        <v>23</v>
      </c>
      <c r="AX26">
        <f>IF(Z26&gt;0, (R26*SUMPRODUCT(K26:$K$98, X26:$X$98)-K26*$AZ$3)/Z26, 0)</f>
        <v>107.14568461547378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4.120851E-3</v>
      </c>
      <c r="Q27" s="4">
        <f t="shared" si="22"/>
        <v>12.5</v>
      </c>
      <c r="R27">
        <f t="shared" si="0"/>
        <v>50000</v>
      </c>
      <c r="S27">
        <f t="shared" si="1"/>
        <v>105.94105139535679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79.26182939136433</v>
      </c>
      <c r="AC27">
        <f t="shared" si="19"/>
        <v>77.264031992253052</v>
      </c>
      <c r="AE27">
        <f t="shared" si="2"/>
        <v>0</v>
      </c>
      <c r="AF27">
        <f t="shared" si="3"/>
        <v>0</v>
      </c>
      <c r="AG27">
        <f t="shared" si="3"/>
        <v>-9.1163943266801724</v>
      </c>
      <c r="AH27">
        <f t="shared" si="4"/>
        <v>-152.42153245902279</v>
      </c>
      <c r="AI27">
        <f t="shared" si="5"/>
        <v>-161.53792678570295</v>
      </c>
      <c r="AJ27">
        <f t="shared" si="6"/>
        <v>1.9977973991112776</v>
      </c>
      <c r="AK27">
        <f t="shared" si="20"/>
        <v>5.5483280573955041</v>
      </c>
      <c r="AL27">
        <f t="shared" si="7"/>
        <v>-153.99180132919616</v>
      </c>
      <c r="AN27">
        <f t="shared" si="8"/>
        <v>0</v>
      </c>
      <c r="AO27">
        <f t="shared" si="8"/>
        <v>0</v>
      </c>
      <c r="AP27">
        <f t="shared" si="8"/>
        <v>-0.60060723310507791</v>
      </c>
      <c r="AQ27">
        <f t="shared" si="8"/>
        <v>-10.041851152481543</v>
      </c>
      <c r="AR27">
        <f t="shared" si="8"/>
        <v>-10.642458385586622</v>
      </c>
      <c r="AS27">
        <f t="shared" si="8"/>
        <v>0.13161909469768385</v>
      </c>
      <c r="AT27">
        <f t="shared" si="8"/>
        <v>0.36553552243336324</v>
      </c>
      <c r="AU27">
        <f t="shared" si="8"/>
        <v>-10.145303768455573</v>
      </c>
      <c r="AW27">
        <v>24</v>
      </c>
      <c r="AX27">
        <f>IF(Z27&gt;0, (R27*SUMPRODUCT(K27:$K$98, X27:$X$98)-K27*$AZ$3)/Z27, 0)</f>
        <v>105.94105139535679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4.2986129999999997E-3</v>
      </c>
      <c r="Q28" s="4">
        <f t="shared" si="22"/>
        <v>12.5</v>
      </c>
      <c r="R28">
        <f t="shared" si="0"/>
        <v>50000</v>
      </c>
      <c r="S28">
        <f t="shared" si="1"/>
        <v>104.63548400193339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77.264031992253052</v>
      </c>
      <c r="AC28">
        <f t="shared" si="19"/>
        <v>75.220712769894746</v>
      </c>
      <c r="AE28">
        <f t="shared" si="2"/>
        <v>0</v>
      </c>
      <c r="AF28">
        <f t="shared" si="3"/>
        <v>0</v>
      </c>
      <c r="AG28">
        <f t="shared" si="3"/>
        <v>-8.986042532247577</v>
      </c>
      <c r="AH28">
        <f t="shared" si="4"/>
        <v>-156.75140466317453</v>
      </c>
      <c r="AI28">
        <f t="shared" si="5"/>
        <v>-165.73744719542211</v>
      </c>
      <c r="AJ28">
        <f t="shared" si="6"/>
        <v>2.0433192223583063</v>
      </c>
      <c r="AK28">
        <f t="shared" si="20"/>
        <v>5.4084822394577143</v>
      </c>
      <c r="AL28">
        <f t="shared" si="7"/>
        <v>-158.28564573360609</v>
      </c>
      <c r="AN28">
        <f t="shared" si="8"/>
        <v>0</v>
      </c>
      <c r="AO28">
        <f t="shared" si="8"/>
        <v>0</v>
      </c>
      <c r="AP28">
        <f t="shared" si="8"/>
        <v>-0.52858873456598887</v>
      </c>
      <c r="AQ28">
        <f t="shared" si="8"/>
        <v>-9.2206359289982771</v>
      </c>
      <c r="AR28">
        <f t="shared" si="8"/>
        <v>-9.7492246635642665</v>
      </c>
      <c r="AS28">
        <f t="shared" si="8"/>
        <v>0.12019479300089519</v>
      </c>
      <c r="AT28">
        <f t="shared" si="8"/>
        <v>0.31814480875404044</v>
      </c>
      <c r="AU28">
        <f t="shared" si="8"/>
        <v>-9.3108850618093317</v>
      </c>
      <c r="AW28">
        <v>25</v>
      </c>
      <c r="AX28">
        <f>IF(Z28&gt;0, (R28*SUMPRODUCT(K28:$K$98, X28:$X$98)-K28*$AZ$3)/Z28, 0)</f>
        <v>104.63548400193339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4.5124980000000002E-3</v>
      </c>
      <c r="Q29" s="4">
        <f t="shared" si="22"/>
        <v>12.5</v>
      </c>
      <c r="R29">
        <f t="shared" si="0"/>
        <v>50000</v>
      </c>
      <c r="S29">
        <f t="shared" si="1"/>
        <v>103.24166895379048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75.220712769894746</v>
      </c>
      <c r="AC29">
        <f t="shared" si="19"/>
        <v>73.141623207077927</v>
      </c>
      <c r="AE29">
        <f t="shared" si="2"/>
        <v>0</v>
      </c>
      <c r="AF29">
        <f t="shared" si="3"/>
        <v>0</v>
      </c>
      <c r="AG29">
        <f t="shared" si="3"/>
        <v>-8.8556326079704171</v>
      </c>
      <c r="AH29">
        <f t="shared" si="4"/>
        <v>-162.19799581872849</v>
      </c>
      <c r="AI29">
        <f t="shared" si="5"/>
        <v>-171.05362842669891</v>
      </c>
      <c r="AJ29">
        <f t="shared" si="6"/>
        <v>2.0790895628168187</v>
      </c>
      <c r="AK29">
        <f t="shared" si="20"/>
        <v>5.2654498938926331</v>
      </c>
      <c r="AL29">
        <f t="shared" si="7"/>
        <v>-163.70908896998947</v>
      </c>
      <c r="AN29">
        <f t="shared" si="8"/>
        <v>0</v>
      </c>
      <c r="AO29">
        <f t="shared" si="8"/>
        <v>0</v>
      </c>
      <c r="AP29">
        <f t="shared" si="8"/>
        <v>-0.46510499251140824</v>
      </c>
      <c r="AQ29">
        <f t="shared" si="8"/>
        <v>-8.5187700269698396</v>
      </c>
      <c r="AR29">
        <f t="shared" si="8"/>
        <v>-8.983875019481248</v>
      </c>
      <c r="AS29">
        <f t="shared" si="8"/>
        <v>0.10919546669925423</v>
      </c>
      <c r="AT29">
        <f t="shared" si="8"/>
        <v>0.27654569039640875</v>
      </c>
      <c r="AU29">
        <f t="shared" si="8"/>
        <v>-8.5981338623855859</v>
      </c>
      <c r="AW29">
        <v>26</v>
      </c>
      <c r="AX29">
        <f>IF(Z29&gt;0, (R29*SUMPRODUCT(K29:$K$98, X29:$X$98)-K29*$AZ$3)/Z29, 0)</f>
        <v>103.24166895379048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4.7406419999999998E-3</v>
      </c>
      <c r="Q30" s="4">
        <f t="shared" si="22"/>
        <v>12.5</v>
      </c>
      <c r="R30">
        <f t="shared" si="0"/>
        <v>50000</v>
      </c>
      <c r="S30">
        <f t="shared" si="1"/>
        <v>101.7169937606771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73.141623207077927</v>
      </c>
      <c r="AC30">
        <f t="shared" si="19"/>
        <v>70.999233864198686</v>
      </c>
      <c r="AE30">
        <f t="shared" si="2"/>
        <v>0</v>
      </c>
      <c r="AF30">
        <f t="shared" si="3"/>
        <v>0</v>
      </c>
      <c r="AG30">
        <f t="shared" si="3"/>
        <v>-8.7250948980128005</v>
      </c>
      <c r="AH30">
        <f t="shared" si="4"/>
        <v>-167.92553551165639</v>
      </c>
      <c r="AI30">
        <f t="shared" si="5"/>
        <v>-176.65063040966919</v>
      </c>
      <c r="AJ30">
        <f t="shared" si="6"/>
        <v>2.1423893428792411</v>
      </c>
      <c r="AK30">
        <f t="shared" si="20"/>
        <v>5.1199136244954557</v>
      </c>
      <c r="AL30">
        <f t="shared" si="7"/>
        <v>-169.38832744229447</v>
      </c>
      <c r="AN30">
        <f t="shared" si="8"/>
        <v>0</v>
      </c>
      <c r="AO30">
        <f t="shared" si="8"/>
        <v>0</v>
      </c>
      <c r="AP30">
        <f t="shared" si="8"/>
        <v>-0.40915093421820087</v>
      </c>
      <c r="AQ30">
        <f t="shared" si="8"/>
        <v>-7.8746295068188124</v>
      </c>
      <c r="AR30">
        <f t="shared" si="8"/>
        <v>-8.2837804410370133</v>
      </c>
      <c r="AS30">
        <f t="shared" si="8"/>
        <v>0.10046430570030837</v>
      </c>
      <c r="AT30">
        <f t="shared" si="8"/>
        <v>0.2400910783280901</v>
      </c>
      <c r="AU30">
        <f t="shared" si="8"/>
        <v>-7.9432250570086138</v>
      </c>
      <c r="AW30">
        <v>27</v>
      </c>
      <c r="AX30">
        <f>IF(Z30&gt;0, (R30*SUMPRODUCT(K30:$K$98, X30:$X$98)-K30*$AZ$3)/Z30, 0)</f>
        <v>101.7169937606771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4.9668849999999999E-3</v>
      </c>
      <c r="Q31" s="4">
        <f t="shared" si="22"/>
        <v>12.5</v>
      </c>
      <c r="R31">
        <f t="shared" si="0"/>
        <v>50000</v>
      </c>
      <c r="S31">
        <f t="shared" si="1"/>
        <v>100.08979884673448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70.999233864198686</v>
      </c>
      <c r="AC31">
        <f t="shared" si="19"/>
        <v>68.817801396746461</v>
      </c>
      <c r="AE31">
        <f t="shared" si="2"/>
        <v>0</v>
      </c>
      <c r="AF31">
        <f t="shared" si="3"/>
        <v>0</v>
      </c>
      <c r="AG31">
        <f t="shared" si="3"/>
        <v>-8.5945074060601563</v>
      </c>
      <c r="AH31">
        <f t="shared" si="4"/>
        <v>-173.34617189006522</v>
      </c>
      <c r="AI31">
        <f t="shared" si="5"/>
        <v>-181.94067929612538</v>
      </c>
      <c r="AJ31">
        <f t="shared" si="6"/>
        <v>2.1814324674522254</v>
      </c>
      <c r="AK31">
        <f t="shared" si="20"/>
        <v>4.9699463704939086</v>
      </c>
      <c r="AL31">
        <f t="shared" si="7"/>
        <v>-174.78930045817924</v>
      </c>
      <c r="AN31">
        <f t="shared" si="8"/>
        <v>0</v>
      </c>
      <c r="AO31">
        <f t="shared" si="8"/>
        <v>0</v>
      </c>
      <c r="AP31">
        <f t="shared" si="8"/>
        <v>-0.35984573146260218</v>
      </c>
      <c r="AQ31">
        <f t="shared" si="8"/>
        <v>-7.2578772782298859</v>
      </c>
      <c r="AR31">
        <f t="shared" si="8"/>
        <v>-7.6177230096924884</v>
      </c>
      <c r="AS31">
        <f t="shared" si="8"/>
        <v>9.1334979981878991E-2</v>
      </c>
      <c r="AT31">
        <f t="shared" si="8"/>
        <v>0.20808801511523969</v>
      </c>
      <c r="AU31">
        <f t="shared" si="8"/>
        <v>-7.3183000145953701</v>
      </c>
      <c r="AW31">
        <v>28</v>
      </c>
      <c r="AX31">
        <f>IF(Z31&gt;0, (R31*SUMPRODUCT(K31:$K$98, X31:$X$98)-K31*$AZ$3)/Z31, 0)</f>
        <v>100.08979884673448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5.2168930000000002E-3</v>
      </c>
      <c r="Q32" s="4">
        <f t="shared" si="22"/>
        <v>12.5</v>
      </c>
      <c r="R32">
        <f t="shared" si="0"/>
        <v>50000</v>
      </c>
      <c r="S32">
        <f t="shared" si="1"/>
        <v>98.424644878656508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68.817801396746461</v>
      </c>
      <c r="AC32">
        <f t="shared" si="19"/>
        <v>66.643135760808164</v>
      </c>
      <c r="AE32">
        <f t="shared" si="2"/>
        <v>0</v>
      </c>
      <c r="AF32">
        <f t="shared" si="3"/>
        <v>0</v>
      </c>
      <c r="AG32">
        <f t="shared" si="3"/>
        <v>-8.4637257064744311</v>
      </c>
      <c r="AH32">
        <f t="shared" si="4"/>
        <v>-179.34650210049355</v>
      </c>
      <c r="AI32">
        <f t="shared" si="5"/>
        <v>-187.81022780696799</v>
      </c>
      <c r="AJ32">
        <f t="shared" si="6"/>
        <v>2.1746656359382968</v>
      </c>
      <c r="AK32">
        <f t="shared" si="20"/>
        <v>4.8172460977722524</v>
      </c>
      <c r="AL32">
        <f t="shared" si="7"/>
        <v>-180.81831607325742</v>
      </c>
      <c r="AN32">
        <f t="shared" si="8"/>
        <v>0</v>
      </c>
      <c r="AO32">
        <f t="shared" si="8"/>
        <v>0</v>
      </c>
      <c r="AP32">
        <f t="shared" si="8"/>
        <v>-0.31640178345574016</v>
      </c>
      <c r="AQ32">
        <f t="shared" si="8"/>
        <v>-6.704559562668317</v>
      </c>
      <c r="AR32">
        <f t="shared" si="8"/>
        <v>-7.0209613461240581</v>
      </c>
      <c r="AS32">
        <f t="shared" si="8"/>
        <v>8.1296122947893068E-2</v>
      </c>
      <c r="AT32">
        <f t="shared" si="8"/>
        <v>0.1800844343897394</v>
      </c>
      <c r="AU32">
        <f t="shared" si="8"/>
        <v>-6.7595807887864243</v>
      </c>
      <c r="AW32">
        <v>29</v>
      </c>
      <c r="AX32">
        <f>IF(Z32&gt;0, (R32*SUMPRODUCT(K32:$K$98, X32:$X$98)-K32*$AZ$3)/Z32, 0)</f>
        <v>98.424644878656508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5.4821100000000001E-3</v>
      </c>
      <c r="Q33" s="4">
        <f t="shared" si="22"/>
        <v>12.5</v>
      </c>
      <c r="R33">
        <f t="shared" si="0"/>
        <v>50000</v>
      </c>
      <c r="S33">
        <f t="shared" si="1"/>
        <v>96.723211329290621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66.643135760808164</v>
      </c>
      <c r="AC33">
        <f t="shared" si="19"/>
        <v>64.477158021614471</v>
      </c>
      <c r="AE33">
        <f t="shared" si="2"/>
        <v>0</v>
      </c>
      <c r="AF33">
        <f t="shared" si="3"/>
        <v>0</v>
      </c>
      <c r="AG33">
        <f t="shared" si="3"/>
        <v>-8.332689374076967</v>
      </c>
      <c r="AH33">
        <f t="shared" si="4"/>
        <v>-185.5963013308822</v>
      </c>
      <c r="AI33">
        <f t="shared" si="5"/>
        <v>-193.92899070495918</v>
      </c>
      <c r="AJ33">
        <f t="shared" si="6"/>
        <v>2.1659777391936927</v>
      </c>
      <c r="AK33">
        <f t="shared" si="20"/>
        <v>4.6650195032565716</v>
      </c>
      <c r="AL33">
        <f t="shared" si="7"/>
        <v>-187.09799346250892</v>
      </c>
      <c r="AN33">
        <f t="shared" si="8"/>
        <v>0</v>
      </c>
      <c r="AO33">
        <f t="shared" si="8"/>
        <v>0</v>
      </c>
      <c r="AP33">
        <f t="shared" si="8"/>
        <v>-0.27812787164293057</v>
      </c>
      <c r="AQ33">
        <f t="shared" si="8"/>
        <v>-6.1948192182162423</v>
      </c>
      <c r="AR33">
        <f t="shared" si="8"/>
        <v>-6.4729470898591739</v>
      </c>
      <c r="AS33">
        <f t="shared" si="8"/>
        <v>7.2295840104400835E-2</v>
      </c>
      <c r="AT33">
        <f t="shared" si="8"/>
        <v>0.15570866587802401</v>
      </c>
      <c r="AU33">
        <f t="shared" si="8"/>
        <v>-6.2449425838767487</v>
      </c>
      <c r="AW33">
        <v>30</v>
      </c>
      <c r="AX33">
        <f>IF(Z33&gt;0, (R33*SUMPRODUCT(K33:$K$98, X33:$X$98)-K33*$AZ$3)/Z33, 0)</f>
        <v>96.723211329290621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5.7777469999999997E-3</v>
      </c>
      <c r="Q34" s="4">
        <f t="shared" si="22"/>
        <v>12.5</v>
      </c>
      <c r="R34">
        <f t="shared" si="0"/>
        <v>50000</v>
      </c>
      <c r="S34">
        <f t="shared" si="1"/>
        <v>95.008207396788194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64.477158021614471</v>
      </c>
      <c r="AC34">
        <f t="shared" si="19"/>
        <v>62.334644002929153</v>
      </c>
      <c r="AE34">
        <f t="shared" si="2"/>
        <v>0</v>
      </c>
      <c r="AF34">
        <f t="shared" si="3"/>
        <v>0</v>
      </c>
      <c r="AG34">
        <f t="shared" si="3"/>
        <v>-8.2012183093031936</v>
      </c>
      <c r="AH34">
        <f t="shared" si="4"/>
        <v>-192.57668413202026</v>
      </c>
      <c r="AI34">
        <f t="shared" si="5"/>
        <v>-200.77790244132345</v>
      </c>
      <c r="AJ34">
        <f t="shared" si="6"/>
        <v>2.1425140186853184</v>
      </c>
      <c r="AK34">
        <f t="shared" si="20"/>
        <v>4.5134010615130133</v>
      </c>
      <c r="AL34">
        <f t="shared" si="7"/>
        <v>-194.12198736112512</v>
      </c>
      <c r="AN34">
        <f t="shared" si="8"/>
        <v>0</v>
      </c>
      <c r="AO34">
        <f t="shared" si="8"/>
        <v>0</v>
      </c>
      <c r="AP34">
        <f t="shared" si="8"/>
        <v>-0.24441039325937497</v>
      </c>
      <c r="AQ34">
        <f t="shared" si="8"/>
        <v>-5.7391159857190246</v>
      </c>
      <c r="AR34">
        <f t="shared" si="8"/>
        <v>-5.9835263789783992</v>
      </c>
      <c r="AS34">
        <f t="shared" si="8"/>
        <v>6.385059806011846E-2</v>
      </c>
      <c r="AT34">
        <f t="shared" si="8"/>
        <v>0.13450710452742495</v>
      </c>
      <c r="AU34">
        <f t="shared" ref="AU34:AU89" si="23">AL34*$K34</f>
        <v>-5.7851686763908559</v>
      </c>
      <c r="AW34">
        <v>31</v>
      </c>
      <c r="AX34">
        <f>IF(Z34&gt;0, (R34*SUMPRODUCT(K34:$K$98, X34:$X$98)-K34*$AZ$3)/Z34, 0)</f>
        <v>95.008207396788194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6.1180619999999996E-3</v>
      </c>
      <c r="Q35" s="4">
        <f t="shared" si="22"/>
        <v>12.5</v>
      </c>
      <c r="R35">
        <f t="shared" si="0"/>
        <v>50000</v>
      </c>
      <c r="S35">
        <f t="shared" si="1"/>
        <v>93.278952752095435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62.334644002929153</v>
      </c>
      <c r="AC35">
        <f t="shared" si="19"/>
        <v>60.213657659648462</v>
      </c>
      <c r="AE35">
        <f t="shared" si="2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4"/>
        <v>-200.70224836740846</v>
      </c>
      <c r="AI35">
        <f t="shared" si="5"/>
        <v>-208.77127893152678</v>
      </c>
      <c r="AJ35">
        <f t="shared" si="6"/>
        <v>2.1209863432806912</v>
      </c>
      <c r="AK35">
        <f t="shared" si="20"/>
        <v>4.3634250802050412</v>
      </c>
      <c r="AL35">
        <f t="shared" si="7"/>
        <v>-202.28686750804104</v>
      </c>
      <c r="AN35">
        <f t="shared" ref="AN35:AT66" si="25">AE35*$K35</f>
        <v>0</v>
      </c>
      <c r="AO35">
        <f t="shared" si="25"/>
        <v>0</v>
      </c>
      <c r="AP35">
        <f t="shared" si="25"/>
        <v>-0.21470622445301424</v>
      </c>
      <c r="AQ35">
        <f t="shared" si="25"/>
        <v>-5.3404212121615648</v>
      </c>
      <c r="AR35">
        <f t="shared" si="25"/>
        <v>-5.5551274366145789</v>
      </c>
      <c r="AS35">
        <f t="shared" si="25"/>
        <v>5.643663960169442E-2</v>
      </c>
      <c r="AT35">
        <f t="shared" si="25"/>
        <v>0.1161049666635863</v>
      </c>
      <c r="AU35">
        <f t="shared" si="23"/>
        <v>-5.3825858303492984</v>
      </c>
      <c r="AW35">
        <v>32</v>
      </c>
      <c r="AX35">
        <f>IF(Z35&gt;0, (R35*SUMPRODUCT(K35:$K$98, X35:$X$98)-K35*$AZ$3)/Z35, 0)</f>
        <v>93.278952752095435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6.4830920000000002E-3</v>
      </c>
      <c r="Q36" s="4">
        <f t="shared" si="22"/>
        <v>12.5</v>
      </c>
      <c r="R36">
        <f t="shared" si="0"/>
        <v>50000</v>
      </c>
      <c r="S36">
        <f t="shared" si="1"/>
        <v>91.518876648002433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60.213657659648462</v>
      </c>
      <c r="AC36">
        <f t="shared" si="19"/>
        <v>58.103709342521128</v>
      </c>
      <c r="AE36">
        <f t="shared" si="2"/>
        <v>0</v>
      </c>
      <c r="AF36">
        <f t="shared" si="24"/>
        <v>0</v>
      </c>
      <c r="AG36">
        <f t="shared" si="24"/>
        <v>-7.9360279909791362</v>
      </c>
      <c r="AH36">
        <f t="shared" si="4"/>
        <v>-209.24906999196358</v>
      </c>
      <c r="AI36">
        <f t="shared" si="5"/>
        <v>-217.18509798294272</v>
      </c>
      <c r="AJ36">
        <f t="shared" si="6"/>
        <v>2.1099483171273334</v>
      </c>
      <c r="AK36">
        <f t="shared" si="20"/>
        <v>4.2149560361753924</v>
      </c>
      <c r="AL36">
        <f t="shared" si="7"/>
        <v>-210.86019362964001</v>
      </c>
      <c r="AN36">
        <f t="shared" si="25"/>
        <v>0</v>
      </c>
      <c r="AO36">
        <f t="shared" si="25"/>
        <v>0</v>
      </c>
      <c r="AP36">
        <f t="shared" si="25"/>
        <v>-0.18854214464498445</v>
      </c>
      <c r="AQ36">
        <f t="shared" si="25"/>
        <v>-4.9712864503626459</v>
      </c>
      <c r="AR36">
        <f t="shared" si="25"/>
        <v>-5.1598285950076308</v>
      </c>
      <c r="AS36">
        <f t="shared" si="25"/>
        <v>5.0127618155260747E-2</v>
      </c>
      <c r="AT36">
        <f t="shared" si="25"/>
        <v>0.10013785883166756</v>
      </c>
      <c r="AU36">
        <f t="shared" si="23"/>
        <v>-5.0095631180207025</v>
      </c>
      <c r="AW36">
        <v>33</v>
      </c>
      <c r="AX36">
        <f>IF(Z36&gt;0, (R36*SUMPRODUCT(K36:$K$98, X36:$X$98)-K36*$AZ$3)/Z36, 0)</f>
        <v>91.518876648002433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6.8699859999999998E-3</v>
      </c>
      <c r="Q37" s="4">
        <f t="shared" si="22"/>
        <v>12.5</v>
      </c>
      <c r="R37">
        <f t="shared" si="0"/>
        <v>50000</v>
      </c>
      <c r="S37">
        <f t="shared" si="1"/>
        <v>89.745763996906234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58.103709342521128</v>
      </c>
      <c r="AC37">
        <f t="shared" si="19"/>
        <v>56.01677369129618</v>
      </c>
      <c r="AE37">
        <f t="shared" si="2"/>
        <v>0</v>
      </c>
      <c r="AF37">
        <f t="shared" si="24"/>
        <v>0</v>
      </c>
      <c r="AG37">
        <f t="shared" si="24"/>
        <v>-7.8021473098757097</v>
      </c>
      <c r="AH37">
        <f t="shared" si="4"/>
        <v>-218.08160477453913</v>
      </c>
      <c r="AI37">
        <f t="shared" si="5"/>
        <v>-225.88375208441485</v>
      </c>
      <c r="AJ37">
        <f t="shared" si="6"/>
        <v>2.0869356512249482</v>
      </c>
      <c r="AK37">
        <f t="shared" si="20"/>
        <v>4.0672596539764792</v>
      </c>
      <c r="AL37">
        <f t="shared" si="7"/>
        <v>-219.72955677921342</v>
      </c>
      <c r="AN37">
        <f t="shared" si="25"/>
        <v>0</v>
      </c>
      <c r="AO37">
        <f t="shared" si="25"/>
        <v>0</v>
      </c>
      <c r="AP37">
        <f t="shared" si="25"/>
        <v>-0.1655012868789407</v>
      </c>
      <c r="AQ37">
        <f t="shared" si="25"/>
        <v>-4.6260067647179204</v>
      </c>
      <c r="AR37">
        <f t="shared" si="25"/>
        <v>-4.7915080515968613</v>
      </c>
      <c r="AS37">
        <f t="shared" si="25"/>
        <v>4.4268650948705454E-2</v>
      </c>
      <c r="AT37">
        <f t="shared" si="25"/>
        <v>8.6275826393570815E-2</v>
      </c>
      <c r="AU37">
        <f t="shared" si="23"/>
        <v>-4.6609635742545859</v>
      </c>
      <c r="AW37">
        <v>34</v>
      </c>
      <c r="AX37">
        <f>IF(Z37&gt;0, (R37*SUMPRODUCT(K37:$K$98, X37:$X$98)-K37*$AZ$3)/Z37, 0)</f>
        <v>89.745763996906234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7.3063119999999997E-3</v>
      </c>
      <c r="Q38" s="4">
        <f t="shared" si="22"/>
        <v>12.5</v>
      </c>
      <c r="R38">
        <f t="shared" si="0"/>
        <v>50000</v>
      </c>
      <c r="S38">
        <f t="shared" si="1"/>
        <v>87.982961178614943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56.01677369129618</v>
      </c>
      <c r="AC38">
        <f t="shared" si="19"/>
        <v>53.96608014009405</v>
      </c>
      <c r="AE38">
        <f t="shared" si="2"/>
        <v>0</v>
      </c>
      <c r="AF38">
        <f t="shared" si="24"/>
        <v>0</v>
      </c>
      <c r="AG38">
        <f t="shared" si="24"/>
        <v>-7.667120914261039</v>
      </c>
      <c r="AH38">
        <f t="shared" si="4"/>
        <v>-228.01969006365044</v>
      </c>
      <c r="AI38">
        <f t="shared" si="5"/>
        <v>-235.68681097791148</v>
      </c>
      <c r="AJ38">
        <f t="shared" si="6"/>
        <v>2.05069355120213</v>
      </c>
      <c r="AK38">
        <f t="shared" si="20"/>
        <v>3.9211741583907331</v>
      </c>
      <c r="AL38">
        <f t="shared" si="7"/>
        <v>-229.71494326831862</v>
      </c>
      <c r="AN38">
        <f t="shared" si="25"/>
        <v>0</v>
      </c>
      <c r="AO38">
        <f t="shared" si="25"/>
        <v>0</v>
      </c>
      <c r="AP38">
        <f t="shared" si="25"/>
        <v>-0.14521166961768947</v>
      </c>
      <c r="AQ38">
        <f t="shared" si="25"/>
        <v>-4.318585851210881</v>
      </c>
      <c r="AR38">
        <f t="shared" si="25"/>
        <v>-4.463797520828571</v>
      </c>
      <c r="AS38">
        <f t="shared" si="25"/>
        <v>3.8839172849146425E-2</v>
      </c>
      <c r="AT38">
        <f t="shared" si="25"/>
        <v>7.4265197167108429E-2</v>
      </c>
      <c r="AU38">
        <f t="shared" si="23"/>
        <v>-4.3506931508123161</v>
      </c>
      <c r="AW38">
        <v>35</v>
      </c>
      <c r="AX38">
        <f>IF(Z38&gt;0, (R38*SUMPRODUCT(K38:$K$98, X38:$X$98)-K38*$AZ$3)/Z38, 0)</f>
        <v>87.982961178614943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7.7977719999999997E-3</v>
      </c>
      <c r="Q39" s="4">
        <f t="shared" si="22"/>
        <v>12.5</v>
      </c>
      <c r="R39">
        <f t="shared" si="0"/>
        <v>50000</v>
      </c>
      <c r="S39">
        <f t="shared" si="1"/>
        <v>86.225607561457522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53.96608014009405</v>
      </c>
      <c r="AC39">
        <f t="shared" si="19"/>
        <v>51.946881086665144</v>
      </c>
      <c r="AE39">
        <f t="shared" si="2"/>
        <v>0</v>
      </c>
      <c r="AF39">
        <f t="shared" si="24"/>
        <v>0</v>
      </c>
      <c r="AG39">
        <f t="shared" si="24"/>
        <v>-7.5306632443325885</v>
      </c>
      <c r="AH39">
        <f t="shared" si="4"/>
        <v>-239.1458431433565</v>
      </c>
      <c r="AI39">
        <f t="shared" si="5"/>
        <v>-246.6765063876891</v>
      </c>
      <c r="AJ39">
        <f t="shared" si="6"/>
        <v>2.0191990534289062</v>
      </c>
      <c r="AK39">
        <f t="shared" si="20"/>
        <v>3.7776256098065839</v>
      </c>
      <c r="AL39">
        <f t="shared" si="7"/>
        <v>-240.8796817244536</v>
      </c>
      <c r="AN39">
        <f t="shared" si="25"/>
        <v>0</v>
      </c>
      <c r="AO39">
        <f t="shared" si="25"/>
        <v>0</v>
      </c>
      <c r="AP39">
        <f t="shared" si="25"/>
        <v>-0.12734573699115578</v>
      </c>
      <c r="AQ39">
        <f t="shared" si="25"/>
        <v>-4.0440267550645332</v>
      </c>
      <c r="AR39">
        <f t="shared" si="25"/>
        <v>-4.1713724920556894</v>
      </c>
      <c r="AS39">
        <f t="shared" si="25"/>
        <v>3.4145251652869135E-2</v>
      </c>
      <c r="AT39">
        <f t="shared" si="25"/>
        <v>6.3880763453275147E-2</v>
      </c>
      <c r="AU39">
        <f t="shared" si="23"/>
        <v>-4.0733464769495455</v>
      </c>
      <c r="AW39">
        <v>36</v>
      </c>
      <c r="AX39">
        <f>IF(Z39&gt;0, (R39*SUMPRODUCT(K39:$K$98, X39:$X$98)-K39*$AZ$3)/Z39, 0)</f>
        <v>86.225607561457522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8.3605269999999995E-3</v>
      </c>
      <c r="Q40" s="4">
        <f t="shared" si="22"/>
        <v>12.5</v>
      </c>
      <c r="R40">
        <f t="shared" si="0"/>
        <v>50000</v>
      </c>
      <c r="S40">
        <f t="shared" si="1"/>
        <v>84.471726489217346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51.946881086665144</v>
      </c>
      <c r="AC40">
        <f t="shared" si="19"/>
        <v>49.955878258191646</v>
      </c>
      <c r="AE40">
        <f t="shared" si="2"/>
        <v>0</v>
      </c>
      <c r="AF40">
        <f t="shared" si="24"/>
        <v>0</v>
      </c>
      <c r="AG40">
        <f t="shared" si="24"/>
        <v>-7.392396298507113</v>
      </c>
      <c r="AH40">
        <f t="shared" si="4"/>
        <v>-251.84125352860082</v>
      </c>
      <c r="AI40">
        <f t="shared" si="5"/>
        <v>-259.23364982710791</v>
      </c>
      <c r="AJ40">
        <f t="shared" si="6"/>
        <v>1.9910028284734977</v>
      </c>
      <c r="AK40">
        <f t="shared" si="20"/>
        <v>3.6362816760665604</v>
      </c>
      <c r="AL40">
        <f t="shared" si="7"/>
        <v>-253.60636532256785</v>
      </c>
      <c r="AN40">
        <f t="shared" si="25"/>
        <v>0</v>
      </c>
      <c r="AO40">
        <f t="shared" si="25"/>
        <v>0</v>
      </c>
      <c r="AP40">
        <f t="shared" si="25"/>
        <v>-0.11161393048999532</v>
      </c>
      <c r="AQ40">
        <f t="shared" si="25"/>
        <v>-3.802419544462345</v>
      </c>
      <c r="AR40">
        <f t="shared" si="25"/>
        <v>-3.91403347495234</v>
      </c>
      <c r="AS40">
        <f t="shared" si="25"/>
        <v>3.0061111759863701E-2</v>
      </c>
      <c r="AT40">
        <f t="shared" si="25"/>
        <v>5.4902317712119918E-2</v>
      </c>
      <c r="AU40">
        <f t="shared" si="23"/>
        <v>-3.8290700454803566</v>
      </c>
      <c r="AW40">
        <v>37</v>
      </c>
      <c r="AX40">
        <f>IF(Z40&gt;0, (R40*SUMPRODUCT(K40:$K$98, X40:$X$98)-K40*$AZ$3)/Z40, 0)</f>
        <v>84.471726489217346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9.009787E-3</v>
      </c>
      <c r="Q41" s="4">
        <f t="shared" si="22"/>
        <v>12.5</v>
      </c>
      <c r="R41">
        <f t="shared" si="0"/>
        <v>50000</v>
      </c>
      <c r="S41">
        <f t="shared" si="1"/>
        <v>82.714055563805545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49.955878258191646</v>
      </c>
      <c r="AC41">
        <f t="shared" si="19"/>
        <v>47.986515791042741</v>
      </c>
      <c r="AE41">
        <f t="shared" si="2"/>
        <v>0</v>
      </c>
      <c r="AF41">
        <f t="shared" si="24"/>
        <v>0</v>
      </c>
      <c r="AG41">
        <f t="shared" si="24"/>
        <v>-7.2518684194529044</v>
      </c>
      <c r="AH41">
        <f t="shared" si="4"/>
        <v>-266.41566427654999</v>
      </c>
      <c r="AI41">
        <f t="shared" si="5"/>
        <v>-273.66753269600292</v>
      </c>
      <c r="AJ41">
        <f t="shared" si="6"/>
        <v>1.9693624671489047</v>
      </c>
      <c r="AK41">
        <f t="shared" si="20"/>
        <v>3.4969114780734154</v>
      </c>
      <c r="AL41">
        <f t="shared" si="7"/>
        <v>-268.2012587507806</v>
      </c>
      <c r="AN41">
        <f t="shared" si="25"/>
        <v>0</v>
      </c>
      <c r="AO41">
        <f t="shared" si="25"/>
        <v>0</v>
      </c>
      <c r="AP41">
        <f t="shared" si="25"/>
        <v>-9.7760869147453314E-2</v>
      </c>
      <c r="AQ41">
        <f t="shared" si="25"/>
        <v>-3.5914919283845119</v>
      </c>
      <c r="AR41">
        <f t="shared" si="25"/>
        <v>-3.6892527975319656</v>
      </c>
      <c r="AS41">
        <f t="shared" si="25"/>
        <v>2.6548549328115702E-2</v>
      </c>
      <c r="AT41">
        <f t="shared" si="25"/>
        <v>4.7141107043687014E-2</v>
      </c>
      <c r="AU41">
        <f t="shared" si="23"/>
        <v>-3.615563141160163</v>
      </c>
      <c r="AW41">
        <v>38</v>
      </c>
      <c r="AX41">
        <f>IF(Z41&gt;0, (R41*SUMPRODUCT(K41:$K$98, X41:$X$98)-K41*$AZ$3)/Z41, 0)</f>
        <v>82.714055563805545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9.7579090000000004E-3</v>
      </c>
      <c r="Q42" s="4">
        <f t="shared" si="22"/>
        <v>12.5</v>
      </c>
      <c r="R42">
        <f t="shared" si="0"/>
        <v>50000</v>
      </c>
      <c r="S42">
        <f t="shared" si="1"/>
        <v>80.943801047823825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47.986515791042741</v>
      </c>
      <c r="AC42">
        <f t="shared" si="19"/>
        <v>46.031681967402371</v>
      </c>
      <c r="AE42">
        <f t="shared" si="2"/>
        <v>0</v>
      </c>
      <c r="AF42">
        <f t="shared" si="24"/>
        <v>0</v>
      </c>
      <c r="AG42">
        <f t="shared" si="24"/>
        <v>-7.108586663141379</v>
      </c>
      <c r="AH42">
        <f t="shared" si="4"/>
        <v>-283.0522884679811</v>
      </c>
      <c r="AI42">
        <f t="shared" si="5"/>
        <v>-290.16087513112245</v>
      </c>
      <c r="AJ42">
        <f t="shared" si="6"/>
        <v>1.9548338236403708</v>
      </c>
      <c r="AK42">
        <f t="shared" si="20"/>
        <v>3.3590561053729924</v>
      </c>
      <c r="AL42">
        <f t="shared" si="7"/>
        <v>-284.84698520210912</v>
      </c>
      <c r="AN42">
        <f t="shared" si="25"/>
        <v>0</v>
      </c>
      <c r="AO42">
        <f t="shared" si="25"/>
        <v>0</v>
      </c>
      <c r="AP42">
        <f t="shared" si="25"/>
        <v>-8.5561891777747326E-2</v>
      </c>
      <c r="AQ42">
        <f t="shared" si="25"/>
        <v>-3.4069345175062749</v>
      </c>
      <c r="AR42">
        <f t="shared" si="25"/>
        <v>-3.4924964092840218</v>
      </c>
      <c r="AS42">
        <f t="shared" si="25"/>
        <v>2.3529189132496742E-2</v>
      </c>
      <c r="AT42">
        <f t="shared" si="25"/>
        <v>4.0430989813141888E-2</v>
      </c>
      <c r="AU42">
        <f t="shared" si="23"/>
        <v>-3.4285362303383837</v>
      </c>
      <c r="AW42">
        <v>39</v>
      </c>
      <c r="AX42">
        <f>IF(Z42&gt;0, (R42*SUMPRODUCT(K42:$K$98, X42:$X$98)-K42*$AZ$3)/Z42, 0)</f>
        <v>80.943801047823825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1.0650522000000001E-2</v>
      </c>
      <c r="Q43" s="4">
        <f t="shared" si="22"/>
        <v>12.5</v>
      </c>
      <c r="R43">
        <f t="shared" si="0"/>
        <v>50000</v>
      </c>
      <c r="S43">
        <f t="shared" si="1"/>
        <v>79.157165918900489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46.031681967402371</v>
      </c>
      <c r="AC43">
        <f t="shared" si="19"/>
        <v>44.086049329131946</v>
      </c>
      <c r="AE43">
        <f t="shared" si="2"/>
        <v>0</v>
      </c>
      <c r="AF43">
        <f t="shared" si="24"/>
        <v>0</v>
      </c>
      <c r="AG43">
        <f t="shared" si="24"/>
        <v>-6.9617906378652714</v>
      </c>
      <c r="AH43">
        <f t="shared" si="4"/>
        <v>-302.84063457877545</v>
      </c>
      <c r="AI43">
        <f t="shared" si="5"/>
        <v>-309.8024252166407</v>
      </c>
      <c r="AJ43">
        <f t="shared" si="6"/>
        <v>1.9456326382704248</v>
      </c>
      <c r="AK43">
        <f t="shared" si="20"/>
        <v>3.2222177377181662</v>
      </c>
      <c r="AL43">
        <f t="shared" si="7"/>
        <v>-304.63457484065214</v>
      </c>
      <c r="AN43">
        <f t="shared" si="25"/>
        <v>0</v>
      </c>
      <c r="AO43">
        <f t="shared" si="25"/>
        <v>0</v>
      </c>
      <c r="AP43">
        <f t="shared" si="25"/>
        <v>-7.4816958972526187E-2</v>
      </c>
      <c r="AQ43">
        <f t="shared" si="25"/>
        <v>-3.2545671812161325</v>
      </c>
      <c r="AR43">
        <f t="shared" si="25"/>
        <v>-3.3293841401886581</v>
      </c>
      <c r="AS43">
        <f t="shared" si="25"/>
        <v>2.0909321300377683E-2</v>
      </c>
      <c r="AT43">
        <f t="shared" si="25"/>
        <v>3.4628523726667061E-2</v>
      </c>
      <c r="AU43">
        <f t="shared" si="23"/>
        <v>-3.2738462951616136</v>
      </c>
      <c r="AW43">
        <v>40</v>
      </c>
      <c r="AX43">
        <f>IF(Z43&gt;0, (R43*SUMPRODUCT(K43:$K$98, X43:$X$98)-K43*$AZ$3)/Z43, 0)</f>
        <v>79.157165918900489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1.1678121E-2</v>
      </c>
      <c r="Q44" s="4">
        <f t="shared" si="22"/>
        <v>12.5</v>
      </c>
      <c r="R44">
        <f t="shared" si="0"/>
        <v>50000</v>
      </c>
      <c r="S44">
        <f t="shared" si="1"/>
        <v>77.33263699956629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44.086049329131946</v>
      </c>
      <c r="AC44">
        <f t="shared" si="19"/>
        <v>42.136215968662093</v>
      </c>
      <c r="AE44">
        <f t="shared" si="2"/>
        <v>0</v>
      </c>
      <c r="AF44">
        <f t="shared" si="24"/>
        <v>0</v>
      </c>
      <c r="AG44">
        <f t="shared" si="24"/>
        <v>-6.8108720980409609</v>
      </c>
      <c r="AH44">
        <f t="shared" si="4"/>
        <v>-325.20253378263129</v>
      </c>
      <c r="AI44">
        <f t="shared" si="5"/>
        <v>-332.01340588067228</v>
      </c>
      <c r="AJ44">
        <f t="shared" si="6"/>
        <v>1.949833360469853</v>
      </c>
      <c r="AK44">
        <f t="shared" si="20"/>
        <v>3.0860234530392363</v>
      </c>
      <c r="AL44">
        <f t="shared" si="7"/>
        <v>-326.97754906716324</v>
      </c>
      <c r="AN44">
        <f t="shared" si="25"/>
        <v>0</v>
      </c>
      <c r="AO44">
        <f t="shared" si="25"/>
        <v>0</v>
      </c>
      <c r="AP44">
        <f t="shared" si="25"/>
        <v>-6.5352739181310474E-2</v>
      </c>
      <c r="AQ44">
        <f t="shared" si="25"/>
        <v>-3.1204339276185586</v>
      </c>
      <c r="AR44">
        <f t="shared" si="25"/>
        <v>-3.1857866667998693</v>
      </c>
      <c r="AS44">
        <f t="shared" si="25"/>
        <v>1.870934429828109E-2</v>
      </c>
      <c r="AT44">
        <f t="shared" si="25"/>
        <v>2.9611492174679128E-2</v>
      </c>
      <c r="AU44">
        <f t="shared" si="23"/>
        <v>-3.1374658303269096</v>
      </c>
      <c r="AW44">
        <v>41</v>
      </c>
      <c r="AX44">
        <f>IF(Z44&gt;0, (R44*SUMPRODUCT(K44:$K$98, X44:$X$98)-K44*$AZ$3)/Z44, 0)</f>
        <v>77.33263699956629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1.2859717E-2</v>
      </c>
      <c r="Q45" s="4">
        <f t="shared" si="22"/>
        <v>12.5</v>
      </c>
      <c r="R45">
        <f t="shared" si="0"/>
        <v>50000</v>
      </c>
      <c r="S45">
        <f t="shared" si="1"/>
        <v>75.468916900946894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42.136215968662093</v>
      </c>
      <c r="AC45">
        <f t="shared" si="19"/>
        <v>40.180722952424134</v>
      </c>
      <c r="AE45">
        <f t="shared" si="2"/>
        <v>0</v>
      </c>
      <c r="AF45">
        <f t="shared" si="24"/>
        <v>0</v>
      </c>
      <c r="AG45">
        <f t="shared" si="24"/>
        <v>-6.6551774893565483</v>
      </c>
      <c r="AH45">
        <f t="shared" si="4"/>
        <v>-350.34355081601205</v>
      </c>
      <c r="AI45">
        <f t="shared" si="5"/>
        <v>-356.99872830536862</v>
      </c>
      <c r="AJ45">
        <f t="shared" si="6"/>
        <v>1.9554930162379591</v>
      </c>
      <c r="AK45">
        <f t="shared" si="20"/>
        <v>2.9495351178063469</v>
      </c>
      <c r="AL45">
        <f t="shared" si="7"/>
        <v>-352.09370017132431</v>
      </c>
      <c r="AN45">
        <f t="shared" si="25"/>
        <v>0</v>
      </c>
      <c r="AO45">
        <f t="shared" si="25"/>
        <v>0</v>
      </c>
      <c r="AP45">
        <f t="shared" si="25"/>
        <v>-5.7016780409331148E-2</v>
      </c>
      <c r="AQ45">
        <f t="shared" si="25"/>
        <v>-3.0014918965945152</v>
      </c>
      <c r="AR45">
        <f t="shared" si="25"/>
        <v>-3.0585086770038461</v>
      </c>
      <c r="AS45">
        <f t="shared" si="25"/>
        <v>1.6753259560264602E-2</v>
      </c>
      <c r="AT45">
        <f t="shared" si="25"/>
        <v>2.526949828017808E-2</v>
      </c>
      <c r="AU45">
        <f t="shared" si="23"/>
        <v>-3.0164859191634035</v>
      </c>
      <c r="AW45">
        <v>42</v>
      </c>
      <c r="AX45">
        <f>IF(Z45&gt;0, (R45*SUMPRODUCT(K45:$K$98, X45:$X$98)-K45*$AZ$3)/Z45, 0)</f>
        <v>75.468916900946894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1.4223828000000001E-2</v>
      </c>
      <c r="Q46" s="4">
        <f t="shared" si="22"/>
        <v>12.5</v>
      </c>
      <c r="R46">
        <f t="shared" si="0"/>
        <v>50000</v>
      </c>
      <c r="S46">
        <f t="shared" si="1"/>
        <v>73.567083098449004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40.180722952424134</v>
      </c>
      <c r="AC46">
        <f t="shared" si="19"/>
        <v>38.219356869562333</v>
      </c>
      <c r="AE46">
        <f t="shared" si="2"/>
        <v>0</v>
      </c>
      <c r="AF46">
        <f t="shared" si="24"/>
        <v>0</v>
      </c>
      <c r="AG46">
        <f t="shared" si="24"/>
        <v>-6.4939636145449038</v>
      </c>
      <c r="AH46">
        <f t="shared" si="4"/>
        <v>-378.64839967231751</v>
      </c>
      <c r="AI46">
        <f t="shared" si="5"/>
        <v>-385.14236328686241</v>
      </c>
      <c r="AJ46">
        <f t="shared" si="6"/>
        <v>1.9613660828618009</v>
      </c>
      <c r="AK46">
        <f t="shared" si="20"/>
        <v>2.8126506066696897</v>
      </c>
      <c r="AL46">
        <f t="shared" si="7"/>
        <v>-380.36834659733091</v>
      </c>
      <c r="AN46">
        <f t="shared" si="25"/>
        <v>0</v>
      </c>
      <c r="AO46">
        <f t="shared" si="25"/>
        <v>0</v>
      </c>
      <c r="AP46">
        <f t="shared" si="25"/>
        <v>-4.9674656899626558E-2</v>
      </c>
      <c r="AQ46">
        <f t="shared" si="25"/>
        <v>-2.8964174202003425</v>
      </c>
      <c r="AR46">
        <f t="shared" si="25"/>
        <v>-2.9460920770999688</v>
      </c>
      <c r="AS46">
        <f t="shared" si="25"/>
        <v>1.5003192657640472E-2</v>
      </c>
      <c r="AT46">
        <f t="shared" si="25"/>
        <v>2.1514973313356747E-2</v>
      </c>
      <c r="AU46">
        <f t="shared" si="23"/>
        <v>-2.9095739111289718</v>
      </c>
      <c r="AW46">
        <v>43</v>
      </c>
      <c r="AX46">
        <f>IF(Z46&gt;0, (R46*SUMPRODUCT(K46:$K$98, X46:$X$98)-K46*$AZ$3)/Z46, 0)</f>
        <v>73.567083098449004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1.5749540999999999E-2</v>
      </c>
      <c r="Q47" s="4">
        <f t="shared" si="22"/>
        <v>12.5</v>
      </c>
      <c r="R47">
        <f t="shared" si="0"/>
        <v>50000</v>
      </c>
      <c r="S47">
        <f t="shared" si="1"/>
        <v>71.623740895444456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38.219356869562333</v>
      </c>
      <c r="AC47">
        <f t="shared" si="19"/>
        <v>36.251623211623318</v>
      </c>
      <c r="AE47">
        <f t="shared" si="2"/>
        <v>0</v>
      </c>
      <c r="AF47">
        <f t="shared" si="24"/>
        <v>0</v>
      </c>
      <c r="AG47">
        <f t="shared" si="24"/>
        <v>-6.3267470321996715</v>
      </c>
      <c r="AH47">
        <f t="shared" si="4"/>
        <v>-409.10778479913256</v>
      </c>
      <c r="AI47">
        <f t="shared" si="5"/>
        <v>-415.43453183133221</v>
      </c>
      <c r="AJ47">
        <f t="shared" si="6"/>
        <v>1.9677336579390143</v>
      </c>
      <c r="AK47">
        <f t="shared" si="20"/>
        <v>2.6753549808693635</v>
      </c>
      <c r="AL47">
        <f t="shared" si="7"/>
        <v>-410.79144319252384</v>
      </c>
      <c r="AN47">
        <f t="shared" si="25"/>
        <v>0</v>
      </c>
      <c r="AO47">
        <f t="shared" si="25"/>
        <v>0</v>
      </c>
      <c r="AP47">
        <f t="shared" si="25"/>
        <v>-4.3210319004579181E-2</v>
      </c>
      <c r="AQ47">
        <f t="shared" si="25"/>
        <v>-2.7941180196485753</v>
      </c>
      <c r="AR47">
        <f t="shared" si="25"/>
        <v>-2.8373283386531543</v>
      </c>
      <c r="AS47">
        <f t="shared" si="25"/>
        <v>1.343919689579093E-2</v>
      </c>
      <c r="AT47">
        <f t="shared" si="25"/>
        <v>1.8272098060108849E-2</v>
      </c>
      <c r="AU47">
        <f t="shared" si="23"/>
        <v>-2.805617043697255</v>
      </c>
      <c r="AW47">
        <v>44</v>
      </c>
      <c r="AX47">
        <f>IF(Z47&gt;0, (R47*SUMPRODUCT(K47:$K$98, X47:$X$98)-K47*$AZ$3)/Z47, 0)</f>
        <v>71.623740895444456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1.7447312E-2</v>
      </c>
      <c r="Q48" s="4">
        <f t="shared" si="22"/>
        <v>12.5</v>
      </c>
      <c r="R48">
        <f t="shared" si="0"/>
        <v>50000</v>
      </c>
      <c r="S48">
        <f t="shared" si="1"/>
        <v>69.65333717448847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36.251623211623318</v>
      </c>
      <c r="AC48">
        <f t="shared" si="19"/>
        <v>34.286687122565219</v>
      </c>
      <c r="AE48">
        <f t="shared" si="2"/>
        <v>0</v>
      </c>
      <c r="AF48">
        <f t="shared" si="24"/>
        <v>0</v>
      </c>
      <c r="AG48">
        <f t="shared" si="24"/>
        <v>-6.1530948324618127</v>
      </c>
      <c r="AH48">
        <f t="shared" si="4"/>
        <v>-441.5389176634468</v>
      </c>
      <c r="AI48">
        <f t="shared" si="5"/>
        <v>-447.69201249590861</v>
      </c>
      <c r="AJ48">
        <f t="shared" si="6"/>
        <v>1.9649360890580994</v>
      </c>
      <c r="AK48">
        <f t="shared" si="20"/>
        <v>2.5376136248136327</v>
      </c>
      <c r="AL48">
        <f t="shared" si="7"/>
        <v>-443.18946278203691</v>
      </c>
      <c r="AN48">
        <f t="shared" si="25"/>
        <v>0</v>
      </c>
      <c r="AO48">
        <f t="shared" si="25"/>
        <v>0</v>
      </c>
      <c r="AP48">
        <f t="shared" si="25"/>
        <v>-3.7521707051108001E-2</v>
      </c>
      <c r="AQ48">
        <f t="shared" si="25"/>
        <v>-2.6925139903300797</v>
      </c>
      <c r="AR48">
        <f t="shared" si="25"/>
        <v>-2.7300356973811875</v>
      </c>
      <c r="AS48">
        <f t="shared" si="25"/>
        <v>1.1982223306363357E-2</v>
      </c>
      <c r="AT48">
        <f t="shared" si="25"/>
        <v>1.5474423461967396E-2</v>
      </c>
      <c r="AU48">
        <f t="shared" si="23"/>
        <v>-2.7025790506128571</v>
      </c>
      <c r="AW48">
        <v>45</v>
      </c>
      <c r="AX48">
        <f>IF(Z48&gt;0, (R48*SUMPRODUCT(K48:$K$98, X48:$X$98)-K48*$AZ$3)/Z48, 0)</f>
        <v>69.65333717448847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1.9300032000000002E-2</v>
      </c>
      <c r="Q49" s="4">
        <f t="shared" si="22"/>
        <v>12.5</v>
      </c>
      <c r="R49">
        <f t="shared" si="0"/>
        <v>50000</v>
      </c>
      <c r="S49">
        <f t="shared" si="1"/>
        <v>67.670241871601036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34.286687122565219</v>
      </c>
      <c r="AC49">
        <f t="shared" si="19"/>
        <v>32.334514141690917</v>
      </c>
      <c r="AE49">
        <f t="shared" si="2"/>
        <v>0</v>
      </c>
      <c r="AF49">
        <f t="shared" si="24"/>
        <v>0</v>
      </c>
      <c r="AG49">
        <f t="shared" si="24"/>
        <v>-5.9728089569716465</v>
      </c>
      <c r="AH49">
        <f t="shared" si="4"/>
        <v>-475.01970866219051</v>
      </c>
      <c r="AI49">
        <f t="shared" si="5"/>
        <v>-480.99251761916213</v>
      </c>
      <c r="AJ49">
        <f t="shared" si="6"/>
        <v>1.9521729808743018</v>
      </c>
      <c r="AK49">
        <f t="shared" si="20"/>
        <v>2.4000680985795655</v>
      </c>
      <c r="AL49">
        <f t="shared" si="7"/>
        <v>-476.64027653970828</v>
      </c>
      <c r="AN49">
        <f t="shared" si="25"/>
        <v>0</v>
      </c>
      <c r="AO49">
        <f t="shared" si="25"/>
        <v>0</v>
      </c>
      <c r="AP49">
        <f t="shared" si="25"/>
        <v>-3.2519928423049918E-2</v>
      </c>
      <c r="AQ49">
        <f t="shared" si="25"/>
        <v>-2.5863219527893215</v>
      </c>
      <c r="AR49">
        <f t="shared" si="25"/>
        <v>-2.6188418812123713</v>
      </c>
      <c r="AS49">
        <f t="shared" si="25"/>
        <v>1.062892285100517E-2</v>
      </c>
      <c r="AT49">
        <f t="shared" si="25"/>
        <v>1.3067560562966034E-2</v>
      </c>
      <c r="AU49">
        <f t="shared" si="23"/>
        <v>-2.5951453977984</v>
      </c>
      <c r="AW49">
        <v>46</v>
      </c>
      <c r="AX49">
        <f>IF(Z49&gt;0, (R49*SUMPRODUCT(K49:$K$98, X49:$X$98)-K49*$AZ$3)/Z49, 0)</f>
        <v>67.670241871601036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2.1337168E-2</v>
      </c>
      <c r="Q50" s="4">
        <f t="shared" si="22"/>
        <v>12.5</v>
      </c>
      <c r="R50">
        <f t="shared" si="0"/>
        <v>50000</v>
      </c>
      <c r="S50">
        <f t="shared" si="1"/>
        <v>65.699778358540655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32.334514141690917</v>
      </c>
      <c r="AC50">
        <f t="shared" si="19"/>
        <v>30.409210947344256</v>
      </c>
      <c r="AE50">
        <f t="shared" si="2"/>
        <v>0</v>
      </c>
      <c r="AF50">
        <f t="shared" si="24"/>
        <v>0</v>
      </c>
      <c r="AG50">
        <f t="shared" si="24"/>
        <v>-5.7856380392551214</v>
      </c>
      <c r="AH50">
        <f t="shared" si="4"/>
        <v>-509.77131258723517</v>
      </c>
      <c r="AI50">
        <f t="shared" si="5"/>
        <v>-515.55695062649033</v>
      </c>
      <c r="AJ50">
        <f t="shared" si="6"/>
        <v>1.925303194346661</v>
      </c>
      <c r="AK50">
        <f t="shared" si="20"/>
        <v>2.2634159899183643</v>
      </c>
      <c r="AL50">
        <f t="shared" si="7"/>
        <v>-511.36823144222535</v>
      </c>
      <c r="AN50">
        <f t="shared" si="25"/>
        <v>0</v>
      </c>
      <c r="AO50">
        <f t="shared" si="25"/>
        <v>0</v>
      </c>
      <c r="AP50">
        <f t="shared" si="25"/>
        <v>-2.8125755323847163E-2</v>
      </c>
      <c r="AQ50">
        <f t="shared" si="25"/>
        <v>-2.4781542003949681</v>
      </c>
      <c r="AR50">
        <f t="shared" si="25"/>
        <v>-2.5062799557188153</v>
      </c>
      <c r="AS50">
        <f t="shared" si="25"/>
        <v>9.359487441317229E-3</v>
      </c>
      <c r="AT50">
        <f t="shared" si="25"/>
        <v>1.1003157110174706E-2</v>
      </c>
      <c r="AU50">
        <f t="shared" si="23"/>
        <v>-2.4859173111673236</v>
      </c>
      <c r="AW50">
        <v>47</v>
      </c>
      <c r="AX50">
        <f>IF(Z50&gt;0, (R50*SUMPRODUCT(K50:$K$98, X50:$X$98)-K50*$AZ$3)/Z50, 0)</f>
        <v>65.699778358540655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2.3628113999999999E-2</v>
      </c>
      <c r="Q51" s="4">
        <f t="shared" si="22"/>
        <v>12.5</v>
      </c>
      <c r="R51">
        <f t="shared" si="0"/>
        <v>50000</v>
      </c>
      <c r="S51">
        <f t="shared" si="1"/>
        <v>63.76510118921383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30.409210947344256</v>
      </c>
      <c r="AC51">
        <f t="shared" si="19"/>
        <v>28.521252066987376</v>
      </c>
      <c r="AE51">
        <f t="shared" si="2"/>
        <v>0</v>
      </c>
      <c r="AF51">
        <f t="shared" si="24"/>
        <v>0</v>
      </c>
      <c r="AG51">
        <f t="shared" si="24"/>
        <v>-5.5910779437083136</v>
      </c>
      <c r="AH51">
        <f t="shared" si="4"/>
        <v>-546.81486061702594</v>
      </c>
      <c r="AI51">
        <f t="shared" si="5"/>
        <v>-552.40593856073428</v>
      </c>
      <c r="AJ51">
        <f t="shared" si="6"/>
        <v>1.8879588803568801</v>
      </c>
      <c r="AK51">
        <f t="shared" si="20"/>
        <v>2.1286447663140979</v>
      </c>
      <c r="AL51">
        <f t="shared" si="7"/>
        <v>-548.38933491406328</v>
      </c>
      <c r="AN51">
        <f t="shared" si="25"/>
        <v>0</v>
      </c>
      <c r="AO51">
        <f t="shared" si="25"/>
        <v>0</v>
      </c>
      <c r="AP51">
        <f t="shared" si="25"/>
        <v>-2.4267802872750648E-2</v>
      </c>
      <c r="AQ51">
        <f t="shared" si="25"/>
        <v>-2.3734234040284563</v>
      </c>
      <c r="AR51">
        <f t="shared" si="25"/>
        <v>-2.3976912069012069</v>
      </c>
      <c r="AS51">
        <f t="shared" si="25"/>
        <v>8.1945940302831245E-3</v>
      </c>
      <c r="AT51">
        <f t="shared" si="25"/>
        <v>9.2392794547165175E-3</v>
      </c>
      <c r="AU51">
        <f t="shared" si="23"/>
        <v>-2.3802573334162074</v>
      </c>
      <c r="AW51">
        <v>48</v>
      </c>
      <c r="AX51">
        <f>IF(Z51&gt;0, (R51*SUMPRODUCT(K51:$K$98, X51:$X$98)-K51*$AZ$3)/Z51, 0)</f>
        <v>63.76510118921383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2.6203289000000001E-2</v>
      </c>
      <c r="Q52" s="4">
        <f t="shared" si="22"/>
        <v>12.5</v>
      </c>
      <c r="R52">
        <f t="shared" si="0"/>
        <v>50000</v>
      </c>
      <c r="S52">
        <f t="shared" si="1"/>
        <v>61.87710913035275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28.521252066987376</v>
      </c>
      <c r="AC52">
        <f t="shared" si="19"/>
        <v>26.674788770135784</v>
      </c>
      <c r="AE52">
        <f t="shared" si="2"/>
        <v>0</v>
      </c>
      <c r="AF52">
        <f t="shared" si="24"/>
        <v>0</v>
      </c>
      <c r="AG52">
        <f t="shared" si="24"/>
        <v>-5.3886625330907156</v>
      </c>
      <c r="AH52">
        <f t="shared" si="4"/>
        <v>-586.01852472205871</v>
      </c>
      <c r="AI52">
        <f t="shared" si="5"/>
        <v>-591.40718725514944</v>
      </c>
      <c r="AJ52">
        <f t="shared" si="6"/>
        <v>1.8464632968515922</v>
      </c>
      <c r="AK52">
        <f t="shared" si="20"/>
        <v>1.9964876446891164</v>
      </c>
      <c r="AL52">
        <f t="shared" si="7"/>
        <v>-587.56423631360883</v>
      </c>
      <c r="AN52">
        <f t="shared" si="25"/>
        <v>0</v>
      </c>
      <c r="AO52">
        <f t="shared" si="25"/>
        <v>0</v>
      </c>
      <c r="AP52">
        <f t="shared" si="25"/>
        <v>-2.0883239814244128E-2</v>
      </c>
      <c r="AQ52">
        <f t="shared" si="25"/>
        <v>-2.2710580431061262</v>
      </c>
      <c r="AR52">
        <f t="shared" si="25"/>
        <v>-2.2919412829203707</v>
      </c>
      <c r="AS52">
        <f t="shared" si="25"/>
        <v>7.1557896972693023E-3</v>
      </c>
      <c r="AT52">
        <f t="shared" si="25"/>
        <v>7.7371945291041947E-3</v>
      </c>
      <c r="AU52">
        <f t="shared" si="23"/>
        <v>-2.2770482986939973</v>
      </c>
      <c r="AW52">
        <v>49</v>
      </c>
      <c r="AX52">
        <f>IF(Z52&gt;0, (R52*SUMPRODUCT(K52:$K$98, X52:$X$98)-K52*$AZ$3)/Z52, 0)</f>
        <v>61.87710913035275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2.9108322999999998E-2</v>
      </c>
      <c r="Q53" s="4">
        <f t="shared" si="22"/>
        <v>12.5</v>
      </c>
      <c r="R53">
        <f t="shared" si="0"/>
        <v>50000</v>
      </c>
      <c r="S53">
        <f t="shared" si="1"/>
        <v>60.048789194077671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26.674788770135784</v>
      </c>
      <c r="AC53">
        <f t="shared" si="19"/>
        <v>24.87423082272328</v>
      </c>
      <c r="AE53">
        <f t="shared" si="2"/>
        <v>0</v>
      </c>
      <c r="AF53">
        <f t="shared" si="24"/>
        <v>0</v>
      </c>
      <c r="AG53">
        <f t="shared" si="24"/>
        <v>-5.177920978208606</v>
      </c>
      <c r="AH53">
        <f t="shared" si="4"/>
        <v>-627.41971820481092</v>
      </c>
      <c r="AI53">
        <f t="shared" si="5"/>
        <v>-632.59763918301951</v>
      </c>
      <c r="AJ53">
        <f t="shared" si="6"/>
        <v>1.8005579474125035</v>
      </c>
      <c r="AK53">
        <f t="shared" si="20"/>
        <v>1.867235213909505</v>
      </c>
      <c r="AL53">
        <f t="shared" si="7"/>
        <v>-628.92984602169759</v>
      </c>
      <c r="AN53">
        <f t="shared" si="25"/>
        <v>0</v>
      </c>
      <c r="AO53">
        <f t="shared" si="25"/>
        <v>0</v>
      </c>
      <c r="AP53">
        <f t="shared" si="25"/>
        <v>-1.7916545827055541E-2</v>
      </c>
      <c r="AQ53">
        <f t="shared" si="25"/>
        <v>-2.1709860349981356</v>
      </c>
      <c r="AR53">
        <f t="shared" si="25"/>
        <v>-2.1889025808251912</v>
      </c>
      <c r="AS53">
        <f t="shared" si="25"/>
        <v>6.2302571079881613E-3</v>
      </c>
      <c r="AT53">
        <f t="shared" si="25"/>
        <v>6.4609725449065562E-3</v>
      </c>
      <c r="AU53">
        <f t="shared" si="23"/>
        <v>-2.1762113511722965</v>
      </c>
      <c r="AW53">
        <v>50</v>
      </c>
      <c r="AX53">
        <f>IF(Z53&gt;0, (R53*SUMPRODUCT(K53:$K$98, X53:$X$98)-K53*$AZ$3)/Z53, 0)</f>
        <v>60.048789194077671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3.2245303000000003E-2</v>
      </c>
      <c r="Q54" s="4">
        <f t="shared" si="22"/>
        <v>12.5</v>
      </c>
      <c r="R54">
        <f t="shared" si="0"/>
        <v>50000</v>
      </c>
      <c r="S54">
        <f t="shared" si="1"/>
        <v>58.284189228054679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24.87423082272328</v>
      </c>
      <c r="AC54">
        <f t="shared" si="19"/>
        <v>23.123334158880173</v>
      </c>
      <c r="AE54">
        <f t="shared" si="2"/>
        <v>0</v>
      </c>
      <c r="AF54">
        <f t="shared" si="24"/>
        <v>0</v>
      </c>
      <c r="AG54">
        <f t="shared" si="24"/>
        <v>-4.9591781375741268</v>
      </c>
      <c r="AH54">
        <f t="shared" si="4"/>
        <v>-667.85452340957158</v>
      </c>
      <c r="AI54">
        <f t="shared" si="5"/>
        <v>-672.81370154714568</v>
      </c>
      <c r="AJ54">
        <f t="shared" si="6"/>
        <v>1.7508966638431076</v>
      </c>
      <c r="AK54">
        <f t="shared" si="20"/>
        <v>1.7411961575906298</v>
      </c>
      <c r="AL54">
        <f t="shared" si="7"/>
        <v>-669.32160872571194</v>
      </c>
      <c r="AN54">
        <f t="shared" si="25"/>
        <v>0</v>
      </c>
      <c r="AO54">
        <f t="shared" si="25"/>
        <v>0</v>
      </c>
      <c r="AP54">
        <f t="shared" si="25"/>
        <v>-1.53211213570341E-2</v>
      </c>
      <c r="AQ54">
        <f t="shared" si="25"/>
        <v>-2.0633016032385409</v>
      </c>
      <c r="AR54">
        <f t="shared" si="25"/>
        <v>-2.0786227245955748</v>
      </c>
      <c r="AS54">
        <f t="shared" si="25"/>
        <v>5.40930362374292E-3</v>
      </c>
      <c r="AT54">
        <f t="shared" si="25"/>
        <v>5.3793344172744506E-3</v>
      </c>
      <c r="AU54">
        <f t="shared" si="23"/>
        <v>-2.0678340865545577</v>
      </c>
      <c r="AW54">
        <v>51</v>
      </c>
      <c r="AX54">
        <f>IF(Z54&gt;0, (R54*SUMPRODUCT(K54:$K$98, X54:$X$98)-K54*$AZ$3)/Z54, 0)</f>
        <v>58.284189228054679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3.5522971E-2</v>
      </c>
      <c r="Q55" s="4">
        <f t="shared" si="22"/>
        <v>12.5</v>
      </c>
      <c r="R55">
        <f t="shared" si="0"/>
        <v>50000</v>
      </c>
      <c r="S55">
        <f t="shared" si="1"/>
        <v>56.605755029398601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23.123334158880173</v>
      </c>
      <c r="AC55">
        <f t="shared" si="19"/>
        <v>21.435112351315752</v>
      </c>
      <c r="AE55">
        <f t="shared" si="2"/>
        <v>0</v>
      </c>
      <c r="AF55">
        <f t="shared" si="24"/>
        <v>0</v>
      </c>
      <c r="AG55">
        <f t="shared" si="24"/>
        <v>-4.7334216150335058</v>
      </c>
      <c r="AH55">
        <f t="shared" si="4"/>
        <v>-704.65896465951892</v>
      </c>
      <c r="AI55">
        <f t="shared" si="5"/>
        <v>-709.39238627455245</v>
      </c>
      <c r="AJ55">
        <f t="shared" si="6"/>
        <v>1.6882218075644211</v>
      </c>
      <c r="AK55">
        <f t="shared" si="20"/>
        <v>1.6186333911216122</v>
      </c>
      <c r="AL55">
        <f t="shared" si="7"/>
        <v>-706.08553107586636</v>
      </c>
      <c r="AN55">
        <f t="shared" si="25"/>
        <v>0</v>
      </c>
      <c r="AO55">
        <f t="shared" si="25"/>
        <v>0</v>
      </c>
      <c r="AP55">
        <f t="shared" si="25"/>
        <v>-1.3056837851616388E-2</v>
      </c>
      <c r="AQ55">
        <f t="shared" si="25"/>
        <v>-1.9437562487621536</v>
      </c>
      <c r="AR55">
        <f t="shared" si="25"/>
        <v>-1.9568130866137701</v>
      </c>
      <c r="AS55">
        <f t="shared" si="25"/>
        <v>4.6568508346948381E-3</v>
      </c>
      <c r="AT55">
        <f t="shared" si="25"/>
        <v>4.4648956817968264E-3</v>
      </c>
      <c r="AU55">
        <f t="shared" si="23"/>
        <v>-1.9476913400972782</v>
      </c>
      <c r="AW55">
        <v>52</v>
      </c>
      <c r="AX55">
        <f>IF(Z55&gt;0, (R55*SUMPRODUCT(K55:$K$98, X55:$X$98)-K55*$AZ$3)/Z55, 0)</f>
        <v>56.605755029398601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4.8051124000000001E-2</v>
      </c>
      <c r="Q56" s="4">
        <f t="shared" si="22"/>
        <v>12.5</v>
      </c>
      <c r="R56">
        <f t="shared" si="0"/>
        <v>50000</v>
      </c>
      <c r="S56">
        <f t="shared" si="1"/>
        <v>55.58377547581663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21.435112351315752</v>
      </c>
      <c r="AC56">
        <f t="shared" si="19"/>
        <v>19.826248777262641</v>
      </c>
      <c r="AE56">
        <f t="shared" si="2"/>
        <v>0</v>
      </c>
      <c r="AF56">
        <f t="shared" si="24"/>
        <v>0</v>
      </c>
      <c r="AG56">
        <f t="shared" si="24"/>
        <v>-4.4586411699149151</v>
      </c>
      <c r="AH56">
        <f t="shared" si="4"/>
        <v>-909.78491587302096</v>
      </c>
      <c r="AI56">
        <f t="shared" si="5"/>
        <v>-914.24355704293589</v>
      </c>
      <c r="AJ56">
        <f t="shared" si="6"/>
        <v>1.6088635740531103</v>
      </c>
      <c r="AK56">
        <f t="shared" si="20"/>
        <v>1.5004578645921027</v>
      </c>
      <c r="AL56">
        <f t="shared" si="7"/>
        <v>-911.13423560429067</v>
      </c>
      <c r="AN56">
        <f t="shared" si="25"/>
        <v>0</v>
      </c>
      <c r="AO56">
        <f t="shared" si="25"/>
        <v>0</v>
      </c>
      <c r="AP56">
        <f t="shared" si="25"/>
        <v>-1.0981137266468134E-2</v>
      </c>
      <c r="AQ56">
        <f t="shared" si="25"/>
        <v>-2.2406990523425452</v>
      </c>
      <c r="AR56">
        <f t="shared" si="25"/>
        <v>-2.2516801896090133</v>
      </c>
      <c r="AS56">
        <f t="shared" si="25"/>
        <v>3.9624520288621635E-3</v>
      </c>
      <c r="AT56">
        <f t="shared" si="25"/>
        <v>3.6954608244358818E-3</v>
      </c>
      <c r="AU56">
        <f t="shared" si="23"/>
        <v>-2.2440222767557154</v>
      </c>
      <c r="AW56">
        <v>53</v>
      </c>
      <c r="AX56">
        <f>IF(Z56&gt;0, (R56*SUMPRODUCT(K56:$K$98, X56:$X$98)-K56*$AZ$3)/Z56, 0)</f>
        <v>55.58377547581663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6.1583839000000001E-2</v>
      </c>
      <c r="Q57" s="4">
        <f t="shared" si="22"/>
        <v>12.5</v>
      </c>
      <c r="R57">
        <f t="shared" si="0"/>
        <v>50000</v>
      </c>
      <c r="S57">
        <f t="shared" si="1"/>
        <v>54.006133395616295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19.826248777262641</v>
      </c>
      <c r="AC57">
        <f t="shared" si="19"/>
        <v>17.8845610416246</v>
      </c>
      <c r="AE57">
        <f t="shared" si="2"/>
        <v>0</v>
      </c>
      <c r="AF57">
        <f t="shared" si="24"/>
        <v>0</v>
      </c>
      <c r="AG57">
        <f t="shared" si="24"/>
        <v>-4.1394745182489538</v>
      </c>
      <c r="AH57">
        <f t="shared" si="4"/>
        <v>-1098.320959867247</v>
      </c>
      <c r="AI57">
        <f t="shared" si="5"/>
        <v>-1102.460434385496</v>
      </c>
      <c r="AJ57">
        <f t="shared" si="6"/>
        <v>1.9416877356380411</v>
      </c>
      <c r="AK57">
        <f t="shared" si="20"/>
        <v>1.3878374144083849</v>
      </c>
      <c r="AL57">
        <f t="shared" si="7"/>
        <v>-1099.1309092354497</v>
      </c>
      <c r="AN57">
        <f t="shared" si="25"/>
        <v>0</v>
      </c>
      <c r="AO57">
        <f t="shared" si="25"/>
        <v>0</v>
      </c>
      <c r="AP57">
        <f t="shared" si="25"/>
        <v>-9.1027368788824808E-3</v>
      </c>
      <c r="AQ57">
        <f t="shared" si="25"/>
        <v>-2.415216390910977</v>
      </c>
      <c r="AR57">
        <f t="shared" si="25"/>
        <v>-2.4243191277898597</v>
      </c>
      <c r="AS57">
        <f t="shared" si="25"/>
        <v>4.269786534630682E-3</v>
      </c>
      <c r="AT57">
        <f t="shared" si="25"/>
        <v>3.0518653414424377E-3</v>
      </c>
      <c r="AU57">
        <f t="shared" si="23"/>
        <v>-2.4169974759137869</v>
      </c>
      <c r="AW57">
        <v>54</v>
      </c>
      <c r="AX57">
        <f>IF(Z57&gt;0, (R57*SUMPRODUCT(K57:$K$98, X57:$X$98)-K57*$AZ$3)/Z57, 0)</f>
        <v>54.006133395616295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7.6495508000000004E-2</v>
      </c>
      <c r="Q58" s="4">
        <f t="shared" si="22"/>
        <v>12.5</v>
      </c>
      <c r="R58">
        <f t="shared" si="0"/>
        <v>50000</v>
      </c>
      <c r="S58">
        <f t="shared" si="1"/>
        <v>52.018432855663654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17.8845610416246</v>
      </c>
      <c r="AC58">
        <f t="shared" si="19"/>
        <v>15.736319040628359</v>
      </c>
      <c r="AE58">
        <f t="shared" si="2"/>
        <v>0</v>
      </c>
      <c r="AF58">
        <f t="shared" si="24"/>
        <v>0</v>
      </c>
      <c r="AG58">
        <f t="shared" si="24"/>
        <v>-3.7814285669399554</v>
      </c>
      <c r="AH58">
        <f t="shared" si="4"/>
        <v>-1266.6048245060363</v>
      </c>
      <c r="AI58">
        <f t="shared" si="5"/>
        <v>-1270.3862530729762</v>
      </c>
      <c r="AJ58">
        <f t="shared" si="6"/>
        <v>2.1482420009962411</v>
      </c>
      <c r="AK58">
        <f t="shared" si="20"/>
        <v>1.2519192729137221</v>
      </c>
      <c r="AL58">
        <f t="shared" si="7"/>
        <v>-1266.9860917990661</v>
      </c>
      <c r="AN58">
        <f t="shared" si="25"/>
        <v>0</v>
      </c>
      <c r="AO58">
        <f t="shared" si="25"/>
        <v>0</v>
      </c>
      <c r="AP58">
        <f t="shared" si="25"/>
        <v>-7.4244562753153611E-3</v>
      </c>
      <c r="AQ58">
        <f t="shared" si="25"/>
        <v>-2.4868517205016065</v>
      </c>
      <c r="AR58">
        <f t="shared" si="25"/>
        <v>-2.4942761767769217</v>
      </c>
      <c r="AS58">
        <f t="shared" si="25"/>
        <v>4.2178580192245713E-3</v>
      </c>
      <c r="AT58">
        <f t="shared" si="25"/>
        <v>2.4580181107306154E-3</v>
      </c>
      <c r="AU58">
        <f t="shared" si="23"/>
        <v>-2.4876003006469665</v>
      </c>
      <c r="AW58">
        <v>55</v>
      </c>
      <c r="AX58">
        <f>IF(Z58&gt;0, (R58*SUMPRODUCT(K58:$K$98, X58:$X$98)-K58*$AZ$3)/Z58, 0)</f>
        <v>52.018432855663654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9.2986215999999997E-2</v>
      </c>
      <c r="Q59" s="4">
        <f t="shared" si="22"/>
        <v>12.5</v>
      </c>
      <c r="R59">
        <f t="shared" si="0"/>
        <v>50000</v>
      </c>
      <c r="S59">
        <f t="shared" si="1"/>
        <v>49.704683695680323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15.736319040628359</v>
      </c>
      <c r="AC59">
        <f t="shared" si="19"/>
        <v>13.487837311122053</v>
      </c>
      <c r="AE59">
        <f t="shared" si="2"/>
        <v>0</v>
      </c>
      <c r="AF59">
        <f t="shared" si="24"/>
        <v>0</v>
      </c>
      <c r="AG59">
        <f t="shared" si="24"/>
        <v>-3.3919935477565062</v>
      </c>
      <c r="AH59">
        <f t="shared" si="4"/>
        <v>-1406.4829340561964</v>
      </c>
      <c r="AI59">
        <f t="shared" si="5"/>
        <v>-1409.874927603953</v>
      </c>
      <c r="AJ59">
        <f t="shared" si="6"/>
        <v>2.248481729506306</v>
      </c>
      <c r="AK59">
        <f t="shared" si="20"/>
        <v>1.1015423328439853</v>
      </c>
      <c r="AL59">
        <f t="shared" si="7"/>
        <v>-1406.5249035416027</v>
      </c>
      <c r="AN59">
        <f t="shared" si="25"/>
        <v>0</v>
      </c>
      <c r="AO59">
        <f t="shared" si="25"/>
        <v>0</v>
      </c>
      <c r="AP59">
        <f t="shared" si="25"/>
        <v>-5.9462853729135507E-3</v>
      </c>
      <c r="AQ59">
        <f t="shared" si="25"/>
        <v>-2.4656146246393909</v>
      </c>
      <c r="AR59">
        <f t="shared" si="25"/>
        <v>-2.4715609100123048</v>
      </c>
      <c r="AS59">
        <f t="shared" si="25"/>
        <v>3.9416684705281405E-3</v>
      </c>
      <c r="AT59">
        <f t="shared" si="25"/>
        <v>1.9310429012365138E-3</v>
      </c>
      <c r="AU59">
        <f t="shared" si="23"/>
        <v>-2.4656881986405401</v>
      </c>
      <c r="AW59">
        <v>56</v>
      </c>
      <c r="AX59">
        <f>IF(Z59&gt;0, (R59*SUMPRODUCT(K59:$K$98, X59:$X$98)-K59*$AZ$3)/Z59, 0)</f>
        <v>49.704683695680323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0.109364504</v>
      </c>
      <c r="Q60" s="4">
        <f t="shared" si="22"/>
        <v>12.5</v>
      </c>
      <c r="R60">
        <f t="shared" si="0"/>
        <v>50000</v>
      </c>
      <c r="S60">
        <f t="shared" si="1"/>
        <v>47.01472884801619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13.487837311122053</v>
      </c>
      <c r="AC60">
        <f t="shared" si="19"/>
        <v>11.235053035585604</v>
      </c>
      <c r="AE60">
        <f t="shared" si="2"/>
        <v>0</v>
      </c>
      <c r="AF60">
        <f t="shared" si="24"/>
        <v>0</v>
      </c>
      <c r="AG60">
        <f t="shared" si="24"/>
        <v>-2.9871099203573506</v>
      </c>
      <c r="AH60">
        <f t="shared" si="4"/>
        <v>-1483.8547676863625</v>
      </c>
      <c r="AI60">
        <f t="shared" si="5"/>
        <v>-1486.8418776067199</v>
      </c>
      <c r="AJ60">
        <f t="shared" si="6"/>
        <v>2.2527842755364489</v>
      </c>
      <c r="AK60">
        <f t="shared" si="20"/>
        <v>0.94414861177854381</v>
      </c>
      <c r="AL60">
        <f t="shared" si="7"/>
        <v>-1483.644944719405</v>
      </c>
      <c r="AN60">
        <f t="shared" si="25"/>
        <v>0</v>
      </c>
      <c r="AO60">
        <f t="shared" si="25"/>
        <v>0</v>
      </c>
      <c r="AP60">
        <f t="shared" si="25"/>
        <v>-4.6754553292261336E-3</v>
      </c>
      <c r="AQ60">
        <f t="shared" si="25"/>
        <v>-2.3225448230398054</v>
      </c>
      <c r="AR60">
        <f t="shared" si="25"/>
        <v>-2.3272202783690314</v>
      </c>
      <c r="AS60">
        <f t="shared" si="25"/>
        <v>3.5260812382135829E-3</v>
      </c>
      <c r="AT60">
        <f t="shared" si="25"/>
        <v>1.4777911681245928E-3</v>
      </c>
      <c r="AU60">
        <f t="shared" si="23"/>
        <v>-2.3222164059626933</v>
      </c>
      <c r="AW60">
        <v>57</v>
      </c>
      <c r="AX60">
        <f>IF(Z60&gt;0, (R60*SUMPRODUCT(K60:$K$98, X60:$X$98)-K60*$AZ$3)/Z60, 0)</f>
        <v>47.01472884801619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0.12705264299999999</v>
      </c>
      <c r="Q61" s="4">
        <f t="shared" si="22"/>
        <v>12.5</v>
      </c>
      <c r="R61">
        <f t="shared" si="0"/>
        <v>50000</v>
      </c>
      <c r="S61">
        <f t="shared" si="1"/>
        <v>44.140462382499344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11.235053035585604</v>
      </c>
      <c r="AC61">
        <f t="shared" si="19"/>
        <v>9.1025353099591424</v>
      </c>
      <c r="AE61">
        <f t="shared" si="2"/>
        <v>0</v>
      </c>
      <c r="AF61">
        <f t="shared" si="24"/>
        <v>0</v>
      </c>
      <c r="AG61">
        <f t="shared" si="24"/>
        <v>-2.5777186108408561</v>
      </c>
      <c r="AH61">
        <f t="shared" si="4"/>
        <v>-1518.0808412516833</v>
      </c>
      <c r="AI61">
        <f t="shared" si="5"/>
        <v>-1520.658559862524</v>
      </c>
      <c r="AJ61">
        <f t="shared" si="6"/>
        <v>2.132517725626462</v>
      </c>
      <c r="AK61">
        <f t="shared" si="20"/>
        <v>0.78645371249099238</v>
      </c>
      <c r="AL61">
        <f t="shared" si="7"/>
        <v>-1517.7395884244065</v>
      </c>
      <c r="AN61">
        <f t="shared" si="25"/>
        <v>0</v>
      </c>
      <c r="AO61">
        <f t="shared" si="25"/>
        <v>0</v>
      </c>
      <c r="AP61">
        <f t="shared" si="25"/>
        <v>-3.6023855527921927E-3</v>
      </c>
      <c r="AQ61">
        <f t="shared" si="25"/>
        <v>-2.1215319885950543</v>
      </c>
      <c r="AR61">
        <f t="shared" si="25"/>
        <v>-2.1251343741478461</v>
      </c>
      <c r="AS61">
        <f t="shared" si="25"/>
        <v>2.9802132061901442E-3</v>
      </c>
      <c r="AT61">
        <f t="shared" si="25"/>
        <v>1.0990763227228945E-3</v>
      </c>
      <c r="AU61">
        <f t="shared" si="23"/>
        <v>-2.1210550846189333</v>
      </c>
      <c r="AW61">
        <v>58</v>
      </c>
      <c r="AX61">
        <f>IF(Z61&gt;0, (R61*SUMPRODUCT(K61:$K$98, X61:$X$98)-K61*$AZ$3)/Z61, 0)</f>
        <v>44.140462382499344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0.145586511</v>
      </c>
      <c r="Q62" s="4">
        <f t="shared" si="22"/>
        <v>12.5</v>
      </c>
      <c r="R62">
        <f t="shared" si="0"/>
        <v>50000</v>
      </c>
      <c r="S62">
        <f t="shared" si="1"/>
        <v>41.064458682012194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9.1025353099591424</v>
      </c>
      <c r="AC62">
        <f t="shared" si="19"/>
        <v>7.1506703726260028</v>
      </c>
      <c r="AE62">
        <f t="shared" si="2"/>
        <v>0</v>
      </c>
      <c r="AF62">
        <f t="shared" si="24"/>
        <v>0</v>
      </c>
      <c r="AG62">
        <f t="shared" si="24"/>
        <v>-2.1766603658403607</v>
      </c>
      <c r="AH62">
        <f t="shared" si="4"/>
        <v>-1501.124235568348</v>
      </c>
      <c r="AI62">
        <f t="shared" si="5"/>
        <v>-1503.3008959341885</v>
      </c>
      <c r="AJ62">
        <f t="shared" si="6"/>
        <v>1.9518649373331396</v>
      </c>
      <c r="AK62">
        <f t="shared" si="20"/>
        <v>0.63717747169714001</v>
      </c>
      <c r="AL62">
        <f t="shared" si="7"/>
        <v>-1500.7118535251582</v>
      </c>
      <c r="AN62">
        <f t="shared" si="25"/>
        <v>0</v>
      </c>
      <c r="AO62">
        <f t="shared" si="25"/>
        <v>0</v>
      </c>
      <c r="AP62">
        <f t="shared" si="25"/>
        <v>-2.7159847797825439E-3</v>
      </c>
      <c r="AQ62">
        <f t="shared" si="25"/>
        <v>-1.8730669425279343</v>
      </c>
      <c r="AR62">
        <f t="shared" si="25"/>
        <v>-1.8757829273077171</v>
      </c>
      <c r="AS62">
        <f t="shared" si="25"/>
        <v>2.435490416963294E-3</v>
      </c>
      <c r="AT62">
        <f t="shared" si="25"/>
        <v>7.9505481990141456E-4</v>
      </c>
      <c r="AU62">
        <f t="shared" si="23"/>
        <v>-1.8725523820708523</v>
      </c>
      <c r="AW62">
        <v>59</v>
      </c>
      <c r="AX62">
        <f>IF(Z62&gt;0, (R62*SUMPRODUCT(K62:$K$98, X62:$X$98)-K62*$AZ$3)/Z62, 0)</f>
        <v>41.064458682012194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0.16473611299999999</v>
      </c>
      <c r="Q63" s="4">
        <f t="shared" si="22"/>
        <v>12.5</v>
      </c>
      <c r="R63">
        <f t="shared" si="0"/>
        <v>50000</v>
      </c>
      <c r="S63">
        <f t="shared" si="1"/>
        <v>37.779281420847724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7.1506703726260028</v>
      </c>
      <c r="AC63">
        <f t="shared" si="19"/>
        <v>5.429091868724778</v>
      </c>
      <c r="AE63">
        <f t="shared" si="2"/>
        <v>0</v>
      </c>
      <c r="AF63">
        <f t="shared" si="24"/>
        <v>0</v>
      </c>
      <c r="AG63">
        <f t="shared" si="24"/>
        <v>-1.7963191941922578</v>
      </c>
      <c r="AH63">
        <f t="shared" si="4"/>
        <v>-1434.2982719587958</v>
      </c>
      <c r="AI63">
        <f t="shared" si="5"/>
        <v>-1436.094591152988</v>
      </c>
      <c r="AJ63">
        <f t="shared" si="6"/>
        <v>1.7215785039012248</v>
      </c>
      <c r="AK63">
        <f t="shared" si="20"/>
        <v>0.50054692608382023</v>
      </c>
      <c r="AL63">
        <f t="shared" si="7"/>
        <v>-1433.872465723003</v>
      </c>
      <c r="AN63">
        <f t="shared" si="25"/>
        <v>0</v>
      </c>
      <c r="AO63">
        <f t="shared" si="25"/>
        <v>0</v>
      </c>
      <c r="AP63">
        <f t="shared" si="25"/>
        <v>-2.0012537110680188E-3</v>
      </c>
      <c r="AQ63">
        <f t="shared" si="25"/>
        <v>-1.597931341387633</v>
      </c>
      <c r="AR63">
        <f t="shared" si="25"/>
        <v>-1.5999325950987009</v>
      </c>
      <c r="AS63">
        <f t="shared" si="25"/>
        <v>1.917986169143225E-3</v>
      </c>
      <c r="AT63">
        <f t="shared" si="25"/>
        <v>5.5765222385177138E-4</v>
      </c>
      <c r="AU63">
        <f t="shared" si="23"/>
        <v>-1.597456956705706</v>
      </c>
      <c r="AW63">
        <v>60</v>
      </c>
      <c r="AX63">
        <f>IF(Z63&gt;0, (R63*SUMPRODUCT(K63:$K$98, X63:$X$98)-K63*$AZ$3)/Z63, 0)</f>
        <v>37.779281420847724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0.18528323299999999</v>
      </c>
      <c r="Q64" s="4">
        <f t="shared" si="22"/>
        <v>12.5</v>
      </c>
      <c r="R64">
        <f t="shared" si="0"/>
        <v>50000</v>
      </c>
      <c r="S64">
        <f t="shared" si="1"/>
        <v>34.299037991193345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5.429091868724778</v>
      </c>
      <c r="AC64">
        <f t="shared" si="19"/>
        <v>3.9664180618252773</v>
      </c>
      <c r="AE64">
        <f t="shared" si="2"/>
        <v>0</v>
      </c>
      <c r="AF64">
        <f t="shared" si="24"/>
        <v>0</v>
      </c>
      <c r="AG64">
        <f t="shared" si="24"/>
        <v>-1.4455281744504389</v>
      </c>
      <c r="AH64">
        <f t="shared" si="4"/>
        <v>-1331.3113111995854</v>
      </c>
      <c r="AI64">
        <f t="shared" si="5"/>
        <v>-1332.7568393740357</v>
      </c>
      <c r="AJ64">
        <f t="shared" si="6"/>
        <v>1.4626738068995007</v>
      </c>
      <c r="AK64">
        <f t="shared" si="20"/>
        <v>0.38003643081073452</v>
      </c>
      <c r="AL64">
        <f t="shared" si="7"/>
        <v>-1330.9141291363253</v>
      </c>
      <c r="AN64">
        <f t="shared" si="25"/>
        <v>0</v>
      </c>
      <c r="AO64">
        <f t="shared" si="25"/>
        <v>0</v>
      </c>
      <c r="AP64">
        <f t="shared" si="25"/>
        <v>-1.4378950145691144E-3</v>
      </c>
      <c r="AQ64">
        <f t="shared" si="25"/>
        <v>-1.3242812772854655</v>
      </c>
      <c r="AR64">
        <f t="shared" si="25"/>
        <v>-1.3257191723000346</v>
      </c>
      <c r="AS64">
        <f t="shared" si="25"/>
        <v>1.4549501089324692E-3</v>
      </c>
      <c r="AT64">
        <f t="shared" si="25"/>
        <v>3.7802963572477284E-4</v>
      </c>
      <c r="AU64">
        <f t="shared" si="23"/>
        <v>-1.3238861925553771</v>
      </c>
      <c r="AW64">
        <v>61</v>
      </c>
      <c r="AX64">
        <f>IF(Z64&gt;0, (R64*SUMPRODUCT(K64:$K$98, X64:$X$98)-K64*$AZ$3)/Z64, 0)</f>
        <v>34.299037991193345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0.20641411200000001</v>
      </c>
      <c r="Q65" s="4">
        <f t="shared" si="22"/>
        <v>12.5</v>
      </c>
      <c r="R65">
        <f t="shared" si="0"/>
        <v>50000</v>
      </c>
      <c r="S65">
        <f t="shared" si="1"/>
        <v>30.490349055570242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3.9664180618252773</v>
      </c>
      <c r="AC65">
        <f t="shared" si="19"/>
        <v>2.7629024403327893</v>
      </c>
      <c r="AE65">
        <f t="shared" si="2"/>
        <v>0</v>
      </c>
      <c r="AF65">
        <f t="shared" si="24"/>
        <v>0</v>
      </c>
      <c r="AG65">
        <f t="shared" si="24"/>
        <v>-1.1326954782057661</v>
      </c>
      <c r="AH65">
        <f t="shared" si="4"/>
        <v>-1193.5096580006739</v>
      </c>
      <c r="AI65">
        <f t="shared" si="5"/>
        <v>-1194.6423534788796</v>
      </c>
      <c r="AJ65">
        <f t="shared" si="6"/>
        <v>1.203515621492488</v>
      </c>
      <c r="AK65">
        <f t="shared" si="20"/>
        <v>0.27764926432776943</v>
      </c>
      <c r="AL65">
        <f t="shared" si="7"/>
        <v>-1193.1611885930595</v>
      </c>
      <c r="AN65">
        <f t="shared" si="25"/>
        <v>0</v>
      </c>
      <c r="AO65">
        <f t="shared" si="25"/>
        <v>0</v>
      </c>
      <c r="AP65">
        <f t="shared" si="25"/>
        <v>-1.0059948587874217E-3</v>
      </c>
      <c r="AQ65">
        <f t="shared" si="25"/>
        <v>-1.0600065092196815</v>
      </c>
      <c r="AR65">
        <f t="shared" si="25"/>
        <v>-1.0610125040784688</v>
      </c>
      <c r="AS65">
        <f t="shared" si="25"/>
        <v>1.0688932294579618E-3</v>
      </c>
      <c r="AT65">
        <f t="shared" si="25"/>
        <v>2.4659207866026782E-4</v>
      </c>
      <c r="AU65">
        <f t="shared" si="23"/>
        <v>-1.0596970187703507</v>
      </c>
      <c r="AW65">
        <v>62</v>
      </c>
      <c r="AX65">
        <f>IF(Z65&gt;0, (R65*SUMPRODUCT(K65:$K$98, X65:$X$98)-K65*$AZ$3)/Z65, 0)</f>
        <v>30.490349055570242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0.22879502199999999</v>
      </c>
      <c r="Q66" s="4">
        <f t="shared" si="22"/>
        <v>12.5</v>
      </c>
      <c r="R66">
        <f t="shared" si="0"/>
        <v>50000</v>
      </c>
      <c r="S66">
        <f t="shared" si="1"/>
        <v>26.251075613981957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2.7629024403327893</v>
      </c>
      <c r="AC66">
        <f t="shared" si="19"/>
        <v>1.8107224094996957</v>
      </c>
      <c r="AE66">
        <f t="shared" si="2"/>
        <v>0</v>
      </c>
      <c r="AF66">
        <f t="shared" si="24"/>
        <v>0</v>
      </c>
      <c r="AG66">
        <f t="shared" si="24"/>
        <v>-0.86221343656831972</v>
      </c>
      <c r="AH66">
        <f t="shared" si="4"/>
        <v>-1036.6203474215552</v>
      </c>
      <c r="AI66">
        <f t="shared" si="5"/>
        <v>-1037.4825608581234</v>
      </c>
      <c r="AJ66">
        <f t="shared" si="6"/>
        <v>0.95218003083309366</v>
      </c>
      <c r="AK66">
        <f t="shared" si="20"/>
        <v>0.19340317082329528</v>
      </c>
      <c r="AL66">
        <f t="shared" si="7"/>
        <v>-1036.3369776564671</v>
      </c>
      <c r="AN66">
        <f t="shared" si="25"/>
        <v>0</v>
      </c>
      <c r="AO66">
        <f t="shared" si="25"/>
        <v>0</v>
      </c>
      <c r="AP66">
        <f t="shared" si="25"/>
        <v>-6.8372169138517186E-4</v>
      </c>
      <c r="AQ66">
        <f t="shared" si="25"/>
        <v>-0.82202362802912521</v>
      </c>
      <c r="AR66">
        <f t="shared" si="25"/>
        <v>-0.82270734972051029</v>
      </c>
      <c r="AS66">
        <f t="shared" si="25"/>
        <v>7.5506378533779918E-4</v>
      </c>
      <c r="AT66">
        <f t="shared" si="25"/>
        <v>1.5336567196268795E-4</v>
      </c>
      <c r="AU66">
        <f t="shared" si="23"/>
        <v>-0.82179892026320989</v>
      </c>
      <c r="AW66">
        <v>63</v>
      </c>
      <c r="AX66">
        <f>IF(Z66&gt;0, (R66*SUMPRODUCT(K66:$K$98, X66:$X$98)-K66*$AZ$3)/Z66, 0)</f>
        <v>26.251075613981957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0.25248784600000002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21.327735416955264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1.8107224094996957</v>
      </c>
      <c r="AC67">
        <f t="shared" si="19"/>
        <v>1.0849724228871649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-0.63589288881124384</v>
      </c>
      <c r="AH67">
        <f t="shared" ref="AH67:AH89" si="30">-X67*R67</f>
        <v>-870.79365356557082</v>
      </c>
      <c r="AI67">
        <f t="shared" ref="AI67:AI89" si="31">SUM(AE67:AH67)</f>
        <v>-871.42954645438203</v>
      </c>
      <c r="AJ67">
        <f t="shared" ref="AJ67:AJ89" si="32">AB67-AC67</f>
        <v>0.72574998661253076</v>
      </c>
      <c r="AK67">
        <f t="shared" si="20"/>
        <v>0.12675056866497872</v>
      </c>
      <c r="AL67">
        <f t="shared" ref="AL67:AL89" si="33">SUM(AI67:AK67)</f>
        <v>-870.57704589910452</v>
      </c>
      <c r="AN67">
        <f t="shared" ref="AN67:AT89" si="34">AE67*$K67</f>
        <v>0</v>
      </c>
      <c r="AO67">
        <f t="shared" si="34"/>
        <v>0</v>
      </c>
      <c r="AP67">
        <f t="shared" si="34"/>
        <v>-4.5022594406250119E-4</v>
      </c>
      <c r="AQ67">
        <f t="shared" si="34"/>
        <v>-0.61654077543328145</v>
      </c>
      <c r="AR67">
        <f t="shared" si="34"/>
        <v>-0.61699100137734397</v>
      </c>
      <c r="AS67">
        <f t="shared" si="34"/>
        <v>5.1384671636572747E-4</v>
      </c>
      <c r="AT67">
        <f t="shared" si="34"/>
        <v>8.9742149097358926E-5</v>
      </c>
      <c r="AU67">
        <f t="shared" si="23"/>
        <v>-0.61638741251188089</v>
      </c>
      <c r="AW67">
        <v>64</v>
      </c>
      <c r="AX67">
        <f>IF(Z67&gt;0, (R67*SUMPRODUCT(K67:$K$98, X67:$X$98)-K67*$AZ$3)/Z67, 0)</f>
        <v>21.327735416955264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0.27661797300000002</v>
      </c>
      <c r="Q68" s="4">
        <f t="shared" si="22"/>
        <v>12.5</v>
      </c>
      <c r="R68">
        <f t="shared" si="26"/>
        <v>50000</v>
      </c>
      <c r="S68">
        <f t="shared" si="27"/>
        <v>15.276345411609045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1.0849724228871649</v>
      </c>
      <c r="AC68">
        <f t="shared" ref="AC68:AC89" si="45">S68*Z68</f>
        <v>0.5543902558615571</v>
      </c>
      <c r="AE68">
        <f t="shared" si="28"/>
        <v>0</v>
      </c>
      <c r="AF68">
        <f t="shared" si="29"/>
        <v>0</v>
      </c>
      <c r="AG68">
        <f t="shared" si="29"/>
        <v>-0.45363455797505076</v>
      </c>
      <c r="AH68">
        <f t="shared" si="30"/>
        <v>-703.59760779232261</v>
      </c>
      <c r="AI68">
        <f t="shared" si="31"/>
        <v>-704.05124235029768</v>
      </c>
      <c r="AJ68">
        <f t="shared" si="32"/>
        <v>0.53058216702560779</v>
      </c>
      <c r="AK68">
        <f t="shared" ref="AK68:AK89" si="46">G68*SUM(AB68:AB68, AE68:AF68)</f>
        <v>7.5948069602101556E-2</v>
      </c>
      <c r="AL68">
        <f t="shared" si="33"/>
        <v>-703.44471211366999</v>
      </c>
      <c r="AN68">
        <f t="shared" si="34"/>
        <v>0</v>
      </c>
      <c r="AO68">
        <f t="shared" si="34"/>
        <v>0</v>
      </c>
      <c r="AP68">
        <f t="shared" si="34"/>
        <v>-2.8677062194937118E-4</v>
      </c>
      <c r="AQ68">
        <f t="shared" si="34"/>
        <v>-0.44478781442350163</v>
      </c>
      <c r="AR68">
        <f t="shared" si="34"/>
        <v>-0.44507458504545105</v>
      </c>
      <c r="AS68">
        <f t="shared" si="34"/>
        <v>3.3541399207409373E-4</v>
      </c>
      <c r="AT68">
        <f t="shared" si="34"/>
        <v>4.8011499064069636E-5</v>
      </c>
      <c r="AU68">
        <f t="shared" si="23"/>
        <v>-0.44469115955431288</v>
      </c>
      <c r="AW68">
        <v>65</v>
      </c>
      <c r="AX68">
        <f>IF(Z68&gt;0, (R68*SUMPRODUCT(K68:$K$98, X68:$X$98)-K68*$AZ$3)/Z68, 0)</f>
        <v>15.276345411609045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6"/>
        <v>50000</v>
      </c>
      <c r="S69">
        <f t="shared" si="27"/>
        <v>7.4617999523663787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0.5543902558615571</v>
      </c>
      <c r="AC69">
        <f t="shared" si="45"/>
        <v>0.18635119894490704</v>
      </c>
      <c r="AE69">
        <f t="shared" si="28"/>
        <v>0</v>
      </c>
      <c r="AF69">
        <f t="shared" si="29"/>
        <v>0</v>
      </c>
      <c r="AG69">
        <f t="shared" si="29"/>
        <v>-0.31217534665648777</v>
      </c>
      <c r="AH69">
        <f t="shared" si="30"/>
        <v>-547.69146295525013</v>
      </c>
      <c r="AI69">
        <f t="shared" si="31"/>
        <v>-548.00363830190656</v>
      </c>
      <c r="AJ69">
        <f t="shared" si="32"/>
        <v>0.36803905691665006</v>
      </c>
      <c r="AK69">
        <f t="shared" si="46"/>
        <v>3.8807317910309003E-2</v>
      </c>
      <c r="AL69">
        <f t="shared" si="33"/>
        <v>-547.59679192707961</v>
      </c>
      <c r="AN69">
        <f t="shared" si="34"/>
        <v>0</v>
      </c>
      <c r="AO69">
        <f t="shared" si="34"/>
        <v>0</v>
      </c>
      <c r="AP69">
        <f t="shared" si="34"/>
        <v>-1.7620129924616145E-4</v>
      </c>
      <c r="AQ69">
        <f t="shared" si="34"/>
        <v>-0.30913378776491668</v>
      </c>
      <c r="AR69">
        <f t="shared" si="34"/>
        <v>-0.30930998906416279</v>
      </c>
      <c r="AS69">
        <f t="shared" si="34"/>
        <v>2.0773248335142989E-4</v>
      </c>
      <c r="AT69">
        <f t="shared" si="34"/>
        <v>2.1904035374002744E-5</v>
      </c>
      <c r="AU69">
        <f t="shared" si="23"/>
        <v>-0.30908035254543736</v>
      </c>
      <c r="AW69">
        <v>66</v>
      </c>
      <c r="AX69">
        <f>IF(Z69&gt;0, (R69*SUMPRODUCT(K69:$K$98, X69:$X$98)-K69*$AZ$3)/Z69, 0)</f>
        <v>7.4617999523663787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6"/>
        <v>50000</v>
      </c>
      <c r="S70">
        <f t="shared" si="27"/>
        <v>-3.277923125495358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0.18635119894490704</v>
      </c>
      <c r="AC70">
        <f t="shared" si="45"/>
        <v>-5.4256912474606955E-2</v>
      </c>
      <c r="AE70">
        <f t="shared" si="28"/>
        <v>0</v>
      </c>
      <c r="AF70">
        <f t="shared" si="29"/>
        <v>0</v>
      </c>
      <c r="AG70">
        <f t="shared" si="29"/>
        <v>-0.20690277958550232</v>
      </c>
      <c r="AH70">
        <f t="shared" si="30"/>
        <v>-408.60325441768231</v>
      </c>
      <c r="AI70">
        <f t="shared" si="31"/>
        <v>-408.81015719726781</v>
      </c>
      <c r="AJ70">
        <f t="shared" si="32"/>
        <v>0.24060811141951399</v>
      </c>
      <c r="AK70">
        <f t="shared" si="46"/>
        <v>1.3044583926143494E-2</v>
      </c>
      <c r="AL70">
        <f t="shared" si="33"/>
        <v>-408.55650450192212</v>
      </c>
      <c r="AN70">
        <f t="shared" si="34"/>
        <v>0</v>
      </c>
      <c r="AO70">
        <f t="shared" si="34"/>
        <v>0</v>
      </c>
      <c r="AP70">
        <f t="shared" si="34"/>
        <v>-1.0426986379344217E-4</v>
      </c>
      <c r="AQ70">
        <f t="shared" si="34"/>
        <v>-0.20591799573230221</v>
      </c>
      <c r="AR70">
        <f t="shared" si="34"/>
        <v>-0.20602226559609566</v>
      </c>
      <c r="AS70">
        <f t="shared" si="34"/>
        <v>1.2125586256294069E-4</v>
      </c>
      <c r="AT70">
        <f t="shared" si="34"/>
        <v>6.5738942316095078E-6</v>
      </c>
      <c r="AU70">
        <f t="shared" si="23"/>
        <v>-0.20589443583930109</v>
      </c>
      <c r="AW70">
        <v>67</v>
      </c>
      <c r="AX70">
        <f>IF(Z70&gt;0, (R70*SUMPRODUCT(K70:$K$98, X70:$X$98)-K70*$AZ$3)/Z70, 0)</f>
        <v>-3.277923125495358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6"/>
        <v>50000</v>
      </c>
      <c r="S71">
        <f t="shared" si="27"/>
        <v>-18.849042842926572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-5.4256912474606955E-2</v>
      </c>
      <c r="AC71">
        <f t="shared" si="45"/>
        <v>-0.19899126861279898</v>
      </c>
      <c r="AE71">
        <f t="shared" si="28"/>
        <v>0</v>
      </c>
      <c r="AF71">
        <f t="shared" si="29"/>
        <v>0</v>
      </c>
      <c r="AG71">
        <f t="shared" si="29"/>
        <v>-0.1319637754759215</v>
      </c>
      <c r="AH71">
        <f t="shared" si="30"/>
        <v>-291.47990525490326</v>
      </c>
      <c r="AI71">
        <f t="shared" si="31"/>
        <v>-291.61186903037918</v>
      </c>
      <c r="AJ71">
        <f t="shared" si="32"/>
        <v>0.14473435613819202</v>
      </c>
      <c r="AK71">
        <f t="shared" si="46"/>
        <v>-3.7979838732224874E-3</v>
      </c>
      <c r="AL71">
        <f t="shared" si="33"/>
        <v>-291.47093265811418</v>
      </c>
      <c r="AN71">
        <f t="shared" si="34"/>
        <v>0</v>
      </c>
      <c r="AO71">
        <f t="shared" si="34"/>
        <v>0</v>
      </c>
      <c r="AP71">
        <f t="shared" si="34"/>
        <v>-5.9378495655356121E-5</v>
      </c>
      <c r="AQ71">
        <f t="shared" si="34"/>
        <v>-0.13115446436253173</v>
      </c>
      <c r="AR71">
        <f t="shared" si="34"/>
        <v>-0.1312138428581871</v>
      </c>
      <c r="AS71">
        <f t="shared" si="34"/>
        <v>6.5124753411594432E-5</v>
      </c>
      <c r="AT71">
        <f t="shared" si="34"/>
        <v>-1.7089429891038761E-6</v>
      </c>
      <c r="AU71">
        <f t="shared" si="23"/>
        <v>-0.13115042704776458</v>
      </c>
      <c r="AW71">
        <v>68</v>
      </c>
      <c r="AX71">
        <f>IF(Z71&gt;0, (R71*SUMPRODUCT(K71:$K$98, X71:$X$98)-K71*$AZ$3)/Z71, 0)</f>
        <v>-18.849042842926572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6"/>
        <v>50000</v>
      </c>
      <c r="S72">
        <f t="shared" si="27"/>
        <v>-42.627022931014935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-0.19899126861279898</v>
      </c>
      <c r="AC72">
        <f t="shared" si="45"/>
        <v>-0.27551748333773241</v>
      </c>
      <c r="AE72">
        <f t="shared" si="28"/>
        <v>0</v>
      </c>
      <c r="AF72">
        <f t="shared" si="29"/>
        <v>0</v>
      </c>
      <c r="AG72">
        <f t="shared" si="29"/>
        <v>-8.0793081592753294E-2</v>
      </c>
      <c r="AH72">
        <f t="shared" si="30"/>
        <v>-199.40422451363597</v>
      </c>
      <c r="AI72">
        <f t="shared" si="31"/>
        <v>-199.48501759522873</v>
      </c>
      <c r="AJ72">
        <f t="shared" si="32"/>
        <v>7.6526214724933428E-2</v>
      </c>
      <c r="AK72">
        <f t="shared" si="46"/>
        <v>-1.3929388802895929E-2</v>
      </c>
      <c r="AL72">
        <f t="shared" si="33"/>
        <v>-199.42242076930668</v>
      </c>
      <c r="AN72">
        <f t="shared" si="34"/>
        <v>0</v>
      </c>
      <c r="AO72">
        <f t="shared" si="34"/>
        <v>0</v>
      </c>
      <c r="AP72">
        <f t="shared" si="34"/>
        <v>-3.2458661660291579E-5</v>
      </c>
      <c r="AQ72">
        <f t="shared" si="34"/>
        <v>-8.0110748711699944E-2</v>
      </c>
      <c r="AR72">
        <f t="shared" si="34"/>
        <v>-8.014320737336024E-2</v>
      </c>
      <c r="AS72">
        <f t="shared" si="34"/>
        <v>3.0744445723954581E-5</v>
      </c>
      <c r="AT72">
        <f t="shared" si="34"/>
        <v>-5.596139042781684E-6</v>
      </c>
      <c r="AU72">
        <f t="shared" si="23"/>
        <v>-8.011805906667907E-2</v>
      </c>
      <c r="AW72">
        <v>69</v>
      </c>
      <c r="AX72">
        <f>IF(Z72&gt;0, (R72*SUMPRODUCT(K72:$K$98, X72:$X$98)-K72*$AZ$3)/Z72, 0)</f>
        <v>-42.627022931014935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6"/>
        <v>50000</v>
      </c>
      <c r="S73">
        <f t="shared" si="27"/>
        <v>-80.985147204012534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-0.27551748333773241</v>
      </c>
      <c r="AC73">
        <f t="shared" si="45"/>
        <v>-0.3068530091587196</v>
      </c>
      <c r="AE73">
        <f t="shared" si="28"/>
        <v>0</v>
      </c>
      <c r="AF73">
        <f t="shared" si="29"/>
        <v>0</v>
      </c>
      <c r="AG73">
        <f t="shared" si="29"/>
        <v>-4.7362544206055984E-2</v>
      </c>
      <c r="AH73">
        <f t="shared" si="30"/>
        <v>-130.4904262830791</v>
      </c>
      <c r="AI73">
        <f t="shared" si="31"/>
        <v>-130.53778882728517</v>
      </c>
      <c r="AJ73">
        <f t="shared" si="32"/>
        <v>3.1335525820987198E-2</v>
      </c>
      <c r="AK73">
        <f t="shared" si="46"/>
        <v>-1.9286223833641269E-2</v>
      </c>
      <c r="AL73">
        <f t="shared" si="33"/>
        <v>-130.52573952529781</v>
      </c>
      <c r="AN73">
        <f t="shared" si="34"/>
        <v>0</v>
      </c>
      <c r="AO73">
        <f t="shared" si="34"/>
        <v>0</v>
      </c>
      <c r="AP73">
        <f t="shared" si="34"/>
        <v>-1.6989219862732122E-5</v>
      </c>
      <c r="AQ73">
        <f t="shared" si="34"/>
        <v>-4.6807674276531007E-2</v>
      </c>
      <c r="AR73">
        <f t="shared" si="34"/>
        <v>-4.6824663496393741E-2</v>
      </c>
      <c r="AS73">
        <f t="shared" si="34"/>
        <v>1.1240235224082416E-5</v>
      </c>
      <c r="AT73">
        <f t="shared" si="34"/>
        <v>-6.9180805745165206E-6</v>
      </c>
      <c r="AU73">
        <f t="shared" si="23"/>
        <v>-4.6820341341744169E-2</v>
      </c>
      <c r="AW73">
        <v>70</v>
      </c>
      <c r="AX73">
        <f>IF(Z73&gt;0, (R73*SUMPRODUCT(K73:$K$98, X73:$X$98)-K73*$AZ$3)/Z73, 0)</f>
        <v>-80.985147204012534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6"/>
        <v>50000</v>
      </c>
      <c r="S74">
        <f t="shared" si="27"/>
        <v>-146.17173221456306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-0.3068530091587196</v>
      </c>
      <c r="AC74">
        <f t="shared" si="45"/>
        <v>-0.3101113772828285</v>
      </c>
      <c r="AE74">
        <f t="shared" si="28"/>
        <v>0</v>
      </c>
      <c r="AF74">
        <f t="shared" si="29"/>
        <v>0</v>
      </c>
      <c r="AG74">
        <f t="shared" si="29"/>
        <v>-2.6519438179368804E-2</v>
      </c>
      <c r="AH74">
        <f t="shared" si="30"/>
        <v>-81.477922338506488</v>
      </c>
      <c r="AI74">
        <f t="shared" si="31"/>
        <v>-81.504441776685852</v>
      </c>
      <c r="AJ74">
        <f t="shared" si="32"/>
        <v>3.2583681241089013E-3</v>
      </c>
      <c r="AK74">
        <f t="shared" si="46"/>
        <v>-2.1479710641110376E-2</v>
      </c>
      <c r="AL74">
        <f t="shared" si="33"/>
        <v>-81.522663119202861</v>
      </c>
      <c r="AN74">
        <f t="shared" si="34"/>
        <v>0</v>
      </c>
      <c r="AO74">
        <f t="shared" si="34"/>
        <v>0</v>
      </c>
      <c r="AP74">
        <f t="shared" si="34"/>
        <v>-8.4934612477380916E-6</v>
      </c>
      <c r="AQ74">
        <f t="shared" si="34"/>
        <v>-2.6095182380850488E-2</v>
      </c>
      <c r="AR74">
        <f t="shared" si="34"/>
        <v>-2.6103675842098224E-2</v>
      </c>
      <c r="AS74">
        <f t="shared" si="34"/>
        <v>1.0435674845673789E-6</v>
      </c>
      <c r="AT74">
        <f t="shared" si="34"/>
        <v>-6.8793723573234727E-6</v>
      </c>
      <c r="AU74">
        <f t="shared" si="23"/>
        <v>-2.6109511646970986E-2</v>
      </c>
      <c r="AW74">
        <v>71</v>
      </c>
      <c r="AX74">
        <f>IF(Z74&gt;0, (R74*SUMPRODUCT(K74:$K$98, X74:$X$98)-K74*$AZ$3)/Z74, 0)</f>
        <v>-146.17173221456306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6"/>
        <v>50000</v>
      </c>
      <c r="S75">
        <f t="shared" si="27"/>
        <v>-262.68065742897585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-0.3101113772828285</v>
      </c>
      <c r="AC75">
        <f t="shared" si="45"/>
        <v>-0.29732325059901649</v>
      </c>
      <c r="AE75">
        <f t="shared" si="28"/>
        <v>0</v>
      </c>
      <c r="AF75">
        <f t="shared" si="29"/>
        <v>0</v>
      </c>
      <c r="AG75">
        <f t="shared" si="29"/>
        <v>-1.4148512756378311E-2</v>
      </c>
      <c r="AH75">
        <f t="shared" si="30"/>
        <v>-48.422924164787219</v>
      </c>
      <c r="AI75">
        <f t="shared" si="31"/>
        <v>-48.437072677543597</v>
      </c>
      <c r="AJ75">
        <f t="shared" si="32"/>
        <v>-1.2788126683812018E-2</v>
      </c>
      <c r="AK75">
        <f t="shared" si="46"/>
        <v>-2.1707796409797999E-2</v>
      </c>
      <c r="AL75">
        <f t="shared" si="33"/>
        <v>-48.471568600637205</v>
      </c>
      <c r="AN75">
        <f t="shared" si="34"/>
        <v>0</v>
      </c>
      <c r="AO75">
        <f t="shared" si="34"/>
        <v>0</v>
      </c>
      <c r="AP75">
        <f t="shared" si="34"/>
        <v>-4.0458814990131591E-6</v>
      </c>
      <c r="AQ75">
        <f t="shared" si="34"/>
        <v>-1.3846926272735614E-2</v>
      </c>
      <c r="AR75">
        <f t="shared" si="34"/>
        <v>-1.3850972154234628E-2</v>
      </c>
      <c r="AS75">
        <f t="shared" si="34"/>
        <v>-3.6568681138409334E-6</v>
      </c>
      <c r="AT75">
        <f t="shared" si="34"/>
        <v>-6.2075197153957049E-6</v>
      </c>
      <c r="AU75">
        <f t="shared" si="23"/>
        <v>-1.3860836542063864E-2</v>
      </c>
      <c r="AW75">
        <v>72</v>
      </c>
      <c r="AX75">
        <f>IF(Z75&gt;0, (R75*SUMPRODUCT(K75:$K$98, X75:$X$98)-K75*$AZ$3)/Z75, 0)</f>
        <v>-262.68065742897585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6"/>
        <v>50000</v>
      </c>
      <c r="S76">
        <f t="shared" si="27"/>
        <v>-481.77293874567158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-0.29732325059901649</v>
      </c>
      <c r="AC76">
        <f t="shared" si="45"/>
        <v>-0.27645293663544623</v>
      </c>
      <c r="AE76">
        <f t="shared" si="28"/>
        <v>0</v>
      </c>
      <c r="AF76">
        <f t="shared" si="29"/>
        <v>0</v>
      </c>
      <c r="AG76">
        <f t="shared" si="29"/>
        <v>-7.1728016042995829E-3</v>
      </c>
      <c r="AH76">
        <f t="shared" si="30"/>
        <v>-27.336904098059779</v>
      </c>
      <c r="AI76">
        <f t="shared" si="31"/>
        <v>-27.344076899664078</v>
      </c>
      <c r="AJ76">
        <f t="shared" si="32"/>
        <v>-2.0870313963570253E-2</v>
      </c>
      <c r="AK76">
        <f t="shared" si="46"/>
        <v>-2.0812627541931156E-2</v>
      </c>
      <c r="AL76">
        <f t="shared" si="33"/>
        <v>-27.38575984116958</v>
      </c>
      <c r="AN76">
        <f t="shared" si="34"/>
        <v>0</v>
      </c>
      <c r="AO76">
        <f t="shared" si="34"/>
        <v>0</v>
      </c>
      <c r="AP76">
        <f t="shared" si="34"/>
        <v>-1.831357636476977E-6</v>
      </c>
      <c r="AQ76">
        <f t="shared" si="34"/>
        <v>-6.9796504684600446E-3</v>
      </c>
      <c r="AR76">
        <f t="shared" si="34"/>
        <v>-6.9814818260965214E-3</v>
      </c>
      <c r="AS76">
        <f t="shared" si="34"/>
        <v>-5.3286025407346694E-6</v>
      </c>
      <c r="AT76">
        <f t="shared" si="34"/>
        <v>-5.3138740602025345E-6</v>
      </c>
      <c r="AU76">
        <f t="shared" si="23"/>
        <v>-6.9921243026974588E-3</v>
      </c>
      <c r="AW76">
        <v>73</v>
      </c>
      <c r="AX76">
        <f>IF(Z76&gt;0, (R76*SUMPRODUCT(K76:$K$98, X76:$X$98)-K76*$AZ$3)/Z76, 0)</f>
        <v>-481.77293874567158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6"/>
        <v>50000</v>
      </c>
      <c r="S77">
        <f t="shared" si="27"/>
        <v>-916.06156581116977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-0.27645293663544623</v>
      </c>
      <c r="AC77">
        <f t="shared" si="45"/>
        <v>-0.25243505117863324</v>
      </c>
      <c r="AE77">
        <f t="shared" si="28"/>
        <v>0</v>
      </c>
      <c r="AF77">
        <f t="shared" si="29"/>
        <v>0</v>
      </c>
      <c r="AG77">
        <f t="shared" si="29"/>
        <v>-3.444569947587294E-3</v>
      </c>
      <c r="AH77">
        <f t="shared" si="30"/>
        <v>-14.626014562677174</v>
      </c>
      <c r="AI77">
        <f t="shared" si="31"/>
        <v>-14.629459132624762</v>
      </c>
      <c r="AJ77">
        <f t="shared" si="32"/>
        <v>-2.4017885456812993E-2</v>
      </c>
      <c r="AK77">
        <f t="shared" si="46"/>
        <v>-1.935170556448124E-2</v>
      </c>
      <c r="AL77">
        <f t="shared" si="33"/>
        <v>-14.672828723646056</v>
      </c>
      <c r="AN77">
        <f t="shared" si="34"/>
        <v>0</v>
      </c>
      <c r="AO77">
        <f t="shared" si="34"/>
        <v>0</v>
      </c>
      <c r="AP77">
        <f t="shared" si="34"/>
        <v>-7.8523804050485159E-7</v>
      </c>
      <c r="AQ77">
        <f t="shared" si="34"/>
        <v>-3.3342051955241913E-3</v>
      </c>
      <c r="AR77">
        <f t="shared" si="34"/>
        <v>-3.3349904335646962E-3</v>
      </c>
      <c r="AS77">
        <f t="shared" si="34"/>
        <v>-5.4752139164390864E-6</v>
      </c>
      <c r="AT77">
        <f t="shared" si="34"/>
        <v>-4.4114927520992036E-6</v>
      </c>
      <c r="AU77">
        <f t="shared" si="23"/>
        <v>-3.3448771402332348E-3</v>
      </c>
      <c r="AW77">
        <v>74</v>
      </c>
      <c r="AX77">
        <f>IF(Z77&gt;0, (R77*SUMPRODUCT(K77:$K$98, X77:$X$98)-K77*$AZ$3)/Z77, 0)</f>
        <v>-916.06156581116977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6"/>
        <v>50000</v>
      </c>
      <c r="S78">
        <f t="shared" si="27"/>
        <v>-1825.3931462206297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-0.25243505117863324</v>
      </c>
      <c r="AC78">
        <f t="shared" si="45"/>
        <v>-0.2280928850123064</v>
      </c>
      <c r="AE78">
        <f t="shared" si="28"/>
        <v>0</v>
      </c>
      <c r="AF78">
        <f t="shared" si="29"/>
        <v>0</v>
      </c>
      <c r="AG78">
        <f t="shared" si="29"/>
        <v>-1.5619435564097482E-3</v>
      </c>
      <c r="AH78">
        <f t="shared" si="30"/>
        <v>-7.3927227668066919</v>
      </c>
      <c r="AI78">
        <f t="shared" si="31"/>
        <v>-7.3942847103631015</v>
      </c>
      <c r="AJ78">
        <f t="shared" si="32"/>
        <v>-2.434216616632684E-2</v>
      </c>
      <c r="AK78">
        <f t="shared" si="46"/>
        <v>-1.7670453582504329E-2</v>
      </c>
      <c r="AL78">
        <f t="shared" si="33"/>
        <v>-7.4362973301119331</v>
      </c>
      <c r="AN78">
        <f t="shared" si="34"/>
        <v>0</v>
      </c>
      <c r="AO78">
        <f t="shared" si="34"/>
        <v>0</v>
      </c>
      <c r="AP78">
        <f t="shared" si="34"/>
        <v>-3.1791691505885705E-7</v>
      </c>
      <c r="AQ78">
        <f t="shared" si="34"/>
        <v>-1.5047096972638683E-3</v>
      </c>
      <c r="AR78">
        <f t="shared" si="34"/>
        <v>-1.505027614178927E-3</v>
      </c>
      <c r="AS78">
        <f t="shared" si="34"/>
        <v>-4.9545877260999953E-6</v>
      </c>
      <c r="AT78">
        <f t="shared" si="34"/>
        <v>-3.5966319445968455E-6</v>
      </c>
      <c r="AU78">
        <f t="shared" si="23"/>
        <v>-1.5135788338496239E-3</v>
      </c>
      <c r="AW78">
        <v>75</v>
      </c>
      <c r="AX78">
        <f>IF(Z78&gt;0, (R78*SUMPRODUCT(K78:$K$98, X78:$X$98)-K78*$AZ$3)/Z78, 0)</f>
        <v>-1825.3931462206297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6"/>
        <v>50000</v>
      </c>
      <c r="S79">
        <f t="shared" si="27"/>
        <v>-3841.845208525036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-0.2280928850123064</v>
      </c>
      <c r="AC79">
        <f t="shared" si="45"/>
        <v>-0.20488654885077479</v>
      </c>
      <c r="AE79">
        <f t="shared" si="28"/>
        <v>0</v>
      </c>
      <c r="AF79">
        <f t="shared" si="29"/>
        <v>0</v>
      </c>
      <c r="AG79">
        <f t="shared" si="29"/>
        <v>-6.6662807105076916E-4</v>
      </c>
      <c r="AH79">
        <f t="shared" si="30"/>
        <v>-3.5187841991795263</v>
      </c>
      <c r="AI79">
        <f t="shared" si="31"/>
        <v>-3.5194508272505769</v>
      </c>
      <c r="AJ79">
        <f t="shared" si="32"/>
        <v>-2.3206336161531615E-2</v>
      </c>
      <c r="AK79">
        <f t="shared" si="46"/>
        <v>-1.596650195086145E-2</v>
      </c>
      <c r="AL79">
        <f t="shared" si="33"/>
        <v>-3.5586236653629699</v>
      </c>
      <c r="AN79">
        <f t="shared" si="34"/>
        <v>0</v>
      </c>
      <c r="AO79">
        <f t="shared" si="34"/>
        <v>0</v>
      </c>
      <c r="AP79">
        <f t="shared" si="34"/>
        <v>-1.2114733765643081E-7</v>
      </c>
      <c r="AQ79">
        <f t="shared" si="34"/>
        <v>-6.3947402761809283E-4</v>
      </c>
      <c r="AR79">
        <f t="shared" si="34"/>
        <v>-6.3959517495574929E-4</v>
      </c>
      <c r="AS79">
        <f t="shared" si="34"/>
        <v>-4.2173229193578334E-6</v>
      </c>
      <c r="AT79">
        <f t="shared" si="34"/>
        <v>-2.9016167890802192E-6</v>
      </c>
      <c r="AU79">
        <f t="shared" si="23"/>
        <v>-6.4671411466418727E-4</v>
      </c>
      <c r="AW79">
        <v>76</v>
      </c>
      <c r="AX79">
        <f>IF(Z79&gt;0, (R79*SUMPRODUCT(K79:$K$98, X79:$X$98)-K79*$AZ$3)/Z79, 0)</f>
        <v>-3841.845208525036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6"/>
        <v>50000</v>
      </c>
      <c r="S80">
        <f t="shared" si="27"/>
        <v>-8690.57166922334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-0.20488654885077479</v>
      </c>
      <c r="AC80">
        <f t="shared" si="45"/>
        <v>-0.18346258907589688</v>
      </c>
      <c r="AE80">
        <f t="shared" si="28"/>
        <v>0</v>
      </c>
      <c r="AF80">
        <f t="shared" si="29"/>
        <v>0</v>
      </c>
      <c r="AG80">
        <f t="shared" si="29"/>
        <v>-2.6388164677015516E-4</v>
      </c>
      <c r="AH80">
        <f t="shared" si="30"/>
        <v>-1.5843205742804254</v>
      </c>
      <c r="AI80">
        <f t="shared" si="31"/>
        <v>-1.5845844559271955</v>
      </c>
      <c r="AJ80">
        <f t="shared" si="32"/>
        <v>-2.1423959774877904E-2</v>
      </c>
      <c r="AK80">
        <f t="shared" si="46"/>
        <v>-1.4342058419554236E-2</v>
      </c>
      <c r="AL80">
        <f t="shared" si="33"/>
        <v>-1.6203504741216277</v>
      </c>
      <c r="AN80">
        <f t="shared" si="34"/>
        <v>0</v>
      </c>
      <c r="AO80">
        <f t="shared" si="34"/>
        <v>0</v>
      </c>
      <c r="AP80">
        <f t="shared" si="34"/>
        <v>-4.2817513177347775E-8</v>
      </c>
      <c r="AQ80">
        <f t="shared" si="34"/>
        <v>-2.5707231971870351E-4</v>
      </c>
      <c r="AR80">
        <f t="shared" si="34"/>
        <v>-2.5711513723188084E-4</v>
      </c>
      <c r="AS80">
        <f t="shared" si="34"/>
        <v>-3.4762579785277878E-6</v>
      </c>
      <c r="AT80">
        <f t="shared" si="34"/>
        <v>-2.3271465935046165E-6</v>
      </c>
      <c r="AU80">
        <f t="shared" si="23"/>
        <v>-2.6291854180391326E-4</v>
      </c>
      <c r="AW80">
        <v>77</v>
      </c>
      <c r="AX80">
        <f>IF(Z80&gt;0, (R80*SUMPRODUCT(K80:$K$98, X80:$X$98)-K80*$AZ$3)/Z80, 0)</f>
        <v>-8690.57166922334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6"/>
        <v>50000</v>
      </c>
      <c r="S81">
        <f t="shared" si="27"/>
        <v>-21282.760611542595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-0.18346258907589688</v>
      </c>
      <c r="AC81">
        <f t="shared" si="45"/>
        <v>-0.16402016692910132</v>
      </c>
      <c r="AE81">
        <f t="shared" si="28"/>
        <v>0</v>
      </c>
      <c r="AF81">
        <f t="shared" si="29"/>
        <v>0</v>
      </c>
      <c r="AG81">
        <f t="shared" si="29"/>
        <v>-9.6333935434194691E-5</v>
      </c>
      <c r="AH81">
        <f t="shared" si="30"/>
        <v>-0.65963557947303553</v>
      </c>
      <c r="AI81">
        <f t="shared" si="31"/>
        <v>-0.65973191340846971</v>
      </c>
      <c r="AJ81">
        <f t="shared" si="32"/>
        <v>-1.9442422146795563E-2</v>
      </c>
      <c r="AK81">
        <f t="shared" si="46"/>
        <v>-1.2842381235312783E-2</v>
      </c>
      <c r="AL81">
        <f t="shared" si="33"/>
        <v>-0.69201671679057808</v>
      </c>
      <c r="AN81">
        <f t="shared" si="34"/>
        <v>0</v>
      </c>
      <c r="AO81">
        <f t="shared" si="34"/>
        <v>0</v>
      </c>
      <c r="AP81">
        <f t="shared" si="34"/>
        <v>-1.3956404050444254E-8</v>
      </c>
      <c r="AQ81">
        <f t="shared" si="34"/>
        <v>-9.5564876818131158E-5</v>
      </c>
      <c r="AR81">
        <f t="shared" si="34"/>
        <v>-9.5578833222181598E-5</v>
      </c>
      <c r="AS81">
        <f t="shared" si="34"/>
        <v>-2.8167259852613433E-6</v>
      </c>
      <c r="AT81">
        <f t="shared" si="34"/>
        <v>-1.860543334828278E-6</v>
      </c>
      <c r="AU81">
        <f t="shared" si="23"/>
        <v>-1.0025610254227122E-4</v>
      </c>
      <c r="AW81">
        <v>78</v>
      </c>
      <c r="AX81">
        <f>IF(Z81&gt;0, (R81*SUMPRODUCT(K81:$K$98, X81:$X$98)-K81*$AZ$3)/Z81, 0)</f>
        <v>-21282.760611542595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6"/>
        <v>50000</v>
      </c>
      <c r="S82">
        <f t="shared" si="27"/>
        <v>-56841.293154443061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-0.16402016692910132</v>
      </c>
      <c r="AC82">
        <f t="shared" si="45"/>
        <v>-0.14652689746081743</v>
      </c>
      <c r="AE82">
        <f t="shared" si="28"/>
        <v>0</v>
      </c>
      <c r="AF82">
        <f t="shared" si="29"/>
        <v>0</v>
      </c>
      <c r="AG82">
        <f t="shared" si="29"/>
        <v>-3.2222810506503225E-5</v>
      </c>
      <c r="AH82">
        <f t="shared" si="30"/>
        <v>-0.25259114229339807</v>
      </c>
      <c r="AI82">
        <f t="shared" si="31"/>
        <v>-0.2526233651039046</v>
      </c>
      <c r="AJ82">
        <f t="shared" si="32"/>
        <v>-1.749326946828389E-2</v>
      </c>
      <c r="AK82">
        <f t="shared" si="46"/>
        <v>-1.1481411685037093E-2</v>
      </c>
      <c r="AL82">
        <f t="shared" si="33"/>
        <v>-0.28159804625722556</v>
      </c>
      <c r="AN82">
        <f t="shared" si="34"/>
        <v>0</v>
      </c>
      <c r="AO82">
        <f t="shared" si="34"/>
        <v>0</v>
      </c>
      <c r="AP82">
        <f t="shared" si="34"/>
        <v>-4.1681143625436991E-9</v>
      </c>
      <c r="AQ82">
        <f t="shared" si="34"/>
        <v>-3.2673399728181663E-5</v>
      </c>
      <c r="AR82">
        <f t="shared" si="34"/>
        <v>-3.2677567842544211E-5</v>
      </c>
      <c r="AS82">
        <f t="shared" si="34"/>
        <v>-2.2628053410761838E-6</v>
      </c>
      <c r="AT82">
        <f t="shared" si="34"/>
        <v>-1.4851540320178426E-6</v>
      </c>
      <c r="AU82">
        <f t="shared" si="23"/>
        <v>-3.6425527215638237E-5</v>
      </c>
      <c r="AW82">
        <v>79</v>
      </c>
      <c r="AX82">
        <f>IF(Z82&gt;0, (R82*SUMPRODUCT(K82:$K$98, X82:$X$98)-K82*$AZ$3)/Z82, 0)</f>
        <v>-56841.293154443061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6"/>
        <v>50000</v>
      </c>
      <c r="S83">
        <f t="shared" si="27"/>
        <v>-166891.50144666247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-0.14652689746081743</v>
      </c>
      <c r="AC83">
        <f t="shared" si="45"/>
        <v>-0.13085525448099022</v>
      </c>
      <c r="AE83">
        <f t="shared" si="28"/>
        <v>0</v>
      </c>
      <c r="AF83">
        <f t="shared" si="29"/>
        <v>0</v>
      </c>
      <c r="AG83">
        <f t="shared" si="29"/>
        <v>-9.8009225564738223E-6</v>
      </c>
      <c r="AH83">
        <f t="shared" si="30"/>
        <v>-8.8398639379857494E-2</v>
      </c>
      <c r="AI83">
        <f t="shared" si="31"/>
        <v>-8.8408440302413974E-2</v>
      </c>
      <c r="AJ83">
        <f t="shared" si="32"/>
        <v>-1.5671642979827205E-2</v>
      </c>
      <c r="AK83">
        <f t="shared" si="46"/>
        <v>-1.0256882822257221E-2</v>
      </c>
      <c r="AL83">
        <f t="shared" si="33"/>
        <v>-0.11433696610449839</v>
      </c>
      <c r="AN83">
        <f t="shared" si="34"/>
        <v>0</v>
      </c>
      <c r="AO83">
        <f t="shared" si="34"/>
        <v>0</v>
      </c>
      <c r="AP83">
        <f t="shared" si="34"/>
        <v>-1.1319445269095387E-9</v>
      </c>
      <c r="AQ83">
        <f t="shared" si="34"/>
        <v>-1.0209483388498496E-5</v>
      </c>
      <c r="AR83">
        <f t="shared" si="34"/>
        <v>-1.0210615333025406E-5</v>
      </c>
      <c r="AS83">
        <f t="shared" si="34"/>
        <v>-1.8099755810210171E-6</v>
      </c>
      <c r="AT83">
        <f t="shared" si="34"/>
        <v>-1.1846050519129548E-6</v>
      </c>
      <c r="AU83">
        <f t="shared" si="23"/>
        <v>-1.3205195965959378E-5</v>
      </c>
      <c r="AW83">
        <v>80</v>
      </c>
      <c r="AX83">
        <f>IF(Z83&gt;0, (R83*SUMPRODUCT(K83:$K$98, X83:$X$98)-K83*$AZ$3)/Z83, 0)</f>
        <v>-166891.50144666247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6"/>
        <v>50000</v>
      </c>
      <c r="S84">
        <f t="shared" si="27"/>
        <v>-543649.74034510669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-0.13085525448099022</v>
      </c>
      <c r="AC84">
        <f t="shared" si="45"/>
        <v>-0.11684375291120426</v>
      </c>
      <c r="AE84">
        <f t="shared" si="28"/>
        <v>0</v>
      </c>
      <c r="AF84">
        <f t="shared" si="29"/>
        <v>0</v>
      </c>
      <c r="AG84">
        <f t="shared" si="29"/>
        <v>-2.6865586479686422E-6</v>
      </c>
      <c r="AH84">
        <f t="shared" si="30"/>
        <v>-2.8065418731761767E-2</v>
      </c>
      <c r="AI84">
        <f t="shared" si="31"/>
        <v>-2.8068105290409737E-2</v>
      </c>
      <c r="AJ84">
        <f t="shared" si="32"/>
        <v>-1.4011501569785964E-2</v>
      </c>
      <c r="AK84">
        <f t="shared" si="46"/>
        <v>-9.1598678136693163E-3</v>
      </c>
      <c r="AL84">
        <f t="shared" si="33"/>
        <v>-5.1239474673865013E-2</v>
      </c>
      <c r="AN84">
        <f t="shared" si="34"/>
        <v>0</v>
      </c>
      <c r="AO84">
        <f t="shared" si="34"/>
        <v>0</v>
      </c>
      <c r="AP84">
        <f t="shared" si="34"/>
        <v>-2.7703617952680213E-10</v>
      </c>
      <c r="AQ84">
        <f t="shared" si="34"/>
        <v>-2.894087716322946E-6</v>
      </c>
      <c r="AR84">
        <f t="shared" si="34"/>
        <v>-2.8943647525024729E-6</v>
      </c>
      <c r="AS84">
        <f t="shared" si="34"/>
        <v>-1.4448569240289304E-6</v>
      </c>
      <c r="AT84">
        <f t="shared" si="34"/>
        <v>-9.4455960825132478E-7</v>
      </c>
      <c r="AU84">
        <f t="shared" si="23"/>
        <v>-5.2837812847827275E-6</v>
      </c>
      <c r="AW84">
        <v>81</v>
      </c>
      <c r="AX84">
        <f>IF(Z84&gt;0, (R84*SUMPRODUCT(K84:$K$98, X84:$X$98)-K84*$AZ$3)/Z84, 0)</f>
        <v>-543649.74034510669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6"/>
        <v>50000</v>
      </c>
      <c r="S85">
        <f t="shared" si="27"/>
        <v>-1987627.8444524321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-0.11684375291120426</v>
      </c>
      <c r="AC85">
        <f t="shared" si="45"/>
        <v>-0.10432726213001485</v>
      </c>
      <c r="AE85">
        <f t="shared" si="28"/>
        <v>0</v>
      </c>
      <c r="AF85">
        <f t="shared" si="29"/>
        <v>0</v>
      </c>
      <c r="AG85">
        <f t="shared" si="29"/>
        <v>-6.5610409929855211E-7</v>
      </c>
      <c r="AH85">
        <f t="shared" si="30"/>
        <v>-8.0143558487616139E-3</v>
      </c>
      <c r="AI85">
        <f t="shared" si="31"/>
        <v>-8.0150119528609124E-3</v>
      </c>
      <c r="AJ85">
        <f t="shared" si="32"/>
        <v>-1.251649078118941E-2</v>
      </c>
      <c r="AK85">
        <f t="shared" si="46"/>
        <v>-8.179062703784299E-3</v>
      </c>
      <c r="AL85">
        <f t="shared" si="33"/>
        <v>-2.871056543783462E-2</v>
      </c>
      <c r="AN85">
        <f t="shared" si="34"/>
        <v>0</v>
      </c>
      <c r="AO85">
        <f t="shared" si="34"/>
        <v>0</v>
      </c>
      <c r="AP85">
        <f t="shared" si="34"/>
        <v>-6.0408060505670429E-11</v>
      </c>
      <c r="AQ85">
        <f t="shared" si="34"/>
        <v>-7.3788853558994011E-7</v>
      </c>
      <c r="AR85">
        <f t="shared" si="34"/>
        <v>-7.3794894365044575E-7</v>
      </c>
      <c r="AS85">
        <f t="shared" si="34"/>
        <v>-1.1524039146182858E-6</v>
      </c>
      <c r="AT85">
        <f t="shared" si="34"/>
        <v>-7.5305323532973184E-7</v>
      </c>
      <c r="AU85">
        <f t="shared" si="23"/>
        <v>-2.643406093598463E-6</v>
      </c>
      <c r="AW85">
        <v>82</v>
      </c>
      <c r="AX85">
        <f>IF(Z85&gt;0, (R85*SUMPRODUCT(K85:$K$98, X85:$X$98)-K85*$AZ$3)/Z85, 0)</f>
        <v>-1987627.8444524321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6"/>
        <v>50000</v>
      </c>
      <c r="S86">
        <f t="shared" si="27"/>
        <v>-8280406.2631698828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-0.10432726213001485</v>
      </c>
      <c r="AC86">
        <f t="shared" si="45"/>
        <v>-9.3149977814170296E-2</v>
      </c>
      <c r="AE86">
        <f t="shared" si="28"/>
        <v>0</v>
      </c>
      <c r="AF86">
        <f t="shared" si="29"/>
        <v>0</v>
      </c>
      <c r="AG86">
        <f t="shared" si="29"/>
        <v>-1.4061806699703957E-7</v>
      </c>
      <c r="AH86">
        <f t="shared" si="30"/>
        <v>-2.0356999652341081E-3</v>
      </c>
      <c r="AI86">
        <f t="shared" si="31"/>
        <v>-2.035840583301105E-3</v>
      </c>
      <c r="AJ86">
        <f t="shared" si="32"/>
        <v>-1.1177284315844555E-2</v>
      </c>
      <c r="AK86">
        <f t="shared" si="46"/>
        <v>-7.3029083491010401E-3</v>
      </c>
      <c r="AL86">
        <f t="shared" si="33"/>
        <v>-2.05160332482467E-2</v>
      </c>
      <c r="AN86">
        <f t="shared" si="34"/>
        <v>0</v>
      </c>
      <c r="AO86">
        <f t="shared" si="34"/>
        <v>0</v>
      </c>
      <c r="AP86">
        <f t="shared" si="34"/>
        <v>-1.1559664830121996E-11</v>
      </c>
      <c r="AQ86">
        <f t="shared" si="34"/>
        <v>-1.6734698318170385E-7</v>
      </c>
      <c r="AR86">
        <f t="shared" si="34"/>
        <v>-1.6735854284653398E-7</v>
      </c>
      <c r="AS86">
        <f t="shared" si="34"/>
        <v>-9.1884110741518477E-7</v>
      </c>
      <c r="AT86">
        <f t="shared" si="34"/>
        <v>-6.0034371545218903E-7</v>
      </c>
      <c r="AU86">
        <f t="shared" si="23"/>
        <v>-1.6865433657139079E-6</v>
      </c>
      <c r="AW86">
        <v>83</v>
      </c>
      <c r="AX86">
        <f>IF(Z86&gt;0, (R86*SUMPRODUCT(K86:$K$98, X86:$X$98)-K86*$AZ$3)/Z86, 0)</f>
        <v>-8280406.2631698828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6"/>
        <v>50000</v>
      </c>
      <c r="S87">
        <f t="shared" si="27"/>
        <v>-40087525.779445983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-9.3149977814170296E-2</v>
      </c>
      <c r="AC87">
        <f t="shared" si="45"/>
        <v>-8.3169768192956919E-2</v>
      </c>
      <c r="AE87">
        <f t="shared" si="28"/>
        <v>0</v>
      </c>
      <c r="AF87">
        <f t="shared" si="29"/>
        <v>0</v>
      </c>
      <c r="AG87">
        <f t="shared" si="29"/>
        <v>-2.5933805646468843E-8</v>
      </c>
      <c r="AH87">
        <f t="shared" si="30"/>
        <v>-4.5311232272240135E-4</v>
      </c>
      <c r="AI87">
        <f t="shared" si="31"/>
        <v>-4.5313825652804784E-4</v>
      </c>
      <c r="AJ87">
        <f t="shared" si="32"/>
        <v>-9.9802096212133762E-3</v>
      </c>
      <c r="AK87">
        <f t="shared" si="46"/>
        <v>-6.5204984469919213E-3</v>
      </c>
      <c r="AL87">
        <f t="shared" si="33"/>
        <v>-1.6953846324733346E-2</v>
      </c>
      <c r="AN87">
        <f t="shared" si="34"/>
        <v>0</v>
      </c>
      <c r="AO87">
        <f t="shared" si="34"/>
        <v>0</v>
      </c>
      <c r="AP87">
        <f t="shared" si="34"/>
        <v>-1.9034976611569236E-12</v>
      </c>
      <c r="AQ87">
        <f t="shared" si="34"/>
        <v>-3.3257681433303648E-8</v>
      </c>
      <c r="AR87">
        <f t="shared" si="34"/>
        <v>-3.3259584930964808E-8</v>
      </c>
      <c r="AS87">
        <f t="shared" si="34"/>
        <v>-7.3253057922959214E-7</v>
      </c>
      <c r="AT87">
        <f t="shared" si="34"/>
        <v>-4.7859360529743398E-7</v>
      </c>
      <c r="AU87">
        <f t="shared" si="23"/>
        <v>-1.2443837694579909E-6</v>
      </c>
      <c r="AW87">
        <v>84</v>
      </c>
      <c r="AX87">
        <f>IF(Z87&gt;0, (R87*SUMPRODUCT(K87:$K$98, X87:$X$98)-K87*$AZ$3)/Z87, 0)</f>
        <v>-40087525.779445983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6"/>
        <v>50000</v>
      </c>
      <c r="S88">
        <f t="shared" si="27"/>
        <v>-231618755.62780586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-8.3169768192956919E-2</v>
      </c>
      <c r="AC88">
        <f t="shared" si="45"/>
        <v>-7.4258750586177147E-2</v>
      </c>
      <c r="AE88">
        <f t="shared" si="28"/>
        <v>0</v>
      </c>
      <c r="AF88">
        <f t="shared" si="29"/>
        <v>0</v>
      </c>
      <c r="AG88">
        <f t="shared" si="29"/>
        <v>-4.0075959298340162E-9</v>
      </c>
      <c r="AH88">
        <f t="shared" si="30"/>
        <v>-8.6667486640680554E-5</v>
      </c>
      <c r="AI88">
        <f t="shared" si="31"/>
        <v>-8.6671494236610389E-5</v>
      </c>
      <c r="AJ88">
        <f t="shared" si="32"/>
        <v>-8.9110176067797725E-3</v>
      </c>
      <c r="AK88">
        <f t="shared" si="46"/>
        <v>-5.8218837735069849E-3</v>
      </c>
      <c r="AL88">
        <f t="shared" si="33"/>
        <v>-1.4819572874523367E-2</v>
      </c>
      <c r="AN88">
        <f t="shared" si="34"/>
        <v>0</v>
      </c>
      <c r="AO88">
        <f t="shared" si="34"/>
        <v>0</v>
      </c>
      <c r="AP88">
        <f t="shared" si="34"/>
        <v>-2.6263463601788052E-13</v>
      </c>
      <c r="AQ88">
        <f t="shared" si="34"/>
        <v>-5.6796853293047426E-9</v>
      </c>
      <c r="AR88">
        <f t="shared" si="34"/>
        <v>-5.6799479639407604E-9</v>
      </c>
      <c r="AS88">
        <f t="shared" si="34"/>
        <v>-5.8397650528666469E-7</v>
      </c>
      <c r="AT88">
        <f t="shared" si="34"/>
        <v>-3.8153255781371651E-7</v>
      </c>
      <c r="AU88">
        <f t="shared" si="23"/>
        <v>-9.7118901106432195E-7</v>
      </c>
      <c r="AW88">
        <v>85</v>
      </c>
      <c r="AX88">
        <f>IF(Z88&gt;0, (R88*SUMPRODUCT(K88:$K$98, X88:$X$98)-K88*$AZ$3)/Z88, 0)</f>
        <v>-231618755.62780586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-7.4258750586177147E-2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-1.6030383719336064E-5</v>
      </c>
      <c r="AI89">
        <f t="shared" si="31"/>
        <v>-1.6030383719336064E-5</v>
      </c>
      <c r="AJ89">
        <f t="shared" si="32"/>
        <v>-7.4258750586177147E-2</v>
      </c>
      <c r="AK89">
        <f t="shared" si="46"/>
        <v>-5.1981125410324007E-3</v>
      </c>
      <c r="AL89">
        <f t="shared" si="33"/>
        <v>-7.9472893510928885E-2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-9.3798084292100193E-10</v>
      </c>
      <c r="AR89">
        <f t="shared" si="34"/>
        <v>-9.3798084292100193E-10</v>
      </c>
      <c r="AS89">
        <f t="shared" si="34"/>
        <v>-4.345079112801658E-6</v>
      </c>
      <c r="AT89">
        <f t="shared" si="34"/>
        <v>-3.0415553789611607E-7</v>
      </c>
      <c r="AU89">
        <f t="shared" si="23"/>
        <v>-4.6501726315406945E-6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1566.1067742490959</v>
      </c>
      <c r="AO91" s="8">
        <f t="shared" ref="AO91:AU91" si="49">SUM(AO3:AO89)</f>
        <v>-156.6106774249096</v>
      </c>
      <c r="AP91" s="8">
        <f t="shared" si="49"/>
        <v>-207.5485602034795</v>
      </c>
      <c r="AQ91" s="8">
        <f t="shared" si="49"/>
        <v>-1133.129649755693</v>
      </c>
      <c r="AR91" s="8">
        <f t="shared" si="49"/>
        <v>68.817886865013364</v>
      </c>
      <c r="AS91" s="8">
        <f t="shared" si="49"/>
        <v>-90.344696907005854</v>
      </c>
      <c r="AT91" s="8">
        <f t="shared" si="49"/>
        <v>52.701073195753438</v>
      </c>
      <c r="AU91" s="8">
        <f t="shared" si="49"/>
        <v>31.174263153760808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6BD80-ED63-484E-B4E7-7DBB4D6ED865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2020.4192311806844</v>
      </c>
      <c r="K3">
        <v>1</v>
      </c>
      <c r="L3" s="2">
        <v>0</v>
      </c>
      <c r="O3">
        <f>$C$3</f>
        <v>2020.4192311806844</v>
      </c>
      <c r="P3">
        <f>O3*C5</f>
        <v>202.04192311806844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2020.4192311806844</v>
      </c>
      <c r="AF3">
        <f t="shared" ref="AF3:AG34" si="3">-$Z3*P3</f>
        <v>-202.04192311806844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1692.559752162616</v>
      </c>
      <c r="AJ3">
        <f t="shared" ref="AJ3:AJ66" si="6">AB3-AC3</f>
        <v>0</v>
      </c>
      <c r="AL3">
        <f t="shared" ref="AL3:AL66" si="7">SUM(AI3:AK3)</f>
        <v>1692.559752162616</v>
      </c>
      <c r="AN3">
        <f t="shared" ref="AN3:AU34" si="8">AE3*$K3</f>
        <v>2020.4192311806844</v>
      </c>
      <c r="AO3">
        <f t="shared" si="8"/>
        <v>-202.04192311806844</v>
      </c>
      <c r="AP3">
        <f t="shared" si="8"/>
        <v>-125.8175559</v>
      </c>
      <c r="AQ3">
        <f t="shared" si="8"/>
        <v>0</v>
      </c>
      <c r="AR3">
        <f t="shared" si="8"/>
        <v>1692.559752162616</v>
      </c>
      <c r="AS3">
        <f t="shared" si="8"/>
        <v>0</v>
      </c>
      <c r="AT3">
        <f t="shared" si="8"/>
        <v>0</v>
      </c>
      <c r="AU3">
        <f t="shared" si="8"/>
        <v>1692.559752162616</v>
      </c>
      <c r="AW3">
        <v>0</v>
      </c>
      <c r="AX3">
        <f>IF(Z3&gt;0, (R3*SUMPRODUCT(K3:$K$98, X3:$X$98)-K3*$AZ$3)/Z3, 0)</f>
        <v>0</v>
      </c>
      <c r="AZ3">
        <f>C6*ABS(SUMPRODUCT(X4:X79, K4:K79))/1</f>
        <v>1490.9589406309606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161.82503615211473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159.7456007818887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-159.7456007818887</v>
      </c>
      <c r="AK4">
        <f t="shared" ref="AK4:AK67" si="20">G4*SUM(AB4:AB4, AE4:AF4)</f>
        <v>0</v>
      </c>
      <c r="AL4">
        <f t="shared" si="7"/>
        <v>-302.24055078188871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-127.22763392857141</v>
      </c>
      <c r="AR4">
        <f t="shared" si="8"/>
        <v>-127.22763392857141</v>
      </c>
      <c r="AS4">
        <f t="shared" si="8"/>
        <v>-142.63000069811491</v>
      </c>
      <c r="AT4">
        <f t="shared" si="8"/>
        <v>0</v>
      </c>
      <c r="AU4">
        <f t="shared" si="8"/>
        <v>-269.85763462668632</v>
      </c>
      <c r="AW4">
        <v>1</v>
      </c>
      <c r="AX4">
        <f>IF(Z4&gt;0, (R4*SUMPRODUCT(K4:$K$98, X4:$X$98)-K4*$AZ$3)/Z4, 0)</f>
        <v>161.82503615211473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2.8964780000000001E-3</v>
      </c>
      <c r="Q5" s="4">
        <f t="shared" ref="Q5:Q68" si="22">$C$8</f>
        <v>12.5</v>
      </c>
      <c r="R5">
        <f t="shared" si="0"/>
        <v>50000</v>
      </c>
      <c r="S5">
        <f t="shared" si="1"/>
        <v>179.74598830585802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159.7456007818887</v>
      </c>
      <c r="AC5">
        <f t="shared" si="19"/>
        <v>175.1479675514322</v>
      </c>
      <c r="AE5">
        <f t="shared" si="2"/>
        <v>0</v>
      </c>
      <c r="AF5">
        <f t="shared" si="3"/>
        <v>0</v>
      </c>
      <c r="AG5">
        <f t="shared" si="3"/>
        <v>-12.180241767996947</v>
      </c>
      <c r="AH5">
        <f t="shared" si="4"/>
        <v>-142.96292751221389</v>
      </c>
      <c r="AI5">
        <f t="shared" si="5"/>
        <v>-155.14316928021083</v>
      </c>
      <c r="AJ5">
        <f t="shared" si="6"/>
        <v>-15.402366769543505</v>
      </c>
      <c r="AK5">
        <f t="shared" si="20"/>
        <v>11.18219205473221</v>
      </c>
      <c r="AL5">
        <f t="shared" si="7"/>
        <v>-159.36334399502212</v>
      </c>
      <c r="AN5">
        <f t="shared" si="8"/>
        <v>0</v>
      </c>
      <c r="AO5">
        <f t="shared" si="8"/>
        <v>0</v>
      </c>
      <c r="AP5">
        <f t="shared" si="8"/>
        <v>-9.7100141645383804</v>
      </c>
      <c r="AQ5">
        <f t="shared" si="8"/>
        <v>-113.96917052950724</v>
      </c>
      <c r="AR5">
        <f t="shared" si="8"/>
        <v>-123.67918469404562</v>
      </c>
      <c r="AS5">
        <f t="shared" si="8"/>
        <v>-12.278672488475369</v>
      </c>
      <c r="AT5">
        <f t="shared" si="8"/>
        <v>8.914375043632182</v>
      </c>
      <c r="AU5">
        <f t="shared" si="8"/>
        <v>-127.04348213888879</v>
      </c>
      <c r="AW5">
        <v>2</v>
      </c>
      <c r="AX5">
        <f>IF(Z5&gt;0, (R5*SUMPRODUCT(K5:$K$98, X5:$X$98)-K5*$AZ$3)/Z5, 0)</f>
        <v>179.74598830585802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2.9506620000000002E-3</v>
      </c>
      <c r="Q6" s="4">
        <f t="shared" si="22"/>
        <v>12.5</v>
      </c>
      <c r="R6">
        <f t="shared" si="0"/>
        <v>50000</v>
      </c>
      <c r="S6">
        <f t="shared" si="1"/>
        <v>196.0147833380837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175.1479675514322</v>
      </c>
      <c r="AC6">
        <f t="shared" si="19"/>
        <v>188.52701193095618</v>
      </c>
      <c r="AE6">
        <f t="shared" si="2"/>
        <v>0</v>
      </c>
      <c r="AF6">
        <f t="shared" si="3"/>
        <v>0</v>
      </c>
      <c r="AG6">
        <f t="shared" si="3"/>
        <v>-12.022499573781335</v>
      </c>
      <c r="AH6">
        <f t="shared" si="4"/>
        <v>-143.75910614256563</v>
      </c>
      <c r="AI6">
        <f t="shared" si="5"/>
        <v>-155.78160571634697</v>
      </c>
      <c r="AJ6">
        <f t="shared" si="6"/>
        <v>-13.379044379523975</v>
      </c>
      <c r="AK6">
        <f t="shared" si="20"/>
        <v>12.260357728600255</v>
      </c>
      <c r="AL6">
        <f t="shared" si="7"/>
        <v>-156.90029236727071</v>
      </c>
      <c r="AN6">
        <f t="shared" si="8"/>
        <v>0</v>
      </c>
      <c r="AO6">
        <f t="shared" si="8"/>
        <v>0</v>
      </c>
      <c r="AP6">
        <f t="shared" si="8"/>
        <v>-8.5573777259627075</v>
      </c>
      <c r="AQ6">
        <f t="shared" si="8"/>
        <v>-102.32489219558981</v>
      </c>
      <c r="AR6">
        <f t="shared" si="8"/>
        <v>-110.88226992155253</v>
      </c>
      <c r="AS6">
        <f t="shared" si="8"/>
        <v>-9.5229395239641992</v>
      </c>
      <c r="AT6">
        <f t="shared" si="8"/>
        <v>8.7266804623441576</v>
      </c>
      <c r="AU6">
        <f t="shared" si="8"/>
        <v>-111.67852898317258</v>
      </c>
      <c r="AW6">
        <v>3</v>
      </c>
      <c r="AX6">
        <f>IF(Z6&gt;0, (R6*SUMPRODUCT(K6:$K$98, X6:$X$98)-K6*$AZ$3)/Z6, 0)</f>
        <v>196.0147833380837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3.0134020000000001E-3</v>
      </c>
      <c r="Q7" s="4">
        <f t="shared" si="22"/>
        <v>12.5</v>
      </c>
      <c r="R7">
        <f t="shared" si="0"/>
        <v>50000</v>
      </c>
      <c r="S7">
        <f t="shared" si="1"/>
        <v>210.58603243407248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188.52701193095618</v>
      </c>
      <c r="AC7">
        <f t="shared" si="19"/>
        <v>199.90588304700145</v>
      </c>
      <c r="AE7">
        <f t="shared" si="2"/>
        <v>0</v>
      </c>
      <c r="AF7">
        <f t="shared" si="3"/>
        <v>0</v>
      </c>
      <c r="AG7">
        <f t="shared" si="3"/>
        <v>-11.866045953782891</v>
      </c>
      <c r="AH7">
        <f t="shared" si="4"/>
        <v>-144.9144970425273</v>
      </c>
      <c r="AI7">
        <f t="shared" si="5"/>
        <v>-156.7805429963102</v>
      </c>
      <c r="AJ7">
        <f t="shared" si="6"/>
        <v>-11.378871116045275</v>
      </c>
      <c r="AK7">
        <f t="shared" si="20"/>
        <v>13.196890835166935</v>
      </c>
      <c r="AL7">
        <f t="shared" si="7"/>
        <v>-154.96252327718855</v>
      </c>
      <c r="AN7">
        <f t="shared" si="8"/>
        <v>0</v>
      </c>
      <c r="AO7">
        <f t="shared" si="8"/>
        <v>0</v>
      </c>
      <c r="AP7">
        <f t="shared" si="8"/>
        <v>-7.5410867228115253</v>
      </c>
      <c r="AQ7">
        <f t="shared" si="8"/>
        <v>-92.095782693469545</v>
      </c>
      <c r="AR7">
        <f t="shared" si="8"/>
        <v>-99.636869416281073</v>
      </c>
      <c r="AS7">
        <f t="shared" si="8"/>
        <v>-7.2314783060853305</v>
      </c>
      <c r="AT7">
        <f t="shared" si="8"/>
        <v>8.3868627044836188</v>
      </c>
      <c r="AU7">
        <f t="shared" si="8"/>
        <v>-98.48148501788279</v>
      </c>
      <c r="AW7">
        <v>4</v>
      </c>
      <c r="AX7">
        <f>IF(Z7&gt;0, (R7*SUMPRODUCT(K7:$K$98, X7:$X$98)-K7*$AZ$3)/Z7, 0)</f>
        <v>210.58603243407248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3.0789929999999999E-3</v>
      </c>
      <c r="Q8" s="4">
        <f t="shared" si="22"/>
        <v>12.5</v>
      </c>
      <c r="R8">
        <f t="shared" si="0"/>
        <v>50000</v>
      </c>
      <c r="S8">
        <f t="shared" si="1"/>
        <v>223.43736492879245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199.90588304700145</v>
      </c>
      <c r="AC8">
        <f t="shared" si="19"/>
        <v>209.33131759606306</v>
      </c>
      <c r="AE8">
        <f t="shared" si="2"/>
        <v>0</v>
      </c>
      <c r="AF8">
        <f t="shared" si="3"/>
        <v>0</v>
      </c>
      <c r="AG8">
        <f t="shared" si="3"/>
        <v>-11.710850021815686</v>
      </c>
      <c r="AH8">
        <f t="shared" si="4"/>
        <v>-146.14188971750337</v>
      </c>
      <c r="AI8">
        <f t="shared" si="5"/>
        <v>-157.85273973931905</v>
      </c>
      <c r="AJ8">
        <f t="shared" si="6"/>
        <v>-9.425434549061606</v>
      </c>
      <c r="AK8">
        <f t="shared" si="20"/>
        <v>13.993411813290104</v>
      </c>
      <c r="AL8">
        <f t="shared" si="7"/>
        <v>-153.28476247509056</v>
      </c>
      <c r="AN8">
        <f t="shared" si="8"/>
        <v>0</v>
      </c>
      <c r="AO8">
        <f t="shared" si="8"/>
        <v>0</v>
      </c>
      <c r="AP8">
        <f t="shared" si="8"/>
        <v>-6.645050805670965</v>
      </c>
      <c r="AQ8">
        <f t="shared" si="8"/>
        <v>-82.924832971177239</v>
      </c>
      <c r="AR8">
        <f t="shared" si="8"/>
        <v>-89.569883776848201</v>
      </c>
      <c r="AS8">
        <f t="shared" si="8"/>
        <v>-5.3482446899554814</v>
      </c>
      <c r="AT8">
        <f t="shared" si="8"/>
        <v>7.9402376659907068</v>
      </c>
      <c r="AU8">
        <f t="shared" si="8"/>
        <v>-86.977890800812972</v>
      </c>
      <c r="AW8">
        <v>5</v>
      </c>
      <c r="AX8">
        <f>IF(Z8&gt;0, (R8*SUMPRODUCT(K8:$K$98, X8:$X$98)-K8*$AZ$3)/Z8, 0)</f>
        <v>223.43736492879245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3.1512390000000001E-3</v>
      </c>
      <c r="Q9" s="4">
        <f t="shared" si="22"/>
        <v>12.5</v>
      </c>
      <c r="R9">
        <f t="shared" si="0"/>
        <v>50000</v>
      </c>
      <c r="S9">
        <f t="shared" si="1"/>
        <v>234.76407615099149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209.33131759606306</v>
      </c>
      <c r="AC9">
        <f t="shared" si="19"/>
        <v>217.05042859143134</v>
      </c>
      <c r="AE9">
        <f t="shared" si="2"/>
        <v>0</v>
      </c>
      <c r="AF9">
        <f t="shared" si="3"/>
        <v>0</v>
      </c>
      <c r="AG9">
        <f t="shared" si="3"/>
        <v>-11.556837834285632</v>
      </c>
      <c r="AH9">
        <f t="shared" si="4"/>
        <v>-147.61474924758576</v>
      </c>
      <c r="AI9">
        <f t="shared" si="5"/>
        <v>-159.17158708187139</v>
      </c>
      <c r="AJ9">
        <f t="shared" si="6"/>
        <v>-7.7191109953682826</v>
      </c>
      <c r="AK9">
        <f t="shared" si="20"/>
        <v>14.653192231724416</v>
      </c>
      <c r="AL9">
        <f t="shared" si="7"/>
        <v>-152.23750584551527</v>
      </c>
      <c r="AN9">
        <f t="shared" si="8"/>
        <v>0</v>
      </c>
      <c r="AO9">
        <f t="shared" si="8"/>
        <v>0</v>
      </c>
      <c r="AP9">
        <f t="shared" si="8"/>
        <v>-5.8550537092486099</v>
      </c>
      <c r="AQ9">
        <f t="shared" si="8"/>
        <v>-74.78622591361345</v>
      </c>
      <c r="AR9">
        <f t="shared" si="8"/>
        <v>-80.641279622862058</v>
      </c>
      <c r="AS9">
        <f t="shared" si="8"/>
        <v>-3.9107418580756175</v>
      </c>
      <c r="AT9">
        <f t="shared" si="8"/>
        <v>7.4237632091853483</v>
      </c>
      <c r="AU9">
        <f t="shared" si="8"/>
        <v>-77.12825827175233</v>
      </c>
      <c r="AW9">
        <v>6</v>
      </c>
      <c r="AX9">
        <f>IF(Z9&gt;0, (R9*SUMPRODUCT(K9:$K$98, X9:$X$98)-K9*$AZ$3)/Z9, 0)</f>
        <v>234.76407615099149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3.229188E-3</v>
      </c>
      <c r="Q10" s="4">
        <f t="shared" si="22"/>
        <v>12.5</v>
      </c>
      <c r="R10">
        <f t="shared" si="0"/>
        <v>50000</v>
      </c>
      <c r="S10">
        <f t="shared" si="1"/>
        <v>244.64800632235924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217.05042859143134</v>
      </c>
      <c r="AC10">
        <f t="shared" si="19"/>
        <v>223.19629550509103</v>
      </c>
      <c r="AE10">
        <f t="shared" si="2"/>
        <v>0</v>
      </c>
      <c r="AF10">
        <f t="shared" si="3"/>
        <v>0</v>
      </c>
      <c r="AG10">
        <f t="shared" si="3"/>
        <v>-11.403950253890354</v>
      </c>
      <c r="AH10">
        <f t="shared" si="4"/>
        <v>-149.27680820968462</v>
      </c>
      <c r="AI10">
        <f t="shared" si="5"/>
        <v>-160.68075846357496</v>
      </c>
      <c r="AJ10">
        <f t="shared" si="6"/>
        <v>-6.1458669136596882</v>
      </c>
      <c r="AK10">
        <f t="shared" si="20"/>
        <v>15.193530001400195</v>
      </c>
      <c r="AL10">
        <f t="shared" si="7"/>
        <v>-151.63309537583444</v>
      </c>
      <c r="AN10">
        <f t="shared" si="8"/>
        <v>0</v>
      </c>
      <c r="AO10">
        <f t="shared" si="8"/>
        <v>0</v>
      </c>
      <c r="AP10">
        <f t="shared" si="8"/>
        <v>-5.1585679490882699</v>
      </c>
      <c r="AQ10">
        <f t="shared" si="8"/>
        <v>-67.52524706164678</v>
      </c>
      <c r="AR10">
        <f t="shared" si="8"/>
        <v>-72.683815010735046</v>
      </c>
      <c r="AS10">
        <f t="shared" si="8"/>
        <v>-2.7800780759589356</v>
      </c>
      <c r="AT10">
        <f t="shared" si="8"/>
        <v>6.8727813743309287</v>
      </c>
      <c r="AU10">
        <f t="shared" si="8"/>
        <v>-68.591111712363045</v>
      </c>
      <c r="AW10">
        <v>7</v>
      </c>
      <c r="AX10">
        <f>IF(Z10&gt;0, (R10*SUMPRODUCT(K10:$K$98, X10:$X$98)-K10*$AZ$3)/Z10, 0)</f>
        <v>244.64800632235924</v>
      </c>
    </row>
    <row r="11" spans="1:52" x14ac:dyDescent="0.25">
      <c r="A11" t="s">
        <v>33</v>
      </c>
      <c r="C11" s="12">
        <f>AU81</f>
        <v>46.159840823217152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3.318545E-3</v>
      </c>
      <c r="Q11" s="4">
        <f t="shared" si="22"/>
        <v>12.5</v>
      </c>
      <c r="R11">
        <f t="shared" si="0"/>
        <v>50000</v>
      </c>
      <c r="S11">
        <f t="shared" si="1"/>
        <v>253.21110026220501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223.19629550509103</v>
      </c>
      <c r="AC11">
        <f t="shared" si="19"/>
        <v>227.93184561065209</v>
      </c>
      <c r="AE11">
        <f t="shared" si="2"/>
        <v>0</v>
      </c>
      <c r="AF11">
        <f t="shared" si="3"/>
        <v>0</v>
      </c>
      <c r="AG11">
        <f t="shared" si="3"/>
        <v>-11.252066229256155</v>
      </c>
      <c r="AH11">
        <f t="shared" si="4"/>
        <v>-151.37808838118627</v>
      </c>
      <c r="AI11">
        <f t="shared" si="5"/>
        <v>-162.63015461044242</v>
      </c>
      <c r="AJ11">
        <f t="shared" si="6"/>
        <v>-4.7355501055610603</v>
      </c>
      <c r="AK11">
        <f t="shared" si="20"/>
        <v>15.623740685356374</v>
      </c>
      <c r="AL11">
        <f t="shared" si="7"/>
        <v>-151.7419640306471</v>
      </c>
      <c r="AN11">
        <f t="shared" si="8"/>
        <v>0</v>
      </c>
      <c r="AO11">
        <f t="shared" si="8"/>
        <v>0</v>
      </c>
      <c r="AP11">
        <f t="shared" si="8"/>
        <v>-4.5445208301096249</v>
      </c>
      <c r="AQ11">
        <f t="shared" si="8"/>
        <v>-61.13907098073976</v>
      </c>
      <c r="AR11">
        <f t="shared" si="8"/>
        <v>-65.683591810849379</v>
      </c>
      <c r="AS11">
        <f t="shared" si="8"/>
        <v>-1.9126092628920437</v>
      </c>
      <c r="AT11">
        <f t="shared" si="8"/>
        <v>6.3101668211143345</v>
      </c>
      <c r="AU11">
        <f t="shared" si="8"/>
        <v>-61.286034252627083</v>
      </c>
      <c r="AW11">
        <v>8</v>
      </c>
      <c r="AX11">
        <f>IF(Z11&gt;0, (R11*SUMPRODUCT(K11:$K$98, X11:$X$98)-K11*$AZ$3)/Z11, 0)</f>
        <v>253.21110026220501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3.4212090000000001E-3</v>
      </c>
      <c r="Q12" s="4">
        <f t="shared" si="22"/>
        <v>12.5</v>
      </c>
      <c r="R12">
        <f t="shared" si="0"/>
        <v>50000</v>
      </c>
      <c r="S12">
        <f t="shared" si="1"/>
        <v>260.46111142799191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227.93184561065209</v>
      </c>
      <c r="AC12">
        <f t="shared" si="19"/>
        <v>231.31134352920503</v>
      </c>
      <c r="AE12">
        <f t="shared" si="2"/>
        <v>0</v>
      </c>
      <c r="AF12">
        <f t="shared" si="3"/>
        <v>0</v>
      </c>
      <c r="AG12">
        <f t="shared" si="3"/>
        <v>-11.101049896711466</v>
      </c>
      <c r="AH12">
        <f t="shared" si="4"/>
        <v>-153.98268100850888</v>
      </c>
      <c r="AI12">
        <f t="shared" si="5"/>
        <v>-165.08373090522034</v>
      </c>
      <c r="AJ12">
        <f t="shared" si="6"/>
        <v>-3.3794979185529428</v>
      </c>
      <c r="AK12">
        <f t="shared" si="20"/>
        <v>15.955229192745648</v>
      </c>
      <c r="AL12">
        <f t="shared" si="7"/>
        <v>-152.50799963102764</v>
      </c>
      <c r="AN12">
        <f t="shared" si="8"/>
        <v>0</v>
      </c>
      <c r="AO12">
        <f t="shared" si="8"/>
        <v>0</v>
      </c>
      <c r="AP12">
        <f t="shared" si="8"/>
        <v>-4.0031498805748837</v>
      </c>
      <c r="AQ12">
        <f t="shared" si="8"/>
        <v>-55.527698445208991</v>
      </c>
      <c r="AR12">
        <f t="shared" si="8"/>
        <v>-59.530848325783872</v>
      </c>
      <c r="AS12">
        <f t="shared" si="8"/>
        <v>-1.218680828834573</v>
      </c>
      <c r="AT12">
        <f t="shared" si="8"/>
        <v>5.7536155977828365</v>
      </c>
      <c r="AU12">
        <f t="shared" si="8"/>
        <v>-54.995913556835617</v>
      </c>
      <c r="AW12">
        <v>9</v>
      </c>
      <c r="AX12">
        <f>IF(Z12&gt;0, (R12*SUMPRODUCT(K12:$K$98, X12:$X$98)-K12*$AZ$3)/Z12, 0)</f>
        <v>260.46111142799191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3.53338E-3</v>
      </c>
      <c r="Q13" s="4">
        <f t="shared" si="22"/>
        <v>12.5</v>
      </c>
      <c r="R13">
        <f t="shared" si="0"/>
        <v>50000</v>
      </c>
      <c r="S13">
        <f t="shared" si="1"/>
        <v>266.4065489055335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231.31134352920503</v>
      </c>
      <c r="AC13">
        <f t="shared" si="19"/>
        <v>233.38951017265035</v>
      </c>
      <c r="AE13">
        <f t="shared" si="2"/>
        <v>0</v>
      </c>
      <c r="AF13">
        <f t="shared" si="3"/>
        <v>0</v>
      </c>
      <c r="AG13">
        <f t="shared" si="3"/>
        <v>-10.950815170060308</v>
      </c>
      <c r="AH13">
        <f t="shared" si="4"/>
        <v>-156.89691073616945</v>
      </c>
      <c r="AI13">
        <f t="shared" si="5"/>
        <v>-167.84772590622975</v>
      </c>
      <c r="AJ13">
        <f t="shared" si="6"/>
        <v>-2.0781666434453143</v>
      </c>
      <c r="AK13">
        <f t="shared" si="20"/>
        <v>16.191794047044354</v>
      </c>
      <c r="AL13">
        <f t="shared" si="7"/>
        <v>-153.73409850263073</v>
      </c>
      <c r="AN13">
        <f t="shared" si="8"/>
        <v>0</v>
      </c>
      <c r="AO13">
        <f t="shared" si="8"/>
        <v>0</v>
      </c>
      <c r="AP13">
        <f t="shared" si="8"/>
        <v>-3.5258694036108107</v>
      </c>
      <c r="AQ13">
        <f t="shared" si="8"/>
        <v>-50.516606160806006</v>
      </c>
      <c r="AR13">
        <f t="shared" si="8"/>
        <v>-54.042475564416812</v>
      </c>
      <c r="AS13">
        <f t="shared" si="8"/>
        <v>-0.66911404036491084</v>
      </c>
      <c r="AT13">
        <f t="shared" si="8"/>
        <v>5.2133243355368357</v>
      </c>
      <c r="AU13">
        <f t="shared" si="8"/>
        <v>-49.498265269244897</v>
      </c>
      <c r="AW13">
        <v>10</v>
      </c>
      <c r="AX13">
        <f>IF(Z13&gt;0, (R13*SUMPRODUCT(K13:$K$98, X13:$X$98)-K13*$AZ$3)/Z13, 0)</f>
        <v>266.4065489055335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3.6617109999999998E-3</v>
      </c>
      <c r="Q14" s="4">
        <f t="shared" si="22"/>
        <v>12.5</v>
      </c>
      <c r="R14">
        <f t="shared" si="0"/>
        <v>50000</v>
      </c>
      <c r="S14">
        <f t="shared" si="1"/>
        <v>271.15798721595525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233.38951017265035</v>
      </c>
      <c r="AC14">
        <f t="shared" si="19"/>
        <v>234.30671212671419</v>
      </c>
      <c r="AE14">
        <f t="shared" si="2"/>
        <v>0</v>
      </c>
      <c r="AF14">
        <f t="shared" si="3"/>
        <v>0</v>
      </c>
      <c r="AG14">
        <f t="shared" si="3"/>
        <v>-10.801208297992527</v>
      </c>
      <c r="AH14">
        <f t="shared" si="4"/>
        <v>-160.39488146870679</v>
      </c>
      <c r="AI14">
        <f t="shared" si="5"/>
        <v>-171.19608976669932</v>
      </c>
      <c r="AJ14">
        <f t="shared" si="6"/>
        <v>-0.91720195406384164</v>
      </c>
      <c r="AK14">
        <f t="shared" si="20"/>
        <v>16.337265712085525</v>
      </c>
      <c r="AL14">
        <f t="shared" si="7"/>
        <v>-155.77602600867763</v>
      </c>
      <c r="AN14">
        <f t="shared" si="8"/>
        <v>0</v>
      </c>
      <c r="AO14">
        <f t="shared" si="8"/>
        <v>0</v>
      </c>
      <c r="AP14">
        <f t="shared" si="8"/>
        <v>-3.105089281066908</v>
      </c>
      <c r="AQ14">
        <f t="shared" si="8"/>
        <v>-46.109695642018366</v>
      </c>
      <c r="AR14">
        <f t="shared" si="8"/>
        <v>-49.214784923085276</v>
      </c>
      <c r="AS14">
        <f t="shared" si="8"/>
        <v>-0.26367364442611246</v>
      </c>
      <c r="AT14">
        <f t="shared" si="8"/>
        <v>4.6965734985378385</v>
      </c>
      <c r="AU14">
        <f t="shared" si="8"/>
        <v>-44.781885068973551</v>
      </c>
      <c r="AW14">
        <v>11</v>
      </c>
      <c r="AX14">
        <f>IF(Z14&gt;0, (R14*SUMPRODUCT(K14:$K$98, X14:$X$98)-K14*$AZ$3)/Z14, 0)</f>
        <v>271.15798721595525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3.8071530000000002E-3</v>
      </c>
      <c r="Q15" s="4">
        <f t="shared" si="22"/>
        <v>12.5</v>
      </c>
      <c r="R15">
        <f t="shared" si="0"/>
        <v>50000</v>
      </c>
      <c r="S15">
        <f t="shared" si="1"/>
        <v>274.73529037450413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234.30671212671419</v>
      </c>
      <c r="AC15">
        <f t="shared" si="19"/>
        <v>234.12005944440128</v>
      </c>
      <c r="AE15">
        <f t="shared" si="2"/>
        <v>0</v>
      </c>
      <c r="AF15">
        <f t="shared" si="3"/>
        <v>0</v>
      </c>
      <c r="AG15">
        <f t="shared" si="3"/>
        <v>-10.652074362437276</v>
      </c>
      <c r="AH15">
        <f t="shared" si="4"/>
        <v>-164.48741030130859</v>
      </c>
      <c r="AI15">
        <f t="shared" si="5"/>
        <v>-175.13948466374586</v>
      </c>
      <c r="AJ15">
        <f t="shared" si="6"/>
        <v>0.18665268231291066</v>
      </c>
      <c r="AK15">
        <f t="shared" si="20"/>
        <v>16.401469848869993</v>
      </c>
      <c r="AL15">
        <f t="shared" si="7"/>
        <v>-158.55136213256296</v>
      </c>
      <c r="AN15">
        <f t="shared" si="8"/>
        <v>0</v>
      </c>
      <c r="AO15">
        <f t="shared" si="8"/>
        <v>0</v>
      </c>
      <c r="AP15">
        <f t="shared" si="8"/>
        <v>-2.7341221770397834</v>
      </c>
      <c r="AQ15">
        <f t="shared" si="8"/>
        <v>-42.219821327434722</v>
      </c>
      <c r="AR15">
        <f t="shared" si="8"/>
        <v>-44.953943504474509</v>
      </c>
      <c r="AS15">
        <f t="shared" si="8"/>
        <v>4.7909094581172512E-2</v>
      </c>
      <c r="AT15">
        <f t="shared" si="8"/>
        <v>4.2098487978997019</v>
      </c>
      <c r="AU15">
        <f t="shared" si="8"/>
        <v>-40.696185611993634</v>
      </c>
      <c r="AW15">
        <v>12</v>
      </c>
      <c r="AX15">
        <f>IF(Z15&gt;0, (R15*SUMPRODUCT(K15:$K$98, X15:$X$98)-K15*$AZ$3)/Z15, 0)</f>
        <v>274.73529037450413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3.9582979999999999E-3</v>
      </c>
      <c r="Q16" s="4">
        <f t="shared" si="22"/>
        <v>12.5</v>
      </c>
      <c r="R16">
        <f t="shared" si="0"/>
        <v>50000</v>
      </c>
      <c r="S16">
        <f t="shared" si="1"/>
        <v>277.17594673560649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234.12005944440128</v>
      </c>
      <c r="AC16">
        <f t="shared" si="19"/>
        <v>232.90295504527487</v>
      </c>
      <c r="AE16">
        <f t="shared" si="2"/>
        <v>0</v>
      </c>
      <c r="AF16">
        <f t="shared" si="3"/>
        <v>0</v>
      </c>
      <c r="AG16">
        <f t="shared" si="3"/>
        <v>-10.503389534168216</v>
      </c>
      <c r="AH16">
        <f t="shared" si="4"/>
        <v>-168.65633857874698</v>
      </c>
      <c r="AI16">
        <f t="shared" si="5"/>
        <v>-179.15972811291519</v>
      </c>
      <c r="AJ16">
        <f t="shared" si="6"/>
        <v>1.2171043991264128</v>
      </c>
      <c r="AK16">
        <f t="shared" si="20"/>
        <v>16.388404161108092</v>
      </c>
      <c r="AL16">
        <f t="shared" si="7"/>
        <v>-161.55421955268068</v>
      </c>
      <c r="AN16">
        <f t="shared" si="8"/>
        <v>0</v>
      </c>
      <c r="AO16">
        <f t="shared" si="8"/>
        <v>0</v>
      </c>
      <c r="AP16">
        <f t="shared" si="8"/>
        <v>-2.4071057901109403</v>
      </c>
      <c r="AQ16">
        <f t="shared" si="8"/>
        <v>-38.651679804043646</v>
      </c>
      <c r="AR16">
        <f t="shared" si="8"/>
        <v>-41.058785594154585</v>
      </c>
      <c r="AS16">
        <f t="shared" si="8"/>
        <v>0.27892891497322664</v>
      </c>
      <c r="AT16">
        <f t="shared" si="8"/>
        <v>3.755799251141982</v>
      </c>
      <c r="AU16">
        <f t="shared" si="8"/>
        <v>-37.024057428039377</v>
      </c>
      <c r="AW16">
        <v>13</v>
      </c>
      <c r="AX16">
        <f>IF(Z16&gt;0, (R16*SUMPRODUCT(K16:$K$98, X16:$X$98)-K16*$AZ$3)/Z16, 0)</f>
        <v>277.17594673560649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4.120851E-3</v>
      </c>
      <c r="Q17" s="4">
        <f t="shared" si="22"/>
        <v>12.5</v>
      </c>
      <c r="R17">
        <f t="shared" si="0"/>
        <v>50000</v>
      </c>
      <c r="S17">
        <f t="shared" si="1"/>
        <v>278.6808574680519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232.90295504527487</v>
      </c>
      <c r="AC17">
        <f t="shared" si="19"/>
        <v>230.86084392722077</v>
      </c>
      <c r="AE17">
        <f t="shared" si="2"/>
        <v>0</v>
      </c>
      <c r="AF17">
        <f t="shared" si="3"/>
        <v>0</v>
      </c>
      <c r="AG17">
        <f t="shared" si="3"/>
        <v>-10.355072735561267</v>
      </c>
      <c r="AH17">
        <f t="shared" si="4"/>
        <v>-173.1316130610665</v>
      </c>
      <c r="AI17">
        <f t="shared" si="5"/>
        <v>-183.48668579662777</v>
      </c>
      <c r="AJ17">
        <f t="shared" si="6"/>
        <v>2.0421111180540947</v>
      </c>
      <c r="AK17">
        <f t="shared" si="20"/>
        <v>16.303206853169243</v>
      </c>
      <c r="AL17">
        <f t="shared" si="7"/>
        <v>-165.14136782540442</v>
      </c>
      <c r="AN17">
        <f t="shared" si="8"/>
        <v>0</v>
      </c>
      <c r="AO17">
        <f t="shared" si="8"/>
        <v>0</v>
      </c>
      <c r="AP17">
        <f t="shared" si="8"/>
        <v>-2.1188530427745951</v>
      </c>
      <c r="AQ17">
        <f t="shared" si="8"/>
        <v>-35.426158222444492</v>
      </c>
      <c r="AR17">
        <f t="shared" si="8"/>
        <v>-37.545011265219088</v>
      </c>
      <c r="AS17">
        <f t="shared" si="8"/>
        <v>0.41785639431708149</v>
      </c>
      <c r="AT17">
        <f t="shared" si="8"/>
        <v>3.3359591313337997</v>
      </c>
      <c r="AU17">
        <f t="shared" si="8"/>
        <v>-33.791195739568202</v>
      </c>
      <c r="AW17">
        <v>14</v>
      </c>
      <c r="AX17">
        <f>IF(Z17&gt;0, (R17*SUMPRODUCT(K17:$K$98, X17:$X$98)-K17*$AZ$3)/Z17, 0)</f>
        <v>278.6808574680519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4.2986129999999997E-3</v>
      </c>
      <c r="Q18" s="4">
        <f t="shared" si="22"/>
        <v>12.5</v>
      </c>
      <c r="R18">
        <f t="shared" si="0"/>
        <v>50000</v>
      </c>
      <c r="S18">
        <f t="shared" si="1"/>
        <v>279.36904451336113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230.86084392722077</v>
      </c>
      <c r="AC18">
        <f t="shared" si="19"/>
        <v>228.12180060298118</v>
      </c>
      <c r="AE18">
        <f t="shared" si="2"/>
        <v>0</v>
      </c>
      <c r="AF18">
        <f t="shared" si="3"/>
        <v>0</v>
      </c>
      <c r="AG18">
        <f t="shared" si="3"/>
        <v>-10.207009557928625</v>
      </c>
      <c r="AH18">
        <f t="shared" si="4"/>
        <v>-178.0498011081169</v>
      </c>
      <c r="AI18">
        <f t="shared" si="5"/>
        <v>-188.25681066604551</v>
      </c>
      <c r="AJ18">
        <f t="shared" si="6"/>
        <v>2.7390433242395886</v>
      </c>
      <c r="AK18">
        <f t="shared" si="20"/>
        <v>16.160259074905454</v>
      </c>
      <c r="AL18">
        <f t="shared" si="7"/>
        <v>-169.35750826690048</v>
      </c>
      <c r="AN18">
        <f t="shared" si="8"/>
        <v>0</v>
      </c>
      <c r="AO18">
        <f t="shared" si="8"/>
        <v>0</v>
      </c>
      <c r="AP18">
        <f t="shared" si="8"/>
        <v>-1.8647824849215076</v>
      </c>
      <c r="AQ18">
        <f t="shared" si="8"/>
        <v>-32.529032981287244</v>
      </c>
      <c r="AR18">
        <f t="shared" si="8"/>
        <v>-34.39381546620875</v>
      </c>
      <c r="AS18">
        <f t="shared" si="8"/>
        <v>0.50041297477923685</v>
      </c>
      <c r="AT18">
        <f t="shared" si="8"/>
        <v>2.9524189140460746</v>
      </c>
      <c r="AU18">
        <f t="shared" si="8"/>
        <v>-30.940983577383442</v>
      </c>
      <c r="AW18">
        <v>15</v>
      </c>
      <c r="AX18">
        <f>IF(Z18&gt;0, (R18*SUMPRODUCT(K18:$K$98, X18:$X$98)-K18*$AZ$3)/Z18, 0)</f>
        <v>279.36904451336113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4.5124980000000002E-3</v>
      </c>
      <c r="Q19" s="4">
        <f t="shared" si="22"/>
        <v>12.5</v>
      </c>
      <c r="R19">
        <f t="shared" si="0"/>
        <v>50000</v>
      </c>
      <c r="S19">
        <f t="shared" si="1"/>
        <v>279.32742483396703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228.12180060298118</v>
      </c>
      <c r="AC19">
        <f t="shared" si="19"/>
        <v>224.77769163794849</v>
      </c>
      <c r="AE19">
        <f t="shared" si="2"/>
        <v>0</v>
      </c>
      <c r="AF19">
        <f t="shared" si="3"/>
        <v>0</v>
      </c>
      <c r="AG19">
        <f t="shared" si="3"/>
        <v>-10.058880352133206</v>
      </c>
      <c r="AH19">
        <f t="shared" si="4"/>
        <v>-184.23644086453524</v>
      </c>
      <c r="AI19">
        <f t="shared" si="5"/>
        <v>-194.29532121666844</v>
      </c>
      <c r="AJ19">
        <f t="shared" si="6"/>
        <v>3.3441089650326887</v>
      </c>
      <c r="AK19">
        <f t="shared" si="20"/>
        <v>15.968526042208683</v>
      </c>
      <c r="AL19">
        <f t="shared" si="7"/>
        <v>-174.98268620942707</v>
      </c>
      <c r="AN19">
        <f t="shared" si="8"/>
        <v>0</v>
      </c>
      <c r="AO19">
        <f t="shared" si="8"/>
        <v>0</v>
      </c>
      <c r="AP19">
        <f t="shared" si="8"/>
        <v>-1.6408212793202226</v>
      </c>
      <c r="AQ19">
        <f t="shared" si="8"/>
        <v>-30.052954405869048</v>
      </c>
      <c r="AR19">
        <f t="shared" si="8"/>
        <v>-31.693775685189269</v>
      </c>
      <c r="AS19">
        <f t="shared" si="8"/>
        <v>0.54549661176032427</v>
      </c>
      <c r="AT19">
        <f t="shared" si="8"/>
        <v>2.6048125051888644</v>
      </c>
      <c r="AU19">
        <f t="shared" si="8"/>
        <v>-28.543466568240081</v>
      </c>
      <c r="AW19">
        <v>16</v>
      </c>
      <c r="AX19">
        <f>IF(Z19&gt;0, (R19*SUMPRODUCT(K19:$K$98, X19:$X$98)-K19*$AZ$3)/Z19, 0)</f>
        <v>279.32742483396703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4.7406419999999998E-3</v>
      </c>
      <c r="Q20" s="4">
        <f t="shared" si="22"/>
        <v>12.5</v>
      </c>
      <c r="R20">
        <f t="shared" si="0"/>
        <v>50000</v>
      </c>
      <c r="S20">
        <f t="shared" si="1"/>
        <v>278.46771573503094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224.77769163794849</v>
      </c>
      <c r="AC20">
        <f t="shared" si="19"/>
        <v>220.78270510373503</v>
      </c>
      <c r="AE20">
        <f t="shared" si="2"/>
        <v>0</v>
      </c>
      <c r="AF20">
        <f t="shared" si="3"/>
        <v>0</v>
      </c>
      <c r="AG20">
        <f t="shared" si="3"/>
        <v>-9.9106059979415786</v>
      </c>
      <c r="AH20">
        <f t="shared" si="4"/>
        <v>-190.74220268118987</v>
      </c>
      <c r="AI20">
        <f t="shared" si="5"/>
        <v>-200.65280867913145</v>
      </c>
      <c r="AJ20">
        <f t="shared" si="6"/>
        <v>3.9949865342134672</v>
      </c>
      <c r="AK20">
        <f t="shared" si="20"/>
        <v>15.734438414656395</v>
      </c>
      <c r="AL20">
        <f t="shared" si="7"/>
        <v>-180.92338373026161</v>
      </c>
      <c r="AN20">
        <f t="shared" si="8"/>
        <v>0</v>
      </c>
      <c r="AO20">
        <f t="shared" si="8"/>
        <v>0</v>
      </c>
      <c r="AP20">
        <f t="shared" si="8"/>
        <v>-1.4434236787998047</v>
      </c>
      <c r="AQ20">
        <f t="shared" si="8"/>
        <v>-27.780522397282777</v>
      </c>
      <c r="AR20">
        <f t="shared" si="8"/>
        <v>-29.223946076082584</v>
      </c>
      <c r="AS20">
        <f t="shared" si="8"/>
        <v>0.58184718080486419</v>
      </c>
      <c r="AT20">
        <f t="shared" si="8"/>
        <v>2.2916319128264653</v>
      </c>
      <c r="AU20">
        <f t="shared" si="8"/>
        <v>-26.350466982451255</v>
      </c>
      <c r="AW20">
        <v>17</v>
      </c>
      <c r="AX20">
        <f>IF(Z20&gt;0, (R20*SUMPRODUCT(K20:$K$98, X20:$X$98)-K20*$AZ$3)/Z20, 0)</f>
        <v>278.46771573503094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4.9668849999999999E-3</v>
      </c>
      <c r="Q21" s="4">
        <f t="shared" si="22"/>
        <v>12.5</v>
      </c>
      <c r="R21">
        <f t="shared" si="0"/>
        <v>50000</v>
      </c>
      <c r="S21">
        <f t="shared" si="1"/>
        <v>276.9183198650266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220.78270510373503</v>
      </c>
      <c r="AC21">
        <f t="shared" si="19"/>
        <v>216.26822544900196</v>
      </c>
      <c r="AE21">
        <f t="shared" si="2"/>
        <v>0</v>
      </c>
      <c r="AF21">
        <f t="shared" si="3"/>
        <v>0</v>
      </c>
      <c r="AG21">
        <f t="shared" si="3"/>
        <v>-9.7622750976900754</v>
      </c>
      <c r="AH21">
        <f t="shared" si="4"/>
        <v>-196.89936108834419</v>
      </c>
      <c r="AI21">
        <f t="shared" si="5"/>
        <v>-206.66163618603426</v>
      </c>
      <c r="AJ21">
        <f t="shared" si="6"/>
        <v>4.5144796547330657</v>
      </c>
      <c r="AK21">
        <f t="shared" si="20"/>
        <v>15.454789357261454</v>
      </c>
      <c r="AL21">
        <f t="shared" si="7"/>
        <v>-186.69236717403973</v>
      </c>
      <c r="AN21">
        <f t="shared" si="8"/>
        <v>0</v>
      </c>
      <c r="AO21">
        <f t="shared" si="8"/>
        <v>0</v>
      </c>
      <c r="AP21">
        <f t="shared" si="8"/>
        <v>-1.2694822523151168</v>
      </c>
      <c r="AQ21">
        <f t="shared" si="8"/>
        <v>-25.604712210269877</v>
      </c>
      <c r="AR21">
        <f t="shared" si="8"/>
        <v>-26.874194462584995</v>
      </c>
      <c r="AS21">
        <f t="shared" si="8"/>
        <v>0.58706108389399614</v>
      </c>
      <c r="AT21">
        <f t="shared" si="8"/>
        <v>2.009734473366183</v>
      </c>
      <c r="AU21">
        <f t="shared" si="8"/>
        <v>-24.277398905324812</v>
      </c>
      <c r="AW21">
        <v>18</v>
      </c>
      <c r="AX21">
        <f>IF(Z21&gt;0, (R21*SUMPRODUCT(K21:$K$98, X21:$X$98)-K21*$AZ$3)/Z21, 0)</f>
        <v>276.9183198650266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5.2168930000000002E-3</v>
      </c>
      <c r="Q22" s="4">
        <f t="shared" si="22"/>
        <v>12.5</v>
      </c>
      <c r="R22">
        <f t="shared" si="0"/>
        <v>50000</v>
      </c>
      <c r="S22">
        <f t="shared" si="1"/>
        <v>274.91528573984095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216.26822544900196</v>
      </c>
      <c r="AC22">
        <f t="shared" si="19"/>
        <v>211.4367656874372</v>
      </c>
      <c r="AE22">
        <f t="shared" si="2"/>
        <v>0</v>
      </c>
      <c r="AF22">
        <f t="shared" si="3"/>
        <v>0</v>
      </c>
      <c r="AG22">
        <f t="shared" si="3"/>
        <v>-9.6137236020919623</v>
      </c>
      <c r="AH22">
        <f t="shared" si="4"/>
        <v>-203.7149784848547</v>
      </c>
      <c r="AI22">
        <f t="shared" si="5"/>
        <v>-213.32870208694666</v>
      </c>
      <c r="AJ22">
        <f t="shared" si="6"/>
        <v>4.8314597615647585</v>
      </c>
      <c r="AK22">
        <f t="shared" si="20"/>
        <v>15.138775781430139</v>
      </c>
      <c r="AL22">
        <f t="shared" si="7"/>
        <v>-193.35846654395178</v>
      </c>
      <c r="AN22">
        <f t="shared" si="8"/>
        <v>0</v>
      </c>
      <c r="AO22">
        <f t="shared" si="8"/>
        <v>0</v>
      </c>
      <c r="AP22">
        <f t="shared" si="8"/>
        <v>-1.1162184613537847</v>
      </c>
      <c r="AQ22">
        <f t="shared" si="8"/>
        <v>-23.652689556167736</v>
      </c>
      <c r="AR22">
        <f t="shared" si="8"/>
        <v>-24.768908017521522</v>
      </c>
      <c r="AS22">
        <f t="shared" si="8"/>
        <v>0.56096522059080411</v>
      </c>
      <c r="AT22">
        <f t="shared" si="8"/>
        <v>1.75771446204786</v>
      </c>
      <c r="AU22">
        <f t="shared" si="8"/>
        <v>-22.450228334882858</v>
      </c>
      <c r="AW22">
        <v>19</v>
      </c>
      <c r="AX22">
        <f>IF(Z22&gt;0, (R22*SUMPRODUCT(K22:$K$98, X22:$X$98)-K22*$AZ$3)/Z22, 0)</f>
        <v>274.91528573984095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5.4821100000000001E-3</v>
      </c>
      <c r="Q23" s="4">
        <f t="shared" si="22"/>
        <v>12.5</v>
      </c>
      <c r="R23">
        <f t="shared" si="0"/>
        <v>50000</v>
      </c>
      <c r="S23">
        <f t="shared" si="1"/>
        <v>272.49627077870809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211.4367656874372</v>
      </c>
      <c r="AC23">
        <f t="shared" si="19"/>
        <v>206.33162296047053</v>
      </c>
      <c r="AE23">
        <f t="shared" si="2"/>
        <v>0</v>
      </c>
      <c r="AF23">
        <f t="shared" si="3"/>
        <v>0</v>
      </c>
      <c r="AG23">
        <f t="shared" si="3"/>
        <v>-9.4648828757747783</v>
      </c>
      <c r="AH23">
        <f t="shared" si="4"/>
        <v>-210.81396118505748</v>
      </c>
      <c r="AI23">
        <f t="shared" si="5"/>
        <v>-220.27884406083226</v>
      </c>
      <c r="AJ23">
        <f t="shared" si="6"/>
        <v>5.105142726966676</v>
      </c>
      <c r="AK23">
        <f t="shared" si="20"/>
        <v>14.800573598120605</v>
      </c>
      <c r="AL23">
        <f t="shared" si="7"/>
        <v>-200.37312773574499</v>
      </c>
      <c r="AN23">
        <f t="shared" si="8"/>
        <v>0</v>
      </c>
      <c r="AO23">
        <f t="shared" si="8"/>
        <v>0</v>
      </c>
      <c r="AP23">
        <f t="shared" si="8"/>
        <v>-0.98119378959917369</v>
      </c>
      <c r="AQ23">
        <f t="shared" si="8"/>
        <v>-21.854401389900701</v>
      </c>
      <c r="AR23">
        <f t="shared" si="8"/>
        <v>-22.835595179499876</v>
      </c>
      <c r="AS23">
        <f t="shared" si="8"/>
        <v>0.52923363177983895</v>
      </c>
      <c r="AT23">
        <f t="shared" si="8"/>
        <v>1.5343275862558068</v>
      </c>
      <c r="AU23">
        <f t="shared" si="8"/>
        <v>-20.772033961464231</v>
      </c>
      <c r="AW23">
        <v>20</v>
      </c>
      <c r="AX23">
        <f>IF(Z23&gt;0, (R23*SUMPRODUCT(K23:$K$98, X23:$X$98)-K23*$AZ$3)/Z23, 0)</f>
        <v>272.49627077870809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5.7777469999999997E-3</v>
      </c>
      <c r="Q24" s="4">
        <f t="shared" si="22"/>
        <v>12.5</v>
      </c>
      <c r="R24">
        <f t="shared" si="0"/>
        <v>50000</v>
      </c>
      <c r="S24">
        <f t="shared" si="1"/>
        <v>269.7607318984916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206.33162296047053</v>
      </c>
      <c r="AC24">
        <f t="shared" si="19"/>
        <v>201.03753123949926</v>
      </c>
      <c r="AE24">
        <f t="shared" si="2"/>
        <v>0</v>
      </c>
      <c r="AF24">
        <f t="shared" si="3"/>
        <v>0</v>
      </c>
      <c r="AG24">
        <f t="shared" si="3"/>
        <v>-9.3155483483761721</v>
      </c>
      <c r="AH24">
        <f t="shared" si="4"/>
        <v>-218.74279456343638</v>
      </c>
      <c r="AI24">
        <f t="shared" ref="AI24:AI79" si="23">SUM(AE24:AH24)</f>
        <v>-228.05834291181256</v>
      </c>
      <c r="AJ24">
        <f t="shared" si="6"/>
        <v>5.2940917209712666</v>
      </c>
      <c r="AK24">
        <f t="shared" si="20"/>
        <v>14.443213607232938</v>
      </c>
      <c r="AL24">
        <f t="shared" si="7"/>
        <v>-208.32103758360836</v>
      </c>
      <c r="AN24">
        <f t="shared" si="8"/>
        <v>0</v>
      </c>
      <c r="AO24">
        <f t="shared" si="8"/>
        <v>0</v>
      </c>
      <c r="AP24">
        <f t="shared" si="8"/>
        <v>-0.862243537704381</v>
      </c>
      <c r="AQ24">
        <f t="shared" si="8"/>
        <v>-20.246748122411628</v>
      </c>
      <c r="AR24">
        <f t="shared" si="8"/>
        <v>-21.108991660116011</v>
      </c>
      <c r="AS24">
        <f t="shared" si="8"/>
        <v>0.49001907388709393</v>
      </c>
      <c r="AT24">
        <f t="shared" si="8"/>
        <v>1.336858242885016</v>
      </c>
      <c r="AU24">
        <f t="shared" si="8"/>
        <v>-19.282114343343903</v>
      </c>
      <c r="AW24">
        <v>21</v>
      </c>
      <c r="AX24">
        <f>IF(Z24&gt;0, (R24*SUMPRODUCT(K24:$K$98, X24:$X$98)-K24*$AZ$3)/Z24, 0)</f>
        <v>269.7607318984916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6.1180619999999996E-3</v>
      </c>
      <c r="Q25" s="4">
        <f t="shared" si="22"/>
        <v>12.5</v>
      </c>
      <c r="R25">
        <f t="shared" si="0"/>
        <v>50000</v>
      </c>
      <c r="S25">
        <f t="shared" si="1"/>
        <v>266.73246524991993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201.03753123949926</v>
      </c>
      <c r="AC25">
        <f t="shared" si="19"/>
        <v>195.57677389291763</v>
      </c>
      <c r="AE25">
        <f t="shared" si="2"/>
        <v>0</v>
      </c>
      <c r="AF25">
        <f t="shared" si="3"/>
        <v>0</v>
      </c>
      <c r="AG25">
        <f t="shared" si="3"/>
        <v>-9.1653997625330472</v>
      </c>
      <c r="AH25">
        <f t="shared" si="4"/>
        <v>-227.97240943745206</v>
      </c>
      <c r="AI25">
        <f t="shared" si="23"/>
        <v>-237.1378091999851</v>
      </c>
      <c r="AJ25">
        <f t="shared" si="6"/>
        <v>5.4607573465816301</v>
      </c>
      <c r="AK25">
        <f t="shared" si="20"/>
        <v>14.072627186764949</v>
      </c>
      <c r="AL25">
        <f t="shared" si="7"/>
        <v>-217.60442466663852</v>
      </c>
      <c r="AN25">
        <f t="shared" si="8"/>
        <v>0</v>
      </c>
      <c r="AO25">
        <f t="shared" si="8"/>
        <v>0</v>
      </c>
      <c r="AP25">
        <f t="shared" si="8"/>
        <v>-0.75745164545050214</v>
      </c>
      <c r="AQ25">
        <f t="shared" si="8"/>
        <v>-18.840212224195501</v>
      </c>
      <c r="AR25">
        <f t="shared" si="8"/>
        <v>-19.597663869646002</v>
      </c>
      <c r="AS25">
        <f t="shared" si="8"/>
        <v>0.45129069595880156</v>
      </c>
      <c r="AT25">
        <f t="shared" si="8"/>
        <v>1.1629972390293923</v>
      </c>
      <c r="AU25">
        <f t="shared" si="8"/>
        <v>-17.983375934657808</v>
      </c>
      <c r="AW25">
        <v>22</v>
      </c>
      <c r="AX25">
        <f>IF(Z25&gt;0, (R25*SUMPRODUCT(K25:$K$98, X25:$X$98)-K25*$AZ$3)/Z25, 0)</f>
        <v>266.73246524991993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6.4830920000000002E-3</v>
      </c>
      <c r="Q26" s="4">
        <f t="shared" si="22"/>
        <v>12.5</v>
      </c>
      <c r="R26">
        <f t="shared" si="0"/>
        <v>50000</v>
      </c>
      <c r="S26">
        <f t="shared" si="1"/>
        <v>263.38401068104457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195.57677389291763</v>
      </c>
      <c r="AC26">
        <f t="shared" si="19"/>
        <v>189.93833914714162</v>
      </c>
      <c r="AE26">
        <f t="shared" si="2"/>
        <v>0</v>
      </c>
      <c r="AF26">
        <f t="shared" si="3"/>
        <v>0</v>
      </c>
      <c r="AG26">
        <f t="shared" si="3"/>
        <v>-9.0143256350304366</v>
      </c>
      <c r="AH26">
        <f t="shared" si="4"/>
        <v>-237.68051950911959</v>
      </c>
      <c r="AI26">
        <f t="shared" si="23"/>
        <v>-246.69484514415004</v>
      </c>
      <c r="AJ26">
        <f t="shared" si="6"/>
        <v>5.63843474577601</v>
      </c>
      <c r="AK26">
        <f t="shared" si="20"/>
        <v>13.690374172504235</v>
      </c>
      <c r="AL26">
        <f t="shared" si="7"/>
        <v>-227.36603622586978</v>
      </c>
      <c r="AN26">
        <f t="shared" si="8"/>
        <v>0</v>
      </c>
      <c r="AO26">
        <f t="shared" si="8"/>
        <v>0</v>
      </c>
      <c r="AP26">
        <f t="shared" si="8"/>
        <v>-0.66514866097588399</v>
      </c>
      <c r="AQ26">
        <f t="shared" si="8"/>
        <v>-17.537959653596381</v>
      </c>
      <c r="AR26">
        <f t="shared" si="8"/>
        <v>-18.203108314572265</v>
      </c>
      <c r="AS26">
        <f t="shared" si="8"/>
        <v>0.41604857345938878</v>
      </c>
      <c r="AT26">
        <f t="shared" si="8"/>
        <v>1.0101847234931036</v>
      </c>
      <c r="AU26">
        <f t="shared" si="8"/>
        <v>-16.776875017619773</v>
      </c>
      <c r="AW26">
        <v>23</v>
      </c>
      <c r="AX26">
        <f>IF(Z26&gt;0, (R26*SUMPRODUCT(K26:$K$98, X26:$X$98)-K26*$AZ$3)/Z26, 0)</f>
        <v>263.38401068104457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6.8699859999999998E-3</v>
      </c>
      <c r="Q27" s="4">
        <f t="shared" si="22"/>
        <v>12.5</v>
      </c>
      <c r="R27">
        <f t="shared" si="0"/>
        <v>50000</v>
      </c>
      <c r="S27">
        <f t="shared" si="1"/>
        <v>259.79237193698907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189.93833914714162</v>
      </c>
      <c r="AC27">
        <f t="shared" si="19"/>
        <v>184.18768081356274</v>
      </c>
      <c r="AE27">
        <f t="shared" si="2"/>
        <v>0</v>
      </c>
      <c r="AF27">
        <f t="shared" si="3"/>
        <v>0</v>
      </c>
      <c r="AG27">
        <f t="shared" si="3"/>
        <v>-8.8622540877680311</v>
      </c>
      <c r="AH27">
        <f t="shared" si="4"/>
        <v>-247.71316364840084</v>
      </c>
      <c r="AI27">
        <f t="shared" si="23"/>
        <v>-256.57541773616884</v>
      </c>
      <c r="AJ27">
        <f t="shared" si="6"/>
        <v>5.7506583335788832</v>
      </c>
      <c r="AK27">
        <f t="shared" si="20"/>
        <v>13.295683740299914</v>
      </c>
      <c r="AL27">
        <f t="shared" si="7"/>
        <v>-237.52907566229004</v>
      </c>
      <c r="AN27">
        <f t="shared" si="8"/>
        <v>0</v>
      </c>
      <c r="AO27">
        <f t="shared" si="8"/>
        <v>0</v>
      </c>
      <c r="AP27">
        <f t="shared" si="8"/>
        <v>-0.58386393962259098</v>
      </c>
      <c r="AQ27">
        <f t="shared" si="8"/>
        <v>-16.319864245796673</v>
      </c>
      <c r="AR27">
        <f t="shared" si="8"/>
        <v>-16.903728185419265</v>
      </c>
      <c r="AS27">
        <f t="shared" si="8"/>
        <v>0.37886546659738873</v>
      </c>
      <c r="AT27">
        <f t="shared" si="8"/>
        <v>0.87594761013477351</v>
      </c>
      <c r="AU27">
        <f t="shared" si="8"/>
        <v>-15.648915108687101</v>
      </c>
      <c r="AW27">
        <v>24</v>
      </c>
      <c r="AX27">
        <f>IF(Z27&gt;0, (R27*SUMPRODUCT(K27:$K$98, X27:$X$98)-K27*$AZ$3)/Z27, 0)</f>
        <v>259.79237193698907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7.3063119999999997E-3</v>
      </c>
      <c r="Q28" s="4">
        <f t="shared" si="22"/>
        <v>12.5</v>
      </c>
      <c r="R28">
        <f t="shared" si="0"/>
        <v>50000</v>
      </c>
      <c r="S28">
        <f t="shared" si="1"/>
        <v>256.04924100184439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184.18768081356274</v>
      </c>
      <c r="AC28">
        <f t="shared" si="19"/>
        <v>178.39219274635309</v>
      </c>
      <c r="AE28">
        <f t="shared" si="2"/>
        <v>0</v>
      </c>
      <c r="AF28">
        <f t="shared" si="3"/>
        <v>0</v>
      </c>
      <c r="AG28">
        <f t="shared" si="3"/>
        <v>-8.7088811535018422</v>
      </c>
      <c r="AH28">
        <f t="shared" si="4"/>
        <v>-259.00157355403451</v>
      </c>
      <c r="AI28">
        <f t="shared" si="23"/>
        <v>-267.71045470753637</v>
      </c>
      <c r="AJ28">
        <f t="shared" si="6"/>
        <v>5.7954880672096465</v>
      </c>
      <c r="AK28">
        <f t="shared" si="20"/>
        <v>12.893137656949392</v>
      </c>
      <c r="AL28">
        <f t="shared" si="7"/>
        <v>-249.02182898337733</v>
      </c>
      <c r="AN28">
        <f t="shared" si="8"/>
        <v>0</v>
      </c>
      <c r="AO28">
        <f t="shared" si="8"/>
        <v>0</v>
      </c>
      <c r="AP28">
        <f t="shared" si="8"/>
        <v>-0.51228518581958327</v>
      </c>
      <c r="AQ28">
        <f t="shared" si="8"/>
        <v>-15.235328958685043</v>
      </c>
      <c r="AR28">
        <f t="shared" si="8"/>
        <v>-15.747614144504629</v>
      </c>
      <c r="AS28">
        <f t="shared" si="8"/>
        <v>0.34090977119740107</v>
      </c>
      <c r="AT28">
        <f t="shared" si="8"/>
        <v>0.75841698881513941</v>
      </c>
      <c r="AU28">
        <f t="shared" si="8"/>
        <v>-14.648287384492088</v>
      </c>
      <c r="AW28">
        <v>25</v>
      </c>
      <c r="AX28">
        <f>IF(Z28&gt;0, (R28*SUMPRODUCT(K28:$K$98, X28:$X$98)-K28*$AZ$3)/Z28, 0)</f>
        <v>256.04924100184439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7.7977719999999997E-3</v>
      </c>
      <c r="Q29" s="4">
        <f t="shared" si="22"/>
        <v>12.5</v>
      </c>
      <c r="R29">
        <f t="shared" si="0"/>
        <v>50000</v>
      </c>
      <c r="S29">
        <f t="shared" si="1"/>
        <v>252.15688430147145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178.39219274635309</v>
      </c>
      <c r="AC29">
        <f t="shared" si="19"/>
        <v>172.55362823283502</v>
      </c>
      <c r="AE29">
        <f t="shared" si="2"/>
        <v>0</v>
      </c>
      <c r="AF29">
        <f t="shared" si="3"/>
        <v>0</v>
      </c>
      <c r="AG29">
        <f t="shared" si="3"/>
        <v>-8.5538824723567188</v>
      </c>
      <c r="AH29">
        <f t="shared" si="4"/>
        <v>-271.63947844041746</v>
      </c>
      <c r="AI29">
        <f t="shared" si="23"/>
        <v>-280.19336091277421</v>
      </c>
      <c r="AJ29">
        <f t="shared" si="6"/>
        <v>5.8385645135180653</v>
      </c>
      <c r="AK29">
        <f t="shared" si="20"/>
        <v>12.487453492244718</v>
      </c>
      <c r="AL29">
        <f t="shared" si="7"/>
        <v>-261.86734290701145</v>
      </c>
      <c r="AN29">
        <f t="shared" si="8"/>
        <v>0</v>
      </c>
      <c r="AO29">
        <f t="shared" si="8"/>
        <v>0</v>
      </c>
      <c r="AP29">
        <f t="shared" si="8"/>
        <v>-0.44925683114588266</v>
      </c>
      <c r="AQ29">
        <f t="shared" si="8"/>
        <v>-14.266725278566938</v>
      </c>
      <c r="AR29">
        <f t="shared" si="8"/>
        <v>-14.715982109712822</v>
      </c>
      <c r="AS29">
        <f t="shared" si="8"/>
        <v>0.30664613411052039</v>
      </c>
      <c r="AT29">
        <f t="shared" si="8"/>
        <v>0.65585116502796548</v>
      </c>
      <c r="AU29">
        <f t="shared" si="8"/>
        <v>-13.753484810574337</v>
      </c>
      <c r="AW29">
        <v>26</v>
      </c>
      <c r="AX29">
        <f>IF(Z29&gt;0, (R29*SUMPRODUCT(K29:$K$98, X29:$X$98)-K29*$AZ$3)/Z29, 0)</f>
        <v>252.15688430147145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8.3605269999999995E-3</v>
      </c>
      <c r="Q30" s="4">
        <f t="shared" si="22"/>
        <v>12.5</v>
      </c>
      <c r="R30">
        <f t="shared" si="0"/>
        <v>50000</v>
      </c>
      <c r="S30">
        <f t="shared" si="1"/>
        <v>248.12473481931562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172.55362823283502</v>
      </c>
      <c r="AC30">
        <f t="shared" si="19"/>
        <v>166.67687120888138</v>
      </c>
      <c r="AE30">
        <f t="shared" si="2"/>
        <v>0</v>
      </c>
      <c r="AF30">
        <f t="shared" si="3"/>
        <v>0</v>
      </c>
      <c r="AG30">
        <f t="shared" si="3"/>
        <v>-8.3968286822681861</v>
      </c>
      <c r="AH30">
        <f t="shared" si="4"/>
        <v>-286.05986145986037</v>
      </c>
      <c r="AI30">
        <f t="shared" si="23"/>
        <v>-294.45669014212854</v>
      </c>
      <c r="AJ30">
        <f t="shared" si="6"/>
        <v>5.876757023953644</v>
      </c>
      <c r="AK30">
        <f t="shared" si="20"/>
        <v>12.078753976298453</v>
      </c>
      <c r="AL30">
        <f t="shared" si="7"/>
        <v>-276.50117914187643</v>
      </c>
      <c r="AN30">
        <f t="shared" si="8"/>
        <v>0</v>
      </c>
      <c r="AO30">
        <f t="shared" si="8"/>
        <v>0</v>
      </c>
      <c r="AP30">
        <f t="shared" si="8"/>
        <v>-0.39375735622115549</v>
      </c>
      <c r="AQ30">
        <f t="shared" si="8"/>
        <v>-13.414370952605685</v>
      </c>
      <c r="AR30">
        <f t="shared" si="8"/>
        <v>-13.80812830882684</v>
      </c>
      <c r="AS30">
        <f t="shared" si="8"/>
        <v>0.27558217470753743</v>
      </c>
      <c r="AT30">
        <f t="shared" si="8"/>
        <v>0.56641601396449015</v>
      </c>
      <c r="AU30">
        <f t="shared" si="8"/>
        <v>-12.966130120154812</v>
      </c>
      <c r="AW30">
        <v>27</v>
      </c>
      <c r="AX30">
        <f>IF(Z30&gt;0, (R30*SUMPRODUCT(K30:$K$98, X30:$X$98)-K30*$AZ$3)/Z30, 0)</f>
        <v>248.12473481931562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9.009787E-3</v>
      </c>
      <c r="Q31" s="4">
        <f t="shared" si="22"/>
        <v>12.5</v>
      </c>
      <c r="R31">
        <f t="shared" si="0"/>
        <v>50000</v>
      </c>
      <c r="S31">
        <f t="shared" si="1"/>
        <v>243.9442581575826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166.67687120888138</v>
      </c>
      <c r="AC31">
        <f t="shared" si="19"/>
        <v>160.75354334075195</v>
      </c>
      <c r="AE31">
        <f t="shared" si="2"/>
        <v>0</v>
      </c>
      <c r="AF31">
        <f t="shared" si="3"/>
        <v>0</v>
      </c>
      <c r="AG31">
        <f t="shared" si="3"/>
        <v>-8.2372067575427774</v>
      </c>
      <c r="AH31">
        <f t="shared" si="4"/>
        <v>-302.61455161090817</v>
      </c>
      <c r="AI31">
        <f t="shared" si="23"/>
        <v>-310.85175836845093</v>
      </c>
      <c r="AJ31">
        <f t="shared" si="6"/>
        <v>5.9233278681294337</v>
      </c>
      <c r="AK31">
        <f t="shared" si="20"/>
        <v>11.667380984621698</v>
      </c>
      <c r="AL31">
        <f t="shared" si="7"/>
        <v>-293.26104951569982</v>
      </c>
      <c r="AN31">
        <f t="shared" si="8"/>
        <v>0</v>
      </c>
      <c r="AO31">
        <f t="shared" si="8"/>
        <v>0</v>
      </c>
      <c r="AP31">
        <f t="shared" si="8"/>
        <v>-0.34488581495509657</v>
      </c>
      <c r="AQ31">
        <f t="shared" si="8"/>
        <v>-12.670249675841914</v>
      </c>
      <c r="AR31">
        <f t="shared" si="8"/>
        <v>-13.015135490797011</v>
      </c>
      <c r="AS31">
        <f t="shared" si="8"/>
        <v>0.24800540027423801</v>
      </c>
      <c r="AT31">
        <f t="shared" si="8"/>
        <v>0.48850469797764506</v>
      </c>
      <c r="AU31">
        <f t="shared" si="8"/>
        <v>-12.278625392545129</v>
      </c>
      <c r="AW31">
        <v>28</v>
      </c>
      <c r="AX31">
        <f>IF(Z31&gt;0, (R31*SUMPRODUCT(K31:$K$98, X31:$X$98)-K31*$AZ$3)/Z31, 0)</f>
        <v>243.9442581575826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9.7579090000000004E-3</v>
      </c>
      <c r="Q32" s="4">
        <f t="shared" si="22"/>
        <v>12.5</v>
      </c>
      <c r="R32">
        <f t="shared" si="0"/>
        <v>50000</v>
      </c>
      <c r="S32">
        <f t="shared" si="1"/>
        <v>239.60083211126729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160.75354334075195</v>
      </c>
      <c r="AC32">
        <f t="shared" si="19"/>
        <v>154.77172499033523</v>
      </c>
      <c r="AE32">
        <f t="shared" si="2"/>
        <v>0</v>
      </c>
      <c r="AF32">
        <f t="shared" si="3"/>
        <v>0</v>
      </c>
      <c r="AG32">
        <f t="shared" si="3"/>
        <v>-8.0744567760130632</v>
      </c>
      <c r="AH32">
        <f t="shared" si="4"/>
        <v>-321.51165581714997</v>
      </c>
      <c r="AI32">
        <f t="shared" si="23"/>
        <v>-329.58611259316302</v>
      </c>
      <c r="AJ32">
        <f t="shared" si="6"/>
        <v>5.9818183504167166</v>
      </c>
      <c r="AK32">
        <f t="shared" si="20"/>
        <v>11.252748033852637</v>
      </c>
      <c r="AL32">
        <f t="shared" si="7"/>
        <v>-312.35154620889364</v>
      </c>
      <c r="AN32">
        <f t="shared" si="8"/>
        <v>0</v>
      </c>
      <c r="AO32">
        <f t="shared" si="8"/>
        <v>0</v>
      </c>
      <c r="AP32">
        <f t="shared" si="8"/>
        <v>-0.30184963607841336</v>
      </c>
      <c r="AQ32">
        <f t="shared" si="8"/>
        <v>-12.019158563295255</v>
      </c>
      <c r="AR32">
        <f t="shared" si="8"/>
        <v>-12.321008199373669</v>
      </c>
      <c r="AS32">
        <f t="shared" si="8"/>
        <v>0.22361995887134087</v>
      </c>
      <c r="AT32">
        <f t="shared" si="8"/>
        <v>0.42066457139147173</v>
      </c>
      <c r="AU32">
        <f t="shared" si="8"/>
        <v>-11.676723669110855</v>
      </c>
      <c r="AW32">
        <v>29</v>
      </c>
      <c r="AX32">
        <f>IF(Z32&gt;0, (R32*SUMPRODUCT(K32:$K$98, X32:$X$98)-K32*$AZ$3)/Z32, 0)</f>
        <v>239.60083211126729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1.0650522000000001E-2</v>
      </c>
      <c r="Q33" s="4">
        <f t="shared" si="22"/>
        <v>12.5</v>
      </c>
      <c r="R33">
        <f t="shared" si="0"/>
        <v>50000</v>
      </c>
      <c r="S33">
        <f t="shared" si="1"/>
        <v>235.09379696010009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154.77172499033523</v>
      </c>
      <c r="AC33">
        <f t="shared" si="19"/>
        <v>148.72438011045531</v>
      </c>
      <c r="AE33">
        <f t="shared" si="2"/>
        <v>0</v>
      </c>
      <c r="AF33">
        <f t="shared" si="3"/>
        <v>0</v>
      </c>
      <c r="AG33">
        <f t="shared" si="3"/>
        <v>-7.9077150287219551</v>
      </c>
      <c r="AH33">
        <f t="shared" si="4"/>
        <v>-343.98871812390479</v>
      </c>
      <c r="AI33">
        <f t="shared" si="23"/>
        <v>-351.89643315262674</v>
      </c>
      <c r="AJ33">
        <f t="shared" si="6"/>
        <v>6.0473448798799154</v>
      </c>
      <c r="AK33">
        <f t="shared" si="20"/>
        <v>10.834020749323468</v>
      </c>
      <c r="AL33">
        <f t="shared" si="7"/>
        <v>-335.01506752342334</v>
      </c>
      <c r="AN33">
        <f t="shared" si="8"/>
        <v>0</v>
      </c>
      <c r="AO33">
        <f t="shared" si="8"/>
        <v>0</v>
      </c>
      <c r="AP33">
        <f t="shared" si="8"/>
        <v>-0.26394311029275364</v>
      </c>
      <c r="AQ33">
        <f t="shared" si="8"/>
        <v>-11.481629249089767</v>
      </c>
      <c r="AR33">
        <f t="shared" si="8"/>
        <v>-11.745572359382521</v>
      </c>
      <c r="AS33">
        <f t="shared" si="8"/>
        <v>0.20184781707623498</v>
      </c>
      <c r="AT33">
        <f t="shared" si="8"/>
        <v>0.3616171198843553</v>
      </c>
      <c r="AU33">
        <f t="shared" si="8"/>
        <v>-11.182107422421931</v>
      </c>
      <c r="AW33">
        <v>30</v>
      </c>
      <c r="AX33">
        <f>IF(Z33&gt;0, (R33*SUMPRODUCT(K33:$K$98, X33:$X$98)-K33*$AZ$3)/Z33, 0)</f>
        <v>235.09379696010009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1.1678121E-2</v>
      </c>
      <c r="Q34" s="4">
        <f t="shared" si="22"/>
        <v>12.5</v>
      </c>
      <c r="R34">
        <f t="shared" si="0"/>
        <v>50000</v>
      </c>
      <c r="S34">
        <f t="shared" si="1"/>
        <v>230.3667452954522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148.72438011045531</v>
      </c>
      <c r="AC34">
        <f t="shared" si="19"/>
        <v>142.57472736441488</v>
      </c>
      <c r="AE34">
        <f t="shared" si="2"/>
        <v>0</v>
      </c>
      <c r="AF34">
        <f t="shared" si="3"/>
        <v>0</v>
      </c>
      <c r="AG34">
        <f t="shared" si="3"/>
        <v>-7.7362906254958022</v>
      </c>
      <c r="AH34">
        <f t="shared" si="4"/>
        <v>-369.38901175573386</v>
      </c>
      <c r="AI34">
        <f t="shared" si="23"/>
        <v>-377.12530238122969</v>
      </c>
      <c r="AJ34">
        <f t="shared" si="6"/>
        <v>6.1496527460404309</v>
      </c>
      <c r="AK34">
        <f t="shared" si="20"/>
        <v>10.410706607731873</v>
      </c>
      <c r="AL34">
        <f t="shared" si="7"/>
        <v>-360.56494302745739</v>
      </c>
      <c r="AN34">
        <f t="shared" si="8"/>
        <v>0</v>
      </c>
      <c r="AO34">
        <f t="shared" si="8"/>
        <v>0</v>
      </c>
      <c r="AP34">
        <f t="shared" si="8"/>
        <v>-0.23055474965242048</v>
      </c>
      <c r="AQ34">
        <f t="shared" si="8"/>
        <v>-11.008427068268292</v>
      </c>
      <c r="AR34">
        <f t="shared" si="8"/>
        <v>-11.238981817920713</v>
      </c>
      <c r="AS34">
        <f t="shared" si="8"/>
        <v>0.1832702153975512</v>
      </c>
      <c r="AT34">
        <f t="shared" si="8"/>
        <v>0.31025693990090963</v>
      </c>
      <c r="AU34">
        <f t="shared" ref="AU34:AU79" si="24">AL34*$K34</f>
        <v>-10.745454662622253</v>
      </c>
      <c r="AW34">
        <v>31</v>
      </c>
      <c r="AX34">
        <f>IF(Z34&gt;0, (R34*SUMPRODUCT(K34:$K$98, X34:$X$98)-K34*$AZ$3)/Z34, 0)</f>
        <v>230.3667452954522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1.2859717E-2</v>
      </c>
      <c r="Q35" s="4">
        <f t="shared" si="22"/>
        <v>12.5</v>
      </c>
      <c r="R35">
        <f t="shared" si="0"/>
        <v>50000</v>
      </c>
      <c r="S35">
        <f t="shared" si="1"/>
        <v>225.42505093010564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142.57472736441488</v>
      </c>
      <c r="AC35">
        <f t="shared" si="19"/>
        <v>136.32699360244072</v>
      </c>
      <c r="AE35">
        <f t="shared" si="2"/>
        <v>0</v>
      </c>
      <c r="AF35">
        <f t="shared" ref="AF35:AG66" si="25">-$Z35*P35</f>
        <v>0</v>
      </c>
      <c r="AG35">
        <f t="shared" si="25"/>
        <v>-7.5594412111672158</v>
      </c>
      <c r="AH35">
        <f t="shared" si="4"/>
        <v>-397.94603229451599</v>
      </c>
      <c r="AI35">
        <f t="shared" si="23"/>
        <v>-405.5054735056832</v>
      </c>
      <c r="AJ35">
        <f t="shared" si="6"/>
        <v>6.2477337619741604</v>
      </c>
      <c r="AK35">
        <f t="shared" si="20"/>
        <v>9.9802309155090434</v>
      </c>
      <c r="AL35">
        <f t="shared" si="7"/>
        <v>-389.27750882820004</v>
      </c>
      <c r="AN35">
        <f t="shared" ref="AN35:AT66" si="26">AE35*$K35</f>
        <v>0</v>
      </c>
      <c r="AO35">
        <f t="shared" si="26"/>
        <v>0</v>
      </c>
      <c r="AP35">
        <f t="shared" si="26"/>
        <v>-0.20114672618067886</v>
      </c>
      <c r="AQ35">
        <f t="shared" si="26"/>
        <v>-10.588817262628485</v>
      </c>
      <c r="AR35">
        <f t="shared" si="26"/>
        <v>-10.789963988809163</v>
      </c>
      <c r="AS35">
        <f t="shared" si="26"/>
        <v>0.16624392692056619</v>
      </c>
      <c r="AT35">
        <f t="shared" si="26"/>
        <v>0.26556073644917949</v>
      </c>
      <c r="AU35">
        <f t="shared" si="24"/>
        <v>-10.358159325439418</v>
      </c>
      <c r="AW35">
        <v>32</v>
      </c>
      <c r="AX35">
        <f>IF(Z35&gt;0, (R35*SUMPRODUCT(K35:$K$98, X35:$X$98)-K35*$AZ$3)/Z35, 0)</f>
        <v>225.42505093010564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1.4223828000000001E-2</v>
      </c>
      <c r="Q36" s="4">
        <f t="shared" si="22"/>
        <v>12.5</v>
      </c>
      <c r="R36">
        <f t="shared" si="0"/>
        <v>50000</v>
      </c>
      <c r="S36">
        <f t="shared" si="1"/>
        <v>220.28048778544735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136.32699360244072</v>
      </c>
      <c r="AC36">
        <f t="shared" si="19"/>
        <v>129.98879536328914</v>
      </c>
      <c r="AE36">
        <f t="shared" si="2"/>
        <v>0</v>
      </c>
      <c r="AF36">
        <f t="shared" si="25"/>
        <v>0</v>
      </c>
      <c r="AG36">
        <f t="shared" si="25"/>
        <v>-7.3763226074917894</v>
      </c>
      <c r="AH36">
        <f t="shared" si="4"/>
        <v>-430.09676625501669</v>
      </c>
      <c r="AI36">
        <f t="shared" si="23"/>
        <v>-437.47308886250846</v>
      </c>
      <c r="AJ36">
        <f t="shared" si="6"/>
        <v>6.3381982391515805</v>
      </c>
      <c r="AK36">
        <f t="shared" si="20"/>
        <v>9.5428895521708519</v>
      </c>
      <c r="AL36">
        <f t="shared" si="7"/>
        <v>-421.59200107118608</v>
      </c>
      <c r="AN36">
        <f t="shared" si="26"/>
        <v>0</v>
      </c>
      <c r="AO36">
        <f t="shared" si="26"/>
        <v>0</v>
      </c>
      <c r="AP36">
        <f t="shared" si="26"/>
        <v>-0.17524480578831694</v>
      </c>
      <c r="AQ36">
        <f t="shared" si="26"/>
        <v>-10.218130128418117</v>
      </c>
      <c r="AR36">
        <f t="shared" si="26"/>
        <v>-10.393374934206435</v>
      </c>
      <c r="AS36">
        <f t="shared" si="26"/>
        <v>0.15058130976265161</v>
      </c>
      <c r="AT36">
        <f t="shared" si="26"/>
        <v>0.22671755496851773</v>
      </c>
      <c r="AU36">
        <f t="shared" si="24"/>
        <v>-10.016076069475266</v>
      </c>
      <c r="AW36">
        <v>33</v>
      </c>
      <c r="AX36">
        <f>IF(Z36&gt;0, (R36*SUMPRODUCT(K36:$K$98, X36:$X$98)-K36*$AZ$3)/Z36, 0)</f>
        <v>220.28048778544735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1.5749540999999999E-2</v>
      </c>
      <c r="Q37" s="4">
        <f t="shared" si="22"/>
        <v>12.5</v>
      </c>
      <c r="R37">
        <f t="shared" si="0"/>
        <v>50000</v>
      </c>
      <c r="S37">
        <f t="shared" si="1"/>
        <v>214.9304709439632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129.98879536328914</v>
      </c>
      <c r="AC37">
        <f t="shared" si="19"/>
        <v>123.56586079154681</v>
      </c>
      <c r="AE37">
        <f t="shared" si="2"/>
        <v>0</v>
      </c>
      <c r="AF37">
        <f t="shared" si="25"/>
        <v>0</v>
      </c>
      <c r="AG37">
        <f t="shared" si="25"/>
        <v>-7.1863856860809525</v>
      </c>
      <c r="AH37">
        <f t="shared" si="4"/>
        <v>-464.69478134367529</v>
      </c>
      <c r="AI37">
        <f t="shared" si="23"/>
        <v>-471.88116702975623</v>
      </c>
      <c r="AJ37">
        <f t="shared" si="6"/>
        <v>6.4229345717423314</v>
      </c>
      <c r="AK37">
        <f t="shared" si="20"/>
        <v>9.0992156754302407</v>
      </c>
      <c r="AL37">
        <f t="shared" si="7"/>
        <v>-456.35901678258364</v>
      </c>
      <c r="AN37">
        <f t="shared" si="26"/>
        <v>0</v>
      </c>
      <c r="AO37">
        <f t="shared" si="26"/>
        <v>0</v>
      </c>
      <c r="AP37">
        <f t="shared" si="26"/>
        <v>-0.15243958256842288</v>
      </c>
      <c r="AQ37">
        <f t="shared" si="26"/>
        <v>-9.8572330492861937</v>
      </c>
      <c r="AR37">
        <f t="shared" si="26"/>
        <v>-10.009672631854617</v>
      </c>
      <c r="AS37">
        <f t="shared" si="26"/>
        <v>0.1362450483108768</v>
      </c>
      <c r="AT37">
        <f t="shared" si="26"/>
        <v>0.19301505650458223</v>
      </c>
      <c r="AU37">
        <f t="shared" si="24"/>
        <v>-9.6804125270391577</v>
      </c>
      <c r="AW37">
        <v>34</v>
      </c>
      <c r="AX37">
        <f>IF(Z37&gt;0, (R37*SUMPRODUCT(K37:$K$98, X37:$X$98)-K37*$AZ$3)/Z37, 0)</f>
        <v>214.9304709439632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1.7447312E-2</v>
      </c>
      <c r="Q38" s="4">
        <f t="shared" si="22"/>
        <v>12.5</v>
      </c>
      <c r="R38">
        <f t="shared" si="0"/>
        <v>50000</v>
      </c>
      <c r="S38">
        <f t="shared" si="1"/>
        <v>209.42708386847698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123.56586079154681</v>
      </c>
      <c r="AC38">
        <f t="shared" si="19"/>
        <v>117.09719520357828</v>
      </c>
      <c r="AE38">
        <f t="shared" si="2"/>
        <v>0</v>
      </c>
      <c r="AF38">
        <f t="shared" si="25"/>
        <v>0</v>
      </c>
      <c r="AG38">
        <f t="shared" si="25"/>
        <v>-6.9891387160027545</v>
      </c>
      <c r="AH38">
        <f t="shared" si="4"/>
        <v>-501.53245286955377</v>
      </c>
      <c r="AI38">
        <f t="shared" si="23"/>
        <v>-508.52159158555651</v>
      </c>
      <c r="AJ38">
        <f t="shared" si="6"/>
        <v>6.4686655879685304</v>
      </c>
      <c r="AK38">
        <f t="shared" si="20"/>
        <v>8.6496102554082768</v>
      </c>
      <c r="AL38">
        <f t="shared" si="7"/>
        <v>-493.4033157421797</v>
      </c>
      <c r="AN38">
        <f t="shared" si="26"/>
        <v>0</v>
      </c>
      <c r="AO38">
        <f t="shared" si="26"/>
        <v>0</v>
      </c>
      <c r="AP38">
        <f t="shared" si="26"/>
        <v>-0.13237100516474787</v>
      </c>
      <c r="AQ38">
        <f t="shared" si="26"/>
        <v>-9.4987891365036976</v>
      </c>
      <c r="AR38">
        <f t="shared" si="26"/>
        <v>-9.6311601416684454</v>
      </c>
      <c r="AS38">
        <f t="shared" si="26"/>
        <v>0.12251348853521191</v>
      </c>
      <c r="AT38">
        <f t="shared" si="26"/>
        <v>0.16381955635966144</v>
      </c>
      <c r="AU38">
        <f t="shared" si="24"/>
        <v>-9.3448270967735727</v>
      </c>
      <c r="AW38">
        <v>35</v>
      </c>
      <c r="AX38">
        <f>IF(Z38&gt;0, (R38*SUMPRODUCT(K38:$K$98, X38:$X$98)-K38*$AZ$3)/Z38, 0)</f>
        <v>209.42708386847698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1.9300032000000002E-2</v>
      </c>
      <c r="Q39" s="4">
        <f t="shared" si="22"/>
        <v>12.5</v>
      </c>
      <c r="R39">
        <f t="shared" si="0"/>
        <v>50000</v>
      </c>
      <c r="S39">
        <f t="shared" si="1"/>
        <v>203.82166866475094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117.09719520357828</v>
      </c>
      <c r="AC39">
        <f t="shared" si="19"/>
        <v>110.62391272896542</v>
      </c>
      <c r="AE39">
        <f t="shared" si="2"/>
        <v>0</v>
      </c>
      <c r="AF39">
        <f t="shared" si="25"/>
        <v>0</v>
      </c>
      <c r="AG39">
        <f t="shared" si="25"/>
        <v>-6.7843567279714359</v>
      </c>
      <c r="AH39">
        <f t="shared" si="4"/>
        <v>-539.56240348516826</v>
      </c>
      <c r="AI39">
        <f t="shared" si="23"/>
        <v>-546.34676021313965</v>
      </c>
      <c r="AJ39">
        <f t="shared" si="6"/>
        <v>6.4732824746128586</v>
      </c>
      <c r="AK39">
        <f t="shared" si="20"/>
        <v>8.1968036642504796</v>
      </c>
      <c r="AL39">
        <f t="shared" si="7"/>
        <v>-531.67667407427632</v>
      </c>
      <c r="AN39">
        <f t="shared" si="26"/>
        <v>0</v>
      </c>
      <c r="AO39">
        <f t="shared" si="26"/>
        <v>0</v>
      </c>
      <c r="AP39">
        <f t="shared" si="26"/>
        <v>-0.11472547364066839</v>
      </c>
      <c r="AQ39">
        <f t="shared" si="26"/>
        <v>-9.1241594126849943</v>
      </c>
      <c r="AR39">
        <f t="shared" si="26"/>
        <v>-9.2388848863256623</v>
      </c>
      <c r="AS39">
        <f t="shared" si="26"/>
        <v>0.10946511625013786</v>
      </c>
      <c r="AT39">
        <f t="shared" si="26"/>
        <v>0.13861036800196125</v>
      </c>
      <c r="AU39">
        <f t="shared" si="24"/>
        <v>-8.9908094020735643</v>
      </c>
      <c r="AW39">
        <v>36</v>
      </c>
      <c r="AX39">
        <f>IF(Z39&gt;0, (R39*SUMPRODUCT(K39:$K$98, X39:$X$98)-K39*$AZ$3)/Z39, 0)</f>
        <v>203.82166866475094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2.1337168E-2</v>
      </c>
      <c r="Q40" s="4">
        <f t="shared" si="22"/>
        <v>12.5</v>
      </c>
      <c r="R40">
        <f t="shared" si="0"/>
        <v>50000</v>
      </c>
      <c r="S40">
        <f t="shared" si="1"/>
        <v>198.19879014889648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110.62391272896542</v>
      </c>
      <c r="AC40">
        <f t="shared" si="19"/>
        <v>104.20109855011145</v>
      </c>
      <c r="AE40">
        <f t="shared" si="2"/>
        <v>0</v>
      </c>
      <c r="AF40">
        <f t="shared" si="25"/>
        <v>0</v>
      </c>
      <c r="AG40">
        <f t="shared" si="25"/>
        <v>-6.5717542014150645</v>
      </c>
      <c r="AH40">
        <f t="shared" si="4"/>
        <v>-579.03583710662735</v>
      </c>
      <c r="AI40">
        <f t="shared" si="23"/>
        <v>-585.6075913080424</v>
      </c>
      <c r="AJ40">
        <f t="shared" si="6"/>
        <v>6.4228141788539688</v>
      </c>
      <c r="AK40">
        <f t="shared" si="20"/>
        <v>7.74367389102758</v>
      </c>
      <c r="AL40">
        <f t="shared" si="7"/>
        <v>-571.44110323816085</v>
      </c>
      <c r="AN40">
        <f t="shared" si="26"/>
        <v>0</v>
      </c>
      <c r="AO40">
        <f t="shared" si="26"/>
        <v>0</v>
      </c>
      <c r="AP40">
        <f t="shared" si="26"/>
        <v>-9.9223484106527843E-2</v>
      </c>
      <c r="AQ40">
        <f t="shared" si="26"/>
        <v>-8.7425596605375464</v>
      </c>
      <c r="AR40">
        <f t="shared" si="26"/>
        <v>-8.841783144644074</v>
      </c>
      <c r="AS40">
        <f t="shared" si="26"/>
        <v>9.6974716500728669E-2</v>
      </c>
      <c r="AT40">
        <f t="shared" si="26"/>
        <v>0.11691768737897465</v>
      </c>
      <c r="AU40">
        <f t="shared" si="24"/>
        <v>-8.6278907407643715</v>
      </c>
      <c r="AW40">
        <v>37</v>
      </c>
      <c r="AX40">
        <f>IF(Z40&gt;0, (R40*SUMPRODUCT(K40:$K$98, X40:$X$98)-K40*$AZ$3)/Z40, 0)</f>
        <v>198.19879014889648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2.3628113999999999E-2</v>
      </c>
      <c r="Q41" s="4">
        <f t="shared" si="22"/>
        <v>12.5</v>
      </c>
      <c r="R41">
        <f t="shared" si="0"/>
        <v>50000</v>
      </c>
      <c r="S41">
        <f t="shared" si="1"/>
        <v>192.63536443495977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104.20109855011145</v>
      </c>
      <c r="AC41">
        <f t="shared" si="19"/>
        <v>97.870454276923056</v>
      </c>
      <c r="AE41">
        <f t="shared" si="2"/>
        <v>0</v>
      </c>
      <c r="AF41">
        <f t="shared" si="25"/>
        <v>0</v>
      </c>
      <c r="AG41">
        <f t="shared" si="25"/>
        <v>-6.3507585019499002</v>
      </c>
      <c r="AH41">
        <f t="shared" si="4"/>
        <v>-621.11262980405638</v>
      </c>
      <c r="AI41">
        <f t="shared" si="23"/>
        <v>-627.46338830600632</v>
      </c>
      <c r="AJ41">
        <f t="shared" si="6"/>
        <v>6.3306442731883976</v>
      </c>
      <c r="AK41">
        <f t="shared" si="20"/>
        <v>7.2940768985078028</v>
      </c>
      <c r="AL41">
        <f t="shared" si="7"/>
        <v>-613.83866713431019</v>
      </c>
      <c r="AN41">
        <f t="shared" si="26"/>
        <v>0</v>
      </c>
      <c r="AO41">
        <f t="shared" si="26"/>
        <v>0</v>
      </c>
      <c r="AP41">
        <f t="shared" si="26"/>
        <v>-8.5613201313853873E-2</v>
      </c>
      <c r="AQ41">
        <f t="shared" si="26"/>
        <v>-8.373084978379385</v>
      </c>
      <c r="AR41">
        <f t="shared" si="26"/>
        <v>-8.4586981796932399</v>
      </c>
      <c r="AS41">
        <f t="shared" si="26"/>
        <v>8.53420457478372E-2</v>
      </c>
      <c r="AT41">
        <f t="shared" si="26"/>
        <v>9.8329872521360398E-2</v>
      </c>
      <c r="AU41">
        <f t="shared" si="24"/>
        <v>-8.275026261424042</v>
      </c>
      <c r="AW41">
        <v>38</v>
      </c>
      <c r="AX41">
        <f>IF(Z41&gt;0, (R41*SUMPRODUCT(K41:$K$98, X41:$X$98)-K41*$AZ$3)/Z41, 0)</f>
        <v>192.63536443495977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2.6203289000000001E-2</v>
      </c>
      <c r="Q42" s="4">
        <f t="shared" si="22"/>
        <v>12.5</v>
      </c>
      <c r="R42">
        <f t="shared" si="0"/>
        <v>50000</v>
      </c>
      <c r="S42">
        <f t="shared" si="1"/>
        <v>187.16969982106758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97.870454276923056</v>
      </c>
      <c r="AC42">
        <f t="shared" si="19"/>
        <v>91.650865180105399</v>
      </c>
      <c r="AE42">
        <f t="shared" si="2"/>
        <v>0</v>
      </c>
      <c r="AF42">
        <f t="shared" si="25"/>
        <v>0</v>
      </c>
      <c r="AG42">
        <f t="shared" si="25"/>
        <v>-6.1208401565346007</v>
      </c>
      <c r="AH42">
        <f t="shared" si="4"/>
        <v>-665.64304158320124</v>
      </c>
      <c r="AI42">
        <f t="shared" si="23"/>
        <v>-671.76388173973589</v>
      </c>
      <c r="AJ42">
        <f t="shared" si="6"/>
        <v>6.219589096817657</v>
      </c>
      <c r="AK42">
        <f t="shared" si="20"/>
        <v>6.8509317993846146</v>
      </c>
      <c r="AL42">
        <f t="shared" si="7"/>
        <v>-658.69336084353358</v>
      </c>
      <c r="AN42">
        <f t="shared" si="26"/>
        <v>0</v>
      </c>
      <c r="AO42">
        <f t="shared" si="26"/>
        <v>0</v>
      </c>
      <c r="AP42">
        <f t="shared" si="26"/>
        <v>-7.3672965932565393E-2</v>
      </c>
      <c r="AQ42">
        <f t="shared" si="26"/>
        <v>-8.0119552008646178</v>
      </c>
      <c r="AR42">
        <f t="shared" si="26"/>
        <v>-8.0856281667971821</v>
      </c>
      <c r="AS42">
        <f t="shared" si="26"/>
        <v>7.4861549056335353E-2</v>
      </c>
      <c r="AT42">
        <f t="shared" si="26"/>
        <v>8.2460651177689095E-2</v>
      </c>
      <c r="AU42">
        <f t="shared" si="24"/>
        <v>-7.9283059665631583</v>
      </c>
      <c r="AW42">
        <v>39</v>
      </c>
      <c r="AX42">
        <f>IF(Z42&gt;0, (R42*SUMPRODUCT(K42:$K$98, X42:$X$98)-K42*$AZ$3)/Z42, 0)</f>
        <v>187.16969982106758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2.9108322999999998E-2</v>
      </c>
      <c r="Q43" s="4">
        <f t="shared" si="22"/>
        <v>12.5</v>
      </c>
      <c r="R43">
        <f t="shared" si="0"/>
        <v>50000</v>
      </c>
      <c r="S43">
        <f t="shared" si="1"/>
        <v>181.84602694865339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91.650865180105399</v>
      </c>
      <c r="AC43">
        <f t="shared" si="19"/>
        <v>85.561674159206646</v>
      </c>
      <c r="AE43">
        <f t="shared" si="2"/>
        <v>0</v>
      </c>
      <c r="AF43">
        <f t="shared" si="25"/>
        <v>0</v>
      </c>
      <c r="AG43">
        <f t="shared" si="25"/>
        <v>-5.8814643626614744</v>
      </c>
      <c r="AH43">
        <f t="shared" si="4"/>
        <v>-712.66956923111877</v>
      </c>
      <c r="AI43">
        <f t="shared" si="23"/>
        <v>-718.55103359378029</v>
      </c>
      <c r="AJ43">
        <f t="shared" si="6"/>
        <v>6.0891910208987525</v>
      </c>
      <c r="AK43">
        <f t="shared" si="20"/>
        <v>6.4155605626073786</v>
      </c>
      <c r="AL43">
        <f t="shared" si="7"/>
        <v>-706.04628201027413</v>
      </c>
      <c r="AN43">
        <f t="shared" si="26"/>
        <v>0</v>
      </c>
      <c r="AO43">
        <f t="shared" si="26"/>
        <v>0</v>
      </c>
      <c r="AP43">
        <f t="shared" si="26"/>
        <v>-6.3206910521880905E-2</v>
      </c>
      <c r="AQ43">
        <f t="shared" si="26"/>
        <v>-7.6589160311896753</v>
      </c>
      <c r="AR43">
        <f t="shared" si="26"/>
        <v>-7.7221229417115564</v>
      </c>
      <c r="AS43">
        <f t="shared" si="26"/>
        <v>6.5439306995039415E-2</v>
      </c>
      <c r="AT43">
        <f t="shared" si="26"/>
        <v>6.894673459263001E-2</v>
      </c>
      <c r="AU43">
        <f t="shared" si="24"/>
        <v>-7.5877369001238861</v>
      </c>
      <c r="AW43">
        <v>40</v>
      </c>
      <c r="AX43">
        <f>IF(Z43&gt;0, (R43*SUMPRODUCT(K43:$K$98, X43:$X$98)-K43*$AZ$3)/Z43, 0)</f>
        <v>181.84602694865339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3.2245303000000003E-2</v>
      </c>
      <c r="Q44" s="4">
        <f t="shared" si="22"/>
        <v>12.5</v>
      </c>
      <c r="R44">
        <f t="shared" si="0"/>
        <v>50000</v>
      </c>
      <c r="S44">
        <f t="shared" si="1"/>
        <v>176.68096525852886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85.561674159206646</v>
      </c>
      <c r="AC44">
        <f t="shared" si="19"/>
        <v>79.619511860129307</v>
      </c>
      <c r="AE44">
        <f t="shared" si="2"/>
        <v>0</v>
      </c>
      <c r="AF44">
        <f t="shared" si="25"/>
        <v>0</v>
      </c>
      <c r="AG44">
        <f t="shared" si="25"/>
        <v>-5.6330001185771392</v>
      </c>
      <c r="AH44">
        <f t="shared" si="4"/>
        <v>-758.59840183088465</v>
      </c>
      <c r="AI44">
        <f t="shared" si="23"/>
        <v>-764.23140194946177</v>
      </c>
      <c r="AJ44">
        <f t="shared" si="6"/>
        <v>5.9421622990773386</v>
      </c>
      <c r="AK44">
        <f t="shared" si="20"/>
        <v>5.9893171911444654</v>
      </c>
      <c r="AL44">
        <f t="shared" si="7"/>
        <v>-752.29992245923995</v>
      </c>
      <c r="AN44">
        <f t="shared" si="26"/>
        <v>0</v>
      </c>
      <c r="AO44">
        <f t="shared" si="26"/>
        <v>0</v>
      </c>
      <c r="AP44">
        <f t="shared" si="26"/>
        <v>-5.4050638781419788E-2</v>
      </c>
      <c r="AQ44">
        <f t="shared" si="26"/>
        <v>-7.2790213623997788</v>
      </c>
      <c r="AR44">
        <f t="shared" si="26"/>
        <v>-7.3330720011811987</v>
      </c>
      <c r="AS44">
        <f t="shared" si="26"/>
        <v>5.701715981662852E-2</v>
      </c>
      <c r="AT44">
        <f t="shared" si="26"/>
        <v>5.7469627770515397E-2</v>
      </c>
      <c r="AU44">
        <f t="shared" si="24"/>
        <v>-7.2185852135940545</v>
      </c>
      <c r="AW44">
        <v>41</v>
      </c>
      <c r="AX44">
        <f>IF(Z44&gt;0, (R44*SUMPRODUCT(K44:$K$98, X44:$X$98)-K44*$AZ$3)/Z44, 0)</f>
        <v>176.68096525852886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3.5522971E-2</v>
      </c>
      <c r="Q45" s="4">
        <f t="shared" si="22"/>
        <v>12.5</v>
      </c>
      <c r="R45">
        <f t="shared" si="0"/>
        <v>50000</v>
      </c>
      <c r="S45">
        <f t="shared" si="1"/>
        <v>171.74824535186028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79.619511860129307</v>
      </c>
      <c r="AC45">
        <f t="shared" si="19"/>
        <v>73.873306329972721</v>
      </c>
      <c r="AE45">
        <f t="shared" si="2"/>
        <v>0</v>
      </c>
      <c r="AF45">
        <f t="shared" si="25"/>
        <v>0</v>
      </c>
      <c r="AG45">
        <f t="shared" si="25"/>
        <v>-5.3765692175361552</v>
      </c>
      <c r="AH45">
        <f t="shared" si="4"/>
        <v>-800.4035994208491</v>
      </c>
      <c r="AI45">
        <f t="shared" si="23"/>
        <v>-805.78016863838525</v>
      </c>
      <c r="AJ45">
        <f t="shared" si="6"/>
        <v>5.7462055301565869</v>
      </c>
      <c r="AK45">
        <f t="shared" si="20"/>
        <v>5.5733658302090516</v>
      </c>
      <c r="AL45">
        <f t="shared" si="7"/>
        <v>-794.46059727801969</v>
      </c>
      <c r="AN45">
        <f t="shared" si="26"/>
        <v>0</v>
      </c>
      <c r="AO45">
        <f t="shared" si="26"/>
        <v>0</v>
      </c>
      <c r="AP45">
        <f t="shared" si="26"/>
        <v>-4.6062583142537257E-2</v>
      </c>
      <c r="AQ45">
        <f t="shared" si="26"/>
        <v>-6.8572831212994645</v>
      </c>
      <c r="AR45">
        <f t="shared" si="26"/>
        <v>-6.9033457044420024</v>
      </c>
      <c r="AS45">
        <f t="shared" si="26"/>
        <v>4.9229361564555228E-2</v>
      </c>
      <c r="AT45">
        <f t="shared" si="26"/>
        <v>4.7748595163706602E-2</v>
      </c>
      <c r="AU45">
        <f t="shared" si="24"/>
        <v>-6.8063677477137405</v>
      </c>
      <c r="AW45">
        <v>42</v>
      </c>
      <c r="AX45">
        <f>IF(Z45&gt;0, (R45*SUMPRODUCT(K45:$K$98, X45:$X$98)-K45*$AZ$3)/Z45, 0)</f>
        <v>171.74824535186028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4.8051124000000001E-2</v>
      </c>
      <c r="Q46" s="4">
        <f t="shared" si="22"/>
        <v>12.5</v>
      </c>
      <c r="R46">
        <f t="shared" si="0"/>
        <v>50000</v>
      </c>
      <c r="S46">
        <f t="shared" si="1"/>
        <v>168.78576102173437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73.873306329972721</v>
      </c>
      <c r="AC46">
        <f t="shared" si="19"/>
        <v>68.384608773176112</v>
      </c>
      <c r="AE46">
        <f t="shared" si="2"/>
        <v>0</v>
      </c>
      <c r="AF46">
        <f t="shared" si="25"/>
        <v>0</v>
      </c>
      <c r="AG46">
        <f t="shared" si="25"/>
        <v>-5.0644533311943807</v>
      </c>
      <c r="AH46">
        <f t="shared" si="4"/>
        <v>-1033.4007766656512</v>
      </c>
      <c r="AI46">
        <f t="shared" si="23"/>
        <v>-1038.4652299968454</v>
      </c>
      <c r="AJ46">
        <f t="shared" si="6"/>
        <v>5.488697556796609</v>
      </c>
      <c r="AK46">
        <f t="shared" si="20"/>
        <v>5.1711314430980906</v>
      </c>
      <c r="AL46">
        <f t="shared" si="7"/>
        <v>-1027.8054009969508</v>
      </c>
      <c r="AN46">
        <f t="shared" si="26"/>
        <v>0</v>
      </c>
      <c r="AO46">
        <f t="shared" si="26"/>
        <v>0</v>
      </c>
      <c r="AP46">
        <f t="shared" si="26"/>
        <v>-3.8739820014972781E-2</v>
      </c>
      <c r="AQ46">
        <f t="shared" si="26"/>
        <v>-7.9048531940798838</v>
      </c>
      <c r="AR46">
        <f t="shared" si="26"/>
        <v>-7.9435930140948559</v>
      </c>
      <c r="AS46">
        <f t="shared" si="26"/>
        <v>4.1985016261720666E-2</v>
      </c>
      <c r="AT46">
        <f t="shared" si="26"/>
        <v>3.9555839155524762E-2</v>
      </c>
      <c r="AU46">
        <f t="shared" si="24"/>
        <v>-7.8620521586776109</v>
      </c>
      <c r="AW46">
        <v>43</v>
      </c>
      <c r="AX46">
        <f>IF(Z46&gt;0, (R46*SUMPRODUCT(K46:$K$98, X46:$X$98)-K46*$AZ$3)/Z46, 0)</f>
        <v>168.78576102173437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6.1583839000000001E-2</v>
      </c>
      <c r="Q47" s="4">
        <f t="shared" si="22"/>
        <v>12.5</v>
      </c>
      <c r="R47">
        <f t="shared" si="0"/>
        <v>50000</v>
      </c>
      <c r="S47">
        <f t="shared" si="1"/>
        <v>164.03326403299548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68.384608773176112</v>
      </c>
      <c r="AC47">
        <f t="shared" si="19"/>
        <v>61.701706975973764</v>
      </c>
      <c r="AE47">
        <f t="shared" si="2"/>
        <v>0</v>
      </c>
      <c r="AF47">
        <f t="shared" si="25"/>
        <v>0</v>
      </c>
      <c r="AG47">
        <f t="shared" si="25"/>
        <v>-4.7019203193111485</v>
      </c>
      <c r="AH47">
        <f t="shared" si="4"/>
        <v>-1247.5539142851537</v>
      </c>
      <c r="AI47">
        <f t="shared" si="23"/>
        <v>-1252.2558346044648</v>
      </c>
      <c r="AJ47">
        <f t="shared" si="6"/>
        <v>6.6829017972023479</v>
      </c>
      <c r="AK47">
        <f t="shared" si="20"/>
        <v>4.7869226141223287</v>
      </c>
      <c r="AL47">
        <f t="shared" si="7"/>
        <v>-1240.7860101931401</v>
      </c>
      <c r="AN47">
        <f t="shared" si="26"/>
        <v>0</v>
      </c>
      <c r="AO47">
        <f t="shared" si="26"/>
        <v>0</v>
      </c>
      <c r="AP47">
        <f t="shared" si="26"/>
        <v>-3.2113102657260702E-2</v>
      </c>
      <c r="AQ47">
        <f t="shared" si="26"/>
        <v>-8.5205244238966475</v>
      </c>
      <c r="AR47">
        <f t="shared" si="26"/>
        <v>-8.552637526553907</v>
      </c>
      <c r="AS47">
        <f t="shared" si="26"/>
        <v>4.5642779308814857E-2</v>
      </c>
      <c r="AT47">
        <f t="shared" si="26"/>
        <v>3.2693650015360995E-2</v>
      </c>
      <c r="AU47">
        <f t="shared" si="24"/>
        <v>-8.4743010972297306</v>
      </c>
      <c r="AW47">
        <v>44</v>
      </c>
      <c r="AX47">
        <f>IF(Z47&gt;0, (R47*SUMPRODUCT(K47:$K$98, X47:$X$98)-K47*$AZ$3)/Z47, 0)</f>
        <v>164.03326403299548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7.6495508000000004E-2</v>
      </c>
      <c r="Q48" s="4">
        <f t="shared" si="22"/>
        <v>12.5</v>
      </c>
      <c r="R48">
        <f t="shared" si="0"/>
        <v>50000</v>
      </c>
      <c r="S48">
        <f t="shared" si="1"/>
        <v>157.94343247725297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61.701706975973764</v>
      </c>
      <c r="AC48">
        <f t="shared" si="19"/>
        <v>54.272210585003492</v>
      </c>
      <c r="AE48">
        <f t="shared" si="2"/>
        <v>0</v>
      </c>
      <c r="AF48">
        <f t="shared" si="25"/>
        <v>0</v>
      </c>
      <c r="AG48">
        <f t="shared" si="25"/>
        <v>-4.2952253327168091</v>
      </c>
      <c r="AH48">
        <f t="shared" si="4"/>
        <v>-1438.7031336049142</v>
      </c>
      <c r="AI48">
        <f t="shared" si="23"/>
        <v>-1442.9983589376311</v>
      </c>
      <c r="AJ48">
        <f t="shared" si="6"/>
        <v>7.4294963909702716</v>
      </c>
      <c r="AK48">
        <f t="shared" si="20"/>
        <v>4.3191194883181643</v>
      </c>
      <c r="AL48">
        <f t="shared" si="7"/>
        <v>-1431.2497430583426</v>
      </c>
      <c r="AN48">
        <f t="shared" si="26"/>
        <v>0</v>
      </c>
      <c r="AO48">
        <f t="shared" si="26"/>
        <v>0</v>
      </c>
      <c r="AP48">
        <f t="shared" si="26"/>
        <v>-2.6192378151307847E-2</v>
      </c>
      <c r="AQ48">
        <f t="shared" si="26"/>
        <v>-8.7732432186546685</v>
      </c>
      <c r="AR48">
        <f t="shared" si="26"/>
        <v>-8.7994355968059779</v>
      </c>
      <c r="AS48">
        <f t="shared" si="26"/>
        <v>4.5305231710156775E-2</v>
      </c>
      <c r="AT48">
        <f t="shared" si="26"/>
        <v>2.633808523548567E-2</v>
      </c>
      <c r="AU48">
        <f t="shared" si="24"/>
        <v>-8.7277922798603349</v>
      </c>
      <c r="AW48">
        <v>45</v>
      </c>
      <c r="AX48">
        <f>IF(Z48&gt;0, (R48*SUMPRODUCT(K48:$K$98, X48:$X$98)-K48*$AZ$3)/Z48, 0)</f>
        <v>157.94343247725297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9.2986215999999997E-2</v>
      </c>
      <c r="Q49" s="4">
        <f t="shared" si="22"/>
        <v>12.5</v>
      </c>
      <c r="R49">
        <f t="shared" si="0"/>
        <v>50000</v>
      </c>
      <c r="S49">
        <f t="shared" si="1"/>
        <v>150.7740437670667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54.272210585003492</v>
      </c>
      <c r="AC49">
        <f t="shared" si="19"/>
        <v>46.473099538604522</v>
      </c>
      <c r="AE49">
        <f t="shared" si="2"/>
        <v>0</v>
      </c>
      <c r="AF49">
        <f t="shared" si="25"/>
        <v>0</v>
      </c>
      <c r="AG49">
        <f t="shared" si="25"/>
        <v>-3.8528763288329637</v>
      </c>
      <c r="AH49">
        <f t="shared" si="4"/>
        <v>-1597.5870022267079</v>
      </c>
      <c r="AI49">
        <f t="shared" si="23"/>
        <v>-1601.4398785555409</v>
      </c>
      <c r="AJ49">
        <f t="shared" si="6"/>
        <v>7.7991110463989699</v>
      </c>
      <c r="AK49">
        <f t="shared" si="20"/>
        <v>3.7990547409502446</v>
      </c>
      <c r="AL49">
        <f t="shared" si="7"/>
        <v>-1589.8417127681917</v>
      </c>
      <c r="AN49">
        <f t="shared" si="26"/>
        <v>0</v>
      </c>
      <c r="AO49">
        <f t="shared" si="26"/>
        <v>0</v>
      </c>
      <c r="AP49">
        <f t="shared" si="26"/>
        <v>-2.0977610926306761E-2</v>
      </c>
      <c r="AQ49">
        <f t="shared" si="26"/>
        <v>-8.6983219011828261</v>
      </c>
      <c r="AR49">
        <f t="shared" si="26"/>
        <v>-8.7192995121091332</v>
      </c>
      <c r="AS49">
        <f t="shared" si="26"/>
        <v>4.246352676260836E-2</v>
      </c>
      <c r="AT49">
        <f t="shared" si="26"/>
        <v>2.0684570549798831E-2</v>
      </c>
      <c r="AU49">
        <f t="shared" si="24"/>
        <v>-8.6561514147967262</v>
      </c>
      <c r="AW49">
        <v>46</v>
      </c>
      <c r="AX49">
        <f>IF(Z49&gt;0, (R49*SUMPRODUCT(K49:$K$98, X49:$X$98)-K49*$AZ$3)/Z49, 0)</f>
        <v>150.7740437670667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0.109364504</v>
      </c>
      <c r="Q50" s="4">
        <f t="shared" si="22"/>
        <v>12.5</v>
      </c>
      <c r="R50">
        <f t="shared" si="0"/>
        <v>50000</v>
      </c>
      <c r="S50">
        <f t="shared" si="1"/>
        <v>142.36947467131969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46.473099538604522</v>
      </c>
      <c r="AC50">
        <f t="shared" si="19"/>
        <v>38.644538505507157</v>
      </c>
      <c r="AE50">
        <f t="shared" si="2"/>
        <v>0</v>
      </c>
      <c r="AF50">
        <f t="shared" si="25"/>
        <v>0</v>
      </c>
      <c r="AG50">
        <f t="shared" si="25"/>
        <v>-3.3929796568684756</v>
      </c>
      <c r="AH50">
        <f t="shared" si="4"/>
        <v>-1685.4716347046322</v>
      </c>
      <c r="AI50">
        <f t="shared" si="23"/>
        <v>-1688.8646143615006</v>
      </c>
      <c r="AJ50">
        <f t="shared" si="6"/>
        <v>7.8285610330973654</v>
      </c>
      <c r="AK50">
        <f t="shared" si="20"/>
        <v>3.2531169677023168</v>
      </c>
      <c r="AL50">
        <f t="shared" si="7"/>
        <v>-1677.7829363607009</v>
      </c>
      <c r="AN50">
        <f t="shared" si="26"/>
        <v>0</v>
      </c>
      <c r="AO50">
        <f t="shared" si="26"/>
        <v>0</v>
      </c>
      <c r="AP50">
        <f t="shared" si="26"/>
        <v>-1.6494311431234972E-2</v>
      </c>
      <c r="AQ50">
        <f t="shared" si="26"/>
        <v>-8.1935929073589993</v>
      </c>
      <c r="AR50">
        <f t="shared" si="26"/>
        <v>-8.2100872187902336</v>
      </c>
      <c r="AS50">
        <f t="shared" si="26"/>
        <v>3.8057028569842666E-2</v>
      </c>
      <c r="AT50">
        <f t="shared" si="26"/>
        <v>1.5814396139657363E-2</v>
      </c>
      <c r="AU50">
        <f t="shared" si="24"/>
        <v>-8.1562157940807332</v>
      </c>
      <c r="AW50">
        <v>47</v>
      </c>
      <c r="AX50">
        <f>IF(Z50&gt;0, (R50*SUMPRODUCT(K50:$K$98, X50:$X$98)-K50*$AZ$3)/Z50, 0)</f>
        <v>142.36947467131969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0.12705264299999999</v>
      </c>
      <c r="Q51" s="4">
        <f t="shared" si="22"/>
        <v>12.5</v>
      </c>
      <c r="R51">
        <f t="shared" si="0"/>
        <v>50000</v>
      </c>
      <c r="S51">
        <f t="shared" si="1"/>
        <v>133.3158907926248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38.644538505507157</v>
      </c>
      <c r="AC51">
        <f t="shared" si="19"/>
        <v>31.227517801795866</v>
      </c>
      <c r="AE51">
        <f t="shared" si="2"/>
        <v>0</v>
      </c>
      <c r="AF51">
        <f t="shared" si="25"/>
        <v>0</v>
      </c>
      <c r="AG51">
        <f t="shared" si="25"/>
        <v>-2.9279628272494178</v>
      </c>
      <c r="AH51">
        <f t="shared" si="4"/>
        <v>-1724.3481322014916</v>
      </c>
      <c r="AI51">
        <f t="shared" si="23"/>
        <v>-1727.2760950287411</v>
      </c>
      <c r="AJ51">
        <f t="shared" si="6"/>
        <v>7.417020703711291</v>
      </c>
      <c r="AK51">
        <f t="shared" si="20"/>
        <v>2.7051176953855012</v>
      </c>
      <c r="AL51">
        <f t="shared" si="7"/>
        <v>-1717.1539566296442</v>
      </c>
      <c r="AN51">
        <f t="shared" si="26"/>
        <v>0</v>
      </c>
      <c r="AO51">
        <f t="shared" si="26"/>
        <v>0</v>
      </c>
      <c r="AP51">
        <f t="shared" si="26"/>
        <v>-1.2708680763499203E-2</v>
      </c>
      <c r="AQ51">
        <f t="shared" si="26"/>
        <v>-7.4844495064411287</v>
      </c>
      <c r="AR51">
        <f t="shared" si="26"/>
        <v>-7.4971581872046285</v>
      </c>
      <c r="AS51">
        <f t="shared" si="26"/>
        <v>3.2193218937919751E-2</v>
      </c>
      <c r="AT51">
        <f t="shared" si="26"/>
        <v>1.1741432267650334E-2</v>
      </c>
      <c r="AU51">
        <f t="shared" si="24"/>
        <v>-7.453223535999058</v>
      </c>
      <c r="AW51">
        <v>48</v>
      </c>
      <c r="AX51">
        <f>IF(Z51&gt;0, (R51*SUMPRODUCT(K51:$K$98, X51:$X$98)-K51*$AZ$3)/Z51, 0)</f>
        <v>133.3158907926248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0.145586511</v>
      </c>
      <c r="Q52" s="4">
        <f t="shared" si="22"/>
        <v>12.5</v>
      </c>
      <c r="R52">
        <f t="shared" si="0"/>
        <v>50000</v>
      </c>
      <c r="S52">
        <f t="shared" si="1"/>
        <v>123.54556596679686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31.227517801795866</v>
      </c>
      <c r="AC52">
        <f t="shared" si="19"/>
        <v>24.436436334325904</v>
      </c>
      <c r="AE52">
        <f t="shared" si="2"/>
        <v>0</v>
      </c>
      <c r="AF52">
        <f t="shared" si="25"/>
        <v>0</v>
      </c>
      <c r="AG52">
        <f t="shared" si="25"/>
        <v>-2.4724113066199855</v>
      </c>
      <c r="AH52">
        <f t="shared" si="4"/>
        <v>-1705.0875694277538</v>
      </c>
      <c r="AI52">
        <f t="shared" si="23"/>
        <v>-1707.5599807343738</v>
      </c>
      <c r="AJ52">
        <f t="shared" si="6"/>
        <v>6.7910814674699616</v>
      </c>
      <c r="AK52">
        <f t="shared" si="20"/>
        <v>2.1859262461257107</v>
      </c>
      <c r="AL52">
        <f t="shared" si="7"/>
        <v>-1698.5829730207781</v>
      </c>
      <c r="AN52">
        <f t="shared" si="26"/>
        <v>0</v>
      </c>
      <c r="AO52">
        <f t="shared" si="26"/>
        <v>0</v>
      </c>
      <c r="AP52">
        <f t="shared" si="26"/>
        <v>-9.5815905929406663E-3</v>
      </c>
      <c r="AQ52">
        <f t="shared" si="26"/>
        <v>-6.6079017563238036</v>
      </c>
      <c r="AR52">
        <f t="shared" si="26"/>
        <v>-6.6174833469167442</v>
      </c>
      <c r="AS52">
        <f t="shared" si="26"/>
        <v>2.631817858556864E-2</v>
      </c>
      <c r="AT52">
        <f t="shared" si="26"/>
        <v>8.4713454839249556E-3</v>
      </c>
      <c r="AU52">
        <f t="shared" si="24"/>
        <v>-6.5826938228472507</v>
      </c>
      <c r="AW52">
        <v>49</v>
      </c>
      <c r="AX52">
        <f>IF(Z52&gt;0, (R52*SUMPRODUCT(K52:$K$98, X52:$X$98)-K52*$AZ$3)/Z52, 0)</f>
        <v>123.54556596679686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0.16473611299999999</v>
      </c>
      <c r="Q53" s="4">
        <f t="shared" si="22"/>
        <v>12.5</v>
      </c>
      <c r="R53">
        <f t="shared" si="0"/>
        <v>50000</v>
      </c>
      <c r="S53">
        <f t="shared" si="1"/>
        <v>113.01514186629737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24.436436334325904</v>
      </c>
      <c r="AC53">
        <f t="shared" si="19"/>
        <v>18.44761318422637</v>
      </c>
      <c r="AE53">
        <f t="shared" si="2"/>
        <v>0</v>
      </c>
      <c r="AF53">
        <f t="shared" si="25"/>
        <v>0</v>
      </c>
      <c r="AG53">
        <f t="shared" si="25"/>
        <v>-2.040391765163958</v>
      </c>
      <c r="AH53">
        <f t="shared" si="4"/>
        <v>-1629.1817135593103</v>
      </c>
      <c r="AI53">
        <f t="shared" si="23"/>
        <v>-1631.2221053244743</v>
      </c>
      <c r="AJ53">
        <f t="shared" si="6"/>
        <v>5.9888231500995346</v>
      </c>
      <c r="AK53">
        <f t="shared" si="20"/>
        <v>1.7105505434028134</v>
      </c>
      <c r="AL53">
        <f t="shared" si="7"/>
        <v>-1623.522731630972</v>
      </c>
      <c r="AN53">
        <f t="shared" si="26"/>
        <v>0</v>
      </c>
      <c r="AO53">
        <f t="shared" si="26"/>
        <v>0</v>
      </c>
      <c r="AP53">
        <f t="shared" si="26"/>
        <v>-7.0601256217614717E-3</v>
      </c>
      <c r="AQ53">
        <f t="shared" si="26"/>
        <v>-5.6372642522800378</v>
      </c>
      <c r="AR53">
        <f t="shared" si="26"/>
        <v>-5.6443243779017997</v>
      </c>
      <c r="AS53">
        <f t="shared" si="26"/>
        <v>2.0722414434376217E-2</v>
      </c>
      <c r="AT53">
        <f t="shared" si="26"/>
        <v>5.9188151633349567E-3</v>
      </c>
      <c r="AU53">
        <f t="shared" si="24"/>
        <v>-5.6176831483040885</v>
      </c>
      <c r="AW53">
        <v>50</v>
      </c>
      <c r="AX53">
        <f>IF(Z53&gt;0, (R53*SUMPRODUCT(K53:$K$98, X53:$X$98)-K53*$AZ$3)/Z53, 0)</f>
        <v>113.01514186629737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0.18528323299999999</v>
      </c>
      <c r="Q54" s="4">
        <f t="shared" si="22"/>
        <v>12.5</v>
      </c>
      <c r="R54">
        <f t="shared" si="0"/>
        <v>50000</v>
      </c>
      <c r="S54">
        <f t="shared" si="1"/>
        <v>101.73269365453031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18.44761318422637</v>
      </c>
      <c r="AC54">
        <f t="shared" si="19"/>
        <v>13.363097687503707</v>
      </c>
      <c r="AE54">
        <f t="shared" si="2"/>
        <v>0</v>
      </c>
      <c r="AF54">
        <f t="shared" si="25"/>
        <v>0</v>
      </c>
      <c r="AG54">
        <f t="shared" si="25"/>
        <v>-1.6419374646761637</v>
      </c>
      <c r="AH54">
        <f t="shared" si="4"/>
        <v>-1512.2015313446195</v>
      </c>
      <c r="AI54">
        <f t="shared" si="23"/>
        <v>-1513.8434688092957</v>
      </c>
      <c r="AJ54">
        <f t="shared" si="6"/>
        <v>5.0845154967226627</v>
      </c>
      <c r="AK54">
        <f t="shared" si="20"/>
        <v>1.2913329228958461</v>
      </c>
      <c r="AL54">
        <f t="shared" si="7"/>
        <v>-1507.4676203896772</v>
      </c>
      <c r="AN54">
        <f t="shared" si="26"/>
        <v>0</v>
      </c>
      <c r="AO54">
        <f t="shared" si="26"/>
        <v>0</v>
      </c>
      <c r="AP54">
        <f t="shared" si="26"/>
        <v>-5.0726798794265681E-3</v>
      </c>
      <c r="AQ54">
        <f t="shared" si="26"/>
        <v>-4.6718675020932157</v>
      </c>
      <c r="AR54">
        <f t="shared" si="26"/>
        <v>-4.6769401819726424</v>
      </c>
      <c r="AS54">
        <f t="shared" si="26"/>
        <v>1.5708344569593316E-2</v>
      </c>
      <c r="AT54">
        <f t="shared" si="26"/>
        <v>3.9895054936862689E-3</v>
      </c>
      <c r="AU54">
        <f t="shared" si="24"/>
        <v>-4.6572423319093623</v>
      </c>
      <c r="AW54">
        <v>51</v>
      </c>
      <c r="AX54">
        <f>IF(Z54&gt;0, (R54*SUMPRODUCT(K54:$K$98, X54:$X$98)-K54*$AZ$3)/Z54, 0)</f>
        <v>101.73269365453031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0.20641411200000001</v>
      </c>
      <c r="Q55" s="4">
        <f t="shared" si="22"/>
        <v>12.5</v>
      </c>
      <c r="R55">
        <f t="shared" si="0"/>
        <v>50000</v>
      </c>
      <c r="S55">
        <f t="shared" si="1"/>
        <v>89.23483222311495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13.363097687503707</v>
      </c>
      <c r="AC55">
        <f t="shared" si="19"/>
        <v>9.1847558600152919</v>
      </c>
      <c r="AE55">
        <f t="shared" si="2"/>
        <v>0</v>
      </c>
      <c r="AF55">
        <f t="shared" si="25"/>
        <v>0</v>
      </c>
      <c r="AG55">
        <f t="shared" si="25"/>
        <v>-1.2865990262987403</v>
      </c>
      <c r="AH55">
        <f t="shared" si="4"/>
        <v>-1355.6762549226469</v>
      </c>
      <c r="AI55">
        <f t="shared" si="23"/>
        <v>-1356.9628539489456</v>
      </c>
      <c r="AJ55">
        <f t="shared" si="6"/>
        <v>4.1783418274884152</v>
      </c>
      <c r="AK55">
        <f t="shared" si="20"/>
        <v>0.93541683812525955</v>
      </c>
      <c r="AL55">
        <f t="shared" si="7"/>
        <v>-1351.849095283332</v>
      </c>
      <c r="AN55">
        <f t="shared" si="26"/>
        <v>0</v>
      </c>
      <c r="AO55">
        <f t="shared" si="26"/>
        <v>0</v>
      </c>
      <c r="AP55">
        <f t="shared" si="26"/>
        <v>-3.5490003284466072E-3</v>
      </c>
      <c r="AQ55">
        <f t="shared" si="26"/>
        <v>-3.7395454027575075</v>
      </c>
      <c r="AR55">
        <f t="shared" si="26"/>
        <v>-3.7430944030859541</v>
      </c>
      <c r="AS55">
        <f t="shared" si="26"/>
        <v>1.1525686103446028E-2</v>
      </c>
      <c r="AT55">
        <f t="shared" si="26"/>
        <v>2.5802869409060139E-3</v>
      </c>
      <c r="AU55">
        <f t="shared" si="24"/>
        <v>-3.7289884300416021</v>
      </c>
      <c r="AW55">
        <v>52</v>
      </c>
      <c r="AX55">
        <f>IF(Z55&gt;0, (R55*SUMPRODUCT(K55:$K$98, X55:$X$98)-K55*$AZ$3)/Z55, 0)</f>
        <v>89.23483222311495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0.22879502199999999</v>
      </c>
      <c r="Q56" s="4">
        <f t="shared" si="22"/>
        <v>12.5</v>
      </c>
      <c r="R56">
        <f t="shared" si="0"/>
        <v>50000</v>
      </c>
      <c r="S56">
        <f t="shared" si="1"/>
        <v>75.123356386566485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9.1847558600152919</v>
      </c>
      <c r="AC56">
        <f t="shared" si="19"/>
        <v>5.8858583810120599</v>
      </c>
      <c r="AE56">
        <f t="shared" si="2"/>
        <v>0</v>
      </c>
      <c r="AF56">
        <f t="shared" si="25"/>
        <v>0</v>
      </c>
      <c r="AG56">
        <f t="shared" si="25"/>
        <v>-0.97936558350855407</v>
      </c>
      <c r="AH56">
        <f t="shared" si="4"/>
        <v>-1177.4698101087954</v>
      </c>
      <c r="AI56">
        <f t="shared" si="23"/>
        <v>-1178.4491756923039</v>
      </c>
      <c r="AJ56">
        <f t="shared" si="6"/>
        <v>3.2988974790032319</v>
      </c>
      <c r="AK56">
        <f t="shared" si="20"/>
        <v>0.64293291020107046</v>
      </c>
      <c r="AL56">
        <f t="shared" si="7"/>
        <v>-1174.5073453030996</v>
      </c>
      <c r="AN56">
        <f t="shared" si="26"/>
        <v>0</v>
      </c>
      <c r="AO56">
        <f t="shared" si="26"/>
        <v>0</v>
      </c>
      <c r="AP56">
        <f t="shared" si="26"/>
        <v>-2.4120684972653503E-3</v>
      </c>
      <c r="AQ56">
        <f t="shared" si="26"/>
        <v>-2.8999771722319596</v>
      </c>
      <c r="AR56">
        <f t="shared" si="26"/>
        <v>-2.9023892407292249</v>
      </c>
      <c r="AS56">
        <f t="shared" si="26"/>
        <v>8.124817554140934E-3</v>
      </c>
      <c r="AT56">
        <f t="shared" si="26"/>
        <v>1.5834722443435643E-3</v>
      </c>
      <c r="AU56">
        <f t="shared" si="24"/>
        <v>-2.8926809509307403</v>
      </c>
      <c r="AW56">
        <v>53</v>
      </c>
      <c r="AX56">
        <f>IF(Z56&gt;0, (R56*SUMPRODUCT(K56:$K$98, X56:$X$98)-K56*$AZ$3)/Z56, 0)</f>
        <v>75.123356386566485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0.25248784600000002</v>
      </c>
      <c r="Q57" s="4">
        <f t="shared" si="22"/>
        <v>12.5</v>
      </c>
      <c r="R57">
        <f t="shared" si="0"/>
        <v>50000</v>
      </c>
      <c r="S57">
        <f t="shared" si="1"/>
        <v>58.482362384978849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5.8858583810120599</v>
      </c>
      <c r="AC57">
        <f t="shared" si="19"/>
        <v>3.3793168549892836</v>
      </c>
      <c r="AE57">
        <f t="shared" si="2"/>
        <v>0</v>
      </c>
      <c r="AF57">
        <f t="shared" si="25"/>
        <v>0</v>
      </c>
      <c r="AG57">
        <f t="shared" si="25"/>
        <v>-0.72229402104686069</v>
      </c>
      <c r="AH57">
        <f t="shared" si="4"/>
        <v>-989.11162650643178</v>
      </c>
      <c r="AI57">
        <f t="shared" si="23"/>
        <v>-989.83392052747865</v>
      </c>
      <c r="AJ57">
        <f t="shared" si="6"/>
        <v>2.5065415260227764</v>
      </c>
      <c r="AK57">
        <f t="shared" si="20"/>
        <v>0.41201008667084421</v>
      </c>
      <c r="AL57">
        <f t="shared" si="7"/>
        <v>-986.91536891478495</v>
      </c>
      <c r="AN57">
        <f t="shared" si="26"/>
        <v>0</v>
      </c>
      <c r="AO57">
        <f t="shared" si="26"/>
        <v>0</v>
      </c>
      <c r="AP57">
        <f t="shared" si="26"/>
        <v>-1.5883302080479569E-3</v>
      </c>
      <c r="AQ57">
        <f t="shared" si="26"/>
        <v>-2.1750642117106613</v>
      </c>
      <c r="AR57">
        <f t="shared" si="26"/>
        <v>-2.1766525419187093</v>
      </c>
      <c r="AS57">
        <f t="shared" si="26"/>
        <v>5.5119044426512123E-3</v>
      </c>
      <c r="AT57">
        <f t="shared" si="26"/>
        <v>9.0601340674437386E-4</v>
      </c>
      <c r="AU57">
        <f t="shared" si="24"/>
        <v>-2.1702346240693133</v>
      </c>
      <c r="AW57">
        <v>54</v>
      </c>
      <c r="AX57">
        <f>IF(Z57&gt;0, (R57*SUMPRODUCT(K57:$K$98, X57:$X$98)-K57*$AZ$3)/Z57, 0)</f>
        <v>58.482362384978849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0.27661797300000002</v>
      </c>
      <c r="Q58" s="4">
        <f t="shared" si="22"/>
        <v>12.5</v>
      </c>
      <c r="R58">
        <f t="shared" si="0"/>
        <v>50000</v>
      </c>
      <c r="S58">
        <f t="shared" si="1"/>
        <v>37.735791966085472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3.3793168549892836</v>
      </c>
      <c r="AC58">
        <f t="shared" si="19"/>
        <v>1.5555344702511078</v>
      </c>
      <c r="AE58">
        <f t="shared" si="2"/>
        <v>0</v>
      </c>
      <c r="AF58">
        <f t="shared" si="25"/>
        <v>0</v>
      </c>
      <c r="AG58">
        <f t="shared" si="25"/>
        <v>-0.51527157282439018</v>
      </c>
      <c r="AH58">
        <f t="shared" si="4"/>
        <v>-799.19803204800769</v>
      </c>
      <c r="AI58">
        <f t="shared" si="23"/>
        <v>-799.71330362083211</v>
      </c>
      <c r="AJ58">
        <f t="shared" si="6"/>
        <v>1.8237823847381758</v>
      </c>
      <c r="AK58">
        <f t="shared" si="20"/>
        <v>0.23655217984924987</v>
      </c>
      <c r="AL58">
        <f t="shared" si="7"/>
        <v>-797.65296905624473</v>
      </c>
      <c r="AN58">
        <f t="shared" si="26"/>
        <v>0</v>
      </c>
      <c r="AO58">
        <f t="shared" si="26"/>
        <v>0</v>
      </c>
      <c r="AP58">
        <f t="shared" si="26"/>
        <v>-1.0116841280023063E-3</v>
      </c>
      <c r="AQ58">
        <f t="shared" si="26"/>
        <v>-1.5691452950174787</v>
      </c>
      <c r="AR58">
        <f t="shared" si="26"/>
        <v>-1.570156979145481</v>
      </c>
      <c r="AS58">
        <f t="shared" si="26"/>
        <v>3.5808140578301112E-3</v>
      </c>
      <c r="AT58">
        <f t="shared" si="26"/>
        <v>4.6444651407034725E-4</v>
      </c>
      <c r="AU58">
        <f t="shared" si="24"/>
        <v>-1.5661117185735807</v>
      </c>
      <c r="AW58">
        <v>55</v>
      </c>
      <c r="AX58">
        <f>IF(Z58&gt;0, (R58*SUMPRODUCT(K58:$K$98, X58:$X$98)-K58*$AZ$3)/Z58, 0)</f>
        <v>37.735791966085472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0.30183517399999998</v>
      </c>
      <c r="Q59" s="4">
        <f t="shared" si="22"/>
        <v>12.5</v>
      </c>
      <c r="R59">
        <f t="shared" si="0"/>
        <v>50000</v>
      </c>
      <c r="S59">
        <f t="shared" si="1"/>
        <v>10.576728194139312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1.5555344702511078</v>
      </c>
      <c r="AC59">
        <f t="shared" si="19"/>
        <v>0.30003366360191741</v>
      </c>
      <c r="AE59">
        <f t="shared" si="2"/>
        <v>0</v>
      </c>
      <c r="AF59">
        <f t="shared" si="25"/>
        <v>0</v>
      </c>
      <c r="AG59">
        <f t="shared" si="25"/>
        <v>-0.35459177225544275</v>
      </c>
      <c r="AH59">
        <f t="shared" si="4"/>
        <v>-622.10833936281381</v>
      </c>
      <c r="AI59">
        <f t="shared" si="23"/>
        <v>-622.4629311350692</v>
      </c>
      <c r="AJ59">
        <f t="shared" si="6"/>
        <v>1.2555008066491904</v>
      </c>
      <c r="AK59">
        <f t="shared" si="20"/>
        <v>0.10888741291757756</v>
      </c>
      <c r="AL59">
        <f t="shared" si="7"/>
        <v>-621.09854291550243</v>
      </c>
      <c r="AN59">
        <f t="shared" si="26"/>
        <v>0</v>
      </c>
      <c r="AO59">
        <f t="shared" si="26"/>
        <v>0</v>
      </c>
      <c r="AP59">
        <f t="shared" si="26"/>
        <v>-6.2161199278006139E-4</v>
      </c>
      <c r="AQ59">
        <f t="shared" si="26"/>
        <v>-1.0905780528879083</v>
      </c>
      <c r="AR59">
        <f t="shared" si="26"/>
        <v>-1.0911996648806883</v>
      </c>
      <c r="AS59">
        <f t="shared" si="26"/>
        <v>2.2009375835036699E-3</v>
      </c>
      <c r="AT59">
        <f t="shared" si="26"/>
        <v>1.9088350894842809E-4</v>
      </c>
      <c r="AU59">
        <f t="shared" si="24"/>
        <v>-1.0888078437882363</v>
      </c>
      <c r="AW59">
        <v>56</v>
      </c>
      <c r="AX59">
        <f>IF(Z59&gt;0, (R59*SUMPRODUCT(K59:$K$98, X59:$X$98)-K59*$AZ$3)/Z59, 0)</f>
        <v>10.576728194139312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0.327222552</v>
      </c>
      <c r="Q60" s="4">
        <f t="shared" si="22"/>
        <v>12.5</v>
      </c>
      <c r="R60">
        <f t="shared" si="0"/>
        <v>50000</v>
      </c>
      <c r="S60">
        <f t="shared" si="1"/>
        <v>-27.152720767725974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0.30003366360191741</v>
      </c>
      <c r="AC60">
        <f t="shared" si="19"/>
        <v>-0.51050466752858936</v>
      </c>
      <c r="AE60">
        <f t="shared" si="2"/>
        <v>0</v>
      </c>
      <c r="AF60">
        <f t="shared" si="25"/>
        <v>0</v>
      </c>
      <c r="AG60">
        <f t="shared" si="25"/>
        <v>-0.23501542989725954</v>
      </c>
      <c r="AH60">
        <f t="shared" si="4"/>
        <v>-464.12169854251511</v>
      </c>
      <c r="AI60">
        <f t="shared" si="23"/>
        <v>-464.35671397241236</v>
      </c>
      <c r="AJ60">
        <f t="shared" si="6"/>
        <v>0.81053833113050677</v>
      </c>
      <c r="AK60">
        <f t="shared" si="20"/>
        <v>2.1002356452134222E-2</v>
      </c>
      <c r="AL60">
        <f t="shared" si="7"/>
        <v>-463.52517328482975</v>
      </c>
      <c r="AN60">
        <f t="shared" si="26"/>
        <v>0</v>
      </c>
      <c r="AO60">
        <f t="shared" si="26"/>
        <v>0</v>
      </c>
      <c r="AP60">
        <f t="shared" si="26"/>
        <v>-3.6784858055443167E-4</v>
      </c>
      <c r="AQ60">
        <f t="shared" si="26"/>
        <v>-0.7264480808260616</v>
      </c>
      <c r="AR60">
        <f t="shared" si="26"/>
        <v>-0.7268159294066161</v>
      </c>
      <c r="AS60">
        <f t="shared" si="26"/>
        <v>1.2686629755401927E-3</v>
      </c>
      <c r="AT60">
        <f t="shared" si="26"/>
        <v>3.2873105449259996E-5</v>
      </c>
      <c r="AU60">
        <f t="shared" si="24"/>
        <v>-0.72551439332562662</v>
      </c>
      <c r="AW60">
        <v>57</v>
      </c>
      <c r="AX60">
        <f>IF(Z60&gt;0, (R60*SUMPRODUCT(K60:$K$98, X60:$X$98)-K60*$AZ$3)/Z60, 0)</f>
        <v>-27.152720767725974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0.35219428400000002</v>
      </c>
      <c r="Q61" s="4">
        <f t="shared" si="22"/>
        <v>12.5</v>
      </c>
      <c r="R61">
        <f t="shared" si="0"/>
        <v>50000</v>
      </c>
      <c r="S61">
        <f t="shared" si="1"/>
        <v>-82.301165114447201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-0.51050466752858936</v>
      </c>
      <c r="AC61">
        <f t="shared" si="19"/>
        <v>-0.98691728249982802</v>
      </c>
      <c r="AE61">
        <f t="shared" si="2"/>
        <v>0</v>
      </c>
      <c r="AF61">
        <f t="shared" si="25"/>
        <v>0</v>
      </c>
      <c r="AG61">
        <f t="shared" si="25"/>
        <v>-0.14989418453666944</v>
      </c>
      <c r="AH61">
        <f t="shared" si="4"/>
        <v>-331.0843642464701</v>
      </c>
      <c r="AI61">
        <f t="shared" si="23"/>
        <v>-331.23425843100677</v>
      </c>
      <c r="AJ61">
        <f t="shared" si="6"/>
        <v>0.47641261497123866</v>
      </c>
      <c r="AK61">
        <f t="shared" si="20"/>
        <v>-3.5735326727001256E-2</v>
      </c>
      <c r="AL61">
        <f t="shared" si="7"/>
        <v>-330.79358114276249</v>
      </c>
      <c r="AN61">
        <f t="shared" si="26"/>
        <v>0</v>
      </c>
      <c r="AO61">
        <f t="shared" si="26"/>
        <v>0</v>
      </c>
      <c r="AP61">
        <f t="shared" si="26"/>
        <v>-2.0947850651794909E-4</v>
      </c>
      <c r="AQ61">
        <f t="shared" si="26"/>
        <v>-0.46269345517422994</v>
      </c>
      <c r="AR61">
        <f t="shared" si="26"/>
        <v>-0.46290293368074786</v>
      </c>
      <c r="AS61">
        <f t="shared" si="26"/>
        <v>6.6579102704329132E-4</v>
      </c>
      <c r="AT61">
        <f t="shared" si="26"/>
        <v>-4.9940448962994182E-5</v>
      </c>
      <c r="AU61">
        <f t="shared" si="24"/>
        <v>-0.46228708310266753</v>
      </c>
      <c r="AW61">
        <v>58</v>
      </c>
      <c r="AX61">
        <f>IF(Z61&gt;0, (R61*SUMPRODUCT(K61:$K$98, X61:$X$98)-K61*$AZ$3)/Z61, 0)</f>
        <v>-82.301165114447201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0.377763185</v>
      </c>
      <c r="Q62" s="4">
        <f t="shared" si="22"/>
        <v>12.5</v>
      </c>
      <c r="R62">
        <f t="shared" si="0"/>
        <v>50000</v>
      </c>
      <c r="S62">
        <f t="shared" si="1"/>
        <v>-167.04191486271495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-0.98691728249982802</v>
      </c>
      <c r="AC62">
        <f t="shared" si="19"/>
        <v>-1.2263647860179665</v>
      </c>
      <c r="AE62">
        <f t="shared" si="2"/>
        <v>0</v>
      </c>
      <c r="AF62">
        <f t="shared" si="25"/>
        <v>0</v>
      </c>
      <c r="AG62">
        <f t="shared" si="25"/>
        <v>-9.1770738127752743E-2</v>
      </c>
      <c r="AH62">
        <f t="shared" si="4"/>
        <v>-226.49801825419999</v>
      </c>
      <c r="AI62">
        <f t="shared" si="23"/>
        <v>-226.58978899232775</v>
      </c>
      <c r="AJ62">
        <f t="shared" si="6"/>
        <v>0.23944750351813848</v>
      </c>
      <c r="AK62">
        <f t="shared" si="20"/>
        <v>-6.908420977498797E-2</v>
      </c>
      <c r="AL62">
        <f t="shared" si="7"/>
        <v>-226.4194256985846</v>
      </c>
      <c r="AN62">
        <f t="shared" si="26"/>
        <v>0</v>
      </c>
      <c r="AO62">
        <f t="shared" si="26"/>
        <v>0</v>
      </c>
      <c r="AP62">
        <f t="shared" si="26"/>
        <v>-1.1450933360848738E-4</v>
      </c>
      <c r="AQ62">
        <f t="shared" si="26"/>
        <v>-0.28261881361165608</v>
      </c>
      <c r="AR62">
        <f t="shared" si="26"/>
        <v>-0.28273332294526454</v>
      </c>
      <c r="AS62">
        <f t="shared" si="26"/>
        <v>2.9877687181624723E-4</v>
      </c>
      <c r="AT62">
        <f t="shared" si="26"/>
        <v>-8.6201625764307664E-5</v>
      </c>
      <c r="AU62">
        <f t="shared" si="24"/>
        <v>-0.28252074769921265</v>
      </c>
      <c r="AW62">
        <v>59</v>
      </c>
      <c r="AX62">
        <f>IF(Z62&gt;0, (R62*SUMPRODUCT(K62:$K$98, X62:$X$98)-K62*$AZ$3)/Z62, 0)</f>
        <v>-167.04191486271495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0.40377970400000002</v>
      </c>
      <c r="Q63" s="4">
        <f t="shared" si="22"/>
        <v>12.5</v>
      </c>
      <c r="R63">
        <f t="shared" si="0"/>
        <v>50000</v>
      </c>
      <c r="S63">
        <f t="shared" si="1"/>
        <v>-304.30035493634296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-1.2263647860179665</v>
      </c>
      <c r="AC63">
        <f t="shared" si="19"/>
        <v>-1.309656857079541</v>
      </c>
      <c r="AE63">
        <f t="shared" si="2"/>
        <v>0</v>
      </c>
      <c r="AF63">
        <f t="shared" si="25"/>
        <v>0</v>
      </c>
      <c r="AG63">
        <f t="shared" si="25"/>
        <v>-5.3797869269389696E-2</v>
      </c>
      <c r="AH63">
        <f t="shared" si="4"/>
        <v>-148.22064590834205</v>
      </c>
      <c r="AI63">
        <f t="shared" si="23"/>
        <v>-148.27444377761145</v>
      </c>
      <c r="AJ63">
        <f t="shared" si="6"/>
        <v>8.3292071061574546E-2</v>
      </c>
      <c r="AK63">
        <f t="shared" si="20"/>
        <v>-8.5845535021257663E-2</v>
      </c>
      <c r="AL63">
        <f t="shared" si="7"/>
        <v>-148.27699724157114</v>
      </c>
      <c r="AN63">
        <f t="shared" si="26"/>
        <v>0</v>
      </c>
      <c r="AO63">
        <f t="shared" si="26"/>
        <v>0</v>
      </c>
      <c r="AP63">
        <f t="shared" si="26"/>
        <v>-5.9935442359580553E-5</v>
      </c>
      <c r="AQ63">
        <f t="shared" si="26"/>
        <v>-0.16513051724882957</v>
      </c>
      <c r="AR63">
        <f t="shared" si="26"/>
        <v>-0.16519045269118918</v>
      </c>
      <c r="AS63">
        <f t="shared" si="26"/>
        <v>9.2794513833311924E-5</v>
      </c>
      <c r="AT63">
        <f t="shared" si="26"/>
        <v>-9.5639291778075859E-5</v>
      </c>
      <c r="AU63">
        <f t="shared" si="24"/>
        <v>-0.16519329746913394</v>
      </c>
      <c r="AW63">
        <v>60</v>
      </c>
      <c r="AX63">
        <f>IF(Z63&gt;0, (R63*SUMPRODUCT(K63:$K$98, X63:$X$98)-K63*$AZ$3)/Z63, 0)</f>
        <v>-304.30035493634296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0.43007572599999999</v>
      </c>
      <c r="Q64" s="4">
        <f t="shared" si="22"/>
        <v>12.5</v>
      </c>
      <c r="R64">
        <f t="shared" si="0"/>
        <v>50000</v>
      </c>
      <c r="S64">
        <f t="shared" si="1"/>
        <v>-538.13886719247216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-1.309656857079541</v>
      </c>
      <c r="AC64">
        <f t="shared" si="19"/>
        <v>-1.2968170684800833</v>
      </c>
      <c r="AE64">
        <f t="shared" si="2"/>
        <v>0</v>
      </c>
      <c r="AF64">
        <f t="shared" si="25"/>
        <v>0</v>
      </c>
      <c r="AG64">
        <f t="shared" si="25"/>
        <v>-3.0122732893409936E-2</v>
      </c>
      <c r="AH64">
        <f t="shared" si="4"/>
        <v>-92.548630733143455</v>
      </c>
      <c r="AI64">
        <f t="shared" si="23"/>
        <v>-92.578753466036858</v>
      </c>
      <c r="AJ64">
        <f t="shared" si="6"/>
        <v>-1.283978859945778E-2</v>
      </c>
      <c r="AK64">
        <f t="shared" si="20"/>
        <v>-9.1675979995567883E-2</v>
      </c>
      <c r="AL64">
        <f t="shared" si="7"/>
        <v>-92.683269234631894</v>
      </c>
      <c r="AN64">
        <f t="shared" si="26"/>
        <v>0</v>
      </c>
      <c r="AO64">
        <f t="shared" si="26"/>
        <v>0</v>
      </c>
      <c r="AP64">
        <f t="shared" si="26"/>
        <v>-2.9963668794693736E-5</v>
      </c>
      <c r="AQ64">
        <f t="shared" si="26"/>
        <v>-9.2059924592599138E-2</v>
      </c>
      <c r="AR64">
        <f t="shared" si="26"/>
        <v>-9.2089888261393818E-2</v>
      </c>
      <c r="AS64">
        <f t="shared" si="26"/>
        <v>-1.27719876662388E-5</v>
      </c>
      <c r="AT64">
        <f t="shared" si="26"/>
        <v>-9.1191881916435444E-5</v>
      </c>
      <c r="AU64">
        <f t="shared" si="24"/>
        <v>-9.21938521309765E-2</v>
      </c>
      <c r="AW64">
        <v>61</v>
      </c>
      <c r="AX64">
        <f>IF(Z64&gt;0, (R64*SUMPRODUCT(K64:$K$98, X64:$X$98)-K64*$AZ$3)/Z64, 0)</f>
        <v>-538.13886719247216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0.45648519999999998</v>
      </c>
      <c r="Q65" s="4">
        <f t="shared" si="22"/>
        <v>12.5</v>
      </c>
      <c r="R65">
        <f t="shared" si="0"/>
        <v>50000</v>
      </c>
      <c r="S65">
        <f t="shared" si="1"/>
        <v>-956.67721752665761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-1.2968170684800833</v>
      </c>
      <c r="AC65">
        <f t="shared" si="19"/>
        <v>-1.2299749342795689</v>
      </c>
      <c r="AE65">
        <f t="shared" si="2"/>
        <v>0</v>
      </c>
      <c r="AF65">
        <f t="shared" si="25"/>
        <v>0</v>
      </c>
      <c r="AG65">
        <f t="shared" si="25"/>
        <v>-1.6070923815081024E-2</v>
      </c>
      <c r="AH65">
        <f t="shared" si="4"/>
        <v>-55.002326997579246</v>
      </c>
      <c r="AI65">
        <f t="shared" si="23"/>
        <v>-55.018397921394325</v>
      </c>
      <c r="AJ65">
        <f t="shared" si="6"/>
        <v>-6.6842134200514325E-2</v>
      </c>
      <c r="AK65">
        <f t="shared" si="20"/>
        <v>-9.0777194793605839E-2</v>
      </c>
      <c r="AL65">
        <f t="shared" si="7"/>
        <v>-55.176017250388441</v>
      </c>
      <c r="AN65">
        <f t="shared" si="26"/>
        <v>0</v>
      </c>
      <c r="AO65">
        <f t="shared" si="26"/>
        <v>0</v>
      </c>
      <c r="AP65">
        <f t="shared" si="26"/>
        <v>-1.4273268539524348E-5</v>
      </c>
      <c r="AQ65">
        <f t="shared" si="26"/>
        <v>-4.884989765171259E-2</v>
      </c>
      <c r="AR65">
        <f t="shared" si="26"/>
        <v>-4.8864170920252116E-2</v>
      </c>
      <c r="AS65">
        <f t="shared" si="26"/>
        <v>-5.9365332209687627E-5</v>
      </c>
      <c r="AT65">
        <f t="shared" si="26"/>
        <v>-8.062307391053457E-5</v>
      </c>
      <c r="AU65">
        <f t="shared" si="24"/>
        <v>-4.900415932637233E-2</v>
      </c>
      <c r="AW65">
        <v>62</v>
      </c>
      <c r="AX65">
        <f>IF(Z65&gt;0, (R65*SUMPRODUCT(K65:$K$98, X65:$X$98)-K65*$AZ$3)/Z65, 0)</f>
        <v>-956.67721752665761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0.483034941</v>
      </c>
      <c r="Q66" s="4">
        <f t="shared" si="22"/>
        <v>12.5</v>
      </c>
      <c r="R66">
        <f t="shared" si="0"/>
        <v>50000</v>
      </c>
      <c r="S66">
        <f t="shared" si="1"/>
        <v>-1744.3424200962331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-1.2299749342795689</v>
      </c>
      <c r="AC66">
        <f t="shared" si="19"/>
        <v>-1.1369479937231444</v>
      </c>
      <c r="AE66">
        <f t="shared" si="2"/>
        <v>0</v>
      </c>
      <c r="AF66">
        <f t="shared" si="25"/>
        <v>0</v>
      </c>
      <c r="AG66">
        <f t="shared" si="25"/>
        <v>-8.1473968400970573E-3</v>
      </c>
      <c r="AH66">
        <f t="shared" si="4"/>
        <v>-31.051270947332632</v>
      </c>
      <c r="AI66">
        <f t="shared" si="23"/>
        <v>-31.05941834417273</v>
      </c>
      <c r="AJ66">
        <f t="shared" si="6"/>
        <v>-9.3026940556424575E-2</v>
      </c>
      <c r="AK66">
        <f t="shared" si="20"/>
        <v>-8.6098245399569839E-2</v>
      </c>
      <c r="AL66">
        <f t="shared" si="7"/>
        <v>-31.238543530128723</v>
      </c>
      <c r="AN66">
        <f t="shared" si="26"/>
        <v>0</v>
      </c>
      <c r="AO66">
        <f t="shared" si="26"/>
        <v>0</v>
      </c>
      <c r="AP66">
        <f t="shared" si="26"/>
        <v>-6.4607575243417902E-6</v>
      </c>
      <c r="AQ66">
        <f t="shared" si="26"/>
        <v>-2.4623169381665356E-2</v>
      </c>
      <c r="AR66">
        <f t="shared" si="26"/>
        <v>-2.4629630139189698E-2</v>
      </c>
      <c r="AS66">
        <f t="shared" si="26"/>
        <v>-7.3768900418413484E-5</v>
      </c>
      <c r="AT66">
        <f t="shared" si="26"/>
        <v>-6.8274554157014673E-5</v>
      </c>
      <c r="AU66">
        <f t="shared" si="24"/>
        <v>-2.4771673593765125E-2</v>
      </c>
      <c r="AW66">
        <v>63</v>
      </c>
      <c r="AX66">
        <f>IF(Z66&gt;0, (R66*SUMPRODUCT(K66:$K$98, X66:$X$98)-K66*$AZ$3)/Z66, 0)</f>
        <v>-1744.3424200962331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0.509773425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-3306.2935958190051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-1.1369479937231444</v>
      </c>
      <c r="AC67">
        <f t="shared" si="19"/>
        <v>-1.0348954147046874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-3.9125964796856323E-3</v>
      </c>
      <c r="AH67">
        <f t="shared" ref="AH67:AH79" si="31">-X67*R67</f>
        <v>-16.613305568041817</v>
      </c>
      <c r="AI67">
        <f t="shared" si="23"/>
        <v>-16.617218164521503</v>
      </c>
      <c r="AJ67">
        <f t="shared" ref="AJ67:AJ79" si="32">AB67-AC67</f>
        <v>-0.10205257901845699</v>
      </c>
      <c r="AK67">
        <f t="shared" si="20"/>
        <v>-7.9586359560620115E-2</v>
      </c>
      <c r="AL67">
        <f t="shared" ref="AL67:AL79" si="33">SUM(AI67:AK67)</f>
        <v>-16.79885710310058</v>
      </c>
      <c r="AN67">
        <f t="shared" ref="AN67:AT79" si="34">AE67*$K67</f>
        <v>0</v>
      </c>
      <c r="AO67">
        <f t="shared" si="34"/>
        <v>0</v>
      </c>
      <c r="AP67">
        <f t="shared" si="34"/>
        <v>-2.7702030873394078E-6</v>
      </c>
      <c r="AQ67">
        <f t="shared" si="34"/>
        <v>-1.1762580325993697E-2</v>
      </c>
      <c r="AR67">
        <f t="shared" si="34"/>
        <v>-1.1765350529081037E-2</v>
      </c>
      <c r="AS67">
        <f t="shared" si="34"/>
        <v>-7.2255437261599032E-5</v>
      </c>
      <c r="AT67">
        <f t="shared" si="34"/>
        <v>-5.6348867078326541E-5</v>
      </c>
      <c r="AU67">
        <f t="shared" si="24"/>
        <v>-1.1893954833420962E-2</v>
      </c>
      <c r="AW67">
        <v>64</v>
      </c>
      <c r="AX67">
        <f>IF(Z67&gt;0, (R67*SUMPRODUCT(K67:$K$98, X67:$X$98)-K67*$AZ$3)/Z67, 0)</f>
        <v>-3306.2935958190051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0.53654903799999998</v>
      </c>
      <c r="Q68" s="4">
        <f t="shared" si="22"/>
        <v>12.5</v>
      </c>
      <c r="R68">
        <f t="shared" si="27"/>
        <v>50000</v>
      </c>
      <c r="S68">
        <f t="shared" si="28"/>
        <v>-6577.4017761002115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-1.0348954147046874</v>
      </c>
      <c r="AC68">
        <f t="shared" ref="AC68:AC79" si="45">S68*Z68</f>
        <v>-0.93355464824485757</v>
      </c>
      <c r="AE68">
        <f t="shared" si="29"/>
        <v>0</v>
      </c>
      <c r="AF68">
        <f t="shared" si="30"/>
        <v>0</v>
      </c>
      <c r="AG68">
        <f t="shared" si="30"/>
        <v>-1.7741706376312638E-3</v>
      </c>
      <c r="AH68">
        <f t="shared" si="31"/>
        <v>-8.3971995090300506</v>
      </c>
      <c r="AI68">
        <f t="shared" si="23"/>
        <v>-8.3989736796676819</v>
      </c>
      <c r="AJ68">
        <f t="shared" si="32"/>
        <v>-0.10134076645982981</v>
      </c>
      <c r="AK68">
        <f t="shared" ref="AK68:AK79" si="46">G68*SUM(AB68:AB68, AE68:AF68)</f>
        <v>-7.2442679029328119E-2</v>
      </c>
      <c r="AL68">
        <f t="shared" si="33"/>
        <v>-8.5727571251568389</v>
      </c>
      <c r="AN68">
        <f t="shared" si="34"/>
        <v>0</v>
      </c>
      <c r="AO68">
        <f t="shared" si="34"/>
        <v>0</v>
      </c>
      <c r="AP68">
        <f t="shared" si="34"/>
        <v>-1.1215636204369864E-6</v>
      </c>
      <c r="AQ68">
        <f t="shared" si="34"/>
        <v>-5.3083921484878187E-3</v>
      </c>
      <c r="AR68">
        <f t="shared" si="34"/>
        <v>-5.3095137121082561E-3</v>
      </c>
      <c r="AS68">
        <f t="shared" si="34"/>
        <v>-6.4063802273436391E-5</v>
      </c>
      <c r="AT68">
        <f t="shared" si="34"/>
        <v>-4.5795523633941611E-5</v>
      </c>
      <c r="AU68">
        <f t="shared" si="24"/>
        <v>-5.4193730380156331E-3</v>
      </c>
      <c r="AW68">
        <v>65</v>
      </c>
      <c r="AX68">
        <f>IF(Z68&gt;0, (R68*SUMPRODUCT(K68:$K$98, X68:$X$98)-K68*$AZ$3)/Z68, 0)</f>
        <v>-6577.4017761002115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50000</v>
      </c>
      <c r="S69">
        <f t="shared" si="28"/>
        <v>-13831.749160024274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-0.93355464824485757</v>
      </c>
      <c r="AC69">
        <f t="shared" si="45"/>
        <v>-0.83787790933457429</v>
      </c>
      <c r="AE69">
        <f t="shared" si="29"/>
        <v>0</v>
      </c>
      <c r="AF69">
        <f t="shared" si="30"/>
        <v>0</v>
      </c>
      <c r="AG69">
        <f t="shared" si="30"/>
        <v>-7.5720530682786026E-4</v>
      </c>
      <c r="AH69">
        <f t="shared" si="31"/>
        <v>-3.9968944977083636</v>
      </c>
      <c r="AI69">
        <f t="shared" si="23"/>
        <v>-3.9976517030151912</v>
      </c>
      <c r="AJ69">
        <f t="shared" si="32"/>
        <v>-9.5676738910283277E-2</v>
      </c>
      <c r="AK69">
        <f t="shared" si="46"/>
        <v>-6.5348825377140041E-2</v>
      </c>
      <c r="AL69">
        <f t="shared" si="33"/>
        <v>-4.1586772673026147</v>
      </c>
      <c r="AN69">
        <f t="shared" si="34"/>
        <v>0</v>
      </c>
      <c r="AO69">
        <f t="shared" si="34"/>
        <v>0</v>
      </c>
      <c r="AP69">
        <f t="shared" si="34"/>
        <v>-4.2738979963709602E-7</v>
      </c>
      <c r="AQ69">
        <f t="shared" si="34"/>
        <v>-2.2559693165681034E-3</v>
      </c>
      <c r="AR69">
        <f t="shared" si="34"/>
        <v>-2.2563967063677407E-3</v>
      </c>
      <c r="AS69">
        <f t="shared" si="34"/>
        <v>-5.4002873334447934E-5</v>
      </c>
      <c r="AT69">
        <f t="shared" si="34"/>
        <v>-3.6884872745358094E-5</v>
      </c>
      <c r="AU69">
        <f t="shared" si="24"/>
        <v>-2.3472844524475467E-3</v>
      </c>
      <c r="AW69">
        <v>66</v>
      </c>
      <c r="AX69">
        <f>IF(Z69&gt;0, (R69*SUMPRODUCT(K69:$K$98, X69:$X$98)-K69*$AZ$3)/Z69, 0)</f>
        <v>-13831.749160024274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50000</v>
      </c>
      <c r="S70">
        <f t="shared" si="28"/>
        <v>-31276.190267706861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-0.83787790933457429</v>
      </c>
      <c r="AC70">
        <f t="shared" si="45"/>
        <v>-0.74996858306295411</v>
      </c>
      <c r="AE70">
        <f t="shared" si="29"/>
        <v>0</v>
      </c>
      <c r="AF70">
        <f t="shared" si="30"/>
        <v>0</v>
      </c>
      <c r="AG70">
        <f t="shared" si="30"/>
        <v>-2.9973622771972805E-4</v>
      </c>
      <c r="AH70">
        <f t="shared" si="31"/>
        <v>-1.7995881041594142</v>
      </c>
      <c r="AI70">
        <f t="shared" si="23"/>
        <v>-1.7998878403871339</v>
      </c>
      <c r="AJ70">
        <f t="shared" si="32"/>
        <v>-8.7909326271620181E-2</v>
      </c>
      <c r="AK70">
        <f t="shared" si="46"/>
        <v>-5.8651453653420206E-2</v>
      </c>
      <c r="AL70">
        <f t="shared" si="33"/>
        <v>-1.9464486203121742</v>
      </c>
      <c r="AN70">
        <f t="shared" si="34"/>
        <v>0</v>
      </c>
      <c r="AO70">
        <f t="shared" si="34"/>
        <v>0</v>
      </c>
      <c r="AP70">
        <f t="shared" si="34"/>
        <v>-1.5105382199749886E-7</v>
      </c>
      <c r="AQ70">
        <f t="shared" si="34"/>
        <v>-9.0691293215545109E-4</v>
      </c>
      <c r="AR70">
        <f t="shared" si="34"/>
        <v>-9.0706398597744861E-4</v>
      </c>
      <c r="AS70">
        <f t="shared" si="34"/>
        <v>-4.430241824144824E-5</v>
      </c>
      <c r="AT70">
        <f t="shared" si="34"/>
        <v>-2.9557742510666733E-5</v>
      </c>
      <c r="AU70">
        <f t="shared" si="24"/>
        <v>-9.809241467295636E-4</v>
      </c>
      <c r="AW70">
        <v>67</v>
      </c>
      <c r="AX70">
        <f>IF(Z70&gt;0, (R70*SUMPRODUCT(K70:$K$98, X70:$X$98)-K70*$AZ$3)/Z70, 0)</f>
        <v>-31276.190267706861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50000</v>
      </c>
      <c r="S71">
        <f t="shared" si="28"/>
        <v>-76580.064381933902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-0.74996858306295411</v>
      </c>
      <c r="AC71">
        <f t="shared" si="45"/>
        <v>-0.67037076779136984</v>
      </c>
      <c r="AE71">
        <f t="shared" si="29"/>
        <v>0</v>
      </c>
      <c r="AF71">
        <f t="shared" si="30"/>
        <v>0</v>
      </c>
      <c r="AG71">
        <f t="shared" si="30"/>
        <v>-1.0942318559043903E-4</v>
      </c>
      <c r="AH71">
        <f t="shared" si="31"/>
        <v>-0.74926271940836697</v>
      </c>
      <c r="AI71">
        <f t="shared" si="23"/>
        <v>-0.74937214259395746</v>
      </c>
      <c r="AJ71">
        <f t="shared" si="32"/>
        <v>-7.9597815271584271E-2</v>
      </c>
      <c r="AK71">
        <f t="shared" si="46"/>
        <v>-5.2497800814406789E-2</v>
      </c>
      <c r="AL71">
        <f t="shared" si="33"/>
        <v>-0.88146775867994853</v>
      </c>
      <c r="AN71">
        <f t="shared" si="34"/>
        <v>0</v>
      </c>
      <c r="AO71">
        <f t="shared" si="34"/>
        <v>0</v>
      </c>
      <c r="AP71">
        <f t="shared" si="34"/>
        <v>-4.9236118978443759E-8</v>
      </c>
      <c r="AQ71">
        <f t="shared" si="34"/>
        <v>-3.3713868043452444E-4</v>
      </c>
      <c r="AR71">
        <f t="shared" si="34"/>
        <v>-3.3718791655350288E-4</v>
      </c>
      <c r="AS71">
        <f t="shared" si="34"/>
        <v>-3.581587834414451E-5</v>
      </c>
      <c r="AT71">
        <f t="shared" si="34"/>
        <v>-2.3621940387290492E-5</v>
      </c>
      <c r="AU71">
        <f t="shared" si="24"/>
        <v>-3.9662573528493787E-4</v>
      </c>
      <c r="AW71">
        <v>68</v>
      </c>
      <c r="AX71">
        <f>IF(Z71&gt;0, (R71*SUMPRODUCT(K71:$K$98, X71:$X$98)-K71*$AZ$3)/Z71, 0)</f>
        <v>-76580.064381933902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50000</v>
      </c>
      <c r="S72">
        <f t="shared" si="28"/>
        <v>-204512.16188095501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-0.67037076779136984</v>
      </c>
      <c r="AC72">
        <f t="shared" si="45"/>
        <v>-0.59882868486132246</v>
      </c>
      <c r="AE72">
        <f t="shared" si="29"/>
        <v>0</v>
      </c>
      <c r="AF72">
        <f t="shared" si="30"/>
        <v>0</v>
      </c>
      <c r="AG72">
        <f t="shared" si="30"/>
        <v>-3.6601043634381513E-5</v>
      </c>
      <c r="AH72">
        <f t="shared" si="31"/>
        <v>-0.28691164040061251</v>
      </c>
      <c r="AI72">
        <f t="shared" si="23"/>
        <v>-0.28694824144424691</v>
      </c>
      <c r="AJ72">
        <f t="shared" si="32"/>
        <v>-7.1542082930047379E-2</v>
      </c>
      <c r="AK72">
        <f t="shared" si="46"/>
        <v>-4.692595374539589E-2</v>
      </c>
      <c r="AL72">
        <f t="shared" si="33"/>
        <v>-0.40541627811969017</v>
      </c>
      <c r="AN72">
        <f t="shared" si="34"/>
        <v>0</v>
      </c>
      <c r="AO72">
        <f t="shared" si="34"/>
        <v>0</v>
      </c>
      <c r="AP72">
        <f t="shared" si="34"/>
        <v>-1.4704487913090289E-8</v>
      </c>
      <c r="AQ72">
        <f t="shared" si="34"/>
        <v>-1.152668975928507E-4</v>
      </c>
      <c r="AR72">
        <f t="shared" si="34"/>
        <v>-1.1528160208076381E-4</v>
      </c>
      <c r="AS72">
        <f t="shared" si="34"/>
        <v>-2.8742068238021194E-5</v>
      </c>
      <c r="AT72">
        <f t="shared" si="34"/>
        <v>-1.8852525806428903E-5</v>
      </c>
      <c r="AU72">
        <f t="shared" si="24"/>
        <v>-1.6287619612521389E-4</v>
      </c>
      <c r="AW72">
        <v>69</v>
      </c>
      <c r="AX72">
        <f>IF(Z72&gt;0, (R72*SUMPRODUCT(K72:$K$98, X72:$X$98)-K72*$AZ$3)/Z72, 0)</f>
        <v>-204512.16188095501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50000</v>
      </c>
      <c r="S73">
        <f t="shared" si="28"/>
        <v>-600450.00444436457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-0.59882868486132246</v>
      </c>
      <c r="AC73">
        <f t="shared" si="45"/>
        <v>-0.53476607532098497</v>
      </c>
      <c r="AE73">
        <f t="shared" si="29"/>
        <v>0</v>
      </c>
      <c r="AF73">
        <f t="shared" si="30"/>
        <v>0</v>
      </c>
      <c r="AG73">
        <f t="shared" si="30"/>
        <v>-1.1132610362286508E-5</v>
      </c>
      <c r="AH73">
        <f t="shared" si="31"/>
        <v>-0.10040969134300477</v>
      </c>
      <c r="AI73">
        <f t="shared" si="23"/>
        <v>-0.10042082395336706</v>
      </c>
      <c r="AJ73">
        <f t="shared" si="32"/>
        <v>-6.406260954033749E-2</v>
      </c>
      <c r="AK73">
        <f t="shared" si="46"/>
        <v>-4.1918007940292573E-2</v>
      </c>
      <c r="AL73">
        <f t="shared" si="33"/>
        <v>-0.20640144143399711</v>
      </c>
      <c r="AN73">
        <f t="shared" si="34"/>
        <v>0</v>
      </c>
      <c r="AO73">
        <f t="shared" si="34"/>
        <v>0</v>
      </c>
      <c r="AP73">
        <f t="shared" si="34"/>
        <v>-3.9933320361373626E-9</v>
      </c>
      <c r="AQ73">
        <f t="shared" si="34"/>
        <v>-3.6017539833876925E-5</v>
      </c>
      <c r="AR73">
        <f t="shared" si="34"/>
        <v>-3.6021533165913064E-5</v>
      </c>
      <c r="AS73">
        <f t="shared" si="34"/>
        <v>-2.2979630353598906E-5</v>
      </c>
      <c r="AT73">
        <f t="shared" si="34"/>
        <v>-1.5036233062292338E-5</v>
      </c>
      <c r="AU73">
        <f t="shared" si="24"/>
        <v>-7.4037396581804298E-5</v>
      </c>
      <c r="AW73">
        <v>70</v>
      </c>
      <c r="AX73">
        <f>IF(Z73&gt;0, (R73*SUMPRODUCT(K73:$K$98, X73:$X$98)-K73*$AZ$3)/Z73, 0)</f>
        <v>-600450.00444436457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50000</v>
      </c>
      <c r="S74">
        <f t="shared" si="28"/>
        <v>-1955948.390289678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-0.53476607532098497</v>
      </c>
      <c r="AC74">
        <f t="shared" si="45"/>
        <v>-0.47750041746980976</v>
      </c>
      <c r="AE74">
        <f t="shared" si="29"/>
        <v>0</v>
      </c>
      <c r="AF74">
        <f t="shared" si="30"/>
        <v>0</v>
      </c>
      <c r="AG74">
        <f t="shared" si="30"/>
        <v>-3.051591365091511E-6</v>
      </c>
      <c r="AH74">
        <f t="shared" si="31"/>
        <v>-3.1878771574288527E-2</v>
      </c>
      <c r="AI74">
        <f t="shared" si="23"/>
        <v>-3.1881823165653619E-2</v>
      </c>
      <c r="AJ74">
        <f t="shared" si="32"/>
        <v>-5.7265657851175211E-2</v>
      </c>
      <c r="AK74">
        <f t="shared" si="46"/>
        <v>-3.7433625272468948E-2</v>
      </c>
      <c r="AL74">
        <f t="shared" si="33"/>
        <v>-0.12658110628929778</v>
      </c>
      <c r="AN74">
        <f t="shared" si="34"/>
        <v>0</v>
      </c>
      <c r="AO74">
        <f t="shared" si="34"/>
        <v>0</v>
      </c>
      <c r="AP74">
        <f t="shared" si="34"/>
        <v>-9.7734246208506306E-10</v>
      </c>
      <c r="AQ74">
        <f t="shared" si="34"/>
        <v>-1.0209911279431135E-5</v>
      </c>
      <c r="AR74">
        <f t="shared" si="34"/>
        <v>-1.0210888621893219E-5</v>
      </c>
      <c r="AS74">
        <f t="shared" si="34"/>
        <v>-1.8340646679444918E-5</v>
      </c>
      <c r="AT74">
        <f t="shared" si="34"/>
        <v>-1.1988981194232511E-5</v>
      </c>
      <c r="AU74">
        <f t="shared" si="24"/>
        <v>-4.0540516495570646E-5</v>
      </c>
      <c r="AW74">
        <v>71</v>
      </c>
      <c r="AX74">
        <f>IF(Z74&gt;0, (R74*SUMPRODUCT(K74:$K$98, X74:$X$98)-K74*$AZ$3)/Z74, 0)</f>
        <v>-1955948.390289678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50000</v>
      </c>
      <c r="S75">
        <f t="shared" si="28"/>
        <v>-7151083.7649455862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-0.47750041746980976</v>
      </c>
      <c r="AC75">
        <f t="shared" si="45"/>
        <v>-0.42634841721054534</v>
      </c>
      <c r="AE75">
        <f t="shared" si="29"/>
        <v>0</v>
      </c>
      <c r="AF75">
        <f t="shared" si="30"/>
        <v>0</v>
      </c>
      <c r="AG75">
        <f t="shared" si="30"/>
        <v>-7.452514038859631E-7</v>
      </c>
      <c r="AH75">
        <f t="shared" si="31"/>
        <v>-9.1032961902185305E-3</v>
      </c>
      <c r="AI75">
        <f t="shared" si="23"/>
        <v>-9.1040414416224159E-3</v>
      </c>
      <c r="AJ75">
        <f t="shared" si="32"/>
        <v>-5.1152000259264419E-2</v>
      </c>
      <c r="AK75">
        <f t="shared" si="46"/>
        <v>-3.3425029222886683E-2</v>
      </c>
      <c r="AL75">
        <f t="shared" si="33"/>
        <v>-9.3681070923773507E-2</v>
      </c>
      <c r="AN75">
        <f t="shared" si="34"/>
        <v>0</v>
      </c>
      <c r="AO75">
        <f t="shared" si="34"/>
        <v>0</v>
      </c>
      <c r="AP75">
        <f t="shared" si="34"/>
        <v>-2.131106582730058E-10</v>
      </c>
      <c r="AQ75">
        <f t="shared" si="34"/>
        <v>-2.6031610721373067E-6</v>
      </c>
      <c r="AR75">
        <f t="shared" si="34"/>
        <v>-2.6033741827955796E-6</v>
      </c>
      <c r="AS75">
        <f t="shared" si="34"/>
        <v>-1.4627327624465445E-5</v>
      </c>
      <c r="AT75">
        <f t="shared" si="34"/>
        <v>-9.5581570773851487E-6</v>
      </c>
      <c r="AU75">
        <f t="shared" si="24"/>
        <v>-2.6788858884646172E-5</v>
      </c>
      <c r="AW75">
        <v>72</v>
      </c>
      <c r="AX75">
        <f>IF(Z75&gt;0, (R75*SUMPRODUCT(K75:$K$98, X75:$X$98)-K75*$AZ$3)/Z75, 0)</f>
        <v>-7151083.7649455862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50000</v>
      </c>
      <c r="S76">
        <f t="shared" si="28"/>
        <v>-29791202.424906354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-0.42634841721054534</v>
      </c>
      <c r="AC76">
        <f t="shared" si="45"/>
        <v>-0.38067047557648903</v>
      </c>
      <c r="AE76">
        <f t="shared" si="29"/>
        <v>0</v>
      </c>
      <c r="AF76">
        <f t="shared" si="30"/>
        <v>0</v>
      </c>
      <c r="AG76">
        <f t="shared" si="30"/>
        <v>-1.5972436683951909E-7</v>
      </c>
      <c r="AH76">
        <f t="shared" si="31"/>
        <v>-2.3122980920303377E-3</v>
      </c>
      <c r="AI76">
        <f t="shared" si="23"/>
        <v>-2.3124578163971773E-3</v>
      </c>
      <c r="AJ76">
        <f t="shared" si="32"/>
        <v>-4.5677941634056307E-2</v>
      </c>
      <c r="AK76">
        <f t="shared" si="46"/>
        <v>-2.9844389204738177E-2</v>
      </c>
      <c r="AL76">
        <f t="shared" si="33"/>
        <v>-7.7834788655191667E-2</v>
      </c>
      <c r="AN76">
        <f t="shared" si="34"/>
        <v>0</v>
      </c>
      <c r="AO76">
        <f t="shared" si="34"/>
        <v>0</v>
      </c>
      <c r="AP76">
        <f t="shared" si="34"/>
        <v>-4.0780779265895629E-11</v>
      </c>
      <c r="AQ76">
        <f t="shared" si="34"/>
        <v>-5.9037528183025937E-7</v>
      </c>
      <c r="AR76">
        <f t="shared" si="34"/>
        <v>-5.9041606260952525E-7</v>
      </c>
      <c r="AS76">
        <f t="shared" si="34"/>
        <v>-1.1662478881325099E-5</v>
      </c>
      <c r="AT76">
        <f t="shared" si="34"/>
        <v>-7.6198608425647928E-6</v>
      </c>
      <c r="AU76">
        <f t="shared" si="24"/>
        <v>-1.9872755786499417E-5</v>
      </c>
      <c r="AW76">
        <v>73</v>
      </c>
      <c r="AX76">
        <f>IF(Z76&gt;0, (R76*SUMPRODUCT(K76:$K$98, X76:$X$98)-K76*$AZ$3)/Z76, 0)</f>
        <v>-29791202.424906354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50000</v>
      </c>
      <c r="S77">
        <f t="shared" si="28"/>
        <v>-144226656.55200183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-0.38067047557648903</v>
      </c>
      <c r="AC77">
        <f t="shared" si="45"/>
        <v>-0.33988486524183481</v>
      </c>
      <c r="AE77">
        <f t="shared" si="29"/>
        <v>0</v>
      </c>
      <c r="AF77">
        <f t="shared" si="30"/>
        <v>0</v>
      </c>
      <c r="AG77">
        <f t="shared" si="30"/>
        <v>-2.9457528289793572E-8</v>
      </c>
      <c r="AH77">
        <f t="shared" si="31"/>
        <v>-5.1467837952532129E-4</v>
      </c>
      <c r="AI77">
        <f t="shared" si="23"/>
        <v>-5.1470783705361109E-4</v>
      </c>
      <c r="AJ77">
        <f t="shared" si="32"/>
        <v>-4.0785610334654221E-2</v>
      </c>
      <c r="AK77">
        <f t="shared" si="46"/>
        <v>-2.6646933290354235E-2</v>
      </c>
      <c r="AL77">
        <f t="shared" si="33"/>
        <v>-6.7947251462062069E-2</v>
      </c>
      <c r="AN77">
        <f t="shared" si="34"/>
        <v>0</v>
      </c>
      <c r="AO77">
        <f t="shared" si="34"/>
        <v>0</v>
      </c>
      <c r="AP77">
        <f t="shared" si="34"/>
        <v>-6.7152568083559095E-12</v>
      </c>
      <c r="AQ77">
        <f t="shared" si="34"/>
        <v>-1.1732815659956446E-7</v>
      </c>
      <c r="AR77">
        <f t="shared" si="34"/>
        <v>-1.1733487185637283E-7</v>
      </c>
      <c r="AS77">
        <f t="shared" si="34"/>
        <v>-9.2976520225437153E-6</v>
      </c>
      <c r="AT77">
        <f t="shared" si="34"/>
        <v>-6.0745422507786035E-6</v>
      </c>
      <c r="AU77">
        <f t="shared" si="24"/>
        <v>-1.5489529145178693E-5</v>
      </c>
      <c r="AW77">
        <v>74</v>
      </c>
      <c r="AX77">
        <f>IF(Z77&gt;0, (R77*SUMPRODUCT(K77:$K$98, X77:$X$98)-K77*$AZ$3)/Z77, 0)</f>
        <v>-144226656.55200183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50000</v>
      </c>
      <c r="S78">
        <f t="shared" si="28"/>
        <v>-833316506.48158765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-0.33988486524183481</v>
      </c>
      <c r="AC78">
        <f t="shared" si="45"/>
        <v>-0.3034687319361199</v>
      </c>
      <c r="AE78">
        <f t="shared" si="29"/>
        <v>0</v>
      </c>
      <c r="AF78">
        <f t="shared" si="30"/>
        <v>0</v>
      </c>
      <c r="AG78">
        <f t="shared" si="30"/>
        <v>-4.5521228965183276E-9</v>
      </c>
      <c r="AH78">
        <f t="shared" si="31"/>
        <v>-9.844332044150923E-5</v>
      </c>
      <c r="AI78">
        <f t="shared" si="23"/>
        <v>-9.8447872564405754E-5</v>
      </c>
      <c r="AJ78">
        <f t="shared" si="32"/>
        <v>-3.6416133305714915E-2</v>
      </c>
      <c r="AK78">
        <f t="shared" si="46"/>
        <v>-2.3791940566928439E-2</v>
      </c>
      <c r="AL78">
        <f t="shared" si="33"/>
        <v>-6.0306521745207758E-2</v>
      </c>
      <c r="AN78">
        <f t="shared" si="34"/>
        <v>0</v>
      </c>
      <c r="AO78">
        <f t="shared" si="34"/>
        <v>0</v>
      </c>
      <c r="AP78">
        <f t="shared" si="34"/>
        <v>-9.2653595726364976E-13</v>
      </c>
      <c r="AQ78">
        <f t="shared" si="34"/>
        <v>-2.0037085600489509E-8</v>
      </c>
      <c r="AR78">
        <f t="shared" si="34"/>
        <v>-2.0038012136446772E-8</v>
      </c>
      <c r="AS78">
        <f t="shared" si="34"/>
        <v>-7.4121146768813734E-6</v>
      </c>
      <c r="AT78">
        <f t="shared" si="34"/>
        <v>-4.8425951867861992E-6</v>
      </c>
      <c r="AU78">
        <f t="shared" si="24"/>
        <v>-1.2274747875804019E-5</v>
      </c>
      <c r="AW78">
        <v>75</v>
      </c>
      <c r="AX78">
        <f>IF(Z78&gt;0, (R78*SUMPRODUCT(K78:$K$98, X78:$X$98)-K78*$AZ$3)/Z78, 0)</f>
        <v>-833316506.48158765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-0.3034687319361199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-1.820849158607331E-5</v>
      </c>
      <c r="AI79">
        <f t="shared" si="23"/>
        <v>-1.820849158607331E-5</v>
      </c>
      <c r="AJ79">
        <f t="shared" si="32"/>
        <v>-0.3034687319361199</v>
      </c>
      <c r="AK79">
        <f t="shared" si="46"/>
        <v>-2.1242811235528396E-2</v>
      </c>
      <c r="AL79">
        <f t="shared" si="33"/>
        <v>-0.32472975166323437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-3.3090569902273202E-9</v>
      </c>
      <c r="AR79">
        <f t="shared" si="34"/>
        <v>-3.3090569902273202E-9</v>
      </c>
      <c r="AS79">
        <f t="shared" si="34"/>
        <v>-5.514983621689416E-5</v>
      </c>
      <c r="AT79">
        <f t="shared" si="34"/>
        <v>-3.8604885351825917E-6</v>
      </c>
      <c r="AU79">
        <f t="shared" si="24"/>
        <v>-5.9013633809066976E-5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2020.4192311806844</v>
      </c>
      <c r="AO81" s="8">
        <f t="shared" ref="AO81:AU81" si="49">SUM(AO3:AO79)</f>
        <v>-202.04192311806844</v>
      </c>
      <c r="AP81" s="8">
        <f t="shared" si="49"/>
        <v>-206.78126717811222</v>
      </c>
      <c r="AQ81" s="8">
        <f t="shared" si="49"/>
        <v>-1490.9589406309597</v>
      </c>
      <c r="AR81" s="8">
        <f t="shared" si="49"/>
        <v>120.6371002535433</v>
      </c>
      <c r="AS81" s="8">
        <f t="shared" si="49"/>
        <v>-178.74542263278281</v>
      </c>
      <c r="AT81" s="8">
        <f t="shared" si="49"/>
        <v>104.26816320245666</v>
      </c>
      <c r="AU81" s="8">
        <f t="shared" si="49"/>
        <v>46.159840823217152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79732-DBFD-4BB3-8FC2-75F7063798ED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3096.9030576462933</v>
      </c>
      <c r="K3">
        <v>1</v>
      </c>
      <c r="L3" s="2">
        <v>0</v>
      </c>
      <c r="O3">
        <f>$C$3</f>
        <v>3096.9030576462933</v>
      </c>
      <c r="P3" s="2">
        <f>O3*C5</f>
        <v>309.69030576462933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3096.9030576462933</v>
      </c>
      <c r="AF3">
        <f t="shared" ref="AF3:AG34" si="3">-$Z3*P3</f>
        <v>-309.69030576462933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2661.3951959816641</v>
      </c>
      <c r="AJ3">
        <f t="shared" ref="AJ3:AJ66" si="6">AB3-AC3</f>
        <v>0</v>
      </c>
      <c r="AL3">
        <f t="shared" ref="AL3:AL66" si="7">SUM(AI3:AK3)</f>
        <v>2661.3951959816641</v>
      </c>
      <c r="AN3">
        <f t="shared" ref="AN3:AU34" si="8">AE3*$K3</f>
        <v>3096.9030576462933</v>
      </c>
      <c r="AO3">
        <f t="shared" si="8"/>
        <v>-309.69030576462933</v>
      </c>
      <c r="AP3">
        <f t="shared" si="8"/>
        <v>-125.8175559</v>
      </c>
      <c r="AQ3">
        <f t="shared" si="8"/>
        <v>0</v>
      </c>
      <c r="AR3">
        <f t="shared" si="8"/>
        <v>2661.3951959816641</v>
      </c>
      <c r="AS3">
        <f t="shared" si="8"/>
        <v>0</v>
      </c>
      <c r="AT3">
        <f t="shared" si="8"/>
        <v>0</v>
      </c>
      <c r="AU3">
        <f t="shared" si="8"/>
        <v>2661.3951959816641</v>
      </c>
      <c r="AW3">
        <v>0</v>
      </c>
      <c r="AX3">
        <f>IF(Z3&gt;0, (R3*SUMPRODUCT(K3:$K$98, X3:$X$98)-K3*$AZ$3)/Z3, 0)</f>
        <v>0</v>
      </c>
      <c r="AZ3">
        <f>C6*ABS(SUMPRODUCT(X4:X69, K4:K69))/1</f>
        <v>2350.2067996042965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255.29564673137679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251.80787138617461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-251.80787138617461</v>
      </c>
      <c r="AK4">
        <f t="shared" ref="AK4:AK67" si="19">G4*SUM(AB4:AB4, AE4:AF4)</f>
        <v>0</v>
      </c>
      <c r="AL4">
        <f t="shared" si="7"/>
        <v>-434.89342138617462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-163.46924107142854</v>
      </c>
      <c r="AR4">
        <f t="shared" si="8"/>
        <v>-163.46924107142854</v>
      </c>
      <c r="AS4">
        <f t="shared" si="8"/>
        <v>-224.82845659479875</v>
      </c>
      <c r="AT4">
        <f t="shared" si="8"/>
        <v>0</v>
      </c>
      <c r="AU4">
        <f t="shared" si="8"/>
        <v>-388.29769766622729</v>
      </c>
      <c r="AW4">
        <v>1</v>
      </c>
      <c r="AX4">
        <f>IF(Z4&gt;0, (R4*SUMPRODUCT(K4:$K$98, X4:$X$98)-K4*$AZ$3)/Z4, 0)</f>
        <v>255.29564673137679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50000</v>
      </c>
      <c r="S5">
        <f t="shared" si="1"/>
        <v>321.94995729526278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251.80787138617461</v>
      </c>
      <c r="AC5">
        <f>S5*Z5</f>
        <v>313.16708690954533</v>
      </c>
      <c r="AE5">
        <f t="shared" si="2"/>
        <v>0</v>
      </c>
      <c r="AF5">
        <f t="shared" si="3"/>
        <v>0</v>
      </c>
      <c r="AG5">
        <f t="shared" si="3"/>
        <v>-12.158997066675234</v>
      </c>
      <c r="AH5">
        <f t="shared" si="4"/>
        <v>-187.75703879906084</v>
      </c>
      <c r="AI5">
        <f t="shared" si="5"/>
        <v>-199.91603586573606</v>
      </c>
      <c r="AJ5">
        <f t="shared" si="6"/>
        <v>-61.359215523370722</v>
      </c>
      <c r="AK5">
        <f t="shared" si="19"/>
        <v>17.626550997032226</v>
      </c>
      <c r="AL5">
        <f t="shared" si="7"/>
        <v>-243.64870039207455</v>
      </c>
      <c r="AN5">
        <f t="shared" si="8"/>
        <v>0</v>
      </c>
      <c r="AO5">
        <f t="shared" si="8"/>
        <v>0</v>
      </c>
      <c r="AP5">
        <f t="shared" si="8"/>
        <v>-9.6930780187143117</v>
      </c>
      <c r="AQ5">
        <f t="shared" si="8"/>
        <v>-149.67876179772068</v>
      </c>
      <c r="AR5">
        <f t="shared" si="8"/>
        <v>-159.37183981643497</v>
      </c>
      <c r="AS5">
        <f t="shared" si="8"/>
        <v>-48.915190946564664</v>
      </c>
      <c r="AT5">
        <f t="shared" si="8"/>
        <v>14.051778537174924</v>
      </c>
      <c r="AU5">
        <f t="shared" si="8"/>
        <v>-194.23525222582472</v>
      </c>
      <c r="AW5">
        <v>2</v>
      </c>
      <c r="AX5">
        <f>IF(Z5&gt;0, (R5*SUMPRODUCT(K5:$K$98, X5:$X$98)-K5*$AZ$3)/Z5, 0)</f>
        <v>321.94995729526278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50000</v>
      </c>
      <c r="S6">
        <f t="shared" si="1"/>
        <v>379.74348160430208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313.16708690954533</v>
      </c>
      <c r="AC6">
        <f t="shared" ref="AC6:AC69" si="22">S6*Z6</f>
        <v>364.22801850003839</v>
      </c>
      <c r="AE6">
        <f t="shared" si="2"/>
        <v>0</v>
      </c>
      <c r="AF6">
        <f t="shared" si="3"/>
        <v>0</v>
      </c>
      <c r="AG6">
        <f t="shared" si="3"/>
        <v>-11.989278162237456</v>
      </c>
      <c r="AH6">
        <f t="shared" si="4"/>
        <v>-192.51573508410576</v>
      </c>
      <c r="AI6">
        <f t="shared" si="5"/>
        <v>-204.50501324634322</v>
      </c>
      <c r="AJ6">
        <f t="shared" si="6"/>
        <v>-51.060931590493055</v>
      </c>
      <c r="AK6">
        <f t="shared" si="19"/>
        <v>21.921696083668177</v>
      </c>
      <c r="AL6">
        <f t="shared" si="7"/>
        <v>-233.64424875316811</v>
      </c>
      <c r="AN6">
        <f t="shared" si="8"/>
        <v>0</v>
      </c>
      <c r="AO6">
        <f t="shared" si="8"/>
        <v>0</v>
      </c>
      <c r="AP6">
        <f t="shared" si="8"/>
        <v>-8.5337313814212923</v>
      </c>
      <c r="AQ6">
        <f t="shared" si="8"/>
        <v>-137.02889762614578</v>
      </c>
      <c r="AR6">
        <f t="shared" si="8"/>
        <v>-145.56262900756707</v>
      </c>
      <c r="AS6">
        <f t="shared" si="8"/>
        <v>-36.344162541064769</v>
      </c>
      <c r="AT6">
        <f t="shared" si="8"/>
        <v>15.603430270923615</v>
      </c>
      <c r="AU6">
        <f t="shared" si="8"/>
        <v>-166.30336127770823</v>
      </c>
      <c r="AW6">
        <v>3</v>
      </c>
      <c r="AX6">
        <f>IF(Z6&gt;0, (R6*SUMPRODUCT(K6:$K$98, X6:$X$98)-K6*$AZ$3)/Z6, 0)</f>
        <v>379.74348160430208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50000</v>
      </c>
      <c r="S7">
        <f t="shared" si="1"/>
        <v>429.81355749119791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364.22801850003839</v>
      </c>
      <c r="AC7">
        <f t="shared" si="22"/>
        <v>406.43098997051084</v>
      </c>
      <c r="AE7">
        <f t="shared" si="2"/>
        <v>0</v>
      </c>
      <c r="AF7">
        <f t="shared" si="3"/>
        <v>0</v>
      </c>
      <c r="AG7">
        <f t="shared" si="3"/>
        <v>-11.819979351710948</v>
      </c>
      <c r="AH7">
        <f t="shared" si="4"/>
        <v>-197.62411561653755</v>
      </c>
      <c r="AI7">
        <f t="shared" si="5"/>
        <v>-209.44409496824849</v>
      </c>
      <c r="AJ7">
        <f t="shared" si="6"/>
        <v>-42.202971470472448</v>
      </c>
      <c r="AK7">
        <f t="shared" si="19"/>
        <v>25.49596129500269</v>
      </c>
      <c r="AL7">
        <f t="shared" si="7"/>
        <v>-226.15110514371824</v>
      </c>
      <c r="AN7">
        <f t="shared" si="8"/>
        <v>0</v>
      </c>
      <c r="AO7">
        <f t="shared" si="8"/>
        <v>0</v>
      </c>
      <c r="AP7">
        <f t="shared" si="8"/>
        <v>-7.5118105643841249</v>
      </c>
      <c r="AQ7">
        <f t="shared" si="8"/>
        <v>-125.59369820307614</v>
      </c>
      <c r="AR7">
        <f t="shared" si="8"/>
        <v>-133.10550876746026</v>
      </c>
      <c r="AS7">
        <f t="shared" si="8"/>
        <v>-26.820751331888562</v>
      </c>
      <c r="AT7">
        <f t="shared" si="8"/>
        <v>16.203144329284061</v>
      </c>
      <c r="AU7">
        <f t="shared" si="8"/>
        <v>-143.72311577006477</v>
      </c>
      <c r="AW7">
        <v>4</v>
      </c>
      <c r="AX7">
        <f>IF(Z7&gt;0, (R7*SUMPRODUCT(K7:$K$98, X7:$X$98)-K7*$AZ$3)/Z7, 0)</f>
        <v>429.81355749119791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50000</v>
      </c>
      <c r="S8">
        <f t="shared" si="1"/>
        <v>472.99253276282064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406.43098997051084</v>
      </c>
      <c r="AC8">
        <f t="shared" si="22"/>
        <v>440.86574631798771</v>
      </c>
      <c r="AE8">
        <f t="shared" si="2"/>
        <v>0</v>
      </c>
      <c r="AF8">
        <f t="shared" si="3"/>
        <v>0</v>
      </c>
      <c r="AG8">
        <f t="shared" si="3"/>
        <v>-11.650970041292842</v>
      </c>
      <c r="AH8">
        <f t="shared" si="4"/>
        <v>-203.23806760398497</v>
      </c>
      <c r="AI8">
        <f t="shared" si="5"/>
        <v>-214.88903764527782</v>
      </c>
      <c r="AJ8">
        <f t="shared" si="6"/>
        <v>-34.434756347476878</v>
      </c>
      <c r="AK8">
        <f t="shared" si="19"/>
        <v>28.450169297935762</v>
      </c>
      <c r="AL8">
        <f t="shared" si="7"/>
        <v>-220.87362469481894</v>
      </c>
      <c r="AN8">
        <f t="shared" si="8"/>
        <v>0</v>
      </c>
      <c r="AO8">
        <f t="shared" si="8"/>
        <v>0</v>
      </c>
      <c r="AP8">
        <f t="shared" si="8"/>
        <v>-6.6110732966023962</v>
      </c>
      <c r="AQ8">
        <f t="shared" si="8"/>
        <v>-115.32273766285331</v>
      </c>
      <c r="AR8">
        <f t="shared" si="8"/>
        <v>-121.93381095945571</v>
      </c>
      <c r="AS8">
        <f t="shared" si="8"/>
        <v>-19.539205521684885</v>
      </c>
      <c r="AT8">
        <f t="shared" si="8"/>
        <v>16.143390109389518</v>
      </c>
      <c r="AU8">
        <f t="shared" si="8"/>
        <v>-125.32962637175108</v>
      </c>
      <c r="AW8">
        <v>5</v>
      </c>
      <c r="AX8">
        <f>IF(Z8&gt;0, (R8*SUMPRODUCT(K8:$K$98, X8:$X$98)-K8*$AZ$3)/Z8, 0)</f>
        <v>472.99253276282064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50000</v>
      </c>
      <c r="S9">
        <f t="shared" si="1"/>
        <v>509.96149869749416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440.86574631798771</v>
      </c>
      <c r="AC9">
        <f t="shared" si="22"/>
        <v>468.42555736098484</v>
      </c>
      <c r="AE9">
        <f t="shared" si="2"/>
        <v>0</v>
      </c>
      <c r="AF9">
        <f t="shared" si="3"/>
        <v>0</v>
      </c>
      <c r="AG9">
        <f t="shared" si="3"/>
        <v>-11.481885361870519</v>
      </c>
      <c r="AH9">
        <f t="shared" si="4"/>
        <v>-210.29991603757546</v>
      </c>
      <c r="AI9">
        <f t="shared" si="5"/>
        <v>-221.78180139944598</v>
      </c>
      <c r="AJ9">
        <f t="shared" si="6"/>
        <v>-27.559811042997126</v>
      </c>
      <c r="AK9">
        <f t="shared" si="19"/>
        <v>30.860602242259144</v>
      </c>
      <c r="AL9">
        <f t="shared" si="7"/>
        <v>-218.48101020018396</v>
      </c>
      <c r="AN9">
        <f t="shared" si="8"/>
        <v>0</v>
      </c>
      <c r="AO9">
        <f t="shared" si="8"/>
        <v>0</v>
      </c>
      <c r="AP9">
        <f t="shared" si="8"/>
        <v>-5.8170804541139285</v>
      </c>
      <c r="AQ9">
        <f t="shared" si="8"/>
        <v>-106.54448224561328</v>
      </c>
      <c r="AR9">
        <f t="shared" si="8"/>
        <v>-112.36156269972722</v>
      </c>
      <c r="AS9">
        <f t="shared" si="8"/>
        <v>-13.96265796814874</v>
      </c>
      <c r="AT9">
        <f t="shared" si="8"/>
        <v>15.63494151420309</v>
      </c>
      <c r="AU9">
        <f t="shared" si="8"/>
        <v>-110.68927915367286</v>
      </c>
      <c r="AW9">
        <v>6</v>
      </c>
      <c r="AX9">
        <f>IF(Z9&gt;0, (R9*SUMPRODUCT(K9:$K$98, X9:$X$98)-K9*$AZ$3)/Z9, 0)</f>
        <v>509.96149869749416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50000</v>
      </c>
      <c r="S10">
        <f t="shared" si="1"/>
        <v>540.82755620762691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468.42555736098484</v>
      </c>
      <c r="AC10">
        <f t="shared" si="22"/>
        <v>489.45477931702459</v>
      </c>
      <c r="AE10">
        <f t="shared" si="2"/>
        <v>0</v>
      </c>
      <c r="AF10">
        <f t="shared" si="3"/>
        <v>0</v>
      </c>
      <c r="AG10">
        <f t="shared" si="3"/>
        <v>-11.312635000266146</v>
      </c>
      <c r="AH10">
        <f t="shared" si="4"/>
        <v>-217.72603194267433</v>
      </c>
      <c r="AI10">
        <f t="shared" si="5"/>
        <v>-229.03866694294047</v>
      </c>
      <c r="AJ10">
        <f t="shared" si="6"/>
        <v>-21.029221956039748</v>
      </c>
      <c r="AK10">
        <f t="shared" si="19"/>
        <v>32.789789015268944</v>
      </c>
      <c r="AL10">
        <f t="shared" si="7"/>
        <v>-217.27809988371126</v>
      </c>
      <c r="AN10">
        <f t="shared" si="8"/>
        <v>0</v>
      </c>
      <c r="AO10">
        <f t="shared" si="8"/>
        <v>0</v>
      </c>
      <c r="AP10">
        <f t="shared" si="8"/>
        <v>-5.1172615657630693</v>
      </c>
      <c r="AQ10">
        <f t="shared" si="8"/>
        <v>-98.488199707684146</v>
      </c>
      <c r="AR10">
        <f t="shared" si="8"/>
        <v>-103.60546127344722</v>
      </c>
      <c r="AS10">
        <f t="shared" si="8"/>
        <v>-9.5125520509599539</v>
      </c>
      <c r="AT10">
        <f t="shared" si="8"/>
        <v>14.832435332119198</v>
      </c>
      <c r="AU10">
        <f t="shared" si="8"/>
        <v>-98.285577992287969</v>
      </c>
      <c r="AW10">
        <v>7</v>
      </c>
      <c r="AX10">
        <f>IF(Z10&gt;0, (R10*SUMPRODUCT(K10:$K$98, X10:$X$98)-K10*$AZ$3)/Z10, 0)</f>
        <v>540.82755620762691</v>
      </c>
    </row>
    <row r="11" spans="1:52" x14ac:dyDescent="0.25">
      <c r="A11" t="s">
        <v>33</v>
      </c>
      <c r="C11" s="12">
        <f>AU71</f>
        <v>78.19378984853698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50000</v>
      </c>
      <c r="S11">
        <f t="shared" si="1"/>
        <v>566.33892370637477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489.45477931702459</v>
      </c>
      <c r="AC11">
        <f t="shared" si="22"/>
        <v>504.87167264652999</v>
      </c>
      <c r="AE11">
        <f t="shared" si="2"/>
        <v>0</v>
      </c>
      <c r="AF11">
        <f t="shared" si="3"/>
        <v>0</v>
      </c>
      <c r="AG11">
        <f t="shared" si="3"/>
        <v>-11.143320093170189</v>
      </c>
      <c r="AH11">
        <f t="shared" si="4"/>
        <v>-224.75422837318769</v>
      </c>
      <c r="AI11">
        <f t="shared" si="5"/>
        <v>-235.89754846635788</v>
      </c>
      <c r="AJ11">
        <f t="shared" si="6"/>
        <v>-15.416893329505399</v>
      </c>
      <c r="AK11">
        <f t="shared" si="19"/>
        <v>34.261834552191722</v>
      </c>
      <c r="AL11">
        <f t="shared" si="7"/>
        <v>-217.05260724367156</v>
      </c>
      <c r="AN11">
        <f t="shared" si="8"/>
        <v>0</v>
      </c>
      <c r="AO11">
        <f t="shared" si="8"/>
        <v>0</v>
      </c>
      <c r="AP11">
        <f t="shared" si="8"/>
        <v>-4.5006000896369409</v>
      </c>
      <c r="AQ11">
        <f t="shared" si="8"/>
        <v>-90.774463257375373</v>
      </c>
      <c r="AR11">
        <f t="shared" si="8"/>
        <v>-95.27506334701232</v>
      </c>
      <c r="AS11">
        <f t="shared" si="8"/>
        <v>-6.2266246433342456</v>
      </c>
      <c r="AT11">
        <f t="shared" si="8"/>
        <v>13.837780335434278</v>
      </c>
      <c r="AU11">
        <f t="shared" si="8"/>
        <v>-87.663907654912279</v>
      </c>
      <c r="AW11">
        <v>8</v>
      </c>
      <c r="AX11">
        <f>IF(Z11&gt;0, (R11*SUMPRODUCT(K11:$K$98, X11:$X$98)-K11*$AZ$3)/Z11, 0)</f>
        <v>566.33892370637477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50000</v>
      </c>
      <c r="S12">
        <f t="shared" si="1"/>
        <v>587.5361957785376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504.87167264652999</v>
      </c>
      <c r="AC12">
        <f t="shared" si="22"/>
        <v>515.79818531521653</v>
      </c>
      <c r="AE12">
        <f t="shared" si="2"/>
        <v>0</v>
      </c>
      <c r="AF12">
        <f t="shared" si="3"/>
        <v>0</v>
      </c>
      <c r="AG12">
        <f t="shared" si="3"/>
        <v>-10.973753383647669</v>
      </c>
      <c r="AH12">
        <f t="shared" si="4"/>
        <v>-232.53403436327562</v>
      </c>
      <c r="AI12">
        <f t="shared" si="5"/>
        <v>-243.5077877469233</v>
      </c>
      <c r="AJ12">
        <f t="shared" si="6"/>
        <v>-10.926512668686541</v>
      </c>
      <c r="AK12">
        <f t="shared" si="19"/>
        <v>35.3410170852571</v>
      </c>
      <c r="AL12">
        <f t="shared" si="7"/>
        <v>-219.09328333035273</v>
      </c>
      <c r="AN12">
        <f t="shared" si="8"/>
        <v>0</v>
      </c>
      <c r="AO12">
        <f t="shared" si="8"/>
        <v>0</v>
      </c>
      <c r="AP12">
        <f t="shared" si="8"/>
        <v>-3.9572454818188798</v>
      </c>
      <c r="AQ12">
        <f t="shared" si="8"/>
        <v>-83.854103940808315</v>
      </c>
      <c r="AR12">
        <f t="shared" si="8"/>
        <v>-87.811349422627202</v>
      </c>
      <c r="AS12">
        <f t="shared" si="8"/>
        <v>-3.9402100064166001</v>
      </c>
      <c r="AT12">
        <f t="shared" si="8"/>
        <v>12.744325053988995</v>
      </c>
      <c r="AU12">
        <f t="shared" si="8"/>
        <v>-79.007234375054807</v>
      </c>
      <c r="AW12">
        <v>9</v>
      </c>
      <c r="AX12">
        <f>IF(Z12&gt;0, (R12*SUMPRODUCT(K12:$K$98, X12:$X$98)-K12*$AZ$3)/Z12, 0)</f>
        <v>587.5361957785376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50000</v>
      </c>
      <c r="S13">
        <f t="shared" si="1"/>
        <v>604.81704250249174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515.79818531521653</v>
      </c>
      <c r="AC13">
        <f t="shared" si="22"/>
        <v>522.74852416553517</v>
      </c>
      <c r="AE13">
        <f t="shared" si="2"/>
        <v>0</v>
      </c>
      <c r="AF13">
        <f t="shared" si="3"/>
        <v>0</v>
      </c>
      <c r="AG13">
        <f t="shared" si="3"/>
        <v>-10.803856526649163</v>
      </c>
      <c r="AH13">
        <f t="shared" si="4"/>
        <v>-240.63729264811491</v>
      </c>
      <c r="AI13">
        <f t="shared" si="5"/>
        <v>-251.44114917476406</v>
      </c>
      <c r="AJ13">
        <f t="shared" si="6"/>
        <v>-6.9503388503186443</v>
      </c>
      <c r="AK13">
        <f t="shared" si="19"/>
        <v>36.105872972065157</v>
      </c>
      <c r="AL13">
        <f t="shared" si="7"/>
        <v>-222.28561505301755</v>
      </c>
      <c r="AN13">
        <f t="shared" si="8"/>
        <v>0</v>
      </c>
      <c r="AO13">
        <f t="shared" si="8"/>
        <v>0</v>
      </c>
      <c r="AP13">
        <f t="shared" si="8"/>
        <v>-3.4785526535467466</v>
      </c>
      <c r="AQ13">
        <f t="shared" si="8"/>
        <v>-77.478767958336064</v>
      </c>
      <c r="AR13">
        <f t="shared" si="8"/>
        <v>-80.957320611882807</v>
      </c>
      <c r="AS13">
        <f t="shared" si="8"/>
        <v>-2.2378230950391513</v>
      </c>
      <c r="AT13">
        <f t="shared" si="8"/>
        <v>11.625124780748353</v>
      </c>
      <c r="AU13">
        <f t="shared" si="8"/>
        <v>-71.570018926173603</v>
      </c>
      <c r="AW13">
        <v>10</v>
      </c>
      <c r="AX13">
        <f>IF(Z13&gt;0, (R13*SUMPRODUCT(K13:$K$98, X13:$X$98)-K13*$AZ$3)/Z13, 0)</f>
        <v>604.81704250249174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50000</v>
      </c>
      <c r="S14">
        <f t="shared" si="1"/>
        <v>618.74065323878233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522.74852416553517</v>
      </c>
      <c r="AC14">
        <f t="shared" si="22"/>
        <v>526.34515155641964</v>
      </c>
      <c r="AE14">
        <f t="shared" si="2"/>
        <v>0</v>
      </c>
      <c r="AF14">
        <f t="shared" si="3"/>
        <v>0</v>
      </c>
      <c r="AG14">
        <f t="shared" si="3"/>
        <v>-10.633396011747395</v>
      </c>
      <c r="AH14">
        <f t="shared" si="4"/>
        <v>-249.68779854111048</v>
      </c>
      <c r="AI14">
        <f t="shared" si="5"/>
        <v>-260.32119455285789</v>
      </c>
      <c r="AJ14">
        <f t="shared" si="6"/>
        <v>-3.5966273908844641</v>
      </c>
      <c r="AK14">
        <f t="shared" si="19"/>
        <v>36.592396691587467</v>
      </c>
      <c r="AL14">
        <f t="shared" si="7"/>
        <v>-227.3254252521549</v>
      </c>
      <c r="AN14">
        <f t="shared" si="8"/>
        <v>0</v>
      </c>
      <c r="AO14">
        <f t="shared" si="8"/>
        <v>0</v>
      </c>
      <c r="AP14">
        <f t="shared" si="8"/>
        <v>-3.0568472587972391</v>
      </c>
      <c r="AQ14">
        <f t="shared" si="8"/>
        <v>-71.779275565613403</v>
      </c>
      <c r="AR14">
        <f t="shared" si="8"/>
        <v>-74.836122824410637</v>
      </c>
      <c r="AS14">
        <f t="shared" si="8"/>
        <v>-1.0339444302266261</v>
      </c>
      <c r="AT14">
        <f t="shared" si="8"/>
        <v>10.519439640536691</v>
      </c>
      <c r="AU14">
        <f t="shared" si="8"/>
        <v>-65.350627614100588</v>
      </c>
      <c r="AW14">
        <v>11</v>
      </c>
      <c r="AX14">
        <f>IF(Z14&gt;0, (R14*SUMPRODUCT(K14:$K$98, X14:$X$98)-K14*$AZ$3)/Z14, 0)</f>
        <v>618.74065323878233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50000</v>
      </c>
      <c r="S15">
        <f t="shared" si="1"/>
        <v>629.6051253923373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526.34515155641964</v>
      </c>
      <c r="AC15">
        <f t="shared" si="22"/>
        <v>526.95462183832456</v>
      </c>
      <c r="AE15">
        <f t="shared" si="2"/>
        <v>0</v>
      </c>
      <c r="AF15">
        <f t="shared" si="3"/>
        <v>0</v>
      </c>
      <c r="AG15">
        <f t="shared" si="3"/>
        <v>-10.462006275559498</v>
      </c>
      <c r="AH15">
        <f t="shared" si="4"/>
        <v>-260.22310428169317</v>
      </c>
      <c r="AI15">
        <f t="shared" si="5"/>
        <v>-270.68511055725264</v>
      </c>
      <c r="AJ15">
        <f t="shared" si="6"/>
        <v>-0.60947028190491892</v>
      </c>
      <c r="AK15">
        <f t="shared" si="19"/>
        <v>36.84416060894938</v>
      </c>
      <c r="AL15">
        <f t="shared" si="7"/>
        <v>-234.45042023020818</v>
      </c>
      <c r="AN15">
        <f t="shared" si="8"/>
        <v>0</v>
      </c>
      <c r="AO15">
        <f t="shared" si="8"/>
        <v>0</v>
      </c>
      <c r="AP15">
        <f t="shared" si="8"/>
        <v>-2.6853364331744776</v>
      </c>
      <c r="AQ15">
        <f t="shared" si="8"/>
        <v>-66.792789478041257</v>
      </c>
      <c r="AR15">
        <f t="shared" si="8"/>
        <v>-69.478125911215727</v>
      </c>
      <c r="AS15">
        <f t="shared" si="8"/>
        <v>-0.15643584125539753</v>
      </c>
      <c r="AT15">
        <f t="shared" si="8"/>
        <v>9.4569783487969232</v>
      </c>
      <c r="AU15">
        <f t="shared" si="8"/>
        <v>-60.177583403674205</v>
      </c>
      <c r="AW15">
        <v>12</v>
      </c>
      <c r="AX15">
        <f>IF(Z15&gt;0, (R15*SUMPRODUCT(K15:$K$98, X15:$X$98)-K15*$AZ$3)/Z15, 0)</f>
        <v>629.6051253923373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50000</v>
      </c>
      <c r="S16">
        <f t="shared" si="1"/>
        <v>637.53289488105497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526.95462183832456</v>
      </c>
      <c r="AC16">
        <f t="shared" si="22"/>
        <v>524.7946411527106</v>
      </c>
      <c r="AE16">
        <f t="shared" si="2"/>
        <v>0</v>
      </c>
      <c r="AF16">
        <f t="shared" si="3"/>
        <v>0</v>
      </c>
      <c r="AG16">
        <f t="shared" si="3"/>
        <v>-10.289560063614873</v>
      </c>
      <c r="AH16">
        <f t="shared" si="4"/>
        <v>-271.30459675611831</v>
      </c>
      <c r="AI16">
        <f t="shared" si="5"/>
        <v>-281.5941568197332</v>
      </c>
      <c r="AJ16">
        <f t="shared" si="6"/>
        <v>2.1599806856139594</v>
      </c>
      <c r="AK16">
        <f t="shared" si="19"/>
        <v>36.886823528682726</v>
      </c>
      <c r="AL16">
        <f t="shared" si="7"/>
        <v>-242.54735260543652</v>
      </c>
      <c r="AN16">
        <f t="shared" si="8"/>
        <v>0</v>
      </c>
      <c r="AO16">
        <f t="shared" si="8"/>
        <v>0</v>
      </c>
      <c r="AP16">
        <f t="shared" si="8"/>
        <v>-2.3581015943709915</v>
      </c>
      <c r="AQ16">
        <f t="shared" si="8"/>
        <v>-62.176011240078537</v>
      </c>
      <c r="AR16">
        <f t="shared" si="8"/>
        <v>-64.53411283444953</v>
      </c>
      <c r="AS16">
        <f t="shared" si="8"/>
        <v>0.49501182432161439</v>
      </c>
      <c r="AT16">
        <f t="shared" si="8"/>
        <v>8.4535079086471434</v>
      </c>
      <c r="AU16">
        <f t="shared" si="8"/>
        <v>-55.585593101480768</v>
      </c>
      <c r="AW16">
        <v>13</v>
      </c>
      <c r="AX16">
        <f>IF(Z16&gt;0, (R16*SUMPRODUCT(K16:$K$98, X16:$X$98)-K16*$AZ$3)/Z16, 0)</f>
        <v>637.53289488105497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50000</v>
      </c>
      <c r="S17">
        <f t="shared" si="1"/>
        <v>642.95146780592461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524.7946411527106</v>
      </c>
      <c r="AC17">
        <f t="shared" si="22"/>
        <v>520.32649490587028</v>
      </c>
      <c r="AE17">
        <f t="shared" si="2"/>
        <v>0</v>
      </c>
      <c r="AF17">
        <f t="shared" si="3"/>
        <v>0</v>
      </c>
      <c r="AG17">
        <f t="shared" si="3"/>
        <v>-10.11597532939553</v>
      </c>
      <c r="AH17">
        <f t="shared" si="4"/>
        <v>-282.75653433277313</v>
      </c>
      <c r="AI17">
        <f t="shared" si="5"/>
        <v>-292.87250966216868</v>
      </c>
      <c r="AJ17">
        <f t="shared" si="6"/>
        <v>4.4681462468403197</v>
      </c>
      <c r="AK17">
        <f t="shared" si="19"/>
        <v>36.735624880689748</v>
      </c>
      <c r="AL17">
        <f t="shared" si="7"/>
        <v>-251.66873853463861</v>
      </c>
      <c r="AN17">
        <f t="shared" si="8"/>
        <v>0</v>
      </c>
      <c r="AO17">
        <f t="shared" si="8"/>
        <v>0</v>
      </c>
      <c r="AP17">
        <f t="shared" si="8"/>
        <v>-2.0699289763280135</v>
      </c>
      <c r="AQ17">
        <f t="shared" si="8"/>
        <v>-57.857589071094246</v>
      </c>
      <c r="AR17">
        <f t="shared" si="8"/>
        <v>-59.927518047422261</v>
      </c>
      <c r="AS17">
        <f t="shared" si="8"/>
        <v>0.91427124776891755</v>
      </c>
      <c r="AT17">
        <f t="shared" si="8"/>
        <v>7.5168366794148485</v>
      </c>
      <c r="AU17">
        <f t="shared" si="8"/>
        <v>-51.496410120238494</v>
      </c>
      <c r="AW17">
        <v>14</v>
      </c>
      <c r="AX17">
        <f>IF(Z17&gt;0, (R17*SUMPRODUCT(K17:$K$98, X17:$X$98)-K17*$AZ$3)/Z17, 0)</f>
        <v>642.95146780592461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50000</v>
      </c>
      <c r="S18">
        <f t="shared" si="1"/>
        <v>646.31160330397802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520.32649490587028</v>
      </c>
      <c r="AC18">
        <f t="shared" si="22"/>
        <v>513.99378529302453</v>
      </c>
      <c r="AE18">
        <f t="shared" si="2"/>
        <v>0</v>
      </c>
      <c r="AF18">
        <f t="shared" si="3"/>
        <v>0</v>
      </c>
      <c r="AG18">
        <f t="shared" si="3"/>
        <v>-9.9409051041607093</v>
      </c>
      <c r="AH18">
        <f t="shared" si="4"/>
        <v>-295.64188776346606</v>
      </c>
      <c r="AI18">
        <f t="shared" si="5"/>
        <v>-305.58279286762678</v>
      </c>
      <c r="AJ18">
        <f t="shared" si="6"/>
        <v>6.332709612845747</v>
      </c>
      <c r="AK18">
        <f t="shared" si="19"/>
        <v>36.422854643410922</v>
      </c>
      <c r="AL18">
        <f t="shared" si="7"/>
        <v>-262.82722861137012</v>
      </c>
      <c r="AN18">
        <f t="shared" si="8"/>
        <v>0</v>
      </c>
      <c r="AO18">
        <f t="shared" si="8"/>
        <v>0</v>
      </c>
      <c r="AP18">
        <f t="shared" si="8"/>
        <v>-1.8161661961123572</v>
      </c>
      <c r="AQ18">
        <f t="shared" si="8"/>
        <v>-54.012667567475283</v>
      </c>
      <c r="AR18">
        <f t="shared" si="8"/>
        <v>-55.828833763587639</v>
      </c>
      <c r="AS18">
        <f t="shared" si="8"/>
        <v>1.156962369938773</v>
      </c>
      <c r="AT18">
        <f t="shared" si="8"/>
        <v>6.6543193679205563</v>
      </c>
      <c r="AU18">
        <f t="shared" si="8"/>
        <v>-48.017552025728314</v>
      </c>
      <c r="AW18">
        <v>15</v>
      </c>
      <c r="AX18">
        <f>IF(Z18&gt;0, (R18*SUMPRODUCT(K18:$K$98, X18:$X$98)-K18*$AZ$3)/Z18, 0)</f>
        <v>646.31160330397802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50000</v>
      </c>
      <c r="S19">
        <f t="shared" si="1"/>
        <v>647.77057980731399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513.99378529302453</v>
      </c>
      <c r="AC19">
        <f t="shared" si="22"/>
        <v>505.9854743846999</v>
      </c>
      <c r="AE19">
        <f t="shared" si="2"/>
        <v>0</v>
      </c>
      <c r="AF19">
        <f t="shared" si="3"/>
        <v>0</v>
      </c>
      <c r="AG19">
        <f t="shared" si="3"/>
        <v>-9.7639791416432189</v>
      </c>
      <c r="AH19">
        <f t="shared" si="4"/>
        <v>-310.06764590352583</v>
      </c>
      <c r="AI19">
        <f t="shared" si="5"/>
        <v>-319.83162504516906</v>
      </c>
      <c r="AJ19">
        <f t="shared" si="6"/>
        <v>8.0083109083246313</v>
      </c>
      <c r="AK19">
        <f t="shared" si="19"/>
        <v>35.979564970511717</v>
      </c>
      <c r="AL19">
        <f t="shared" si="7"/>
        <v>-275.84374916633271</v>
      </c>
      <c r="AN19">
        <f t="shared" si="8"/>
        <v>0</v>
      </c>
      <c r="AO19">
        <f t="shared" si="8"/>
        <v>0</v>
      </c>
      <c r="AP19">
        <f t="shared" si="8"/>
        <v>-1.5927165037855731</v>
      </c>
      <c r="AQ19">
        <f t="shared" si="8"/>
        <v>-50.578749683540885</v>
      </c>
      <c r="AR19">
        <f t="shared" si="8"/>
        <v>-52.171466187326459</v>
      </c>
      <c r="AS19">
        <f t="shared" si="8"/>
        <v>1.3063289839216197</v>
      </c>
      <c r="AT19">
        <f t="shared" si="8"/>
        <v>5.8690464303793233</v>
      </c>
      <c r="AU19">
        <f t="shared" si="8"/>
        <v>-44.996090773025514</v>
      </c>
      <c r="AW19">
        <v>16</v>
      </c>
      <c r="AX19">
        <f>IF(Z19&gt;0, (R19*SUMPRODUCT(K19:$K$98, X19:$X$98)-K19*$AZ$3)/Z19, 0)</f>
        <v>647.77057980731399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50000</v>
      </c>
      <c r="S20">
        <f t="shared" si="1"/>
        <v>647.49243976312732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505.9854743846999</v>
      </c>
      <c r="AC20">
        <f t="shared" si="22"/>
        <v>496.48204314682926</v>
      </c>
      <c r="AE20">
        <f t="shared" si="2"/>
        <v>0</v>
      </c>
      <c r="AF20">
        <f t="shared" si="3"/>
        <v>0</v>
      </c>
      <c r="AG20">
        <f t="shared" si="3"/>
        <v>-9.584707338985643</v>
      </c>
      <c r="AH20">
        <f t="shared" si="4"/>
        <v>-326.52804496457981</v>
      </c>
      <c r="AI20">
        <f t="shared" si="5"/>
        <v>-336.11275230356546</v>
      </c>
      <c r="AJ20">
        <f t="shared" si="6"/>
        <v>9.5034312378706431</v>
      </c>
      <c r="AK20">
        <f t="shared" si="19"/>
        <v>35.418983206928999</v>
      </c>
      <c r="AL20">
        <f t="shared" si="7"/>
        <v>-291.19033785876582</v>
      </c>
      <c r="AN20">
        <f t="shared" si="8"/>
        <v>0</v>
      </c>
      <c r="AO20">
        <f t="shared" si="8"/>
        <v>0</v>
      </c>
      <c r="AP20">
        <f t="shared" si="8"/>
        <v>-1.3959583834057792</v>
      </c>
      <c r="AQ20">
        <f t="shared" si="8"/>
        <v>-47.556961904446013</v>
      </c>
      <c r="AR20">
        <f t="shared" si="8"/>
        <v>-48.952920287851796</v>
      </c>
      <c r="AS20">
        <f t="shared" si="8"/>
        <v>1.3841209792254208</v>
      </c>
      <c r="AT20">
        <f t="shared" si="8"/>
        <v>5.1585744656292949</v>
      </c>
      <c r="AU20">
        <f t="shared" si="8"/>
        <v>-42.410224842997081</v>
      </c>
      <c r="AW20">
        <v>17</v>
      </c>
      <c r="AX20">
        <f>IF(Z20&gt;0, (R20*SUMPRODUCT(K20:$K$98, X20:$X$98)-K20*$AZ$3)/Z20, 0)</f>
        <v>647.49243976312732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50000</v>
      </c>
      <c r="S21">
        <f t="shared" si="1"/>
        <v>645.57200381980294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496.48204314682926</v>
      </c>
      <c r="AC21">
        <f t="shared" si="22"/>
        <v>485.59947271173127</v>
      </c>
      <c r="AE21">
        <f t="shared" si="2"/>
        <v>0</v>
      </c>
      <c r="AF21">
        <f t="shared" si="3"/>
        <v>0</v>
      </c>
      <c r="AG21">
        <f t="shared" si="3"/>
        <v>-9.4025040940141889</v>
      </c>
      <c r="AH21">
        <f t="shared" si="4"/>
        <v>-345.42468632638975</v>
      </c>
      <c r="AI21">
        <f t="shared" si="5"/>
        <v>-354.82719042040395</v>
      </c>
      <c r="AJ21">
        <f t="shared" si="6"/>
        <v>10.882570435097989</v>
      </c>
      <c r="AK21">
        <f t="shared" si="19"/>
        <v>34.753743020278051</v>
      </c>
      <c r="AL21">
        <f t="shared" si="7"/>
        <v>-309.19087696502788</v>
      </c>
      <c r="AN21">
        <f t="shared" si="8"/>
        <v>0</v>
      </c>
      <c r="AO21">
        <f t="shared" si="8"/>
        <v>0</v>
      </c>
      <c r="AP21">
        <f t="shared" si="8"/>
        <v>-1.2226977784610453</v>
      </c>
      <c r="AQ21">
        <f t="shared" si="8"/>
        <v>-44.918884626251433</v>
      </c>
      <c r="AR21">
        <f t="shared" si="8"/>
        <v>-46.14158240471248</v>
      </c>
      <c r="AS21">
        <f t="shared" si="8"/>
        <v>1.4151649988018695</v>
      </c>
      <c r="AT21">
        <f t="shared" si="8"/>
        <v>4.5193624973959947</v>
      </c>
      <c r="AU21">
        <f t="shared" si="8"/>
        <v>-40.207054908514614</v>
      </c>
      <c r="AW21">
        <v>18</v>
      </c>
      <c r="AX21">
        <f>IF(Z21&gt;0, (R21*SUMPRODUCT(K21:$K$98, X21:$X$98)-K21*$AZ$3)/Z21, 0)</f>
        <v>645.57200381980294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50000</v>
      </c>
      <c r="S22">
        <f t="shared" si="1"/>
        <v>642.07366170985154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485.59947271173127</v>
      </c>
      <c r="AC22">
        <f t="shared" si="22"/>
        <v>473.42558046882624</v>
      </c>
      <c r="AE22">
        <f t="shared" si="2"/>
        <v>0</v>
      </c>
      <c r="AF22">
        <f t="shared" si="3"/>
        <v>0</v>
      </c>
      <c r="AG22">
        <f t="shared" si="3"/>
        <v>-9.2167302737525283</v>
      </c>
      <c r="AH22">
        <f t="shared" si="4"/>
        <v>-366.9951172860716</v>
      </c>
      <c r="AI22">
        <f t="shared" si="5"/>
        <v>-376.21184755982415</v>
      </c>
      <c r="AJ22">
        <f t="shared" si="6"/>
        <v>12.173892242905026</v>
      </c>
      <c r="AK22">
        <f t="shared" si="19"/>
        <v>33.991963089821191</v>
      </c>
      <c r="AL22">
        <f t="shared" si="7"/>
        <v>-330.04599222709794</v>
      </c>
      <c r="AN22">
        <f t="shared" si="8"/>
        <v>0</v>
      </c>
      <c r="AO22">
        <f t="shared" si="8"/>
        <v>0</v>
      </c>
      <c r="AP22">
        <f t="shared" si="8"/>
        <v>-1.0701248455533121</v>
      </c>
      <c r="AQ22">
        <f t="shared" si="8"/>
        <v>-42.610620202589423</v>
      </c>
      <c r="AR22">
        <f t="shared" si="8"/>
        <v>-43.68074504814274</v>
      </c>
      <c r="AS22">
        <f t="shared" si="8"/>
        <v>1.4134713905343912</v>
      </c>
      <c r="AT22">
        <f t="shared" si="8"/>
        <v>3.9466972745355924</v>
      </c>
      <c r="AU22">
        <f t="shared" si="8"/>
        <v>-38.320576383072755</v>
      </c>
      <c r="AW22">
        <v>19</v>
      </c>
      <c r="AX22">
        <f>IF(Z22&gt;0, (R22*SUMPRODUCT(K22:$K$98, X22:$X$98)-K22*$AZ$3)/Z22, 0)</f>
        <v>642.07366170985154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50000</v>
      </c>
      <c r="S23">
        <f t="shared" si="1"/>
        <v>637.09169976700935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473.42558046882624</v>
      </c>
      <c r="AC23">
        <f t="shared" si="22"/>
        <v>460.0515606085105</v>
      </c>
      <c r="AE23">
        <f t="shared" si="2"/>
        <v>0</v>
      </c>
      <c r="AF23">
        <f t="shared" si="3"/>
        <v>0</v>
      </c>
      <c r="AG23">
        <f t="shared" si="3"/>
        <v>-9.0263999824663355</v>
      </c>
      <c r="AH23">
        <f t="shared" si="4"/>
        <v>-392.65195419466932</v>
      </c>
      <c r="AI23">
        <f t="shared" si="5"/>
        <v>-401.67835417713565</v>
      </c>
      <c r="AJ23">
        <f t="shared" si="6"/>
        <v>13.374019860315741</v>
      </c>
      <c r="AK23">
        <f t="shared" si="19"/>
        <v>33.139790632817842</v>
      </c>
      <c r="AL23">
        <f t="shared" si="7"/>
        <v>-355.16454368400207</v>
      </c>
      <c r="AN23">
        <f t="shared" si="8"/>
        <v>0</v>
      </c>
      <c r="AO23">
        <f t="shared" si="8"/>
        <v>0</v>
      </c>
      <c r="AP23">
        <f t="shared" si="8"/>
        <v>-0.93573768650666678</v>
      </c>
      <c r="AQ23">
        <f t="shared" si="8"/>
        <v>-40.704957893971979</v>
      </c>
      <c r="AR23">
        <f t="shared" si="8"/>
        <v>-41.640695580478642</v>
      </c>
      <c r="AS23">
        <f t="shared" si="8"/>
        <v>1.386441375043812</v>
      </c>
      <c r="AT23">
        <f t="shared" si="8"/>
        <v>3.4354948903555229</v>
      </c>
      <c r="AU23">
        <f t="shared" si="8"/>
        <v>-36.818759315079312</v>
      </c>
      <c r="AW23">
        <v>20</v>
      </c>
      <c r="AX23">
        <f>IF(Z23&gt;0, (R23*SUMPRODUCT(K23:$K$98, X23:$X$98)-K23*$AZ$3)/Z23, 0)</f>
        <v>637.09169976700935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50000</v>
      </c>
      <c r="S24">
        <f t="shared" si="1"/>
        <v>630.54099574425766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460.0515606085105</v>
      </c>
      <c r="AC24">
        <f t="shared" si="22"/>
        <v>445.45071016299738</v>
      </c>
      <c r="AE24">
        <f t="shared" si="2"/>
        <v>0</v>
      </c>
      <c r="AF24">
        <f t="shared" si="3"/>
        <v>0</v>
      </c>
      <c r="AG24">
        <f t="shared" si="3"/>
        <v>-8.8307245914520323</v>
      </c>
      <c r="AH24">
        <f t="shared" si="4"/>
        <v>-421.64556475855903</v>
      </c>
      <c r="AI24">
        <f t="shared" ref="AI24:AI69" si="23">SUM(AE24:AH24)</f>
        <v>-430.47628935001109</v>
      </c>
      <c r="AJ24">
        <f t="shared" si="6"/>
        <v>14.600850445513117</v>
      </c>
      <c r="AK24">
        <f t="shared" si="19"/>
        <v>32.203609242595739</v>
      </c>
      <c r="AL24">
        <f t="shared" si="7"/>
        <v>-383.67182966190222</v>
      </c>
      <c r="AN24">
        <f t="shared" si="8"/>
        <v>0</v>
      </c>
      <c r="AO24">
        <f t="shared" si="8"/>
        <v>0</v>
      </c>
      <c r="AP24">
        <f t="shared" si="8"/>
        <v>-0.81736843903063849</v>
      </c>
      <c r="AQ24">
        <f t="shared" si="8"/>
        <v>-39.027349740303301</v>
      </c>
      <c r="AR24">
        <f t="shared" si="8"/>
        <v>-39.844718179333938</v>
      </c>
      <c r="AS24">
        <f t="shared" si="8"/>
        <v>1.351449047422564</v>
      </c>
      <c r="AT24">
        <f t="shared" si="8"/>
        <v>2.9807535661629068</v>
      </c>
      <c r="AU24">
        <f t="shared" si="8"/>
        <v>-35.512515565748465</v>
      </c>
      <c r="AW24">
        <v>21</v>
      </c>
      <c r="AX24">
        <f>IF(Z24&gt;0, (R24*SUMPRODUCT(K24:$K$98, X24:$X$98)-K24*$AZ$3)/Z24, 0)</f>
        <v>630.54099574425766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50000</v>
      </c>
      <c r="S25">
        <f t="shared" si="1"/>
        <v>622.51960607636443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445.45071016299738</v>
      </c>
      <c r="AC25">
        <f t="shared" si="22"/>
        <v>429.73059921596081</v>
      </c>
      <c r="AE25">
        <f t="shared" si="2"/>
        <v>0</v>
      </c>
      <c r="AF25">
        <f t="shared" si="3"/>
        <v>0</v>
      </c>
      <c r="AG25">
        <f t="shared" si="3"/>
        <v>-8.6288567263864984</v>
      </c>
      <c r="AH25">
        <f t="shared" si="4"/>
        <v>-454.24247660405501</v>
      </c>
      <c r="AI25">
        <f t="shared" si="23"/>
        <v>-462.87133333044153</v>
      </c>
      <c r="AJ25">
        <f t="shared" si="6"/>
        <v>15.720110947036574</v>
      </c>
      <c r="AK25">
        <f t="shared" si="19"/>
        <v>31.181549711409819</v>
      </c>
      <c r="AL25">
        <f t="shared" si="7"/>
        <v>-415.96967267199511</v>
      </c>
      <c r="AN25">
        <f t="shared" si="8"/>
        <v>0</v>
      </c>
      <c r="AO25">
        <f t="shared" si="8"/>
        <v>0</v>
      </c>
      <c r="AP25">
        <f t="shared" si="8"/>
        <v>-0.71311038199077348</v>
      </c>
      <c r="AQ25">
        <f t="shared" si="8"/>
        <v>-37.53973860952059</v>
      </c>
      <c r="AR25">
        <f t="shared" si="8"/>
        <v>-38.252848991511364</v>
      </c>
      <c r="AS25">
        <f t="shared" si="8"/>
        <v>1.2991494328673447</v>
      </c>
      <c r="AT25">
        <f t="shared" si="8"/>
        <v>2.5769215471815419</v>
      </c>
      <c r="AU25">
        <f t="shared" si="8"/>
        <v>-34.376778011462477</v>
      </c>
      <c r="AW25">
        <v>22</v>
      </c>
      <c r="AX25">
        <f>IF(Z25&gt;0, (R25*SUMPRODUCT(K25:$K$98, X25:$X$98)-K25*$AZ$3)/Z25, 0)</f>
        <v>622.51960607636443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50000</v>
      </c>
      <c r="S26">
        <f t="shared" si="1"/>
        <v>613.1370209167867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429.73059921596081</v>
      </c>
      <c r="AC26">
        <f t="shared" si="22"/>
        <v>413.00089524328558</v>
      </c>
      <c r="AE26">
        <f t="shared" si="2"/>
        <v>0</v>
      </c>
      <c r="AF26">
        <f t="shared" si="3"/>
        <v>0</v>
      </c>
      <c r="AG26">
        <f t="shared" si="3"/>
        <v>-8.4198327852098682</v>
      </c>
      <c r="AH26">
        <f t="shared" si="4"/>
        <v>-490.94149565105852</v>
      </c>
      <c r="AI26">
        <f t="shared" si="23"/>
        <v>-499.36132843626837</v>
      </c>
      <c r="AJ26">
        <f t="shared" si="6"/>
        <v>16.729703972675225</v>
      </c>
      <c r="AK26">
        <f t="shared" si="19"/>
        <v>30.08114194511726</v>
      </c>
      <c r="AL26">
        <f t="shared" si="7"/>
        <v>-452.55048251847586</v>
      </c>
      <c r="AN26">
        <f t="shared" si="8"/>
        <v>0</v>
      </c>
      <c r="AO26">
        <f t="shared" si="8"/>
        <v>0</v>
      </c>
      <c r="AP26">
        <f t="shared" si="8"/>
        <v>-0.62128224888608452</v>
      </c>
      <c r="AQ26">
        <f t="shared" si="8"/>
        <v>-36.225569351610936</v>
      </c>
      <c r="AR26">
        <f t="shared" si="8"/>
        <v>-36.846851600497018</v>
      </c>
      <c r="AS26">
        <f t="shared" si="8"/>
        <v>1.2344506562647912</v>
      </c>
      <c r="AT26">
        <f t="shared" si="8"/>
        <v>2.2196259704293104</v>
      </c>
      <c r="AU26">
        <f t="shared" si="8"/>
        <v>-33.392774973802915</v>
      </c>
      <c r="AW26">
        <v>23</v>
      </c>
      <c r="AX26">
        <f>IF(Z26&gt;0, (R26*SUMPRODUCT(K26:$K$98, X26:$X$98)-K26*$AZ$3)/Z26, 0)</f>
        <v>613.1370209167867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50000</v>
      </c>
      <c r="S27">
        <f t="shared" si="1"/>
        <v>602.45407623917492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413.00089524328558</v>
      </c>
      <c r="AC27">
        <f t="shared" si="22"/>
        <v>395.35571396028649</v>
      </c>
      <c r="AE27">
        <f t="shared" si="2"/>
        <v>0</v>
      </c>
      <c r="AF27">
        <f t="shared" si="3"/>
        <v>0</v>
      </c>
      <c r="AG27">
        <f t="shared" si="3"/>
        <v>-8.2030259556939633</v>
      </c>
      <c r="AH27">
        <f t="shared" si="4"/>
        <v>-530.43400665522802</v>
      </c>
      <c r="AI27">
        <f t="shared" si="23"/>
        <v>-538.63703261092201</v>
      </c>
      <c r="AJ27">
        <f t="shared" si="6"/>
        <v>17.64518128299909</v>
      </c>
      <c r="AK27">
        <f t="shared" si="19"/>
        <v>28.910062667029994</v>
      </c>
      <c r="AL27">
        <f t="shared" si="7"/>
        <v>-492.08178866089287</v>
      </c>
      <c r="AN27">
        <f t="shared" si="8"/>
        <v>0</v>
      </c>
      <c r="AO27">
        <f t="shared" si="8"/>
        <v>0</v>
      </c>
      <c r="AP27">
        <f t="shared" si="8"/>
        <v>-0.54043260370162505</v>
      </c>
      <c r="AQ27">
        <f t="shared" si="8"/>
        <v>-34.946108040727111</v>
      </c>
      <c r="AR27">
        <f t="shared" si="8"/>
        <v>-35.486540644428736</v>
      </c>
      <c r="AS27">
        <f t="shared" si="8"/>
        <v>1.1625016567135371</v>
      </c>
      <c r="AT27">
        <f t="shared" si="8"/>
        <v>1.9046557361524776</v>
      </c>
      <c r="AU27">
        <f t="shared" si="8"/>
        <v>-32.419383251562721</v>
      </c>
      <c r="AW27">
        <v>24</v>
      </c>
      <c r="AX27">
        <f>IF(Z27&gt;0, (R27*SUMPRODUCT(K27:$K$98, X27:$X$98)-K27*$AZ$3)/Z27, 0)</f>
        <v>602.45407623917492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50000</v>
      </c>
      <c r="S28">
        <f t="shared" si="1"/>
        <v>590.69495451466651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395.35571396028649</v>
      </c>
      <c r="AC28">
        <f t="shared" si="22"/>
        <v>376.99923812367712</v>
      </c>
      <c r="AE28">
        <f t="shared" si="2"/>
        <v>0</v>
      </c>
      <c r="AF28">
        <f t="shared" si="3"/>
        <v>0</v>
      </c>
      <c r="AG28">
        <f t="shared" si="3"/>
        <v>-7.9778749429439326</v>
      </c>
      <c r="AH28">
        <f t="shared" si="4"/>
        <v>-572.48301277236294</v>
      </c>
      <c r="AI28">
        <f t="shared" si="23"/>
        <v>-580.46088771530685</v>
      </c>
      <c r="AJ28">
        <f t="shared" si="6"/>
        <v>18.356475836609377</v>
      </c>
      <c r="AK28">
        <f t="shared" si="19"/>
        <v>27.674899977220058</v>
      </c>
      <c r="AL28">
        <f t="shared" si="7"/>
        <v>-534.42951190147733</v>
      </c>
      <c r="AN28">
        <f t="shared" si="8"/>
        <v>0</v>
      </c>
      <c r="AO28">
        <f t="shared" si="8"/>
        <v>0</v>
      </c>
      <c r="AP28">
        <f t="shared" si="8"/>
        <v>-0.46928498340433406</v>
      </c>
      <c r="AQ28">
        <f t="shared" si="8"/>
        <v>-33.67534375626645</v>
      </c>
      <c r="AR28">
        <f t="shared" si="8"/>
        <v>-34.144628739670779</v>
      </c>
      <c r="AS28">
        <f t="shared" si="8"/>
        <v>1.0797886053559103</v>
      </c>
      <c r="AT28">
        <f t="shared" si="8"/>
        <v>1.6279291251629731</v>
      </c>
      <c r="AU28">
        <f t="shared" si="8"/>
        <v>-31.436911009151892</v>
      </c>
      <c r="AW28">
        <v>25</v>
      </c>
      <c r="AX28">
        <f>IF(Z28&gt;0, (R28*SUMPRODUCT(K28:$K$98, X28:$X$98)-K28*$AZ$3)/Z28, 0)</f>
        <v>590.69495451466651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50000</v>
      </c>
      <c r="S29">
        <f t="shared" si="1"/>
        <v>578.07718867294705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376.99923812367712</v>
      </c>
      <c r="AC29">
        <f t="shared" si="22"/>
        <v>358.13606597823002</v>
      </c>
      <c r="AE29">
        <f t="shared" si="2"/>
        <v>0</v>
      </c>
      <c r="AF29">
        <f t="shared" si="3"/>
        <v>0</v>
      </c>
      <c r="AG29">
        <f t="shared" si="3"/>
        <v>-7.7441229518236776</v>
      </c>
      <c r="AH29">
        <f t="shared" si="4"/>
        <v>-615.89296676326433</v>
      </c>
      <c r="AI29">
        <f t="shared" si="23"/>
        <v>-623.637089715088</v>
      </c>
      <c r="AJ29">
        <f t="shared" si="6"/>
        <v>18.863172145447095</v>
      </c>
      <c r="AK29">
        <f t="shared" si="19"/>
        <v>26.389946668657402</v>
      </c>
      <c r="AL29">
        <f t="shared" si="7"/>
        <v>-578.3839709009834</v>
      </c>
      <c r="AN29">
        <f t="shared" si="8"/>
        <v>0</v>
      </c>
      <c r="AO29">
        <f t="shared" si="8"/>
        <v>0</v>
      </c>
      <c r="AP29">
        <f t="shared" si="8"/>
        <v>-0.40672760569059602</v>
      </c>
      <c r="AQ29">
        <f t="shared" si="8"/>
        <v>-32.347197131511123</v>
      </c>
      <c r="AR29">
        <f t="shared" si="8"/>
        <v>-32.753924737201721</v>
      </c>
      <c r="AS29">
        <f t="shared" si="8"/>
        <v>0.99070906933889868</v>
      </c>
      <c r="AT29">
        <f t="shared" si="8"/>
        <v>1.3860213596321957</v>
      </c>
      <c r="AU29">
        <f t="shared" si="8"/>
        <v>-30.377194308230624</v>
      </c>
      <c r="AW29">
        <v>26</v>
      </c>
      <c r="AX29">
        <f>IF(Z29&gt;0, (R29*SUMPRODUCT(K29:$K$98, X29:$X$98)-K29*$AZ$3)/Z29, 0)</f>
        <v>578.07718867294705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50000</v>
      </c>
      <c r="S30">
        <f t="shared" si="1"/>
        <v>564.91459996407139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358.13606597823002</v>
      </c>
      <c r="AC30">
        <f t="shared" si="22"/>
        <v>339.01402207066479</v>
      </c>
      <c r="AE30">
        <f t="shared" si="2"/>
        <v>0</v>
      </c>
      <c r="AF30">
        <f t="shared" si="3"/>
        <v>0</v>
      </c>
      <c r="AG30">
        <f t="shared" si="3"/>
        <v>-7.5014440698697227</v>
      </c>
      <c r="AH30">
        <f t="shared" si="4"/>
        <v>-660.95060974287082</v>
      </c>
      <c r="AI30">
        <f t="shared" si="23"/>
        <v>-668.45205381274059</v>
      </c>
      <c r="AJ30">
        <f t="shared" si="6"/>
        <v>19.122043907565228</v>
      </c>
      <c r="AK30">
        <f t="shared" si="19"/>
        <v>25.069524618476105</v>
      </c>
      <c r="AL30">
        <f t="shared" si="7"/>
        <v>-624.26048528669924</v>
      </c>
      <c r="AN30">
        <f t="shared" si="8"/>
        <v>0</v>
      </c>
      <c r="AO30">
        <f t="shared" si="8"/>
        <v>0</v>
      </c>
      <c r="AP30">
        <f t="shared" si="8"/>
        <v>-0.35176956641145712</v>
      </c>
      <c r="AQ30">
        <f t="shared" si="8"/>
        <v>-30.99434018877858</v>
      </c>
      <c r="AR30">
        <f t="shared" si="8"/>
        <v>-31.346109755190039</v>
      </c>
      <c r="AS30">
        <f t="shared" si="8"/>
        <v>0.89670109269799381</v>
      </c>
      <c r="AT30">
        <f t="shared" si="8"/>
        <v>1.1755997542664933</v>
      </c>
      <c r="AU30">
        <f t="shared" si="8"/>
        <v>-29.273808908225551</v>
      </c>
      <c r="AW30">
        <v>27</v>
      </c>
      <c r="AX30">
        <f>IF(Z30&gt;0, (R30*SUMPRODUCT(K30:$K$98, X30:$X$98)-K30*$AZ$3)/Z30, 0)</f>
        <v>564.91459996407139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50000</v>
      </c>
      <c r="S31">
        <f t="shared" si="1"/>
        <v>551.48935654406978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339.01402207066479</v>
      </c>
      <c r="AC31">
        <f t="shared" si="22"/>
        <v>319.82785440326654</v>
      </c>
      <c r="AE31">
        <f t="shared" si="2"/>
        <v>0</v>
      </c>
      <c r="AF31">
        <f t="shared" si="3"/>
        <v>0</v>
      </c>
      <c r="AG31">
        <f t="shared" si="3"/>
        <v>-7.2491846535235203</v>
      </c>
      <c r="AH31">
        <f t="shared" si="4"/>
        <v>-708.97990259002302</v>
      </c>
      <c r="AI31">
        <f t="shared" si="23"/>
        <v>-716.22908724354659</v>
      </c>
      <c r="AJ31">
        <f t="shared" si="6"/>
        <v>19.186167667398252</v>
      </c>
      <c r="AK31">
        <f t="shared" si="19"/>
        <v>23.730981544946538</v>
      </c>
      <c r="AL31">
        <f t="shared" si="7"/>
        <v>-673.31193803120175</v>
      </c>
      <c r="AN31">
        <f t="shared" si="8"/>
        <v>0</v>
      </c>
      <c r="AO31">
        <f t="shared" si="8"/>
        <v>0</v>
      </c>
      <c r="AP31">
        <f t="shared" si="8"/>
        <v>-0.30351805297360901</v>
      </c>
      <c r="AQ31">
        <f t="shared" si="8"/>
        <v>-29.68446934607314</v>
      </c>
      <c r="AR31">
        <f t="shared" si="8"/>
        <v>-29.987987399046748</v>
      </c>
      <c r="AS31">
        <f t="shared" si="8"/>
        <v>0.80331079049054777</v>
      </c>
      <c r="AT31">
        <f t="shared" si="8"/>
        <v>0.99359881944431572</v>
      </c>
      <c r="AU31">
        <f t="shared" si="8"/>
        <v>-28.191077789111883</v>
      </c>
      <c r="AW31">
        <v>28</v>
      </c>
      <c r="AX31">
        <f>IF(Z31&gt;0, (R31*SUMPRODUCT(K31:$K$98, X31:$X$98)-K31*$AZ$3)/Z31, 0)</f>
        <v>551.48935654406978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50000</v>
      </c>
      <c r="S32">
        <f t="shared" si="1"/>
        <v>537.95901626797536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319.82785440326654</v>
      </c>
      <c r="AC32">
        <f t="shared" si="22"/>
        <v>300.68639623699715</v>
      </c>
      <c r="AE32">
        <f t="shared" si="2"/>
        <v>0</v>
      </c>
      <c r="AF32">
        <f t="shared" si="3"/>
        <v>0</v>
      </c>
      <c r="AG32">
        <f t="shared" si="3"/>
        <v>-6.9867403264976424</v>
      </c>
      <c r="AH32">
        <f t="shared" si="4"/>
        <v>-759.8099219625667</v>
      </c>
      <c r="AI32">
        <f t="shared" si="23"/>
        <v>-766.79666228906433</v>
      </c>
      <c r="AJ32">
        <f t="shared" si="6"/>
        <v>19.141458166269388</v>
      </c>
      <c r="AK32">
        <f t="shared" si="19"/>
        <v>22.387949808228662</v>
      </c>
      <c r="AL32">
        <f t="shared" si="7"/>
        <v>-725.26725431456623</v>
      </c>
      <c r="AN32">
        <f t="shared" si="8"/>
        <v>0</v>
      </c>
      <c r="AO32">
        <f t="shared" si="8"/>
        <v>0</v>
      </c>
      <c r="AP32">
        <f t="shared" si="8"/>
        <v>-0.26118723320097148</v>
      </c>
      <c r="AQ32">
        <f t="shared" si="8"/>
        <v>-28.404183067088521</v>
      </c>
      <c r="AR32">
        <f t="shared" si="8"/>
        <v>-28.665370300289492</v>
      </c>
      <c r="AS32">
        <f t="shared" si="8"/>
        <v>0.71557038965926845</v>
      </c>
      <c r="AT32">
        <f t="shared" si="8"/>
        <v>0.83693487866962268</v>
      </c>
      <c r="AU32">
        <f t="shared" si="8"/>
        <v>-27.112865031960599</v>
      </c>
      <c r="AW32">
        <v>29</v>
      </c>
      <c r="AX32">
        <f>IF(Z32&gt;0, (R32*SUMPRODUCT(K32:$K$98, X32:$X$98)-K32*$AZ$3)/Z32, 0)</f>
        <v>537.95901626797536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50000</v>
      </c>
      <c r="S33">
        <f t="shared" si="1"/>
        <v>524.49465556824748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300.68639623699715</v>
      </c>
      <c r="AC33">
        <f t="shared" si="22"/>
        <v>281.69561600901926</v>
      </c>
      <c r="AE33">
        <f t="shared" si="2"/>
        <v>0</v>
      </c>
      <c r="AF33">
        <f t="shared" si="3"/>
        <v>0</v>
      </c>
      <c r="AG33">
        <f t="shared" si="3"/>
        <v>-6.7135006290918469</v>
      </c>
      <c r="AH33">
        <f t="shared" si="4"/>
        <v>-813.48917656327535</v>
      </c>
      <c r="AI33">
        <f t="shared" si="23"/>
        <v>-820.20267719236722</v>
      </c>
      <c r="AJ33">
        <f t="shared" si="6"/>
        <v>18.990780227977893</v>
      </c>
      <c r="AK33">
        <f t="shared" si="19"/>
        <v>21.048047736589801</v>
      </c>
      <c r="AL33">
        <f t="shared" si="7"/>
        <v>-780.16384922779957</v>
      </c>
      <c r="AN33">
        <f t="shared" si="8"/>
        <v>0</v>
      </c>
      <c r="AO33">
        <f t="shared" si="8"/>
        <v>0</v>
      </c>
      <c r="AP33">
        <f t="shared" si="8"/>
        <v>-0.22408271296559962</v>
      </c>
      <c r="AQ33">
        <f t="shared" si="8"/>
        <v>-27.152579812465007</v>
      </c>
      <c r="AR33">
        <f t="shared" si="8"/>
        <v>-27.376662525430607</v>
      </c>
      <c r="AS33">
        <f t="shared" si="8"/>
        <v>0.63387281686967056</v>
      </c>
      <c r="AT33">
        <f t="shared" si="8"/>
        <v>0.70254013517274438</v>
      </c>
      <c r="AU33">
        <f t="shared" si="8"/>
        <v>-26.040249573388195</v>
      </c>
      <c r="AW33">
        <v>30</v>
      </c>
      <c r="AX33">
        <f>IF(Z33&gt;0, (R33*SUMPRODUCT(K33:$K$98, X33:$X$98)-K33*$AZ$3)/Z33, 0)</f>
        <v>524.49465556824748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50000</v>
      </c>
      <c r="S34">
        <f t="shared" si="1"/>
        <v>511.18291414182823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281.69561600901926</v>
      </c>
      <c r="AC34">
        <f t="shared" si="22"/>
        <v>262.94786016004576</v>
      </c>
      <c r="AE34">
        <f t="shared" si="2"/>
        <v>0</v>
      </c>
      <c r="AF34">
        <f t="shared" si="3"/>
        <v>0</v>
      </c>
      <c r="AG34">
        <f t="shared" si="3"/>
        <v>-6.4298867608251724</v>
      </c>
      <c r="AH34">
        <f t="shared" si="4"/>
        <v>-865.91544790302896</v>
      </c>
      <c r="AI34">
        <f t="shared" si="23"/>
        <v>-872.34533466385415</v>
      </c>
      <c r="AJ34">
        <f t="shared" si="6"/>
        <v>18.747755848973497</v>
      </c>
      <c r="AK34">
        <f t="shared" si="19"/>
        <v>19.71869312063135</v>
      </c>
      <c r="AL34">
        <f t="shared" si="7"/>
        <v>-833.87888569424933</v>
      </c>
      <c r="AN34">
        <f t="shared" si="8"/>
        <v>0</v>
      </c>
      <c r="AO34">
        <f t="shared" si="8"/>
        <v>0</v>
      </c>
      <c r="AP34">
        <f t="shared" si="8"/>
        <v>-0.19162167041009451</v>
      </c>
      <c r="AQ34">
        <f t="shared" si="8"/>
        <v>-25.805767773706386</v>
      </c>
      <c r="AR34">
        <f t="shared" si="8"/>
        <v>-25.997389444116482</v>
      </c>
      <c r="AS34">
        <f t="shared" si="8"/>
        <v>0.55871532825562309</v>
      </c>
      <c r="AT34">
        <f t="shared" si="8"/>
        <v>0.5876509267784531</v>
      </c>
      <c r="AU34">
        <f t="shared" ref="AU34:AU69" si="24">AL34*$K34</f>
        <v>-24.851023189082408</v>
      </c>
      <c r="AW34">
        <v>31</v>
      </c>
      <c r="AX34">
        <f>IF(Z34&gt;0, (R34*SUMPRODUCT(K34:$K$98, X34:$X$98)-K34*$AZ$3)/Z34, 0)</f>
        <v>511.18291414182823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50000</v>
      </c>
      <c r="S35">
        <f t="shared" si="1"/>
        <v>498.28755001794667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262.94786016004576</v>
      </c>
      <c r="AC35">
        <f t="shared" si="22"/>
        <v>244.64639949659974</v>
      </c>
      <c r="AE35">
        <f t="shared" si="2"/>
        <v>0</v>
      </c>
      <c r="AF35">
        <f t="shared" ref="AF35:AG69" si="25">-$Z35*P35</f>
        <v>0</v>
      </c>
      <c r="AG35">
        <f t="shared" si="25"/>
        <v>-6.1371792122788431</v>
      </c>
      <c r="AH35">
        <f t="shared" si="4"/>
        <v>-913.63472375230617</v>
      </c>
      <c r="AI35">
        <f t="shared" si="23"/>
        <v>-919.77190296458502</v>
      </c>
      <c r="AJ35">
        <f t="shared" si="6"/>
        <v>18.301460663446022</v>
      </c>
      <c r="AK35">
        <f t="shared" si="19"/>
        <v>18.406350211203204</v>
      </c>
      <c r="AL35">
        <f t="shared" si="7"/>
        <v>-883.0640920899358</v>
      </c>
      <c r="AN35">
        <f t="shared" ref="AN35:AT69" si="26">AE35*$K35</f>
        <v>0</v>
      </c>
      <c r="AO35">
        <f t="shared" si="26"/>
        <v>0</v>
      </c>
      <c r="AP35">
        <f t="shared" si="26"/>
        <v>-0.16330221666521802</v>
      </c>
      <c r="AQ35">
        <f t="shared" si="26"/>
        <v>-24.310610860533377</v>
      </c>
      <c r="AR35">
        <f t="shared" si="26"/>
        <v>-24.473913077198596</v>
      </c>
      <c r="AS35">
        <f t="shared" si="26"/>
        <v>0.48697764741373445</v>
      </c>
      <c r="AT35">
        <f t="shared" si="26"/>
        <v>0.48976861946478523</v>
      </c>
      <c r="AU35">
        <f t="shared" si="24"/>
        <v>-23.497166810320074</v>
      </c>
      <c r="AW35">
        <v>32</v>
      </c>
      <c r="AX35">
        <f>IF(Z35&gt;0, (R35*SUMPRODUCT(K35:$K$98, X35:$X$98)-K35*$AZ$3)/Z35, 0)</f>
        <v>498.28755001794667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50000</v>
      </c>
      <c r="S36">
        <f t="shared" si="1"/>
        <v>490.91773554379432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244.64639949659974</v>
      </c>
      <c r="AC36">
        <f t="shared" si="22"/>
        <v>227.03606284165591</v>
      </c>
      <c r="AE36">
        <f t="shared" si="2"/>
        <v>0</v>
      </c>
      <c r="AF36">
        <f t="shared" si="25"/>
        <v>0</v>
      </c>
      <c r="AG36">
        <f t="shared" si="25"/>
        <v>-5.7809090608166223</v>
      </c>
      <c r="AH36">
        <f t="shared" si="4"/>
        <v>-1179.593437357732</v>
      </c>
      <c r="AI36">
        <f t="shared" si="23"/>
        <v>-1185.3743464185486</v>
      </c>
      <c r="AJ36">
        <f t="shared" si="6"/>
        <v>17.610336654943836</v>
      </c>
      <c r="AK36">
        <f t="shared" si="19"/>
        <v>17.125247964761982</v>
      </c>
      <c r="AL36">
        <f t="shared" si="7"/>
        <v>-1150.6387617988428</v>
      </c>
      <c r="AN36">
        <f t="shared" si="26"/>
        <v>0</v>
      </c>
      <c r="AO36">
        <f t="shared" si="26"/>
        <v>0</v>
      </c>
      <c r="AP36">
        <f t="shared" si="26"/>
        <v>-0.13734137449652731</v>
      </c>
      <c r="AQ36">
        <f t="shared" si="26"/>
        <v>-28.024482365911631</v>
      </c>
      <c r="AR36">
        <f t="shared" si="26"/>
        <v>-28.161823740408156</v>
      </c>
      <c r="AS36">
        <f t="shared" si="26"/>
        <v>0.41838192161336357</v>
      </c>
      <c r="AT36">
        <f t="shared" si="26"/>
        <v>0.40685730727305691</v>
      </c>
      <c r="AU36">
        <f t="shared" si="24"/>
        <v>-27.336584511521735</v>
      </c>
      <c r="AW36">
        <v>33</v>
      </c>
      <c r="AX36">
        <f>IF(Z36&gt;0, (R36*SUMPRODUCT(K36:$K$98, X36:$X$98)-K36*$AZ$3)/Z36, 0)</f>
        <v>490.91773554379432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50000</v>
      </c>
      <c r="S37">
        <f t="shared" si="1"/>
        <v>477.43281549668478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227.03606284165591</v>
      </c>
      <c r="AC37">
        <f t="shared" si="22"/>
        <v>204.99396815930641</v>
      </c>
      <c r="AE37">
        <f t="shared" si="2"/>
        <v>0</v>
      </c>
      <c r="AF37">
        <f t="shared" si="25"/>
        <v>0</v>
      </c>
      <c r="AG37">
        <f t="shared" si="25"/>
        <v>-5.3670893973334834</v>
      </c>
      <c r="AH37">
        <f t="shared" si="4"/>
        <v>-1424.0422914998883</v>
      </c>
      <c r="AI37">
        <f t="shared" si="23"/>
        <v>-1429.4093808972218</v>
      </c>
      <c r="AJ37">
        <f t="shared" si="6"/>
        <v>22.0420946823495</v>
      </c>
      <c r="AK37">
        <f t="shared" si="19"/>
        <v>15.892524398915915</v>
      </c>
      <c r="AL37">
        <f t="shared" si="7"/>
        <v>-1391.4747618159565</v>
      </c>
      <c r="AN37">
        <f t="shared" si="26"/>
        <v>0</v>
      </c>
      <c r="AO37">
        <f t="shared" si="26"/>
        <v>0</v>
      </c>
      <c r="AP37">
        <f t="shared" si="26"/>
        <v>-0.11384817112190104</v>
      </c>
      <c r="AQ37">
        <f t="shared" si="26"/>
        <v>-30.207175339403012</v>
      </c>
      <c r="AR37">
        <f t="shared" si="26"/>
        <v>-30.321023510524913</v>
      </c>
      <c r="AS37">
        <f t="shared" si="26"/>
        <v>0.46756295293460837</v>
      </c>
      <c r="AT37">
        <f t="shared" si="26"/>
        <v>0.33711658282153706</v>
      </c>
      <c r="AU37">
        <f t="shared" si="24"/>
        <v>-29.51634397476877</v>
      </c>
      <c r="AW37">
        <v>34</v>
      </c>
      <c r="AX37">
        <f>IF(Z37&gt;0, (R37*SUMPRODUCT(K37:$K$98, X37:$X$98)-K37*$AZ$3)/Z37, 0)</f>
        <v>477.43281549668478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50000</v>
      </c>
      <c r="S38">
        <f t="shared" si="1"/>
        <v>459.24266741469603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204.99396815930641</v>
      </c>
      <c r="AC38">
        <f t="shared" si="22"/>
        <v>180.12821039451245</v>
      </c>
      <c r="AE38">
        <f t="shared" si="2"/>
        <v>0</v>
      </c>
      <c r="AF38">
        <f t="shared" si="25"/>
        <v>0</v>
      </c>
      <c r="AG38">
        <f t="shared" si="25"/>
        <v>-4.9028602734297095</v>
      </c>
      <c r="AH38">
        <f t="shared" si="4"/>
        <v>-1642.2329197217548</v>
      </c>
      <c r="AI38">
        <f t="shared" si="23"/>
        <v>-1647.1357799951845</v>
      </c>
      <c r="AJ38">
        <f t="shared" si="6"/>
        <v>24.865757764793955</v>
      </c>
      <c r="AK38">
        <f t="shared" si="19"/>
        <v>14.34957777115145</v>
      </c>
      <c r="AL38">
        <f t="shared" si="7"/>
        <v>-1607.9204444592392</v>
      </c>
      <c r="AN38">
        <f t="shared" si="26"/>
        <v>0</v>
      </c>
      <c r="AO38">
        <f t="shared" si="26"/>
        <v>0</v>
      </c>
      <c r="AP38">
        <f t="shared" si="26"/>
        <v>-9.2857871183786855E-2</v>
      </c>
      <c r="AQ38">
        <f t="shared" si="26"/>
        <v>-31.103120303002683</v>
      </c>
      <c r="AR38">
        <f t="shared" si="26"/>
        <v>-31.195978174186472</v>
      </c>
      <c r="AS38">
        <f t="shared" si="26"/>
        <v>0.470945775045569</v>
      </c>
      <c r="AT38">
        <f t="shared" si="26"/>
        <v>0.2717742643893879</v>
      </c>
      <c r="AU38">
        <f t="shared" si="24"/>
        <v>-30.453258134751515</v>
      </c>
      <c r="AW38">
        <v>35</v>
      </c>
      <c r="AX38">
        <f>IF(Z38&gt;0, (R38*SUMPRODUCT(K38:$K$98, X38:$X$98)-K38*$AZ$3)/Z38, 0)</f>
        <v>459.24266741469603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50000</v>
      </c>
      <c r="S39">
        <f t="shared" si="1"/>
        <v>437.12070054619852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180.12821039451245</v>
      </c>
      <c r="AC39">
        <f t="shared" si="22"/>
        <v>153.79421292598212</v>
      </c>
      <c r="AE39">
        <f t="shared" si="2"/>
        <v>0</v>
      </c>
      <c r="AF39">
        <f t="shared" si="25"/>
        <v>0</v>
      </c>
      <c r="AG39">
        <f t="shared" si="25"/>
        <v>-4.3979332462924585</v>
      </c>
      <c r="AH39">
        <f t="shared" si="4"/>
        <v>-1823.593697611816</v>
      </c>
      <c r="AI39">
        <f t="shared" si="23"/>
        <v>-1827.9916308581085</v>
      </c>
      <c r="AJ39">
        <f t="shared" si="6"/>
        <v>26.333997468530328</v>
      </c>
      <c r="AK39">
        <f t="shared" si="19"/>
        <v>12.608974727615873</v>
      </c>
      <c r="AL39">
        <f t="shared" si="7"/>
        <v>-1789.0486586619622</v>
      </c>
      <c r="AN39">
        <f t="shared" si="26"/>
        <v>0</v>
      </c>
      <c r="AO39">
        <f t="shared" si="26"/>
        <v>0</v>
      </c>
      <c r="AP39">
        <f t="shared" si="26"/>
        <v>-7.4370348575672499E-2</v>
      </c>
      <c r="AQ39">
        <f t="shared" si="26"/>
        <v>-30.837507382842066</v>
      </c>
      <c r="AR39">
        <f t="shared" si="26"/>
        <v>-30.911877731417739</v>
      </c>
      <c r="AS39">
        <f t="shared" si="26"/>
        <v>0.44531566566557229</v>
      </c>
      <c r="AT39">
        <f t="shared" si="26"/>
        <v>0.21322148226446255</v>
      </c>
      <c r="AU39">
        <f t="shared" si="24"/>
        <v>-30.253340583487702</v>
      </c>
      <c r="AW39">
        <v>36</v>
      </c>
      <c r="AX39">
        <f>IF(Z39&gt;0, (R39*SUMPRODUCT(K39:$K$98, X39:$X$98)-K39*$AZ$3)/Z39, 0)</f>
        <v>437.12070054619852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50000</v>
      </c>
      <c r="S40">
        <f t="shared" si="1"/>
        <v>410.58493133395012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153.79421292598212</v>
      </c>
      <c r="AC40">
        <f t="shared" si="22"/>
        <v>127.2148509310618</v>
      </c>
      <c r="AE40">
        <f t="shared" si="2"/>
        <v>0</v>
      </c>
      <c r="AF40">
        <f t="shared" si="25"/>
        <v>0</v>
      </c>
      <c r="AG40">
        <f t="shared" si="25"/>
        <v>-3.8729761257236492</v>
      </c>
      <c r="AH40">
        <f t="shared" si="4"/>
        <v>-1923.9111524235379</v>
      </c>
      <c r="AI40">
        <f t="shared" si="23"/>
        <v>-1927.7841285492616</v>
      </c>
      <c r="AJ40">
        <f t="shared" si="6"/>
        <v>26.579361994920319</v>
      </c>
      <c r="AK40">
        <f t="shared" si="19"/>
        <v>10.76559490481875</v>
      </c>
      <c r="AL40">
        <f t="shared" si="7"/>
        <v>-1890.4391716495225</v>
      </c>
      <c r="AN40">
        <f t="shared" si="26"/>
        <v>0</v>
      </c>
      <c r="AO40">
        <f t="shared" si="26"/>
        <v>0</v>
      </c>
      <c r="AP40">
        <f t="shared" si="26"/>
        <v>-5.8476043576455569E-2</v>
      </c>
      <c r="AQ40">
        <f t="shared" si="26"/>
        <v>-29.048129586734024</v>
      </c>
      <c r="AR40">
        <f t="shared" si="26"/>
        <v>-29.106605630310483</v>
      </c>
      <c r="AS40">
        <f t="shared" si="26"/>
        <v>0.40130790374003183</v>
      </c>
      <c r="AT40">
        <f t="shared" si="26"/>
        <v>0.1625440943463147</v>
      </c>
      <c r="AU40">
        <f t="shared" si="24"/>
        <v>-28.542753632224134</v>
      </c>
      <c r="AW40">
        <v>37</v>
      </c>
      <c r="AX40">
        <f>IF(Z40&gt;0, (R40*SUMPRODUCT(K40:$K$98, X40:$X$98)-K40*$AZ$3)/Z40, 0)</f>
        <v>410.58493133395012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50000</v>
      </c>
      <c r="S41">
        <f t="shared" si="1"/>
        <v>381.37085795834105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127.2148509310618</v>
      </c>
      <c r="AC41">
        <f t="shared" si="22"/>
        <v>101.96863686925791</v>
      </c>
      <c r="AE41">
        <f t="shared" si="2"/>
        <v>0</v>
      </c>
      <c r="AF41">
        <f t="shared" si="25"/>
        <v>0</v>
      </c>
      <c r="AG41">
        <f t="shared" si="25"/>
        <v>-3.3421745114173227</v>
      </c>
      <c r="AH41">
        <f t="shared" si="4"/>
        <v>-1968.2874121963596</v>
      </c>
      <c r="AI41">
        <f t="shared" si="23"/>
        <v>-1971.629586707777</v>
      </c>
      <c r="AJ41">
        <f t="shared" si="6"/>
        <v>25.246214061803897</v>
      </c>
      <c r="AK41">
        <f t="shared" si="19"/>
        <v>8.9050395651743273</v>
      </c>
      <c r="AL41">
        <f t="shared" si="7"/>
        <v>-1937.4783330807988</v>
      </c>
      <c r="AN41">
        <f t="shared" si="26"/>
        <v>0</v>
      </c>
      <c r="AO41">
        <f t="shared" si="26"/>
        <v>0</v>
      </c>
      <c r="AP41">
        <f t="shared" si="26"/>
        <v>-4.505513147510639E-2</v>
      </c>
      <c r="AQ41">
        <f t="shared" si="26"/>
        <v>-26.53405674489947</v>
      </c>
      <c r="AR41">
        <f t="shared" si="26"/>
        <v>-26.579111876374579</v>
      </c>
      <c r="AS41">
        <f t="shared" si="26"/>
        <v>0.34033874949303128</v>
      </c>
      <c r="AT41">
        <f t="shared" si="26"/>
        <v>0.12004691168260043</v>
      </c>
      <c r="AU41">
        <f t="shared" si="24"/>
        <v>-26.118726215198947</v>
      </c>
      <c r="AW41">
        <v>38</v>
      </c>
      <c r="AX41">
        <f>IF(Z41&gt;0, (R41*SUMPRODUCT(K41:$K$98, X41:$X$98)-K41*$AZ$3)/Z41, 0)</f>
        <v>381.37085795834105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50000</v>
      </c>
      <c r="S42">
        <f t="shared" si="1"/>
        <v>349.15041142320473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101.96863686925791</v>
      </c>
      <c r="AC42">
        <f t="shared" si="22"/>
        <v>78.829147557331737</v>
      </c>
      <c r="AE42">
        <f t="shared" si="2"/>
        <v>0</v>
      </c>
      <c r="AF42">
        <f t="shared" si="25"/>
        <v>0</v>
      </c>
      <c r="AG42">
        <f t="shared" si="25"/>
        <v>-2.8221772400327718</v>
      </c>
      <c r="AH42">
        <f t="shared" si="4"/>
        <v>-1946.3021050815109</v>
      </c>
      <c r="AI42">
        <f t="shared" si="23"/>
        <v>-1949.1242823215437</v>
      </c>
      <c r="AJ42">
        <f t="shared" si="6"/>
        <v>23.13948931192617</v>
      </c>
      <c r="AK42">
        <f t="shared" si="19"/>
        <v>7.1378045808480541</v>
      </c>
      <c r="AL42">
        <f t="shared" si="7"/>
        <v>-1918.8469884287695</v>
      </c>
      <c r="AN42">
        <f t="shared" si="26"/>
        <v>0</v>
      </c>
      <c r="AO42">
        <f t="shared" si="26"/>
        <v>0</v>
      </c>
      <c r="AP42">
        <f t="shared" si="26"/>
        <v>-3.3968893541293128E-2</v>
      </c>
      <c r="AQ42">
        <f t="shared" si="26"/>
        <v>-23.426497836096512</v>
      </c>
      <c r="AR42">
        <f t="shared" si="26"/>
        <v>-23.460466729637805</v>
      </c>
      <c r="AS42">
        <f t="shared" si="26"/>
        <v>0.27851647227783</v>
      </c>
      <c r="AT42">
        <f t="shared" si="26"/>
        <v>8.5913570730435915E-2</v>
      </c>
      <c r="AU42">
        <f t="shared" si="24"/>
        <v>-23.096036686629539</v>
      </c>
      <c r="AW42">
        <v>39</v>
      </c>
      <c r="AX42">
        <f>IF(Z42&gt;0, (R42*SUMPRODUCT(K42:$K$98, X42:$X$98)-K42*$AZ$3)/Z42, 0)</f>
        <v>349.15041142320473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50000</v>
      </c>
      <c r="S43">
        <f t="shared" si="1"/>
        <v>313.61359960777139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78.829147557331737</v>
      </c>
      <c r="AC43">
        <f t="shared" si="22"/>
        <v>58.433513500675694</v>
      </c>
      <c r="AE43">
        <f t="shared" si="2"/>
        <v>0</v>
      </c>
      <c r="AF43">
        <f t="shared" si="25"/>
        <v>0</v>
      </c>
      <c r="AG43">
        <f t="shared" si="25"/>
        <v>-2.3290409589123771</v>
      </c>
      <c r="AH43">
        <f t="shared" si="4"/>
        <v>-1859.6580348802672</v>
      </c>
      <c r="AI43">
        <f t="shared" si="23"/>
        <v>-1861.9870758391796</v>
      </c>
      <c r="AJ43">
        <f t="shared" si="6"/>
        <v>20.395634056656043</v>
      </c>
      <c r="AK43">
        <f t="shared" si="19"/>
        <v>5.5180403290132221</v>
      </c>
      <c r="AL43">
        <f t="shared" si="7"/>
        <v>-1836.0734014535103</v>
      </c>
      <c r="AN43">
        <f t="shared" si="26"/>
        <v>0</v>
      </c>
      <c r="AO43">
        <f t="shared" si="26"/>
        <v>0</v>
      </c>
      <c r="AP43">
        <f t="shared" si="26"/>
        <v>-2.5029733143729246E-2</v>
      </c>
      <c r="AQ43">
        <f t="shared" si="26"/>
        <v>-19.985369588940834</v>
      </c>
      <c r="AR43">
        <f t="shared" si="26"/>
        <v>-20.010399322084563</v>
      </c>
      <c r="AS43">
        <f t="shared" si="26"/>
        <v>0.21918776300681736</v>
      </c>
      <c r="AT43">
        <f t="shared" si="26"/>
        <v>5.9301265777667686E-2</v>
      </c>
      <c r="AU43">
        <f t="shared" si="24"/>
        <v>-19.731910293300079</v>
      </c>
      <c r="AW43">
        <v>40</v>
      </c>
      <c r="AX43">
        <f>IF(Z43&gt;0, (R43*SUMPRODUCT(K43:$K$98, X43:$X$98)-K43*$AZ$3)/Z43, 0)</f>
        <v>313.61359960777139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50000</v>
      </c>
      <c r="S44">
        <f t="shared" si="1"/>
        <v>274.47624465636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58.433513500675694</v>
      </c>
      <c r="AC44">
        <f t="shared" si="22"/>
        <v>41.15427228623529</v>
      </c>
      <c r="AE44">
        <f t="shared" si="2"/>
        <v>0</v>
      </c>
      <c r="AF44">
        <f t="shared" si="25"/>
        <v>0</v>
      </c>
      <c r="AG44">
        <f t="shared" si="25"/>
        <v>-1.8742183106665478</v>
      </c>
      <c r="AH44">
        <f t="shared" si="4"/>
        <v>-1726.1289546268217</v>
      </c>
      <c r="AI44">
        <f t="shared" si="23"/>
        <v>-1728.0031729374882</v>
      </c>
      <c r="AJ44">
        <f t="shared" si="6"/>
        <v>17.279241214440404</v>
      </c>
      <c r="AK44">
        <f t="shared" si="19"/>
        <v>4.0903459450472992</v>
      </c>
      <c r="AL44">
        <f t="shared" si="7"/>
        <v>-1706.6335857780005</v>
      </c>
      <c r="AN44">
        <f t="shared" si="26"/>
        <v>0</v>
      </c>
      <c r="AO44">
        <f t="shared" si="26"/>
        <v>0</v>
      </c>
      <c r="AP44">
        <f t="shared" si="26"/>
        <v>-1.7983791012762984E-2</v>
      </c>
      <c r="AQ44">
        <f t="shared" si="26"/>
        <v>-16.56282099284789</v>
      </c>
      <c r="AR44">
        <f t="shared" si="26"/>
        <v>-16.58080478386065</v>
      </c>
      <c r="AS44">
        <f t="shared" si="26"/>
        <v>0.16580046256676639</v>
      </c>
      <c r="AT44">
        <f t="shared" si="26"/>
        <v>3.9248323542134353E-2</v>
      </c>
      <c r="AU44">
        <f t="shared" si="24"/>
        <v>-16.37575599775175</v>
      </c>
      <c r="AW44">
        <v>41</v>
      </c>
      <c r="AX44">
        <f>IF(Z44&gt;0, (R44*SUMPRODUCT(K44:$K$98, X44:$X$98)-K44*$AZ$3)/Z44, 0)</f>
        <v>274.47624465636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50000</v>
      </c>
      <c r="S45">
        <f t="shared" si="1"/>
        <v>229.87398456503976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41.15427228623529</v>
      </c>
      <c r="AC45">
        <f t="shared" si="22"/>
        <v>27.007637342048472</v>
      </c>
      <c r="AE45">
        <f t="shared" si="2"/>
        <v>0</v>
      </c>
      <c r="AF45">
        <f t="shared" si="25"/>
        <v>0</v>
      </c>
      <c r="AG45">
        <f t="shared" si="25"/>
        <v>-1.4686110192695068</v>
      </c>
      <c r="AH45">
        <f t="shared" si="4"/>
        <v>-1547.4604331615026</v>
      </c>
      <c r="AI45">
        <f t="shared" si="23"/>
        <v>-1548.9290441807721</v>
      </c>
      <c r="AJ45">
        <f t="shared" si="6"/>
        <v>14.146634944186818</v>
      </c>
      <c r="AK45">
        <f t="shared" si="19"/>
        <v>2.8807990600364706</v>
      </c>
      <c r="AL45">
        <f t="shared" si="7"/>
        <v>-1531.9016101765487</v>
      </c>
      <c r="AN45">
        <f t="shared" si="26"/>
        <v>0</v>
      </c>
      <c r="AO45">
        <f t="shared" si="26"/>
        <v>0</v>
      </c>
      <c r="AP45">
        <f t="shared" si="26"/>
        <v>-1.2582004330662769E-2</v>
      </c>
      <c r="AQ45">
        <f t="shared" si="26"/>
        <v>-13.257529472475188</v>
      </c>
      <c r="AR45">
        <f t="shared" si="26"/>
        <v>-13.27011147680585</v>
      </c>
      <c r="AS45">
        <f t="shared" si="26"/>
        <v>0.12119820687481855</v>
      </c>
      <c r="AT45">
        <f t="shared" si="26"/>
        <v>2.4680617109339907E-2</v>
      </c>
      <c r="AU45">
        <f t="shared" si="24"/>
        <v>-13.124232652821691</v>
      </c>
      <c r="AW45">
        <v>42</v>
      </c>
      <c r="AX45">
        <f>IF(Z45&gt;0, (R45*SUMPRODUCT(K45:$K$98, X45:$X$98)-K45*$AZ$3)/Z45, 0)</f>
        <v>229.87398456503976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50000</v>
      </c>
      <c r="S46">
        <f t="shared" si="1"/>
        <v>177.86941321882625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27.007637342048472</v>
      </c>
      <c r="AC46">
        <f t="shared" si="22"/>
        <v>15.907416841592116</v>
      </c>
      <c r="AE46">
        <f t="shared" si="2"/>
        <v>0</v>
      </c>
      <c r="AF46">
        <f t="shared" si="25"/>
        <v>0</v>
      </c>
      <c r="AG46">
        <f t="shared" si="25"/>
        <v>-1.1179140186136023</v>
      </c>
      <c r="AH46">
        <f t="shared" si="4"/>
        <v>-1344.0435618528368</v>
      </c>
      <c r="AI46">
        <f t="shared" si="23"/>
        <v>-1345.1614758714504</v>
      </c>
      <c r="AJ46">
        <f t="shared" si="6"/>
        <v>11.100220500456356</v>
      </c>
      <c r="AK46">
        <f t="shared" si="19"/>
        <v>1.8905346139433932</v>
      </c>
      <c r="AL46">
        <f t="shared" si="7"/>
        <v>-1332.1707207570507</v>
      </c>
      <c r="AN46">
        <f t="shared" si="26"/>
        <v>0</v>
      </c>
      <c r="AO46">
        <f t="shared" si="26"/>
        <v>0</v>
      </c>
      <c r="AP46">
        <f t="shared" si="26"/>
        <v>-8.5513252943911211E-3</v>
      </c>
      <c r="AQ46">
        <f t="shared" si="26"/>
        <v>-10.281071277278869</v>
      </c>
      <c r="AR46">
        <f t="shared" si="26"/>
        <v>-10.28962260257326</v>
      </c>
      <c r="AS46">
        <f t="shared" si="26"/>
        <v>8.4909567961755888E-2</v>
      </c>
      <c r="AT46">
        <f t="shared" si="26"/>
        <v>1.4461377346520185E-2</v>
      </c>
      <c r="AU46">
        <f t="shared" si="24"/>
        <v>-10.190251657264984</v>
      </c>
      <c r="AW46">
        <v>43</v>
      </c>
      <c r="AX46">
        <f>IF(Z46&gt;0, (R46*SUMPRODUCT(K46:$K$98, X46:$X$98)-K46*$AZ$3)/Z46, 0)</f>
        <v>177.86941321882625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50000</v>
      </c>
      <c r="S47">
        <f t="shared" si="1"/>
        <v>114.50487701922597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15.907416841592116</v>
      </c>
      <c r="AC47">
        <f t="shared" si="22"/>
        <v>7.5525142893300661</v>
      </c>
      <c r="AE47">
        <f t="shared" si="2"/>
        <v>0</v>
      </c>
      <c r="AF47">
        <f t="shared" si="25"/>
        <v>0</v>
      </c>
      <c r="AG47">
        <f t="shared" si="25"/>
        <v>-0.82447517585451402</v>
      </c>
      <c r="AH47">
        <f t="shared" si="4"/>
        <v>-1129.0388102918096</v>
      </c>
      <c r="AI47">
        <f t="shared" si="23"/>
        <v>-1129.8632854676641</v>
      </c>
      <c r="AJ47">
        <f t="shared" si="6"/>
        <v>8.3549025522620504</v>
      </c>
      <c r="AK47">
        <f t="shared" si="19"/>
        <v>1.1135191789114482</v>
      </c>
      <c r="AL47">
        <f t="shared" si="7"/>
        <v>-1120.3948637364906</v>
      </c>
      <c r="AN47">
        <f t="shared" si="26"/>
        <v>0</v>
      </c>
      <c r="AO47">
        <f t="shared" si="26"/>
        <v>0</v>
      </c>
      <c r="AP47">
        <f t="shared" si="26"/>
        <v>-5.6309878012688218E-3</v>
      </c>
      <c r="AQ47">
        <f t="shared" si="26"/>
        <v>-7.711091800093322</v>
      </c>
      <c r="AR47">
        <f t="shared" si="26"/>
        <v>-7.7167227878945912</v>
      </c>
      <c r="AS47">
        <f t="shared" si="26"/>
        <v>5.7062184199562965E-2</v>
      </c>
      <c r="AT47">
        <f t="shared" si="26"/>
        <v>7.6050960617832768E-3</v>
      </c>
      <c r="AU47">
        <f t="shared" si="24"/>
        <v>-7.6520555076332446</v>
      </c>
      <c r="AW47">
        <v>44</v>
      </c>
      <c r="AX47">
        <f>IF(Z47&gt;0, (R47*SUMPRODUCT(K47:$K$98, X47:$X$98)-K47*$AZ$3)/Z47, 0)</f>
        <v>114.50487701922597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50000</v>
      </c>
      <c r="S48">
        <f t="shared" si="1"/>
        <v>33.179761293668527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7.5525142893300661</v>
      </c>
      <c r="AC48">
        <f t="shared" si="22"/>
        <v>1.5612159937160401</v>
      </c>
      <c r="AE48">
        <f t="shared" si="2"/>
        <v>0</v>
      </c>
      <c r="AF48">
        <f t="shared" si="25"/>
        <v>0</v>
      </c>
      <c r="AG48">
        <f t="shared" si="25"/>
        <v>-0.58816577216227461</v>
      </c>
      <c r="AH48">
        <f t="shared" si="4"/>
        <v>-912.25860773477689</v>
      </c>
      <c r="AI48">
        <f t="shared" si="23"/>
        <v>-912.84677350693914</v>
      </c>
      <c r="AJ48">
        <f t="shared" si="6"/>
        <v>5.9912982956140262</v>
      </c>
      <c r="AK48">
        <f t="shared" si="19"/>
        <v>0.52867600025310468</v>
      </c>
      <c r="AL48">
        <f t="shared" si="7"/>
        <v>-906.32679921107206</v>
      </c>
      <c r="AN48">
        <f t="shared" si="26"/>
        <v>0</v>
      </c>
      <c r="AO48">
        <f t="shared" si="26"/>
        <v>0</v>
      </c>
      <c r="AP48">
        <f t="shared" si="26"/>
        <v>-3.5866477604298433E-3</v>
      </c>
      <c r="AQ48">
        <f t="shared" si="26"/>
        <v>-5.5629729699096719</v>
      </c>
      <c r="AR48">
        <f t="shared" si="26"/>
        <v>-5.5665596176701015</v>
      </c>
      <c r="AS48">
        <f t="shared" si="26"/>
        <v>3.6535068225803644E-2</v>
      </c>
      <c r="AT48">
        <f t="shared" si="26"/>
        <v>3.2238778284052402E-3</v>
      </c>
      <c r="AU48">
        <f t="shared" si="24"/>
        <v>-5.5268006716158933</v>
      </c>
      <c r="AW48">
        <v>45</v>
      </c>
      <c r="AX48">
        <f>IF(Z48&gt;0, (R48*SUMPRODUCT(K48:$K$98, X48:$X$98)-K48*$AZ$3)/Z48, 0)</f>
        <v>33.179761293668527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50000</v>
      </c>
      <c r="S49">
        <f t="shared" si="1"/>
        <v>-76.164194521164973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1.5612159937160401</v>
      </c>
      <c r="AC49">
        <f t="shared" si="22"/>
        <v>-2.4662270614799731</v>
      </c>
      <c r="AE49">
        <f t="shared" si="2"/>
        <v>0</v>
      </c>
      <c r="AF49">
        <f t="shared" si="25"/>
        <v>0</v>
      </c>
      <c r="AG49">
        <f t="shared" si="25"/>
        <v>-0.4047549962592073</v>
      </c>
      <c r="AH49">
        <f t="shared" si="4"/>
        <v>-710.11647272577807</v>
      </c>
      <c r="AI49">
        <f t="shared" si="23"/>
        <v>-710.52122772203722</v>
      </c>
      <c r="AJ49">
        <f t="shared" si="6"/>
        <v>4.027443055196013</v>
      </c>
      <c r="AK49">
        <f t="shared" si="19"/>
        <v>0.10928511956012282</v>
      </c>
      <c r="AL49">
        <f t="shared" si="7"/>
        <v>-706.38449954728105</v>
      </c>
      <c r="AN49">
        <f t="shared" si="26"/>
        <v>0</v>
      </c>
      <c r="AO49">
        <f t="shared" si="26"/>
        <v>0</v>
      </c>
      <c r="AP49">
        <f t="shared" si="26"/>
        <v>-2.2037543142674038E-3</v>
      </c>
      <c r="AQ49">
        <f t="shared" si="26"/>
        <v>-3.8663444673073282</v>
      </c>
      <c r="AR49">
        <f t="shared" si="26"/>
        <v>-3.8685482216215954</v>
      </c>
      <c r="AS49">
        <f t="shared" si="26"/>
        <v>2.1928067819749882E-2</v>
      </c>
      <c r="AT49">
        <f t="shared" si="26"/>
        <v>5.9502058267766516E-4</v>
      </c>
      <c r="AU49">
        <f t="shared" si="24"/>
        <v>-3.8460251332191677</v>
      </c>
      <c r="AW49">
        <v>46</v>
      </c>
      <c r="AX49">
        <f>IF(Z49&gt;0, (R49*SUMPRODUCT(K49:$K$98, X49:$X$98)-K49*$AZ$3)/Z49, 0)</f>
        <v>-76.164194521164973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50000</v>
      </c>
      <c r="S50">
        <f t="shared" si="1"/>
        <v>-231.18973867923825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-2.4662270614799731</v>
      </c>
      <c r="AC50">
        <f t="shared" si="22"/>
        <v>-4.9615626763643936</v>
      </c>
      <c r="AE50">
        <f t="shared" si="2"/>
        <v>0</v>
      </c>
      <c r="AF50">
        <f t="shared" si="25"/>
        <v>0</v>
      </c>
      <c r="AG50">
        <f t="shared" si="25"/>
        <v>-0.26826248348592696</v>
      </c>
      <c r="AH50">
        <f t="shared" si="4"/>
        <v>-529.77985124275301</v>
      </c>
      <c r="AI50">
        <f t="shared" si="23"/>
        <v>-530.04811372623897</v>
      </c>
      <c r="AJ50">
        <f t="shared" si="6"/>
        <v>2.4953356148844206</v>
      </c>
      <c r="AK50">
        <f t="shared" si="19"/>
        <v>-0.17263589430359813</v>
      </c>
      <c r="AL50">
        <f t="shared" si="7"/>
        <v>-527.72541400565819</v>
      </c>
      <c r="AN50">
        <f t="shared" si="26"/>
        <v>0</v>
      </c>
      <c r="AO50">
        <f t="shared" si="26"/>
        <v>0</v>
      </c>
      <c r="AP50">
        <f t="shared" si="26"/>
        <v>-1.3041059468117319E-3</v>
      </c>
      <c r="AQ50">
        <f t="shared" si="26"/>
        <v>-2.5754218239128206</v>
      </c>
      <c r="AR50">
        <f t="shared" si="26"/>
        <v>-2.5767259298596321</v>
      </c>
      <c r="AS50">
        <f t="shared" si="26"/>
        <v>1.2130589310795659E-2</v>
      </c>
      <c r="AT50">
        <f t="shared" si="26"/>
        <v>-8.3923586134359521E-4</v>
      </c>
      <c r="AU50">
        <f t="shared" si="24"/>
        <v>-2.5654345764101807</v>
      </c>
      <c r="AW50">
        <v>47</v>
      </c>
      <c r="AX50">
        <f>IF(Z50&gt;0, (R50*SUMPRODUCT(K50:$K$98, X50:$X$98)-K50*$AZ$3)/Z50, 0)</f>
        <v>-231.18973867923825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50000</v>
      </c>
      <c r="S51">
        <f t="shared" si="1"/>
        <v>-461.19912384438908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-4.9615626763643936</v>
      </c>
      <c r="AC51">
        <f t="shared" si="22"/>
        <v>-6.3128694534710457</v>
      </c>
      <c r="AE51">
        <f t="shared" si="2"/>
        <v>0</v>
      </c>
      <c r="AF51">
        <f t="shared" si="25"/>
        <v>0</v>
      </c>
      <c r="AG51">
        <f t="shared" si="25"/>
        <v>-0.1710993453556798</v>
      </c>
      <c r="AH51">
        <f t="shared" si="4"/>
        <v>-377.92205318155152</v>
      </c>
      <c r="AI51">
        <f t="shared" si="23"/>
        <v>-378.0931525269072</v>
      </c>
      <c r="AJ51">
        <f t="shared" si="6"/>
        <v>1.351306777106652</v>
      </c>
      <c r="AK51">
        <f t="shared" si="19"/>
        <v>-0.34730938734550759</v>
      </c>
      <c r="AL51">
        <f t="shared" si="7"/>
        <v>-377.08915513714607</v>
      </c>
      <c r="AN51">
        <f t="shared" si="26"/>
        <v>0</v>
      </c>
      <c r="AO51">
        <f t="shared" si="26"/>
        <v>0</v>
      </c>
      <c r="AP51">
        <f t="shared" si="26"/>
        <v>-7.4264841709474508E-4</v>
      </c>
      <c r="AQ51">
        <f t="shared" si="26"/>
        <v>-1.6403523578482144</v>
      </c>
      <c r="AR51">
        <f t="shared" si="26"/>
        <v>-1.6410950062653091</v>
      </c>
      <c r="AS51">
        <f t="shared" si="26"/>
        <v>5.8652815821211611E-3</v>
      </c>
      <c r="AT51">
        <f t="shared" si="26"/>
        <v>-1.5074795652672245E-3</v>
      </c>
      <c r="AU51">
        <f t="shared" si="24"/>
        <v>-1.6367372042484554</v>
      </c>
      <c r="AW51">
        <v>48</v>
      </c>
      <c r="AX51">
        <f>IF(Z51&gt;0, (R51*SUMPRODUCT(K51:$K$98, X51:$X$98)-K51*$AZ$3)/Z51, 0)</f>
        <v>-461.19912384438908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50000</v>
      </c>
      <c r="S52">
        <f t="shared" si="1"/>
        <v>-818.62107840141925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-6.3128694534710457</v>
      </c>
      <c r="AC52">
        <f t="shared" si="22"/>
        <v>-6.8602619480994669</v>
      </c>
      <c r="AE52">
        <f t="shared" si="2"/>
        <v>0</v>
      </c>
      <c r="AF52">
        <f t="shared" si="25"/>
        <v>0</v>
      </c>
      <c r="AG52">
        <f t="shared" si="25"/>
        <v>-0.10475331824914644</v>
      </c>
      <c r="AH52">
        <f t="shared" si="4"/>
        <v>-258.54013461190624</v>
      </c>
      <c r="AI52">
        <f t="shared" si="23"/>
        <v>-258.64488793015539</v>
      </c>
      <c r="AJ52">
        <f t="shared" si="6"/>
        <v>0.54739249462842121</v>
      </c>
      <c r="AK52">
        <f t="shared" si="19"/>
        <v>-0.44190086174297322</v>
      </c>
      <c r="AL52">
        <f t="shared" si="7"/>
        <v>-258.53939629726995</v>
      </c>
      <c r="AN52">
        <f t="shared" si="26"/>
        <v>0</v>
      </c>
      <c r="AO52">
        <f t="shared" si="26"/>
        <v>0</v>
      </c>
      <c r="AP52">
        <f t="shared" si="26"/>
        <v>-4.0596134066685555E-4</v>
      </c>
      <c r="AQ52">
        <f t="shared" si="26"/>
        <v>-1.001947254917569</v>
      </c>
      <c r="AR52">
        <f t="shared" si="26"/>
        <v>-1.0023532162582358</v>
      </c>
      <c r="AS52">
        <f t="shared" si="26"/>
        <v>2.1213666039847775E-3</v>
      </c>
      <c r="AT52">
        <f t="shared" si="26"/>
        <v>-1.7125439964425942E-3</v>
      </c>
      <c r="AU52">
        <f t="shared" si="24"/>
        <v>-1.0019443936506938</v>
      </c>
      <c r="AW52">
        <v>49</v>
      </c>
      <c r="AX52">
        <f>IF(Z52&gt;0, (R52*SUMPRODUCT(K52:$K$98, X52:$X$98)-K52*$AZ$3)/Z52, 0)</f>
        <v>-818.62107840141925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50000</v>
      </c>
      <c r="S53">
        <f t="shared" si="1"/>
        <v>-1401.7501244617772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-6.8602619480994669</v>
      </c>
      <c r="AC53">
        <f t="shared" si="22"/>
        <v>-6.8863521822850791</v>
      </c>
      <c r="AE53">
        <f t="shared" si="2"/>
        <v>0</v>
      </c>
      <c r="AF53">
        <f t="shared" si="25"/>
        <v>0</v>
      </c>
      <c r="AG53">
        <f t="shared" si="25"/>
        <v>-6.140852123099682E-2</v>
      </c>
      <c r="AH53">
        <f t="shared" si="4"/>
        <v>-169.1890553426326</v>
      </c>
      <c r="AI53">
        <f t="shared" si="23"/>
        <v>-169.25046386386359</v>
      </c>
      <c r="AJ53">
        <f t="shared" si="6"/>
        <v>2.6090234185612182E-2</v>
      </c>
      <c r="AK53">
        <f t="shared" si="19"/>
        <v>-0.48021833636696271</v>
      </c>
      <c r="AL53">
        <f t="shared" si="7"/>
        <v>-169.70459196604494</v>
      </c>
      <c r="AN53">
        <f t="shared" si="26"/>
        <v>0</v>
      </c>
      <c r="AO53">
        <f t="shared" si="26"/>
        <v>0</v>
      </c>
      <c r="AP53">
        <f t="shared" si="26"/>
        <v>-2.124846225806079E-4</v>
      </c>
      <c r="AQ53">
        <f t="shared" si="26"/>
        <v>-0.58542482132109319</v>
      </c>
      <c r="AR53">
        <f t="shared" si="26"/>
        <v>-0.5856373059436738</v>
      </c>
      <c r="AS53">
        <f t="shared" si="26"/>
        <v>9.0276942887385154E-5</v>
      </c>
      <c r="AT53">
        <f t="shared" si="26"/>
        <v>-1.6616425524299363E-3</v>
      </c>
      <c r="AU53">
        <f t="shared" si="24"/>
        <v>-0.58720867155321632</v>
      </c>
      <c r="AW53">
        <v>50</v>
      </c>
      <c r="AX53">
        <f>IF(Z53&gt;0, (R53*SUMPRODUCT(K53:$K$98, X53:$X$98)-K53*$AZ$3)/Z53, 0)</f>
        <v>-1401.7501244617772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50000</v>
      </c>
      <c r="S54">
        <f t="shared" si="1"/>
        <v>-2399.536389220425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-6.8863521822850791</v>
      </c>
      <c r="AC54">
        <f t="shared" si="22"/>
        <v>-6.6004760922383525</v>
      </c>
      <c r="AE54">
        <f t="shared" si="2"/>
        <v>0</v>
      </c>
      <c r="AF54">
        <f t="shared" si="25"/>
        <v>0</v>
      </c>
      <c r="AG54">
        <f t="shared" si="25"/>
        <v>-3.4384121667679485E-2</v>
      </c>
      <c r="AH54">
        <f t="shared" si="4"/>
        <v>-105.64125740402947</v>
      </c>
      <c r="AI54">
        <f t="shared" si="23"/>
        <v>-105.67564152569716</v>
      </c>
      <c r="AJ54">
        <f t="shared" si="6"/>
        <v>-0.28587609004672654</v>
      </c>
      <c r="AK54">
        <f t="shared" si="19"/>
        <v>-0.48204465275995556</v>
      </c>
      <c r="AL54">
        <f t="shared" si="7"/>
        <v>-106.44356226850384</v>
      </c>
      <c r="AN54">
        <f t="shared" si="26"/>
        <v>0</v>
      </c>
      <c r="AO54">
        <f t="shared" si="26"/>
        <v>0</v>
      </c>
      <c r="AP54">
        <f t="shared" si="26"/>
        <v>-1.0622794467375972E-4</v>
      </c>
      <c r="AQ54">
        <f t="shared" si="26"/>
        <v>-0.32637313685782471</v>
      </c>
      <c r="AR54">
        <f t="shared" si="26"/>
        <v>-0.32647936480249851</v>
      </c>
      <c r="AS54">
        <f t="shared" si="26"/>
        <v>-8.8319922115619642E-4</v>
      </c>
      <c r="AT54">
        <f t="shared" si="26"/>
        <v>-1.4892517307429044E-3</v>
      </c>
      <c r="AU54">
        <f t="shared" si="24"/>
        <v>-0.32885181575439759</v>
      </c>
      <c r="AW54">
        <v>51</v>
      </c>
      <c r="AX54">
        <f>IF(Z54&gt;0, (R54*SUMPRODUCT(K54:$K$98, X54:$X$98)-K54*$AZ$3)/Z54, 0)</f>
        <v>-2399.536389220425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50000</v>
      </c>
      <c r="S55">
        <f t="shared" si="1"/>
        <v>-4189.8953620272714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-6.6004760922383525</v>
      </c>
      <c r="AC55">
        <f t="shared" si="22"/>
        <v>-6.148901986803482</v>
      </c>
      <c r="AE55">
        <f t="shared" si="2"/>
        <v>0</v>
      </c>
      <c r="AF55">
        <f t="shared" si="25"/>
        <v>0</v>
      </c>
      <c r="AG55">
        <f t="shared" si="25"/>
        <v>-1.8344437794707687E-2</v>
      </c>
      <c r="AH55">
        <f t="shared" si="4"/>
        <v>-62.783370625180005</v>
      </c>
      <c r="AI55">
        <f t="shared" si="23"/>
        <v>-62.801715062974715</v>
      </c>
      <c r="AJ55">
        <f t="shared" si="6"/>
        <v>-0.45157410543487053</v>
      </c>
      <c r="AK55">
        <f t="shared" si="19"/>
        <v>-0.46203332645668471</v>
      </c>
      <c r="AL55">
        <f t="shared" si="7"/>
        <v>-63.715322494866271</v>
      </c>
      <c r="AN55">
        <f t="shared" si="26"/>
        <v>0</v>
      </c>
      <c r="AO55">
        <f t="shared" si="26"/>
        <v>0</v>
      </c>
      <c r="AP55">
        <f t="shared" si="26"/>
        <v>-5.0601947015207124E-5</v>
      </c>
      <c r="AQ55">
        <f t="shared" si="26"/>
        <v>-0.17318387346425046</v>
      </c>
      <c r="AR55">
        <f t="shared" si="26"/>
        <v>-0.17323447541126569</v>
      </c>
      <c r="AS55">
        <f t="shared" si="26"/>
        <v>-1.2456380082276047E-3</v>
      </c>
      <c r="AT55">
        <f t="shared" si="26"/>
        <v>-1.2744890939839024E-3</v>
      </c>
      <c r="AU55">
        <f t="shared" si="24"/>
        <v>-0.17575460251347719</v>
      </c>
      <c r="AW55">
        <v>52</v>
      </c>
      <c r="AX55">
        <f>IF(Z55&gt;0, (R55*SUMPRODUCT(K55:$K$98, X55:$X$98)-K55*$AZ$3)/Z55, 0)</f>
        <v>-4189.8953620272714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50000</v>
      </c>
      <c r="S56">
        <f t="shared" si="1"/>
        <v>-7563.8397461112645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-6.148901986803482</v>
      </c>
      <c r="AC56">
        <f t="shared" si="22"/>
        <v>-5.627490108220683</v>
      </c>
      <c r="AE56">
        <f t="shared" si="2"/>
        <v>0</v>
      </c>
      <c r="AF56">
        <f t="shared" si="25"/>
        <v>0</v>
      </c>
      <c r="AG56">
        <f t="shared" si="25"/>
        <v>-9.2999889889158124E-3</v>
      </c>
      <c r="AH56">
        <f t="shared" si="4"/>
        <v>-35.444017711379189</v>
      </c>
      <c r="AI56">
        <f t="shared" si="23"/>
        <v>-35.453317700368103</v>
      </c>
      <c r="AJ56">
        <f t="shared" si="6"/>
        <v>-0.52141187858279903</v>
      </c>
      <c r="AK56">
        <f t="shared" si="19"/>
        <v>-0.4304231390762438</v>
      </c>
      <c r="AL56">
        <f t="shared" si="7"/>
        <v>-36.405152718027146</v>
      </c>
      <c r="AN56">
        <f t="shared" si="26"/>
        <v>0</v>
      </c>
      <c r="AO56">
        <f t="shared" si="26"/>
        <v>0</v>
      </c>
      <c r="AP56">
        <f t="shared" si="26"/>
        <v>-2.2904838441142279E-5</v>
      </c>
      <c r="AQ56">
        <f t="shared" si="26"/>
        <v>-8.7294673182056068E-2</v>
      </c>
      <c r="AR56">
        <f t="shared" si="26"/>
        <v>-8.7317578020497208E-2</v>
      </c>
      <c r="AS56">
        <f t="shared" si="26"/>
        <v>-1.2841794602623286E-3</v>
      </c>
      <c r="AT56">
        <f t="shared" si="26"/>
        <v>-1.0600843155428303E-3</v>
      </c>
      <c r="AU56">
        <f t="shared" si="24"/>
        <v>-8.9661841796302363E-2</v>
      </c>
      <c r="AW56">
        <v>53</v>
      </c>
      <c r="AX56">
        <f>IF(Z56&gt;0, (R56*SUMPRODUCT(K56:$K$98, X56:$X$98)-K56*$AZ$3)/Z56, 0)</f>
        <v>-7563.8397461112645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50000</v>
      </c>
      <c r="S57">
        <f t="shared" si="1"/>
        <v>-14259.107166749976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-5.627490108220683</v>
      </c>
      <c r="AC57">
        <f t="shared" si="22"/>
        <v>-5.0946100027893015</v>
      </c>
      <c r="AE57">
        <f t="shared" si="2"/>
        <v>0</v>
      </c>
      <c r="AF57">
        <f t="shared" si="25"/>
        <v>0</v>
      </c>
      <c r="AG57">
        <f t="shared" si="25"/>
        <v>-4.466101859684754E-3</v>
      </c>
      <c r="AH57">
        <f t="shared" si="4"/>
        <v>-18.963548957367603</v>
      </c>
      <c r="AI57">
        <f t="shared" si="23"/>
        <v>-18.968015059227287</v>
      </c>
      <c r="AJ57">
        <f t="shared" si="6"/>
        <v>-0.53288010543138142</v>
      </c>
      <c r="AK57">
        <f t="shared" si="19"/>
        <v>-0.39392430757544783</v>
      </c>
      <c r="AL57">
        <f t="shared" si="7"/>
        <v>-19.894819472234115</v>
      </c>
      <c r="AN57">
        <f t="shared" si="26"/>
        <v>0</v>
      </c>
      <c r="AO57">
        <f t="shared" si="26"/>
        <v>0</v>
      </c>
      <c r="AP57">
        <f t="shared" si="26"/>
        <v>-9.8209929602840148E-6</v>
      </c>
      <c r="AQ57">
        <f t="shared" si="26"/>
        <v>-4.1700992647188427E-2</v>
      </c>
      <c r="AR57">
        <f t="shared" si="26"/>
        <v>-4.1710813640148711E-2</v>
      </c>
      <c r="AS57">
        <f t="shared" si="26"/>
        <v>-1.171807524445134E-3</v>
      </c>
      <c r="AT57">
        <f t="shared" si="26"/>
        <v>-8.6624263689684573E-4</v>
      </c>
      <c r="AU57">
        <f t="shared" si="24"/>
        <v>-4.3748863801490685E-2</v>
      </c>
      <c r="AW57">
        <v>54</v>
      </c>
      <c r="AX57">
        <f>IF(Z57&gt;0, (R57*SUMPRODUCT(K57:$K$98, X57:$X$98)-K57*$AZ$3)/Z57, 0)</f>
        <v>-14259.107166749976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50000</v>
      </c>
      <c r="S58">
        <f t="shared" si="1"/>
        <v>-28285.343024277474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-5.0946100027893015</v>
      </c>
      <c r="AC58">
        <f t="shared" si="22"/>
        <v>-4.5825835145316356</v>
      </c>
      <c r="AE58">
        <f t="shared" si="2"/>
        <v>0</v>
      </c>
      <c r="AF58">
        <f t="shared" si="25"/>
        <v>0</v>
      </c>
      <c r="AG58">
        <f t="shared" si="25"/>
        <v>-2.0251581846640406E-3</v>
      </c>
      <c r="AH58">
        <f t="shared" si="4"/>
        <v>-9.5851306256954629</v>
      </c>
      <c r="AI58">
        <f t="shared" si="23"/>
        <v>-9.5871557838801262</v>
      </c>
      <c r="AJ58">
        <f t="shared" si="6"/>
        <v>-0.51202648825766595</v>
      </c>
      <c r="AK58">
        <f t="shared" si="19"/>
        <v>-0.35662270019525116</v>
      </c>
      <c r="AL58">
        <f t="shared" si="7"/>
        <v>-10.455804972333043</v>
      </c>
      <c r="AN58">
        <f t="shared" si="26"/>
        <v>0</v>
      </c>
      <c r="AO58">
        <f t="shared" si="26"/>
        <v>0</v>
      </c>
      <c r="AP58">
        <f t="shared" si="26"/>
        <v>-3.9761952728892973E-6</v>
      </c>
      <c r="AQ58">
        <f t="shared" si="26"/>
        <v>-1.8819444018018425E-2</v>
      </c>
      <c r="AR58">
        <f t="shared" si="26"/>
        <v>-1.8823420213291316E-2</v>
      </c>
      <c r="AS58">
        <f t="shared" si="26"/>
        <v>-1.0053127294557403E-3</v>
      </c>
      <c r="AT58">
        <f t="shared" si="26"/>
        <v>-7.0019295552293419E-4</v>
      </c>
      <c r="AU58">
        <f t="shared" si="24"/>
        <v>-2.052892589826999E-2</v>
      </c>
      <c r="AW58">
        <v>55</v>
      </c>
      <c r="AX58">
        <f>IF(Z58&gt;0, (R58*SUMPRODUCT(K58:$K$98, X58:$X$98)-K58*$AZ$3)/Z58, 0)</f>
        <v>-28285.343024277474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50000</v>
      </c>
      <c r="S59">
        <f t="shared" si="1"/>
        <v>-59396.091089008201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-4.5825835145316356</v>
      </c>
      <c r="AC59">
        <f t="shared" si="22"/>
        <v>-4.1070034220274625</v>
      </c>
      <c r="AE59">
        <f t="shared" si="2"/>
        <v>0</v>
      </c>
      <c r="AF59">
        <f t="shared" si="25"/>
        <v>0</v>
      </c>
      <c r="AG59">
        <f t="shared" si="25"/>
        <v>-8.6432527518370264E-4</v>
      </c>
      <c r="AH59">
        <f t="shared" si="4"/>
        <v>-4.5623253105347903</v>
      </c>
      <c r="AI59">
        <f t="shared" si="23"/>
        <v>-4.5631896358099739</v>
      </c>
      <c r="AJ59">
        <f t="shared" si="6"/>
        <v>-0.4755800925041731</v>
      </c>
      <c r="AK59">
        <f t="shared" si="19"/>
        <v>-0.32078084601721452</v>
      </c>
      <c r="AL59">
        <f t="shared" si="7"/>
        <v>-5.3595505743313616</v>
      </c>
      <c r="AN59">
        <f t="shared" si="26"/>
        <v>0</v>
      </c>
      <c r="AO59">
        <f t="shared" si="26"/>
        <v>0</v>
      </c>
      <c r="AP59">
        <f t="shared" si="26"/>
        <v>-1.5151929592152839E-6</v>
      </c>
      <c r="AQ59">
        <f t="shared" si="26"/>
        <v>-7.9979185922831649E-3</v>
      </c>
      <c r="AR59">
        <f t="shared" si="26"/>
        <v>-7.99943378524238E-3</v>
      </c>
      <c r="AS59">
        <f t="shared" si="26"/>
        <v>-8.337088228180323E-4</v>
      </c>
      <c r="AT59">
        <f t="shared" si="26"/>
        <v>-5.623402361259217E-4</v>
      </c>
      <c r="AU59">
        <f t="shared" si="24"/>
        <v>-9.3954828441863338E-3</v>
      </c>
      <c r="AW59">
        <v>56</v>
      </c>
      <c r="AX59">
        <f>IF(Z59&gt;0, (R59*SUMPRODUCT(K59:$K$98, X59:$X$98)-K59*$AZ$3)/Z59, 0)</f>
        <v>-59396.091089008201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50000</v>
      </c>
      <c r="S60">
        <f t="shared" si="1"/>
        <v>-134213.40905930137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-4.1070034220274625</v>
      </c>
      <c r="AC60">
        <f t="shared" si="22"/>
        <v>-3.6735731830106459</v>
      </c>
      <c r="AE60">
        <f t="shared" si="2"/>
        <v>0</v>
      </c>
      <c r="AF60">
        <f t="shared" si="25"/>
        <v>0</v>
      </c>
      <c r="AG60">
        <f t="shared" si="25"/>
        <v>-3.4213917304897422E-4</v>
      </c>
      <c r="AH60">
        <f t="shared" si="4"/>
        <v>-2.0541713975315656</v>
      </c>
      <c r="AI60">
        <f t="shared" si="23"/>
        <v>-2.0545135367046146</v>
      </c>
      <c r="AJ60">
        <f t="shared" si="6"/>
        <v>-0.43343023901681654</v>
      </c>
      <c r="AK60">
        <f t="shared" si="19"/>
        <v>-0.28749023954192238</v>
      </c>
      <c r="AL60">
        <f t="shared" si="7"/>
        <v>-2.7754340152633534</v>
      </c>
      <c r="AN60">
        <f t="shared" si="26"/>
        <v>0</v>
      </c>
      <c r="AO60">
        <f t="shared" si="26"/>
        <v>0</v>
      </c>
      <c r="AP60">
        <f t="shared" si="26"/>
        <v>-5.3551977082165111E-7</v>
      </c>
      <c r="AQ60">
        <f t="shared" si="26"/>
        <v>-3.2152103082245783E-3</v>
      </c>
      <c r="AR60">
        <f t="shared" si="26"/>
        <v>-3.2157458279954E-3</v>
      </c>
      <c r="AS60">
        <f t="shared" si="26"/>
        <v>-6.78409491076412E-4</v>
      </c>
      <c r="AT60">
        <f t="shared" si="26"/>
        <v>-4.4998269511487444E-4</v>
      </c>
      <c r="AU60">
        <f t="shared" si="24"/>
        <v>-4.3441380141866865E-3</v>
      </c>
      <c r="AW60">
        <v>57</v>
      </c>
      <c r="AX60">
        <f>IF(Z60&gt;0, (R60*SUMPRODUCT(K60:$K$98, X60:$X$98)-K60*$AZ$3)/Z60, 0)</f>
        <v>-134213.40905930137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50000</v>
      </c>
      <c r="S61">
        <f t="shared" si="1"/>
        <v>-328520.50624054845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-3.6735731830106459</v>
      </c>
      <c r="AC61">
        <f t="shared" si="22"/>
        <v>-3.282656109739317</v>
      </c>
      <c r="AE61">
        <f t="shared" si="2"/>
        <v>0</v>
      </c>
      <c r="AF61">
        <f t="shared" si="25"/>
        <v>0</v>
      </c>
      <c r="AG61">
        <f t="shared" si="25"/>
        <v>-1.2490301394365999E-4</v>
      </c>
      <c r="AH61">
        <f t="shared" si="4"/>
        <v>-0.85525906949929786</v>
      </c>
      <c r="AI61">
        <f t="shared" si="23"/>
        <v>-0.8553839725132415</v>
      </c>
      <c r="AJ61">
        <f t="shared" si="6"/>
        <v>-0.39091707327132896</v>
      </c>
      <c r="AK61">
        <f t="shared" si="19"/>
        <v>-0.25715012281074523</v>
      </c>
      <c r="AL61">
        <f t="shared" si="7"/>
        <v>-1.5034511685953156</v>
      </c>
      <c r="AN61">
        <f t="shared" si="26"/>
        <v>0</v>
      </c>
      <c r="AO61">
        <f t="shared" si="26"/>
        <v>0</v>
      </c>
      <c r="AP61">
        <f t="shared" si="26"/>
        <v>-1.7455311492826926E-7</v>
      </c>
      <c r="AQ61">
        <f t="shared" si="26"/>
        <v>-1.1952324442634746E-3</v>
      </c>
      <c r="AR61">
        <f t="shared" si="26"/>
        <v>-1.1954069973784027E-3</v>
      </c>
      <c r="AS61">
        <f t="shared" si="26"/>
        <v>-5.4631021833413933E-4</v>
      </c>
      <c r="AT61">
        <f t="shared" si="26"/>
        <v>-3.5936967030314785E-4</v>
      </c>
      <c r="AU61">
        <f t="shared" si="24"/>
        <v>-2.1010868860156899E-3</v>
      </c>
      <c r="AW61">
        <v>58</v>
      </c>
      <c r="AX61">
        <f>IF(Z61&gt;0, (R61*SUMPRODUCT(K61:$K$98, X61:$X$98)-K61*$AZ$3)/Z61, 0)</f>
        <v>-328520.50624054845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50000</v>
      </c>
      <c r="S62">
        <f t="shared" si="1"/>
        <v>-877221.30750789249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-3.282656109739317</v>
      </c>
      <c r="AC62">
        <f t="shared" si="22"/>
        <v>-2.9319475175589798</v>
      </c>
      <c r="AE62">
        <f t="shared" si="2"/>
        <v>0</v>
      </c>
      <c r="AF62">
        <f t="shared" si="25"/>
        <v>0</v>
      </c>
      <c r="AG62">
        <f t="shared" si="25"/>
        <v>-4.1778903061081324E-5</v>
      </c>
      <c r="AH62">
        <f t="shared" si="4"/>
        <v>-0.32750032297256831</v>
      </c>
      <c r="AI62">
        <f t="shared" si="23"/>
        <v>-0.32754210187562938</v>
      </c>
      <c r="AJ62">
        <f t="shared" si="6"/>
        <v>-0.35070859218033723</v>
      </c>
      <c r="AK62">
        <f t="shared" si="19"/>
        <v>-0.22978592768175221</v>
      </c>
      <c r="AL62">
        <f t="shared" si="7"/>
        <v>-0.90803662173771882</v>
      </c>
      <c r="AN62">
        <f t="shared" si="26"/>
        <v>0</v>
      </c>
      <c r="AO62">
        <f t="shared" si="26"/>
        <v>0</v>
      </c>
      <c r="AP62">
        <f t="shared" si="26"/>
        <v>-5.213071667526716E-8</v>
      </c>
      <c r="AQ62">
        <f t="shared" si="26"/>
        <v>-4.0864707536674056E-4</v>
      </c>
      <c r="AR62">
        <f t="shared" si="26"/>
        <v>-4.0869920608341585E-4</v>
      </c>
      <c r="AS62">
        <f t="shared" si="26"/>
        <v>-4.3760579897958153E-4</v>
      </c>
      <c r="AT62">
        <f t="shared" si="26"/>
        <v>-2.867213884104983E-4</v>
      </c>
      <c r="AU62">
        <f t="shared" si="24"/>
        <v>-1.1330263934734956E-3</v>
      </c>
      <c r="AW62">
        <v>59</v>
      </c>
      <c r="AX62">
        <f>IF(Z62&gt;0, (R62*SUMPRODUCT(K62:$K$98, X62:$X$98)-K62*$AZ$3)/Z62, 0)</f>
        <v>-877221.30750789249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50000</v>
      </c>
      <c r="S63">
        <f t="shared" si="1"/>
        <v>-2575401.9072766164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-2.9319475175589798</v>
      </c>
      <c r="AC63">
        <f t="shared" si="22"/>
        <v>-2.6181563212195247</v>
      </c>
      <c r="AE63">
        <f t="shared" si="2"/>
        <v>0</v>
      </c>
      <c r="AF63">
        <f t="shared" si="25"/>
        <v>0</v>
      </c>
      <c r="AG63">
        <f t="shared" si="25"/>
        <v>-1.2707513309971682E-5</v>
      </c>
      <c r="AH63">
        <f t="shared" si="4"/>
        <v>-0.1146144028819953</v>
      </c>
      <c r="AI63">
        <f t="shared" si="23"/>
        <v>-0.11462711039530528</v>
      </c>
      <c r="AJ63">
        <f t="shared" si="6"/>
        <v>-0.31379119633945507</v>
      </c>
      <c r="AK63">
        <f t="shared" si="19"/>
        <v>-0.2052363262291286</v>
      </c>
      <c r="AL63">
        <f t="shared" si="7"/>
        <v>-0.63365463296388891</v>
      </c>
      <c r="AN63">
        <f t="shared" si="26"/>
        <v>0</v>
      </c>
      <c r="AO63">
        <f t="shared" si="26"/>
        <v>0</v>
      </c>
      <c r="AP63">
        <f t="shared" si="26"/>
        <v>-1.4157260164144985E-8</v>
      </c>
      <c r="AQ63">
        <f t="shared" si="26"/>
        <v>-1.2769027901668608E-4</v>
      </c>
      <c r="AR63">
        <f t="shared" si="26"/>
        <v>-1.2770443627685023E-4</v>
      </c>
      <c r="AS63">
        <f t="shared" si="26"/>
        <v>-3.4959031680179009E-4</v>
      </c>
      <c r="AT63">
        <f t="shared" si="26"/>
        <v>-2.2865087721600676E-4</v>
      </c>
      <c r="AU63">
        <f t="shared" si="24"/>
        <v>-7.0594563029464702E-4</v>
      </c>
      <c r="AW63">
        <v>60</v>
      </c>
      <c r="AX63">
        <f>IF(Z63&gt;0, (R63*SUMPRODUCT(K63:$K$98, X63:$X$98)-K63*$AZ$3)/Z63, 0)</f>
        <v>-2575401.9072766164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50000</v>
      </c>
      <c r="S64">
        <f t="shared" si="1"/>
        <v>-8389147.8199758604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-2.6181563212195247</v>
      </c>
      <c r="AC64">
        <f t="shared" si="22"/>
        <v>-2.3377484370210215</v>
      </c>
      <c r="AE64">
        <f t="shared" si="2"/>
        <v>0</v>
      </c>
      <c r="AF64">
        <f t="shared" si="25"/>
        <v>0</v>
      </c>
      <c r="AG64">
        <f t="shared" si="25"/>
        <v>-3.4832924737815449E-6</v>
      </c>
      <c r="AH64">
        <f t="shared" si="4"/>
        <v>-3.6388582812361681E-2</v>
      </c>
      <c r="AI64">
        <f t="shared" si="23"/>
        <v>-3.639206610483546E-2</v>
      </c>
      <c r="AJ64">
        <f t="shared" si="6"/>
        <v>-0.28040788419850315</v>
      </c>
      <c r="AK64">
        <f t="shared" si="19"/>
        <v>-0.18327094248536674</v>
      </c>
      <c r="AL64">
        <f t="shared" si="7"/>
        <v>-0.50007089278870542</v>
      </c>
      <c r="AN64">
        <f t="shared" si="26"/>
        <v>0</v>
      </c>
      <c r="AO64">
        <f t="shared" si="26"/>
        <v>0</v>
      </c>
      <c r="AP64">
        <f t="shared" si="26"/>
        <v>-3.4648988313498453E-9</v>
      </c>
      <c r="AQ64">
        <f t="shared" si="26"/>
        <v>-3.6196431683541815E-5</v>
      </c>
      <c r="AR64">
        <f t="shared" si="26"/>
        <v>-3.6199896582373161E-5</v>
      </c>
      <c r="AS64">
        <f t="shared" si="26"/>
        <v>-2.7892718098572429E-4</v>
      </c>
      <c r="AT64">
        <f t="shared" si="26"/>
        <v>-1.8230317414275128E-4</v>
      </c>
      <c r="AU64">
        <f t="shared" si="24"/>
        <v>-4.9743025171084887E-4</v>
      </c>
      <c r="AW64">
        <v>61</v>
      </c>
      <c r="AX64">
        <f>IF(Z64&gt;0, (R64*SUMPRODUCT(K64:$K$98, X64:$X$98)-K64*$AZ$3)/Z64, 0)</f>
        <v>-8389147.8199758604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50000</v>
      </c>
      <c r="S65">
        <f t="shared" si="1"/>
        <v>-30671135.847497456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-2.3377484370210215</v>
      </c>
      <c r="AC65">
        <f t="shared" si="22"/>
        <v>-2.0873064419549192</v>
      </c>
      <c r="AE65">
        <f t="shared" si="2"/>
        <v>0</v>
      </c>
      <c r="AF65">
        <f t="shared" si="25"/>
        <v>0</v>
      </c>
      <c r="AG65">
        <f t="shared" si="25"/>
        <v>-8.5068028305724959E-7</v>
      </c>
      <c r="AH65">
        <f t="shared" si="4"/>
        <v>-1.039111706394592E-2</v>
      </c>
      <c r="AI65">
        <f t="shared" si="23"/>
        <v>-1.0391967744228977E-2</v>
      </c>
      <c r="AJ65">
        <f t="shared" si="6"/>
        <v>-0.25044199506610232</v>
      </c>
      <c r="AK65">
        <f t="shared" si="19"/>
        <v>-0.16364239059147151</v>
      </c>
      <c r="AL65">
        <f t="shared" si="7"/>
        <v>-0.42447635340180279</v>
      </c>
      <c r="AN65">
        <f t="shared" si="26"/>
        <v>0</v>
      </c>
      <c r="AO65">
        <f t="shared" si="26"/>
        <v>0</v>
      </c>
      <c r="AP65">
        <f t="shared" si="26"/>
        <v>-7.5552521193340568E-10</v>
      </c>
      <c r="AQ65">
        <f t="shared" si="26"/>
        <v>-9.2287914488247568E-6</v>
      </c>
      <c r="AR65">
        <f t="shared" si="26"/>
        <v>-9.2295469740366908E-6</v>
      </c>
      <c r="AS65">
        <f t="shared" si="26"/>
        <v>-2.2242814976188648E-4</v>
      </c>
      <c r="AT65">
        <f t="shared" si="26"/>
        <v>-1.4533774238727727E-4</v>
      </c>
      <c r="AU65">
        <f t="shared" si="24"/>
        <v>-3.7699543912320045E-4</v>
      </c>
      <c r="AW65">
        <v>62</v>
      </c>
      <c r="AX65">
        <f>IF(Z65&gt;0, (R65*SUMPRODUCT(K65:$K$98, X65:$X$98)-K65*$AZ$3)/Z65, 0)</f>
        <v>-30671135.847497456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50000</v>
      </c>
      <c r="S66">
        <f t="shared" si="1"/>
        <v>-127774832.39234661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-2.0873064419549192</v>
      </c>
      <c r="AC66">
        <f t="shared" si="22"/>
        <v>-1.8636744283376312</v>
      </c>
      <c r="AE66">
        <f t="shared" si="2"/>
        <v>0</v>
      </c>
      <c r="AF66">
        <f t="shared" si="25"/>
        <v>0</v>
      </c>
      <c r="AG66">
        <f t="shared" si="25"/>
        <v>-1.8232017931894199E-7</v>
      </c>
      <c r="AH66">
        <f t="shared" si="4"/>
        <v>-2.6394132036309404E-3</v>
      </c>
      <c r="AI66">
        <f t="shared" si="23"/>
        <v>-2.6395955238102593E-3</v>
      </c>
      <c r="AJ66">
        <f t="shared" si="6"/>
        <v>-0.22363201361728802</v>
      </c>
      <c r="AK66">
        <f t="shared" si="19"/>
        <v>-0.14611145093684436</v>
      </c>
      <c r="AL66">
        <f t="shared" si="7"/>
        <v>-0.37238306007794264</v>
      </c>
      <c r="AN66">
        <f t="shared" si="26"/>
        <v>0</v>
      </c>
      <c r="AO66">
        <f t="shared" si="26"/>
        <v>0</v>
      </c>
      <c r="AP66">
        <f t="shared" si="26"/>
        <v>-1.4457703405056758E-10</v>
      </c>
      <c r="AQ66">
        <f t="shared" si="26"/>
        <v>-2.0930131488479854E-6</v>
      </c>
      <c r="AR66">
        <f t="shared" si="26"/>
        <v>-2.0931577258820357E-6</v>
      </c>
      <c r="AS66">
        <f t="shared" si="26"/>
        <v>-1.7733666875669057E-4</v>
      </c>
      <c r="AT66">
        <f t="shared" si="26"/>
        <v>-1.1586408205709396E-4</v>
      </c>
      <c r="AU66">
        <f t="shared" si="24"/>
        <v>-2.9529390853966659E-4</v>
      </c>
      <c r="AW66">
        <v>63</v>
      </c>
      <c r="AX66">
        <f>IF(Z66&gt;0, (R66*SUMPRODUCT(K66:$K$98, X66:$X$98)-K66*$AZ$3)/Z66, 0)</f>
        <v>-127774832.39234661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-618589640.8560096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-1.8636744283376312</v>
      </c>
      <c r="AC67">
        <f t="shared" si="22"/>
        <v>-1.6639968406286934</v>
      </c>
      <c r="AE67">
        <f t="shared" ref="AE67:AE69" si="29">$Z67*O67</f>
        <v>0</v>
      </c>
      <c r="AF67">
        <f t="shared" si="25"/>
        <v>0</v>
      </c>
      <c r="AG67">
        <f t="shared" si="25"/>
        <v>-3.3624812208422215E-8</v>
      </c>
      <c r="AH67">
        <f t="shared" ref="AH67:AH69" si="30">-X67*R67</f>
        <v>-5.8748866126932136E-4</v>
      </c>
      <c r="AI67">
        <f t="shared" si="23"/>
        <v>-5.8752228608152982E-4</v>
      </c>
      <c r="AJ67">
        <f t="shared" ref="AJ67:AJ69" si="31">AB67-AC67</f>
        <v>-0.19967758770893784</v>
      </c>
      <c r="AK67">
        <f t="shared" si="19"/>
        <v>-0.13045720998363419</v>
      </c>
      <c r="AL67">
        <f t="shared" ref="AL67:AL69" si="32">SUM(AI67:AK67)</f>
        <v>-0.33072231997865353</v>
      </c>
      <c r="AN67">
        <f t="shared" si="26"/>
        <v>0</v>
      </c>
      <c r="AO67">
        <f t="shared" si="26"/>
        <v>0</v>
      </c>
      <c r="AP67">
        <f t="shared" si="26"/>
        <v>-2.3807095639584896E-11</v>
      </c>
      <c r="AQ67">
        <f t="shared" si="26"/>
        <v>-4.1595470212045288E-7</v>
      </c>
      <c r="AR67">
        <f t="shared" si="26"/>
        <v>-4.1597850921609249E-7</v>
      </c>
      <c r="AS67">
        <f t="shared" si="26"/>
        <v>-1.4137605879260747E-4</v>
      </c>
      <c r="AT67">
        <f t="shared" si="26"/>
        <v>-9.23665314679693E-5</v>
      </c>
      <c r="AU67">
        <f t="shared" si="24"/>
        <v>-2.3415856876979286E-4</v>
      </c>
      <c r="AW67">
        <v>64</v>
      </c>
      <c r="AX67">
        <f>IF(Z67&gt;0, (R67*SUMPRODUCT(K67:$K$98, X67:$X$98)-K67*$AZ$3)/Z67, 0)</f>
        <v>-618589640.8560096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50000</v>
      </c>
      <c r="S68">
        <f t="shared" si="28"/>
        <v>-3574102893.8201885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-1.6639968406286934</v>
      </c>
      <c r="AC68">
        <f t="shared" si="22"/>
        <v>-1.4857118273672467</v>
      </c>
      <c r="AE68">
        <f t="shared" si="29"/>
        <v>0</v>
      </c>
      <c r="AF68">
        <f t="shared" si="25"/>
        <v>0</v>
      </c>
      <c r="AG68">
        <f t="shared" si="25"/>
        <v>-5.1961005023670431E-9</v>
      </c>
      <c r="AH68">
        <f t="shared" si="30"/>
        <v>-1.1236985433588381E-4</v>
      </c>
      <c r="AI68">
        <f t="shared" si="23"/>
        <v>-1.1237505043638618E-4</v>
      </c>
      <c r="AJ68">
        <f t="shared" si="31"/>
        <v>-0.17828501326144663</v>
      </c>
      <c r="AK68">
        <f t="shared" ref="AK68:AK69" si="42">G68*SUM(AB68:AB68, AE68:AF68)</f>
        <v>-0.11647977884400855</v>
      </c>
      <c r="AL68">
        <f t="shared" si="32"/>
        <v>-0.29487716715589157</v>
      </c>
      <c r="AN68">
        <f t="shared" si="26"/>
        <v>0</v>
      </c>
      <c r="AO68">
        <f t="shared" si="26"/>
        <v>0</v>
      </c>
      <c r="AP68">
        <f t="shared" si="26"/>
        <v>-3.2847783454301768E-12</v>
      </c>
      <c r="AQ68">
        <f t="shared" si="26"/>
        <v>-7.1035974772525904E-8</v>
      </c>
      <c r="AR68">
        <f t="shared" si="26"/>
        <v>-7.1039259550871336E-8</v>
      </c>
      <c r="AS68">
        <f t="shared" si="26"/>
        <v>-1.1270504691145873E-4</v>
      </c>
      <c r="AT68">
        <f t="shared" si="26"/>
        <v>-7.3634113707577486E-5</v>
      </c>
      <c r="AU68">
        <f t="shared" si="24"/>
        <v>-1.8641019987858707E-4</v>
      </c>
      <c r="AW68">
        <v>65</v>
      </c>
      <c r="AX68">
        <f>IF(Z68&gt;0, (R68*SUMPRODUCT(K68:$K$98, X68:$X$98)-K68*$AZ$3)/Z68, 0)</f>
        <v>-3574102893.8201885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-1.4857118273672467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-2.0784402009468174E-5</v>
      </c>
      <c r="AI69">
        <f t="shared" si="23"/>
        <v>-2.0784402009468174E-5</v>
      </c>
      <c r="AJ69">
        <f t="shared" si="31"/>
        <v>-1.4857118273672467</v>
      </c>
      <c r="AK69">
        <f t="shared" si="42"/>
        <v>-0.10399982791570728</v>
      </c>
      <c r="AL69">
        <f t="shared" si="32"/>
        <v>-1.5897324396849635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-1.1731351233679205E-8</v>
      </c>
      <c r="AR69">
        <f t="shared" si="26"/>
        <v>-1.1731351233679205E-8</v>
      </c>
      <c r="AS69">
        <f t="shared" si="26"/>
        <v>-8.3858112785427754E-4</v>
      </c>
      <c r="AT69">
        <f t="shared" si="26"/>
        <v>-5.8700678949799435E-5</v>
      </c>
      <c r="AU69">
        <f t="shared" si="24"/>
        <v>-8.9729353815531075E-4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3096.9030576462933</v>
      </c>
      <c r="AO71" s="8">
        <f t="shared" si="46"/>
        <v>-309.69030576462933</v>
      </c>
      <c r="AP71" s="8">
        <f t="shared" si="46"/>
        <v>-204.93963988364791</v>
      </c>
      <c r="AQ71" s="8">
        <f t="shared" si="46"/>
        <v>-2350.2067996042974</v>
      </c>
      <c r="AR71" s="8">
        <f t="shared" si="46"/>
        <v>232.06631239371808</v>
      </c>
      <c r="AS71" s="8">
        <f t="shared" si="46"/>
        <v>-369.29405410843566</v>
      </c>
      <c r="AT71" s="8">
        <f t="shared" si="46"/>
        <v>215.42153156325404</v>
      </c>
      <c r="AU71" s="8">
        <f t="shared" si="46"/>
        <v>78.19378984853698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FC3E9-3D05-4E60-A2E6-C86727DCA4FF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2589.4284381836233</v>
      </c>
      <c r="K3">
        <v>1</v>
      </c>
      <c r="L3" s="2">
        <v>0</v>
      </c>
      <c r="O3">
        <f>$C$3</f>
        <v>2589.4284381836233</v>
      </c>
      <c r="P3">
        <f>O3*C5</f>
        <v>258.94284381836235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2589.4284381836233</v>
      </c>
      <c r="AF3">
        <f t="shared" ref="AF3:AG34" si="4">-$Z3*P3</f>
        <v>-258.94284381836235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2204.6680384652609</v>
      </c>
      <c r="AJ3">
        <f t="shared" ref="AJ3:AJ66" si="7">AB3-AC3</f>
        <v>0</v>
      </c>
      <c r="AL3">
        <f t="shared" ref="AL3:AL66" si="8">SUM(AI3:AK3)</f>
        <v>2204.6680384652609</v>
      </c>
      <c r="AN3">
        <f t="shared" ref="AN3:AU34" si="9">AE3*$K3</f>
        <v>2589.4284381836233</v>
      </c>
      <c r="AO3">
        <f t="shared" si="9"/>
        <v>-258.94284381836235</v>
      </c>
      <c r="AP3">
        <f t="shared" si="9"/>
        <v>-125.8175559</v>
      </c>
      <c r="AQ3">
        <f t="shared" si="9"/>
        <v>0</v>
      </c>
      <c r="AR3">
        <f t="shared" si="9"/>
        <v>2204.6680384652609</v>
      </c>
      <c r="AS3">
        <f t="shared" si="9"/>
        <v>0</v>
      </c>
      <c r="AT3">
        <f t="shared" si="9"/>
        <v>0</v>
      </c>
      <c r="AU3">
        <f t="shared" si="9"/>
        <v>2204.6680384652609</v>
      </c>
      <c r="AW3">
        <v>0</v>
      </c>
      <c r="AX3">
        <f>IF(Z3&gt;0, (R3*SUMPRODUCT(K3:$K$98, X3:$X$98)-K3*$AZ$3)/Z3, 0)</f>
        <v>0</v>
      </c>
      <c r="AZ3">
        <f>C6*SUMPRODUCT(X4:X98, K4:K98)/1</f>
        <v>2001.4930876684734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217.15289114791253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214.44568796447948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-214.44568796447948</v>
      </c>
      <c r="AK4">
        <f>G4*SUM(AB4, AE4:AF4)</f>
        <v>0</v>
      </c>
      <c r="AL4">
        <f t="shared" si="8"/>
        <v>-461.12638796447948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-220.25062499999999</v>
      </c>
      <c r="AR4">
        <f t="shared" si="9"/>
        <v>-220.25062499999999</v>
      </c>
      <c r="AS4">
        <f t="shared" si="9"/>
        <v>-191.46936425399952</v>
      </c>
      <c r="AT4">
        <f t="shared" si="9"/>
        <v>0</v>
      </c>
      <c r="AU4">
        <f t="shared" si="9"/>
        <v>-411.71998925399953</v>
      </c>
      <c r="AW4">
        <v>1</v>
      </c>
      <c r="AX4">
        <f>IF(Z4&gt;0, (R4*SUMPRODUCT(K4:$K$98, X4:$X$98)-K4*$AZ$3)/Z4, 0)</f>
        <v>217.15289114791253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100000</v>
      </c>
      <c r="S5">
        <f t="shared" si="1"/>
        <v>190.38247570284031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214.44568796447948</v>
      </c>
      <c r="AC5">
        <f t="shared" si="2"/>
        <v>185.66442721847898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-243.98083944245369</v>
      </c>
      <c r="AI5">
        <f t="shared" si="6"/>
        <v>-256.17106510089837</v>
      </c>
      <c r="AJ5">
        <f t="shared" si="7"/>
        <v>28.781260746000498</v>
      </c>
      <c r="AK5">
        <f>G5*SUM(AB5, AE5:AF5)</f>
        <v>15.011198157513565</v>
      </c>
      <c r="AL5">
        <f t="shared" si="8"/>
        <v>-212.3786061973843</v>
      </c>
      <c r="AN5">
        <f t="shared" si="9"/>
        <v>0</v>
      </c>
      <c r="AO5">
        <f t="shared" si="9"/>
        <v>0</v>
      </c>
      <c r="AP5">
        <f t="shared" si="9"/>
        <v>-9.7179732608774643</v>
      </c>
      <c r="AQ5">
        <f t="shared" si="9"/>
        <v>-194.50003144328258</v>
      </c>
      <c r="AR5">
        <f t="shared" si="9"/>
        <v>-204.21800470416005</v>
      </c>
      <c r="AS5">
        <f t="shared" si="9"/>
        <v>22.944244854911108</v>
      </c>
      <c r="AT5">
        <f t="shared" si="9"/>
        <v>11.966835265874971</v>
      </c>
      <c r="AU5">
        <f t="shared" si="9"/>
        <v>-169.30692458337396</v>
      </c>
      <c r="AW5">
        <v>2</v>
      </c>
      <c r="AX5">
        <f>IF(Z5&gt;0, (R5*SUMPRODUCT(K5:$K$98, X5:$X$98)-K5*$AZ$3)/Z5, 0)</f>
        <v>190.38247570284031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100000</v>
      </c>
      <c r="S6">
        <f t="shared" si="1"/>
        <v>168.33883718891514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185.66442721847898</v>
      </c>
      <c r="AC6">
        <f t="shared" si="2"/>
        <v>162.11918528769525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-241.30912521570761</v>
      </c>
      <c r="AI6">
        <f t="shared" si="6"/>
        <v>-253.34728497691589</v>
      </c>
      <c r="AJ6">
        <f t="shared" si="7"/>
        <v>23.545241930783732</v>
      </c>
      <c r="AK6">
        <f>G6*SUM(AB6, AE6:AF6)</f>
        <v>12.99650990529353</v>
      </c>
      <c r="AL6">
        <f t="shared" si="8"/>
        <v>-216.80553314083863</v>
      </c>
      <c r="AN6">
        <f t="shared" si="9"/>
        <v>0</v>
      </c>
      <c r="AO6">
        <f t="shared" si="9"/>
        <v>0</v>
      </c>
      <c r="AP6">
        <f t="shared" si="9"/>
        <v>-8.5685243380502634</v>
      </c>
      <c r="AQ6">
        <f t="shared" si="9"/>
        <v>-171.75906894567379</v>
      </c>
      <c r="AR6">
        <f t="shared" si="9"/>
        <v>-180.32759328372404</v>
      </c>
      <c r="AS6">
        <f t="shared" si="9"/>
        <v>16.759038136319958</v>
      </c>
      <c r="AT6">
        <f t="shared" si="9"/>
        <v>9.2506590410992793</v>
      </c>
      <c r="AU6">
        <f t="shared" si="9"/>
        <v>-154.3178961063048</v>
      </c>
      <c r="AW6">
        <v>3</v>
      </c>
      <c r="AX6">
        <f>IF(Z6&gt;0, (R6*SUMPRODUCT(K6:$K$98, X6:$X$98)-K6*$AZ$3)/Z6, 0)</f>
        <v>168.33883718891514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100000</v>
      </c>
      <c r="S7">
        <f t="shared" si="1"/>
        <v>150.36078422564748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162.11918528769525</v>
      </c>
      <c r="AC7">
        <f t="shared" si="2"/>
        <v>142.99832126389674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-238.75667475516744</v>
      </c>
      <c r="AI7">
        <f t="shared" si="6"/>
        <v>-250.64460833441925</v>
      </c>
      <c r="AJ7">
        <f t="shared" si="7"/>
        <v>19.120864023798504</v>
      </c>
      <c r="AK7">
        <f>G7*SUM(AB7, AE7:AF7)</f>
        <v>11.348342970138669</v>
      </c>
      <c r="AL7">
        <f t="shared" si="8"/>
        <v>-220.17540134048207</v>
      </c>
      <c r="AN7">
        <f t="shared" si="9"/>
        <v>0</v>
      </c>
      <c r="AO7">
        <f t="shared" si="9"/>
        <v>0</v>
      </c>
      <c r="AP7">
        <f t="shared" si="9"/>
        <v>-7.5549967044903727</v>
      </c>
      <c r="AQ7">
        <f t="shared" si="9"/>
        <v>-151.73418314673128</v>
      </c>
      <c r="AR7">
        <f t="shared" si="9"/>
        <v>-159.28917985122166</v>
      </c>
      <c r="AS7">
        <f t="shared" si="9"/>
        <v>12.151654761844494</v>
      </c>
      <c r="AT7">
        <f t="shared" si="9"/>
        <v>7.2120771174615017</v>
      </c>
      <c r="AU7">
        <f t="shared" si="9"/>
        <v>-139.92544797191567</v>
      </c>
      <c r="AW7">
        <v>4</v>
      </c>
      <c r="AX7">
        <f>IF(Z7&gt;0, (R7*SUMPRODUCT(K7:$K$98, X7:$X$98)-K7*$AZ$3)/Z7, 0)</f>
        <v>150.36078422564748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100000</v>
      </c>
      <c r="S8">
        <f t="shared" si="1"/>
        <v>135.81082489854674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142.99832126389674</v>
      </c>
      <c r="AC8">
        <f t="shared" si="2"/>
        <v>127.5482496545535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-236.31956589766611</v>
      </c>
      <c r="AI8">
        <f t="shared" si="6"/>
        <v>-248.05908019538819</v>
      </c>
      <c r="AJ8">
        <f t="shared" si="7"/>
        <v>15.45007160934324</v>
      </c>
      <c r="AK8">
        <f>G8*SUM(AB8, AE8:AF8)</f>
        <v>10.009882488472773</v>
      </c>
      <c r="AL8">
        <f t="shared" si="8"/>
        <v>-222.59912609757217</v>
      </c>
      <c r="AN8">
        <f t="shared" si="9"/>
        <v>0</v>
      </c>
      <c r="AO8">
        <f t="shared" si="9"/>
        <v>0</v>
      </c>
      <c r="AP8">
        <f t="shared" si="9"/>
        <v>-6.6613156856199778</v>
      </c>
      <c r="AQ8">
        <f t="shared" si="9"/>
        <v>-134.09406822209701</v>
      </c>
      <c r="AR8">
        <f t="shared" si="9"/>
        <v>-140.75538390771698</v>
      </c>
      <c r="AS8">
        <f t="shared" si="9"/>
        <v>8.7667855539168347</v>
      </c>
      <c r="AT8">
        <f t="shared" si="9"/>
        <v>5.679876146546774</v>
      </c>
      <c r="AU8">
        <f t="shared" si="9"/>
        <v>-126.30872220725337</v>
      </c>
      <c r="AW8">
        <v>5</v>
      </c>
      <c r="AX8">
        <f>IF(Z8&gt;0, (R8*SUMPRODUCT(K8:$K$98, X8:$X$98)-K8*$AZ$3)/Z8, 0)</f>
        <v>135.81082489854674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100000</v>
      </c>
      <c r="S9">
        <f t="shared" si="1"/>
        <v>124.14608874594795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127.5482496545535</v>
      </c>
      <c r="AC9">
        <f t="shared" si="2"/>
        <v>115.13642387655295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-234.26191389492968</v>
      </c>
      <c r="AI9">
        <f t="shared" si="6"/>
        <v>-245.85475031043768</v>
      </c>
      <c r="AJ9">
        <f t="shared" si="7"/>
        <v>12.411825778000548</v>
      </c>
      <c r="AK9">
        <f t="shared" ref="AK9:AK72" si="22">G9*SUM(AB9:AB9, AE9:AF9)</f>
        <v>8.9283774758187455</v>
      </c>
      <c r="AL9">
        <f t="shared" si="8"/>
        <v>-224.5145470566184</v>
      </c>
      <c r="AN9">
        <f t="shared" si="9"/>
        <v>0</v>
      </c>
      <c r="AO9">
        <f t="shared" si="9"/>
        <v>0</v>
      </c>
      <c r="AP9">
        <f t="shared" si="9"/>
        <v>-5.873291710814085</v>
      </c>
      <c r="AQ9">
        <f t="shared" si="9"/>
        <v>-118.68437608573321</v>
      </c>
      <c r="AR9">
        <f t="shared" si="9"/>
        <v>-124.55766779654729</v>
      </c>
      <c r="AS9">
        <f t="shared" si="9"/>
        <v>6.2882172097659899</v>
      </c>
      <c r="AT9">
        <f t="shared" si="9"/>
        <v>4.5233938908683884</v>
      </c>
      <c r="AU9">
        <f t="shared" si="9"/>
        <v>-113.74605669591293</v>
      </c>
      <c r="AW9">
        <v>6</v>
      </c>
      <c r="AX9">
        <f>IF(Z9&gt;0, (R9*SUMPRODUCT(K9:$K$98, X9:$X$98)-K9*$AZ$3)/Z9, 0)</f>
        <v>124.14608874594795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100000</v>
      </c>
      <c r="S10">
        <f t="shared" si="1"/>
        <v>114.75596281893104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115.13642387655295</v>
      </c>
      <c r="AC10">
        <f t="shared" si="2"/>
        <v>105.09690711590576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-232.30476825194631</v>
      </c>
      <c r="AI10">
        <f t="shared" si="6"/>
        <v>-243.75263820726772</v>
      </c>
      <c r="AJ10">
        <f t="shared" si="7"/>
        <v>10.039516760647189</v>
      </c>
      <c r="AK10">
        <f t="shared" si="22"/>
        <v>8.0595496713587078</v>
      </c>
      <c r="AL10">
        <f t="shared" si="8"/>
        <v>-225.65357177526184</v>
      </c>
      <c r="AN10">
        <f t="shared" si="9"/>
        <v>0</v>
      </c>
      <c r="AO10">
        <f t="shared" si="9"/>
        <v>0</v>
      </c>
      <c r="AP10">
        <f t="shared" si="9"/>
        <v>-5.1784349915684409</v>
      </c>
      <c r="AQ10">
        <f t="shared" si="9"/>
        <v>-105.08287963778682</v>
      </c>
      <c r="AR10">
        <f t="shared" si="9"/>
        <v>-110.26131462935525</v>
      </c>
      <c r="AS10">
        <f t="shared" si="9"/>
        <v>4.5413675290403468</v>
      </c>
      <c r="AT10">
        <f t="shared" si="9"/>
        <v>3.6457309698078295</v>
      </c>
      <c r="AU10">
        <f t="shared" si="9"/>
        <v>-102.07421613050708</v>
      </c>
      <c r="AW10">
        <v>7</v>
      </c>
      <c r="AX10">
        <f>IF(Z10&gt;0, (R10*SUMPRODUCT(K10:$K$98, X10:$X$98)-K10*$AZ$3)/Z10, 0)</f>
        <v>114.75596281893104</v>
      </c>
    </row>
    <row r="11" spans="1:52" x14ac:dyDescent="0.25">
      <c r="A11" t="s">
        <v>33</v>
      </c>
      <c r="C11" s="12">
        <f>AU100</f>
        <v>76.377929668569749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100000</v>
      </c>
      <c r="S11">
        <f t="shared" si="1"/>
        <v>107.2776668010701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105.09690711590576</v>
      </c>
      <c r="AC11">
        <f t="shared" si="2"/>
        <v>97.018366161231711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-230.44452320510439</v>
      </c>
      <c r="AI11">
        <f t="shared" si="6"/>
        <v>-241.74910889547195</v>
      </c>
      <c r="AJ11">
        <f t="shared" si="7"/>
        <v>8.0785409546740539</v>
      </c>
      <c r="AK11">
        <f t="shared" si="22"/>
        <v>7.3567834981134039</v>
      </c>
      <c r="AL11">
        <f t="shared" si="8"/>
        <v>-226.31378444268449</v>
      </c>
      <c r="AN11">
        <f t="shared" si="9"/>
        <v>0</v>
      </c>
      <c r="AO11">
        <f t="shared" si="9"/>
        <v>0</v>
      </c>
      <c r="AP11">
        <f t="shared" si="9"/>
        <v>-4.5657325595950375</v>
      </c>
      <c r="AQ11">
        <f t="shared" si="9"/>
        <v>-93.072677902244209</v>
      </c>
      <c r="AR11">
        <f t="shared" si="9"/>
        <v>-97.638410461839243</v>
      </c>
      <c r="AS11">
        <f t="shared" si="9"/>
        <v>3.2627871981372918</v>
      </c>
      <c r="AT11">
        <f t="shared" si="9"/>
        <v>2.9712814667633971</v>
      </c>
      <c r="AU11">
        <f t="shared" si="9"/>
        <v>-91.404341796938567</v>
      </c>
      <c r="AW11">
        <v>8</v>
      </c>
      <c r="AX11">
        <f>IF(Z11&gt;0, (R11*SUMPRODUCT(K11:$K$98, X11:$X$98)-K11*$AZ$3)/Z11, 0)</f>
        <v>107.2776668010701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12.5</v>
      </c>
      <c r="R12">
        <f t="shared" si="0"/>
        <v>100000</v>
      </c>
      <c r="S12">
        <f t="shared" si="1"/>
        <v>101.40324774494256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97.018366161231711</v>
      </c>
      <c r="AC12">
        <f t="shared" si="2"/>
        <v>90.556704940338022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-228.7638465544976</v>
      </c>
      <c r="AI12">
        <f t="shared" si="6"/>
        <v>-239.92679090714219</v>
      </c>
      <c r="AJ12">
        <f t="shared" si="7"/>
        <v>6.4616612208936886</v>
      </c>
      <c r="AK12">
        <f t="shared" si="22"/>
        <v>6.79128563128622</v>
      </c>
      <c r="AL12">
        <f t="shared" si="8"/>
        <v>-226.67384405496227</v>
      </c>
      <c r="AN12">
        <f t="shared" si="9"/>
        <v>0</v>
      </c>
      <c r="AO12">
        <f t="shared" si="9"/>
        <v>0</v>
      </c>
      <c r="AP12">
        <f t="shared" si="9"/>
        <v>-4.0254696418751434</v>
      </c>
      <c r="AQ12">
        <f t="shared" si="9"/>
        <v>-82.494536420899635</v>
      </c>
      <c r="AR12">
        <f t="shared" si="9"/>
        <v>-86.520006062774783</v>
      </c>
      <c r="AS12">
        <f t="shared" si="9"/>
        <v>2.3301398142889775</v>
      </c>
      <c r="AT12">
        <f t="shared" si="9"/>
        <v>2.4490056811551666</v>
      </c>
      <c r="AU12">
        <f t="shared" si="9"/>
        <v>-81.740860567330628</v>
      </c>
      <c r="AW12">
        <v>9</v>
      </c>
      <c r="AX12">
        <f>IF(Z12&gt;0, (R12*SUMPRODUCT(K12:$K$98, X12:$X$98)-K12*$AZ$3)/Z12, 0)</f>
        <v>101.40324774494256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12.5</v>
      </c>
      <c r="R13">
        <f t="shared" si="0"/>
        <v>100000</v>
      </c>
      <c r="S13">
        <f t="shared" si="1"/>
        <v>96.836233832200449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90.556704940338022</v>
      </c>
      <c r="AC13">
        <f t="shared" si="2"/>
        <v>85.39343341350127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-227.17091857538708</v>
      </c>
      <c r="AI13">
        <f t="shared" si="6"/>
        <v>-238.19383711968328</v>
      </c>
      <c r="AJ13">
        <f t="shared" si="7"/>
        <v>5.1632715268367519</v>
      </c>
      <c r="AK13">
        <f t="shared" si="22"/>
        <v>6.3389693458236618</v>
      </c>
      <c r="AL13">
        <f t="shared" si="8"/>
        <v>-226.69159624702286</v>
      </c>
      <c r="AN13">
        <f t="shared" si="9"/>
        <v>0</v>
      </c>
      <c r="AO13">
        <f t="shared" si="9"/>
        <v>0</v>
      </c>
      <c r="AP13">
        <f t="shared" si="9"/>
        <v>-3.549084760382653</v>
      </c>
      <c r="AQ13">
        <f t="shared" si="9"/>
        <v>-73.142955912998843</v>
      </c>
      <c r="AR13">
        <f t="shared" si="9"/>
        <v>-76.692040673381499</v>
      </c>
      <c r="AS13">
        <f t="shared" si="9"/>
        <v>1.6624352448922139</v>
      </c>
      <c r="AT13">
        <f t="shared" si="9"/>
        <v>2.0409784769240518</v>
      </c>
      <c r="AU13">
        <f t="shared" si="9"/>
        <v>-72.988626951565237</v>
      </c>
      <c r="AW13">
        <v>10</v>
      </c>
      <c r="AX13">
        <f>IF(Z13&gt;0, (R13*SUMPRODUCT(K13:$K$98, X13:$X$98)-K13*$AZ$3)/Z13, 0)</f>
        <v>96.836233832200449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100000</v>
      </c>
      <c r="S14">
        <f t="shared" si="1"/>
        <v>93.362655455507991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85.39343341350127</v>
      </c>
      <c r="AC14">
        <f t="shared" si="2"/>
        <v>81.296249727344389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-225.74637355334224</v>
      </c>
      <c r="AI14">
        <f t="shared" si="6"/>
        <v>-236.6308446155013</v>
      </c>
      <c r="AJ14">
        <f t="shared" si="7"/>
        <v>4.0971836861568818</v>
      </c>
      <c r="AK14">
        <f t="shared" si="22"/>
        <v>5.9775403389450892</v>
      </c>
      <c r="AL14">
        <f t="shared" si="8"/>
        <v>-226.55612059039933</v>
      </c>
      <c r="AN14">
        <f t="shared" si="9"/>
        <v>0</v>
      </c>
      <c r="AO14">
        <f t="shared" si="9"/>
        <v>0</v>
      </c>
      <c r="AP14">
        <f t="shared" si="9"/>
        <v>-3.1290253361260074</v>
      </c>
      <c r="AQ14">
        <f t="shared" si="9"/>
        <v>-64.896687983555267</v>
      </c>
      <c r="AR14">
        <f t="shared" si="9"/>
        <v>-68.025713319681273</v>
      </c>
      <c r="AS14">
        <f t="shared" si="9"/>
        <v>1.1778424038736872</v>
      </c>
      <c r="AT14">
        <f t="shared" si="9"/>
        <v>1.7184000087335682</v>
      </c>
      <c r="AU14">
        <f t="shared" si="9"/>
        <v>-65.129470907074023</v>
      </c>
      <c r="AW14">
        <v>11</v>
      </c>
      <c r="AX14">
        <f>IF(Z14&gt;0, (R14*SUMPRODUCT(K14:$K$98, X14:$X$98)-K14*$AZ$3)/Z14, 0)</f>
        <v>93.362655455507991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100000</v>
      </c>
      <c r="S15">
        <f t="shared" si="1"/>
        <v>90.77398214812942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81.296249727344389</v>
      </c>
      <c r="AC15">
        <f t="shared" si="2"/>
        <v>78.047572660612104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-224.89755335938574</v>
      </c>
      <c r="AI15">
        <f t="shared" si="6"/>
        <v>-235.6450675167533</v>
      </c>
      <c r="AJ15">
        <f t="shared" si="7"/>
        <v>3.2486770667322844</v>
      </c>
      <c r="AK15">
        <f t="shared" si="22"/>
        <v>5.690737480914108</v>
      </c>
      <c r="AL15">
        <f t="shared" si="8"/>
        <v>-226.70565296910692</v>
      </c>
      <c r="AN15">
        <f t="shared" si="9"/>
        <v>0</v>
      </c>
      <c r="AO15">
        <f t="shared" si="9"/>
        <v>0</v>
      </c>
      <c r="AP15">
        <f t="shared" si="9"/>
        <v>-2.7586191952742039</v>
      </c>
      <c r="AQ15">
        <f t="shared" si="9"/>
        <v>-57.725600411710928</v>
      </c>
      <c r="AR15">
        <f t="shared" si="9"/>
        <v>-60.484219606985128</v>
      </c>
      <c r="AS15">
        <f t="shared" si="9"/>
        <v>0.83385448805306295</v>
      </c>
      <c r="AT15">
        <f t="shared" si="9"/>
        <v>1.4606705718414377</v>
      </c>
      <c r="AU15">
        <f t="shared" si="9"/>
        <v>-58.189694547090632</v>
      </c>
      <c r="AW15">
        <v>12</v>
      </c>
      <c r="AX15">
        <f>IF(Z15&gt;0, (R15*SUMPRODUCT(K15:$K$98, X15:$X$98)-K15*$AZ$3)/Z15, 0)</f>
        <v>90.77398214812942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100000</v>
      </c>
      <c r="S16">
        <f t="shared" si="1"/>
        <v>88.773179311782116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78.047572660612104</v>
      </c>
      <c r="AC16">
        <f t="shared" si="2"/>
        <v>75.364839138921866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-224.35624959753954</v>
      </c>
      <c r="AI16">
        <f t="shared" si="6"/>
        <v>-234.96824408213374</v>
      </c>
      <c r="AJ16">
        <f t="shared" si="7"/>
        <v>2.6827335216902384</v>
      </c>
      <c r="AK16">
        <f t="shared" si="22"/>
        <v>5.4633300862428475</v>
      </c>
      <c r="AL16">
        <f t="shared" si="8"/>
        <v>-226.82218047420065</v>
      </c>
      <c r="AN16">
        <f t="shared" si="9"/>
        <v>0</v>
      </c>
      <c r="AO16">
        <f t="shared" si="9"/>
        <v>0</v>
      </c>
      <c r="AP16">
        <f t="shared" si="9"/>
        <v>-2.4319952416689024</v>
      </c>
      <c r="AQ16">
        <f t="shared" si="9"/>
        <v>-51.416661802078004</v>
      </c>
      <c r="AR16">
        <f t="shared" si="9"/>
        <v>-53.848657043746904</v>
      </c>
      <c r="AS16">
        <f t="shared" si="9"/>
        <v>0.61481328216745779</v>
      </c>
      <c r="AT16">
        <f t="shared" si="9"/>
        <v>1.2520542479265386</v>
      </c>
      <c r="AU16">
        <f t="shared" si="9"/>
        <v>-51.981789513652906</v>
      </c>
      <c r="AW16">
        <v>13</v>
      </c>
      <c r="AX16">
        <f>IF(Z16&gt;0, (R16*SUMPRODUCT(K16:$K$98, X16:$X$98)-K16*$AZ$3)/Z16, 0)</f>
        <v>88.773179311782116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100000</v>
      </c>
      <c r="S17">
        <f t="shared" si="1"/>
        <v>87.19970845195337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75.364839138921866</v>
      </c>
      <c r="AC17">
        <f t="shared" si="2"/>
        <v>73.09359420293373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-223.78692823450467</v>
      </c>
      <c r="AI17">
        <f t="shared" si="6"/>
        <v>-234.26482940822362</v>
      </c>
      <c r="AJ17">
        <f t="shared" si="7"/>
        <v>2.2712449359881361</v>
      </c>
      <c r="AK17">
        <f t="shared" si="22"/>
        <v>5.2755387397245315</v>
      </c>
      <c r="AL17">
        <f t="shared" si="8"/>
        <v>-226.71804573251094</v>
      </c>
      <c r="AN17">
        <f t="shared" si="9"/>
        <v>0</v>
      </c>
      <c r="AO17">
        <f t="shared" si="9"/>
        <v>0</v>
      </c>
      <c r="AP17">
        <f t="shared" si="9"/>
        <v>-2.1439861747743221</v>
      </c>
      <c r="AQ17">
        <f t="shared" si="9"/>
        <v>-45.791239321232929</v>
      </c>
      <c r="AR17">
        <f t="shared" si="9"/>
        <v>-47.935225496007256</v>
      </c>
      <c r="AS17">
        <f t="shared" si="9"/>
        <v>0.46474171320671154</v>
      </c>
      <c r="AT17">
        <f t="shared" si="9"/>
        <v>1.079479748370372</v>
      </c>
      <c r="AU17">
        <f t="shared" si="9"/>
        <v>-46.391004034430168</v>
      </c>
      <c r="AW17">
        <v>14</v>
      </c>
      <c r="AX17">
        <f>IF(Z17&gt;0, (R17*SUMPRODUCT(K17:$K$98, X17:$X$98)-K17*$AZ$3)/Z17, 0)</f>
        <v>87.19970845195337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100000</v>
      </c>
      <c r="S18">
        <f t="shared" si="1"/>
        <v>86.008606656213829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73.09359420293373</v>
      </c>
      <c r="AC18">
        <f t="shared" si="2"/>
        <v>71.182191369280986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-223.26990788956374</v>
      </c>
      <c r="AI18">
        <f t="shared" si="6"/>
        <v>-233.61512131305929</v>
      </c>
      <c r="AJ18">
        <f t="shared" si="7"/>
        <v>1.911402833652744</v>
      </c>
      <c r="AK18">
        <f t="shared" si="22"/>
        <v>5.1165515942053617</v>
      </c>
      <c r="AL18">
        <f t="shared" si="8"/>
        <v>-226.58716688520119</v>
      </c>
      <c r="AN18">
        <f t="shared" si="9"/>
        <v>0</v>
      </c>
      <c r="AO18">
        <f t="shared" si="9"/>
        <v>0</v>
      </c>
      <c r="AP18">
        <f t="shared" si="9"/>
        <v>-1.8900318144528454</v>
      </c>
      <c r="AQ18">
        <f t="shared" si="9"/>
        <v>-40.790577424225447</v>
      </c>
      <c r="AR18">
        <f t="shared" si="9"/>
        <v>-42.680609238678294</v>
      </c>
      <c r="AS18">
        <f t="shared" si="9"/>
        <v>0.34920615147815259</v>
      </c>
      <c r="AT18">
        <f t="shared" si="9"/>
        <v>0.9347748468266982</v>
      </c>
      <c r="AU18">
        <f t="shared" si="9"/>
        <v>-41.396628240373445</v>
      </c>
      <c r="AW18">
        <v>15</v>
      </c>
      <c r="AX18">
        <f>IF(Z18&gt;0, (R18*SUMPRODUCT(K18:$K$98, X18:$X$98)-K18*$AZ$3)/Z18, 0)</f>
        <v>86.008606656213829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12.5</v>
      </c>
      <c r="R19">
        <f t="shared" si="0"/>
        <v>100000</v>
      </c>
      <c r="S19">
        <f t="shared" si="1"/>
        <v>85.141693808618029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71.182191369280986</v>
      </c>
      <c r="AC19">
        <f t="shared" si="2"/>
        <v>69.570039380394974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-223.19607609264668</v>
      </c>
      <c r="AI19">
        <f t="shared" si="6"/>
        <v>-233.40993787239569</v>
      </c>
      <c r="AJ19">
        <f t="shared" si="7"/>
        <v>1.6121519888860121</v>
      </c>
      <c r="AK19">
        <f t="shared" si="22"/>
        <v>4.9827533958496693</v>
      </c>
      <c r="AL19">
        <f t="shared" si="8"/>
        <v>-226.81503248766001</v>
      </c>
      <c r="AN19">
        <f t="shared" si="9"/>
        <v>0</v>
      </c>
      <c r="AO19">
        <f t="shared" si="9"/>
        <v>0</v>
      </c>
      <c r="AP19">
        <f t="shared" si="9"/>
        <v>-1.6661021073477196</v>
      </c>
      <c r="AQ19">
        <f t="shared" si="9"/>
        <v>-36.408114849077037</v>
      </c>
      <c r="AR19">
        <f t="shared" si="9"/>
        <v>-38.074216956424756</v>
      </c>
      <c r="AS19">
        <f t="shared" si="9"/>
        <v>0.26297691157064051</v>
      </c>
      <c r="AT19">
        <f t="shared" si="9"/>
        <v>0.81279501448502445</v>
      </c>
      <c r="AU19">
        <f t="shared" si="9"/>
        <v>-36.998445030369091</v>
      </c>
      <c r="AW19">
        <v>16</v>
      </c>
      <c r="AX19">
        <f>IF(Z19&gt;0, (R19*SUMPRODUCT(K19:$K$98, X19:$X$98)-K19*$AZ$3)/Z19, 0)</f>
        <v>85.141693808618029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100000</v>
      </c>
      <c r="S20">
        <f t="shared" si="1"/>
        <v>84.470064289171461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69.570039380394974</v>
      </c>
      <c r="AC20">
        <f t="shared" si="2"/>
        <v>68.142661527156633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-223.00316636018371</v>
      </c>
      <c r="AI20">
        <f t="shared" si="6"/>
        <v>-233.08701412634022</v>
      </c>
      <c r="AJ20">
        <f t="shared" si="7"/>
        <v>1.4273778532383403</v>
      </c>
      <c r="AK20">
        <f t="shared" si="22"/>
        <v>4.8699027566276483</v>
      </c>
      <c r="AL20">
        <f t="shared" si="8"/>
        <v>-226.78973351647423</v>
      </c>
      <c r="AN20">
        <f t="shared" si="9"/>
        <v>0</v>
      </c>
      <c r="AO20">
        <f t="shared" si="9"/>
        <v>0</v>
      </c>
      <c r="AP20">
        <f t="shared" si="9"/>
        <v>-1.4686553619532374</v>
      </c>
      <c r="AQ20">
        <f t="shared" si="9"/>
        <v>-32.479149190117838</v>
      </c>
      <c r="AR20">
        <f t="shared" si="9"/>
        <v>-33.947804552071077</v>
      </c>
      <c r="AS20">
        <f t="shared" si="9"/>
        <v>0.20788950669480527</v>
      </c>
      <c r="AT20">
        <f t="shared" si="9"/>
        <v>0.70927377738846387</v>
      </c>
      <c r="AU20">
        <f t="shared" si="9"/>
        <v>-33.030641267987811</v>
      </c>
      <c r="AW20">
        <v>17</v>
      </c>
      <c r="AX20">
        <f>IF(Z20&gt;0, (R20*SUMPRODUCT(K20:$K$98, X20:$X$98)-K20*$AZ$3)/Z20, 0)</f>
        <v>84.470064289171461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12.5</v>
      </c>
      <c r="R21">
        <f t="shared" si="0"/>
        <v>100000</v>
      </c>
      <c r="S21">
        <f t="shared" si="1"/>
        <v>83.99741489589978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68.142661527156633</v>
      </c>
      <c r="AC21">
        <f t="shared" si="2"/>
        <v>66.896313226180609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-223.15522838191495</v>
      </c>
      <c r="AI21">
        <f t="shared" si="6"/>
        <v>-233.11034326686215</v>
      </c>
      <c r="AJ21">
        <f t="shared" si="7"/>
        <v>1.2463483009760239</v>
      </c>
      <c r="AK21">
        <f t="shared" si="22"/>
        <v>4.7699863069009645</v>
      </c>
      <c r="AL21">
        <f t="shared" si="8"/>
        <v>-227.09400865898516</v>
      </c>
      <c r="AN21">
        <f t="shared" si="9"/>
        <v>0</v>
      </c>
      <c r="AO21">
        <f t="shared" si="9"/>
        <v>0</v>
      </c>
      <c r="AP21">
        <f t="shared" si="9"/>
        <v>-1.2945590592083245</v>
      </c>
      <c r="AQ21">
        <f t="shared" si="9"/>
        <v>-29.019014431297823</v>
      </c>
      <c r="AR21">
        <f t="shared" si="9"/>
        <v>-30.313573490506148</v>
      </c>
      <c r="AS21">
        <f t="shared" si="9"/>
        <v>0.16207462220221003</v>
      </c>
      <c r="AT21">
        <f t="shared" si="9"/>
        <v>0.6202870642141316</v>
      </c>
      <c r="AU21">
        <f t="shared" si="9"/>
        <v>-29.531211804089804</v>
      </c>
      <c r="AW21">
        <v>18</v>
      </c>
      <c r="AX21">
        <f>IF(Z21&gt;0, (R21*SUMPRODUCT(K21:$K$98, X21:$X$98)-K21*$AZ$3)/Z21, 0)</f>
        <v>83.99741489589978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100000</v>
      </c>
      <c r="S22">
        <f t="shared" si="1"/>
        <v>83.646491661841381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66.896313226180609</v>
      </c>
      <c r="AC22">
        <f t="shared" si="2"/>
        <v>65.763728160187952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-223.48603753445741</v>
      </c>
      <c r="AI22">
        <f t="shared" si="6"/>
        <v>-233.31366551586333</v>
      </c>
      <c r="AJ22">
        <f t="shared" si="7"/>
        <v>1.1325850659926573</v>
      </c>
      <c r="AK22">
        <f t="shared" si="22"/>
        <v>4.6827419258326435</v>
      </c>
      <c r="AL22">
        <f t="shared" si="8"/>
        <v>-227.49833852403805</v>
      </c>
      <c r="AN22">
        <f t="shared" si="9"/>
        <v>0</v>
      </c>
      <c r="AO22">
        <f t="shared" si="9"/>
        <v>0</v>
      </c>
      <c r="AP22">
        <f t="shared" si="9"/>
        <v>-1.1410542093986638</v>
      </c>
      <c r="AQ22">
        <f t="shared" si="9"/>
        <v>-25.94824349812631</v>
      </c>
      <c r="AR22">
        <f t="shared" si="9"/>
        <v>-27.089297707524974</v>
      </c>
      <c r="AS22">
        <f t="shared" si="9"/>
        <v>0.13150080156657548</v>
      </c>
      <c r="AT22">
        <f t="shared" si="9"/>
        <v>0.5436980720178366</v>
      </c>
      <c r="AU22">
        <f t="shared" si="9"/>
        <v>-26.414098833940564</v>
      </c>
      <c r="AW22">
        <v>19</v>
      </c>
      <c r="AX22">
        <f>IF(Z22&gt;0, (R22*SUMPRODUCT(K22:$K$98, X22:$X$98)-K22*$AZ$3)/Z22, 0)</f>
        <v>83.646491661841381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100000</v>
      </c>
      <c r="S23">
        <f t="shared" si="1"/>
        <v>83.382883100528318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65.763728160187952</v>
      </c>
      <c r="AC23">
        <f t="shared" si="2"/>
        <v>64.714082309655538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-224.06197725264605</v>
      </c>
      <c r="AI23">
        <f t="shared" si="6"/>
        <v>-233.76332120708133</v>
      </c>
      <c r="AJ23">
        <f t="shared" si="7"/>
        <v>1.0496458505324142</v>
      </c>
      <c r="AK23">
        <f t="shared" si="22"/>
        <v>4.6034609712131571</v>
      </c>
      <c r="AL23">
        <f t="shared" si="8"/>
        <v>-228.11021438533575</v>
      </c>
      <c r="AN23">
        <f t="shared" si="9"/>
        <v>0</v>
      </c>
      <c r="AO23">
        <f t="shared" si="9"/>
        <v>0</v>
      </c>
      <c r="AP23">
        <f t="shared" si="9"/>
        <v>-1.0057069446913984</v>
      </c>
      <c r="AQ23">
        <f t="shared" si="9"/>
        <v>-23.227780359364587</v>
      </c>
      <c r="AR23">
        <f t="shared" si="9"/>
        <v>-24.233487304055988</v>
      </c>
      <c r="AS23">
        <f t="shared" si="9"/>
        <v>0.10881338980506307</v>
      </c>
      <c r="AT23">
        <f t="shared" si="9"/>
        <v>0.4772259070608717</v>
      </c>
      <c r="AU23">
        <f t="shared" si="9"/>
        <v>-23.647448007190054</v>
      </c>
      <c r="AW23">
        <v>20</v>
      </c>
      <c r="AX23">
        <f>IF(Z23&gt;0, (R23*SUMPRODUCT(K23:$K$98, X23:$X$98)-K23*$AZ$3)/Z23, 0)</f>
        <v>83.382883100528318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100000</v>
      </c>
      <c r="S24">
        <f t="shared" si="1"/>
        <v>83.171022782750214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64.714082309655538</v>
      </c>
      <c r="AC24">
        <f t="shared" si="2"/>
        <v>63.717192707071327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-224.7978346756384</v>
      </c>
      <c r="AI24">
        <f t="shared" si="6"/>
        <v>-234.37406546119487</v>
      </c>
      <c r="AJ24">
        <f t="shared" si="7"/>
        <v>0.99688960258421133</v>
      </c>
      <c r="AK24">
        <f t="shared" si="22"/>
        <v>4.5299857616758885</v>
      </c>
      <c r="AL24">
        <f t="shared" si="8"/>
        <v>-228.84719009693475</v>
      </c>
      <c r="AN24">
        <f t="shared" si="9"/>
        <v>0</v>
      </c>
      <c r="AO24">
        <f t="shared" si="9"/>
        <v>0</v>
      </c>
      <c r="AP24">
        <f t="shared" si="9"/>
        <v>-0.88637220286137364</v>
      </c>
      <c r="AQ24">
        <f t="shared" si="9"/>
        <v>-20.807200283898943</v>
      </c>
      <c r="AR24">
        <f t="shared" si="9"/>
        <v>-21.693572486760317</v>
      </c>
      <c r="AS24">
        <f t="shared" si="9"/>
        <v>9.2271714502212651E-2</v>
      </c>
      <c r="AT24">
        <f t="shared" si="9"/>
        <v>0.41929372301296186</v>
      </c>
      <c r="AU24">
        <f t="shared" si="9"/>
        <v>-21.18200704924514</v>
      </c>
      <c r="AW24">
        <v>21</v>
      </c>
      <c r="AX24">
        <f>IF(Z24&gt;0, (R24*SUMPRODUCT(K24:$K$98, X24:$X$98)-K24*$AZ$3)/Z24, 0)</f>
        <v>83.171022782750214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100000</v>
      </c>
      <c r="S25">
        <f t="shared" si="1"/>
        <v>82.99512367882835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63.717192707071327</v>
      </c>
      <c r="AC25">
        <f t="shared" si="2"/>
        <v>62.759002027440438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-226.04976225737315</v>
      </c>
      <c r="AI25">
        <f t="shared" si="6"/>
        <v>-235.5019745147919</v>
      </c>
      <c r="AJ25">
        <f t="shared" si="7"/>
        <v>0.95819067963088855</v>
      </c>
      <c r="AK25">
        <f t="shared" si="22"/>
        <v>4.4602034894949929</v>
      </c>
      <c r="AL25">
        <f t="shared" si="8"/>
        <v>-230.08358034566601</v>
      </c>
      <c r="AN25">
        <f t="shared" si="9"/>
        <v>0</v>
      </c>
      <c r="AO25">
        <f t="shared" si="9"/>
        <v>0</v>
      </c>
      <c r="AP25">
        <f t="shared" si="9"/>
        <v>-0.78115455004992895</v>
      </c>
      <c r="AQ25">
        <f t="shared" si="9"/>
        <v>-18.681319834566761</v>
      </c>
      <c r="AR25">
        <f t="shared" si="9"/>
        <v>-19.462474384616691</v>
      </c>
      <c r="AS25">
        <f t="shared" si="9"/>
        <v>7.9187283233259242E-2</v>
      </c>
      <c r="AT25">
        <f t="shared" si="9"/>
        <v>0.368602413390899</v>
      </c>
      <c r="AU25">
        <f t="shared" si="9"/>
        <v>-19.014684687992531</v>
      </c>
      <c r="AW25">
        <v>22</v>
      </c>
      <c r="AX25">
        <f>IF(Z25&gt;0, (R25*SUMPRODUCT(K25:$K$98, X25:$X$98)-K25*$AZ$3)/Z25, 0)</f>
        <v>82.99512367882835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100000</v>
      </c>
      <c r="S26">
        <f t="shared" si="1"/>
        <v>82.804483532502701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62.759002027440438</v>
      </c>
      <c r="AC26">
        <f t="shared" si="2"/>
        <v>61.800012196684435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-227.86652256744111</v>
      </c>
      <c r="AI26">
        <f t="shared" si="6"/>
        <v>-237.19572938696473</v>
      </c>
      <c r="AJ26">
        <f t="shared" si="7"/>
        <v>0.95898983075600341</v>
      </c>
      <c r="AK26">
        <f t="shared" si="22"/>
        <v>4.3931301419208308</v>
      </c>
      <c r="AL26">
        <f t="shared" si="8"/>
        <v>-231.8436094142879</v>
      </c>
      <c r="AN26">
        <f t="shared" si="9"/>
        <v>0</v>
      </c>
      <c r="AO26">
        <f t="shared" si="9"/>
        <v>0</v>
      </c>
      <c r="AP26">
        <f t="shared" si="9"/>
        <v>-0.68838309988035717</v>
      </c>
      <c r="AQ26">
        <f t="shared" si="9"/>
        <v>-16.813804881639683</v>
      </c>
      <c r="AR26">
        <f t="shared" si="9"/>
        <v>-17.502187981520041</v>
      </c>
      <c r="AS26">
        <f t="shared" si="9"/>
        <v>7.0761899186116042E-2</v>
      </c>
      <c r="AT26">
        <f t="shared" si="9"/>
        <v>0.3241600924683668</v>
      </c>
      <c r="AU26">
        <f t="shared" si="9"/>
        <v>-17.10726598986556</v>
      </c>
      <c r="AW26">
        <v>23</v>
      </c>
      <c r="AX26">
        <f>IF(Z26&gt;0, (R26*SUMPRODUCT(K26:$K$98, X26:$X$98)-K26*$AZ$3)/Z26, 0)</f>
        <v>82.804483532502701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100000</v>
      </c>
      <c r="S27">
        <f t="shared" si="1"/>
        <v>82.557374996928488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61.800012196684435</v>
      </c>
      <c r="AC27">
        <f t="shared" si="2"/>
        <v>60.80971624701877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-229.7964999429239</v>
      </c>
      <c r="AI27">
        <f t="shared" si="6"/>
        <v>-239.00369013175941</v>
      </c>
      <c r="AJ27">
        <f t="shared" si="7"/>
        <v>0.99029594966566492</v>
      </c>
      <c r="AK27">
        <f t="shared" si="22"/>
        <v>4.3260008537679111</v>
      </c>
      <c r="AL27">
        <f t="shared" si="8"/>
        <v>-233.68739332832584</v>
      </c>
      <c r="AN27">
        <f t="shared" si="9"/>
        <v>0</v>
      </c>
      <c r="AO27">
        <f t="shared" si="9"/>
        <v>0</v>
      </c>
      <c r="AP27">
        <f t="shared" si="9"/>
        <v>-0.60658905547830677</v>
      </c>
      <c r="AQ27">
        <f t="shared" si="9"/>
        <v>-15.139476756070859</v>
      </c>
      <c r="AR27">
        <f t="shared" si="9"/>
        <v>-15.746065811549165</v>
      </c>
      <c r="AS27">
        <f t="shared" si="9"/>
        <v>6.524278009159519E-2</v>
      </c>
      <c r="AT27">
        <f t="shared" si="9"/>
        <v>0.28500603529048096</v>
      </c>
      <c r="AU27">
        <f t="shared" si="9"/>
        <v>-15.395816996167088</v>
      </c>
      <c r="AW27">
        <v>24</v>
      </c>
      <c r="AX27">
        <f>IF(Z27&gt;0, (R27*SUMPRODUCT(K27:$K$98, X27:$X$98)-K27*$AZ$3)/Z27, 0)</f>
        <v>82.557374996928488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100000</v>
      </c>
      <c r="S28">
        <f t="shared" si="1"/>
        <v>82.266242703253383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60.80971624701877</v>
      </c>
      <c r="AC28">
        <f t="shared" si="2"/>
        <v>59.798372465924629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-232.1124544278068</v>
      </c>
      <c r="AI28">
        <f t="shared" si="6"/>
        <v>-241.19855865795049</v>
      </c>
      <c r="AJ28">
        <f t="shared" si="7"/>
        <v>1.0113437810941406</v>
      </c>
      <c r="AK28">
        <f t="shared" si="22"/>
        <v>4.2566801372913146</v>
      </c>
      <c r="AL28">
        <f t="shared" si="8"/>
        <v>-235.93053473956502</v>
      </c>
      <c r="AN28">
        <f t="shared" si="9"/>
        <v>0</v>
      </c>
      <c r="AO28">
        <f t="shared" si="9"/>
        <v>0</v>
      </c>
      <c r="AP28">
        <f t="shared" si="9"/>
        <v>-0.5344746944954708</v>
      </c>
      <c r="AQ28">
        <f t="shared" si="9"/>
        <v>-13.653622061402885</v>
      </c>
      <c r="AR28">
        <f t="shared" si="9"/>
        <v>-14.188096755898355</v>
      </c>
      <c r="AS28">
        <f t="shared" si="9"/>
        <v>5.9490585265015945E-2</v>
      </c>
      <c r="AT28">
        <f t="shared" si="9"/>
        <v>0.25039200061077616</v>
      </c>
      <c r="AU28">
        <f t="shared" si="9"/>
        <v>-13.878214170022563</v>
      </c>
      <c r="AW28">
        <v>25</v>
      </c>
      <c r="AX28">
        <f>IF(Z28&gt;0, (R28*SUMPRODUCT(K28:$K$98, X28:$X$98)-K28*$AZ$3)/Z28, 0)</f>
        <v>82.266242703253383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100000</v>
      </c>
      <c r="S29">
        <f t="shared" si="1"/>
        <v>81.920301916168015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59.798372465924629</v>
      </c>
      <c r="AC29">
        <f t="shared" si="2"/>
        <v>58.759154846465236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-234.72590997383386</v>
      </c>
      <c r="AI29">
        <f t="shared" si="6"/>
        <v>-243.69181242292939</v>
      </c>
      <c r="AJ29">
        <f t="shared" si="7"/>
        <v>1.0392176194593929</v>
      </c>
      <c r="AK29">
        <f t="shared" si="22"/>
        <v>4.185886072614724</v>
      </c>
      <c r="AL29">
        <f t="shared" si="8"/>
        <v>-238.46670873085526</v>
      </c>
      <c r="AN29">
        <f t="shared" si="9"/>
        <v>0</v>
      </c>
      <c r="AO29">
        <f t="shared" si="9"/>
        <v>0</v>
      </c>
      <c r="AP29">
        <f t="shared" si="9"/>
        <v>-0.47089645382209616</v>
      </c>
      <c r="AQ29">
        <f t="shared" si="9"/>
        <v>-12.327994784060285</v>
      </c>
      <c r="AR29">
        <f t="shared" si="9"/>
        <v>-12.798891237882382</v>
      </c>
      <c r="AS29">
        <f t="shared" si="9"/>
        <v>5.4580550539252808E-2</v>
      </c>
      <c r="AT29">
        <f t="shared" si="9"/>
        <v>0.219846124680558</v>
      </c>
      <c r="AU29">
        <f t="shared" si="9"/>
        <v>-12.524464562662571</v>
      </c>
      <c r="AW29">
        <v>26</v>
      </c>
      <c r="AX29">
        <f>IF(Z29&gt;0, (R29*SUMPRODUCT(K29:$K$98, X29:$X$98)-K29*$AZ$3)/Z29, 0)</f>
        <v>81.920301916168015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100000</v>
      </c>
      <c r="S30">
        <f t="shared" si="1"/>
        <v>81.521065555738531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58.759154846465236</v>
      </c>
      <c r="AC30">
        <f t="shared" si="2"/>
        <v>57.694021171283055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-238.0300059434696</v>
      </c>
      <c r="AI30">
        <f t="shared" si="6"/>
        <v>-246.87649561733124</v>
      </c>
      <c r="AJ30">
        <f t="shared" si="7"/>
        <v>1.0651336751821816</v>
      </c>
      <c r="AK30">
        <f t="shared" si="22"/>
        <v>4.1131408392525666</v>
      </c>
      <c r="AL30">
        <f t="shared" si="8"/>
        <v>-241.6982211028965</v>
      </c>
      <c r="AN30">
        <f t="shared" si="9"/>
        <v>0</v>
      </c>
      <c r="AO30">
        <f t="shared" si="9"/>
        <v>0</v>
      </c>
      <c r="AP30">
        <f t="shared" si="9"/>
        <v>-0.41484356983171966</v>
      </c>
      <c r="AQ30">
        <f t="shared" si="9"/>
        <v>-11.162079088207484</v>
      </c>
      <c r="AR30">
        <f t="shared" si="9"/>
        <v>-11.576922658039203</v>
      </c>
      <c r="AS30">
        <f t="shared" si="9"/>
        <v>4.9947931038241404E-2</v>
      </c>
      <c r="AT30">
        <f t="shared" si="9"/>
        <v>0.19287989834179489</v>
      </c>
      <c r="AU30">
        <f t="shared" si="9"/>
        <v>-11.334094828659168</v>
      </c>
      <c r="AW30">
        <v>27</v>
      </c>
      <c r="AX30">
        <f>IF(Z30&gt;0, (R30*SUMPRODUCT(K30:$K$98, X30:$X$98)-K30*$AZ$3)/Z30, 0)</f>
        <v>81.521065555738531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100000</v>
      </c>
      <c r="S31">
        <f t="shared" si="1"/>
        <v>81.046101738221751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57.694021171283055</v>
      </c>
      <c r="AC31">
        <f t="shared" si="2"/>
        <v>56.588068073145351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-242.12552072497991</v>
      </c>
      <c r="AI31">
        <f t="shared" si="6"/>
        <v>-250.85327981201232</v>
      </c>
      <c r="AJ31">
        <f t="shared" si="7"/>
        <v>1.1059530981377037</v>
      </c>
      <c r="AK31">
        <f t="shared" si="22"/>
        <v>4.038581481989814</v>
      </c>
      <c r="AL31">
        <f t="shared" si="8"/>
        <v>-245.70874523188479</v>
      </c>
      <c r="AN31">
        <f t="shared" si="9"/>
        <v>0</v>
      </c>
      <c r="AO31">
        <f t="shared" si="9"/>
        <v>0</v>
      </c>
      <c r="AP31">
        <f t="shared" si="9"/>
        <v>-0.3654248817666983</v>
      </c>
      <c r="AQ31">
        <f t="shared" si="9"/>
        <v>-10.137618247860056</v>
      </c>
      <c r="AR31">
        <f t="shared" si="9"/>
        <v>-10.503043129626755</v>
      </c>
      <c r="AS31">
        <f t="shared" si="9"/>
        <v>4.6305446346125059E-2</v>
      </c>
      <c r="AT31">
        <f t="shared" si="9"/>
        <v>0.16909244925814107</v>
      </c>
      <c r="AU31">
        <f t="shared" si="9"/>
        <v>-10.287645234022488</v>
      </c>
      <c r="AW31">
        <v>28</v>
      </c>
      <c r="AX31">
        <f>IF(Z31&gt;0, (R31*SUMPRODUCT(K31:$K$98, X31:$X$98)-K31*$AZ$3)/Z31, 0)</f>
        <v>81.046101738221751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100000</v>
      </c>
      <c r="S32">
        <f t="shared" si="1"/>
        <v>80.475365966792936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56.588068073145351</v>
      </c>
      <c r="AC32">
        <f t="shared" si="2"/>
        <v>55.429133744990452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-246.70791522350822</v>
      </c>
      <c r="AI32">
        <f t="shared" si="6"/>
        <v>-255.31755823026737</v>
      </c>
      <c r="AJ32">
        <f t="shared" si="7"/>
        <v>1.1589343281548992</v>
      </c>
      <c r="AK32">
        <f t="shared" si="22"/>
        <v>3.9611647651201749</v>
      </c>
      <c r="AL32">
        <f t="shared" si="8"/>
        <v>-250.19745913699231</v>
      </c>
      <c r="AN32">
        <f t="shared" si="9"/>
        <v>0</v>
      </c>
      <c r="AO32">
        <f t="shared" si="9"/>
        <v>0</v>
      </c>
      <c r="AP32">
        <f t="shared" si="9"/>
        <v>-0.32185664998240571</v>
      </c>
      <c r="AQ32">
        <f t="shared" si="9"/>
        <v>-9.2227497766915452</v>
      </c>
      <c r="AR32">
        <f t="shared" si="9"/>
        <v>-9.5446064266739512</v>
      </c>
      <c r="AS32">
        <f t="shared" si="9"/>
        <v>4.3324760401413635E-2</v>
      </c>
      <c r="AT32">
        <f t="shared" si="9"/>
        <v>0.14808131072670741</v>
      </c>
      <c r="AU32">
        <f t="shared" si="9"/>
        <v>-9.3532003555458303</v>
      </c>
      <c r="AW32">
        <v>29</v>
      </c>
      <c r="AX32">
        <f>IF(Z32&gt;0, (R32*SUMPRODUCT(K32:$K$98, X32:$X$98)-K32*$AZ$3)/Z32, 0)</f>
        <v>80.475365966792936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100000</v>
      </c>
      <c r="S33">
        <f t="shared" si="1"/>
        <v>79.81472976048066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55.429133744990452</v>
      </c>
      <c r="AC33">
        <f t="shared" si="2"/>
        <v>54.2230660394642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-252.20819603138392</v>
      </c>
      <c r="AI33">
        <f t="shared" si="6"/>
        <v>-260.70021658357155</v>
      </c>
      <c r="AJ33">
        <f t="shared" si="7"/>
        <v>1.2060677055262516</v>
      </c>
      <c r="AK33">
        <f t="shared" si="22"/>
        <v>3.8800393621493319</v>
      </c>
      <c r="AL33">
        <f t="shared" si="8"/>
        <v>-255.61410951589596</v>
      </c>
      <c r="AN33">
        <f t="shared" si="9"/>
        <v>0</v>
      </c>
      <c r="AO33">
        <f t="shared" si="9"/>
        <v>0</v>
      </c>
      <c r="AP33">
        <f t="shared" si="9"/>
        <v>-0.28344601557760535</v>
      </c>
      <c r="AQ33">
        <f t="shared" si="9"/>
        <v>-8.4181859690266059</v>
      </c>
      <c r="AR33">
        <f t="shared" si="9"/>
        <v>-8.7016319846042123</v>
      </c>
      <c r="AS33">
        <f t="shared" si="9"/>
        <v>4.0256036069080847E-2</v>
      </c>
      <c r="AT33">
        <f t="shared" si="9"/>
        <v>0.1295076584809004</v>
      </c>
      <c r="AU33">
        <f t="shared" si="9"/>
        <v>-8.5318682900542306</v>
      </c>
      <c r="AW33">
        <v>30</v>
      </c>
      <c r="AX33">
        <f>IF(Z33&gt;0, (R33*SUMPRODUCT(K33:$K$98, X33:$X$98)-K33*$AZ$3)/Z33, 0)</f>
        <v>79.81472976048066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100000</v>
      </c>
      <c r="S34">
        <f t="shared" si="1"/>
        <v>79.050876013735703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54.2230660394642</v>
      </c>
      <c r="AC34">
        <f t="shared" si="2"/>
        <v>52.962631919692321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-258.64337217058198</v>
      </c>
      <c r="AI34">
        <f t="shared" si="6"/>
        <v>-267.01814209572638</v>
      </c>
      <c r="AJ34">
        <f t="shared" si="7"/>
        <v>1.2604341197718796</v>
      </c>
      <c r="AK34">
        <f t="shared" si="22"/>
        <v>3.7956146227624945</v>
      </c>
      <c r="AL34">
        <f t="shared" si="8"/>
        <v>-261.96209335319196</v>
      </c>
      <c r="AN34">
        <f t="shared" si="9"/>
        <v>0</v>
      </c>
      <c r="AO34">
        <f t="shared" si="9"/>
        <v>0</v>
      </c>
      <c r="AP34">
        <f t="shared" si="9"/>
        <v>-0.24958252952971866</v>
      </c>
      <c r="AQ34">
        <f t="shared" si="9"/>
        <v>-7.7080167753166196</v>
      </c>
      <c r="AR34">
        <f t="shared" si="9"/>
        <v>-7.9575993048463376</v>
      </c>
      <c r="AS34">
        <f t="shared" si="9"/>
        <v>3.7563101879817345E-2</v>
      </c>
      <c r="AT34">
        <f t="shared" si="9"/>
        <v>0.11311583567505781</v>
      </c>
      <c r="AU34">
        <f t="shared" ref="AU34:AU97" si="23">AL34*$K34</f>
        <v>-7.8069203672914611</v>
      </c>
      <c r="AW34">
        <v>31</v>
      </c>
      <c r="AX34">
        <f>IF(Z34&gt;0, (R34*SUMPRODUCT(K34:$K$98, X34:$X$98)-K34*$AZ$3)/Z34, 0)</f>
        <v>79.050876013735703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100000</v>
      </c>
      <c r="S35">
        <f t="shared" si="1"/>
        <v>78.176106637074412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52.962631919692321</v>
      </c>
      <c r="AC35">
        <f t="shared" si="2"/>
        <v>51.645465009781709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-265.1986803612744</v>
      </c>
      <c r="AI35">
        <f t="shared" ref="AI35:AI66" si="25">SUM(AE35:AH35)</f>
        <v>-273.45655275212221</v>
      </c>
      <c r="AJ35">
        <f t="shared" si="7"/>
        <v>1.3171669099106111</v>
      </c>
      <c r="AK35">
        <f t="shared" si="22"/>
        <v>3.7073842343784627</v>
      </c>
      <c r="AL35">
        <f t="shared" si="8"/>
        <v>-268.43200160783312</v>
      </c>
      <c r="AN35">
        <f t="shared" ref="AN35:AT66" si="26">AE35*$K35</f>
        <v>0</v>
      </c>
      <c r="AO35">
        <f t="shared" si="26"/>
        <v>0</v>
      </c>
      <c r="AP35">
        <f t="shared" si="26"/>
        <v>-0.2197310555419188</v>
      </c>
      <c r="AQ35">
        <f t="shared" si="26"/>
        <v>-7.0565859105173301</v>
      </c>
      <c r="AR35">
        <f t="shared" si="26"/>
        <v>-7.2763169660592482</v>
      </c>
      <c r="AS35">
        <f t="shared" si="26"/>
        <v>3.5048068284551412E-2</v>
      </c>
      <c r="AT35">
        <f t="shared" si="26"/>
        <v>9.8648587985241593E-2</v>
      </c>
      <c r="AU35">
        <f t="shared" si="23"/>
        <v>-7.1426203097894554</v>
      </c>
      <c r="AW35">
        <v>32</v>
      </c>
      <c r="AX35">
        <f>IF(Z35&gt;0, (R35*SUMPRODUCT(K35:$K$98, X35:$X$98)-K35*$AZ$3)/Z35, 0)</f>
        <v>78.176106637074412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100000</v>
      </c>
      <c r="S36">
        <f t="shared" si="1"/>
        <v>77.222335780096714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51.645465009781709</v>
      </c>
      <c r="AC36">
        <f t="shared" si="2"/>
        <v>50.294995050519809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-272.23569359758085</v>
      </c>
      <c r="AI36">
        <f t="shared" si="25"/>
        <v>-280.37695780282047</v>
      </c>
      <c r="AJ36">
        <f t="shared" si="7"/>
        <v>1.3504699592619005</v>
      </c>
      <c r="AK36">
        <f t="shared" si="22"/>
        <v>3.6151825506847199</v>
      </c>
      <c r="AL36">
        <f t="shared" si="8"/>
        <v>-275.41130529287386</v>
      </c>
      <c r="AN36">
        <f t="shared" si="26"/>
        <v>0</v>
      </c>
      <c r="AO36">
        <f t="shared" si="26"/>
        <v>0</v>
      </c>
      <c r="AP36">
        <f t="shared" si="26"/>
        <v>-0.19341809468440943</v>
      </c>
      <c r="AQ36">
        <f t="shared" si="26"/>
        <v>-6.4677067140069386</v>
      </c>
      <c r="AR36">
        <f t="shared" si="26"/>
        <v>-6.6611248086913477</v>
      </c>
      <c r="AS36">
        <f t="shared" si="26"/>
        <v>3.2084123529716631E-2</v>
      </c>
      <c r="AT36">
        <f t="shared" si="26"/>
        <v>8.5888592147609813E-2</v>
      </c>
      <c r="AU36">
        <f t="shared" si="23"/>
        <v>-6.5431520930140215</v>
      </c>
      <c r="AW36">
        <v>33</v>
      </c>
      <c r="AX36">
        <f>IF(Z36&gt;0, (R36*SUMPRODUCT(K36:$K$98, X36:$X$98)-K36*$AZ$3)/Z36, 0)</f>
        <v>77.222335780096714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100000</v>
      </c>
      <c r="S37">
        <f t="shared" si="1"/>
        <v>76.203919209403495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50.294995050519809</v>
      </c>
      <c r="AC37">
        <f t="shared" si="2"/>
        <v>48.922034721562248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-279.96915319262223</v>
      </c>
      <c r="AI37">
        <f t="shared" si="25"/>
        <v>-287.99400861166038</v>
      </c>
      <c r="AJ37">
        <f t="shared" si="7"/>
        <v>1.3729603289575607</v>
      </c>
      <c r="AK37">
        <f t="shared" si="22"/>
        <v>3.5206496535363869</v>
      </c>
      <c r="AL37">
        <f t="shared" si="8"/>
        <v>-283.10039862916642</v>
      </c>
      <c r="AN37">
        <f t="shared" si="26"/>
        <v>0</v>
      </c>
      <c r="AO37">
        <f t="shared" si="26"/>
        <v>0</v>
      </c>
      <c r="AP37">
        <f t="shared" si="26"/>
        <v>-0.1702254323226069</v>
      </c>
      <c r="AQ37">
        <f t="shared" si="26"/>
        <v>-5.9387824017545237</v>
      </c>
      <c r="AR37">
        <f t="shared" si="26"/>
        <v>-6.1090078340771301</v>
      </c>
      <c r="AS37">
        <f t="shared" si="26"/>
        <v>2.9123610751183037E-2</v>
      </c>
      <c r="AT37">
        <f t="shared" si="26"/>
        <v>7.468098526833003E-2</v>
      </c>
      <c r="AU37">
        <f t="shared" si="23"/>
        <v>-6.005203238057617</v>
      </c>
      <c r="AW37">
        <v>34</v>
      </c>
      <c r="AX37">
        <f>IF(Z37&gt;0, (R37*SUMPRODUCT(K37:$K$98, X37:$X$98)-K37*$AZ$3)/Z37, 0)</f>
        <v>76.203919209403495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100000</v>
      </c>
      <c r="S38">
        <f t="shared" si="1"/>
        <v>75.129237188324325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48.922034721562248</v>
      </c>
      <c r="AC38">
        <f t="shared" si="2"/>
        <v>47.532133020744702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-289.69715222959104</v>
      </c>
      <c r="AI38">
        <f t="shared" si="25"/>
        <v>-297.60554695041014</v>
      </c>
      <c r="AJ38">
        <f t="shared" si="7"/>
        <v>1.3899017008175463</v>
      </c>
      <c r="AK38">
        <f t="shared" si="22"/>
        <v>3.4245424305093577</v>
      </c>
      <c r="AL38">
        <f t="shared" si="8"/>
        <v>-292.79110281908328</v>
      </c>
      <c r="AN38">
        <f t="shared" si="26"/>
        <v>0</v>
      </c>
      <c r="AO38">
        <f t="shared" si="26"/>
        <v>0</v>
      </c>
      <c r="AP38">
        <f t="shared" si="26"/>
        <v>-0.14978128221113921</v>
      </c>
      <c r="AQ38">
        <f t="shared" si="26"/>
        <v>-5.4867280207492781</v>
      </c>
      <c r="AR38">
        <f t="shared" si="26"/>
        <v>-5.6365093029604179</v>
      </c>
      <c r="AS38">
        <f t="shared" si="26"/>
        <v>2.6324085512304026E-2</v>
      </c>
      <c r="AT38">
        <f t="shared" si="26"/>
        <v>6.4859225460488598E-2</v>
      </c>
      <c r="AU38">
        <f t="shared" si="23"/>
        <v>-5.5453259919876263</v>
      </c>
      <c r="AW38">
        <v>35</v>
      </c>
      <c r="AX38">
        <f>IF(Z38&gt;0, (R38*SUMPRODUCT(K38:$K$98, X38:$X$98)-K38*$AZ$3)/Z38, 0)</f>
        <v>75.129237188324325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100000</v>
      </c>
      <c r="S39">
        <f t="shared" si="1"/>
        <v>73.96684308888679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47.532133020744702</v>
      </c>
      <c r="AC39">
        <f t="shared" si="2"/>
        <v>46.106905625832013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-299.92694532874572</v>
      </c>
      <c r="AI39">
        <f t="shared" si="25"/>
        <v>-307.71876523419053</v>
      </c>
      <c r="AJ39">
        <f t="shared" si="7"/>
        <v>1.4252273949126888</v>
      </c>
      <c r="AK39">
        <f t="shared" si="22"/>
        <v>3.3272493114521295</v>
      </c>
      <c r="AL39">
        <f t="shared" si="8"/>
        <v>-302.96628852782572</v>
      </c>
      <c r="AN39">
        <f t="shared" si="26"/>
        <v>0</v>
      </c>
      <c r="AO39">
        <f t="shared" si="26"/>
        <v>0</v>
      </c>
      <c r="AP39">
        <f t="shared" si="26"/>
        <v>-0.13176197317121768</v>
      </c>
      <c r="AQ39">
        <f t="shared" si="26"/>
        <v>-5.0718531233141366</v>
      </c>
      <c r="AR39">
        <f t="shared" si="26"/>
        <v>-5.2036150964853549</v>
      </c>
      <c r="AS39">
        <f t="shared" si="26"/>
        <v>2.4101015686995665E-2</v>
      </c>
      <c r="AT39">
        <f t="shared" si="26"/>
        <v>5.6264767388060091E-2</v>
      </c>
      <c r="AU39">
        <f t="shared" si="23"/>
        <v>-5.123249313410299</v>
      </c>
      <c r="AW39">
        <v>36</v>
      </c>
      <c r="AX39">
        <f>IF(Z39&gt;0, (R39*SUMPRODUCT(K39:$K$98, X39:$X$98)-K39*$AZ$3)/Z39, 0)</f>
        <v>73.96684308888679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100000</v>
      </c>
      <c r="S40">
        <f t="shared" si="1"/>
        <v>72.736522604879681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46.106905625832013</v>
      </c>
      <c r="AC40">
        <f t="shared" si="2"/>
        <v>44.661392347014832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-309.60858728844153</v>
      </c>
      <c r="AI40">
        <f t="shared" si="25"/>
        <v>-317.28378792142081</v>
      </c>
      <c r="AJ40">
        <f t="shared" si="7"/>
        <v>1.4455132788171809</v>
      </c>
      <c r="AK40">
        <f t="shared" si="22"/>
        <v>3.227483393808241</v>
      </c>
      <c r="AL40">
        <f t="shared" si="8"/>
        <v>-312.61079124879535</v>
      </c>
      <c r="AN40">
        <f t="shared" si="26"/>
        <v>0</v>
      </c>
      <c r="AO40">
        <f t="shared" si="26"/>
        <v>0</v>
      </c>
      <c r="AP40">
        <f t="shared" si="26"/>
        <v>-0.1158838454208848</v>
      </c>
      <c r="AQ40">
        <f t="shared" si="26"/>
        <v>-4.674618343675168</v>
      </c>
      <c r="AR40">
        <f t="shared" si="26"/>
        <v>-4.7905021890960526</v>
      </c>
      <c r="AS40">
        <f t="shared" si="26"/>
        <v>2.1825049971529314E-2</v>
      </c>
      <c r="AT40">
        <f t="shared" si="26"/>
        <v>4.8730085973187849E-2</v>
      </c>
      <c r="AU40">
        <f t="shared" si="23"/>
        <v>-4.7199470531513352</v>
      </c>
      <c r="AW40">
        <v>37</v>
      </c>
      <c r="AX40">
        <f>IF(Z40&gt;0, (R40*SUMPRODUCT(K40:$K$98, X40:$X$98)-K40*$AZ$3)/Z40, 0)</f>
        <v>72.736522604879681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100000</v>
      </c>
      <c r="S41">
        <f t="shared" si="1"/>
        <v>71.484262721073804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44.661392347014832</v>
      </c>
      <c r="AC41">
        <f t="shared" si="2"/>
        <v>43.224577435926271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-320.32560364628205</v>
      </c>
      <c r="AI41">
        <f t="shared" si="25"/>
        <v>-327.88401157247574</v>
      </c>
      <c r="AJ41">
        <f t="shared" si="7"/>
        <v>1.4368149110885611</v>
      </c>
      <c r="AK41">
        <f t="shared" si="22"/>
        <v>3.1262974642910386</v>
      </c>
      <c r="AL41">
        <f t="shared" si="8"/>
        <v>-323.32089919709614</v>
      </c>
      <c r="AN41">
        <f t="shared" si="26"/>
        <v>0</v>
      </c>
      <c r="AO41">
        <f t="shared" si="26"/>
        <v>0</v>
      </c>
      <c r="AP41">
        <f t="shared" si="26"/>
        <v>-0.10189326191489881</v>
      </c>
      <c r="AQ41">
        <f t="shared" si="26"/>
        <v>-4.3182401570663993</v>
      </c>
      <c r="AR41">
        <f t="shared" si="26"/>
        <v>-4.4201334189812984</v>
      </c>
      <c r="AS41">
        <f t="shared" si="26"/>
        <v>1.9369390946924473E-2</v>
      </c>
      <c r="AT41">
        <f t="shared" si="26"/>
        <v>4.2144939709982857E-2</v>
      </c>
      <c r="AU41">
        <f t="shared" si="23"/>
        <v>-4.3586190883243905</v>
      </c>
      <c r="AW41">
        <v>38</v>
      </c>
      <c r="AX41">
        <f>IF(Z41&gt;0, (R41*SUMPRODUCT(K41:$K$98, X41:$X$98)-K41*$AZ$3)/Z41, 0)</f>
        <v>71.484262721073804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100000</v>
      </c>
      <c r="S42">
        <f t="shared" si="1"/>
        <v>70.210749314444385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43.224577435926271</v>
      </c>
      <c r="AC42">
        <f t="shared" si="2"/>
        <v>41.797233200812158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-331.48818941012672</v>
      </c>
      <c r="AI42">
        <f t="shared" si="25"/>
        <v>-338.92957723338225</v>
      </c>
      <c r="AJ42">
        <f t="shared" si="7"/>
        <v>1.4273442351141128</v>
      </c>
      <c r="AK42">
        <f t="shared" si="22"/>
        <v>3.0257204205148391</v>
      </c>
      <c r="AL42">
        <f t="shared" si="8"/>
        <v>-334.47651257775328</v>
      </c>
      <c r="AN42">
        <f t="shared" si="26"/>
        <v>0</v>
      </c>
      <c r="AO42">
        <f t="shared" si="26"/>
        <v>0</v>
      </c>
      <c r="AP42">
        <f t="shared" si="26"/>
        <v>-8.9567624308637087E-2</v>
      </c>
      <c r="AQ42">
        <f t="shared" si="26"/>
        <v>-3.9899290719734699</v>
      </c>
      <c r="AR42">
        <f t="shared" si="26"/>
        <v>-4.0794966962821073</v>
      </c>
      <c r="AS42">
        <f t="shared" si="26"/>
        <v>1.7180106083205016E-2</v>
      </c>
      <c r="AT42">
        <f t="shared" si="26"/>
        <v>3.6418823521159049E-2</v>
      </c>
      <c r="AU42">
        <f t="shared" si="23"/>
        <v>-4.0258977666777431</v>
      </c>
      <c r="AW42">
        <v>39</v>
      </c>
      <c r="AX42">
        <f>IF(Z42&gt;0, (R42*SUMPRODUCT(K42:$K$98, X42:$X$98)-K42*$AZ$3)/Z42, 0)</f>
        <v>70.210749314444385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100000</v>
      </c>
      <c r="S43">
        <f t="shared" si="1"/>
        <v>68.931892257976699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41.797233200812158</v>
      </c>
      <c r="AC43">
        <f t="shared" si="2"/>
        <v>40.388461202010376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-343.9556493732087</v>
      </c>
      <c r="AI43">
        <f t="shared" si="25"/>
        <v>-351.27962886206001</v>
      </c>
      <c r="AJ43">
        <f t="shared" si="7"/>
        <v>1.4087719988017824</v>
      </c>
      <c r="AK43">
        <f t="shared" si="22"/>
        <v>2.9258063240568513</v>
      </c>
      <c r="AL43">
        <f t="shared" si="8"/>
        <v>-346.94505053920136</v>
      </c>
      <c r="AN43">
        <f t="shared" si="26"/>
        <v>0</v>
      </c>
      <c r="AO43">
        <f t="shared" si="26"/>
        <v>0</v>
      </c>
      <c r="AP43">
        <f t="shared" si="26"/>
        <v>-7.8709329457950311E-2</v>
      </c>
      <c r="AQ43">
        <f t="shared" si="26"/>
        <v>-3.6964219474739637</v>
      </c>
      <c r="AR43">
        <f t="shared" si="26"/>
        <v>-3.7751312769319143</v>
      </c>
      <c r="AS43">
        <f t="shared" si="26"/>
        <v>1.5139788355990549E-2</v>
      </c>
      <c r="AT43">
        <f t="shared" si="26"/>
        <v>3.1443050085120265E-2</v>
      </c>
      <c r="AU43">
        <f t="shared" si="23"/>
        <v>-3.7285484384908032</v>
      </c>
      <c r="AW43">
        <v>40</v>
      </c>
      <c r="AX43">
        <f>IF(Z43&gt;0, (R43*SUMPRODUCT(K43:$K$98, X43:$X$98)-K43*$AZ$3)/Z43, 0)</f>
        <v>68.931892257976699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100000</v>
      </c>
      <c r="S44">
        <f t="shared" si="1"/>
        <v>67.646781280632396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40.388461202010376</v>
      </c>
      <c r="AC44">
        <f t="shared" si="2"/>
        <v>38.996643784154003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-358.46848479616489</v>
      </c>
      <c r="AI44">
        <f t="shared" si="25"/>
        <v>-365.67441592952815</v>
      </c>
      <c r="AJ44">
        <f t="shared" si="7"/>
        <v>1.3918174178563731</v>
      </c>
      <c r="AK44">
        <f t="shared" si="22"/>
        <v>2.8271922841407267</v>
      </c>
      <c r="AL44">
        <f t="shared" si="8"/>
        <v>-361.45540622753106</v>
      </c>
      <c r="AN44">
        <f t="shared" si="26"/>
        <v>0</v>
      </c>
      <c r="AO44">
        <f t="shared" si="26"/>
        <v>0</v>
      </c>
      <c r="AP44">
        <f t="shared" si="26"/>
        <v>-6.9143471076579158E-2</v>
      </c>
      <c r="AQ44">
        <f t="shared" si="26"/>
        <v>-3.4396325543011876</v>
      </c>
      <c r="AR44">
        <f t="shared" si="26"/>
        <v>-3.5087760253777667</v>
      </c>
      <c r="AS44">
        <f t="shared" si="26"/>
        <v>1.3354982943129338E-2</v>
      </c>
      <c r="AT44">
        <f t="shared" si="26"/>
        <v>2.7127915089465115E-2</v>
      </c>
      <c r="AU44">
        <f t="shared" si="23"/>
        <v>-3.4682931273451727</v>
      </c>
      <c r="AW44">
        <v>41</v>
      </c>
      <c r="AX44">
        <f>IF(Z44&gt;0, (R44*SUMPRODUCT(K44:$K$98, X44:$X$98)-K44*$AZ$3)/Z44, 0)</f>
        <v>67.646781280632396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100000</v>
      </c>
      <c r="S45">
        <f t="shared" si="1"/>
        <v>66.343076443908274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38.996643784154003</v>
      </c>
      <c r="AC45">
        <f t="shared" si="2"/>
        <v>37.614693845582785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-373.73371586606714</v>
      </c>
      <c r="AI45">
        <f t="shared" si="25"/>
        <v>-380.82087097361352</v>
      </c>
      <c r="AJ45">
        <f t="shared" si="7"/>
        <v>1.3819499385712177</v>
      </c>
      <c r="AK45">
        <f t="shared" si="22"/>
        <v>2.7297650648907803</v>
      </c>
      <c r="AL45">
        <f t="shared" si="8"/>
        <v>-376.70915597015153</v>
      </c>
      <c r="AN45">
        <f t="shared" si="26"/>
        <v>0</v>
      </c>
      <c r="AO45">
        <f t="shared" si="26"/>
        <v>0</v>
      </c>
      <c r="AP45">
        <f t="shared" si="26"/>
        <v>-6.0717654358593345E-2</v>
      </c>
      <c r="AQ45">
        <f t="shared" si="26"/>
        <v>-3.2018820299200117</v>
      </c>
      <c r="AR45">
        <f t="shared" si="26"/>
        <v>-3.2625996842786051</v>
      </c>
      <c r="AS45">
        <f t="shared" si="26"/>
        <v>1.183955443866336E-2</v>
      </c>
      <c r="AT45">
        <f t="shared" si="26"/>
        <v>2.3386666324505406E-2</v>
      </c>
      <c r="AU45">
        <f t="shared" si="23"/>
        <v>-3.2273734635154363</v>
      </c>
      <c r="AW45">
        <v>42</v>
      </c>
      <c r="AX45">
        <f>IF(Z45&gt;0, (R45*SUMPRODUCT(K45:$K$98, X45:$X$98)-K45*$AZ$3)/Z45, 0)</f>
        <v>66.343076443908274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100000</v>
      </c>
      <c r="S46">
        <f t="shared" si="1"/>
        <v>65.033252070090768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37.614693845582785</v>
      </c>
      <c r="AC46">
        <f t="shared" si="2"/>
        <v>36.250028436850279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-389.50925094937725</v>
      </c>
      <c r="AI46">
        <f t="shared" si="25"/>
        <v>-396.4768458494795</v>
      </c>
      <c r="AJ46">
        <f t="shared" si="7"/>
        <v>1.3646654087325061</v>
      </c>
      <c r="AK46">
        <f t="shared" si="22"/>
        <v>2.6330285691907953</v>
      </c>
      <c r="AL46">
        <f t="shared" si="8"/>
        <v>-392.47915187155621</v>
      </c>
      <c r="AN46">
        <f t="shared" si="26"/>
        <v>0</v>
      </c>
      <c r="AO46">
        <f t="shared" si="26"/>
        <v>0</v>
      </c>
      <c r="AP46">
        <f t="shared" si="26"/>
        <v>-5.3297632481795566E-2</v>
      </c>
      <c r="AQ46">
        <f t="shared" si="26"/>
        <v>-2.9794959671169656</v>
      </c>
      <c r="AR46">
        <f t="shared" si="26"/>
        <v>-3.0327935995987616</v>
      </c>
      <c r="AS46">
        <f t="shared" si="26"/>
        <v>1.0438815180569277E-2</v>
      </c>
      <c r="AT46">
        <f t="shared" si="26"/>
        <v>2.0140979923034798E-2</v>
      </c>
      <c r="AU46">
        <f t="shared" si="23"/>
        <v>-3.0022138044951574</v>
      </c>
      <c r="AW46">
        <v>43</v>
      </c>
      <c r="AX46">
        <f>IF(Z46&gt;0, (R46*SUMPRODUCT(K46:$K$98, X46:$X$98)-K46*$AZ$3)/Z46, 0)</f>
        <v>65.033252070090768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100000</v>
      </c>
      <c r="S47">
        <f t="shared" si="1"/>
        <v>63.733835385206497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36.250028436850279</v>
      </c>
      <c r="AC47">
        <f t="shared" si="2"/>
        <v>34.910904452936435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-407.25937783804687</v>
      </c>
      <c r="AI47">
        <f t="shared" si="25"/>
        <v>-414.10638936691834</v>
      </c>
      <c r="AJ47">
        <f t="shared" si="7"/>
        <v>1.3391239839138436</v>
      </c>
      <c r="AK47">
        <f t="shared" si="22"/>
        <v>2.53750199057952</v>
      </c>
      <c r="AL47">
        <f t="shared" si="8"/>
        <v>-410.22976339242496</v>
      </c>
      <c r="AN47">
        <f t="shared" si="26"/>
        <v>0</v>
      </c>
      <c r="AO47">
        <f t="shared" si="26"/>
        <v>0</v>
      </c>
      <c r="AP47">
        <f t="shared" si="26"/>
        <v>-4.6763613415360956E-2</v>
      </c>
      <c r="AQ47">
        <f t="shared" si="26"/>
        <v>-2.7814937983809473</v>
      </c>
      <c r="AR47">
        <f t="shared" si="26"/>
        <v>-2.8282574117963084</v>
      </c>
      <c r="AS47">
        <f t="shared" si="26"/>
        <v>9.1459282688408847E-3</v>
      </c>
      <c r="AT47">
        <f t="shared" si="26"/>
        <v>1.7330591839638344E-2</v>
      </c>
      <c r="AU47">
        <f t="shared" si="23"/>
        <v>-2.8017808916878288</v>
      </c>
      <c r="AW47">
        <v>44</v>
      </c>
      <c r="AX47">
        <f>IF(Z47&gt;0, (R47*SUMPRODUCT(K47:$K$98, X47:$X$98)-K47*$AZ$3)/Z47, 0)</f>
        <v>63.733835385206497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100000</v>
      </c>
      <c r="S48">
        <f t="shared" si="1"/>
        <v>62.441039609906269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34.910904452936435</v>
      </c>
      <c r="AC48">
        <f t="shared" si="2"/>
        <v>33.594028496701121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-427.13147826808921</v>
      </c>
      <c r="AI48">
        <f t="shared" si="25"/>
        <v>-433.85662824688848</v>
      </c>
      <c r="AJ48">
        <f t="shared" si="7"/>
        <v>1.3168759562353145</v>
      </c>
      <c r="AK48">
        <f t="shared" si="22"/>
        <v>2.4437633117055508</v>
      </c>
      <c r="AL48">
        <f t="shared" si="8"/>
        <v>-430.09598897894762</v>
      </c>
      <c r="AN48">
        <f t="shared" si="26"/>
        <v>0</v>
      </c>
      <c r="AO48">
        <f t="shared" si="26"/>
        <v>0</v>
      </c>
      <c r="AP48">
        <f t="shared" si="26"/>
        <v>-4.1010111862409125E-2</v>
      </c>
      <c r="AQ48">
        <f t="shared" si="26"/>
        <v>-2.6046571093509003</v>
      </c>
      <c r="AR48">
        <f t="shared" si="26"/>
        <v>-2.6456672212133094</v>
      </c>
      <c r="AS48">
        <f t="shared" si="26"/>
        <v>8.0303384228420874E-3</v>
      </c>
      <c r="AT48">
        <f t="shared" si="26"/>
        <v>1.490212219716025E-2</v>
      </c>
      <c r="AU48">
        <f t="shared" si="23"/>
        <v>-2.6227347605933073</v>
      </c>
      <c r="AW48">
        <v>45</v>
      </c>
      <c r="AX48">
        <f>IF(Z48&gt;0, (R48*SUMPRODUCT(K48:$K$98, X48:$X$98)-K48*$AZ$3)/Z48, 0)</f>
        <v>62.441039609906269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100000</v>
      </c>
      <c r="S49">
        <f t="shared" si="1"/>
        <v>61.153186945427976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33.594028496701121</v>
      </c>
      <c r="AC49">
        <f t="shared" si="2"/>
        <v>32.297065889265966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-449.80638381440411</v>
      </c>
      <c r="AI49">
        <f t="shared" si="25"/>
        <v>-456.40805649543859</v>
      </c>
      <c r="AJ49">
        <f t="shared" si="7"/>
        <v>1.2969626074351552</v>
      </c>
      <c r="AK49">
        <f t="shared" si="22"/>
        <v>2.3515819947690786</v>
      </c>
      <c r="AL49">
        <f t="shared" si="8"/>
        <v>-452.75951189323433</v>
      </c>
      <c r="AN49">
        <f t="shared" si="26"/>
        <v>0</v>
      </c>
      <c r="AO49">
        <f t="shared" si="26"/>
        <v>0</v>
      </c>
      <c r="AP49">
        <f t="shared" si="26"/>
        <v>-3.5943879103827091E-2</v>
      </c>
      <c r="AQ49">
        <f t="shared" si="26"/>
        <v>-2.4490439107049409</v>
      </c>
      <c r="AR49">
        <f t="shared" si="26"/>
        <v>-2.484987789808768</v>
      </c>
      <c r="AS49">
        <f t="shared" si="26"/>
        <v>7.061523558682216E-3</v>
      </c>
      <c r="AT49">
        <f t="shared" si="26"/>
        <v>1.2803570096036875E-2</v>
      </c>
      <c r="AU49">
        <f t="shared" si="23"/>
        <v>-2.4651226961540487</v>
      </c>
      <c r="AW49">
        <v>46</v>
      </c>
      <c r="AX49">
        <f>IF(Z49&gt;0, (R49*SUMPRODUCT(K49:$K$98, X49:$X$98)-K49*$AZ$3)/Z49, 0)</f>
        <v>61.153186945427976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100000</v>
      </c>
      <c r="S50">
        <f t="shared" si="1"/>
        <v>59.864812523405462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32.297065889265966</v>
      </c>
      <c r="AC50">
        <f t="shared" si="2"/>
        <v>31.015606355271515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-475.83731759871483</v>
      </c>
      <c r="AI50">
        <f t="shared" si="25"/>
        <v>-482.31349388823912</v>
      </c>
      <c r="AJ50">
        <f t="shared" si="7"/>
        <v>1.2814595339944503</v>
      </c>
      <c r="AK50">
        <f t="shared" si="22"/>
        <v>2.2607946122486178</v>
      </c>
      <c r="AL50">
        <f t="shared" si="8"/>
        <v>-478.77123974199606</v>
      </c>
      <c r="AN50">
        <f t="shared" si="26"/>
        <v>0</v>
      </c>
      <c r="AO50">
        <f t="shared" si="26"/>
        <v>0</v>
      </c>
      <c r="AP50">
        <f t="shared" si="26"/>
        <v>-3.1482672873312127E-2</v>
      </c>
      <c r="AQ50">
        <f t="shared" si="26"/>
        <v>-2.313190676280235</v>
      </c>
      <c r="AR50">
        <f t="shared" si="26"/>
        <v>-2.3446733491535472</v>
      </c>
      <c r="AS50">
        <f t="shared" si="26"/>
        <v>6.2295665691487652E-3</v>
      </c>
      <c r="AT50">
        <f t="shared" si="26"/>
        <v>1.0990413791901001E-2</v>
      </c>
      <c r="AU50">
        <f t="shared" si="23"/>
        <v>-2.3274533687924976</v>
      </c>
      <c r="AW50">
        <v>47</v>
      </c>
      <c r="AX50">
        <f>IF(Z50&gt;0, (R50*SUMPRODUCT(K50:$K$98, X50:$X$98)-K50*$AZ$3)/Z50, 0)</f>
        <v>59.864812523405462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100000</v>
      </c>
      <c r="S51">
        <f t="shared" si="1"/>
        <v>58.569368610014934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31.015606355271515</v>
      </c>
      <c r="AC51">
        <f t="shared" si="2"/>
        <v>29.744901729625642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-505.55151120908374</v>
      </c>
      <c r="AI51">
        <f t="shared" si="25"/>
        <v>-511.89973179681164</v>
      </c>
      <c r="AJ51">
        <f t="shared" si="7"/>
        <v>1.2707046256458732</v>
      </c>
      <c r="AK51">
        <f t="shared" si="22"/>
        <v>2.1710924448690063</v>
      </c>
      <c r="AL51">
        <f t="shared" si="8"/>
        <v>-508.45793472629674</v>
      </c>
      <c r="AN51">
        <f t="shared" si="26"/>
        <v>0</v>
      </c>
      <c r="AO51">
        <f t="shared" si="26"/>
        <v>0</v>
      </c>
      <c r="AP51">
        <f t="shared" si="26"/>
        <v>-2.7554143828218271E-2</v>
      </c>
      <c r="AQ51">
        <f t="shared" si="26"/>
        <v>-2.1943218355324876</v>
      </c>
      <c r="AR51">
        <f t="shared" si="26"/>
        <v>-2.2218759793607057</v>
      </c>
      <c r="AS51">
        <f t="shared" si="26"/>
        <v>5.5154318496610875E-3</v>
      </c>
      <c r="AT51">
        <f t="shared" si="26"/>
        <v>9.4235215464826671E-3</v>
      </c>
      <c r="AU51">
        <f t="shared" si="23"/>
        <v>-2.206937025964562</v>
      </c>
      <c r="AW51">
        <v>48</v>
      </c>
      <c r="AX51">
        <f>IF(Z51&gt;0, (R51*SUMPRODUCT(K51:$K$98, X51:$X$98)-K51*$AZ$3)/Z51, 0)</f>
        <v>58.569368610014934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100000</v>
      </c>
      <c r="S52">
        <f t="shared" si="1"/>
        <v>57.263936411205492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29.744901729625642</v>
      </c>
      <c r="AC52">
        <f t="shared" si="2"/>
        <v>28.481371010730975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-540.89490424359076</v>
      </c>
      <c r="AI52">
        <f t="shared" si="25"/>
        <v>-547.11203076241088</v>
      </c>
      <c r="AJ52">
        <f t="shared" si="7"/>
        <v>1.2635307188946676</v>
      </c>
      <c r="AK52">
        <f t="shared" si="22"/>
        <v>2.0821431210737953</v>
      </c>
      <c r="AL52">
        <f t="shared" si="8"/>
        <v>-543.76635692244236</v>
      </c>
      <c r="AN52">
        <f t="shared" si="26"/>
        <v>0</v>
      </c>
      <c r="AO52">
        <f t="shared" si="26"/>
        <v>0</v>
      </c>
      <c r="AP52">
        <f t="shared" si="26"/>
        <v>-2.4093871763305786E-2</v>
      </c>
      <c r="AQ52">
        <f t="shared" si="26"/>
        <v>-2.096185821668592</v>
      </c>
      <c r="AR52">
        <f t="shared" si="26"/>
        <v>-2.1202796934318977</v>
      </c>
      <c r="AS52">
        <f t="shared" si="26"/>
        <v>4.8966909420114207E-3</v>
      </c>
      <c r="AT52">
        <f t="shared" si="26"/>
        <v>8.0691440330414206E-3</v>
      </c>
      <c r="AU52">
        <f t="shared" si="23"/>
        <v>-2.1073138584568447</v>
      </c>
      <c r="AW52">
        <v>49</v>
      </c>
      <c r="AX52">
        <f>IF(Z52&gt;0, (R52*SUMPRODUCT(K52:$K$98, X52:$X$98)-K52*$AZ$3)/Z52, 0)</f>
        <v>57.263936411205492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100000</v>
      </c>
      <c r="S53">
        <f t="shared" si="1"/>
        <v>55.932831611989378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28.481371010730975</v>
      </c>
      <c r="AC53">
        <f t="shared" si="2"/>
        <v>27.216248686060453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-580.8348460727251</v>
      </c>
      <c r="AI53">
        <f t="shared" si="25"/>
        <v>-586.91719697059796</v>
      </c>
      <c r="AJ53">
        <f t="shared" si="7"/>
        <v>1.2651223246705214</v>
      </c>
      <c r="AK53">
        <f t="shared" si="22"/>
        <v>1.9936959707511683</v>
      </c>
      <c r="AL53">
        <f t="shared" si="8"/>
        <v>-583.65837867517621</v>
      </c>
      <c r="AN53">
        <f t="shared" si="26"/>
        <v>0</v>
      </c>
      <c r="AO53">
        <f t="shared" si="26"/>
        <v>0</v>
      </c>
      <c r="AP53">
        <f t="shared" si="26"/>
        <v>-2.1046037407019963E-2</v>
      </c>
      <c r="AQ53">
        <f t="shared" si="26"/>
        <v>-2.0097939272169163</v>
      </c>
      <c r="AR53">
        <f t="shared" si="26"/>
        <v>-2.0308399646239361</v>
      </c>
      <c r="AS53">
        <f t="shared" si="26"/>
        <v>4.3775527286305472E-3</v>
      </c>
      <c r="AT53">
        <f t="shared" si="26"/>
        <v>6.8985497027684098E-3</v>
      </c>
      <c r="AU53">
        <f t="shared" si="23"/>
        <v>-2.0195638621925371</v>
      </c>
      <c r="AW53">
        <v>50</v>
      </c>
      <c r="AX53">
        <f>IF(Z53&gt;0, (R53*SUMPRODUCT(K53:$K$98, X53:$X$98)-K53*$AZ$3)/Z53, 0)</f>
        <v>55.932831611989378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100000</v>
      </c>
      <c r="S54">
        <f t="shared" si="1"/>
        <v>54.574966220999244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27.216248686060453</v>
      </c>
      <c r="AC54">
        <f t="shared" si="2"/>
        <v>25.94847573830608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-625.73848993072818</v>
      </c>
      <c r="AI54">
        <f t="shared" si="25"/>
        <v>-631.68180000838095</v>
      </c>
      <c r="AJ54">
        <f t="shared" si="7"/>
        <v>1.2677729477543735</v>
      </c>
      <c r="AK54">
        <f t="shared" si="22"/>
        <v>1.9051374080242318</v>
      </c>
      <c r="AL54">
        <f t="shared" si="8"/>
        <v>-628.50888965260242</v>
      </c>
      <c r="AN54">
        <f t="shared" si="26"/>
        <v>0</v>
      </c>
      <c r="AO54">
        <f t="shared" si="26"/>
        <v>0</v>
      </c>
      <c r="AP54">
        <f t="shared" si="26"/>
        <v>-1.836154548921792E-2</v>
      </c>
      <c r="AQ54">
        <f t="shared" si="26"/>
        <v>-1.9331863216120748</v>
      </c>
      <c r="AR54">
        <f t="shared" si="26"/>
        <v>-1.9515478671012927</v>
      </c>
      <c r="AS54">
        <f t="shared" si="26"/>
        <v>3.9167181833099207E-3</v>
      </c>
      <c r="AT54">
        <f t="shared" si="26"/>
        <v>5.8858223319323841E-3</v>
      </c>
      <c r="AU54">
        <f t="shared" si="23"/>
        <v>-1.9417453265860507</v>
      </c>
      <c r="AW54">
        <v>51</v>
      </c>
      <c r="AX54">
        <f>IF(Z54&gt;0, (R54*SUMPRODUCT(K54:$K$98, X54:$X$98)-K54*$AZ$3)/Z54, 0)</f>
        <v>54.574966220999244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100000</v>
      </c>
      <c r="S55">
        <f t="shared" si="1"/>
        <v>53.190980850849499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25.94847573830608</v>
      </c>
      <c r="AC55">
        <f t="shared" si="2"/>
        <v>24.677808148357006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-676.29296236160076</v>
      </c>
      <c r="AI55">
        <f t="shared" si="25"/>
        <v>-682.09230271818183</v>
      </c>
      <c r="AJ55">
        <f t="shared" si="7"/>
        <v>1.270667589949074</v>
      </c>
      <c r="AK55">
        <f t="shared" si="22"/>
        <v>1.8163933016814258</v>
      </c>
      <c r="AL55">
        <f t="shared" si="8"/>
        <v>-679.00524182655136</v>
      </c>
      <c r="AN55">
        <f t="shared" si="26"/>
        <v>0</v>
      </c>
      <c r="AO55">
        <f t="shared" si="26"/>
        <v>0</v>
      </c>
      <c r="AP55">
        <f t="shared" si="26"/>
        <v>-1.5997105865600828E-2</v>
      </c>
      <c r="AQ55">
        <f t="shared" si="26"/>
        <v>-1.8655104632343682</v>
      </c>
      <c r="AR55">
        <f t="shared" si="26"/>
        <v>-1.881507569099969</v>
      </c>
      <c r="AS55">
        <f t="shared" si="26"/>
        <v>3.5050544900914775E-3</v>
      </c>
      <c r="AT55">
        <f t="shared" si="26"/>
        <v>5.0104036241970448E-3</v>
      </c>
      <c r="AU55">
        <f t="shared" si="23"/>
        <v>-1.8729921109856804</v>
      </c>
      <c r="AW55">
        <v>52</v>
      </c>
      <c r="AX55">
        <f>IF(Z55&gt;0, (R55*SUMPRODUCT(K55:$K$98, X55:$X$98)-K55*$AZ$3)/Z55, 0)</f>
        <v>53.190980850849499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100000</v>
      </c>
      <c r="S56">
        <f t="shared" si="1"/>
        <v>51.778298288781883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24.677808148357006</v>
      </c>
      <c r="AC56">
        <f t="shared" si="2"/>
        <v>23.403832266964592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-730.69558975142581</v>
      </c>
      <c r="AI56">
        <f t="shared" si="25"/>
        <v>-736.34559975572211</v>
      </c>
      <c r="AJ56">
        <f t="shared" si="7"/>
        <v>1.2739758813924134</v>
      </c>
      <c r="AK56">
        <f t="shared" si="22"/>
        <v>1.7274465703849906</v>
      </c>
      <c r="AL56">
        <f t="shared" si="8"/>
        <v>-733.34417730394466</v>
      </c>
      <c r="AN56">
        <f t="shared" si="26"/>
        <v>0</v>
      </c>
      <c r="AO56">
        <f t="shared" si="26"/>
        <v>0</v>
      </c>
      <c r="AP56">
        <f t="shared" si="26"/>
        <v>-1.391534618949393E-2</v>
      </c>
      <c r="AQ56">
        <f t="shared" si="26"/>
        <v>-1.7996219622258622</v>
      </c>
      <c r="AR56">
        <f t="shared" si="26"/>
        <v>-1.8135373084153561</v>
      </c>
      <c r="AS56">
        <f t="shared" si="26"/>
        <v>3.1376608914250857E-3</v>
      </c>
      <c r="AT56">
        <f t="shared" si="26"/>
        <v>4.2545087588309301E-3</v>
      </c>
      <c r="AU56">
        <f t="shared" si="23"/>
        <v>-1.8061451387651</v>
      </c>
      <c r="AW56">
        <v>53</v>
      </c>
      <c r="AX56">
        <f>IF(Z56&gt;0, (R56*SUMPRODUCT(K56:$K$98, X56:$X$98)-K56*$AZ$3)/Z56, 0)</f>
        <v>51.778298288781883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100000</v>
      </c>
      <c r="S57">
        <f t="shared" si="1"/>
        <v>50.347221089773058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23.403832266964592</v>
      </c>
      <c r="AC57">
        <f t="shared" si="2"/>
        <v>22.13236618138334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-788.61989878463589</v>
      </c>
      <c r="AI57">
        <f t="shared" si="25"/>
        <v>-794.11483120154116</v>
      </c>
      <c r="AJ57">
        <f t="shared" si="7"/>
        <v>1.2714660855812525</v>
      </c>
      <c r="AK57">
        <f t="shared" si="22"/>
        <v>1.6382682586875217</v>
      </c>
      <c r="AL57">
        <f t="shared" si="8"/>
        <v>-791.20509685727245</v>
      </c>
      <c r="AN57">
        <f t="shared" si="26"/>
        <v>0</v>
      </c>
      <c r="AO57">
        <f t="shared" si="26"/>
        <v>0</v>
      </c>
      <c r="AP57">
        <f t="shared" si="26"/>
        <v>-1.2083399411645426E-2</v>
      </c>
      <c r="AQ57">
        <f t="shared" si="26"/>
        <v>-1.7341813325436548</v>
      </c>
      <c r="AR57">
        <f t="shared" si="26"/>
        <v>-1.7462647319553002</v>
      </c>
      <c r="AS57">
        <f t="shared" si="26"/>
        <v>2.7959638781312455E-3</v>
      </c>
      <c r="AT57">
        <f t="shared" si="26"/>
        <v>3.6025647289564047E-3</v>
      </c>
      <c r="AU57">
        <f t="shared" si="23"/>
        <v>-1.7398662033482126</v>
      </c>
      <c r="AW57">
        <v>54</v>
      </c>
      <c r="AX57">
        <f>IF(Z57&gt;0, (R57*SUMPRODUCT(K57:$K$98, X57:$X$98)-K57*$AZ$3)/Z57, 0)</f>
        <v>50.347221089773058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100000</v>
      </c>
      <c r="S58">
        <f t="shared" si="1"/>
        <v>48.908004449448178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22.13236618138334</v>
      </c>
      <c r="AC58">
        <f t="shared" si="2"/>
        <v>20.869752595843799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-848.41897187287589</v>
      </c>
      <c r="AI58">
        <f t="shared" si="25"/>
        <v>-853.75290259412805</v>
      </c>
      <c r="AJ58">
        <f t="shared" si="7"/>
        <v>1.2626135855395404</v>
      </c>
      <c r="AK58">
        <f t="shared" si="22"/>
        <v>1.5492656326968339</v>
      </c>
      <c r="AL58">
        <f t="shared" si="8"/>
        <v>-850.94102337589175</v>
      </c>
      <c r="AN58">
        <f t="shared" si="26"/>
        <v>0</v>
      </c>
      <c r="AO58">
        <f t="shared" si="26"/>
        <v>0</v>
      </c>
      <c r="AP58">
        <f t="shared" si="26"/>
        <v>-1.0472638769835207E-2</v>
      </c>
      <c r="AQ58">
        <f t="shared" si="26"/>
        <v>-1.6657856808109848</v>
      </c>
      <c r="AR58">
        <f t="shared" si="26"/>
        <v>-1.6762583195808201</v>
      </c>
      <c r="AS58">
        <f t="shared" si="26"/>
        <v>2.4790153225195963E-3</v>
      </c>
      <c r="AT58">
        <f t="shared" si="26"/>
        <v>3.0418279084707292E-3</v>
      </c>
      <c r="AU58">
        <f t="shared" si="23"/>
        <v>-1.6707374763498299</v>
      </c>
      <c r="AW58">
        <v>55</v>
      </c>
      <c r="AX58">
        <f>IF(Z58&gt;0, (R58*SUMPRODUCT(K58:$K$98, X58:$X$98)-K58*$AZ$3)/Z58, 0)</f>
        <v>48.908004449448178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100000</v>
      </c>
      <c r="S59">
        <f t="shared" si="1"/>
        <v>47.478816308458605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20.869752595843799</v>
      </c>
      <c r="AC59">
        <f t="shared" si="2"/>
        <v>19.625009546286488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-910.48780719774277</v>
      </c>
      <c r="AI59">
        <f t="shared" si="25"/>
        <v>-915.65458763588265</v>
      </c>
      <c r="AJ59">
        <f t="shared" si="7"/>
        <v>1.2447430495573109</v>
      </c>
      <c r="AK59">
        <f t="shared" si="22"/>
        <v>1.4608826817090661</v>
      </c>
      <c r="AL59">
        <f t="shared" si="8"/>
        <v>-912.94896190461623</v>
      </c>
      <c r="AN59">
        <f t="shared" si="26"/>
        <v>0</v>
      </c>
      <c r="AO59">
        <f t="shared" si="26"/>
        <v>0</v>
      </c>
      <c r="AP59">
        <f t="shared" si="26"/>
        <v>-9.0575499368763992E-3</v>
      </c>
      <c r="AQ59">
        <f t="shared" si="26"/>
        <v>-1.5961175202520508</v>
      </c>
      <c r="AR59">
        <f t="shared" si="26"/>
        <v>-1.6051750701889271</v>
      </c>
      <c r="AS59">
        <f t="shared" si="26"/>
        <v>2.1820788525714987E-3</v>
      </c>
      <c r="AT59">
        <f t="shared" si="26"/>
        <v>2.5609793177628192E-3</v>
      </c>
      <c r="AU59">
        <f t="shared" si="23"/>
        <v>-1.6004320120185926</v>
      </c>
      <c r="AW59">
        <v>56</v>
      </c>
      <c r="AX59">
        <f>IF(Z59&gt;0, (R59*SUMPRODUCT(K59:$K$98, X59:$X$98)-K59*$AZ$3)/Z59, 0)</f>
        <v>47.478816308458605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100000</v>
      </c>
      <c r="S60">
        <f t="shared" si="1"/>
        <v>46.076275193628263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19.625009546286488</v>
      </c>
      <c r="AC60">
        <f t="shared" si="2"/>
        <v>18.404822946796646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-976.65021764271421</v>
      </c>
      <c r="AI60">
        <f t="shared" si="25"/>
        <v>-981.64324899926737</v>
      </c>
      <c r="AJ60">
        <f t="shared" si="7"/>
        <v>1.2201865994898426</v>
      </c>
      <c r="AK60">
        <f t="shared" si="22"/>
        <v>1.3737506682400544</v>
      </c>
      <c r="AL60">
        <f t="shared" si="8"/>
        <v>-979.0493117315375</v>
      </c>
      <c r="AN60">
        <f t="shared" si="26"/>
        <v>0</v>
      </c>
      <c r="AO60">
        <f t="shared" si="26"/>
        <v>0</v>
      </c>
      <c r="AP60">
        <f t="shared" si="26"/>
        <v>-7.8151442991414525E-3</v>
      </c>
      <c r="AQ60">
        <f t="shared" si="26"/>
        <v>-1.5286630176372025</v>
      </c>
      <c r="AR60">
        <f t="shared" si="26"/>
        <v>-1.5364781619363439</v>
      </c>
      <c r="AS60">
        <f t="shared" si="26"/>
        <v>1.9098486802764235E-3</v>
      </c>
      <c r="AT60">
        <f t="shared" si="26"/>
        <v>2.1502087482882272E-3</v>
      </c>
      <c r="AU60">
        <f t="shared" si="23"/>
        <v>-1.5324181045077794</v>
      </c>
      <c r="AW60">
        <v>57</v>
      </c>
      <c r="AX60">
        <f>IF(Z60&gt;0, (R60*SUMPRODUCT(K60:$K$98, X60:$X$98)-K60*$AZ$3)/Z60, 0)</f>
        <v>46.076275193628263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100000</v>
      </c>
      <c r="S61">
        <f t="shared" si="1"/>
        <v>44.708169309601004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18.404822946796646</v>
      </c>
      <c r="AC61">
        <f t="shared" si="2"/>
        <v>17.211812536982841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-1046.6707489745943</v>
      </c>
      <c r="AI61">
        <f t="shared" si="25"/>
        <v>-1051.4830161739601</v>
      </c>
      <c r="AJ61">
        <f t="shared" si="7"/>
        <v>1.1930104098138052</v>
      </c>
      <c r="AK61">
        <f t="shared" si="22"/>
        <v>1.2883376062757654</v>
      </c>
      <c r="AL61">
        <f t="shared" si="8"/>
        <v>-1049.0016681578707</v>
      </c>
      <c r="AN61">
        <f t="shared" si="26"/>
        <v>0</v>
      </c>
      <c r="AO61">
        <f t="shared" si="26"/>
        <v>0</v>
      </c>
      <c r="AP61">
        <f t="shared" si="26"/>
        <v>-6.7251878316990461E-3</v>
      </c>
      <c r="AQ61">
        <f t="shared" si="26"/>
        <v>-1.4627320331936133</v>
      </c>
      <c r="AR61">
        <f t="shared" si="26"/>
        <v>-1.4694572210253125</v>
      </c>
      <c r="AS61">
        <f t="shared" si="26"/>
        <v>1.6672430600336294E-3</v>
      </c>
      <c r="AT61">
        <f t="shared" si="26"/>
        <v>1.8004636970257832E-3</v>
      </c>
      <c r="AU61">
        <f t="shared" si="23"/>
        <v>-1.4659895142682533</v>
      </c>
      <c r="AW61">
        <v>58</v>
      </c>
      <c r="AX61">
        <f>IF(Z61&gt;0, (R61*SUMPRODUCT(K61:$K$98, X61:$X$98)-K61*$AZ$3)/Z61, 0)</f>
        <v>44.708169309601004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100000</v>
      </c>
      <c r="S62">
        <f t="shared" si="1"/>
        <v>43.383802070328535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17.211812536982841</v>
      </c>
      <c r="AC62">
        <f t="shared" si="2"/>
        <v>16.048770332202977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-1120.61622401156</v>
      </c>
      <c r="AI62">
        <f t="shared" si="25"/>
        <v>-1125.2402915109308</v>
      </c>
      <c r="AJ62">
        <f t="shared" si="7"/>
        <v>1.1630422047798632</v>
      </c>
      <c r="AK62">
        <f t="shared" si="22"/>
        <v>1.2048268775887989</v>
      </c>
      <c r="AL62">
        <f t="shared" si="8"/>
        <v>-1122.872422428562</v>
      </c>
      <c r="AN62">
        <f t="shared" si="26"/>
        <v>0</v>
      </c>
      <c r="AO62">
        <f t="shared" si="26"/>
        <v>0</v>
      </c>
      <c r="AP62">
        <f t="shared" si="26"/>
        <v>-5.7698009051261523E-3</v>
      </c>
      <c r="AQ62">
        <f t="shared" si="26"/>
        <v>-1.3982781402911817</v>
      </c>
      <c r="AR62">
        <f t="shared" si="26"/>
        <v>-1.404047941196308</v>
      </c>
      <c r="AS62">
        <f t="shared" si="26"/>
        <v>1.451216265063611E-3</v>
      </c>
      <c r="AT62">
        <f t="shared" si="26"/>
        <v>1.5033541810923472E-3</v>
      </c>
      <c r="AU62">
        <f t="shared" si="23"/>
        <v>-1.4010933707501518</v>
      </c>
      <c r="AW62">
        <v>59</v>
      </c>
      <c r="AX62">
        <f>IF(Z62&gt;0, (R62*SUMPRODUCT(K62:$K$98, X62:$X$98)-K62*$AZ$3)/Z62, 0)</f>
        <v>43.383802070328535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100000</v>
      </c>
      <c r="S63">
        <f t="shared" si="1"/>
        <v>42.106027315564837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16.048770332202977</v>
      </c>
      <c r="AC63">
        <f t="shared" si="2"/>
        <v>14.91807239585264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-1192.8356608772829</v>
      </c>
      <c r="AI63">
        <f t="shared" si="25"/>
        <v>-1197.2643832440501</v>
      </c>
      <c r="AJ63">
        <f t="shared" si="7"/>
        <v>1.1306979363503373</v>
      </c>
      <c r="AK63">
        <f t="shared" si="22"/>
        <v>1.1234139232542084</v>
      </c>
      <c r="AL63">
        <f t="shared" si="8"/>
        <v>-1195.0102713844456</v>
      </c>
      <c r="AN63">
        <f t="shared" si="26"/>
        <v>0</v>
      </c>
      <c r="AO63">
        <f t="shared" si="26"/>
        <v>0</v>
      </c>
      <c r="AP63">
        <f t="shared" si="26"/>
        <v>-4.9339767121780558E-3</v>
      </c>
      <c r="AQ63">
        <f t="shared" si="26"/>
        <v>-1.3289212745390502</v>
      </c>
      <c r="AR63">
        <f t="shared" si="26"/>
        <v>-1.3338552512512283</v>
      </c>
      <c r="AS63">
        <f t="shared" si="26"/>
        <v>1.2596945178418423E-3</v>
      </c>
      <c r="AT63">
        <f t="shared" si="26"/>
        <v>1.2515795022659769E-3</v>
      </c>
      <c r="AU63">
        <f t="shared" si="23"/>
        <v>-1.3313439772311204</v>
      </c>
      <c r="AW63">
        <v>60</v>
      </c>
      <c r="AX63">
        <f>IF(Z63&gt;0, (R63*SUMPRODUCT(K63:$K$98, X63:$X$98)-K63*$AZ$3)/Z63, 0)</f>
        <v>42.106027315564837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12.5</v>
      </c>
      <c r="R64">
        <f t="shared" si="0"/>
        <v>100000</v>
      </c>
      <c r="S64">
        <f t="shared" si="1"/>
        <v>40.890968342203763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14.91807239585264</v>
      </c>
      <c r="AC64">
        <f t="shared" si="2"/>
        <v>13.828062017689344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-1258.5710096138168</v>
      </c>
      <c r="AI64">
        <f t="shared" si="25"/>
        <v>-1262.7981233807147</v>
      </c>
      <c r="AJ64">
        <f t="shared" si="7"/>
        <v>1.0900103781632957</v>
      </c>
      <c r="AK64">
        <f t="shared" si="22"/>
        <v>1.044265067709685</v>
      </c>
      <c r="AL64">
        <f t="shared" si="8"/>
        <v>-1260.6638479348419</v>
      </c>
      <c r="AN64">
        <f t="shared" si="26"/>
        <v>0</v>
      </c>
      <c r="AO64">
        <f t="shared" si="26"/>
        <v>0</v>
      </c>
      <c r="AP64">
        <f t="shared" si="26"/>
        <v>-4.2047923512454448E-3</v>
      </c>
      <c r="AQ64">
        <f t="shared" si="26"/>
        <v>-1.251925083295546</v>
      </c>
      <c r="AR64">
        <f t="shared" si="26"/>
        <v>-1.2561298756467913</v>
      </c>
      <c r="AS64">
        <f t="shared" si="26"/>
        <v>1.0842545418981281E-3</v>
      </c>
      <c r="AT64">
        <f t="shared" si="26"/>
        <v>1.0387507910866501E-3</v>
      </c>
      <c r="AU64">
        <f t="shared" si="23"/>
        <v>-1.2540068703138068</v>
      </c>
      <c r="AW64">
        <v>61</v>
      </c>
      <c r="AX64">
        <f>IF(Z64&gt;0, (R64*SUMPRODUCT(K64:$K$98, X64:$X$98)-K64*$AZ$3)/Z64, 0)</f>
        <v>40.890968342203763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100000</v>
      </c>
      <c r="S65">
        <f t="shared" si="1"/>
        <v>40.150468821107495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13.828062017689344</v>
      </c>
      <c r="AC65">
        <f t="shared" si="2"/>
        <v>12.789450234729296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-1624.9405422025548</v>
      </c>
      <c r="AI65">
        <f t="shared" si="25"/>
        <v>-1628.9222672640083</v>
      </c>
      <c r="AJ65">
        <f t="shared" si="7"/>
        <v>1.0386117829600483</v>
      </c>
      <c r="AK65">
        <f t="shared" si="22"/>
        <v>0.96796434123825414</v>
      </c>
      <c r="AL65">
        <f t="shared" si="8"/>
        <v>-1626.91569113981</v>
      </c>
      <c r="AN65">
        <f t="shared" si="26"/>
        <v>0</v>
      </c>
      <c r="AO65">
        <f t="shared" si="26"/>
        <v>0</v>
      </c>
      <c r="AP65">
        <f t="shared" si="26"/>
        <v>-3.5363387759545033E-3</v>
      </c>
      <c r="AQ65">
        <f t="shared" si="26"/>
        <v>-1.4431785618853317</v>
      </c>
      <c r="AR65">
        <f t="shared" si="26"/>
        <v>-1.4467149006612861</v>
      </c>
      <c r="AS65">
        <f t="shared" si="26"/>
        <v>9.2243514169307924E-4</v>
      </c>
      <c r="AT65">
        <f t="shared" si="26"/>
        <v>8.5969015460159019E-4</v>
      </c>
      <c r="AU65">
        <f t="shared" si="23"/>
        <v>-1.4449327753649914</v>
      </c>
      <c r="AW65">
        <v>62</v>
      </c>
      <c r="AX65">
        <f>IF(Z65&gt;0, (R65*SUMPRODUCT(K65:$K$98, X65:$X$98)-K65*$AZ$3)/Z65, 0)</f>
        <v>40.150468821107495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100000</v>
      </c>
      <c r="S66">
        <f t="shared" si="1"/>
        <v>39.010254226130414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12.789450234729296</v>
      </c>
      <c r="AC66">
        <f t="shared" si="2"/>
        <v>11.536729976714945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-1961.6793210146027</v>
      </c>
      <c r="AI66">
        <f t="shared" si="25"/>
        <v>-1965.376018910315</v>
      </c>
      <c r="AJ66">
        <f t="shared" si="7"/>
        <v>1.2527202580143513</v>
      </c>
      <c r="AK66">
        <f t="shared" si="22"/>
        <v>0.89526151643105079</v>
      </c>
      <c r="AL66">
        <f t="shared" si="8"/>
        <v>-1963.2280371358697</v>
      </c>
      <c r="AN66">
        <f t="shared" si="26"/>
        <v>0</v>
      </c>
      <c r="AO66">
        <f t="shared" si="26"/>
        <v>0</v>
      </c>
      <c r="AP66">
        <f t="shared" si="26"/>
        <v>-2.9314232771134991E-3</v>
      </c>
      <c r="AQ66">
        <f t="shared" si="26"/>
        <v>-1.5555808416274233</v>
      </c>
      <c r="AR66">
        <f t="shared" si="26"/>
        <v>-1.5585122649045366</v>
      </c>
      <c r="AS66">
        <f t="shared" si="26"/>
        <v>9.9338745757782359E-4</v>
      </c>
      <c r="AT66">
        <f t="shared" si="26"/>
        <v>7.0992829882417371E-4</v>
      </c>
      <c r="AU66">
        <f t="shared" si="23"/>
        <v>-1.5568089491481347</v>
      </c>
      <c r="AW66">
        <v>63</v>
      </c>
      <c r="AX66">
        <f>IF(Z66&gt;0, (R66*SUMPRODUCT(K66:$K$98, X66:$X$98)-K66*$AZ$3)/Z66, 0)</f>
        <v>39.010254226130414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37.575329777652733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11.536729976714945</v>
      </c>
      <c r="AC67">
        <f t="shared" ref="AC67:AC98" si="29">S67*Z67</f>
        <v>10.151201192115176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-2262.2462676403261</v>
      </c>
      <c r="AI67">
        <f t="shared" ref="AI67:AI98" si="33">SUM(AE67:AH67)</f>
        <v>-2265.623217773626</v>
      </c>
      <c r="AJ67">
        <f t="shared" ref="AJ67:AJ98" si="34">AB67-AC67</f>
        <v>1.385528784599769</v>
      </c>
      <c r="AK67">
        <f t="shared" si="22"/>
        <v>0.80757109837004626</v>
      </c>
      <c r="AL67">
        <f t="shared" ref="AL67:AL98" si="35">SUM(AI67:AK67)</f>
        <v>-2263.4301178906562</v>
      </c>
      <c r="AN67">
        <f t="shared" ref="AN67:AU98" si="36">AE67*$K67</f>
        <v>0</v>
      </c>
      <c r="AO67">
        <f t="shared" si="36"/>
        <v>0</v>
      </c>
      <c r="AP67">
        <f t="shared" si="36"/>
        <v>-2.3909538674969128E-3</v>
      </c>
      <c r="AQ67">
        <f t="shared" si="36"/>
        <v>-1.6017193767558704</v>
      </c>
      <c r="AR67">
        <f t="shared" si="36"/>
        <v>-1.6041103306233673</v>
      </c>
      <c r="AS67">
        <f t="shared" si="36"/>
        <v>9.8098440169436729E-4</v>
      </c>
      <c r="AT67">
        <f t="shared" si="36"/>
        <v>5.7177783642296982E-4</v>
      </c>
      <c r="AU67">
        <f t="shared" si="23"/>
        <v>-1.60255756838525</v>
      </c>
      <c r="AW67">
        <v>64</v>
      </c>
      <c r="AX67">
        <f>IF(Z67&gt;0, (R67*SUMPRODUCT(K67:$K$98, X67:$X$98)-K67*$AZ$3)/Z67, 0)</f>
        <v>37.575329777652733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12.5</v>
      </c>
      <c r="R68">
        <f t="shared" si="27"/>
        <v>100000</v>
      </c>
      <c r="S68">
        <f t="shared" si="28"/>
        <v>35.906335980651761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10.151201192115176</v>
      </c>
      <c r="AC68">
        <f t="shared" si="29"/>
        <v>8.701314009134002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-2512.0785161301765</v>
      </c>
      <c r="AI68">
        <f t="shared" si="33"/>
        <v>-2515.1076869476274</v>
      </c>
      <c r="AJ68">
        <f t="shared" si="34"/>
        <v>1.4498871829811737</v>
      </c>
      <c r="AK68">
        <f t="shared" si="22"/>
        <v>0.71058408344806234</v>
      </c>
      <c r="AL68">
        <f t="shared" si="35"/>
        <v>-2512.9472156811985</v>
      </c>
      <c r="AN68">
        <f t="shared" si="36"/>
        <v>0</v>
      </c>
      <c r="AO68">
        <f t="shared" si="36"/>
        <v>0</v>
      </c>
      <c r="AP68">
        <f t="shared" si="36"/>
        <v>-1.914927300047179E-3</v>
      </c>
      <c r="AQ68">
        <f t="shared" si="36"/>
        <v>-1.5880410912078804</v>
      </c>
      <c r="AR68">
        <f t="shared" si="36"/>
        <v>-1.5899560185079278</v>
      </c>
      <c r="AS68">
        <f t="shared" si="36"/>
        <v>9.1656387704659942E-4</v>
      </c>
      <c r="AT68">
        <f t="shared" si="36"/>
        <v>4.4920440027175354E-4</v>
      </c>
      <c r="AU68">
        <f t="shared" si="23"/>
        <v>-1.5885902502306095</v>
      </c>
      <c r="AW68">
        <v>65</v>
      </c>
      <c r="AX68">
        <f>IF(Z68&gt;0, (R68*SUMPRODUCT(K68:$K$98, X68:$X$98)-K68*$AZ$3)/Z68, 0)</f>
        <v>35.906335980651761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7"/>
        <v>100000</v>
      </c>
      <c r="S69">
        <f t="shared" si="28"/>
        <v>33.967096009520347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8.701314009134002</v>
      </c>
      <c r="AC69">
        <f t="shared" si="29"/>
        <v>7.2488373766535288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-2650.2701118542759</v>
      </c>
      <c r="AI69">
        <f t="shared" si="33"/>
        <v>-2652.9377071995705</v>
      </c>
      <c r="AJ69">
        <f t="shared" si="34"/>
        <v>1.4524766324804732</v>
      </c>
      <c r="AK69">
        <f t="shared" si="22"/>
        <v>0.60909198063938019</v>
      </c>
      <c r="AL69">
        <f t="shared" si="35"/>
        <v>-2650.8761385864509</v>
      </c>
      <c r="AN69">
        <f t="shared" si="36"/>
        <v>0</v>
      </c>
      <c r="AO69">
        <f t="shared" si="36"/>
        <v>0</v>
      </c>
      <c r="AP69">
        <f t="shared" si="36"/>
        <v>-1.5056722791794539E-3</v>
      </c>
      <c r="AQ69">
        <f t="shared" si="36"/>
        <v>-1.4958933883265635</v>
      </c>
      <c r="AR69">
        <f t="shared" si="36"/>
        <v>-1.497399060605743</v>
      </c>
      <c r="AS69">
        <f t="shared" si="36"/>
        <v>8.1982216888307864E-4</v>
      </c>
      <c r="AT69">
        <f t="shared" si="36"/>
        <v>3.4379011507008179E-4</v>
      </c>
      <c r="AU69">
        <f t="shared" si="23"/>
        <v>-1.4962354483217899</v>
      </c>
      <c r="AW69">
        <v>66</v>
      </c>
      <c r="AX69">
        <f>IF(Z69&gt;0, (R69*SUMPRODUCT(K69:$K$98, X69:$X$98)-K69*$AZ$3)/Z69, 0)</f>
        <v>33.967096009520347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12.5</v>
      </c>
      <c r="R70">
        <f t="shared" si="27"/>
        <v>100000</v>
      </c>
      <c r="S70">
        <f t="shared" si="28"/>
        <v>31.896166885453468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7.2488373766535288</v>
      </c>
      <c r="AC70">
        <f t="shared" si="29"/>
        <v>5.8739836836192927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-2711.4003125933482</v>
      </c>
      <c r="AI70">
        <f t="shared" si="33"/>
        <v>-2713.7023069461156</v>
      </c>
      <c r="AJ70">
        <f t="shared" si="34"/>
        <v>1.3748536930342361</v>
      </c>
      <c r="AK70">
        <f t="shared" si="22"/>
        <v>0.50741861636574703</v>
      </c>
      <c r="AL70">
        <f t="shared" si="35"/>
        <v>-2711.8200346367157</v>
      </c>
      <c r="AN70">
        <f t="shared" si="36"/>
        <v>0</v>
      </c>
      <c r="AO70">
        <f t="shared" si="36"/>
        <v>0</v>
      </c>
      <c r="AP70">
        <f t="shared" si="36"/>
        <v>-1.1601034944875679E-3</v>
      </c>
      <c r="AQ70">
        <f t="shared" si="36"/>
        <v>-1.3664260182970249</v>
      </c>
      <c r="AR70">
        <f t="shared" si="36"/>
        <v>-1.3675861217915126</v>
      </c>
      <c r="AS70">
        <f t="shared" si="36"/>
        <v>6.9286554581713159E-4</v>
      </c>
      <c r="AT70">
        <f t="shared" si="36"/>
        <v>2.5571657432880919E-4</v>
      </c>
      <c r="AU70">
        <f t="shared" si="23"/>
        <v>-1.3666375396713666</v>
      </c>
      <c r="AW70">
        <v>67</v>
      </c>
      <c r="AX70">
        <f>IF(Z70&gt;0, (R70*SUMPRODUCT(K70:$K$98, X70:$X$98)-K70*$AZ$3)/Z70, 0)</f>
        <v>31.896166885453468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12.5</v>
      </c>
      <c r="R71">
        <f t="shared" si="27"/>
        <v>100000</v>
      </c>
      <c r="S71">
        <f t="shared" si="28"/>
        <v>29.681201237266684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5.8739836836192927</v>
      </c>
      <c r="AC71">
        <f t="shared" si="29"/>
        <v>4.6156288218332806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-2681.114609288898</v>
      </c>
      <c r="AI71">
        <f t="shared" si="33"/>
        <v>-2683.0584443719767</v>
      </c>
      <c r="AJ71">
        <f t="shared" si="34"/>
        <v>1.2583548617860121</v>
      </c>
      <c r="AK71">
        <f t="shared" si="22"/>
        <v>0.41117885785335051</v>
      </c>
      <c r="AL71">
        <f t="shared" si="35"/>
        <v>-2681.3889106523375</v>
      </c>
      <c r="AN71">
        <f t="shared" si="36"/>
        <v>0</v>
      </c>
      <c r="AO71">
        <f t="shared" si="36"/>
        <v>0</v>
      </c>
      <c r="AP71">
        <f t="shared" si="36"/>
        <v>-8.7464914230476717E-4</v>
      </c>
      <c r="AQ71">
        <f t="shared" si="36"/>
        <v>-1.2063958582953762</v>
      </c>
      <c r="AR71">
        <f t="shared" si="36"/>
        <v>-1.2072705074376811</v>
      </c>
      <c r="AS71">
        <f t="shared" si="36"/>
        <v>5.6621007108947452E-4</v>
      </c>
      <c r="AT71">
        <f t="shared" si="36"/>
        <v>1.8501427332286602E-4</v>
      </c>
      <c r="AU71">
        <f t="shared" si="23"/>
        <v>-1.2065192830932687</v>
      </c>
      <c r="AW71">
        <v>68</v>
      </c>
      <c r="AX71">
        <f>IF(Z71&gt;0, (R71*SUMPRODUCT(K71:$K$98, X71:$X$98)-K71*$AZ$3)/Z71, 0)</f>
        <v>29.681201237266684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12.5</v>
      </c>
      <c r="R72">
        <f t="shared" si="27"/>
        <v>100000</v>
      </c>
      <c r="S72">
        <f t="shared" si="28"/>
        <v>27.317163988784557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4.6156288218332806</v>
      </c>
      <c r="AC72">
        <f t="shared" si="29"/>
        <v>3.5057250675655895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-2561.7586871952531</v>
      </c>
      <c r="AI72">
        <f t="shared" si="33"/>
        <v>-2563.3628640916013</v>
      </c>
      <c r="AJ72">
        <f t="shared" si="34"/>
        <v>1.1099037542676911</v>
      </c>
      <c r="AK72">
        <f t="shared" si="22"/>
        <v>0.32309401752832967</v>
      </c>
      <c r="AL72">
        <f t="shared" si="35"/>
        <v>-2561.9298663198051</v>
      </c>
      <c r="AN72">
        <f t="shared" si="36"/>
        <v>0</v>
      </c>
      <c r="AO72">
        <f t="shared" si="36"/>
        <v>0</v>
      </c>
      <c r="AP72">
        <f t="shared" si="36"/>
        <v>-6.4447888476754306E-4</v>
      </c>
      <c r="AQ72">
        <f t="shared" si="36"/>
        <v>-1.02918785672908</v>
      </c>
      <c r="AR72">
        <f t="shared" si="36"/>
        <v>-1.0298323356138475</v>
      </c>
      <c r="AS72">
        <f t="shared" si="36"/>
        <v>4.4590439831043314E-4</v>
      </c>
      <c r="AT72">
        <f t="shared" si="36"/>
        <v>1.298031860237525E-4</v>
      </c>
      <c r="AU72">
        <f t="shared" si="23"/>
        <v>-1.0292566280295132</v>
      </c>
      <c r="AW72">
        <v>69</v>
      </c>
      <c r="AX72">
        <f>IF(Z72&gt;0, (R72*SUMPRODUCT(K72:$K$98, X72:$X$98)-K72*$AZ$3)/Z72, 0)</f>
        <v>27.317163988784557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12.5</v>
      </c>
      <c r="R73">
        <f t="shared" si="27"/>
        <v>100000</v>
      </c>
      <c r="S73">
        <f t="shared" si="28"/>
        <v>24.814808495000772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3.5057250675655895</v>
      </c>
      <c r="AC73">
        <f t="shared" si="29"/>
        <v>2.5626908751469437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-2377.8166532747632</v>
      </c>
      <c r="AI73">
        <f t="shared" si="33"/>
        <v>-2379.1075613204889</v>
      </c>
      <c r="AJ73">
        <f t="shared" si="34"/>
        <v>0.94303419241864583</v>
      </c>
      <c r="AK73">
        <f t="shared" ref="AK73:AK98" si="49">G73*SUM(AB73:AB73, AE73:AF73)</f>
        <v>0.2454007547295913</v>
      </c>
      <c r="AL73">
        <f t="shared" si="35"/>
        <v>-2377.919126373341</v>
      </c>
      <c r="AN73">
        <f t="shared" si="36"/>
        <v>0</v>
      </c>
      <c r="AO73">
        <f t="shared" si="36"/>
        <v>0</v>
      </c>
      <c r="AP73">
        <f t="shared" si="36"/>
        <v>-4.6305621834812744E-4</v>
      </c>
      <c r="AQ73">
        <f t="shared" si="36"/>
        <v>-0.85293665264260565</v>
      </c>
      <c r="AR73">
        <f t="shared" si="36"/>
        <v>-0.85339970886095384</v>
      </c>
      <c r="AS73">
        <f t="shared" si="36"/>
        <v>3.382718454348961E-4</v>
      </c>
      <c r="AT73">
        <f t="shared" si="36"/>
        <v>8.8026676912519798E-5</v>
      </c>
      <c r="AU73">
        <f t="shared" si="23"/>
        <v>-0.85297341033860652</v>
      </c>
      <c r="AW73">
        <v>70</v>
      </c>
      <c r="AX73">
        <f>IF(Z73&gt;0, (R73*SUMPRODUCT(K73:$K$98, X73:$X$98)-K73*$AZ$3)/Z73, 0)</f>
        <v>24.814808495000772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12.5</v>
      </c>
      <c r="R74">
        <f t="shared" si="27"/>
        <v>100000</v>
      </c>
      <c r="S74">
        <f t="shared" si="28"/>
        <v>22.078734624803744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2.5626908751469437</v>
      </c>
      <c r="AC74">
        <f t="shared" si="29"/>
        <v>1.7866771370672228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-2131.6931034568634</v>
      </c>
      <c r="AI74">
        <f t="shared" si="33"/>
        <v>-2132.7046407841995</v>
      </c>
      <c r="AJ74">
        <f t="shared" si="34"/>
        <v>0.77601373807972096</v>
      </c>
      <c r="AK74">
        <f t="shared" si="49"/>
        <v>0.17938836126028607</v>
      </c>
      <c r="AL74">
        <f t="shared" si="35"/>
        <v>-2131.7492386848594</v>
      </c>
      <c r="AN74">
        <f t="shared" si="36"/>
        <v>0</v>
      </c>
      <c r="AO74">
        <f t="shared" si="36"/>
        <v>0</v>
      </c>
      <c r="AP74">
        <f t="shared" si="36"/>
        <v>-3.2396814111449932E-4</v>
      </c>
      <c r="AQ74">
        <f t="shared" si="36"/>
        <v>-0.68272384368862016</v>
      </c>
      <c r="AR74">
        <f t="shared" si="36"/>
        <v>-0.68304781182973462</v>
      </c>
      <c r="AS74">
        <f t="shared" si="36"/>
        <v>2.4853628374450586E-4</v>
      </c>
      <c r="AT74">
        <f t="shared" si="36"/>
        <v>5.7453256903640221E-5</v>
      </c>
      <c r="AU74">
        <f t="shared" si="23"/>
        <v>-0.68274182228908653</v>
      </c>
      <c r="AW74">
        <v>71</v>
      </c>
      <c r="AX74">
        <f>IF(Z74&gt;0, (R74*SUMPRODUCT(K74:$K$98, X74:$X$98)-K74*$AZ$3)/Z74, 0)</f>
        <v>22.078734624803744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12.5</v>
      </c>
      <c r="R75">
        <f t="shared" si="27"/>
        <v>100000</v>
      </c>
      <c r="S75">
        <f t="shared" si="28"/>
        <v>19.036589057426166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1.7866771370672228</v>
      </c>
      <c r="AC75">
        <f t="shared" si="29"/>
        <v>1.1726344670954656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-1851.4776404937465</v>
      </c>
      <c r="AI75">
        <f t="shared" si="33"/>
        <v>-1852.2476277427477</v>
      </c>
      <c r="AJ75">
        <f t="shared" si="34"/>
        <v>0.61404266997175716</v>
      </c>
      <c r="AK75">
        <f t="shared" si="49"/>
        <v>0.12506739959470561</v>
      </c>
      <c r="AL75">
        <f t="shared" si="35"/>
        <v>-1851.5085176731814</v>
      </c>
      <c r="AN75">
        <f t="shared" si="36"/>
        <v>0</v>
      </c>
      <c r="AO75">
        <f t="shared" si="36"/>
        <v>0</v>
      </c>
      <c r="AP75">
        <f t="shared" si="36"/>
        <v>-2.20184072973003E-4</v>
      </c>
      <c r="AQ75">
        <f t="shared" si="36"/>
        <v>-0.52944498552564978</v>
      </c>
      <c r="AR75">
        <f t="shared" si="36"/>
        <v>-0.52966516959862275</v>
      </c>
      <c r="AS75">
        <f t="shared" si="36"/>
        <v>1.7559046104852289E-4</v>
      </c>
      <c r="AT75">
        <f t="shared" si="36"/>
        <v>3.5764033072790009E-5</v>
      </c>
      <c r="AU75">
        <f t="shared" si="23"/>
        <v>-0.52945381510450151</v>
      </c>
      <c r="AW75">
        <v>72</v>
      </c>
      <c r="AX75">
        <f>IF(Z75&gt;0, (R75*SUMPRODUCT(K75:$K$98, X75:$X$98)-K75*$AZ$3)/Z75, 0)</f>
        <v>19.036589057426166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12.5</v>
      </c>
      <c r="R76">
        <f t="shared" si="27"/>
        <v>100000</v>
      </c>
      <c r="S76">
        <f t="shared" si="28"/>
        <v>15.507638443141003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1.1726344670954656</v>
      </c>
      <c r="AC76">
        <f t="shared" si="29"/>
        <v>0.70451195810272926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-1555.2993755821656</v>
      </c>
      <c r="AI76">
        <f t="shared" si="33"/>
        <v>-1555.867250536729</v>
      </c>
      <c r="AJ76">
        <f t="shared" si="34"/>
        <v>0.46812250899273633</v>
      </c>
      <c r="AK76">
        <f t="shared" si="49"/>
        <v>8.2084412696682596E-2</v>
      </c>
      <c r="AL76">
        <f t="shared" si="35"/>
        <v>-1555.3170436150394</v>
      </c>
      <c r="AN76">
        <f t="shared" si="36"/>
        <v>0</v>
      </c>
      <c r="AO76">
        <f t="shared" si="36"/>
        <v>0</v>
      </c>
      <c r="AP76">
        <f t="shared" si="36"/>
        <v>-1.449896695846541E-4</v>
      </c>
      <c r="AQ76">
        <f t="shared" si="36"/>
        <v>-0.39709858791757391</v>
      </c>
      <c r="AR76">
        <f t="shared" si="36"/>
        <v>-0.39724357758715856</v>
      </c>
      <c r="AS76">
        <f t="shared" si="36"/>
        <v>1.1952090395707027E-4</v>
      </c>
      <c r="AT76">
        <f t="shared" si="36"/>
        <v>2.0957768570886966E-5</v>
      </c>
      <c r="AU76">
        <f t="shared" si="23"/>
        <v>-0.39710309891463058</v>
      </c>
      <c r="AW76">
        <v>73</v>
      </c>
      <c r="AX76">
        <f>IF(Z76&gt;0, (R76*SUMPRODUCT(K76:$K$98, X76:$X$98)-K76*$AZ$3)/Z76, 0)</f>
        <v>15.507638443141003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12.5</v>
      </c>
      <c r="R77">
        <f t="shared" si="27"/>
        <v>100000</v>
      </c>
      <c r="S77">
        <f t="shared" si="28"/>
        <v>11.174865609322433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0.70451195810272926</v>
      </c>
      <c r="AC77">
        <f t="shared" si="29"/>
        <v>0.36216558137525667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-1256.6753507903277</v>
      </c>
      <c r="AI77">
        <f t="shared" si="33"/>
        <v>-1257.0804625764968</v>
      </c>
      <c r="AJ77">
        <f t="shared" si="34"/>
        <v>0.34234637672747259</v>
      </c>
      <c r="AK77">
        <f t="shared" si="49"/>
        <v>4.9315837067191053E-2</v>
      </c>
      <c r="AL77">
        <f t="shared" si="35"/>
        <v>-1256.6888003627021</v>
      </c>
      <c r="AN77">
        <f t="shared" si="36"/>
        <v>0</v>
      </c>
      <c r="AO77">
        <f t="shared" si="36"/>
        <v>0</v>
      </c>
      <c r="AP77">
        <f t="shared" si="36"/>
        <v>-9.2350914627107851E-5</v>
      </c>
      <c r="AQ77">
        <f t="shared" si="36"/>
        <v>-0.2864767750460484</v>
      </c>
      <c r="AR77">
        <f t="shared" si="36"/>
        <v>-0.28656912596067552</v>
      </c>
      <c r="AS77">
        <f t="shared" si="36"/>
        <v>7.8042659062188676E-5</v>
      </c>
      <c r="AT77">
        <f t="shared" si="36"/>
        <v>1.124223686954647E-5</v>
      </c>
      <c r="AU77">
        <f t="shared" si="23"/>
        <v>-0.28647984106474378</v>
      </c>
      <c r="AW77">
        <v>74</v>
      </c>
      <c r="AX77">
        <f>IF(Z77&gt;0, (R77*SUMPRODUCT(K77:$K$98, X77:$X$98)-K77*$AZ$3)/Z77, 0)</f>
        <v>11.174865609322433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12.5</v>
      </c>
      <c r="R78">
        <f t="shared" si="27"/>
        <v>100000</v>
      </c>
      <c r="S78">
        <f t="shared" si="28"/>
        <v>5.5856349067637847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0.36216558137525667</v>
      </c>
      <c r="AC78">
        <f t="shared" si="29"/>
        <v>0.12457470917751279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-978.21589174207372</v>
      </c>
      <c r="AI78">
        <f t="shared" si="33"/>
        <v>-978.49467542391324</v>
      </c>
      <c r="AJ78">
        <f t="shared" si="34"/>
        <v>0.23759087219774389</v>
      </c>
      <c r="AK78">
        <f t="shared" si="49"/>
        <v>2.5351590696267971E-2</v>
      </c>
      <c r="AL78">
        <f t="shared" si="35"/>
        <v>-978.23173296101925</v>
      </c>
      <c r="AN78">
        <f t="shared" si="36"/>
        <v>0</v>
      </c>
      <c r="AO78">
        <f t="shared" si="36"/>
        <v>0</v>
      </c>
      <c r="AP78">
        <f t="shared" si="36"/>
        <v>-5.6743438477950477E-5</v>
      </c>
      <c r="AQ78">
        <f t="shared" si="36"/>
        <v>-0.19910538846808745</v>
      </c>
      <c r="AR78">
        <f t="shared" si="36"/>
        <v>-0.1991621319065654</v>
      </c>
      <c r="AS78">
        <f t="shared" si="36"/>
        <v>4.8359082391473346E-5</v>
      </c>
      <c r="AT78">
        <f t="shared" si="36"/>
        <v>5.1600452992796986E-6</v>
      </c>
      <c r="AU78">
        <f t="shared" si="23"/>
        <v>-0.19910861277887465</v>
      </c>
      <c r="AW78">
        <v>75</v>
      </c>
      <c r="AX78">
        <f>IF(Z78&gt;0, (R78*SUMPRODUCT(K78:$K$98, X78:$X$98)-K78*$AZ$3)/Z78, 0)</f>
        <v>5.5856349067637847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12.5</v>
      </c>
      <c r="R79">
        <f t="shared" si="27"/>
        <v>100000</v>
      </c>
      <c r="S79">
        <f t="shared" si="28"/>
        <v>-2.0892389742826736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0.12457470917751279</v>
      </c>
      <c r="AC79">
        <f t="shared" si="29"/>
        <v>-3.0882551747445197E-2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-729.79446261985061</v>
      </c>
      <c r="AI79">
        <f t="shared" si="33"/>
        <v>-729.97923415704429</v>
      </c>
      <c r="AJ79">
        <f t="shared" si="34"/>
        <v>0.15545726092495799</v>
      </c>
      <c r="AK79">
        <f t="shared" si="49"/>
        <v>8.7202296424258967E-3</v>
      </c>
      <c r="AL79">
        <f t="shared" si="35"/>
        <v>-729.81505666647683</v>
      </c>
      <c r="AN79">
        <f t="shared" si="36"/>
        <v>0</v>
      </c>
      <c r="AO79">
        <f t="shared" si="36"/>
        <v>0</v>
      </c>
      <c r="AP79">
        <f t="shared" si="36"/>
        <v>-3.3578813701036627E-5</v>
      </c>
      <c r="AQ79">
        <f t="shared" si="36"/>
        <v>-0.13262666248578536</v>
      </c>
      <c r="AR79">
        <f t="shared" si="36"/>
        <v>-0.13266024129948642</v>
      </c>
      <c r="AS79">
        <f t="shared" si="36"/>
        <v>2.8251485495853725E-5</v>
      </c>
      <c r="AT79">
        <f t="shared" si="36"/>
        <v>1.5847406534612175E-6</v>
      </c>
      <c r="AU79">
        <f t="shared" si="23"/>
        <v>-0.13263040507333709</v>
      </c>
      <c r="AW79">
        <v>76</v>
      </c>
      <c r="AX79">
        <f>IF(Z79&gt;0, (R79*SUMPRODUCT(K79:$K$98, X79:$X$98)-K79*$AZ$3)/Z79, 0)</f>
        <v>-2.0892389742826736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12.5</v>
      </c>
      <c r="R80">
        <f t="shared" si="27"/>
        <v>100000</v>
      </c>
      <c r="S80">
        <f t="shared" si="28"/>
        <v>-13.209527289647145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-3.0882551747445197E-2</v>
      </c>
      <c r="AC80">
        <f t="shared" si="29"/>
        <v>-0.12453767178400804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-520.60383396393604</v>
      </c>
      <c r="AI80">
        <f t="shared" si="33"/>
        <v>-520.72168230651221</v>
      </c>
      <c r="AJ80">
        <f t="shared" si="34"/>
        <v>9.3655120036562844E-2</v>
      </c>
      <c r="AK80">
        <f t="shared" si="49"/>
        <v>-2.1617786223211638E-3</v>
      </c>
      <c r="AL80">
        <f t="shared" si="35"/>
        <v>-520.63018896509789</v>
      </c>
      <c r="AN80">
        <f t="shared" si="36"/>
        <v>0</v>
      </c>
      <c r="AO80">
        <f t="shared" si="36"/>
        <v>0</v>
      </c>
      <c r="AP80">
        <f t="shared" si="36"/>
        <v>-1.9122106531268102E-5</v>
      </c>
      <c r="AQ80">
        <f t="shared" si="36"/>
        <v>-8.447333035004273E-2</v>
      </c>
      <c r="AR80">
        <f t="shared" si="36"/>
        <v>-8.4492452456573996E-2</v>
      </c>
      <c r="AS80">
        <f t="shared" si="36"/>
        <v>1.5196507166655875E-5</v>
      </c>
      <c r="AT80">
        <f t="shared" si="36"/>
        <v>-3.5077083147191367E-7</v>
      </c>
      <c r="AU80">
        <f t="shared" si="23"/>
        <v>-8.4477606720238796E-2</v>
      </c>
      <c r="AW80">
        <v>77</v>
      </c>
      <c r="AX80">
        <f>IF(Z80&gt;0, (R80*SUMPRODUCT(K80:$K$98, X80:$X$98)-K80*$AZ$3)/Z80, 0)</f>
        <v>-13.209527289647145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12.5</v>
      </c>
      <c r="R81">
        <f t="shared" si="27"/>
        <v>100000</v>
      </c>
      <c r="S81">
        <f t="shared" si="28"/>
        <v>-30.182318216626808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-0.12453767178400804</v>
      </c>
      <c r="AC81">
        <f t="shared" si="29"/>
        <v>-0.17421498209010211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-356.15012190847449</v>
      </c>
      <c r="AI81">
        <f t="shared" si="33"/>
        <v>-356.22227300238637</v>
      </c>
      <c r="AJ81">
        <f t="shared" si="34"/>
        <v>4.9677310306094069E-2</v>
      </c>
      <c r="AK81">
        <f t="shared" si="49"/>
        <v>-8.7176370248805632E-3</v>
      </c>
      <c r="AL81">
        <f t="shared" si="35"/>
        <v>-356.18131332910514</v>
      </c>
      <c r="AN81">
        <f t="shared" si="36"/>
        <v>0</v>
      </c>
      <c r="AO81">
        <f t="shared" si="36"/>
        <v>0</v>
      </c>
      <c r="AP81">
        <f t="shared" si="36"/>
        <v>-1.0452908570352034E-5</v>
      </c>
      <c r="AQ81">
        <f t="shared" si="36"/>
        <v>-5.1597341908293855E-2</v>
      </c>
      <c r="AR81">
        <f t="shared" si="36"/>
        <v>-5.1607794816864207E-2</v>
      </c>
      <c r="AS81">
        <f t="shared" si="36"/>
        <v>7.197013302178951E-6</v>
      </c>
      <c r="AT81">
        <f t="shared" si="36"/>
        <v>-1.2629699403016293E-6</v>
      </c>
      <c r="AU81">
        <f t="shared" si="23"/>
        <v>-5.1601860773502331E-2</v>
      </c>
      <c r="AW81">
        <v>78</v>
      </c>
      <c r="AX81">
        <f>IF(Z81&gt;0, (R81*SUMPRODUCT(K81:$K$98, X81:$X$98)-K81*$AZ$3)/Z81, 0)</f>
        <v>-30.182318216626808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12.5</v>
      </c>
      <c r="R82">
        <f t="shared" si="27"/>
        <v>100000</v>
      </c>
      <c r="S82">
        <f t="shared" si="28"/>
        <v>-57.55344571581935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-0.17421498209010211</v>
      </c>
      <c r="AC82">
        <f t="shared" si="29"/>
        <v>-0.19474444895915602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-233.06517874414112</v>
      </c>
      <c r="AI82">
        <f t="shared" si="33"/>
        <v>-233.10747517977086</v>
      </c>
      <c r="AJ82">
        <f t="shared" si="34"/>
        <v>2.0529466869053908E-2</v>
      </c>
      <c r="AK82">
        <f t="shared" si="49"/>
        <v>-1.219504874630715E-2</v>
      </c>
      <c r="AL82">
        <f t="shared" si="35"/>
        <v>-233.09914076164813</v>
      </c>
      <c r="AN82">
        <f t="shared" si="36"/>
        <v>0</v>
      </c>
      <c r="AO82">
        <f t="shared" si="36"/>
        <v>0</v>
      </c>
      <c r="AP82">
        <f t="shared" si="36"/>
        <v>-5.4711671037256294E-6</v>
      </c>
      <c r="AQ82">
        <f t="shared" si="36"/>
        <v>-3.014765948911291E-2</v>
      </c>
      <c r="AR82">
        <f t="shared" si="36"/>
        <v>-3.0153130656216633E-2</v>
      </c>
      <c r="AS82">
        <f t="shared" si="36"/>
        <v>2.6555463153966353E-6</v>
      </c>
      <c r="AT82">
        <f t="shared" si="36"/>
        <v>-1.5774650637983535E-6</v>
      </c>
      <c r="AU82">
        <f t="shared" si="23"/>
        <v>-3.0152052574965036E-2</v>
      </c>
      <c r="AW82">
        <v>79</v>
      </c>
      <c r="AX82">
        <f>IF(Z82&gt;0, (R82*SUMPRODUCT(K82:$K$98, X82:$X$98)-K82*$AZ$3)/Z82, 0)</f>
        <v>-57.55344571581935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12.5</v>
      </c>
      <c r="R83">
        <f t="shared" si="27"/>
        <v>100000</v>
      </c>
      <c r="S83">
        <f t="shared" si="28"/>
        <v>-104.05913040002055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-0.19474444895915602</v>
      </c>
      <c r="AC83">
        <f t="shared" si="29"/>
        <v>-0.19715293430609043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-145.52536208541517</v>
      </c>
      <c r="AI83">
        <f t="shared" si="33"/>
        <v>-145.54904488642794</v>
      </c>
      <c r="AJ83">
        <f t="shared" si="34"/>
        <v>2.4084853469344136E-3</v>
      </c>
      <c r="AK83">
        <f t="shared" si="49"/>
        <v>-1.3632111427140922E-2</v>
      </c>
      <c r="AL83">
        <f t="shared" si="35"/>
        <v>-145.56026851250815</v>
      </c>
      <c r="AN83">
        <f t="shared" si="36"/>
        <v>0</v>
      </c>
      <c r="AO83">
        <f t="shared" si="36"/>
        <v>0</v>
      </c>
      <c r="AP83">
        <f t="shared" si="36"/>
        <v>-2.7352136325770137E-6</v>
      </c>
      <c r="AQ83">
        <f t="shared" si="36"/>
        <v>-1.680725831572941E-2</v>
      </c>
      <c r="AR83">
        <f t="shared" si="36"/>
        <v>-1.6809993529361984E-2</v>
      </c>
      <c r="AS83">
        <f t="shared" si="36"/>
        <v>2.7816481467894481E-7</v>
      </c>
      <c r="AT83">
        <f t="shared" si="36"/>
        <v>-1.5744225945322479E-6</v>
      </c>
      <c r="AU83">
        <f t="shared" si="23"/>
        <v>-1.6811289787141838E-2</v>
      </c>
      <c r="AW83">
        <v>80</v>
      </c>
      <c r="AX83">
        <f>IF(Z83&gt;0, (R83*SUMPRODUCT(K83:$K$98, X83:$X$98)-K83*$AZ$3)/Z83, 0)</f>
        <v>-104.05913040002055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12.5</v>
      </c>
      <c r="R84">
        <f t="shared" si="27"/>
        <v>100000</v>
      </c>
      <c r="S84">
        <f t="shared" si="28"/>
        <v>-187.1697699482429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-0.19715293430609043</v>
      </c>
      <c r="AC84">
        <f t="shared" si="29"/>
        <v>-0.18919307285201764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-86.486785255015718</v>
      </c>
      <c r="AI84">
        <f t="shared" si="33"/>
        <v>-86.49942037986149</v>
      </c>
      <c r="AJ84">
        <f t="shared" si="34"/>
        <v>-7.9598614540727919E-3</v>
      </c>
      <c r="AK84">
        <f t="shared" si="49"/>
        <v>-1.3800705401426331E-2</v>
      </c>
      <c r="AL84">
        <f t="shared" si="35"/>
        <v>-86.521180946716981</v>
      </c>
      <c r="AN84">
        <f t="shared" si="36"/>
        <v>0</v>
      </c>
      <c r="AO84">
        <f t="shared" si="36"/>
        <v>0</v>
      </c>
      <c r="AP84">
        <f t="shared" si="36"/>
        <v>-1.3029258519121422E-6</v>
      </c>
      <c r="AQ84">
        <f t="shared" si="36"/>
        <v>-8.9184610150688896E-3</v>
      </c>
      <c r="AR84">
        <f t="shared" si="36"/>
        <v>-8.919763940920802E-3</v>
      </c>
      <c r="AS84">
        <f t="shared" si="36"/>
        <v>-8.2081573334211507E-7</v>
      </c>
      <c r="AT84">
        <f t="shared" si="36"/>
        <v>-1.4231197603212267E-6</v>
      </c>
      <c r="AU84">
        <f t="shared" si="23"/>
        <v>-8.9220078764144645E-3</v>
      </c>
      <c r="AW84">
        <v>81</v>
      </c>
      <c r="AX84">
        <f>IF(Z84&gt;0, (R84*SUMPRODUCT(K84:$K$98, X84:$X$98)-K84*$AZ$3)/Z84, 0)</f>
        <v>-187.1697699482429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12.5</v>
      </c>
      <c r="R85">
        <f t="shared" si="27"/>
        <v>100000</v>
      </c>
      <c r="S85">
        <f t="shared" si="28"/>
        <v>-343.44742474223636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-0.18919307285201764</v>
      </c>
      <c r="AC85">
        <f t="shared" si="29"/>
        <v>-0.17599803407262027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-48.825654275235678</v>
      </c>
      <c r="AI85">
        <f t="shared" si="33"/>
        <v>-48.832059842048587</v>
      </c>
      <c r="AJ85">
        <f t="shared" si="34"/>
        <v>-1.3195038779397372E-2</v>
      </c>
      <c r="AK85">
        <f t="shared" si="49"/>
        <v>-1.3243515099641235E-2</v>
      </c>
      <c r="AL85">
        <f t="shared" si="35"/>
        <v>-48.858498395927626</v>
      </c>
      <c r="AN85">
        <f t="shared" si="36"/>
        <v>0</v>
      </c>
      <c r="AO85">
        <f t="shared" si="36"/>
        <v>0</v>
      </c>
      <c r="AP85">
        <f t="shared" si="36"/>
        <v>-5.8976596552434319E-7</v>
      </c>
      <c r="AQ85">
        <f t="shared" si="36"/>
        <v>-4.495419371469688E-3</v>
      </c>
      <c r="AR85">
        <f t="shared" si="36"/>
        <v>-4.4960091374352121E-3</v>
      </c>
      <c r="AS85">
        <f t="shared" si="36"/>
        <v>-1.2148784039189483E-6</v>
      </c>
      <c r="AT85">
        <f t="shared" si="36"/>
        <v>-1.2193416598100703E-6</v>
      </c>
      <c r="AU85">
        <f t="shared" si="23"/>
        <v>-4.4984433574989414E-3</v>
      </c>
      <c r="AW85">
        <v>82</v>
      </c>
      <c r="AX85">
        <f>IF(Z85&gt;0, (R85*SUMPRODUCT(K85:$K$98, X85:$X$98)-K85*$AZ$3)/Z85, 0)</f>
        <v>-343.44742474223636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12.5</v>
      </c>
      <c r="R86">
        <f t="shared" si="27"/>
        <v>100000</v>
      </c>
      <c r="S86">
        <f t="shared" si="28"/>
        <v>-653.21362188463547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-0.17599803407262027</v>
      </c>
      <c r="AC86">
        <f t="shared" si="29"/>
        <v>-0.1607492571990308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-26.123101866261536</v>
      </c>
      <c r="AI86">
        <f t="shared" si="33"/>
        <v>-26.126177989673032</v>
      </c>
      <c r="AJ86">
        <f t="shared" si="34"/>
        <v>-1.524877687358947E-2</v>
      </c>
      <c r="AK86">
        <f t="shared" si="49"/>
        <v>-1.2319862385083419E-2</v>
      </c>
      <c r="AL86">
        <f t="shared" si="35"/>
        <v>-26.153746628931707</v>
      </c>
      <c r="AN86">
        <f t="shared" si="36"/>
        <v>0</v>
      </c>
      <c r="AO86">
        <f t="shared" si="36"/>
        <v>0</v>
      </c>
      <c r="AP86">
        <f t="shared" si="36"/>
        <v>-2.5287615149582449E-7</v>
      </c>
      <c r="AQ86">
        <f t="shared" si="36"/>
        <v>-2.1474786870984025E-3</v>
      </c>
      <c r="AR86">
        <f t="shared" si="36"/>
        <v>-2.1477315632498985E-3</v>
      </c>
      <c r="AS86">
        <f t="shared" si="36"/>
        <v>-1.2535426883070499E-6</v>
      </c>
      <c r="AT86">
        <f t="shared" si="36"/>
        <v>-1.0127680102997712E-6</v>
      </c>
      <c r="AU86">
        <f t="shared" si="23"/>
        <v>-2.1499978739485054E-3</v>
      </c>
      <c r="AW86">
        <v>83</v>
      </c>
      <c r="AX86">
        <f>IF(Z86&gt;0, (R86*SUMPRODUCT(K86:$K$98, X86:$X$98)-K86*$AZ$3)/Z86, 0)</f>
        <v>-653.21362188463547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12.5</v>
      </c>
      <c r="R87">
        <f t="shared" si="27"/>
        <v>100000</v>
      </c>
      <c r="S87">
        <f t="shared" si="28"/>
        <v>-1301.8047611868603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-0.1607492571990308</v>
      </c>
      <c r="AC87">
        <f t="shared" si="29"/>
        <v>-0.14526798923875497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-13.203928457662689</v>
      </c>
      <c r="AI87">
        <f t="shared" si="33"/>
        <v>-13.205323328782864</v>
      </c>
      <c r="AJ87">
        <f t="shared" si="34"/>
        <v>-1.5481267960275824E-2</v>
      </c>
      <c r="AK87">
        <f t="shared" si="49"/>
        <v>-1.1252448003932157E-2</v>
      </c>
      <c r="AL87">
        <f t="shared" si="35"/>
        <v>-13.232057044747071</v>
      </c>
      <c r="AN87">
        <f t="shared" si="36"/>
        <v>0</v>
      </c>
      <c r="AO87">
        <f t="shared" si="36"/>
        <v>0</v>
      </c>
      <c r="AP87">
        <f t="shared" si="36"/>
        <v>-1.0238119121664228E-7</v>
      </c>
      <c r="AQ87">
        <f t="shared" si="36"/>
        <v>-9.6914611298733481E-4</v>
      </c>
      <c r="AR87">
        <f t="shared" si="36"/>
        <v>-9.6924849417855152E-4</v>
      </c>
      <c r="AS87">
        <f t="shared" si="36"/>
        <v>-1.1362989973722232E-6</v>
      </c>
      <c r="AT87">
        <f t="shared" si="36"/>
        <v>-8.2591073403417649E-7</v>
      </c>
      <c r="AU87">
        <f t="shared" si="23"/>
        <v>-9.7121070390995779E-4</v>
      </c>
      <c r="AW87">
        <v>84</v>
      </c>
      <c r="AX87">
        <f>IF(Z87&gt;0, (R87*SUMPRODUCT(K87:$K$98, X87:$X$98)-K87*$AZ$3)/Z87, 0)</f>
        <v>-1301.8047611868603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12.5</v>
      </c>
      <c r="R88">
        <f t="shared" si="27"/>
        <v>100000</v>
      </c>
      <c r="S88">
        <f t="shared" si="28"/>
        <v>-2740.0520046941606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-0.14526798923875497</v>
      </c>
      <c r="AC88">
        <f t="shared" si="29"/>
        <v>-0.13049718298801533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-6.2847987527049751</v>
      </c>
      <c r="AI88">
        <f t="shared" si="33"/>
        <v>-6.2853940752698589</v>
      </c>
      <c r="AJ88">
        <f t="shared" si="34"/>
        <v>-1.4770806250739649E-2</v>
      </c>
      <c r="AK88">
        <f t="shared" si="49"/>
        <v>-1.0168759246712849E-2</v>
      </c>
      <c r="AL88">
        <f t="shared" si="35"/>
        <v>-6.3103336407673112</v>
      </c>
      <c r="AN88">
        <f t="shared" si="36"/>
        <v>0</v>
      </c>
      <c r="AO88">
        <f t="shared" si="36"/>
        <v>0</v>
      </c>
      <c r="AP88">
        <f t="shared" si="36"/>
        <v>-3.901399439439679E-8</v>
      </c>
      <c r="AQ88">
        <f t="shared" si="36"/>
        <v>-4.118693255910818E-4</v>
      </c>
      <c r="AR88">
        <f t="shared" si="36"/>
        <v>-4.1190833958547622E-4</v>
      </c>
      <c r="AS88">
        <f t="shared" si="36"/>
        <v>-9.6799312886674017E-7</v>
      </c>
      <c r="AT88">
        <f t="shared" si="36"/>
        <v>-6.664016109090365E-7</v>
      </c>
      <c r="AU88">
        <f t="shared" si="23"/>
        <v>-4.1354273432525195E-4</v>
      </c>
      <c r="AW88">
        <v>85</v>
      </c>
      <c r="AX88">
        <f>IF(Z88&gt;0, (R88*SUMPRODUCT(K88:$K$98, X88:$X$98)-K88*$AZ$3)/Z88, 0)</f>
        <v>-2740.0520046941606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12.5</v>
      </c>
      <c r="R89">
        <f t="shared" si="27"/>
        <v>100000</v>
      </c>
      <c r="S89">
        <f t="shared" si="28"/>
        <v>-6198.4246422569722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-0.13049718298801533</v>
      </c>
      <c r="AC89">
        <f t="shared" si="29"/>
        <v>-0.11685552341742156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-2.8297091851907679</v>
      </c>
      <c r="AI89">
        <f t="shared" si="33"/>
        <v>-2.8299448408818542</v>
      </c>
      <c r="AJ89">
        <f t="shared" si="34"/>
        <v>-1.3641659570593767E-2</v>
      </c>
      <c r="AK89">
        <f t="shared" si="49"/>
        <v>-9.1348028091610741E-3</v>
      </c>
      <c r="AL89">
        <f t="shared" si="35"/>
        <v>-2.852721303261609</v>
      </c>
      <c r="AN89">
        <f t="shared" si="36"/>
        <v>0</v>
      </c>
      <c r="AO89">
        <f t="shared" si="36"/>
        <v>0</v>
      </c>
      <c r="AP89">
        <f t="shared" si="36"/>
        <v>-1.3788847954880202E-8</v>
      </c>
      <c r="AQ89">
        <f t="shared" si="36"/>
        <v>-1.6557389100704998E-4</v>
      </c>
      <c r="AR89">
        <f t="shared" si="36"/>
        <v>-1.6558767985500484E-4</v>
      </c>
      <c r="AS89">
        <f t="shared" si="36"/>
        <v>-7.9821017181470528E-7</v>
      </c>
      <c r="AT89">
        <f t="shared" si="36"/>
        <v>-5.3450186775746845E-7</v>
      </c>
      <c r="AU89">
        <f t="shared" si="23"/>
        <v>-1.6692039189457702E-4</v>
      </c>
      <c r="AW89">
        <v>86</v>
      </c>
      <c r="AX89">
        <f>IF(Z89&gt;0, (R89*SUMPRODUCT(K89:$K$98, X89:$X$98)-K89*$AZ$3)/Z89, 0)</f>
        <v>-6198.4246422569722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12.5</v>
      </c>
      <c r="R90">
        <f t="shared" si="27"/>
        <v>100000</v>
      </c>
      <c r="S90">
        <f t="shared" si="28"/>
        <v>-15179.843423939956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-0.11685552341742156</v>
      </c>
      <c r="AC90">
        <f t="shared" si="29"/>
        <v>-0.10447330365112074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-1.178156042669114</v>
      </c>
      <c r="AI90">
        <f t="shared" si="33"/>
        <v>-1.1782420722979559</v>
      </c>
      <c r="AJ90">
        <f t="shared" si="34"/>
        <v>-1.2382219766300814E-2</v>
      </c>
      <c r="AK90">
        <f t="shared" si="49"/>
        <v>-8.1798866392195097E-3</v>
      </c>
      <c r="AL90">
        <f t="shared" si="35"/>
        <v>-1.1988041787034762</v>
      </c>
      <c r="AN90">
        <f t="shared" si="36"/>
        <v>0</v>
      </c>
      <c r="AO90">
        <f t="shared" si="36"/>
        <v>0</v>
      </c>
      <c r="AP90">
        <f t="shared" si="36"/>
        <v>-4.4944864651845363E-9</v>
      </c>
      <c r="AQ90">
        <f t="shared" si="36"/>
        <v>-6.1550961673747991E-5</v>
      </c>
      <c r="AR90">
        <f t="shared" si="36"/>
        <v>-6.1555456160213175E-5</v>
      </c>
      <c r="AS90">
        <f t="shared" si="36"/>
        <v>-6.4689014584594646E-7</v>
      </c>
      <c r="AT90">
        <f t="shared" si="36"/>
        <v>-4.2734567475932052E-7</v>
      </c>
      <c r="AU90">
        <f t="shared" si="23"/>
        <v>-6.2629691980818457E-5</v>
      </c>
      <c r="AW90">
        <v>87</v>
      </c>
      <c r="AX90">
        <f>IF(Z90&gt;0, (R90*SUMPRODUCT(K90:$K$98, X90:$X$98)-K90*$AZ$3)/Z90, 0)</f>
        <v>-15179.843423939956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12.5</v>
      </c>
      <c r="R91">
        <f t="shared" si="27"/>
        <v>100000</v>
      </c>
      <c r="S91">
        <f t="shared" si="28"/>
        <v>-40542.072228227764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-0.10447330365112074</v>
      </c>
      <c r="AC91">
        <f t="shared" si="29"/>
        <v>-9.3331467418769604E-2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-0.45114573846274147</v>
      </c>
      <c r="AI91">
        <f t="shared" si="33"/>
        <v>-0.45117451457798707</v>
      </c>
      <c r="AJ91">
        <f t="shared" si="34"/>
        <v>-1.1141836232351141E-2</v>
      </c>
      <c r="AK91">
        <f t="shared" si="49"/>
        <v>-7.313131255578453E-3</v>
      </c>
      <c r="AL91">
        <f t="shared" si="35"/>
        <v>-0.4696294820659167</v>
      </c>
      <c r="AN91">
        <f t="shared" si="36"/>
        <v>0</v>
      </c>
      <c r="AO91">
        <f t="shared" si="36"/>
        <v>0</v>
      </c>
      <c r="AP91">
        <f t="shared" si="36"/>
        <v>-1.3422894264226764E-9</v>
      </c>
      <c r="AQ91">
        <f t="shared" si="36"/>
        <v>-2.1044124592423523E-5</v>
      </c>
      <c r="AR91">
        <f t="shared" si="36"/>
        <v>-2.1045466881849946E-5</v>
      </c>
      <c r="AS91">
        <f t="shared" si="36"/>
        <v>-5.1972161071702145E-7</v>
      </c>
      <c r="AT91">
        <f t="shared" si="36"/>
        <v>-3.4112800406259308E-7</v>
      </c>
      <c r="AU91">
        <f t="shared" si="23"/>
        <v>-2.1906316496629564E-5</v>
      </c>
      <c r="AW91">
        <v>88</v>
      </c>
      <c r="AX91">
        <f>IF(Z91&gt;0, (R91*SUMPRODUCT(K91:$K$98, X91:$X$98)-K91*$AZ$3)/Z91, 0)</f>
        <v>-40542.072228227764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12.5</v>
      </c>
      <c r="R92">
        <f t="shared" si="27"/>
        <v>100000</v>
      </c>
      <c r="S92">
        <f t="shared" si="28"/>
        <v>-119035.70301879894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-9.3331467418769604E-2</v>
      </c>
      <c r="AC92">
        <f t="shared" si="29"/>
        <v>-8.3349487262982649E-2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-0.15788625475949539</v>
      </c>
      <c r="AI92">
        <f t="shared" si="33"/>
        <v>-0.15789500733174358</v>
      </c>
      <c r="AJ92">
        <f t="shared" si="34"/>
        <v>-9.9819801557869542E-3</v>
      </c>
      <c r="AK92">
        <f t="shared" si="49"/>
        <v>-6.5332027193138725E-3</v>
      </c>
      <c r="AL92">
        <f t="shared" si="35"/>
        <v>-0.17441019020684442</v>
      </c>
      <c r="AN92">
        <f t="shared" si="36"/>
        <v>0</v>
      </c>
      <c r="AO92">
        <f t="shared" si="36"/>
        <v>0</v>
      </c>
      <c r="AP92">
        <f t="shared" si="36"/>
        <v>-3.6452866634888614E-10</v>
      </c>
      <c r="AQ92">
        <f t="shared" si="36"/>
        <v>-6.5756744703406922E-6</v>
      </c>
      <c r="AR92">
        <f t="shared" si="36"/>
        <v>-6.5760389990070413E-6</v>
      </c>
      <c r="AS92">
        <f t="shared" si="36"/>
        <v>-4.1573126282487965E-7</v>
      </c>
      <c r="AT92">
        <f t="shared" si="36"/>
        <v>-2.7209597438607281E-7</v>
      </c>
      <c r="AU92">
        <f t="shared" si="23"/>
        <v>-7.263866236217994E-6</v>
      </c>
      <c r="AW92">
        <v>89</v>
      </c>
      <c r="AX92">
        <f>IF(Z92&gt;0, (R92*SUMPRODUCT(K92:$K$98, X92:$X$98)-K92*$AZ$3)/Z92, 0)</f>
        <v>-119035.70301879894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12.5</v>
      </c>
      <c r="R93">
        <f t="shared" si="27"/>
        <v>100000</v>
      </c>
      <c r="S93">
        <f t="shared" si="28"/>
        <v>-387759.60628634301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-8.3349487262982649E-2</v>
      </c>
      <c r="AC93">
        <f t="shared" si="29"/>
        <v>-7.4424791258542844E-2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-5.0126833205812134E-2</v>
      </c>
      <c r="AI93">
        <f t="shared" si="33"/>
        <v>-5.0129232398187125E-2</v>
      </c>
      <c r="AJ93">
        <f t="shared" si="34"/>
        <v>-8.9246960044398055E-3</v>
      </c>
      <c r="AK93">
        <f t="shared" si="49"/>
        <v>-5.8344641084087864E-3</v>
      </c>
      <c r="AL93">
        <f t="shared" si="35"/>
        <v>-6.4888392511035717E-2</v>
      </c>
      <c r="AN93">
        <f t="shared" si="36"/>
        <v>0</v>
      </c>
      <c r="AO93">
        <f t="shared" si="36"/>
        <v>0</v>
      </c>
      <c r="AP93">
        <f t="shared" si="36"/>
        <v>-8.9216058430897279E-11</v>
      </c>
      <c r="AQ93">
        <f t="shared" si="36"/>
        <v>-1.8640099588770878E-6</v>
      </c>
      <c r="AR93">
        <f t="shared" si="36"/>
        <v>-1.8640991749355187E-6</v>
      </c>
      <c r="AS93">
        <f t="shared" si="36"/>
        <v>-3.3187259534076179E-7</v>
      </c>
      <c r="AT93">
        <f t="shared" si="36"/>
        <v>-2.1695963034672432E-7</v>
      </c>
      <c r="AU93">
        <f t="shared" si="23"/>
        <v>-2.4129314006230048E-6</v>
      </c>
      <c r="AW93">
        <v>90</v>
      </c>
      <c r="AX93">
        <f>IF(Z93&gt;0, (R93*SUMPRODUCT(K93:$K$98, X93:$X$98)-K93*$AZ$3)/Z93, 0)</f>
        <v>-387759.60628634301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12.5</v>
      </c>
      <c r="R94">
        <f t="shared" si="27"/>
        <v>100000</v>
      </c>
      <c r="S94">
        <f t="shared" si="28"/>
        <v>-1417681.1614084458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-7.4424791258542844E-2</v>
      </c>
      <c r="AC94">
        <f t="shared" si="29"/>
        <v>-6.6452305555189092E-2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-1.4314209337922823E-2</v>
      </c>
      <c r="AI94">
        <f t="shared" si="33"/>
        <v>-1.4314795262206824E-2</v>
      </c>
      <c r="AJ94">
        <f t="shared" si="34"/>
        <v>-7.9724857033537516E-3</v>
      </c>
      <c r="AK94">
        <f t="shared" si="49"/>
        <v>-5.209735388098E-3</v>
      </c>
      <c r="AL94">
        <f t="shared" si="35"/>
        <v>-2.7497016353658574E-2</v>
      </c>
      <c r="AN94">
        <f t="shared" si="36"/>
        <v>0</v>
      </c>
      <c r="AO94">
        <f t="shared" si="36"/>
        <v>0</v>
      </c>
      <c r="AP94">
        <f t="shared" si="36"/>
        <v>-1.9453665095210683E-11</v>
      </c>
      <c r="AQ94">
        <f t="shared" si="36"/>
        <v>-4.7525566385680239E-7</v>
      </c>
      <c r="AR94">
        <f t="shared" si="36"/>
        <v>-4.7527511752189758E-7</v>
      </c>
      <c r="AS94">
        <f t="shared" si="36"/>
        <v>-2.6469984447538348E-7</v>
      </c>
      <c r="AT94">
        <f t="shared" si="36"/>
        <v>-1.7297191845792051E-7</v>
      </c>
      <c r="AU94">
        <f t="shared" si="23"/>
        <v>-9.1294688045520153E-7</v>
      </c>
      <c r="AW94">
        <v>91</v>
      </c>
      <c r="AX94">
        <f>IF(Z94&gt;0, (R94*SUMPRODUCT(K94:$K$98, X94:$X$98)-K94*$AZ$3)/Z94, 0)</f>
        <v>-1417681.1614084458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12.5</v>
      </c>
      <c r="R95">
        <f t="shared" si="27"/>
        <v>100000</v>
      </c>
      <c r="S95">
        <f t="shared" si="28"/>
        <v>-5906023.5531769972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-6.6452305555189092E-2</v>
      </c>
      <c r="AC95">
        <f t="shared" si="29"/>
        <v>-5.9332825709680952E-2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-3.6359048688942219E-3</v>
      </c>
      <c r="AI95">
        <f t="shared" si="33"/>
        <v>-3.6360304458267711E-3</v>
      </c>
      <c r="AJ95">
        <f t="shared" si="34"/>
        <v>-7.1194798455081407E-3</v>
      </c>
      <c r="AK95">
        <f t="shared" si="49"/>
        <v>-4.6516613888632373E-3</v>
      </c>
      <c r="AL95">
        <f t="shared" si="35"/>
        <v>-1.5407171680198149E-2</v>
      </c>
      <c r="AN95">
        <f t="shared" si="36"/>
        <v>0</v>
      </c>
      <c r="AO95">
        <f t="shared" si="36"/>
        <v>0</v>
      </c>
      <c r="AP95">
        <f t="shared" si="36"/>
        <v>-3.7226463875126372E-12</v>
      </c>
      <c r="AQ95">
        <f t="shared" si="36"/>
        <v>-1.0778403207317444E-7</v>
      </c>
      <c r="AR95">
        <f t="shared" si="36"/>
        <v>-1.0778775471956195E-7</v>
      </c>
      <c r="AS95">
        <f t="shared" si="36"/>
        <v>-2.1105234368960415E-7</v>
      </c>
      <c r="AT95">
        <f t="shared" si="36"/>
        <v>-1.3789547262914613E-7</v>
      </c>
      <c r="AU95">
        <f t="shared" si="23"/>
        <v>-4.5673557103831223E-7</v>
      </c>
      <c r="AW95">
        <v>92</v>
      </c>
      <c r="AX95">
        <f>IF(Z95&gt;0, (R95*SUMPRODUCT(K95:$K$98, X95:$X$98)-K95*$AZ$3)/Z95, 0)</f>
        <v>-5906023.5531769972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12.5</v>
      </c>
      <c r="R96">
        <f t="shared" si="27"/>
        <v>100000</v>
      </c>
      <c r="S96">
        <f t="shared" si="28"/>
        <v>-28592543.473425146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-5.9332825709680952E-2</v>
      </c>
      <c r="AC96">
        <f t="shared" si="29"/>
        <v>-5.2975830724809464E-2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-8.0929082304763292E-4</v>
      </c>
      <c r="AI96">
        <f t="shared" si="33"/>
        <v>-8.0931398285797565E-4</v>
      </c>
      <c r="AJ96">
        <f t="shared" si="34"/>
        <v>-6.3569949848714877E-3</v>
      </c>
      <c r="AK96">
        <f t="shared" si="49"/>
        <v>-4.1532977996776672E-3</v>
      </c>
      <c r="AL96">
        <f t="shared" si="35"/>
        <v>-1.131960676740713E-2</v>
      </c>
      <c r="AN96">
        <f t="shared" si="36"/>
        <v>0</v>
      </c>
      <c r="AO96">
        <f t="shared" si="36"/>
        <v>0</v>
      </c>
      <c r="AP96">
        <f t="shared" si="36"/>
        <v>-6.129977638694036E-13</v>
      </c>
      <c r="AQ96">
        <f t="shared" si="36"/>
        <v>-2.1420445915026984E-8</v>
      </c>
      <c r="AR96">
        <f t="shared" si="36"/>
        <v>-2.1421058912790854E-8</v>
      </c>
      <c r="AS96">
        <f t="shared" si="36"/>
        <v>-1.682580147674835E-7</v>
      </c>
      <c r="AT96">
        <f t="shared" si="36"/>
        <v>-1.0993018622399448E-7</v>
      </c>
      <c r="AU96">
        <f t="shared" si="23"/>
        <v>-2.996092599042688E-7</v>
      </c>
      <c r="AW96">
        <v>93</v>
      </c>
      <c r="AX96">
        <f>IF(Z96&gt;0, (R96*SUMPRODUCT(K96:$K$98, X96:$X$98)-K96*$AZ$3)/Z96, 0)</f>
        <v>-28592543.473425146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12.5</v>
      </c>
      <c r="R97">
        <f t="shared" si="27"/>
        <v>100000</v>
      </c>
      <c r="S97">
        <f t="shared" si="28"/>
        <v>-165202746.73122722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-5.2975830724809464E-2</v>
      </c>
      <c r="AC97">
        <f t="shared" si="29"/>
        <v>-4.7299867530162916E-2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-1.5479429288855771E-4</v>
      </c>
      <c r="AI97">
        <f t="shared" si="33"/>
        <v>-1.5479787181418592E-4</v>
      </c>
      <c r="AJ97">
        <f t="shared" si="34"/>
        <v>-5.675963194646548E-3</v>
      </c>
      <c r="AK97">
        <f t="shared" si="49"/>
        <v>-3.7083081507366627E-3</v>
      </c>
      <c r="AL97">
        <f t="shared" si="35"/>
        <v>-9.5390692171973962E-3</v>
      </c>
      <c r="AN97">
        <f t="shared" si="36"/>
        <v>0</v>
      </c>
      <c r="AO97">
        <f t="shared" si="36"/>
        <v>0</v>
      </c>
      <c r="AP97">
        <f t="shared" si="36"/>
        <v>-8.4578220335592621E-14</v>
      </c>
      <c r="AQ97">
        <f t="shared" si="36"/>
        <v>-3.6581441389631839E-9</v>
      </c>
      <c r="AR97">
        <f t="shared" si="36"/>
        <v>-3.6582287171835197E-9</v>
      </c>
      <c r="AS97">
        <f t="shared" si="36"/>
        <v>-1.3413602727857317E-7</v>
      </c>
      <c r="AT97">
        <f t="shared" si="36"/>
        <v>-8.7635826062741632E-8</v>
      </c>
      <c r="AU97">
        <f t="shared" si="23"/>
        <v>-2.254300820584983E-7</v>
      </c>
      <c r="AW97">
        <v>94</v>
      </c>
      <c r="AX97">
        <f>IF(Z97&gt;0, (R97*SUMPRODUCT(K97:$K$98, X97:$X$98)-K97*$AZ$3)/Z97, 0)</f>
        <v>-165202746.73122722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-4.7299867530162916E-2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-2.8631405025678138E-5</v>
      </c>
      <c r="AI98">
        <f t="shared" si="33"/>
        <v>-2.8631405025678138E-5</v>
      </c>
      <c r="AJ98">
        <f t="shared" si="34"/>
        <v>-4.7299867530162916E-2</v>
      </c>
      <c r="AK98">
        <f t="shared" si="49"/>
        <v>-3.3109907271114043E-3</v>
      </c>
      <c r="AL98">
        <f t="shared" si="35"/>
        <v>-5.0639489662300002E-2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-6.0413014525423291E-10</v>
      </c>
      <c r="AR98">
        <f t="shared" si="36"/>
        <v>-6.0413014525423291E-10</v>
      </c>
      <c r="AS98">
        <f t="shared" si="36"/>
        <v>-9.9803959379134557E-7</v>
      </c>
      <c r="AT98">
        <f t="shared" si="36"/>
        <v>-6.9862771565394199E-8</v>
      </c>
      <c r="AU98">
        <f t="shared" si="36"/>
        <v>-1.068506495501994E-6</v>
      </c>
      <c r="AW98">
        <v>95</v>
      </c>
    </row>
    <row r="100" spans="5:50" x14ac:dyDescent="0.25">
      <c r="AN100" s="8">
        <f t="shared" ref="AN100:AU100" si="50">SUM(AN3:AN98)</f>
        <v>2589.4284381836233</v>
      </c>
      <c r="AO100" s="8">
        <f t="shared" si="50"/>
        <v>-258.94284381836235</v>
      </c>
      <c r="AP100" s="8">
        <f t="shared" si="50"/>
        <v>-207.83283368316336</v>
      </c>
      <c r="AQ100" s="8">
        <f t="shared" si="50"/>
        <v>-2001.4930876684734</v>
      </c>
      <c r="AR100" s="8">
        <f t="shared" si="50"/>
        <v>121.15967301362409</v>
      </c>
      <c r="AS100" s="8">
        <f t="shared" si="50"/>
        <v>-107.47618402812986</v>
      </c>
      <c r="AT100" s="8">
        <f t="shared" si="50"/>
        <v>62.694440683075712</v>
      </c>
      <c r="AU100" s="8">
        <f t="shared" si="50"/>
        <v>76.377929668569749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8B5AC-D790-4047-8FE8-F6E3B65A6E3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2930.4218085165567</v>
      </c>
      <c r="K3">
        <v>1</v>
      </c>
      <c r="L3" s="2">
        <v>0</v>
      </c>
      <c r="O3">
        <f>$C$3</f>
        <v>2930.4218085165567</v>
      </c>
      <c r="P3">
        <f>O3*C5</f>
        <v>293.0421808516557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2930.4218085165567</v>
      </c>
      <c r="AF3">
        <f t="shared" ref="AF3:AG34" si="4">-$Z3*P3</f>
        <v>-293.0421808516557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2511.5620717649008</v>
      </c>
      <c r="AJ3">
        <f t="shared" ref="AJ3:AJ66" si="7">AB3-AC3</f>
        <v>0</v>
      </c>
      <c r="AL3">
        <f t="shared" ref="AL3:AL66" si="8">SUM(AI3:AK3)</f>
        <v>2511.5620717649008</v>
      </c>
      <c r="AN3">
        <f t="shared" ref="AN3:AU34" si="9">AE3*$K3</f>
        <v>2930.4218085165567</v>
      </c>
      <c r="AO3">
        <f t="shared" si="9"/>
        <v>-293.0421808516557</v>
      </c>
      <c r="AP3">
        <f t="shared" si="9"/>
        <v>-125.8175559</v>
      </c>
      <c r="AQ3">
        <f t="shared" si="9"/>
        <v>0</v>
      </c>
      <c r="AR3">
        <f t="shared" si="9"/>
        <v>2511.5620717649008</v>
      </c>
      <c r="AS3">
        <f t="shared" si="9"/>
        <v>0</v>
      </c>
      <c r="AT3">
        <f t="shared" si="9"/>
        <v>0</v>
      </c>
      <c r="AU3">
        <f t="shared" si="9"/>
        <v>2511.5620717649008</v>
      </c>
      <c r="AW3">
        <v>0</v>
      </c>
      <c r="AX3">
        <f>IF(Z3&gt;0, (R3*SUMPRODUCT(K3:$K$98, X3:$X$98)-K3*$AZ$3)/Z3, 0)</f>
        <v>0</v>
      </c>
      <c r="AZ3">
        <f>C6*SUMPRODUCT(X4:X89, K4:K89)/1</f>
        <v>2266.2592995113864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245.89799309742364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242.8134963762202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-242.8134963762202</v>
      </c>
      <c r="AK4">
        <f>G4*SUM(AB4, AE4:AF4)</f>
        <v>0</v>
      </c>
      <c r="AL4">
        <f t="shared" si="8"/>
        <v>-497.19409637622022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-227.12553571428572</v>
      </c>
      <c r="AR4">
        <f t="shared" si="9"/>
        <v>-227.12553571428572</v>
      </c>
      <c r="AS4">
        <f t="shared" si="9"/>
        <v>-216.79776462162516</v>
      </c>
      <c r="AT4">
        <f t="shared" si="9"/>
        <v>0</v>
      </c>
      <c r="AU4">
        <f t="shared" si="9"/>
        <v>-443.92330033591088</v>
      </c>
      <c r="AW4">
        <v>1</v>
      </c>
      <c r="AX4">
        <f>IF(Z4&gt;0, (R4*SUMPRODUCT(K4:$K$98, X4:$X$98)-K4*$AZ$3)/Z4, 0)</f>
        <v>245.89799309742364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100000</v>
      </c>
      <c r="S5">
        <f t="shared" si="1"/>
        <v>238.43374650947831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242.8134963762202</v>
      </c>
      <c r="AC5">
        <f t="shared" si="2"/>
        <v>232.48572528355953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-252.78542831294041</v>
      </c>
      <c r="AI5">
        <f t="shared" si="6"/>
        <v>-264.97360053515132</v>
      </c>
      <c r="AJ5">
        <f t="shared" si="7"/>
        <v>10.327771092660669</v>
      </c>
      <c r="AK5">
        <f>G5*SUM(AB5, AE5:AF5)</f>
        <v>16.996944746335416</v>
      </c>
      <c r="AL5">
        <f t="shared" si="8"/>
        <v>-237.64888469615522</v>
      </c>
      <c r="AN5">
        <f t="shared" si="9"/>
        <v>0</v>
      </c>
      <c r="AO5">
        <f t="shared" si="9"/>
        <v>0</v>
      </c>
      <c r="AP5">
        <f t="shared" si="9"/>
        <v>-9.716336274083929</v>
      </c>
      <c r="AQ5">
        <f t="shared" si="9"/>
        <v>-201.51899578518845</v>
      </c>
      <c r="AR5">
        <f t="shared" si="9"/>
        <v>-211.23533205927239</v>
      </c>
      <c r="AS5">
        <f t="shared" si="9"/>
        <v>8.2332358838174962</v>
      </c>
      <c r="AT5">
        <f t="shared" si="9"/>
        <v>13.549860288851574</v>
      </c>
      <c r="AU5">
        <f t="shared" si="9"/>
        <v>-189.45223588660332</v>
      </c>
      <c r="AW5">
        <v>2</v>
      </c>
      <c r="AX5">
        <f>IF(Z5&gt;0, (R5*SUMPRODUCT(K5:$K$98, X5:$X$98)-K5*$AZ$3)/Z5, 0)</f>
        <v>238.43374650947831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100000</v>
      </c>
      <c r="S6">
        <f t="shared" si="1"/>
        <v>233.21529490937186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232.48572528355953</v>
      </c>
      <c r="AC6">
        <f t="shared" si="2"/>
        <v>224.53616219625087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-251.83493961665454</v>
      </c>
      <c r="AI6">
        <f t="shared" si="6"/>
        <v>-263.86975074919121</v>
      </c>
      <c r="AJ6">
        <f t="shared" si="7"/>
        <v>7.9495630873086611</v>
      </c>
      <c r="AK6">
        <f>G6*SUM(AB6, AE6:AF6)</f>
        <v>16.27400076984917</v>
      </c>
      <c r="AL6">
        <f t="shared" si="8"/>
        <v>-239.64618689203337</v>
      </c>
      <c r="AN6">
        <f t="shared" si="9"/>
        <v>0</v>
      </c>
      <c r="AO6">
        <f t="shared" si="9"/>
        <v>0</v>
      </c>
      <c r="AP6">
        <f t="shared" si="9"/>
        <v>-8.5661408503045635</v>
      </c>
      <c r="AQ6">
        <f t="shared" si="9"/>
        <v>-179.25113572841775</v>
      </c>
      <c r="AR6">
        <f t="shared" si="9"/>
        <v>-187.8172765787223</v>
      </c>
      <c r="AS6">
        <f t="shared" si="9"/>
        <v>5.6583419842929032</v>
      </c>
      <c r="AT6">
        <f t="shared" si="9"/>
        <v>11.583512300878883</v>
      </c>
      <c r="AU6">
        <f t="shared" si="9"/>
        <v>-170.5754222935505</v>
      </c>
      <c r="AW6">
        <v>3</v>
      </c>
      <c r="AX6">
        <f>IF(Z6&gt;0, (R6*SUMPRODUCT(K6:$K$98, X6:$X$98)-K6*$AZ$3)/Z6, 0)</f>
        <v>233.21529490937186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100000</v>
      </c>
      <c r="S7">
        <f t="shared" si="1"/>
        <v>229.43889002060467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224.53616219625087</v>
      </c>
      <c r="AC7">
        <f t="shared" si="2"/>
        <v>218.11487709093967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-251.22880051846272</v>
      </c>
      <c r="AI7">
        <f t="shared" si="6"/>
        <v>-263.11185993960925</v>
      </c>
      <c r="AJ7">
        <f t="shared" si="7"/>
        <v>6.421285105311199</v>
      </c>
      <c r="AK7">
        <f>G7*SUM(AB7, AE7:AF7)</f>
        <v>15.717531353737563</v>
      </c>
      <c r="AL7">
        <f t="shared" si="8"/>
        <v>-240.97304348056048</v>
      </c>
      <c r="AN7">
        <f t="shared" si="9"/>
        <v>0</v>
      </c>
      <c r="AO7">
        <f t="shared" si="9"/>
        <v>0</v>
      </c>
      <c r="AP7">
        <f t="shared" si="9"/>
        <v>-7.5518990888974598</v>
      </c>
      <c r="AQ7">
        <f t="shared" si="9"/>
        <v>-159.66044454544408</v>
      </c>
      <c r="AR7">
        <f t="shared" si="9"/>
        <v>-167.21234363434155</v>
      </c>
      <c r="AS7">
        <f t="shared" si="9"/>
        <v>4.080842771016937</v>
      </c>
      <c r="AT7">
        <f t="shared" si="9"/>
        <v>9.9887753231949805</v>
      </c>
      <c r="AU7">
        <f t="shared" si="9"/>
        <v>-153.14272554012965</v>
      </c>
      <c r="AW7">
        <v>4</v>
      </c>
      <c r="AX7">
        <f>IF(Z7&gt;0, (R7*SUMPRODUCT(K7:$K$98, X7:$X$98)-K7*$AZ$3)/Z7, 0)</f>
        <v>229.43889002060467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100000</v>
      </c>
      <c r="S8">
        <f t="shared" si="1"/>
        <v>226.677451894548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218.11487709093967</v>
      </c>
      <c r="AC8">
        <f t="shared" si="2"/>
        <v>212.76679917326874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-250.59128797579288</v>
      </c>
      <c r="AI8">
        <f t="shared" si="6"/>
        <v>-262.32419289173095</v>
      </c>
      <c r="AJ8">
        <f t="shared" si="7"/>
        <v>5.3480779176709348</v>
      </c>
      <c r="AK8">
        <f t="shared" ref="AK8:AK71" si="22">G8*SUM(AB8:AB8, AE8:AF8)</f>
        <v>15.268041396365778</v>
      </c>
      <c r="AL8">
        <f t="shared" si="8"/>
        <v>-241.70807357769422</v>
      </c>
      <c r="AN8">
        <f t="shared" si="9"/>
        <v>0</v>
      </c>
      <c r="AO8">
        <f t="shared" si="9"/>
        <v>0</v>
      </c>
      <c r="AP8">
        <f t="shared" si="9"/>
        <v>-6.6575653448960397</v>
      </c>
      <c r="AQ8">
        <f t="shared" si="9"/>
        <v>-142.1922266065782</v>
      </c>
      <c r="AR8">
        <f t="shared" si="9"/>
        <v>-148.84979195147423</v>
      </c>
      <c r="AS8">
        <f t="shared" si="9"/>
        <v>3.0346430369620925</v>
      </c>
      <c r="AT8">
        <f t="shared" si="9"/>
        <v>8.6634967225212449</v>
      </c>
      <c r="AU8">
        <f t="shared" si="9"/>
        <v>-137.15165219199088</v>
      </c>
      <c r="AW8">
        <v>5</v>
      </c>
      <c r="AX8">
        <f>IF(Z8&gt;0, (R8*SUMPRODUCT(K8:$K$98, X8:$X$98)-K8*$AZ$3)/Z8, 0)</f>
        <v>226.677451894548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100000</v>
      </c>
      <c r="S9">
        <f t="shared" si="1"/>
        <v>224.82264125967961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212.76679917326874</v>
      </c>
      <c r="AC9">
        <f t="shared" si="2"/>
        <v>208.35347134148856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-250.01234087119408</v>
      </c>
      <c r="AI9">
        <f t="shared" si="6"/>
        <v>-261.59666519536387</v>
      </c>
      <c r="AJ9">
        <f t="shared" si="7"/>
        <v>4.4133278317801796</v>
      </c>
      <c r="AK9">
        <f t="shared" si="22"/>
        <v>14.893675942128812</v>
      </c>
      <c r="AL9">
        <f t="shared" si="8"/>
        <v>-242.28966142145487</v>
      </c>
      <c r="AN9">
        <f t="shared" si="9"/>
        <v>0</v>
      </c>
      <c r="AO9">
        <f t="shared" si="9"/>
        <v>0</v>
      </c>
      <c r="AP9">
        <f t="shared" si="9"/>
        <v>-5.8689792204358531</v>
      </c>
      <c r="AQ9">
        <f t="shared" si="9"/>
        <v>-126.66403256373955</v>
      </c>
      <c r="AR9">
        <f t="shared" si="9"/>
        <v>-132.53301178417541</v>
      </c>
      <c r="AS9">
        <f t="shared" si="9"/>
        <v>2.2359292275378664</v>
      </c>
      <c r="AT9">
        <f t="shared" si="9"/>
        <v>7.5455997410124098</v>
      </c>
      <c r="AU9">
        <f t="shared" si="9"/>
        <v>-122.75148281562512</v>
      </c>
      <c r="AW9">
        <v>6</v>
      </c>
      <c r="AX9">
        <f>IF(Z9&gt;0, (R9*SUMPRODUCT(K9:$K$98, X9:$X$98)-K9*$AZ$3)/Z9, 0)</f>
        <v>224.82264125967961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12.5</v>
      </c>
      <c r="R10">
        <f t="shared" si="0"/>
        <v>100000</v>
      </c>
      <c r="S10">
        <f t="shared" si="1"/>
        <v>223.72783442744824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208.35347134148856</v>
      </c>
      <c r="AC10">
        <f t="shared" si="2"/>
        <v>204.70631268381885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-249.92966577828776</v>
      </c>
      <c r="AI10">
        <f t="shared" si="6"/>
        <v>-261.36690565099354</v>
      </c>
      <c r="AJ10">
        <f t="shared" si="7"/>
        <v>3.6471586576697064</v>
      </c>
      <c r="AK10">
        <f t="shared" si="22"/>
        <v>14.5847429939042</v>
      </c>
      <c r="AL10">
        <f t="shared" si="8"/>
        <v>-243.13500399941964</v>
      </c>
      <c r="AN10">
        <f t="shared" si="9"/>
        <v>0</v>
      </c>
      <c r="AO10">
        <f t="shared" si="9"/>
        <v>0</v>
      </c>
      <c r="AP10">
        <f t="shared" si="9"/>
        <v>-5.1736264820383067</v>
      </c>
      <c r="AQ10">
        <f t="shared" si="9"/>
        <v>-113.05548820422052</v>
      </c>
      <c r="AR10">
        <f t="shared" si="9"/>
        <v>-118.22911468625881</v>
      </c>
      <c r="AS10">
        <f t="shared" si="9"/>
        <v>1.6497893570060496</v>
      </c>
      <c r="AT10">
        <f t="shared" si="9"/>
        <v>6.5973970491828204</v>
      </c>
      <c r="AU10">
        <f t="shared" si="9"/>
        <v>-109.98192828006995</v>
      </c>
      <c r="AW10">
        <v>7</v>
      </c>
      <c r="AX10">
        <f>IF(Z10&gt;0, (R10*SUMPRODUCT(K10:$K$98, X10:$X$98)-K10*$AZ$3)/Z10, 0)</f>
        <v>223.72783442744824</v>
      </c>
    </row>
    <row r="11" spans="1:52" x14ac:dyDescent="0.25">
      <c r="A11" t="s">
        <v>33</v>
      </c>
      <c r="C11" s="12">
        <f>AU91</f>
        <v>88.284520527529239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100000</v>
      </c>
      <c r="S11">
        <f t="shared" si="1"/>
        <v>223.04895733750286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204.70631268381885</v>
      </c>
      <c r="AC11">
        <f t="shared" si="2"/>
        <v>201.48731903858925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-249.71365004089716</v>
      </c>
      <c r="AI11">
        <f t="shared" si="6"/>
        <v>-261.0053033086208</v>
      </c>
      <c r="AJ11">
        <f t="shared" si="7"/>
        <v>3.2189936452296024</v>
      </c>
      <c r="AK11">
        <f t="shared" si="22"/>
        <v>14.32944188786732</v>
      </c>
      <c r="AL11">
        <f t="shared" si="8"/>
        <v>-243.45686777552388</v>
      </c>
      <c r="AN11">
        <f t="shared" si="9"/>
        <v>0</v>
      </c>
      <c r="AO11">
        <f t="shared" si="9"/>
        <v>0</v>
      </c>
      <c r="AP11">
        <f t="shared" si="9"/>
        <v>-4.5605093709920173</v>
      </c>
      <c r="AQ11">
        <f t="shared" si="9"/>
        <v>-100.85515504902808</v>
      </c>
      <c r="AR11">
        <f t="shared" si="9"/>
        <v>-105.41566442002011</v>
      </c>
      <c r="AS11">
        <f t="shared" si="9"/>
        <v>1.3000975442804081</v>
      </c>
      <c r="AT11">
        <f t="shared" si="9"/>
        <v>5.7874212448146398</v>
      </c>
      <c r="AU11">
        <f t="shared" si="9"/>
        <v>-98.32814563092505</v>
      </c>
      <c r="AW11">
        <v>8</v>
      </c>
      <c r="AX11">
        <f>IF(Z11&gt;0, (R11*SUMPRODUCT(K11:$K$98, X11:$X$98)-K11*$AZ$3)/Z11, 0)</f>
        <v>223.04895733750286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12.5</v>
      </c>
      <c r="R12">
        <f t="shared" si="0"/>
        <v>100000</v>
      </c>
      <c r="S12">
        <f t="shared" si="1"/>
        <v>222.80829841065906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201.48731903858925</v>
      </c>
      <c r="AC12">
        <f t="shared" si="2"/>
        <v>198.70046270294552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-249.88392548181966</v>
      </c>
      <c r="AI12">
        <f t="shared" si="6"/>
        <v>-261.03142672618083</v>
      </c>
      <c r="AJ12">
        <f t="shared" si="7"/>
        <v>2.7868563356437335</v>
      </c>
      <c r="AK12">
        <f t="shared" si="22"/>
        <v>14.104112332701249</v>
      </c>
      <c r="AL12">
        <f t="shared" si="8"/>
        <v>-244.14045805783584</v>
      </c>
      <c r="AN12">
        <f t="shared" si="9"/>
        <v>0</v>
      </c>
      <c r="AO12">
        <f t="shared" si="9"/>
        <v>0</v>
      </c>
      <c r="AP12">
        <f t="shared" si="9"/>
        <v>-4.0199007022112756</v>
      </c>
      <c r="AQ12">
        <f t="shared" si="9"/>
        <v>-90.110648610494167</v>
      </c>
      <c r="AR12">
        <f t="shared" si="9"/>
        <v>-94.13054931270544</v>
      </c>
      <c r="AS12">
        <f t="shared" si="9"/>
        <v>1.0049683328165602</v>
      </c>
      <c r="AT12">
        <f t="shared" si="9"/>
        <v>5.0860843006384027</v>
      </c>
      <c r="AU12">
        <f t="shared" si="9"/>
        <v>-88.039496679250476</v>
      </c>
      <c r="AW12">
        <v>9</v>
      </c>
      <c r="AX12">
        <f>IF(Z12&gt;0, (R12*SUMPRODUCT(K12:$K$98, X12:$X$98)-K12*$AZ$3)/Z12, 0)</f>
        <v>222.80829841065906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100000</v>
      </c>
      <c r="S13">
        <f t="shared" si="1"/>
        <v>222.80253326854645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198.70046270294552</v>
      </c>
      <c r="AC13">
        <f t="shared" si="2"/>
        <v>196.15079508654503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-250.25435771512207</v>
      </c>
      <c r="AI13">
        <f t="shared" si="6"/>
        <v>-261.25910215232523</v>
      </c>
      <c r="AJ13">
        <f t="shared" si="7"/>
        <v>2.5496676164004839</v>
      </c>
      <c r="AK13">
        <f t="shared" si="22"/>
        <v>13.909032389206187</v>
      </c>
      <c r="AL13">
        <f t="shared" si="8"/>
        <v>-244.80040214671857</v>
      </c>
      <c r="AN13">
        <f t="shared" si="9"/>
        <v>0</v>
      </c>
      <c r="AO13">
        <f t="shared" si="9"/>
        <v>0</v>
      </c>
      <c r="AP13">
        <f t="shared" si="9"/>
        <v>-3.5432331842997655</v>
      </c>
      <c r="AQ13">
        <f t="shared" si="9"/>
        <v>-80.575205524463684</v>
      </c>
      <c r="AR13">
        <f t="shared" si="9"/>
        <v>-84.118438708763435</v>
      </c>
      <c r="AS13">
        <f t="shared" si="9"/>
        <v>0.82092473468294902</v>
      </c>
      <c r="AT13">
        <f t="shared" si="9"/>
        <v>4.478336176197538</v>
      </c>
      <c r="AU13">
        <f t="shared" si="9"/>
        <v>-78.819177797882958</v>
      </c>
      <c r="AW13">
        <v>10</v>
      </c>
      <c r="AX13">
        <f>IF(Z13&gt;0, (R13*SUMPRODUCT(K13:$K$98, X13:$X$98)-K13*$AZ$3)/Z13, 0)</f>
        <v>222.80253326854645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100000</v>
      </c>
      <c r="S14">
        <f t="shared" si="1"/>
        <v>222.94608920937435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196.15079508654503</v>
      </c>
      <c r="AC14">
        <f t="shared" si="2"/>
        <v>193.75503687823664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-250.89928133472722</v>
      </c>
      <c r="AI14">
        <f t="shared" si="6"/>
        <v>-261.76261591739154</v>
      </c>
      <c r="AJ14">
        <f t="shared" si="7"/>
        <v>2.3957582083083935</v>
      </c>
      <c r="AK14">
        <f t="shared" si="22"/>
        <v>13.730555656058154</v>
      </c>
      <c r="AL14">
        <f t="shared" si="8"/>
        <v>-245.63630205302499</v>
      </c>
      <c r="AN14">
        <f t="shared" si="9"/>
        <v>0</v>
      </c>
      <c r="AO14">
        <f t="shared" si="9"/>
        <v>0</v>
      </c>
      <c r="AP14">
        <f t="shared" si="9"/>
        <v>-3.1229491033464862</v>
      </c>
      <c r="AQ14">
        <f t="shared" si="9"/>
        <v>-72.127547919305115</v>
      </c>
      <c r="AR14">
        <f t="shared" si="9"/>
        <v>-75.250497022651601</v>
      </c>
      <c r="AS14">
        <f t="shared" si="9"/>
        <v>0.6887232360873039</v>
      </c>
      <c r="AT14">
        <f t="shared" si="9"/>
        <v>3.9472066471158316</v>
      </c>
      <c r="AU14">
        <f t="shared" si="9"/>
        <v>-70.614567139448468</v>
      </c>
      <c r="AW14">
        <v>11</v>
      </c>
      <c r="AX14">
        <f>IF(Z14&gt;0, (R14*SUMPRODUCT(K14:$K$98, X14:$X$98)-K14*$AZ$3)/Z14, 0)</f>
        <v>222.94608920937435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100000</v>
      </c>
      <c r="S15">
        <f t="shared" si="1"/>
        <v>223.14925504341602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193.75503687823664</v>
      </c>
      <c r="AC15">
        <f t="shared" si="2"/>
        <v>191.43056691978416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-251.72327700261079</v>
      </c>
      <c r="AI15">
        <f t="shared" si="6"/>
        <v>-262.44651282982312</v>
      </c>
      <c r="AJ15">
        <f t="shared" si="7"/>
        <v>2.3244699584524824</v>
      </c>
      <c r="AK15">
        <f t="shared" si="22"/>
        <v>13.562852581476566</v>
      </c>
      <c r="AL15">
        <f t="shared" si="8"/>
        <v>-246.55919028989408</v>
      </c>
      <c r="AN15">
        <f t="shared" si="9"/>
        <v>0</v>
      </c>
      <c r="AO15">
        <f t="shared" si="9"/>
        <v>0</v>
      </c>
      <c r="AP15">
        <f t="shared" si="9"/>
        <v>-2.7523875526250521</v>
      </c>
      <c r="AQ15">
        <f t="shared" si="9"/>
        <v>-64.611095521163037</v>
      </c>
      <c r="AR15">
        <f t="shared" si="9"/>
        <v>-67.363483073788089</v>
      </c>
      <c r="AS15">
        <f t="shared" si="9"/>
        <v>0.59663354263455548</v>
      </c>
      <c r="AT15">
        <f t="shared" si="9"/>
        <v>3.4812464469551072</v>
      </c>
      <c r="AU15">
        <f t="shared" si="9"/>
        <v>-63.285603084198428</v>
      </c>
      <c r="AW15">
        <v>12</v>
      </c>
      <c r="AX15">
        <f>IF(Z15&gt;0, (R15*SUMPRODUCT(K15:$K$98, X15:$X$98)-K15*$AZ$3)/Z15, 0)</f>
        <v>223.14925504341602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100000</v>
      </c>
      <c r="S16">
        <f t="shared" si="1"/>
        <v>223.37628075274878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191.43056691978416</v>
      </c>
      <c r="AC16">
        <f t="shared" si="2"/>
        <v>189.14364814938244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-253.1251557791521</v>
      </c>
      <c r="AI16">
        <f t="shared" si="6"/>
        <v>-263.70951860361993</v>
      </c>
      <c r="AJ16">
        <f t="shared" si="7"/>
        <v>2.2869187704017122</v>
      </c>
      <c r="AK16">
        <f t="shared" si="22"/>
        <v>13.400139684384893</v>
      </c>
      <c r="AL16">
        <f t="shared" si="8"/>
        <v>-248.02246014883332</v>
      </c>
      <c r="AN16">
        <f t="shared" si="9"/>
        <v>0</v>
      </c>
      <c r="AO16">
        <f t="shared" si="9"/>
        <v>0</v>
      </c>
      <c r="AP16">
        <f t="shared" si="9"/>
        <v>-2.425662778337498</v>
      </c>
      <c r="AQ16">
        <f t="shared" si="9"/>
        <v>-58.009752577169593</v>
      </c>
      <c r="AR16">
        <f t="shared" si="9"/>
        <v>-60.435415355507089</v>
      </c>
      <c r="AS16">
        <f t="shared" si="9"/>
        <v>0.52410275709947707</v>
      </c>
      <c r="AT16">
        <f t="shared" si="9"/>
        <v>3.0709661597952573</v>
      </c>
      <c r="AU16">
        <f t="shared" si="9"/>
        <v>-56.840346438612357</v>
      </c>
      <c r="AW16">
        <v>13</v>
      </c>
      <c r="AX16">
        <f>IF(Z16&gt;0, (R16*SUMPRODUCT(K16:$K$98, X16:$X$98)-K16*$AZ$3)/Z16, 0)</f>
        <v>223.37628075274878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100000</v>
      </c>
      <c r="S17">
        <f t="shared" si="1"/>
        <v>223.4938260646895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189.14364814938244</v>
      </c>
      <c r="AC17">
        <f t="shared" si="2"/>
        <v>186.78048195682101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-255.15952083181583</v>
      </c>
      <c r="AI17">
        <f t="shared" si="6"/>
        <v>-265.60614508793498</v>
      </c>
      <c r="AJ17">
        <f t="shared" si="7"/>
        <v>2.3631661925614367</v>
      </c>
      <c r="AK17">
        <f t="shared" si="22"/>
        <v>13.240055370456773</v>
      </c>
      <c r="AL17">
        <f t="shared" si="8"/>
        <v>-250.00292352491675</v>
      </c>
      <c r="AN17">
        <f t="shared" si="9"/>
        <v>0</v>
      </c>
      <c r="AO17">
        <f t="shared" si="9"/>
        <v>0</v>
      </c>
      <c r="AP17">
        <f t="shared" si="9"/>
        <v>-2.1375862977558526</v>
      </c>
      <c r="AQ17">
        <f t="shared" si="9"/>
        <v>-52.210693339769811</v>
      </c>
      <c r="AR17">
        <f t="shared" si="9"/>
        <v>-54.348279637525664</v>
      </c>
      <c r="AS17">
        <f t="shared" si="9"/>
        <v>0.48355062350215866</v>
      </c>
      <c r="AT17">
        <f t="shared" si="9"/>
        <v>2.709177648927048</v>
      </c>
      <c r="AU17">
        <f t="shared" si="9"/>
        <v>-51.15555136509645</v>
      </c>
      <c r="AW17">
        <v>14</v>
      </c>
      <c r="AX17">
        <f>IF(Z17&gt;0, (R17*SUMPRODUCT(K17:$K$98, X17:$X$98)-K17*$AZ$3)/Z17, 0)</f>
        <v>223.4938260646895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100000</v>
      </c>
      <c r="S18">
        <f t="shared" si="1"/>
        <v>223.39278259748434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186.78048195682101</v>
      </c>
      <c r="AC18">
        <f t="shared" si="2"/>
        <v>184.25424074616564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-257.3206636657689</v>
      </c>
      <c r="AI18">
        <f t="shared" si="6"/>
        <v>-267.63065659636868</v>
      </c>
      <c r="AJ18">
        <f t="shared" si="7"/>
        <v>2.5262412106553711</v>
      </c>
      <c r="AK18">
        <f t="shared" si="22"/>
        <v>13.074633736977471</v>
      </c>
      <c r="AL18">
        <f t="shared" si="8"/>
        <v>-252.02978164873585</v>
      </c>
      <c r="AN18">
        <f t="shared" si="9"/>
        <v>0</v>
      </c>
      <c r="AO18">
        <f t="shared" si="9"/>
        <v>0</v>
      </c>
      <c r="AP18">
        <f t="shared" si="9"/>
        <v>-1.8835971620808996</v>
      </c>
      <c r="AQ18">
        <f t="shared" si="9"/>
        <v>-47.011523197758471</v>
      </c>
      <c r="AR18">
        <f t="shared" si="9"/>
        <v>-48.895120359839375</v>
      </c>
      <c r="AS18">
        <f t="shared" si="9"/>
        <v>0.46153482423828079</v>
      </c>
      <c r="AT18">
        <f t="shared" si="9"/>
        <v>2.3886867011445507</v>
      </c>
      <c r="AU18">
        <f t="shared" si="9"/>
        <v>-46.044898834456546</v>
      </c>
      <c r="AW18">
        <v>15</v>
      </c>
      <c r="AX18">
        <f>IF(Z18&gt;0, (R18*SUMPRODUCT(K18:$K$98, X18:$X$98)-K18*$AZ$3)/Z18, 0)</f>
        <v>223.39278259748434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100000</v>
      </c>
      <c r="S19">
        <f t="shared" si="1"/>
        <v>223.11360939712557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184.25424074616564</v>
      </c>
      <c r="AC19">
        <f t="shared" si="2"/>
        <v>181.6038355208305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-259.91401450104178</v>
      </c>
      <c r="AI19">
        <f t="shared" si="6"/>
        <v>-270.08841825052292</v>
      </c>
      <c r="AJ19">
        <f t="shared" si="7"/>
        <v>2.6504052253351347</v>
      </c>
      <c r="AK19">
        <f t="shared" si="22"/>
        <v>12.897796852231595</v>
      </c>
      <c r="AL19">
        <f t="shared" si="8"/>
        <v>-254.54021617295618</v>
      </c>
      <c r="AN19">
        <f t="shared" si="9"/>
        <v>0</v>
      </c>
      <c r="AO19">
        <f t="shared" si="9"/>
        <v>0</v>
      </c>
      <c r="AP19">
        <f t="shared" si="9"/>
        <v>-1.6596656478773679</v>
      </c>
      <c r="AQ19">
        <f t="shared" si="9"/>
        <v>-42.397605981704658</v>
      </c>
      <c r="AR19">
        <f t="shared" si="9"/>
        <v>-44.057271629582026</v>
      </c>
      <c r="AS19">
        <f t="shared" si="9"/>
        <v>0.43233850491413106</v>
      </c>
      <c r="AT19">
        <f t="shared" si="9"/>
        <v>2.1039100566498847</v>
      </c>
      <c r="AU19">
        <f t="shared" si="9"/>
        <v>-41.52102306801801</v>
      </c>
      <c r="AW19">
        <v>16</v>
      </c>
      <c r="AX19">
        <f>IF(Z19&gt;0, (R19*SUMPRODUCT(K19:$K$98, X19:$X$98)-K19*$AZ$3)/Z19, 0)</f>
        <v>223.11360939712557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12.5</v>
      </c>
      <c r="R20">
        <f t="shared" si="0"/>
        <v>100000</v>
      </c>
      <c r="S20">
        <f t="shared" si="1"/>
        <v>222.63178521480538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181.6038355208305</v>
      </c>
      <c r="AC20">
        <f t="shared" si="2"/>
        <v>178.81437058593269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-262.8404999598356</v>
      </c>
      <c r="AI20">
        <f t="shared" si="6"/>
        <v>-272.88030460932691</v>
      </c>
      <c r="AJ20">
        <f t="shared" si="7"/>
        <v>2.7894649348978078</v>
      </c>
      <c r="AK20">
        <f t="shared" si="22"/>
        <v>12.712268486458136</v>
      </c>
      <c r="AL20">
        <f t="shared" si="8"/>
        <v>-257.37857118797098</v>
      </c>
      <c r="AN20">
        <f t="shared" si="9"/>
        <v>0</v>
      </c>
      <c r="AO20">
        <f t="shared" si="9"/>
        <v>0</v>
      </c>
      <c r="AP20">
        <f t="shared" si="9"/>
        <v>-1.4622407312539789</v>
      </c>
      <c r="AQ20">
        <f t="shared" si="9"/>
        <v>-38.281231386698728</v>
      </c>
      <c r="AR20">
        <f t="shared" si="9"/>
        <v>-39.743472117952706</v>
      </c>
      <c r="AS20">
        <f t="shared" si="9"/>
        <v>0.40626978199411073</v>
      </c>
      <c r="AT20">
        <f t="shared" si="9"/>
        <v>1.8514699654516922</v>
      </c>
      <c r="AU20">
        <f t="shared" si="9"/>
        <v>-37.485732370506902</v>
      </c>
      <c r="AW20">
        <v>17</v>
      </c>
      <c r="AX20">
        <f>IF(Z20&gt;0, (R20*SUMPRODUCT(K20:$K$98, X20:$X$98)-K20*$AZ$3)/Z20, 0)</f>
        <v>222.63178521480538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12.5</v>
      </c>
      <c r="R21">
        <f t="shared" si="0"/>
        <v>100000</v>
      </c>
      <c r="S21">
        <f t="shared" si="1"/>
        <v>221.95635153298738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178.81437058593269</v>
      </c>
      <c r="AC21">
        <f t="shared" si="2"/>
        <v>175.89755084816858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-266.54034816436968</v>
      </c>
      <c r="AI21">
        <f t="shared" si="6"/>
        <v>-276.44643722384552</v>
      </c>
      <c r="AJ21">
        <f t="shared" si="7"/>
        <v>2.916819737764115</v>
      </c>
      <c r="AK21">
        <f t="shared" si="22"/>
        <v>12.51700594101529</v>
      </c>
      <c r="AL21">
        <f t="shared" si="8"/>
        <v>-261.01261154506614</v>
      </c>
      <c r="AN21">
        <f t="shared" si="9"/>
        <v>0</v>
      </c>
      <c r="AO21">
        <f t="shared" si="9"/>
        <v>0</v>
      </c>
      <c r="AP21">
        <f t="shared" si="9"/>
        <v>-1.2881837609588747</v>
      </c>
      <c r="AQ21">
        <f t="shared" si="9"/>
        <v>-34.66079762499453</v>
      </c>
      <c r="AR21">
        <f t="shared" si="9"/>
        <v>-35.948981385953402</v>
      </c>
      <c r="AS21">
        <f t="shared" si="9"/>
        <v>0.37930204314464933</v>
      </c>
      <c r="AT21">
        <f t="shared" si="9"/>
        <v>1.6277063220643788</v>
      </c>
      <c r="AU21">
        <f t="shared" si="9"/>
        <v>-33.941973020744378</v>
      </c>
      <c r="AW21">
        <v>18</v>
      </c>
      <c r="AX21">
        <f>IF(Z21&gt;0, (R21*SUMPRODUCT(K21:$K$98, X21:$X$98)-K21*$AZ$3)/Z21, 0)</f>
        <v>221.95635153298738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100000</v>
      </c>
      <c r="S22">
        <f t="shared" si="1"/>
        <v>221.02948401145028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175.89755084816858</v>
      </c>
      <c r="AC22">
        <f t="shared" si="2"/>
        <v>172.81212076686575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-271.12640836064315</v>
      </c>
      <c r="AI22">
        <f t="shared" si="6"/>
        <v>-280.89954572847921</v>
      </c>
      <c r="AJ22">
        <f t="shared" si="7"/>
        <v>3.0854300813028317</v>
      </c>
      <c r="AK22">
        <f t="shared" si="22"/>
        <v>12.312828559371802</v>
      </c>
      <c r="AL22">
        <f t="shared" si="8"/>
        <v>-265.5012870878046</v>
      </c>
      <c r="AN22">
        <f t="shared" si="9"/>
        <v>0</v>
      </c>
      <c r="AO22">
        <f t="shared" si="9"/>
        <v>0</v>
      </c>
      <c r="AP22">
        <f t="shared" si="9"/>
        <v>-1.1347274798862854</v>
      </c>
      <c r="AQ22">
        <f t="shared" si="9"/>
        <v>-31.479613404616792</v>
      </c>
      <c r="AR22">
        <f t="shared" si="9"/>
        <v>-32.614340884503079</v>
      </c>
      <c r="AS22">
        <f t="shared" si="9"/>
        <v>0.35823934206066688</v>
      </c>
      <c r="AT22">
        <f t="shared" si="9"/>
        <v>1.4296028384323691</v>
      </c>
      <c r="AU22">
        <f t="shared" si="9"/>
        <v>-30.826498704010046</v>
      </c>
      <c r="AW22">
        <v>19</v>
      </c>
      <c r="AX22">
        <f>IF(Z22&gt;0, (R22*SUMPRODUCT(K22:$K$98, X22:$X$98)-K22*$AZ$3)/Z22, 0)</f>
        <v>221.02948401145028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12.5</v>
      </c>
      <c r="R23">
        <f t="shared" si="0"/>
        <v>100000</v>
      </c>
      <c r="S23">
        <f t="shared" si="1"/>
        <v>219.79957882209752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172.81212076686575</v>
      </c>
      <c r="AC23">
        <f t="shared" si="2"/>
        <v>169.52479981197374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-276.25766490211589</v>
      </c>
      <c r="AI23">
        <f t="shared" si="6"/>
        <v>-285.89853868816078</v>
      </c>
      <c r="AJ23">
        <f t="shared" si="7"/>
        <v>3.2873209548920101</v>
      </c>
      <c r="AK23">
        <f t="shared" si="22"/>
        <v>12.096848453680604</v>
      </c>
      <c r="AL23">
        <f t="shared" si="8"/>
        <v>-270.51436927958815</v>
      </c>
      <c r="AN23">
        <f t="shared" si="9"/>
        <v>0</v>
      </c>
      <c r="AO23">
        <f t="shared" si="9"/>
        <v>0</v>
      </c>
      <c r="AP23">
        <f t="shared" si="9"/>
        <v>-0.99943819795048394</v>
      </c>
      <c r="AQ23">
        <f t="shared" si="9"/>
        <v>-28.638738449147166</v>
      </c>
      <c r="AR23">
        <f t="shared" si="9"/>
        <v>-29.638176647097648</v>
      </c>
      <c r="AS23">
        <f t="shared" si="9"/>
        <v>0.34078592917561401</v>
      </c>
      <c r="AT23">
        <f t="shared" si="9"/>
        <v>1.2540411468643951</v>
      </c>
      <c r="AU23">
        <f t="shared" si="9"/>
        <v>-28.043349571057636</v>
      </c>
      <c r="AW23">
        <v>20</v>
      </c>
      <c r="AX23">
        <f>IF(Z23&gt;0, (R23*SUMPRODUCT(K23:$K$98, X23:$X$98)-K23*$AZ$3)/Z23, 0)</f>
        <v>219.79957882209752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100000</v>
      </c>
      <c r="S24">
        <f t="shared" si="1"/>
        <v>218.28649882622233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169.52479981197374</v>
      </c>
      <c r="AC24">
        <f t="shared" si="2"/>
        <v>166.05775105008078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-282.41674873577836</v>
      </c>
      <c r="AI24">
        <f t="shared" si="6"/>
        <v>-291.92591169037087</v>
      </c>
      <c r="AJ24">
        <f t="shared" si="7"/>
        <v>3.4670487618929542</v>
      </c>
      <c r="AK24">
        <f t="shared" si="22"/>
        <v>11.866735986838163</v>
      </c>
      <c r="AL24">
        <f t="shared" si="8"/>
        <v>-276.59212694163978</v>
      </c>
      <c r="AN24">
        <f t="shared" si="9"/>
        <v>0</v>
      </c>
      <c r="AO24">
        <f t="shared" si="9"/>
        <v>0</v>
      </c>
      <c r="AP24">
        <f t="shared" si="9"/>
        <v>-0.88016443047118154</v>
      </c>
      <c r="AQ24">
        <f t="shared" si="9"/>
        <v>-26.140384594681887</v>
      </c>
      <c r="AR24">
        <f t="shared" si="9"/>
        <v>-27.020549025153073</v>
      </c>
      <c r="AS24">
        <f t="shared" si="9"/>
        <v>0.32090868707361442</v>
      </c>
      <c r="AT24">
        <f t="shared" si="9"/>
        <v>1.0983804748411625</v>
      </c>
      <c r="AU24">
        <f t="shared" si="9"/>
        <v>-25.601259863238297</v>
      </c>
      <c r="AW24">
        <v>21</v>
      </c>
      <c r="AX24">
        <f>IF(Z24&gt;0, (R24*SUMPRODUCT(K24:$K$98, X24:$X$98)-K24*$AZ$3)/Z24, 0)</f>
        <v>218.28649882622233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100000</v>
      </c>
      <c r="S25">
        <f t="shared" si="1"/>
        <v>216.45655622521315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166.05775105008078</v>
      </c>
      <c r="AC25">
        <f t="shared" si="2"/>
        <v>162.3920893904473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-289.62270616052518</v>
      </c>
      <c r="AI25">
        <f t="shared" si="6"/>
        <v>-299.00057464730168</v>
      </c>
      <c r="AJ25">
        <f t="shared" si="7"/>
        <v>3.6656616596334857</v>
      </c>
      <c r="AK25">
        <f t="shared" si="22"/>
        <v>11.624042573505657</v>
      </c>
      <c r="AL25">
        <f t="shared" si="8"/>
        <v>-283.71087041416251</v>
      </c>
      <c r="AN25">
        <f t="shared" si="9"/>
        <v>0</v>
      </c>
      <c r="AO25">
        <f t="shared" si="9"/>
        <v>0</v>
      </c>
      <c r="AP25">
        <f t="shared" si="9"/>
        <v>-0.77501059420938212</v>
      </c>
      <c r="AQ25">
        <f t="shared" si="9"/>
        <v>-23.935147514011785</v>
      </c>
      <c r="AR25">
        <f t="shared" si="9"/>
        <v>-24.710158108221169</v>
      </c>
      <c r="AS25">
        <f t="shared" si="9"/>
        <v>0.30293948193121062</v>
      </c>
      <c r="AT25">
        <f t="shared" si="9"/>
        <v>0.96064005959465126</v>
      </c>
      <c r="AU25">
        <f t="shared" si="9"/>
        <v>-23.446578566695305</v>
      </c>
      <c r="AW25">
        <v>22</v>
      </c>
      <c r="AX25">
        <f>IF(Z25&gt;0, (R25*SUMPRODUCT(K25:$K$98, X25:$X$98)-K25*$AZ$3)/Z25, 0)</f>
        <v>216.45655622521315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100000</v>
      </c>
      <c r="S26">
        <f t="shared" si="1"/>
        <v>214.29136923094757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162.3920893904473</v>
      </c>
      <c r="AC26">
        <f t="shared" si="2"/>
        <v>158.52365878272866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-296.96318460376347</v>
      </c>
      <c r="AI26">
        <f t="shared" si="6"/>
        <v>-306.21015400759671</v>
      </c>
      <c r="AJ26">
        <f t="shared" si="7"/>
        <v>3.8684306077186363</v>
      </c>
      <c r="AK26">
        <f t="shared" si="22"/>
        <v>11.367446257331311</v>
      </c>
      <c r="AL26">
        <f t="shared" si="8"/>
        <v>-290.97427714254678</v>
      </c>
      <c r="AN26">
        <f t="shared" si="9"/>
        <v>0</v>
      </c>
      <c r="AO26">
        <f t="shared" si="9"/>
        <v>0</v>
      </c>
      <c r="AP26">
        <f t="shared" si="9"/>
        <v>-0.68231496909129508</v>
      </c>
      <c r="AQ26">
        <f t="shared" si="9"/>
        <v>-21.912306321698637</v>
      </c>
      <c r="AR26">
        <f t="shared" si="9"/>
        <v>-22.594621290789931</v>
      </c>
      <c r="AS26">
        <f t="shared" si="9"/>
        <v>0.28544358646230428</v>
      </c>
      <c r="AT26">
        <f t="shared" si="9"/>
        <v>0.83878062130309494</v>
      </c>
      <c r="AU26">
        <f t="shared" si="9"/>
        <v>-21.470397083024533</v>
      </c>
      <c r="AW26">
        <v>23</v>
      </c>
      <c r="AX26">
        <f>IF(Z26&gt;0, (R26*SUMPRODUCT(K26:$K$98, X26:$X$98)-K26*$AZ$3)/Z26, 0)</f>
        <v>214.29136923094757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12.5</v>
      </c>
      <c r="R27">
        <f t="shared" si="0"/>
        <v>100000</v>
      </c>
      <c r="S27">
        <f t="shared" si="1"/>
        <v>211.88210279071359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158.52365878272866</v>
      </c>
      <c r="AC27">
        <f t="shared" si="2"/>
        <v>154.5280639845061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-304.84306491804557</v>
      </c>
      <c r="AI27">
        <f t="shared" si="6"/>
        <v>-313.95945924472574</v>
      </c>
      <c r="AJ27">
        <f t="shared" si="7"/>
        <v>3.9955947982225553</v>
      </c>
      <c r="AK27">
        <f t="shared" si="22"/>
        <v>11.096656114791008</v>
      </c>
      <c r="AL27">
        <f t="shared" si="8"/>
        <v>-298.86720833171216</v>
      </c>
      <c r="AN27">
        <f t="shared" si="9"/>
        <v>0</v>
      </c>
      <c r="AO27">
        <f t="shared" si="9"/>
        <v>0</v>
      </c>
      <c r="AP27">
        <f t="shared" si="9"/>
        <v>-0.60060723310507791</v>
      </c>
      <c r="AQ27">
        <f t="shared" si="9"/>
        <v>-20.083702304963087</v>
      </c>
      <c r="AR27">
        <f t="shared" si="9"/>
        <v>-20.684309538068163</v>
      </c>
      <c r="AS27">
        <f t="shared" si="9"/>
        <v>0.26323818939536769</v>
      </c>
      <c r="AT27">
        <f t="shared" si="9"/>
        <v>0.73107104486672647</v>
      </c>
      <c r="AU27">
        <f t="shared" si="9"/>
        <v>-19.69000030380607</v>
      </c>
      <c r="AW27">
        <v>24</v>
      </c>
      <c r="AX27">
        <f>IF(Z27&gt;0, (R27*SUMPRODUCT(K27:$K$98, X27:$X$98)-K27*$AZ$3)/Z27, 0)</f>
        <v>211.88210279071359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100000</v>
      </c>
      <c r="S28">
        <f t="shared" si="1"/>
        <v>209.27096800386678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154.5280639845061</v>
      </c>
      <c r="AC28">
        <f t="shared" si="2"/>
        <v>150.44142553978949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-313.50280932634905</v>
      </c>
      <c r="AI28">
        <f t="shared" si="6"/>
        <v>-322.4888518585966</v>
      </c>
      <c r="AJ28">
        <f t="shared" si="7"/>
        <v>4.0866384447166126</v>
      </c>
      <c r="AK28">
        <f t="shared" si="22"/>
        <v>10.816964478915429</v>
      </c>
      <c r="AL28">
        <f t="shared" si="8"/>
        <v>-307.58524893496451</v>
      </c>
      <c r="AN28">
        <f t="shared" si="9"/>
        <v>0</v>
      </c>
      <c r="AO28">
        <f t="shared" si="9"/>
        <v>0</v>
      </c>
      <c r="AP28">
        <f t="shared" si="9"/>
        <v>-0.52858873456598887</v>
      </c>
      <c r="AQ28">
        <f t="shared" si="9"/>
        <v>-18.441271857996554</v>
      </c>
      <c r="AR28">
        <f t="shared" si="9"/>
        <v>-18.969860592562544</v>
      </c>
      <c r="AS28">
        <f t="shared" si="9"/>
        <v>0.24038958600179039</v>
      </c>
      <c r="AT28">
        <f t="shared" si="9"/>
        <v>0.63628961750808088</v>
      </c>
      <c r="AU28">
        <f t="shared" si="9"/>
        <v>-18.093181389052667</v>
      </c>
      <c r="AW28">
        <v>25</v>
      </c>
      <c r="AX28">
        <f>IF(Z28&gt;0, (R28*SUMPRODUCT(K28:$K$98, X28:$X$98)-K28*$AZ$3)/Z28, 0)</f>
        <v>209.27096800386678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100000</v>
      </c>
      <c r="S29">
        <f t="shared" si="1"/>
        <v>206.48333790758096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150.44142553978949</v>
      </c>
      <c r="AC29">
        <f t="shared" si="2"/>
        <v>146.28324641415585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-324.39599163745697</v>
      </c>
      <c r="AI29">
        <f t="shared" si="6"/>
        <v>-333.25162424542737</v>
      </c>
      <c r="AJ29">
        <f t="shared" si="7"/>
        <v>4.1581791256336373</v>
      </c>
      <c r="AK29">
        <f t="shared" si="22"/>
        <v>10.530899787785266</v>
      </c>
      <c r="AL29">
        <f t="shared" si="8"/>
        <v>-318.56254533200848</v>
      </c>
      <c r="AN29">
        <f t="shared" si="9"/>
        <v>0</v>
      </c>
      <c r="AO29">
        <f t="shared" si="9"/>
        <v>0</v>
      </c>
      <c r="AP29">
        <f t="shared" si="9"/>
        <v>-0.46510499251140824</v>
      </c>
      <c r="AQ29">
        <f t="shared" si="9"/>
        <v>-17.037540053939679</v>
      </c>
      <c r="AR29">
        <f t="shared" si="9"/>
        <v>-17.502645046451086</v>
      </c>
      <c r="AS29">
        <f t="shared" si="9"/>
        <v>0.21839093339850846</v>
      </c>
      <c r="AT29">
        <f t="shared" si="9"/>
        <v>0.5530913807928175</v>
      </c>
      <c r="AU29">
        <f t="shared" si="9"/>
        <v>-16.731162732259762</v>
      </c>
      <c r="AW29">
        <v>26</v>
      </c>
      <c r="AX29">
        <f>IF(Z29&gt;0, (R29*SUMPRODUCT(K29:$K$98, X29:$X$98)-K29*$AZ$3)/Z29, 0)</f>
        <v>206.48333790758096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100000</v>
      </c>
      <c r="S30">
        <f t="shared" si="1"/>
        <v>203.4339875213542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146.28324641415585</v>
      </c>
      <c r="AC30">
        <f t="shared" si="2"/>
        <v>141.99846772839737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-335.85107102331278</v>
      </c>
      <c r="AI30">
        <f t="shared" si="6"/>
        <v>-344.57616592132558</v>
      </c>
      <c r="AJ30">
        <f t="shared" si="7"/>
        <v>4.2847786857584822</v>
      </c>
      <c r="AK30">
        <f t="shared" si="22"/>
        <v>10.239827248990911</v>
      </c>
      <c r="AL30">
        <f t="shared" si="8"/>
        <v>-330.05155998657614</v>
      </c>
      <c r="AN30">
        <f t="shared" si="9"/>
        <v>0</v>
      </c>
      <c r="AO30">
        <f t="shared" si="9"/>
        <v>0</v>
      </c>
      <c r="AP30">
        <f t="shared" si="9"/>
        <v>-0.40915093421820087</v>
      </c>
      <c r="AQ30">
        <f t="shared" si="9"/>
        <v>-15.749259013637625</v>
      </c>
      <c r="AR30">
        <f t="shared" si="9"/>
        <v>-16.158409947855827</v>
      </c>
      <c r="AS30">
        <f t="shared" si="9"/>
        <v>0.20092861140061674</v>
      </c>
      <c r="AT30">
        <f t="shared" si="9"/>
        <v>0.48018215665618019</v>
      </c>
      <c r="AU30">
        <f t="shared" si="9"/>
        <v>-15.477299179799026</v>
      </c>
      <c r="AW30">
        <v>27</v>
      </c>
      <c r="AX30">
        <f>IF(Z30&gt;0, (R30*SUMPRODUCT(K30:$K$98, X30:$X$98)-K30*$AZ$3)/Z30, 0)</f>
        <v>203.4339875213542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100000</v>
      </c>
      <c r="S31">
        <f t="shared" si="1"/>
        <v>200.17959769346896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141.99846772839737</v>
      </c>
      <c r="AC31">
        <f t="shared" si="2"/>
        <v>137.63560279349292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-346.69234378013044</v>
      </c>
      <c r="AI31">
        <f t="shared" si="6"/>
        <v>-355.28685118619057</v>
      </c>
      <c r="AJ31">
        <f t="shared" si="7"/>
        <v>4.3628649349044508</v>
      </c>
      <c r="AK31">
        <f t="shared" si="22"/>
        <v>9.9398927409878173</v>
      </c>
      <c r="AL31">
        <f t="shared" si="8"/>
        <v>-340.98409351029829</v>
      </c>
      <c r="AN31">
        <f t="shared" si="9"/>
        <v>0</v>
      </c>
      <c r="AO31">
        <f t="shared" si="9"/>
        <v>0</v>
      </c>
      <c r="AP31">
        <f t="shared" si="9"/>
        <v>-0.35984573146260218</v>
      </c>
      <c r="AQ31">
        <f t="shared" si="9"/>
        <v>-14.515754556459772</v>
      </c>
      <c r="AR31">
        <f t="shared" si="9"/>
        <v>-14.875600287922374</v>
      </c>
      <c r="AS31">
        <f t="shared" si="9"/>
        <v>0.18266995996375798</v>
      </c>
      <c r="AT31">
        <f t="shared" si="9"/>
        <v>0.41617603023047939</v>
      </c>
      <c r="AU31">
        <f t="shared" si="9"/>
        <v>-14.276754297728136</v>
      </c>
      <c r="AW31">
        <v>28</v>
      </c>
      <c r="AX31">
        <f>IF(Z31&gt;0, (R31*SUMPRODUCT(K31:$K$98, X31:$X$98)-K31*$AZ$3)/Z31, 0)</f>
        <v>200.17959769346896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100000</v>
      </c>
      <c r="S32">
        <f t="shared" si="1"/>
        <v>196.84928975731302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137.63560279349292</v>
      </c>
      <c r="AC32">
        <f t="shared" si="2"/>
        <v>133.28627152161633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-358.6930042009871</v>
      </c>
      <c r="AI32">
        <f t="shared" si="6"/>
        <v>-367.15672990746151</v>
      </c>
      <c r="AJ32">
        <f t="shared" si="7"/>
        <v>4.3493312718765935</v>
      </c>
      <c r="AK32">
        <f t="shared" si="22"/>
        <v>9.6344921955445049</v>
      </c>
      <c r="AL32">
        <f t="shared" si="8"/>
        <v>-353.17290644004044</v>
      </c>
      <c r="AN32">
        <f t="shared" si="9"/>
        <v>0</v>
      </c>
      <c r="AO32">
        <f t="shared" si="9"/>
        <v>0</v>
      </c>
      <c r="AP32">
        <f t="shared" si="9"/>
        <v>-0.31640178345574016</v>
      </c>
      <c r="AQ32">
        <f t="shared" si="9"/>
        <v>-13.409119125336634</v>
      </c>
      <c r="AR32">
        <f t="shared" si="9"/>
        <v>-13.725520908792374</v>
      </c>
      <c r="AS32">
        <f t="shared" si="9"/>
        <v>0.16259224589578614</v>
      </c>
      <c r="AT32">
        <f t="shared" si="9"/>
        <v>0.36016886877947879</v>
      </c>
      <c r="AU32">
        <f t="shared" si="9"/>
        <v>-13.20275979411711</v>
      </c>
      <c r="AW32">
        <v>29</v>
      </c>
      <c r="AX32">
        <f>IF(Z32&gt;0, (R32*SUMPRODUCT(K32:$K$98, X32:$X$98)-K32*$AZ$3)/Z32, 0)</f>
        <v>196.84928975731302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100000</v>
      </c>
      <c r="S33">
        <f t="shared" si="1"/>
        <v>193.44642265858124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133.28627152161633</v>
      </c>
      <c r="AC33">
        <f t="shared" si="2"/>
        <v>128.95431604322894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-371.1926026617644</v>
      </c>
      <c r="AI33">
        <f t="shared" si="6"/>
        <v>-379.52529203584135</v>
      </c>
      <c r="AJ33">
        <f t="shared" si="7"/>
        <v>4.3319554783873855</v>
      </c>
      <c r="AK33">
        <f t="shared" si="22"/>
        <v>9.3300390065131431</v>
      </c>
      <c r="AL33">
        <f t="shared" si="8"/>
        <v>-365.86329755094084</v>
      </c>
      <c r="AN33">
        <f t="shared" si="9"/>
        <v>0</v>
      </c>
      <c r="AO33">
        <f t="shared" si="9"/>
        <v>0</v>
      </c>
      <c r="AP33">
        <f t="shared" si="9"/>
        <v>-0.27812787164293057</v>
      </c>
      <c r="AQ33">
        <f t="shared" si="9"/>
        <v>-12.389638436432485</v>
      </c>
      <c r="AR33">
        <f t="shared" si="9"/>
        <v>-12.667766308075414</v>
      </c>
      <c r="AS33">
        <f t="shared" si="9"/>
        <v>0.14459168020880167</v>
      </c>
      <c r="AT33">
        <f t="shared" si="9"/>
        <v>0.31141733175604802</v>
      </c>
      <c r="AU33">
        <f t="shared" si="9"/>
        <v>-12.211757296110566</v>
      </c>
      <c r="AW33">
        <v>30</v>
      </c>
      <c r="AX33">
        <f>IF(Z33&gt;0, (R33*SUMPRODUCT(K33:$K$98, X33:$X$98)-K33*$AZ$3)/Z33, 0)</f>
        <v>193.44642265858124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100000</v>
      </c>
      <c r="S34">
        <f t="shared" si="1"/>
        <v>190.01641479357639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128.95431604322894</v>
      </c>
      <c r="AC34">
        <f t="shared" si="2"/>
        <v>124.66928800585831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-385.15336826404052</v>
      </c>
      <c r="AI34">
        <f t="shared" si="6"/>
        <v>-393.35458657334374</v>
      </c>
      <c r="AJ34">
        <f t="shared" si="7"/>
        <v>4.2850280373706369</v>
      </c>
      <c r="AK34">
        <f t="shared" si="22"/>
        <v>9.0268021230260267</v>
      </c>
      <c r="AL34">
        <f t="shared" si="8"/>
        <v>-380.04275641294709</v>
      </c>
      <c r="AN34">
        <f t="shared" si="9"/>
        <v>0</v>
      </c>
      <c r="AO34">
        <f t="shared" si="9"/>
        <v>0</v>
      </c>
      <c r="AP34">
        <f t="shared" si="9"/>
        <v>-0.24441039325937497</v>
      </c>
      <c r="AQ34">
        <f t="shared" si="9"/>
        <v>-11.478231971438049</v>
      </c>
      <c r="AR34">
        <f t="shared" si="9"/>
        <v>-11.722642364697425</v>
      </c>
      <c r="AS34">
        <f t="shared" si="9"/>
        <v>0.12770119612023692</v>
      </c>
      <c r="AT34">
        <f t="shared" si="9"/>
        <v>0.26901420905484991</v>
      </c>
      <c r="AU34">
        <f t="shared" ref="AU34:AU89" si="23">AL34*$K34</f>
        <v>-11.325926959522338</v>
      </c>
      <c r="AW34">
        <v>31</v>
      </c>
      <c r="AX34">
        <f>IF(Z34&gt;0, (R34*SUMPRODUCT(K34:$K$98, X34:$X$98)-K34*$AZ$3)/Z34, 0)</f>
        <v>190.01641479357639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100000</v>
      </c>
      <c r="S35">
        <f t="shared" si="1"/>
        <v>186.55790550419087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124.66928800585831</v>
      </c>
      <c r="AC35">
        <f t="shared" si="2"/>
        <v>120.42731531929692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-401.40449673481692</v>
      </c>
      <c r="AI35">
        <f t="shared" ref="AI35:AI66" si="25">SUM(AE35:AH35)</f>
        <v>-409.47352729893521</v>
      </c>
      <c r="AJ35">
        <f t="shared" si="7"/>
        <v>4.2419726865613825</v>
      </c>
      <c r="AK35">
        <f t="shared" si="22"/>
        <v>8.7268501604100823</v>
      </c>
      <c r="AL35">
        <f t="shared" si="8"/>
        <v>-396.50470445196373</v>
      </c>
      <c r="AN35">
        <f t="shared" ref="AN35:AT66" si="26">AE35*$K35</f>
        <v>0</v>
      </c>
      <c r="AO35">
        <f t="shared" si="26"/>
        <v>0</v>
      </c>
      <c r="AP35">
        <f t="shared" si="26"/>
        <v>-0.21470622445301424</v>
      </c>
      <c r="AQ35">
        <f t="shared" si="26"/>
        <v>-10.68084242432313</v>
      </c>
      <c r="AR35">
        <f t="shared" si="26"/>
        <v>-10.895548648776144</v>
      </c>
      <c r="AS35">
        <f t="shared" si="26"/>
        <v>0.11287327920338884</v>
      </c>
      <c r="AT35">
        <f t="shared" si="26"/>
        <v>0.2322099333271726</v>
      </c>
      <c r="AU35">
        <f t="shared" si="23"/>
        <v>-10.550465436245581</v>
      </c>
      <c r="AW35">
        <v>32</v>
      </c>
      <c r="AX35">
        <f>IF(Z35&gt;0, (R35*SUMPRODUCT(K35:$K$98, X35:$X$98)-K35*$AZ$3)/Z35, 0)</f>
        <v>186.55790550419087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100000</v>
      </c>
      <c r="S36">
        <f t="shared" si="1"/>
        <v>183.03775329600487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120.42731531929692</v>
      </c>
      <c r="AC36">
        <f t="shared" si="2"/>
        <v>116.20741868504226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-418.49813998392716</v>
      </c>
      <c r="AI36">
        <f t="shared" si="25"/>
        <v>-426.4341679749063</v>
      </c>
      <c r="AJ36">
        <f t="shared" si="7"/>
        <v>4.2198966342546669</v>
      </c>
      <c r="AK36">
        <f t="shared" si="22"/>
        <v>8.4299120723507848</v>
      </c>
      <c r="AL36">
        <f t="shared" si="8"/>
        <v>-413.78435926830088</v>
      </c>
      <c r="AN36">
        <f t="shared" si="26"/>
        <v>0</v>
      </c>
      <c r="AO36">
        <f t="shared" si="26"/>
        <v>0</v>
      </c>
      <c r="AP36">
        <f t="shared" si="26"/>
        <v>-0.18854214464498445</v>
      </c>
      <c r="AQ36">
        <f t="shared" si="26"/>
        <v>-9.9425729007252919</v>
      </c>
      <c r="AR36">
        <f t="shared" si="26"/>
        <v>-10.131115045370276</v>
      </c>
      <c r="AS36">
        <f t="shared" si="26"/>
        <v>0.10025523631052149</v>
      </c>
      <c r="AT36">
        <f t="shared" si="26"/>
        <v>0.20027571766333513</v>
      </c>
      <c r="AU36">
        <f t="shared" si="23"/>
        <v>-9.8305840913964211</v>
      </c>
      <c r="AW36">
        <v>33</v>
      </c>
      <c r="AX36">
        <f>IF(Z36&gt;0, (R36*SUMPRODUCT(K36:$K$98, X36:$X$98)-K36*$AZ$3)/Z36, 0)</f>
        <v>183.03775329600487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100000</v>
      </c>
      <c r="S37">
        <f t="shared" si="1"/>
        <v>179.49152799381247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116.20741868504226</v>
      </c>
      <c r="AC37">
        <f t="shared" si="2"/>
        <v>112.03354738259236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-436.16320954907826</v>
      </c>
      <c r="AI37">
        <f t="shared" si="25"/>
        <v>-443.96535685895395</v>
      </c>
      <c r="AJ37">
        <f t="shared" si="7"/>
        <v>4.1738713024498963</v>
      </c>
      <c r="AK37">
        <f t="shared" si="22"/>
        <v>8.1345193079529583</v>
      </c>
      <c r="AL37">
        <f t="shared" si="8"/>
        <v>-431.6569662485511</v>
      </c>
      <c r="AN37">
        <f t="shared" si="26"/>
        <v>0</v>
      </c>
      <c r="AO37">
        <f t="shared" si="26"/>
        <v>0</v>
      </c>
      <c r="AP37">
        <f t="shared" si="26"/>
        <v>-0.1655012868789407</v>
      </c>
      <c r="AQ37">
        <f t="shared" si="26"/>
        <v>-9.2520135294358408</v>
      </c>
      <c r="AR37">
        <f t="shared" si="26"/>
        <v>-9.4175148163147817</v>
      </c>
      <c r="AS37">
        <f t="shared" si="26"/>
        <v>8.8537301897410908E-2</v>
      </c>
      <c r="AT37">
        <f t="shared" si="26"/>
        <v>0.17255165278714163</v>
      </c>
      <c r="AU37">
        <f t="shared" si="23"/>
        <v>-9.156425861630229</v>
      </c>
      <c r="AW37">
        <v>34</v>
      </c>
      <c r="AX37">
        <f>IF(Z37&gt;0, (R37*SUMPRODUCT(K37:$K$98, X37:$X$98)-K37*$AZ$3)/Z37, 0)</f>
        <v>179.49152799381247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100000</v>
      </c>
      <c r="S38">
        <f t="shared" si="1"/>
        <v>175.96592235722989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112.03354738259236</v>
      </c>
      <c r="AC38">
        <f t="shared" si="2"/>
        <v>107.9321602801881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-456.03938012730089</v>
      </c>
      <c r="AI38">
        <f t="shared" si="25"/>
        <v>-463.70650104156192</v>
      </c>
      <c r="AJ38">
        <f t="shared" si="7"/>
        <v>4.1013871024042601</v>
      </c>
      <c r="AK38">
        <f t="shared" si="22"/>
        <v>7.8423483167814663</v>
      </c>
      <c r="AL38">
        <f t="shared" si="8"/>
        <v>-451.76276562237621</v>
      </c>
      <c r="AN38">
        <f t="shared" si="26"/>
        <v>0</v>
      </c>
      <c r="AO38">
        <f t="shared" si="26"/>
        <v>0</v>
      </c>
      <c r="AP38">
        <f t="shared" si="26"/>
        <v>-0.14521166961768947</v>
      </c>
      <c r="AQ38">
        <f t="shared" si="26"/>
        <v>-8.637171702421762</v>
      </c>
      <c r="AR38">
        <f t="shared" si="26"/>
        <v>-8.7823833720394511</v>
      </c>
      <c r="AS38">
        <f t="shared" si="26"/>
        <v>7.767834569829285E-2</v>
      </c>
      <c r="AT38">
        <f t="shared" si="26"/>
        <v>0.14853039433421686</v>
      </c>
      <c r="AU38">
        <f t="shared" si="23"/>
        <v>-8.5561746320069432</v>
      </c>
      <c r="AW38">
        <v>35</v>
      </c>
      <c r="AX38">
        <f>IF(Z38&gt;0, (R38*SUMPRODUCT(K38:$K$98, X38:$X$98)-K38*$AZ$3)/Z38, 0)</f>
        <v>175.96592235722989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100000</v>
      </c>
      <c r="S39">
        <f t="shared" si="1"/>
        <v>172.45121512291504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107.9321602801881</v>
      </c>
      <c r="AC39">
        <f t="shared" si="2"/>
        <v>103.89376217333029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-478.291686286713</v>
      </c>
      <c r="AI39">
        <f t="shared" si="25"/>
        <v>-485.82234953104557</v>
      </c>
      <c r="AJ39">
        <f t="shared" si="7"/>
        <v>4.0383981068578123</v>
      </c>
      <c r="AK39">
        <f t="shared" si="22"/>
        <v>7.5552512196131678</v>
      </c>
      <c r="AL39">
        <f t="shared" si="8"/>
        <v>-474.22870020457458</v>
      </c>
      <c r="AN39">
        <f t="shared" si="26"/>
        <v>0</v>
      </c>
      <c r="AO39">
        <f t="shared" si="26"/>
        <v>0</v>
      </c>
      <c r="AP39">
        <f t="shared" si="26"/>
        <v>-0.12734573699115578</v>
      </c>
      <c r="AQ39">
        <f t="shared" si="26"/>
        <v>-8.0880535101290665</v>
      </c>
      <c r="AR39">
        <f t="shared" si="26"/>
        <v>-8.2153992471202226</v>
      </c>
      <c r="AS39">
        <f t="shared" si="26"/>
        <v>6.829050330573827E-2</v>
      </c>
      <c r="AT39">
        <f t="shared" si="26"/>
        <v>0.12776152690655029</v>
      </c>
      <c r="AU39">
        <f t="shared" si="23"/>
        <v>-8.0193472169079332</v>
      </c>
      <c r="AW39">
        <v>36</v>
      </c>
      <c r="AX39">
        <f>IF(Z39&gt;0, (R39*SUMPRODUCT(K39:$K$98, X39:$X$98)-K39*$AZ$3)/Z39, 0)</f>
        <v>172.45121512291504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100000</v>
      </c>
      <c r="S40">
        <f t="shared" si="1"/>
        <v>168.94345297843469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103.89376217333029</v>
      </c>
      <c r="AC40">
        <f t="shared" si="2"/>
        <v>99.911756516383292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-503.68250705720163</v>
      </c>
      <c r="AI40">
        <f t="shared" si="25"/>
        <v>-511.07490335570873</v>
      </c>
      <c r="AJ40">
        <f t="shared" si="7"/>
        <v>3.9820056569469955</v>
      </c>
      <c r="AK40">
        <f t="shared" si="22"/>
        <v>7.2725633521331208</v>
      </c>
      <c r="AL40">
        <f t="shared" si="8"/>
        <v>-499.82033434662856</v>
      </c>
      <c r="AN40">
        <f t="shared" si="26"/>
        <v>0</v>
      </c>
      <c r="AO40">
        <f t="shared" si="26"/>
        <v>0</v>
      </c>
      <c r="AP40">
        <f t="shared" si="26"/>
        <v>-0.11161393048999532</v>
      </c>
      <c r="AQ40">
        <f t="shared" si="26"/>
        <v>-7.60483908892469</v>
      </c>
      <c r="AR40">
        <f t="shared" si="26"/>
        <v>-7.7164530194146854</v>
      </c>
      <c r="AS40">
        <f t="shared" si="26"/>
        <v>6.0122223519727402E-2</v>
      </c>
      <c r="AT40">
        <f t="shared" si="26"/>
        <v>0.10980463542423984</v>
      </c>
      <c r="AU40">
        <f t="shared" si="23"/>
        <v>-7.5465261604707168</v>
      </c>
      <c r="AW40">
        <v>37</v>
      </c>
      <c r="AX40">
        <f>IF(Z40&gt;0, (R40*SUMPRODUCT(K40:$K$98, X40:$X$98)-K40*$AZ$3)/Z40, 0)</f>
        <v>168.94345297843469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100000</v>
      </c>
      <c r="S41">
        <f t="shared" si="1"/>
        <v>165.42811112761109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99.911756516383292</v>
      </c>
      <c r="AC41">
        <f t="shared" si="2"/>
        <v>95.973031582085483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-532.83132855309998</v>
      </c>
      <c r="AI41">
        <f t="shared" si="25"/>
        <v>-540.08319697255286</v>
      </c>
      <c r="AJ41">
        <f t="shared" si="7"/>
        <v>3.9387249342978095</v>
      </c>
      <c r="AK41">
        <f t="shared" si="22"/>
        <v>6.9938229561468308</v>
      </c>
      <c r="AL41">
        <f t="shared" si="8"/>
        <v>-529.1506490821082</v>
      </c>
      <c r="AN41">
        <f t="shared" si="26"/>
        <v>0</v>
      </c>
      <c r="AO41">
        <f t="shared" si="26"/>
        <v>0</v>
      </c>
      <c r="AP41">
        <f t="shared" si="26"/>
        <v>-9.7760869147453314E-2</v>
      </c>
      <c r="AQ41">
        <f t="shared" si="26"/>
        <v>-7.1829838567690238</v>
      </c>
      <c r="AR41">
        <f t="shared" si="26"/>
        <v>-7.2807447259164766</v>
      </c>
      <c r="AS41">
        <f t="shared" si="26"/>
        <v>5.3097098656231405E-2</v>
      </c>
      <c r="AT41">
        <f t="shared" si="26"/>
        <v>9.4282214087374028E-2</v>
      </c>
      <c r="AU41">
        <f t="shared" si="23"/>
        <v>-7.1333654131728714</v>
      </c>
      <c r="AW41">
        <v>38</v>
      </c>
      <c r="AX41">
        <f>IF(Z41&gt;0, (R41*SUMPRODUCT(K41:$K$98, X41:$X$98)-K41*$AZ$3)/Z41, 0)</f>
        <v>165.42811112761109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100000</v>
      </c>
      <c r="S42">
        <f t="shared" si="1"/>
        <v>161.88760209564765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95.973031582085483</v>
      </c>
      <c r="AC42">
        <f t="shared" si="2"/>
        <v>92.063363934804741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-566.1045769359622</v>
      </c>
      <c r="AI42">
        <f t="shared" si="25"/>
        <v>-573.21316359910361</v>
      </c>
      <c r="AJ42">
        <f t="shared" si="7"/>
        <v>3.9096676472807417</v>
      </c>
      <c r="AK42">
        <f t="shared" si="22"/>
        <v>6.7181122107459847</v>
      </c>
      <c r="AL42">
        <f t="shared" si="8"/>
        <v>-562.58538374107695</v>
      </c>
      <c r="AN42">
        <f t="shared" si="26"/>
        <v>0</v>
      </c>
      <c r="AO42">
        <f t="shared" si="26"/>
        <v>0</v>
      </c>
      <c r="AP42">
        <f t="shared" si="26"/>
        <v>-8.5561891777747326E-2</v>
      </c>
      <c r="AQ42">
        <f t="shared" si="26"/>
        <v>-6.8138690350125497</v>
      </c>
      <c r="AR42">
        <f t="shared" si="26"/>
        <v>-6.8994309267902976</v>
      </c>
      <c r="AS42">
        <f t="shared" si="26"/>
        <v>4.7058378264993483E-2</v>
      </c>
      <c r="AT42">
        <f t="shared" si="26"/>
        <v>8.0861979626283775E-2</v>
      </c>
      <c r="AU42">
        <f t="shared" si="23"/>
        <v>-6.7715105688990214</v>
      </c>
      <c r="AW42">
        <v>39</v>
      </c>
      <c r="AX42">
        <f>IF(Z42&gt;0, (R42*SUMPRODUCT(K42:$K$98, X42:$X$98)-K42*$AZ$3)/Z42, 0)</f>
        <v>161.88760209564765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100000</v>
      </c>
      <c r="S43">
        <f t="shared" si="1"/>
        <v>158.31433183780098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92.063363934804741</v>
      </c>
      <c r="AC43">
        <f t="shared" si="2"/>
        <v>88.172098658263891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-605.6812691575509</v>
      </c>
      <c r="AI43">
        <f t="shared" si="25"/>
        <v>-612.64305979541621</v>
      </c>
      <c r="AJ43">
        <f t="shared" si="7"/>
        <v>3.8912652765408495</v>
      </c>
      <c r="AK43">
        <f t="shared" si="22"/>
        <v>6.4444354754363324</v>
      </c>
      <c r="AL43">
        <f t="shared" si="8"/>
        <v>-602.30735904343908</v>
      </c>
      <c r="AN43">
        <f t="shared" si="26"/>
        <v>0</v>
      </c>
      <c r="AO43">
        <f t="shared" si="26"/>
        <v>0</v>
      </c>
      <c r="AP43">
        <f t="shared" si="26"/>
        <v>-7.4816958972526187E-2</v>
      </c>
      <c r="AQ43">
        <f t="shared" si="26"/>
        <v>-6.5091343624322651</v>
      </c>
      <c r="AR43">
        <f t="shared" si="26"/>
        <v>-6.5839513214047916</v>
      </c>
      <c r="AS43">
        <f t="shared" si="26"/>
        <v>4.1818642600755365E-2</v>
      </c>
      <c r="AT43">
        <f t="shared" si="26"/>
        <v>6.9257047453334122E-2</v>
      </c>
      <c r="AU43">
        <f t="shared" si="23"/>
        <v>-6.4728756313507025</v>
      </c>
      <c r="AW43">
        <v>40</v>
      </c>
      <c r="AX43">
        <f>IF(Z43&gt;0, (R43*SUMPRODUCT(K43:$K$98, X43:$X$98)-K43*$AZ$3)/Z43, 0)</f>
        <v>158.31433183780098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12.5</v>
      </c>
      <c r="R44">
        <f t="shared" si="0"/>
        <v>100000</v>
      </c>
      <c r="S44">
        <f t="shared" si="1"/>
        <v>154.66527399913258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88.172098658263891</v>
      </c>
      <c r="AC44">
        <f t="shared" si="2"/>
        <v>84.272431937324185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-650.40506756526258</v>
      </c>
      <c r="AI44">
        <f t="shared" si="25"/>
        <v>-657.21593966330352</v>
      </c>
      <c r="AJ44">
        <f t="shared" si="7"/>
        <v>3.899666720939706</v>
      </c>
      <c r="AK44">
        <f t="shared" si="22"/>
        <v>6.1720469060784726</v>
      </c>
      <c r="AL44">
        <f t="shared" si="8"/>
        <v>-647.14422603628543</v>
      </c>
      <c r="AN44">
        <f t="shared" si="26"/>
        <v>0</v>
      </c>
      <c r="AO44">
        <f t="shared" si="26"/>
        <v>0</v>
      </c>
      <c r="AP44">
        <f t="shared" si="26"/>
        <v>-6.5352739181310474E-2</v>
      </c>
      <c r="AQ44">
        <f t="shared" si="26"/>
        <v>-6.2408678552371173</v>
      </c>
      <c r="AR44">
        <f t="shared" si="26"/>
        <v>-6.306220594418428</v>
      </c>
      <c r="AS44">
        <f t="shared" si="26"/>
        <v>3.741868859656218E-2</v>
      </c>
      <c r="AT44">
        <f t="shared" si="26"/>
        <v>5.9222984349358257E-2</v>
      </c>
      <c r="AU44">
        <f t="shared" si="23"/>
        <v>-6.2095789214725077</v>
      </c>
      <c r="AW44">
        <v>41</v>
      </c>
      <c r="AX44">
        <f>IF(Z44&gt;0, (R44*SUMPRODUCT(K44:$K$98, X44:$X$98)-K44*$AZ$3)/Z44, 0)</f>
        <v>154.66527399913258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12.5</v>
      </c>
      <c r="R45">
        <f t="shared" si="0"/>
        <v>100000</v>
      </c>
      <c r="S45">
        <f t="shared" si="1"/>
        <v>150.93783380189379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84.272431937324185</v>
      </c>
      <c r="AC45">
        <f t="shared" si="2"/>
        <v>80.361445904848267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-700.68710163202411</v>
      </c>
      <c r="AI45">
        <f t="shared" si="25"/>
        <v>-707.34227912138067</v>
      </c>
      <c r="AJ45">
        <f t="shared" si="7"/>
        <v>3.9109860324759183</v>
      </c>
      <c r="AK45">
        <f t="shared" si="22"/>
        <v>5.8990702356126938</v>
      </c>
      <c r="AL45">
        <f t="shared" si="8"/>
        <v>-697.53222285329207</v>
      </c>
      <c r="AN45">
        <f t="shared" si="26"/>
        <v>0</v>
      </c>
      <c r="AO45">
        <f t="shared" si="26"/>
        <v>0</v>
      </c>
      <c r="AP45">
        <f t="shared" si="26"/>
        <v>-5.7016780409331148E-2</v>
      </c>
      <c r="AQ45">
        <f t="shared" si="26"/>
        <v>-6.0029837931890304</v>
      </c>
      <c r="AR45">
        <f t="shared" si="26"/>
        <v>-6.0600005735983613</v>
      </c>
      <c r="AS45">
        <f t="shared" si="26"/>
        <v>3.3506519120529203E-2</v>
      </c>
      <c r="AT45">
        <f t="shared" si="26"/>
        <v>5.053899656035616E-2</v>
      </c>
      <c r="AU45">
        <f t="shared" si="23"/>
        <v>-5.9759550579174761</v>
      </c>
      <c r="AW45">
        <v>42</v>
      </c>
      <c r="AX45">
        <f>IF(Z45&gt;0, (R45*SUMPRODUCT(K45:$K$98, X45:$X$98)-K45*$AZ$3)/Z45, 0)</f>
        <v>150.93783380189379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100000</v>
      </c>
      <c r="S46">
        <f t="shared" si="1"/>
        <v>147.13416619689801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80.361445904848267</v>
      </c>
      <c r="AC46">
        <f t="shared" si="2"/>
        <v>76.438713739124665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-757.29679934463502</v>
      </c>
      <c r="AI46">
        <f t="shared" si="25"/>
        <v>-763.79076295917992</v>
      </c>
      <c r="AJ46">
        <f t="shared" si="7"/>
        <v>3.9227321657236018</v>
      </c>
      <c r="AK46">
        <f t="shared" si="22"/>
        <v>5.6253012133393794</v>
      </c>
      <c r="AL46">
        <f t="shared" si="8"/>
        <v>-754.24272958011693</v>
      </c>
      <c r="AN46">
        <f t="shared" si="26"/>
        <v>0</v>
      </c>
      <c r="AO46">
        <f t="shared" si="26"/>
        <v>0</v>
      </c>
      <c r="AP46">
        <f t="shared" si="26"/>
        <v>-4.9674656899626558E-2</v>
      </c>
      <c r="AQ46">
        <f t="shared" si="26"/>
        <v>-5.7928348404006851</v>
      </c>
      <c r="AR46">
        <f t="shared" si="26"/>
        <v>-5.8425094973003118</v>
      </c>
      <c r="AS46">
        <f t="shared" si="26"/>
        <v>3.0006385315280944E-2</v>
      </c>
      <c r="AT46">
        <f t="shared" si="26"/>
        <v>4.3029946626713493E-2</v>
      </c>
      <c r="AU46">
        <f t="shared" si="23"/>
        <v>-5.7694731653583169</v>
      </c>
      <c r="AW46">
        <v>43</v>
      </c>
      <c r="AX46">
        <f>IF(Z46&gt;0, (R46*SUMPRODUCT(K46:$K$98, X46:$X$98)-K46*$AZ$3)/Z46, 0)</f>
        <v>147.13416619689801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100000</v>
      </c>
      <c r="S47">
        <f t="shared" si="1"/>
        <v>143.24748179088891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76.438713739124665</v>
      </c>
      <c r="AC47">
        <f t="shared" si="2"/>
        <v>72.503246423246637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-818.21556959826512</v>
      </c>
      <c r="AI47">
        <f t="shared" si="25"/>
        <v>-824.54231663046482</v>
      </c>
      <c r="AJ47">
        <f t="shared" si="7"/>
        <v>3.9354673158780287</v>
      </c>
      <c r="AK47">
        <f t="shared" si="22"/>
        <v>5.350709961738727</v>
      </c>
      <c r="AL47">
        <f t="shared" si="8"/>
        <v>-815.25613935284809</v>
      </c>
      <c r="AN47">
        <f t="shared" si="26"/>
        <v>0</v>
      </c>
      <c r="AO47">
        <f t="shared" si="26"/>
        <v>0</v>
      </c>
      <c r="AP47">
        <f t="shared" si="26"/>
        <v>-4.3210319004579181E-2</v>
      </c>
      <c r="AQ47">
        <f t="shared" si="26"/>
        <v>-5.5882360392971506</v>
      </c>
      <c r="AR47">
        <f t="shared" si="26"/>
        <v>-5.63144635830173</v>
      </c>
      <c r="AS47">
        <f t="shared" si="26"/>
        <v>2.687839379158186E-2</v>
      </c>
      <c r="AT47">
        <f t="shared" si="26"/>
        <v>3.6544196120217698E-2</v>
      </c>
      <c r="AU47">
        <f t="shared" si="23"/>
        <v>-5.5680237683899305</v>
      </c>
      <c r="AW47">
        <v>44</v>
      </c>
      <c r="AX47">
        <f>IF(Z47&gt;0, (R47*SUMPRODUCT(K47:$K$98, X47:$X$98)-K47*$AZ$3)/Z47, 0)</f>
        <v>143.24748179088891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100000</v>
      </c>
      <c r="S48">
        <f t="shared" si="1"/>
        <v>139.30667434897694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72.503246423246637</v>
      </c>
      <c r="AC48">
        <f t="shared" si="2"/>
        <v>68.573374245130438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-883.07783532689359</v>
      </c>
      <c r="AI48">
        <f t="shared" si="25"/>
        <v>-889.23093015935535</v>
      </c>
      <c r="AJ48">
        <f t="shared" si="7"/>
        <v>3.9298721781161987</v>
      </c>
      <c r="AK48">
        <f t="shared" si="22"/>
        <v>5.0752272496272655</v>
      </c>
      <c r="AL48">
        <f t="shared" si="8"/>
        <v>-880.22583073161195</v>
      </c>
      <c r="AN48">
        <f t="shared" si="26"/>
        <v>0</v>
      </c>
      <c r="AO48">
        <f t="shared" si="26"/>
        <v>0</v>
      </c>
      <c r="AP48">
        <f t="shared" si="26"/>
        <v>-3.7521707051108001E-2</v>
      </c>
      <c r="AQ48">
        <f t="shared" si="26"/>
        <v>-5.3850279806601593</v>
      </c>
      <c r="AR48">
        <f t="shared" si="26"/>
        <v>-5.4225496877112667</v>
      </c>
      <c r="AS48">
        <f t="shared" si="26"/>
        <v>2.3964446612726713E-2</v>
      </c>
      <c r="AT48">
        <f t="shared" si="26"/>
        <v>3.0948846923934792E-2</v>
      </c>
      <c r="AU48">
        <f t="shared" si="23"/>
        <v>-5.367636394174605</v>
      </c>
      <c r="AW48">
        <v>45</v>
      </c>
      <c r="AX48">
        <f>IF(Z48&gt;0, (R48*SUMPRODUCT(K48:$K$98, X48:$X$98)-K48*$AZ$3)/Z48, 0)</f>
        <v>139.30667434897694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100000</v>
      </c>
      <c r="S49">
        <f t="shared" si="1"/>
        <v>135.34048374320207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68.573374245130438</v>
      </c>
      <c r="AC49">
        <f t="shared" si="2"/>
        <v>64.669028283381834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-950.03941732438102</v>
      </c>
      <c r="AI49">
        <f t="shared" si="25"/>
        <v>-956.0122262813527</v>
      </c>
      <c r="AJ49">
        <f t="shared" si="7"/>
        <v>3.9043459617486036</v>
      </c>
      <c r="AK49">
        <f t="shared" si="22"/>
        <v>4.800136197159131</v>
      </c>
      <c r="AL49">
        <f t="shared" si="8"/>
        <v>-947.307744122445</v>
      </c>
      <c r="AN49">
        <f t="shared" si="26"/>
        <v>0</v>
      </c>
      <c r="AO49">
        <f t="shared" si="26"/>
        <v>0</v>
      </c>
      <c r="AP49">
        <f t="shared" si="26"/>
        <v>-3.2519928423049918E-2</v>
      </c>
      <c r="AQ49">
        <f t="shared" si="26"/>
        <v>-5.1726439055786431</v>
      </c>
      <c r="AR49">
        <f t="shared" si="26"/>
        <v>-5.2051638340016932</v>
      </c>
      <c r="AS49">
        <f t="shared" si="26"/>
        <v>2.125784570201034E-2</v>
      </c>
      <c r="AT49">
        <f t="shared" si="26"/>
        <v>2.6135121125932068E-2</v>
      </c>
      <c r="AU49">
        <f t="shared" si="23"/>
        <v>-5.1577708671737508</v>
      </c>
      <c r="AW49">
        <v>46</v>
      </c>
      <c r="AX49">
        <f>IF(Z49&gt;0, (R49*SUMPRODUCT(K49:$K$98, X49:$X$98)-K49*$AZ$3)/Z49, 0)</f>
        <v>135.34048374320207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100000</v>
      </c>
      <c r="S50">
        <f t="shared" si="1"/>
        <v>131.39955671708131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64.669028283381834</v>
      </c>
      <c r="AC50">
        <f t="shared" si="2"/>
        <v>60.818421894688512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-1019.5426251744703</v>
      </c>
      <c r="AI50">
        <f t="shared" si="25"/>
        <v>-1025.3282632137254</v>
      </c>
      <c r="AJ50">
        <f t="shared" si="7"/>
        <v>3.8506063886933219</v>
      </c>
      <c r="AK50">
        <f t="shared" si="22"/>
        <v>4.5268319798367287</v>
      </c>
      <c r="AL50">
        <f t="shared" si="8"/>
        <v>-1016.9508248451954</v>
      </c>
      <c r="AN50">
        <f t="shared" si="26"/>
        <v>0</v>
      </c>
      <c r="AO50">
        <f t="shared" si="26"/>
        <v>0</v>
      </c>
      <c r="AP50">
        <f t="shared" si="26"/>
        <v>-2.8125755323847163E-2</v>
      </c>
      <c r="AQ50">
        <f t="shared" si="26"/>
        <v>-4.9563084007899363</v>
      </c>
      <c r="AR50">
        <f t="shared" si="26"/>
        <v>-4.9844341561137835</v>
      </c>
      <c r="AS50">
        <f t="shared" si="26"/>
        <v>1.8718974882634458E-2</v>
      </c>
      <c r="AT50">
        <f t="shared" si="26"/>
        <v>2.2006314220349411E-2</v>
      </c>
      <c r="AU50">
        <f t="shared" si="23"/>
        <v>-4.9437088670107991</v>
      </c>
      <c r="AW50">
        <v>47</v>
      </c>
      <c r="AX50">
        <f>IF(Z50&gt;0, (R50*SUMPRODUCT(K50:$K$98, X50:$X$98)-K50*$AZ$3)/Z50, 0)</f>
        <v>131.39955671708131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100000</v>
      </c>
      <c r="S51">
        <f t="shared" si="1"/>
        <v>127.53020237842766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60.818421894688512</v>
      </c>
      <c r="AC51">
        <f t="shared" si="2"/>
        <v>57.042504133974752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-1093.6297212340519</v>
      </c>
      <c r="AI51">
        <f t="shared" si="25"/>
        <v>-1099.2207991777602</v>
      </c>
      <c r="AJ51">
        <f t="shared" si="7"/>
        <v>3.7759177607137602</v>
      </c>
      <c r="AK51">
        <f t="shared" si="22"/>
        <v>4.2572895326281959</v>
      </c>
      <c r="AL51">
        <f t="shared" si="8"/>
        <v>-1091.1875918844182</v>
      </c>
      <c r="AN51">
        <f t="shared" si="26"/>
        <v>0</v>
      </c>
      <c r="AO51">
        <f t="shared" si="26"/>
        <v>0</v>
      </c>
      <c r="AP51">
        <f t="shared" si="26"/>
        <v>-2.4267802872750648E-2</v>
      </c>
      <c r="AQ51">
        <f t="shared" si="26"/>
        <v>-4.7468468080569126</v>
      </c>
      <c r="AR51">
        <f t="shared" si="26"/>
        <v>-4.7711146109296632</v>
      </c>
      <c r="AS51">
        <f t="shared" si="26"/>
        <v>1.6389188060566249E-2</v>
      </c>
      <c r="AT51">
        <f t="shared" si="26"/>
        <v>1.8478558909433035E-2</v>
      </c>
      <c r="AU51">
        <f t="shared" si="23"/>
        <v>-4.7362468639596633</v>
      </c>
      <c r="AW51">
        <v>48</v>
      </c>
      <c r="AX51">
        <f>IF(Z51&gt;0, (R51*SUMPRODUCT(K51:$K$98, X51:$X$98)-K51*$AZ$3)/Z51, 0)</f>
        <v>127.53020237842766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100000</v>
      </c>
      <c r="S52">
        <f t="shared" si="1"/>
        <v>123.7542182607055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57.042504133974752</v>
      </c>
      <c r="AC52">
        <f t="shared" si="2"/>
        <v>53.349577540271568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-1172.0370494441174</v>
      </c>
      <c r="AI52">
        <f t="shared" si="25"/>
        <v>-1177.425711977208</v>
      </c>
      <c r="AJ52">
        <f t="shared" si="7"/>
        <v>3.6929265937031843</v>
      </c>
      <c r="AK52">
        <f t="shared" si="22"/>
        <v>3.9929752893782329</v>
      </c>
      <c r="AL52">
        <f t="shared" si="8"/>
        <v>-1169.7398100941268</v>
      </c>
      <c r="AN52">
        <f t="shared" si="26"/>
        <v>0</v>
      </c>
      <c r="AO52">
        <f t="shared" si="26"/>
        <v>0</v>
      </c>
      <c r="AP52">
        <f t="shared" si="26"/>
        <v>-2.0883239814244128E-2</v>
      </c>
      <c r="AQ52">
        <f t="shared" si="26"/>
        <v>-4.5421160862122525</v>
      </c>
      <c r="AR52">
        <f t="shared" si="26"/>
        <v>-4.562999326026496</v>
      </c>
      <c r="AS52">
        <f t="shared" si="26"/>
        <v>1.4311579394538605E-2</v>
      </c>
      <c r="AT52">
        <f t="shared" si="26"/>
        <v>1.5474389058208389E-2</v>
      </c>
      <c r="AU52">
        <f t="shared" si="23"/>
        <v>-4.5332133575737501</v>
      </c>
      <c r="AW52">
        <v>49</v>
      </c>
      <c r="AX52">
        <f>IF(Z52&gt;0, (R52*SUMPRODUCT(K52:$K$98, X52:$X$98)-K52*$AZ$3)/Z52, 0)</f>
        <v>123.7542182607055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100000</v>
      </c>
      <c r="S53">
        <f t="shared" si="1"/>
        <v>120.09757838815534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53.349577540271568</v>
      </c>
      <c r="AC53">
        <f t="shared" si="2"/>
        <v>49.748461645446561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-1254.8394364096218</v>
      </c>
      <c r="AI53">
        <f t="shared" si="25"/>
        <v>-1260.0173573878305</v>
      </c>
      <c r="AJ53">
        <f t="shared" si="7"/>
        <v>3.601115894825007</v>
      </c>
      <c r="AK53">
        <f t="shared" si="22"/>
        <v>3.73447042781901</v>
      </c>
      <c r="AL53">
        <f t="shared" si="8"/>
        <v>-1252.6817710651867</v>
      </c>
      <c r="AN53">
        <f t="shared" si="26"/>
        <v>0</v>
      </c>
      <c r="AO53">
        <f t="shared" si="26"/>
        <v>0</v>
      </c>
      <c r="AP53">
        <f t="shared" si="26"/>
        <v>-1.7916545827055541E-2</v>
      </c>
      <c r="AQ53">
        <f t="shared" si="26"/>
        <v>-4.3419720699962712</v>
      </c>
      <c r="AR53">
        <f t="shared" si="26"/>
        <v>-4.3598886158233272</v>
      </c>
      <c r="AS53">
        <f t="shared" si="26"/>
        <v>1.2460514215976323E-2</v>
      </c>
      <c r="AT53">
        <f t="shared" si="26"/>
        <v>1.2921945089813112E-2</v>
      </c>
      <c r="AU53">
        <f t="shared" si="23"/>
        <v>-4.3345061565175378</v>
      </c>
      <c r="AW53">
        <v>50</v>
      </c>
      <c r="AX53">
        <f>IF(Z53&gt;0, (R53*SUMPRODUCT(K53:$K$98, X53:$X$98)-K53*$AZ$3)/Z53, 0)</f>
        <v>120.09757838815534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100000</v>
      </c>
      <c r="S54">
        <f t="shared" si="1"/>
        <v>116.56837845610936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49.748461645446561</v>
      </c>
      <c r="AC54">
        <f t="shared" si="2"/>
        <v>46.246668317760346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-1335.7090468191432</v>
      </c>
      <c r="AI54">
        <f t="shared" si="25"/>
        <v>-1340.6682249567173</v>
      </c>
      <c r="AJ54">
        <f t="shared" si="7"/>
        <v>3.5017933276862152</v>
      </c>
      <c r="AK54">
        <f t="shared" si="22"/>
        <v>3.4823923151812597</v>
      </c>
      <c r="AL54">
        <f t="shared" si="8"/>
        <v>-1333.6840393138498</v>
      </c>
      <c r="AN54">
        <f t="shared" si="26"/>
        <v>0</v>
      </c>
      <c r="AO54">
        <f t="shared" si="26"/>
        <v>0</v>
      </c>
      <c r="AP54">
        <f t="shared" si="26"/>
        <v>-1.53211213570341E-2</v>
      </c>
      <c r="AQ54">
        <f t="shared" si="26"/>
        <v>-4.1266032064770819</v>
      </c>
      <c r="AR54">
        <f t="shared" si="26"/>
        <v>-4.1419243278341158</v>
      </c>
      <c r="AS54">
        <f t="shared" si="26"/>
        <v>1.081860724748584E-2</v>
      </c>
      <c r="AT54">
        <f t="shared" si="26"/>
        <v>1.0758668834548901E-2</v>
      </c>
      <c r="AU54">
        <f t="shared" si="23"/>
        <v>-4.1203470517520815</v>
      </c>
      <c r="AW54">
        <v>51</v>
      </c>
      <c r="AX54">
        <f>IF(Z54&gt;0, (R54*SUMPRODUCT(K54:$K$98, X54:$X$98)-K54*$AZ$3)/Z54, 0)</f>
        <v>116.56837845610936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100000</v>
      </c>
      <c r="S55">
        <f t="shared" si="1"/>
        <v>113.2115100587972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46.246668317760346</v>
      </c>
      <c r="AC55">
        <f t="shared" si="2"/>
        <v>42.870224702631504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-1409.3179293190378</v>
      </c>
      <c r="AI55">
        <f t="shared" si="25"/>
        <v>-1414.0513509340713</v>
      </c>
      <c r="AJ55">
        <f t="shared" si="7"/>
        <v>3.3764436151288422</v>
      </c>
      <c r="AK55">
        <f t="shared" si="22"/>
        <v>3.2372667822432244</v>
      </c>
      <c r="AL55">
        <f t="shared" si="8"/>
        <v>-1407.4376405366991</v>
      </c>
      <c r="AN55">
        <f t="shared" si="26"/>
        <v>0</v>
      </c>
      <c r="AO55">
        <f t="shared" si="26"/>
        <v>0</v>
      </c>
      <c r="AP55">
        <f t="shared" si="26"/>
        <v>-1.3056837851616388E-2</v>
      </c>
      <c r="AQ55">
        <f t="shared" si="26"/>
        <v>-3.8875124975243072</v>
      </c>
      <c r="AR55">
        <f t="shared" si="26"/>
        <v>-3.900569335375923</v>
      </c>
      <c r="AS55">
        <f t="shared" si="26"/>
        <v>9.3137016693896763E-3</v>
      </c>
      <c r="AT55">
        <f t="shared" si="26"/>
        <v>8.9297913635936529E-3</v>
      </c>
      <c r="AU55">
        <f t="shared" si="23"/>
        <v>-3.8823258423429396</v>
      </c>
      <c r="AW55">
        <v>52</v>
      </c>
      <c r="AX55">
        <f>IF(Z55&gt;0, (R55*SUMPRODUCT(K55:$K$98, X55:$X$98)-K55*$AZ$3)/Z55, 0)</f>
        <v>113.2115100587972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100000</v>
      </c>
      <c r="S56">
        <f t="shared" si="1"/>
        <v>111.16755095163326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42.870224702631504</v>
      </c>
      <c r="AC56">
        <f t="shared" si="2"/>
        <v>39.652497554525283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-1819.5698317460419</v>
      </c>
      <c r="AI56">
        <f t="shared" si="25"/>
        <v>-1824.0284729159569</v>
      </c>
      <c r="AJ56">
        <f t="shared" si="7"/>
        <v>3.2177271481062206</v>
      </c>
      <c r="AK56">
        <f t="shared" si="22"/>
        <v>3.0009157291842055</v>
      </c>
      <c r="AL56">
        <f t="shared" si="8"/>
        <v>-1817.8098300386664</v>
      </c>
      <c r="AN56">
        <f t="shared" si="26"/>
        <v>0</v>
      </c>
      <c r="AO56">
        <f t="shared" si="26"/>
        <v>0</v>
      </c>
      <c r="AP56">
        <f t="shared" si="26"/>
        <v>-1.0981137266468134E-2</v>
      </c>
      <c r="AQ56">
        <f t="shared" si="26"/>
        <v>-4.4813981046850904</v>
      </c>
      <c r="AR56">
        <f t="shared" si="26"/>
        <v>-4.4923792419515589</v>
      </c>
      <c r="AS56">
        <f t="shared" si="26"/>
        <v>7.924904057724327E-3</v>
      </c>
      <c r="AT56">
        <f t="shared" si="26"/>
        <v>7.3909216488717636E-3</v>
      </c>
      <c r="AU56">
        <f t="shared" si="23"/>
        <v>-4.4770634162449623</v>
      </c>
      <c r="AW56">
        <v>53</v>
      </c>
      <c r="AX56">
        <f>IF(Z56&gt;0, (R56*SUMPRODUCT(K56:$K$98, X56:$X$98)-K56*$AZ$3)/Z56, 0)</f>
        <v>111.16755095163326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100000</v>
      </c>
      <c r="S57">
        <f t="shared" si="1"/>
        <v>108.01226679123259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39.652497554525283</v>
      </c>
      <c r="AC57">
        <f t="shared" si="2"/>
        <v>35.769122083249201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-2196.641919734494</v>
      </c>
      <c r="AI57">
        <f t="shared" si="25"/>
        <v>-2200.7813942527428</v>
      </c>
      <c r="AJ57">
        <f t="shared" si="7"/>
        <v>3.8833754712760822</v>
      </c>
      <c r="AK57">
        <f t="shared" si="22"/>
        <v>2.7756748288167699</v>
      </c>
      <c r="AL57">
        <f t="shared" si="8"/>
        <v>-2194.1223439526502</v>
      </c>
      <c r="AN57">
        <f t="shared" si="26"/>
        <v>0</v>
      </c>
      <c r="AO57">
        <f t="shared" si="26"/>
        <v>0</v>
      </c>
      <c r="AP57">
        <f t="shared" si="26"/>
        <v>-9.1027368788824808E-3</v>
      </c>
      <c r="AQ57">
        <f t="shared" si="26"/>
        <v>-4.8304327818219539</v>
      </c>
      <c r="AR57">
        <f t="shared" si="26"/>
        <v>-4.8395355187008358</v>
      </c>
      <c r="AS57">
        <f t="shared" si="26"/>
        <v>8.539573069261364E-3</v>
      </c>
      <c r="AT57">
        <f t="shared" si="26"/>
        <v>6.1037306828848753E-3</v>
      </c>
      <c r="AU57">
        <f t="shared" si="23"/>
        <v>-4.824892214948691</v>
      </c>
      <c r="AW57">
        <v>54</v>
      </c>
      <c r="AX57">
        <f>IF(Z57&gt;0, (R57*SUMPRODUCT(K57:$K$98, X57:$X$98)-K57*$AZ$3)/Z57, 0)</f>
        <v>108.01226679123259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100000</v>
      </c>
      <c r="S58">
        <f t="shared" si="1"/>
        <v>104.03686571132731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35.769122083249201</v>
      </c>
      <c r="AC58">
        <f t="shared" si="2"/>
        <v>31.472638081256719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-2533.2096490120725</v>
      </c>
      <c r="AI58">
        <f t="shared" si="25"/>
        <v>-2536.9910775790127</v>
      </c>
      <c r="AJ58">
        <f t="shared" si="7"/>
        <v>4.2964840019924821</v>
      </c>
      <c r="AK58">
        <f t="shared" si="22"/>
        <v>2.5038385458274441</v>
      </c>
      <c r="AL58">
        <f t="shared" si="8"/>
        <v>-2530.1907550311926</v>
      </c>
      <c r="AN58">
        <f t="shared" si="26"/>
        <v>0</v>
      </c>
      <c r="AO58">
        <f t="shared" si="26"/>
        <v>0</v>
      </c>
      <c r="AP58">
        <f t="shared" si="26"/>
        <v>-7.4244562753153611E-3</v>
      </c>
      <c r="AQ58">
        <f t="shared" si="26"/>
        <v>-4.973703441003213</v>
      </c>
      <c r="AR58">
        <f t="shared" si="26"/>
        <v>-4.9811278972785287</v>
      </c>
      <c r="AS58">
        <f t="shared" si="26"/>
        <v>8.4357160384491425E-3</v>
      </c>
      <c r="AT58">
        <f t="shared" si="26"/>
        <v>4.9160362214612308E-3</v>
      </c>
      <c r="AU58">
        <f t="shared" si="23"/>
        <v>-4.9677761450186182</v>
      </c>
      <c r="AW58">
        <v>55</v>
      </c>
      <c r="AX58">
        <f>IF(Z58&gt;0, (R58*SUMPRODUCT(K58:$K$98, X58:$X$98)-K58*$AZ$3)/Z58, 0)</f>
        <v>104.03686571132731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100000</v>
      </c>
      <c r="S59">
        <f t="shared" si="1"/>
        <v>99.409367391360647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31.472638081256719</v>
      </c>
      <c r="AC59">
        <f t="shared" si="2"/>
        <v>26.975674622244107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-2812.9658681123929</v>
      </c>
      <c r="AI59">
        <f t="shared" si="25"/>
        <v>-2816.3578616601494</v>
      </c>
      <c r="AJ59">
        <f t="shared" si="7"/>
        <v>4.496963459012612</v>
      </c>
      <c r="AK59">
        <f t="shared" si="22"/>
        <v>2.2030846656879706</v>
      </c>
      <c r="AL59">
        <f t="shared" si="8"/>
        <v>-2809.6578135354489</v>
      </c>
      <c r="AN59">
        <f t="shared" si="26"/>
        <v>0</v>
      </c>
      <c r="AO59">
        <f t="shared" si="26"/>
        <v>0</v>
      </c>
      <c r="AP59">
        <f t="shared" si="26"/>
        <v>-5.9462853729135507E-3</v>
      </c>
      <c r="AQ59">
        <f t="shared" si="26"/>
        <v>-4.9312292492787817</v>
      </c>
      <c r="AR59">
        <f t="shared" si="26"/>
        <v>-4.9371755346516961</v>
      </c>
      <c r="AS59">
        <f t="shared" si="26"/>
        <v>7.883336941056281E-3</v>
      </c>
      <c r="AT59">
        <f t="shared" si="26"/>
        <v>3.8620858024730276E-3</v>
      </c>
      <c r="AU59">
        <f t="shared" si="23"/>
        <v>-4.9254301119081667</v>
      </c>
      <c r="AW59">
        <v>56</v>
      </c>
      <c r="AX59">
        <f>IF(Z59&gt;0, (R59*SUMPRODUCT(K59:$K$98, X59:$X$98)-K59*$AZ$3)/Z59, 0)</f>
        <v>99.409367391360647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100000</v>
      </c>
      <c r="S60">
        <f t="shared" si="1"/>
        <v>94.029457696032381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26.975674622244107</v>
      </c>
      <c r="AC60">
        <f t="shared" si="2"/>
        <v>22.470106071171209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-2967.709535372725</v>
      </c>
      <c r="AI60">
        <f t="shared" si="25"/>
        <v>-2970.6966452930824</v>
      </c>
      <c r="AJ60">
        <f t="shared" si="7"/>
        <v>4.5055685510728978</v>
      </c>
      <c r="AK60">
        <f t="shared" si="22"/>
        <v>1.8882972235570876</v>
      </c>
      <c r="AL60">
        <f t="shared" si="8"/>
        <v>-2964.3027795184526</v>
      </c>
      <c r="AN60">
        <f t="shared" si="26"/>
        <v>0</v>
      </c>
      <c r="AO60">
        <f t="shared" si="26"/>
        <v>0</v>
      </c>
      <c r="AP60">
        <f t="shared" si="26"/>
        <v>-4.6754553292261336E-3</v>
      </c>
      <c r="AQ60">
        <f t="shared" si="26"/>
        <v>-4.6450896460796107</v>
      </c>
      <c r="AR60">
        <f t="shared" si="26"/>
        <v>-4.6497651014088364</v>
      </c>
      <c r="AS60">
        <f t="shared" si="26"/>
        <v>7.0521624764271658E-3</v>
      </c>
      <c r="AT60">
        <f t="shared" si="26"/>
        <v>2.9555823362491856E-3</v>
      </c>
      <c r="AU60">
        <f t="shared" si="23"/>
        <v>-4.639757356596161</v>
      </c>
      <c r="AW60">
        <v>57</v>
      </c>
      <c r="AX60">
        <f>IF(Z60&gt;0, (R60*SUMPRODUCT(K60:$K$98, X60:$X$98)-K60*$AZ$3)/Z60, 0)</f>
        <v>94.029457696032381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100000</v>
      </c>
      <c r="S61">
        <f t="shared" si="1"/>
        <v>88.280924764998687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22.470106071171209</v>
      </c>
      <c r="AC61">
        <f t="shared" si="2"/>
        <v>18.205070619918285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-3036.1616825033666</v>
      </c>
      <c r="AI61">
        <f t="shared" si="25"/>
        <v>-3038.7394011142073</v>
      </c>
      <c r="AJ61">
        <f t="shared" si="7"/>
        <v>4.265035451252924</v>
      </c>
      <c r="AK61">
        <f t="shared" si="22"/>
        <v>1.5729074249819848</v>
      </c>
      <c r="AL61">
        <f t="shared" si="8"/>
        <v>-3032.9014582379723</v>
      </c>
      <c r="AN61">
        <f t="shared" si="26"/>
        <v>0</v>
      </c>
      <c r="AO61">
        <f t="shared" si="26"/>
        <v>0</v>
      </c>
      <c r="AP61">
        <f t="shared" si="26"/>
        <v>-3.6023855527921927E-3</v>
      </c>
      <c r="AQ61">
        <f t="shared" si="26"/>
        <v>-4.2430639771901086</v>
      </c>
      <c r="AR61">
        <f t="shared" si="26"/>
        <v>-4.2466663627429009</v>
      </c>
      <c r="AS61">
        <f t="shared" si="26"/>
        <v>5.9604264123802883E-3</v>
      </c>
      <c r="AT61">
        <f t="shared" si="26"/>
        <v>2.1981526454457889E-3</v>
      </c>
      <c r="AU61">
        <f t="shared" si="23"/>
        <v>-4.2385077836850744</v>
      </c>
      <c r="AW61">
        <v>58</v>
      </c>
      <c r="AX61">
        <f>IF(Z61&gt;0, (R61*SUMPRODUCT(K61:$K$98, X61:$X$98)-K61*$AZ$3)/Z61, 0)</f>
        <v>88.280924764998687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100000</v>
      </c>
      <c r="S62">
        <f t="shared" si="1"/>
        <v>82.128917364024389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18.205070619918285</v>
      </c>
      <c r="AC62">
        <f t="shared" si="2"/>
        <v>14.301340745252006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-3002.248471136696</v>
      </c>
      <c r="AI62">
        <f t="shared" si="25"/>
        <v>-3004.4251315025363</v>
      </c>
      <c r="AJ62">
        <f t="shared" si="7"/>
        <v>3.9037298746662792</v>
      </c>
      <c r="AK62">
        <f t="shared" si="22"/>
        <v>1.27435494339428</v>
      </c>
      <c r="AL62">
        <f t="shared" si="8"/>
        <v>-2999.2470466844757</v>
      </c>
      <c r="AN62">
        <f t="shared" si="26"/>
        <v>0</v>
      </c>
      <c r="AO62">
        <f t="shared" si="26"/>
        <v>0</v>
      </c>
      <c r="AP62">
        <f t="shared" si="26"/>
        <v>-2.7159847797825439E-3</v>
      </c>
      <c r="AQ62">
        <f t="shared" si="26"/>
        <v>-3.7461338850558685</v>
      </c>
      <c r="AR62">
        <f t="shared" si="26"/>
        <v>-3.7488498698356509</v>
      </c>
      <c r="AS62">
        <f t="shared" si="26"/>
        <v>4.870980833926588E-3</v>
      </c>
      <c r="AT62">
        <f t="shared" si="26"/>
        <v>1.5901096398028291E-3</v>
      </c>
      <c r="AU62">
        <f t="shared" si="23"/>
        <v>-3.7423887793619217</v>
      </c>
      <c r="AW62">
        <v>59</v>
      </c>
      <c r="AX62">
        <f>IF(Z62&gt;0, (R62*SUMPRODUCT(K62:$K$98, X62:$X$98)-K62*$AZ$3)/Z62, 0)</f>
        <v>82.128917364024389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100000</v>
      </c>
      <c r="S63">
        <f t="shared" si="1"/>
        <v>75.558562841695448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14.301340745252006</v>
      </c>
      <c r="AC63">
        <f t="shared" si="2"/>
        <v>10.858183737449556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-2868.5965439175916</v>
      </c>
      <c r="AI63">
        <f t="shared" si="25"/>
        <v>-2870.3928631117838</v>
      </c>
      <c r="AJ63">
        <f t="shared" si="7"/>
        <v>3.4431570078024496</v>
      </c>
      <c r="AK63">
        <f t="shared" si="22"/>
        <v>1.0010938521676405</v>
      </c>
      <c r="AL63">
        <f t="shared" si="8"/>
        <v>-2865.9486122518138</v>
      </c>
      <c r="AN63">
        <f t="shared" si="26"/>
        <v>0</v>
      </c>
      <c r="AO63">
        <f t="shared" si="26"/>
        <v>0</v>
      </c>
      <c r="AP63">
        <f t="shared" si="26"/>
        <v>-2.0012537110680188E-3</v>
      </c>
      <c r="AQ63">
        <f t="shared" si="26"/>
        <v>-3.1958626827752661</v>
      </c>
      <c r="AR63">
        <f t="shared" si="26"/>
        <v>-3.1978639364863337</v>
      </c>
      <c r="AS63">
        <f t="shared" si="26"/>
        <v>3.8359723382864501E-3</v>
      </c>
      <c r="AT63">
        <f t="shared" si="26"/>
        <v>1.1153044477035428E-3</v>
      </c>
      <c r="AU63">
        <f t="shared" si="23"/>
        <v>-3.1929126597003439</v>
      </c>
      <c r="AW63">
        <v>60</v>
      </c>
      <c r="AX63">
        <f>IF(Z63&gt;0, (R63*SUMPRODUCT(K63:$K$98, X63:$X$98)-K63*$AZ$3)/Z63, 0)</f>
        <v>75.558562841695448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100000</v>
      </c>
      <c r="S64">
        <f t="shared" si="1"/>
        <v>68.598075982386689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10.858183737449556</v>
      </c>
      <c r="AC64">
        <f t="shared" si="2"/>
        <v>7.9328361236505547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-2662.6226223991707</v>
      </c>
      <c r="AI64">
        <f t="shared" si="25"/>
        <v>-2664.0681505736211</v>
      </c>
      <c r="AJ64">
        <f t="shared" si="7"/>
        <v>2.9253476137990013</v>
      </c>
      <c r="AK64">
        <f t="shared" si="22"/>
        <v>0.76007286162146903</v>
      </c>
      <c r="AL64">
        <f t="shared" si="8"/>
        <v>-2660.3827300982002</v>
      </c>
      <c r="AN64">
        <f t="shared" si="26"/>
        <v>0</v>
      </c>
      <c r="AO64">
        <f t="shared" si="26"/>
        <v>0</v>
      </c>
      <c r="AP64">
        <f t="shared" si="26"/>
        <v>-1.4378950145691144E-3</v>
      </c>
      <c r="AQ64">
        <f t="shared" si="26"/>
        <v>-2.648562554570931</v>
      </c>
      <c r="AR64">
        <f t="shared" si="26"/>
        <v>-2.6500004495855003</v>
      </c>
      <c r="AS64">
        <f t="shared" si="26"/>
        <v>2.9099002178649383E-3</v>
      </c>
      <c r="AT64">
        <f t="shared" si="26"/>
        <v>7.5605927144954568E-4</v>
      </c>
      <c r="AU64">
        <f t="shared" si="23"/>
        <v>-2.6463344900961854</v>
      </c>
      <c r="AW64">
        <v>61</v>
      </c>
      <c r="AX64">
        <f>IF(Z64&gt;0, (R64*SUMPRODUCT(K64:$K$98, X64:$X$98)-K64*$AZ$3)/Z64, 0)</f>
        <v>68.598075982386689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100000</v>
      </c>
      <c r="S65">
        <f t="shared" si="1"/>
        <v>60.980698111140484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7.9328361236505547</v>
      </c>
      <c r="AC65">
        <f t="shared" si="2"/>
        <v>5.5258048806655786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-2387.0193160013478</v>
      </c>
      <c r="AI65">
        <f t="shared" si="25"/>
        <v>-2388.1520114795535</v>
      </c>
      <c r="AJ65">
        <f t="shared" si="7"/>
        <v>2.4070312429849761</v>
      </c>
      <c r="AK65">
        <f t="shared" si="22"/>
        <v>0.55529852865553886</v>
      </c>
      <c r="AL65">
        <f t="shared" si="8"/>
        <v>-2385.1896817079132</v>
      </c>
      <c r="AN65">
        <f t="shared" si="26"/>
        <v>0</v>
      </c>
      <c r="AO65">
        <f t="shared" si="26"/>
        <v>0</v>
      </c>
      <c r="AP65">
        <f t="shared" si="26"/>
        <v>-1.0059948587874217E-3</v>
      </c>
      <c r="AQ65">
        <f t="shared" si="26"/>
        <v>-2.1200130184393631</v>
      </c>
      <c r="AR65">
        <f t="shared" si="26"/>
        <v>-2.1210190132981501</v>
      </c>
      <c r="AS65">
        <f t="shared" si="26"/>
        <v>2.1377864589159235E-3</v>
      </c>
      <c r="AT65">
        <f t="shared" si="26"/>
        <v>4.9318415732053564E-4</v>
      </c>
      <c r="AU65">
        <f t="shared" si="23"/>
        <v>-2.1183880426819139</v>
      </c>
      <c r="AW65">
        <v>62</v>
      </c>
      <c r="AX65">
        <f>IF(Z65&gt;0, (R65*SUMPRODUCT(K65:$K$98, X65:$X$98)-K65*$AZ$3)/Z65, 0)</f>
        <v>60.980698111140484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100000</v>
      </c>
      <c r="S66">
        <f t="shared" si="1"/>
        <v>52.502151227963914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5.5258048806655786</v>
      </c>
      <c r="AC66">
        <f t="shared" si="2"/>
        <v>3.6214448189993913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-2073.2406948431103</v>
      </c>
      <c r="AI66">
        <f t="shared" si="25"/>
        <v>-2074.1029082796786</v>
      </c>
      <c r="AJ66">
        <f t="shared" si="7"/>
        <v>1.9043600616661873</v>
      </c>
      <c r="AK66">
        <f t="shared" si="22"/>
        <v>0.38680634164659056</v>
      </c>
      <c r="AL66">
        <f t="shared" si="8"/>
        <v>-2071.8117418763659</v>
      </c>
      <c r="AN66">
        <f t="shared" si="26"/>
        <v>0</v>
      </c>
      <c r="AO66">
        <f t="shared" si="26"/>
        <v>0</v>
      </c>
      <c r="AP66">
        <f t="shared" si="26"/>
        <v>-6.8372169138517186E-4</v>
      </c>
      <c r="AQ66">
        <f t="shared" si="26"/>
        <v>-1.6440472560582504</v>
      </c>
      <c r="AR66">
        <f t="shared" si="26"/>
        <v>-1.6447309777496355</v>
      </c>
      <c r="AS66">
        <f t="shared" si="26"/>
        <v>1.5101275706755984E-3</v>
      </c>
      <c r="AT66">
        <f t="shared" si="26"/>
        <v>3.0673134392537589E-4</v>
      </c>
      <c r="AU66">
        <f t="shared" si="23"/>
        <v>-1.6429141188350345</v>
      </c>
      <c r="AW66">
        <v>63</v>
      </c>
      <c r="AX66">
        <f>IF(Z66&gt;0, (R66*SUMPRODUCT(K66:$K$98, X66:$X$98)-K66*$AZ$3)/Z66, 0)</f>
        <v>52.502151227963914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42.655470833910528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3.6214448189993913</v>
      </c>
      <c r="AC67">
        <f t="shared" ref="AC67:AC89" si="29">S67*Z67</f>
        <v>2.1699448457743298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-1741.5873071311416</v>
      </c>
      <c r="AI67">
        <f t="shared" ref="AI67:AI89" si="33">SUM(AE67:AH67)</f>
        <v>-1742.2232000199529</v>
      </c>
      <c r="AJ67">
        <f t="shared" ref="AJ67:AJ89" si="34">AB67-AC67</f>
        <v>1.4514999732250615</v>
      </c>
      <c r="AK67">
        <f t="shared" si="22"/>
        <v>0.25350113732995744</v>
      </c>
      <c r="AL67">
        <f t="shared" ref="AL67:AL89" si="35">SUM(AI67:AK67)</f>
        <v>-1740.5181989093978</v>
      </c>
      <c r="AN67">
        <f t="shared" ref="AN67:AT89" si="36">AE67*$K67</f>
        <v>0</v>
      </c>
      <c r="AO67">
        <f t="shared" si="36"/>
        <v>0</v>
      </c>
      <c r="AP67">
        <f t="shared" si="36"/>
        <v>-4.5022594406250119E-4</v>
      </c>
      <c r="AQ67">
        <f t="shared" si="36"/>
        <v>-1.2330815508665629</v>
      </c>
      <c r="AR67">
        <f t="shared" si="36"/>
        <v>-1.2335317768106255</v>
      </c>
      <c r="AS67">
        <f t="shared" si="36"/>
        <v>1.0276934327314549E-3</v>
      </c>
      <c r="AT67">
        <f t="shared" si="36"/>
        <v>1.7948429819471785E-4</v>
      </c>
      <c r="AU67">
        <f t="shared" si="23"/>
        <v>-1.2323245990796994</v>
      </c>
      <c r="AW67">
        <v>64</v>
      </c>
      <c r="AX67">
        <f>IF(Z67&gt;0, (R67*SUMPRODUCT(K67:$K$98, X67:$X$98)-K67*$AZ$3)/Z67, 0)</f>
        <v>42.655470833910528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12.5</v>
      </c>
      <c r="R68">
        <f t="shared" si="27"/>
        <v>100000</v>
      </c>
      <c r="S68">
        <f t="shared" si="28"/>
        <v>30.552690823218089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2.1699448457743298</v>
      </c>
      <c r="AC68">
        <f t="shared" si="29"/>
        <v>1.1087805117231142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-1407.1952155846452</v>
      </c>
      <c r="AI68">
        <f t="shared" si="33"/>
        <v>-1407.6488501426202</v>
      </c>
      <c r="AJ68">
        <f t="shared" si="34"/>
        <v>1.0611643340512156</v>
      </c>
      <c r="AK68">
        <f t="shared" si="22"/>
        <v>0.15189613920420311</v>
      </c>
      <c r="AL68">
        <f t="shared" si="35"/>
        <v>-1406.4357896693648</v>
      </c>
      <c r="AN68">
        <f t="shared" si="36"/>
        <v>0</v>
      </c>
      <c r="AO68">
        <f t="shared" si="36"/>
        <v>0</v>
      </c>
      <c r="AP68">
        <f t="shared" si="36"/>
        <v>-2.8677062194937118E-4</v>
      </c>
      <c r="AQ68">
        <f t="shared" si="36"/>
        <v>-0.88957562884700325</v>
      </c>
      <c r="AR68">
        <f t="shared" si="36"/>
        <v>-0.88986239946895263</v>
      </c>
      <c r="AS68">
        <f t="shared" si="36"/>
        <v>6.7082798414818746E-4</v>
      </c>
      <c r="AT68">
        <f t="shared" si="36"/>
        <v>9.6022998128139273E-5</v>
      </c>
      <c r="AU68">
        <f t="shared" si="23"/>
        <v>-0.88909554848667627</v>
      </c>
      <c r="AW68">
        <v>65</v>
      </c>
      <c r="AX68">
        <f>IF(Z68&gt;0, (R68*SUMPRODUCT(K68:$K$98, X68:$X$98)-K68*$AZ$3)/Z68, 0)</f>
        <v>30.552690823218089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7"/>
        <v>100000</v>
      </c>
      <c r="S69">
        <f t="shared" si="28"/>
        <v>14.923599904732757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1.1087805117231142</v>
      </c>
      <c r="AC69">
        <f t="shared" si="29"/>
        <v>0.37270239788981407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-1095.3829259105003</v>
      </c>
      <c r="AI69">
        <f t="shared" si="33"/>
        <v>-1095.6951012571567</v>
      </c>
      <c r="AJ69">
        <f t="shared" si="34"/>
        <v>0.73607811383330013</v>
      </c>
      <c r="AK69">
        <f t="shared" si="22"/>
        <v>7.7614635820618005E-2</v>
      </c>
      <c r="AL69">
        <f t="shared" si="35"/>
        <v>-1094.8814085075028</v>
      </c>
      <c r="AN69">
        <f t="shared" si="36"/>
        <v>0</v>
      </c>
      <c r="AO69">
        <f t="shared" si="36"/>
        <v>0</v>
      </c>
      <c r="AP69">
        <f t="shared" si="36"/>
        <v>-1.7620129924616145E-4</v>
      </c>
      <c r="AQ69">
        <f t="shared" si="36"/>
        <v>-0.61826757552983336</v>
      </c>
      <c r="AR69">
        <f t="shared" si="36"/>
        <v>-0.61844377682907947</v>
      </c>
      <c r="AS69">
        <f t="shared" si="36"/>
        <v>4.1546496670285979E-4</v>
      </c>
      <c r="AT69">
        <f t="shared" si="36"/>
        <v>4.3808070748005488E-5</v>
      </c>
      <c r="AU69">
        <f t="shared" si="23"/>
        <v>-0.61798450379162861</v>
      </c>
      <c r="AW69">
        <v>66</v>
      </c>
      <c r="AX69">
        <f>IF(Z69&gt;0, (R69*SUMPRODUCT(K69:$K$98, X69:$X$98)-K69*$AZ$3)/Z69, 0)</f>
        <v>14.923599904732757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7"/>
        <v>100000</v>
      </c>
      <c r="S70">
        <f t="shared" si="28"/>
        <v>-6.5558462509907161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0.37270239788981407</v>
      </c>
      <c r="AC70">
        <f t="shared" si="29"/>
        <v>-0.10851382494921391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-817.20650883536462</v>
      </c>
      <c r="AI70">
        <f t="shared" si="33"/>
        <v>-817.41341161495006</v>
      </c>
      <c r="AJ70">
        <f t="shared" si="34"/>
        <v>0.48121622283902799</v>
      </c>
      <c r="AK70">
        <f t="shared" si="22"/>
        <v>2.6089167852286987E-2</v>
      </c>
      <c r="AL70">
        <f t="shared" si="35"/>
        <v>-816.90610622425868</v>
      </c>
      <c r="AN70">
        <f t="shared" si="36"/>
        <v>0</v>
      </c>
      <c r="AO70">
        <f t="shared" si="36"/>
        <v>0</v>
      </c>
      <c r="AP70">
        <f t="shared" si="36"/>
        <v>-1.0426986379344217E-4</v>
      </c>
      <c r="AQ70">
        <f t="shared" si="36"/>
        <v>-0.41183599146460442</v>
      </c>
      <c r="AR70">
        <f t="shared" si="36"/>
        <v>-0.41194026132839784</v>
      </c>
      <c r="AS70">
        <f t="shared" si="36"/>
        <v>2.4251172512588137E-4</v>
      </c>
      <c r="AT70">
        <f t="shared" si="36"/>
        <v>1.3147788463219016E-5</v>
      </c>
      <c r="AU70">
        <f t="shared" si="23"/>
        <v>-0.4116846018148087</v>
      </c>
      <c r="AW70">
        <v>67</v>
      </c>
      <c r="AX70">
        <f>IF(Z70&gt;0, (R70*SUMPRODUCT(K70:$K$98, X70:$X$98)-K70*$AZ$3)/Z70, 0)</f>
        <v>-6.5558462509907161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7"/>
        <v>100000</v>
      </c>
      <c r="S71">
        <f t="shared" si="28"/>
        <v>-37.698085685853144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-0.10851382494921391</v>
      </c>
      <c r="AC71">
        <f t="shared" si="29"/>
        <v>-0.39798253722559795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-582.95981050980652</v>
      </c>
      <c r="AI71">
        <f t="shared" si="33"/>
        <v>-583.09177428528244</v>
      </c>
      <c r="AJ71">
        <f t="shared" si="34"/>
        <v>0.28946871227638404</v>
      </c>
      <c r="AK71">
        <f t="shared" si="22"/>
        <v>-7.5959677464449748E-3</v>
      </c>
      <c r="AL71">
        <f t="shared" si="35"/>
        <v>-582.80990154075243</v>
      </c>
      <c r="AN71">
        <f t="shared" si="36"/>
        <v>0</v>
      </c>
      <c r="AO71">
        <f t="shared" si="36"/>
        <v>0</v>
      </c>
      <c r="AP71">
        <f t="shared" si="36"/>
        <v>-5.9378495655356121E-5</v>
      </c>
      <c r="AQ71">
        <f t="shared" si="36"/>
        <v>-0.26230892872506345</v>
      </c>
      <c r="AR71">
        <f t="shared" si="36"/>
        <v>-0.26236830722071885</v>
      </c>
      <c r="AS71">
        <f t="shared" si="36"/>
        <v>1.3024950682318886E-4</v>
      </c>
      <c r="AT71">
        <f t="shared" si="36"/>
        <v>-3.4178859782077523E-6</v>
      </c>
      <c r="AU71">
        <f t="shared" si="23"/>
        <v>-0.26224147559987382</v>
      </c>
      <c r="AW71">
        <v>68</v>
      </c>
      <c r="AX71">
        <f>IF(Z71&gt;0, (R71*SUMPRODUCT(K71:$K$98, X71:$X$98)-K71*$AZ$3)/Z71, 0)</f>
        <v>-37.698085685853144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7"/>
        <v>100000</v>
      </c>
      <c r="S72">
        <f t="shared" si="28"/>
        <v>-85.254045862029869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-0.39798253722559795</v>
      </c>
      <c r="AC72">
        <f t="shared" si="29"/>
        <v>-0.55103496667546481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-398.80844902727193</v>
      </c>
      <c r="AI72">
        <f t="shared" si="33"/>
        <v>-398.88924210886466</v>
      </c>
      <c r="AJ72">
        <f t="shared" si="34"/>
        <v>0.15305242944986686</v>
      </c>
      <c r="AK72">
        <f t="shared" ref="AK72:AK89" si="49">G72*SUM(AB72:AB72, AE72:AF72)</f>
        <v>-2.7858777605791859E-2</v>
      </c>
      <c r="AL72">
        <f t="shared" si="35"/>
        <v>-398.76404845702058</v>
      </c>
      <c r="AN72">
        <f t="shared" si="36"/>
        <v>0</v>
      </c>
      <c r="AO72">
        <f t="shared" si="36"/>
        <v>0</v>
      </c>
      <c r="AP72">
        <f t="shared" si="36"/>
        <v>-3.2458661660291579E-5</v>
      </c>
      <c r="AQ72">
        <f t="shared" si="36"/>
        <v>-0.16022149742339989</v>
      </c>
      <c r="AR72">
        <f t="shared" si="36"/>
        <v>-0.16025395608506018</v>
      </c>
      <c r="AS72">
        <f t="shared" si="36"/>
        <v>6.1488891447909161E-5</v>
      </c>
      <c r="AT72">
        <f t="shared" si="36"/>
        <v>-1.1192278085563368E-5</v>
      </c>
      <c r="AU72">
        <f t="shared" si="23"/>
        <v>-0.16020365947169782</v>
      </c>
      <c r="AW72">
        <v>69</v>
      </c>
      <c r="AX72">
        <f>IF(Z72&gt;0, (R72*SUMPRODUCT(K72:$K$98, X72:$X$98)-K72*$AZ$3)/Z72, 0)</f>
        <v>-85.254045862029869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7"/>
        <v>100000</v>
      </c>
      <c r="S73">
        <f t="shared" si="28"/>
        <v>-161.97029440802507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-0.55103496667546481</v>
      </c>
      <c r="AC73">
        <f t="shared" si="29"/>
        <v>-0.61370601831743921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-260.98085256615821</v>
      </c>
      <c r="AI73">
        <f t="shared" si="33"/>
        <v>-261.02821511036427</v>
      </c>
      <c r="AJ73">
        <f t="shared" si="34"/>
        <v>6.2671051641974396E-2</v>
      </c>
      <c r="AK73">
        <f t="shared" si="49"/>
        <v>-3.8572447667282538E-2</v>
      </c>
      <c r="AL73">
        <f t="shared" si="35"/>
        <v>-261.00411650638955</v>
      </c>
      <c r="AN73">
        <f t="shared" si="36"/>
        <v>0</v>
      </c>
      <c r="AO73">
        <f t="shared" si="36"/>
        <v>0</v>
      </c>
      <c r="AP73">
        <f t="shared" si="36"/>
        <v>-1.6989219862732122E-5</v>
      </c>
      <c r="AQ73">
        <f t="shared" si="36"/>
        <v>-9.3615348553062014E-2</v>
      </c>
      <c r="AR73">
        <f t="shared" si="36"/>
        <v>-9.3632337772924748E-2</v>
      </c>
      <c r="AS73">
        <f t="shared" si="36"/>
        <v>2.2480470448164831E-5</v>
      </c>
      <c r="AT73">
        <f t="shared" si="36"/>
        <v>-1.3836161149033041E-5</v>
      </c>
      <c r="AU73">
        <f t="shared" si="23"/>
        <v>-9.3623693463625604E-2</v>
      </c>
      <c r="AW73">
        <v>70</v>
      </c>
      <c r="AX73">
        <f>IF(Z73&gt;0, (R73*SUMPRODUCT(K73:$K$98, X73:$X$98)-K73*$AZ$3)/Z73, 0)</f>
        <v>-161.97029440802507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7"/>
        <v>100000</v>
      </c>
      <c r="S74">
        <f t="shared" si="28"/>
        <v>-292.34346442912613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-0.61370601831743921</v>
      </c>
      <c r="AC74">
        <f t="shared" si="29"/>
        <v>-0.62022275456565701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-162.95584467701298</v>
      </c>
      <c r="AI74">
        <f t="shared" si="33"/>
        <v>-162.98236411519235</v>
      </c>
      <c r="AJ74">
        <f t="shared" si="34"/>
        <v>6.5167362482178026E-3</v>
      </c>
      <c r="AK74">
        <f t="shared" si="49"/>
        <v>-4.2959421282220751E-2</v>
      </c>
      <c r="AL74">
        <f t="shared" si="35"/>
        <v>-163.01880680022637</v>
      </c>
      <c r="AN74">
        <f t="shared" si="36"/>
        <v>0</v>
      </c>
      <c r="AO74">
        <f t="shared" si="36"/>
        <v>0</v>
      </c>
      <c r="AP74">
        <f t="shared" si="36"/>
        <v>-8.4934612477380916E-6</v>
      </c>
      <c r="AQ74">
        <f t="shared" si="36"/>
        <v>-5.2190364761700976E-2</v>
      </c>
      <c r="AR74">
        <f t="shared" si="36"/>
        <v>-5.2198858222948723E-2</v>
      </c>
      <c r="AS74">
        <f t="shared" si="36"/>
        <v>2.0871349691347579E-6</v>
      </c>
      <c r="AT74">
        <f t="shared" si="36"/>
        <v>-1.3758744714646945E-5</v>
      </c>
      <c r="AU74">
        <f t="shared" si="23"/>
        <v>-5.2210529832694239E-2</v>
      </c>
      <c r="AW74">
        <v>71</v>
      </c>
      <c r="AX74">
        <f>IF(Z74&gt;0, (R74*SUMPRODUCT(K74:$K$98, X74:$X$98)-K74*$AZ$3)/Z74, 0)</f>
        <v>-292.34346442912613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7"/>
        <v>100000</v>
      </c>
      <c r="S75">
        <f t="shared" si="28"/>
        <v>-525.3613148579517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-0.62022275456565701</v>
      </c>
      <c r="AC75">
        <f t="shared" si="29"/>
        <v>-0.59464650119803297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-96.845848329574437</v>
      </c>
      <c r="AI75">
        <f t="shared" si="33"/>
        <v>-96.859996842330816</v>
      </c>
      <c r="AJ75">
        <f t="shared" si="34"/>
        <v>-2.5576253367624036E-2</v>
      </c>
      <c r="AK75">
        <f t="shared" si="49"/>
        <v>-4.3415592819595998E-2</v>
      </c>
      <c r="AL75">
        <f t="shared" si="35"/>
        <v>-96.928988688518032</v>
      </c>
      <c r="AN75">
        <f t="shared" si="36"/>
        <v>0</v>
      </c>
      <c r="AO75">
        <f t="shared" si="36"/>
        <v>0</v>
      </c>
      <c r="AP75">
        <f t="shared" si="36"/>
        <v>-4.0458814990131591E-6</v>
      </c>
      <c r="AQ75">
        <f t="shared" si="36"/>
        <v>-2.7693852545471229E-2</v>
      </c>
      <c r="AR75">
        <f t="shared" si="36"/>
        <v>-2.7697898426970242E-2</v>
      </c>
      <c r="AS75">
        <f t="shared" si="36"/>
        <v>-7.3137362276818668E-6</v>
      </c>
      <c r="AT75">
        <f t="shared" si="36"/>
        <v>-1.241503943079141E-5</v>
      </c>
      <c r="AU75">
        <f t="shared" si="23"/>
        <v>-2.7717627202628714E-2</v>
      </c>
      <c r="AW75">
        <v>72</v>
      </c>
      <c r="AX75">
        <f>IF(Z75&gt;0, (R75*SUMPRODUCT(K75:$K$98, X75:$X$98)-K75*$AZ$3)/Z75, 0)</f>
        <v>-525.3613148579517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7"/>
        <v>100000</v>
      </c>
      <c r="S76">
        <f t="shared" si="28"/>
        <v>-963.54587749134316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-0.59464650119803297</v>
      </c>
      <c r="AC76">
        <f t="shared" si="29"/>
        <v>-0.55290587327089247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-54.673808196119559</v>
      </c>
      <c r="AI76">
        <f t="shared" si="33"/>
        <v>-54.680980997723857</v>
      </c>
      <c r="AJ76">
        <f t="shared" si="34"/>
        <v>-4.1740627927140506E-2</v>
      </c>
      <c r="AK76">
        <f t="shared" si="49"/>
        <v>-4.1625255083862313E-2</v>
      </c>
      <c r="AL76">
        <f t="shared" si="35"/>
        <v>-54.764346880734863</v>
      </c>
      <c r="AN76">
        <f t="shared" si="36"/>
        <v>0</v>
      </c>
      <c r="AO76">
        <f t="shared" si="36"/>
        <v>0</v>
      </c>
      <c r="AP76">
        <f t="shared" si="36"/>
        <v>-1.831357636476977E-6</v>
      </c>
      <c r="AQ76">
        <f t="shared" si="36"/>
        <v>-1.3959300936920089E-2</v>
      </c>
      <c r="AR76">
        <f t="shared" si="36"/>
        <v>-1.3961132294556566E-2</v>
      </c>
      <c r="AS76">
        <f t="shared" si="36"/>
        <v>-1.0657205081469339E-5</v>
      </c>
      <c r="AT76">
        <f t="shared" si="36"/>
        <v>-1.0627748120405069E-5</v>
      </c>
      <c r="AU76">
        <f t="shared" si="23"/>
        <v>-1.3982417247758441E-2</v>
      </c>
      <c r="AW76">
        <v>73</v>
      </c>
      <c r="AX76">
        <f>IF(Z76&gt;0, (R76*SUMPRODUCT(K76:$K$98, X76:$X$98)-K76*$AZ$3)/Z76, 0)</f>
        <v>-963.54587749134316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7"/>
        <v>100000</v>
      </c>
      <c r="S77">
        <f t="shared" si="28"/>
        <v>-1832.1231316223395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-0.55290587327089247</v>
      </c>
      <c r="AC77">
        <f t="shared" si="29"/>
        <v>-0.50487010235726648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-29.252029125354348</v>
      </c>
      <c r="AI77">
        <f t="shared" si="33"/>
        <v>-29.255473695301934</v>
      </c>
      <c r="AJ77">
        <f t="shared" si="34"/>
        <v>-4.8035770913625986E-2</v>
      </c>
      <c r="AK77">
        <f t="shared" si="49"/>
        <v>-3.870341112896248E-2</v>
      </c>
      <c r="AL77">
        <f t="shared" si="35"/>
        <v>-29.342212877344522</v>
      </c>
      <c r="AN77">
        <f t="shared" si="36"/>
        <v>0</v>
      </c>
      <c r="AO77">
        <f t="shared" si="36"/>
        <v>0</v>
      </c>
      <c r="AP77">
        <f t="shared" si="36"/>
        <v>-7.8523804050485159E-7</v>
      </c>
      <c r="AQ77">
        <f t="shared" si="36"/>
        <v>-6.6684103910483825E-3</v>
      </c>
      <c r="AR77">
        <f t="shared" si="36"/>
        <v>-6.669195629088887E-3</v>
      </c>
      <c r="AS77">
        <f t="shared" si="36"/>
        <v>-1.0950427832878173E-5</v>
      </c>
      <c r="AT77">
        <f t="shared" si="36"/>
        <v>-8.8229855041984073E-6</v>
      </c>
      <c r="AU77">
        <f t="shared" si="23"/>
        <v>-6.6889690424259641E-3</v>
      </c>
      <c r="AW77">
        <v>74</v>
      </c>
      <c r="AX77">
        <f>IF(Z77&gt;0, (R77*SUMPRODUCT(K77:$K$98, X77:$X$98)-K77*$AZ$3)/Z77, 0)</f>
        <v>-1832.1231316223395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7"/>
        <v>100000</v>
      </c>
      <c r="S78">
        <f t="shared" si="28"/>
        <v>-3650.7862924412593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-0.50487010235726648</v>
      </c>
      <c r="AC78">
        <f t="shared" si="29"/>
        <v>-0.4561857700246128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-14.785445533613384</v>
      </c>
      <c r="AI78">
        <f t="shared" si="33"/>
        <v>-14.787007477169794</v>
      </c>
      <c r="AJ78">
        <f t="shared" si="34"/>
        <v>-4.8684332332653679E-2</v>
      </c>
      <c r="AK78">
        <f t="shared" si="49"/>
        <v>-3.5340907165008657E-2</v>
      </c>
      <c r="AL78">
        <f t="shared" si="35"/>
        <v>-14.871032716667457</v>
      </c>
      <c r="AN78">
        <f t="shared" si="36"/>
        <v>0</v>
      </c>
      <c r="AO78">
        <f t="shared" si="36"/>
        <v>0</v>
      </c>
      <c r="AP78">
        <f t="shared" si="36"/>
        <v>-3.1791691505885705E-7</v>
      </c>
      <c r="AQ78">
        <f t="shared" si="36"/>
        <v>-3.0094193945277366E-3</v>
      </c>
      <c r="AR78">
        <f t="shared" si="36"/>
        <v>-3.0097373114427953E-3</v>
      </c>
      <c r="AS78">
        <f t="shared" si="36"/>
        <v>-9.9091754521999906E-6</v>
      </c>
      <c r="AT78">
        <f t="shared" si="36"/>
        <v>-7.193263889193691E-6</v>
      </c>
      <c r="AU78">
        <f t="shared" si="23"/>
        <v>-3.0268397507841891E-3</v>
      </c>
      <c r="AW78">
        <v>75</v>
      </c>
      <c r="AX78">
        <f>IF(Z78&gt;0, (R78*SUMPRODUCT(K78:$K$98, X78:$X$98)-K78*$AZ$3)/Z78, 0)</f>
        <v>-3650.7862924412593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7"/>
        <v>100000</v>
      </c>
      <c r="S79">
        <f t="shared" si="28"/>
        <v>-7683.690417050072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-0.4561857700246128</v>
      </c>
      <c r="AC79">
        <f t="shared" si="29"/>
        <v>-0.40977309770154957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-7.0375683983590527</v>
      </c>
      <c r="AI79">
        <f t="shared" si="33"/>
        <v>-7.0382350264301037</v>
      </c>
      <c r="AJ79">
        <f t="shared" si="34"/>
        <v>-4.6412672323063231E-2</v>
      </c>
      <c r="AK79">
        <f t="shared" si="49"/>
        <v>-3.1933003901722899E-2</v>
      </c>
      <c r="AL79">
        <f t="shared" si="35"/>
        <v>-7.1165807026548897</v>
      </c>
      <c r="AN79">
        <f t="shared" si="36"/>
        <v>0</v>
      </c>
      <c r="AO79">
        <f t="shared" si="36"/>
        <v>0</v>
      </c>
      <c r="AP79">
        <f t="shared" si="36"/>
        <v>-1.2114733765643081E-7</v>
      </c>
      <c r="AQ79">
        <f t="shared" si="36"/>
        <v>-1.2789480552361857E-3</v>
      </c>
      <c r="AR79">
        <f t="shared" si="36"/>
        <v>-1.2790692025738421E-3</v>
      </c>
      <c r="AS79">
        <f t="shared" si="36"/>
        <v>-8.4346458387156668E-6</v>
      </c>
      <c r="AT79">
        <f t="shared" si="36"/>
        <v>-5.8032335781604384E-6</v>
      </c>
      <c r="AU79">
        <f t="shared" si="23"/>
        <v>-1.2933070819907183E-3</v>
      </c>
      <c r="AW79">
        <v>76</v>
      </c>
      <c r="AX79">
        <f>IF(Z79&gt;0, (R79*SUMPRODUCT(K79:$K$98, X79:$X$98)-K79*$AZ$3)/Z79, 0)</f>
        <v>-7683.690417050072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7"/>
        <v>100000</v>
      </c>
      <c r="S80">
        <f t="shared" si="28"/>
        <v>-17381.14333844668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-0.40977309770154957</v>
      </c>
      <c r="AC80">
        <f t="shared" si="29"/>
        <v>-0.36692517815179376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-3.1686411485608508</v>
      </c>
      <c r="AI80">
        <f t="shared" si="33"/>
        <v>-3.1689050302076209</v>
      </c>
      <c r="AJ80">
        <f t="shared" si="34"/>
        <v>-4.2847919549755809E-2</v>
      </c>
      <c r="AK80">
        <f t="shared" si="49"/>
        <v>-2.8684116839108473E-2</v>
      </c>
      <c r="AL80">
        <f t="shared" si="35"/>
        <v>-3.2404370665964852</v>
      </c>
      <c r="AN80">
        <f t="shared" si="36"/>
        <v>0</v>
      </c>
      <c r="AO80">
        <f t="shared" si="36"/>
        <v>0</v>
      </c>
      <c r="AP80">
        <f t="shared" si="36"/>
        <v>-4.2817513177347775E-8</v>
      </c>
      <c r="AQ80">
        <f t="shared" si="36"/>
        <v>-5.1414463943740701E-4</v>
      </c>
      <c r="AR80">
        <f t="shared" si="36"/>
        <v>-5.1418745695058429E-4</v>
      </c>
      <c r="AS80">
        <f t="shared" si="36"/>
        <v>-6.9525159570555756E-6</v>
      </c>
      <c r="AT80">
        <f t="shared" si="36"/>
        <v>-4.6542931870092331E-6</v>
      </c>
      <c r="AU80">
        <f t="shared" si="23"/>
        <v>-5.2579426609464914E-4</v>
      </c>
      <c r="AW80">
        <v>77</v>
      </c>
      <c r="AX80">
        <f>IF(Z80&gt;0, (R80*SUMPRODUCT(K80:$K$98, X80:$X$98)-K80*$AZ$3)/Z80, 0)</f>
        <v>-17381.14333844668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7"/>
        <v>100000</v>
      </c>
      <c r="S81">
        <f t="shared" si="28"/>
        <v>-42565.52122308519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-0.36692517815179376</v>
      </c>
      <c r="AC81">
        <f t="shared" si="29"/>
        <v>-0.32804033385820264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-1.3192711589460711</v>
      </c>
      <c r="AI81">
        <f t="shared" si="33"/>
        <v>-1.3193674928815053</v>
      </c>
      <c r="AJ81">
        <f t="shared" si="34"/>
        <v>-3.8884844293591125E-2</v>
      </c>
      <c r="AK81">
        <f t="shared" si="49"/>
        <v>-2.5684762470625566E-2</v>
      </c>
      <c r="AL81">
        <f t="shared" si="35"/>
        <v>-1.3839370996457221</v>
      </c>
      <c r="AN81">
        <f t="shared" si="36"/>
        <v>0</v>
      </c>
      <c r="AO81">
        <f t="shared" si="36"/>
        <v>0</v>
      </c>
      <c r="AP81">
        <f t="shared" si="36"/>
        <v>-1.3956404050444254E-8</v>
      </c>
      <c r="AQ81">
        <f t="shared" si="36"/>
        <v>-1.9112975363626232E-4</v>
      </c>
      <c r="AR81">
        <f t="shared" si="36"/>
        <v>-1.9114371004031277E-4</v>
      </c>
      <c r="AS81">
        <f t="shared" si="36"/>
        <v>-5.6334519705226867E-6</v>
      </c>
      <c r="AT81">
        <f t="shared" si="36"/>
        <v>-3.7210866696565561E-6</v>
      </c>
      <c r="AU81">
        <f t="shared" si="23"/>
        <v>-2.0049824868049201E-4</v>
      </c>
      <c r="AW81">
        <v>78</v>
      </c>
      <c r="AX81">
        <f>IF(Z81&gt;0, (R81*SUMPRODUCT(K81:$K$98, X81:$X$98)-K81*$AZ$3)/Z81, 0)</f>
        <v>-42565.52122308519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7"/>
        <v>100000</v>
      </c>
      <c r="S82">
        <f t="shared" si="28"/>
        <v>-113682.58630888612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-0.32804033385820264</v>
      </c>
      <c r="AC82">
        <f t="shared" si="29"/>
        <v>-0.29305379492163486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-0.50518228458679615</v>
      </c>
      <c r="AI82">
        <f t="shared" si="33"/>
        <v>-0.50521450739730267</v>
      </c>
      <c r="AJ82">
        <f t="shared" si="34"/>
        <v>-3.4986538936567779E-2</v>
      </c>
      <c r="AK82">
        <f t="shared" si="49"/>
        <v>-2.2962823370074187E-2</v>
      </c>
      <c r="AL82">
        <f t="shared" si="35"/>
        <v>-0.56316386970394461</v>
      </c>
      <c r="AN82">
        <f t="shared" si="36"/>
        <v>0</v>
      </c>
      <c r="AO82">
        <f t="shared" si="36"/>
        <v>0</v>
      </c>
      <c r="AP82">
        <f t="shared" si="36"/>
        <v>-4.1681143625436991E-9</v>
      </c>
      <c r="AQ82">
        <f t="shared" si="36"/>
        <v>-6.5346799456363327E-5</v>
      </c>
      <c r="AR82">
        <f t="shared" si="36"/>
        <v>-6.5350967570725882E-5</v>
      </c>
      <c r="AS82">
        <f t="shared" si="36"/>
        <v>-4.5256106821523676E-6</v>
      </c>
      <c r="AT82">
        <f t="shared" si="36"/>
        <v>-2.9703080640356853E-6</v>
      </c>
      <c r="AU82">
        <f t="shared" si="23"/>
        <v>-7.2846886316913918E-5</v>
      </c>
      <c r="AW82">
        <v>79</v>
      </c>
      <c r="AX82">
        <f>IF(Z82&gt;0, (R82*SUMPRODUCT(K82:$K$98, X82:$X$98)-K82*$AZ$3)/Z82, 0)</f>
        <v>-113682.58630888612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7"/>
        <v>100000</v>
      </c>
      <c r="S83">
        <f t="shared" si="28"/>
        <v>-333783.00289332494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-0.29305379492163486</v>
      </c>
      <c r="AC83">
        <f t="shared" si="29"/>
        <v>-0.26171050896198045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-0.17679727875971499</v>
      </c>
      <c r="AI83">
        <f t="shared" si="33"/>
        <v>-0.17680707968227147</v>
      </c>
      <c r="AJ83">
        <f t="shared" si="34"/>
        <v>-3.134328595965441E-2</v>
      </c>
      <c r="AK83">
        <f t="shared" si="49"/>
        <v>-2.0513765644514442E-2</v>
      </c>
      <c r="AL83">
        <f t="shared" si="35"/>
        <v>-0.22866413128644031</v>
      </c>
      <c r="AN83">
        <f t="shared" si="36"/>
        <v>0</v>
      </c>
      <c r="AO83">
        <f t="shared" si="36"/>
        <v>0</v>
      </c>
      <c r="AP83">
        <f t="shared" si="36"/>
        <v>-1.1319445269095387E-9</v>
      </c>
      <c r="AQ83">
        <f t="shared" si="36"/>
        <v>-2.0418966776996993E-5</v>
      </c>
      <c r="AR83">
        <f t="shared" si="36"/>
        <v>-2.0420098721523904E-5</v>
      </c>
      <c r="AS83">
        <f t="shared" si="36"/>
        <v>-3.6199511620420342E-6</v>
      </c>
      <c r="AT83">
        <f t="shared" si="36"/>
        <v>-2.3692101038259097E-6</v>
      </c>
      <c r="AU83">
        <f t="shared" si="23"/>
        <v>-2.6409259987391845E-5</v>
      </c>
      <c r="AW83">
        <v>80</v>
      </c>
      <c r="AX83">
        <f>IF(Z83&gt;0, (R83*SUMPRODUCT(K83:$K$98, X83:$X$98)-K83*$AZ$3)/Z83, 0)</f>
        <v>-333783.00289332494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7"/>
        <v>100000</v>
      </c>
      <c r="S84">
        <f t="shared" si="28"/>
        <v>-1087299.4806902134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-0.26171050896198045</v>
      </c>
      <c r="AC84">
        <f t="shared" si="29"/>
        <v>-0.23368750582240852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-5.6130837463523535E-2</v>
      </c>
      <c r="AI84">
        <f t="shared" si="33"/>
        <v>-5.6133524022171505E-2</v>
      </c>
      <c r="AJ84">
        <f t="shared" si="34"/>
        <v>-2.8023003139571928E-2</v>
      </c>
      <c r="AK84">
        <f t="shared" si="49"/>
        <v>-1.8319735627338633E-2</v>
      </c>
      <c r="AL84">
        <f t="shared" si="35"/>
        <v>-0.10247626278908206</v>
      </c>
      <c r="AN84">
        <f t="shared" si="36"/>
        <v>0</v>
      </c>
      <c r="AO84">
        <f t="shared" si="36"/>
        <v>0</v>
      </c>
      <c r="AP84">
        <f t="shared" si="36"/>
        <v>-2.7703617952680213E-10</v>
      </c>
      <c r="AQ84">
        <f t="shared" si="36"/>
        <v>-5.788175432645892E-6</v>
      </c>
      <c r="AR84">
        <f t="shared" si="36"/>
        <v>-5.7884524688254189E-6</v>
      </c>
      <c r="AS84">
        <f t="shared" si="36"/>
        <v>-2.8897138480578607E-6</v>
      </c>
      <c r="AT84">
        <f t="shared" si="36"/>
        <v>-1.8891192165026496E-6</v>
      </c>
      <c r="AU84">
        <f t="shared" si="23"/>
        <v>-1.0567285533385929E-5</v>
      </c>
      <c r="AW84">
        <v>81</v>
      </c>
      <c r="AX84">
        <f>IF(Z84&gt;0, (R84*SUMPRODUCT(K84:$K$98, X84:$X$98)-K84*$AZ$3)/Z84, 0)</f>
        <v>-1087299.4806902134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7"/>
        <v>100000</v>
      </c>
      <c r="S85">
        <f t="shared" si="28"/>
        <v>-3975255.6889048642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-0.23368750582240852</v>
      </c>
      <c r="AC85">
        <f t="shared" si="29"/>
        <v>-0.2086545242600297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-1.6028711697523228E-2</v>
      </c>
      <c r="AI85">
        <f t="shared" si="33"/>
        <v>-1.6029367801622528E-2</v>
      </c>
      <c r="AJ85">
        <f t="shared" si="34"/>
        <v>-2.503298156237882E-2</v>
      </c>
      <c r="AK85">
        <f t="shared" si="49"/>
        <v>-1.6358125407568598E-2</v>
      </c>
      <c r="AL85">
        <f t="shared" si="35"/>
        <v>-5.7420474771569946E-2</v>
      </c>
      <c r="AN85">
        <f t="shared" si="36"/>
        <v>0</v>
      </c>
      <c r="AO85">
        <f t="shared" si="36"/>
        <v>0</v>
      </c>
      <c r="AP85">
        <f t="shared" si="36"/>
        <v>-6.0408060505670429E-11</v>
      </c>
      <c r="AQ85">
        <f t="shared" si="36"/>
        <v>-1.4757770711798802E-6</v>
      </c>
      <c r="AR85">
        <f t="shared" si="36"/>
        <v>-1.4758374792403859E-6</v>
      </c>
      <c r="AS85">
        <f t="shared" si="36"/>
        <v>-2.3048078292365715E-6</v>
      </c>
      <c r="AT85">
        <f t="shared" si="36"/>
        <v>-1.5061064706594637E-6</v>
      </c>
      <c r="AU85">
        <f t="shared" si="23"/>
        <v>-5.286751779136421E-6</v>
      </c>
      <c r="AW85">
        <v>82</v>
      </c>
      <c r="AX85">
        <f>IF(Z85&gt;0, (R85*SUMPRODUCT(K85:$K$98, X85:$X$98)-K85*$AZ$3)/Z85, 0)</f>
        <v>-3975255.6889048642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7"/>
        <v>100000</v>
      </c>
      <c r="S86">
        <f t="shared" si="28"/>
        <v>-16560812.526339766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-0.2086545242600297</v>
      </c>
      <c r="AC86">
        <f t="shared" si="29"/>
        <v>-0.18629995562834059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-4.0713999304682162E-3</v>
      </c>
      <c r="AI86">
        <f t="shared" si="33"/>
        <v>-4.0715405485352131E-3</v>
      </c>
      <c r="AJ86">
        <f t="shared" si="34"/>
        <v>-2.2354568631689109E-2</v>
      </c>
      <c r="AK86">
        <f t="shared" si="49"/>
        <v>-1.460581669820208E-2</v>
      </c>
      <c r="AL86">
        <f t="shared" si="35"/>
        <v>-4.1031925878426398E-2</v>
      </c>
      <c r="AN86">
        <f t="shared" si="36"/>
        <v>0</v>
      </c>
      <c r="AO86">
        <f t="shared" si="36"/>
        <v>0</v>
      </c>
      <c r="AP86">
        <f t="shared" si="36"/>
        <v>-1.1559664830121996E-11</v>
      </c>
      <c r="AQ86">
        <f t="shared" si="36"/>
        <v>-3.3469396636340771E-7</v>
      </c>
      <c r="AR86">
        <f t="shared" si="36"/>
        <v>-3.3470552602823784E-7</v>
      </c>
      <c r="AS86">
        <f t="shared" si="36"/>
        <v>-1.8376822148303695E-6</v>
      </c>
      <c r="AT86">
        <f t="shared" si="36"/>
        <v>-1.2006874309043781E-6</v>
      </c>
      <c r="AU86">
        <f t="shared" si="23"/>
        <v>-3.373075171762985E-6</v>
      </c>
      <c r="AW86">
        <v>83</v>
      </c>
      <c r="AX86">
        <f>IF(Z86&gt;0, (R86*SUMPRODUCT(K86:$K$98, X86:$X$98)-K86*$AZ$3)/Z86, 0)</f>
        <v>-16560812.526339766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7"/>
        <v>100000</v>
      </c>
      <c r="S87">
        <f t="shared" si="28"/>
        <v>-80175051.558891967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-0.18629995562834059</v>
      </c>
      <c r="AC87">
        <f t="shared" si="29"/>
        <v>-0.16633953638591384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-9.0622464544480271E-4</v>
      </c>
      <c r="AI87">
        <f t="shared" si="33"/>
        <v>-9.0625057925044919E-4</v>
      </c>
      <c r="AJ87">
        <f t="shared" si="34"/>
        <v>-1.9960419242426752E-2</v>
      </c>
      <c r="AK87">
        <f t="shared" si="49"/>
        <v>-1.3040996893983843E-2</v>
      </c>
      <c r="AL87">
        <f t="shared" si="35"/>
        <v>-3.3907666715661047E-2</v>
      </c>
      <c r="AN87">
        <f t="shared" si="36"/>
        <v>0</v>
      </c>
      <c r="AO87">
        <f t="shared" si="36"/>
        <v>0</v>
      </c>
      <c r="AP87">
        <f t="shared" si="36"/>
        <v>-1.9034976611569236E-12</v>
      </c>
      <c r="AQ87">
        <f t="shared" si="36"/>
        <v>-6.6515362866607296E-8</v>
      </c>
      <c r="AR87">
        <f t="shared" si="36"/>
        <v>-6.6517266364268449E-8</v>
      </c>
      <c r="AS87">
        <f t="shared" si="36"/>
        <v>-1.4650611584591843E-6</v>
      </c>
      <c r="AT87">
        <f t="shared" si="36"/>
        <v>-9.5718721059486796E-7</v>
      </c>
      <c r="AU87">
        <f t="shared" si="23"/>
        <v>-2.4887656354183209E-6</v>
      </c>
      <c r="AW87">
        <v>84</v>
      </c>
      <c r="AX87">
        <f>IF(Z87&gt;0, (R87*SUMPRODUCT(K87:$K$98, X87:$X$98)-K87*$AZ$3)/Z87, 0)</f>
        <v>-80175051.558891967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7"/>
        <v>100000</v>
      </c>
      <c r="S88">
        <f t="shared" si="28"/>
        <v>-463237511.25561172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-0.16633953638591384</v>
      </c>
      <c r="AC88">
        <f t="shared" si="29"/>
        <v>-0.14851750117235429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-1.7333497328136111E-4</v>
      </c>
      <c r="AI88">
        <f t="shared" si="33"/>
        <v>-1.7333898087729094E-4</v>
      </c>
      <c r="AJ88">
        <f t="shared" si="34"/>
        <v>-1.7822035213559545E-2</v>
      </c>
      <c r="AK88">
        <f t="shared" si="49"/>
        <v>-1.164376754701397E-2</v>
      </c>
      <c r="AL88">
        <f t="shared" si="35"/>
        <v>-2.9639141741450804E-2</v>
      </c>
      <c r="AN88">
        <f t="shared" si="36"/>
        <v>0</v>
      </c>
      <c r="AO88">
        <f t="shared" si="36"/>
        <v>0</v>
      </c>
      <c r="AP88">
        <f t="shared" si="36"/>
        <v>-2.6263463601788052E-13</v>
      </c>
      <c r="AQ88">
        <f t="shared" si="36"/>
        <v>-1.1359370658609485E-8</v>
      </c>
      <c r="AR88">
        <f t="shared" si="36"/>
        <v>-1.1359633293245504E-8</v>
      </c>
      <c r="AS88">
        <f t="shared" si="36"/>
        <v>-1.1679530105733294E-6</v>
      </c>
      <c r="AT88">
        <f t="shared" si="36"/>
        <v>-7.6306511562743302E-7</v>
      </c>
      <c r="AU88">
        <f t="shared" si="23"/>
        <v>-1.942377759494008E-6</v>
      </c>
      <c r="AW88">
        <v>85</v>
      </c>
      <c r="AX88">
        <f>IF(Z88&gt;0, (R88*SUMPRODUCT(K88:$K$98, X88:$X$98)-K88*$AZ$3)/Z88, 0)</f>
        <v>-463237511.25561172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-0.14851750117235429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-3.2060767438672129E-5</v>
      </c>
      <c r="AI89">
        <f t="shared" si="33"/>
        <v>-3.2060767438672129E-5</v>
      </c>
      <c r="AJ89">
        <f t="shared" si="34"/>
        <v>-0.14851750117235429</v>
      </c>
      <c r="AK89">
        <f t="shared" si="49"/>
        <v>-1.0396225082064801E-2</v>
      </c>
      <c r="AL89">
        <f t="shared" si="35"/>
        <v>-0.15894578702185777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-1.8759616858420039E-9</v>
      </c>
      <c r="AR89">
        <f t="shared" si="36"/>
        <v>-1.8759616858420039E-9</v>
      </c>
      <c r="AS89">
        <f t="shared" si="36"/>
        <v>-8.690158225603316E-6</v>
      </c>
      <c r="AT89">
        <f t="shared" si="36"/>
        <v>-6.0831107579223215E-7</v>
      </c>
      <c r="AU89">
        <f t="shared" si="23"/>
        <v>-9.300345263081389E-6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2930.4218085165567</v>
      </c>
      <c r="AO91" s="8">
        <f t="shared" si="50"/>
        <v>-293.0421808516557</v>
      </c>
      <c r="AP91" s="8">
        <f t="shared" si="50"/>
        <v>-207.5485602034795</v>
      </c>
      <c r="AQ91" s="8">
        <f t="shared" si="50"/>
        <v>-2266.259299511386</v>
      </c>
      <c r="AR91" s="8">
        <f t="shared" si="50"/>
        <v>163.57176795003409</v>
      </c>
      <c r="AS91" s="8">
        <f t="shared" si="50"/>
        <v>-180.68939381401171</v>
      </c>
      <c r="AT91" s="8">
        <f t="shared" si="50"/>
        <v>105.40214639150688</v>
      </c>
      <c r="AU91" s="8">
        <f t="shared" si="50"/>
        <v>88.284520527529239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48DD6-F5A5-48B1-AB38-3C077C8412C2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3839.9324504396263</v>
      </c>
      <c r="K3">
        <v>1</v>
      </c>
      <c r="L3" s="2">
        <v>0</v>
      </c>
      <c r="O3">
        <f>$C$3</f>
        <v>3839.9324504396263</v>
      </c>
      <c r="P3">
        <f>O3*C5</f>
        <v>383.99324504396265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3839.9324504396263</v>
      </c>
      <c r="AF3">
        <f t="shared" ref="AF3:AG34" si="4">-$Z3*P3</f>
        <v>-383.99324504396265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3330.1216494956634</v>
      </c>
      <c r="AJ3">
        <f t="shared" ref="AJ3:AJ66" si="7">AB3-AC3</f>
        <v>0</v>
      </c>
      <c r="AL3">
        <f t="shared" ref="AL3:AL66" si="8">SUM(AI3:AK3)</f>
        <v>3330.1216494956634</v>
      </c>
      <c r="AN3">
        <f t="shared" ref="AN3:AU34" si="9">AE3*$K3</f>
        <v>3839.9324504396263</v>
      </c>
      <c r="AO3">
        <f t="shared" si="9"/>
        <v>-383.99324504396265</v>
      </c>
      <c r="AP3">
        <f t="shared" si="9"/>
        <v>-125.8175559</v>
      </c>
      <c r="AQ3">
        <f t="shared" si="9"/>
        <v>0</v>
      </c>
      <c r="AR3">
        <f t="shared" si="9"/>
        <v>3330.1216494956634</v>
      </c>
      <c r="AS3">
        <f t="shared" si="9"/>
        <v>0</v>
      </c>
      <c r="AT3">
        <f t="shared" si="9"/>
        <v>0</v>
      </c>
      <c r="AU3">
        <f t="shared" si="9"/>
        <v>3330.1216494956634</v>
      </c>
      <c r="AW3">
        <v>0</v>
      </c>
      <c r="AX3">
        <f>IF(Z3&gt;0, (R3*SUMPRODUCT(K3:$K$98, X3:$X$98)-K3*$AZ$3)/Z3, 0)</f>
        <v>0</v>
      </c>
      <c r="AZ3">
        <f>C6*ABS(SUMPRODUCT(X4:X79, K4:K79))/1</f>
        <v>2981.9178812619211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323.65007230422947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319.49120156377739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-319.49120156377739</v>
      </c>
      <c r="AK4">
        <f>G4*SUM(AB4, AE4:AF4)</f>
        <v>0</v>
      </c>
      <c r="AL4">
        <f t="shared" si="8"/>
        <v>-604.48110156377743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-254.45526785714281</v>
      </c>
      <c r="AR4">
        <f t="shared" si="9"/>
        <v>-254.45526785714281</v>
      </c>
      <c r="AS4">
        <f t="shared" si="9"/>
        <v>-285.26000139622982</v>
      </c>
      <c r="AT4">
        <f t="shared" si="9"/>
        <v>0</v>
      </c>
      <c r="AU4">
        <f t="shared" si="9"/>
        <v>-539.71526925337264</v>
      </c>
      <c r="AW4">
        <v>1</v>
      </c>
      <c r="AX4">
        <f>IF(Z4&gt;0, (R4*SUMPRODUCT(K4:$K$98, X4:$X$98)-K4*$AZ$3)/Z4, 0)</f>
        <v>323.65007230422947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100000</v>
      </c>
      <c r="S5">
        <f t="shared" si="1"/>
        <v>359.49197661171604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319.49120156377739</v>
      </c>
      <c r="AC5">
        <f t="shared" si="2"/>
        <v>350.29593510286441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-285.92585502442779</v>
      </c>
      <c r="AI5">
        <f t="shared" si="6"/>
        <v>-298.10609679242475</v>
      </c>
      <c r="AJ5">
        <f t="shared" si="7"/>
        <v>-30.80473353908701</v>
      </c>
      <c r="AK5">
        <f>G5*SUM(AB5, AE5:AF5)</f>
        <v>22.364384109464421</v>
      </c>
      <c r="AL5">
        <f t="shared" si="8"/>
        <v>-306.54644622204734</v>
      </c>
      <c r="AN5">
        <f t="shared" si="9"/>
        <v>0</v>
      </c>
      <c r="AO5">
        <f t="shared" si="9"/>
        <v>0</v>
      </c>
      <c r="AP5">
        <f t="shared" si="9"/>
        <v>-9.7100141645383804</v>
      </c>
      <c r="AQ5">
        <f t="shared" si="9"/>
        <v>-227.93834105901448</v>
      </c>
      <c r="AR5">
        <f t="shared" si="9"/>
        <v>-237.64835522355287</v>
      </c>
      <c r="AS5">
        <f t="shared" si="9"/>
        <v>-24.557344976950738</v>
      </c>
      <c r="AT5">
        <f t="shared" si="9"/>
        <v>17.828750087264364</v>
      </c>
      <c r="AU5">
        <f t="shared" si="9"/>
        <v>-244.37695011323925</v>
      </c>
      <c r="AW5">
        <v>2</v>
      </c>
      <c r="AX5">
        <f>IF(Z5&gt;0, (R5*SUMPRODUCT(K5:$K$98, X5:$X$98)-K5*$AZ$3)/Z5, 0)</f>
        <v>359.49197661171604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100000</v>
      </c>
      <c r="S6">
        <f t="shared" si="1"/>
        <v>392.02956667616741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350.29593510286441</v>
      </c>
      <c r="AC6">
        <f t="shared" si="2"/>
        <v>377.05402386191236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-287.51821228513126</v>
      </c>
      <c r="AI6">
        <f t="shared" si="6"/>
        <v>-299.54071185891257</v>
      </c>
      <c r="AJ6">
        <f t="shared" si="7"/>
        <v>-26.758088759047951</v>
      </c>
      <c r="AK6">
        <f>G6*SUM(AB6, AE6:AF6)</f>
        <v>24.520715457200509</v>
      </c>
      <c r="AL6">
        <f t="shared" si="8"/>
        <v>-301.77808516076004</v>
      </c>
      <c r="AN6">
        <f t="shared" si="9"/>
        <v>0</v>
      </c>
      <c r="AO6">
        <f t="shared" si="9"/>
        <v>0</v>
      </c>
      <c r="AP6">
        <f t="shared" si="9"/>
        <v>-8.5573777259627075</v>
      </c>
      <c r="AQ6">
        <f t="shared" si="9"/>
        <v>-204.64978439117962</v>
      </c>
      <c r="AR6">
        <f t="shared" si="9"/>
        <v>-213.20716211714233</v>
      </c>
      <c r="AS6">
        <f t="shared" si="9"/>
        <v>-19.045879047928398</v>
      </c>
      <c r="AT6">
        <f t="shared" si="9"/>
        <v>17.453360924688315</v>
      </c>
      <c r="AU6">
        <f t="shared" si="9"/>
        <v>-214.79968024038243</v>
      </c>
      <c r="AW6">
        <v>3</v>
      </c>
      <c r="AX6">
        <f>IF(Z6&gt;0, (R6*SUMPRODUCT(K6:$K$98, X6:$X$98)-K6*$AZ$3)/Z6, 0)</f>
        <v>392.02956667616741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100000</v>
      </c>
      <c r="S7">
        <f t="shared" si="1"/>
        <v>421.17206486814496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377.05402386191236</v>
      </c>
      <c r="AC7">
        <f t="shared" si="2"/>
        <v>399.81176609400291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-289.8289940850546</v>
      </c>
      <c r="AI7">
        <f t="shared" si="6"/>
        <v>-301.69504003883748</v>
      </c>
      <c r="AJ7">
        <f t="shared" si="7"/>
        <v>-22.75774223209055</v>
      </c>
      <c r="AK7">
        <f>G7*SUM(AB7, AE7:AF7)</f>
        <v>26.393781670333869</v>
      </c>
      <c r="AL7">
        <f t="shared" si="8"/>
        <v>-298.05900060059417</v>
      </c>
      <c r="AN7">
        <f t="shared" si="9"/>
        <v>0</v>
      </c>
      <c r="AO7">
        <f t="shared" si="9"/>
        <v>0</v>
      </c>
      <c r="AP7">
        <f t="shared" si="9"/>
        <v>-7.5410867228115253</v>
      </c>
      <c r="AQ7">
        <f t="shared" si="9"/>
        <v>-184.19156538693909</v>
      </c>
      <c r="AR7">
        <f t="shared" si="9"/>
        <v>-191.7326521097506</v>
      </c>
      <c r="AS7">
        <f t="shared" si="9"/>
        <v>-14.462956612170661</v>
      </c>
      <c r="AT7">
        <f t="shared" si="9"/>
        <v>16.773725408967238</v>
      </c>
      <c r="AU7">
        <f t="shared" si="9"/>
        <v>-189.42188331295404</v>
      </c>
      <c r="AW7">
        <v>4</v>
      </c>
      <c r="AX7">
        <f>IF(Z7&gt;0, (R7*SUMPRODUCT(K7:$K$98, X7:$X$98)-K7*$AZ$3)/Z7, 0)</f>
        <v>421.17206486814496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100000</v>
      </c>
      <c r="S8">
        <f t="shared" si="1"/>
        <v>446.8747298575849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399.81176609400291</v>
      </c>
      <c r="AC8">
        <f t="shared" si="2"/>
        <v>418.66263519212612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-292.28377943500675</v>
      </c>
      <c r="AI8">
        <f t="shared" si="6"/>
        <v>-303.99462945682245</v>
      </c>
      <c r="AJ8">
        <f t="shared" si="7"/>
        <v>-18.850869098123212</v>
      </c>
      <c r="AK8">
        <f t="shared" ref="AK8:AK71" si="22">G8*SUM(AB8:AB8, AE8:AF8)</f>
        <v>27.986823626580208</v>
      </c>
      <c r="AL8">
        <f t="shared" si="8"/>
        <v>-294.85867492836547</v>
      </c>
      <c r="AN8">
        <f t="shared" si="9"/>
        <v>0</v>
      </c>
      <c r="AO8">
        <f t="shared" si="9"/>
        <v>0</v>
      </c>
      <c r="AP8">
        <f t="shared" si="9"/>
        <v>-6.645050805670965</v>
      </c>
      <c r="AQ8">
        <f t="shared" si="9"/>
        <v>-165.84966594235448</v>
      </c>
      <c r="AR8">
        <f t="shared" si="9"/>
        <v>-172.49471674802544</v>
      </c>
      <c r="AS8">
        <f t="shared" si="9"/>
        <v>-10.696489379910963</v>
      </c>
      <c r="AT8">
        <f t="shared" si="9"/>
        <v>15.880475331981414</v>
      </c>
      <c r="AU8">
        <f t="shared" si="9"/>
        <v>-167.31073079595501</v>
      </c>
      <c r="AW8">
        <v>5</v>
      </c>
      <c r="AX8">
        <f>IF(Z8&gt;0, (R8*SUMPRODUCT(K8:$K$98, X8:$X$98)-K8*$AZ$3)/Z8, 0)</f>
        <v>446.8747298575849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100000</v>
      </c>
      <c r="S9">
        <f t="shared" si="1"/>
        <v>469.52815230198297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418.66263519212612</v>
      </c>
      <c r="AC9">
        <f t="shared" si="2"/>
        <v>434.10085718286268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-295.22949849517153</v>
      </c>
      <c r="AI9">
        <f t="shared" si="6"/>
        <v>-306.78633632945719</v>
      </c>
      <c r="AJ9">
        <f t="shared" si="7"/>
        <v>-15.438221990736565</v>
      </c>
      <c r="AK9">
        <f t="shared" si="22"/>
        <v>29.306384463448833</v>
      </c>
      <c r="AL9">
        <f t="shared" si="8"/>
        <v>-292.91817385674494</v>
      </c>
      <c r="AN9">
        <f t="shared" si="9"/>
        <v>0</v>
      </c>
      <c r="AO9">
        <f t="shared" si="9"/>
        <v>0</v>
      </c>
      <c r="AP9">
        <f t="shared" si="9"/>
        <v>-5.8550537092486099</v>
      </c>
      <c r="AQ9">
        <f t="shared" si="9"/>
        <v>-149.5724518272269</v>
      </c>
      <c r="AR9">
        <f t="shared" si="9"/>
        <v>-155.42750553647551</v>
      </c>
      <c r="AS9">
        <f t="shared" si="9"/>
        <v>-7.8214837161512349</v>
      </c>
      <c r="AT9">
        <f t="shared" si="9"/>
        <v>14.847526418370697</v>
      </c>
      <c r="AU9">
        <f t="shared" si="9"/>
        <v>-148.40146283425605</v>
      </c>
      <c r="AW9">
        <v>6</v>
      </c>
      <c r="AX9">
        <f>IF(Z9&gt;0, (R9*SUMPRODUCT(K9:$K$98, X9:$X$98)-K9*$AZ$3)/Z9, 0)</f>
        <v>469.52815230198297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12.5</v>
      </c>
      <c r="R10">
        <f t="shared" si="0"/>
        <v>100000</v>
      </c>
      <c r="S10">
        <f t="shared" si="1"/>
        <v>489.29601264471847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434.10085718286268</v>
      </c>
      <c r="AC10">
        <f t="shared" si="2"/>
        <v>446.39259101018206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-298.55361641936923</v>
      </c>
      <c r="AI10">
        <f t="shared" si="6"/>
        <v>-309.95756667325958</v>
      </c>
      <c r="AJ10">
        <f t="shared" si="7"/>
        <v>-12.291733827319376</v>
      </c>
      <c r="AK10">
        <f t="shared" si="22"/>
        <v>30.387060002800389</v>
      </c>
      <c r="AL10">
        <f t="shared" si="8"/>
        <v>-291.86224049777854</v>
      </c>
      <c r="AN10">
        <f t="shared" si="9"/>
        <v>0</v>
      </c>
      <c r="AO10">
        <f t="shared" si="9"/>
        <v>0</v>
      </c>
      <c r="AP10">
        <f t="shared" si="9"/>
        <v>-5.1585679490882699</v>
      </c>
      <c r="AQ10">
        <f t="shared" si="9"/>
        <v>-135.05049412329356</v>
      </c>
      <c r="AR10">
        <f t="shared" si="9"/>
        <v>-140.20906207238184</v>
      </c>
      <c r="AS10">
        <f t="shared" si="9"/>
        <v>-5.5601561519178713</v>
      </c>
      <c r="AT10">
        <f t="shared" si="9"/>
        <v>13.745562748661857</v>
      </c>
      <c r="AU10">
        <f t="shared" si="9"/>
        <v>-132.02365547563784</v>
      </c>
      <c r="AW10">
        <v>7</v>
      </c>
      <c r="AX10">
        <f>IF(Z10&gt;0, (R10*SUMPRODUCT(K10:$K$98, X10:$X$98)-K10*$AZ$3)/Z10, 0)</f>
        <v>489.29601264471847</v>
      </c>
    </row>
    <row r="11" spans="1:52" x14ac:dyDescent="0.25">
      <c r="A11" t="s">
        <v>33</v>
      </c>
      <c r="C11" s="12">
        <f>AU81</f>
        <v>118.28553809497788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12.5</v>
      </c>
      <c r="R11">
        <f t="shared" si="0"/>
        <v>100000</v>
      </c>
      <c r="S11">
        <f t="shared" si="1"/>
        <v>506.42220052441002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446.39259101018206</v>
      </c>
      <c r="AC11">
        <f t="shared" si="2"/>
        <v>455.86369122130418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-302.75617676237255</v>
      </c>
      <c r="AI11">
        <f t="shared" si="6"/>
        <v>-314.00824299162872</v>
      </c>
      <c r="AJ11">
        <f t="shared" si="7"/>
        <v>-9.4711002111221205</v>
      </c>
      <c r="AK11">
        <f t="shared" si="22"/>
        <v>31.247481370712748</v>
      </c>
      <c r="AL11">
        <f t="shared" si="8"/>
        <v>-292.23186183203808</v>
      </c>
      <c r="AN11">
        <f t="shared" si="9"/>
        <v>0</v>
      </c>
      <c r="AO11">
        <f t="shared" si="9"/>
        <v>0</v>
      </c>
      <c r="AP11">
        <f t="shared" si="9"/>
        <v>-4.5445208301096249</v>
      </c>
      <c r="AQ11">
        <f t="shared" si="9"/>
        <v>-122.27814196147952</v>
      </c>
      <c r="AR11">
        <f t="shared" si="9"/>
        <v>-126.82266279158915</v>
      </c>
      <c r="AS11">
        <f t="shared" si="9"/>
        <v>-3.8252185257840874</v>
      </c>
      <c r="AT11">
        <f t="shared" si="9"/>
        <v>12.620333642228669</v>
      </c>
      <c r="AU11">
        <f t="shared" si="9"/>
        <v>-118.02754767514456</v>
      </c>
      <c r="AW11">
        <v>8</v>
      </c>
      <c r="AX11">
        <f>IF(Z11&gt;0, (R11*SUMPRODUCT(K11:$K$98, X11:$X$98)-K11*$AZ$3)/Z11, 0)</f>
        <v>506.42220052441002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100000</v>
      </c>
      <c r="S12">
        <f t="shared" si="1"/>
        <v>520.92222285598382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455.86369122130418</v>
      </c>
      <c r="AC12">
        <f t="shared" si="2"/>
        <v>462.62268705841007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-307.96536201701775</v>
      </c>
      <c r="AI12">
        <f t="shared" si="6"/>
        <v>-319.06641191372921</v>
      </c>
      <c r="AJ12">
        <f t="shared" si="7"/>
        <v>-6.7589958371058856</v>
      </c>
      <c r="AK12">
        <f t="shared" si="22"/>
        <v>31.910458385491296</v>
      </c>
      <c r="AL12">
        <f t="shared" si="8"/>
        <v>-293.91494936534377</v>
      </c>
      <c r="AN12">
        <f t="shared" si="9"/>
        <v>0</v>
      </c>
      <c r="AO12">
        <f t="shared" si="9"/>
        <v>0</v>
      </c>
      <c r="AP12">
        <f t="shared" si="9"/>
        <v>-4.0031498805748837</v>
      </c>
      <c r="AQ12">
        <f t="shared" si="9"/>
        <v>-111.05539689041798</v>
      </c>
      <c r="AR12">
        <f t="shared" si="9"/>
        <v>-115.05854677099286</v>
      </c>
      <c r="AS12">
        <f t="shared" si="9"/>
        <v>-2.4373616576691459</v>
      </c>
      <c r="AT12">
        <f t="shared" si="9"/>
        <v>11.507231195565673</v>
      </c>
      <c r="AU12">
        <f t="shared" si="9"/>
        <v>-105.98867723309633</v>
      </c>
      <c r="AW12">
        <v>9</v>
      </c>
      <c r="AX12">
        <f>IF(Z12&gt;0, (R12*SUMPRODUCT(K12:$K$98, X12:$X$98)-K12*$AZ$3)/Z12, 0)</f>
        <v>520.92222285598382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12.5</v>
      </c>
      <c r="R13">
        <f t="shared" si="0"/>
        <v>100000</v>
      </c>
      <c r="S13">
        <f t="shared" si="1"/>
        <v>532.813097811067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462.62268705841007</v>
      </c>
      <c r="AC13">
        <f t="shared" si="2"/>
        <v>466.77902034530069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-313.79382147233889</v>
      </c>
      <c r="AI13">
        <f t="shared" si="6"/>
        <v>-324.7446366423992</v>
      </c>
      <c r="AJ13">
        <f t="shared" si="7"/>
        <v>-4.1563332868906286</v>
      </c>
      <c r="AK13">
        <f t="shared" si="22"/>
        <v>32.383588094088708</v>
      </c>
      <c r="AL13">
        <f t="shared" si="8"/>
        <v>-296.51738183520115</v>
      </c>
      <c r="AN13">
        <f t="shared" si="9"/>
        <v>0</v>
      </c>
      <c r="AO13">
        <f t="shared" si="9"/>
        <v>0</v>
      </c>
      <c r="AP13">
        <f t="shared" si="9"/>
        <v>-3.5258694036108107</v>
      </c>
      <c r="AQ13">
        <f t="shared" si="9"/>
        <v>-101.03321232161201</v>
      </c>
      <c r="AR13">
        <f t="shared" si="9"/>
        <v>-104.55908172522281</v>
      </c>
      <c r="AS13">
        <f t="shared" si="9"/>
        <v>-1.3382280807298217</v>
      </c>
      <c r="AT13">
        <f t="shared" si="9"/>
        <v>10.426648671073671</v>
      </c>
      <c r="AU13">
        <f t="shared" si="9"/>
        <v>-95.470661134878981</v>
      </c>
      <c r="AW13">
        <v>10</v>
      </c>
      <c r="AX13">
        <f>IF(Z13&gt;0, (R13*SUMPRODUCT(K13:$K$98, X13:$X$98)-K13*$AZ$3)/Z13, 0)</f>
        <v>532.813097811067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100000</v>
      </c>
      <c r="S14">
        <f t="shared" si="1"/>
        <v>542.31597443191049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466.77902034530069</v>
      </c>
      <c r="AC14">
        <f t="shared" si="2"/>
        <v>468.61342425342838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-320.78976293741357</v>
      </c>
      <c r="AI14">
        <f t="shared" si="6"/>
        <v>-331.59097123540607</v>
      </c>
      <c r="AJ14">
        <f t="shared" si="7"/>
        <v>-1.8344039081276833</v>
      </c>
      <c r="AK14">
        <f t="shared" si="22"/>
        <v>32.67453142417105</v>
      </c>
      <c r="AL14">
        <f t="shared" si="8"/>
        <v>-300.75084371936271</v>
      </c>
      <c r="AN14">
        <f t="shared" si="9"/>
        <v>0</v>
      </c>
      <c r="AO14">
        <f t="shared" si="9"/>
        <v>0</v>
      </c>
      <c r="AP14">
        <f t="shared" si="9"/>
        <v>-3.105089281066908</v>
      </c>
      <c r="AQ14">
        <f t="shared" si="9"/>
        <v>-92.219391284036732</v>
      </c>
      <c r="AR14">
        <f t="shared" si="9"/>
        <v>-95.324480565103642</v>
      </c>
      <c r="AS14">
        <f t="shared" si="9"/>
        <v>-0.52734728885222493</v>
      </c>
      <c r="AT14">
        <f t="shared" si="9"/>
        <v>9.3931469970756769</v>
      </c>
      <c r="AU14">
        <f t="shared" si="9"/>
        <v>-86.458680856880193</v>
      </c>
      <c r="AW14">
        <v>11</v>
      </c>
      <c r="AX14">
        <f>IF(Z14&gt;0, (R14*SUMPRODUCT(K14:$K$98, X14:$X$98)-K14*$AZ$3)/Z14, 0)</f>
        <v>542.31597443191049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100000</v>
      </c>
      <c r="S15">
        <f t="shared" si="1"/>
        <v>549.47058074900826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468.61342425342838</v>
      </c>
      <c r="AC15">
        <f t="shared" si="2"/>
        <v>468.24011888880256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-328.97482060261717</v>
      </c>
      <c r="AI15">
        <f t="shared" si="6"/>
        <v>-339.62689496505448</v>
      </c>
      <c r="AJ15">
        <f t="shared" si="7"/>
        <v>0.37330536462582131</v>
      </c>
      <c r="AK15">
        <f t="shared" si="22"/>
        <v>32.802939697739987</v>
      </c>
      <c r="AL15">
        <f t="shared" si="8"/>
        <v>-306.45064990268867</v>
      </c>
      <c r="AN15">
        <f t="shared" si="9"/>
        <v>0</v>
      </c>
      <c r="AO15">
        <f t="shared" si="9"/>
        <v>0</v>
      </c>
      <c r="AP15">
        <f t="shared" si="9"/>
        <v>-2.7341221770397834</v>
      </c>
      <c r="AQ15">
        <f t="shared" si="9"/>
        <v>-84.439642654869445</v>
      </c>
      <c r="AR15">
        <f t="shared" si="9"/>
        <v>-87.173764831909239</v>
      </c>
      <c r="AS15">
        <f t="shared" si="9"/>
        <v>9.5818189162345024E-2</v>
      </c>
      <c r="AT15">
        <f t="shared" si="9"/>
        <v>8.4196975957994038</v>
      </c>
      <c r="AU15">
        <f t="shared" si="9"/>
        <v>-78.658249046947489</v>
      </c>
      <c r="AW15">
        <v>12</v>
      </c>
      <c r="AX15">
        <f>IF(Z15&gt;0, (R15*SUMPRODUCT(K15:$K$98, X15:$X$98)-K15*$AZ$3)/Z15, 0)</f>
        <v>549.47058074900826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100000</v>
      </c>
      <c r="S16">
        <f t="shared" si="1"/>
        <v>554.35189347121297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468.24011888880256</v>
      </c>
      <c r="AC16">
        <f t="shared" si="2"/>
        <v>465.80591009054973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-337.31267715749397</v>
      </c>
      <c r="AI16">
        <f t="shared" si="6"/>
        <v>-347.81606669166217</v>
      </c>
      <c r="AJ16">
        <f t="shared" si="7"/>
        <v>2.4342087982528255</v>
      </c>
      <c r="AK16">
        <f t="shared" si="22"/>
        <v>32.776808322216183</v>
      </c>
      <c r="AL16">
        <f t="shared" si="8"/>
        <v>-312.60504957119315</v>
      </c>
      <c r="AN16">
        <f t="shared" si="9"/>
        <v>0</v>
      </c>
      <c r="AO16">
        <f t="shared" si="9"/>
        <v>0</v>
      </c>
      <c r="AP16">
        <f t="shared" si="9"/>
        <v>-2.4071057901109403</v>
      </c>
      <c r="AQ16">
        <f t="shared" si="9"/>
        <v>-77.303359608087291</v>
      </c>
      <c r="AR16">
        <f t="shared" si="9"/>
        <v>-79.710465398198224</v>
      </c>
      <c r="AS16">
        <f t="shared" si="9"/>
        <v>0.55785782994645328</v>
      </c>
      <c r="AT16">
        <f t="shared" si="9"/>
        <v>7.511598502283964</v>
      </c>
      <c r="AU16">
        <f t="shared" si="9"/>
        <v>-71.641009065967808</v>
      </c>
      <c r="AW16">
        <v>13</v>
      </c>
      <c r="AX16">
        <f>IF(Z16&gt;0, (R16*SUMPRODUCT(K16:$K$98, X16:$X$98)-K16*$AZ$3)/Z16, 0)</f>
        <v>554.35189347121297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12.5</v>
      </c>
      <c r="R17">
        <f t="shared" si="0"/>
        <v>100000</v>
      </c>
      <c r="S17">
        <f t="shared" si="1"/>
        <v>557.36171493610379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465.80591009054973</v>
      </c>
      <c r="AC17">
        <f t="shared" si="2"/>
        <v>461.72168785444154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-346.26322612213301</v>
      </c>
      <c r="AI17">
        <f t="shared" si="6"/>
        <v>-356.6182988576943</v>
      </c>
      <c r="AJ17">
        <f t="shared" si="7"/>
        <v>4.0842222361081895</v>
      </c>
      <c r="AK17">
        <f t="shared" si="22"/>
        <v>32.606413706338486</v>
      </c>
      <c r="AL17">
        <f t="shared" si="8"/>
        <v>-319.92766291524765</v>
      </c>
      <c r="AN17">
        <f t="shared" si="9"/>
        <v>0</v>
      </c>
      <c r="AO17">
        <f t="shared" si="9"/>
        <v>0</v>
      </c>
      <c r="AP17">
        <f t="shared" si="9"/>
        <v>-2.1188530427745951</v>
      </c>
      <c r="AQ17">
        <f t="shared" si="9"/>
        <v>-70.852316444888984</v>
      </c>
      <c r="AR17">
        <f t="shared" si="9"/>
        <v>-72.971169487663587</v>
      </c>
      <c r="AS17">
        <f t="shared" si="9"/>
        <v>0.83571278863416298</v>
      </c>
      <c r="AT17">
        <f t="shared" si="9"/>
        <v>6.6719182626675995</v>
      </c>
      <c r="AU17">
        <f t="shared" si="9"/>
        <v>-65.46353843636183</v>
      </c>
      <c r="AW17">
        <v>14</v>
      </c>
      <c r="AX17">
        <f>IF(Z17&gt;0, (R17*SUMPRODUCT(K17:$K$98, X17:$X$98)-K17*$AZ$3)/Z17, 0)</f>
        <v>557.36171493610379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100000</v>
      </c>
      <c r="S18">
        <f t="shared" si="1"/>
        <v>558.73808902672226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461.72168785444154</v>
      </c>
      <c r="AC18">
        <f t="shared" si="2"/>
        <v>456.24360120596236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-356.09960221623379</v>
      </c>
      <c r="AI18">
        <f t="shared" si="6"/>
        <v>-366.30661177416243</v>
      </c>
      <c r="AJ18">
        <f t="shared" si="7"/>
        <v>5.4780866484791773</v>
      </c>
      <c r="AK18">
        <f t="shared" si="22"/>
        <v>32.320518149810908</v>
      </c>
      <c r="AL18">
        <f t="shared" si="8"/>
        <v>-328.50800697587238</v>
      </c>
      <c r="AN18">
        <f t="shared" si="9"/>
        <v>0</v>
      </c>
      <c r="AO18">
        <f t="shared" si="9"/>
        <v>0</v>
      </c>
      <c r="AP18">
        <f t="shared" si="9"/>
        <v>-1.8647824849215076</v>
      </c>
      <c r="AQ18">
        <f t="shared" si="9"/>
        <v>-65.058065962574489</v>
      </c>
      <c r="AR18">
        <f t="shared" si="9"/>
        <v>-66.922848447496008</v>
      </c>
      <c r="AS18">
        <f t="shared" si="9"/>
        <v>1.0008259495584737</v>
      </c>
      <c r="AT18">
        <f t="shared" si="9"/>
        <v>5.9048378280921492</v>
      </c>
      <c r="AU18">
        <f t="shared" si="9"/>
        <v>-60.017184669845385</v>
      </c>
      <c r="AW18">
        <v>15</v>
      </c>
      <c r="AX18">
        <f>IF(Z18&gt;0, (R18*SUMPRODUCT(K18:$K$98, X18:$X$98)-K18*$AZ$3)/Z18, 0)</f>
        <v>558.73808902672226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100000</v>
      </c>
      <c r="S19">
        <f t="shared" si="1"/>
        <v>558.65484966793406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456.24360120596236</v>
      </c>
      <c r="AC19">
        <f t="shared" si="2"/>
        <v>449.55538327589699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-368.47288172907048</v>
      </c>
      <c r="AI19">
        <f t="shared" si="6"/>
        <v>-378.53176208120368</v>
      </c>
      <c r="AJ19">
        <f t="shared" si="7"/>
        <v>6.6882179300653775</v>
      </c>
      <c r="AK19">
        <f t="shared" si="22"/>
        <v>31.937052084417367</v>
      </c>
      <c r="AL19">
        <f t="shared" si="8"/>
        <v>-339.90649206672094</v>
      </c>
      <c r="AN19">
        <f t="shared" si="9"/>
        <v>0</v>
      </c>
      <c r="AO19">
        <f t="shared" si="9"/>
        <v>0</v>
      </c>
      <c r="AP19">
        <f t="shared" si="9"/>
        <v>-1.6408212793202226</v>
      </c>
      <c r="AQ19">
        <f t="shared" si="9"/>
        <v>-60.105908811738097</v>
      </c>
      <c r="AR19">
        <f t="shared" si="9"/>
        <v>-61.746730091058318</v>
      </c>
      <c r="AS19">
        <f t="shared" si="9"/>
        <v>1.0909932235206485</v>
      </c>
      <c r="AT19">
        <f t="shared" si="9"/>
        <v>5.2096250103777288</v>
      </c>
      <c r="AU19">
        <f t="shared" si="9"/>
        <v>-55.446111857159941</v>
      </c>
      <c r="AW19">
        <v>16</v>
      </c>
      <c r="AX19">
        <f>IF(Z19&gt;0, (R19*SUMPRODUCT(K19:$K$98, X19:$X$98)-K19*$AZ$3)/Z19, 0)</f>
        <v>558.65484966793406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100000</v>
      </c>
      <c r="S20">
        <f t="shared" si="1"/>
        <v>556.93543147006187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449.55538327589699</v>
      </c>
      <c r="AC20">
        <f t="shared" si="2"/>
        <v>441.56541020747005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-381.48440536237973</v>
      </c>
      <c r="AI20">
        <f t="shared" si="6"/>
        <v>-391.39501136032129</v>
      </c>
      <c r="AJ20">
        <f t="shared" si="7"/>
        <v>7.9899730684269343</v>
      </c>
      <c r="AK20">
        <f t="shared" si="22"/>
        <v>31.468876829312791</v>
      </c>
      <c r="AL20">
        <f t="shared" si="8"/>
        <v>-351.93616146258159</v>
      </c>
      <c r="AN20">
        <f t="shared" si="9"/>
        <v>0</v>
      </c>
      <c r="AO20">
        <f t="shared" si="9"/>
        <v>0</v>
      </c>
      <c r="AP20">
        <f t="shared" si="9"/>
        <v>-1.4434236787998047</v>
      </c>
      <c r="AQ20">
        <f t="shared" si="9"/>
        <v>-55.561044794565554</v>
      </c>
      <c r="AR20">
        <f t="shared" si="9"/>
        <v>-57.004468473365357</v>
      </c>
      <c r="AS20">
        <f t="shared" si="9"/>
        <v>1.1636943616097284</v>
      </c>
      <c r="AT20">
        <f t="shared" si="9"/>
        <v>4.5832638256529306</v>
      </c>
      <c r="AU20">
        <f t="shared" si="9"/>
        <v>-51.257510286102701</v>
      </c>
      <c r="AW20">
        <v>17</v>
      </c>
      <c r="AX20">
        <f>IF(Z20&gt;0, (R20*SUMPRODUCT(K20:$K$98, X20:$X$98)-K20*$AZ$3)/Z20, 0)</f>
        <v>556.93543147006187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100000</v>
      </c>
      <c r="S21">
        <f t="shared" si="1"/>
        <v>553.83663973005321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441.56541020747005</v>
      </c>
      <c r="AC21">
        <f t="shared" si="2"/>
        <v>432.53645089800392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-393.79872217668839</v>
      </c>
      <c r="AI21">
        <f t="shared" si="6"/>
        <v>-403.56099727437845</v>
      </c>
      <c r="AJ21">
        <f t="shared" si="7"/>
        <v>9.0289593094661313</v>
      </c>
      <c r="AK21">
        <f t="shared" si="22"/>
        <v>30.909578714522908</v>
      </c>
      <c r="AL21">
        <f t="shared" si="8"/>
        <v>-363.6224592503894</v>
      </c>
      <c r="AN21">
        <f t="shared" si="9"/>
        <v>0</v>
      </c>
      <c r="AO21">
        <f t="shared" si="9"/>
        <v>0</v>
      </c>
      <c r="AP21">
        <f t="shared" si="9"/>
        <v>-1.2694822523151168</v>
      </c>
      <c r="AQ21">
        <f t="shared" si="9"/>
        <v>-51.209424420539754</v>
      </c>
      <c r="AR21">
        <f t="shared" si="9"/>
        <v>-52.478906672854869</v>
      </c>
      <c r="AS21">
        <f t="shared" si="9"/>
        <v>1.1741221677879923</v>
      </c>
      <c r="AT21">
        <f t="shared" si="9"/>
        <v>4.0194689467323661</v>
      </c>
      <c r="AU21">
        <f t="shared" si="9"/>
        <v>-47.28531555833451</v>
      </c>
      <c r="AW21">
        <v>18</v>
      </c>
      <c r="AX21">
        <f>IF(Z21&gt;0, (R21*SUMPRODUCT(K21:$K$98, X21:$X$98)-K21*$AZ$3)/Z21, 0)</f>
        <v>553.83663973005321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100000</v>
      </c>
      <c r="S22">
        <f t="shared" si="1"/>
        <v>549.83057147968191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432.53645089800392</v>
      </c>
      <c r="AC22">
        <f t="shared" si="2"/>
        <v>422.8735313748744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-407.42995696970939</v>
      </c>
      <c r="AI22">
        <f t="shared" si="6"/>
        <v>-417.04368057180136</v>
      </c>
      <c r="AJ22">
        <f t="shared" si="7"/>
        <v>9.6629195231295171</v>
      </c>
      <c r="AK22">
        <f t="shared" si="22"/>
        <v>30.277551562860278</v>
      </c>
      <c r="AL22">
        <f t="shared" si="8"/>
        <v>-377.10320948581159</v>
      </c>
      <c r="AN22">
        <f t="shared" si="9"/>
        <v>0</v>
      </c>
      <c r="AO22">
        <f t="shared" si="9"/>
        <v>0</v>
      </c>
      <c r="AP22">
        <f t="shared" si="9"/>
        <v>-1.1162184613537847</v>
      </c>
      <c r="AQ22">
        <f t="shared" si="9"/>
        <v>-47.305379112335473</v>
      </c>
      <c r="AR22">
        <f t="shared" si="9"/>
        <v>-48.421597573689262</v>
      </c>
      <c r="AS22">
        <f t="shared" si="9"/>
        <v>1.1219304411816082</v>
      </c>
      <c r="AT22">
        <f t="shared" si="9"/>
        <v>3.5154289240957199</v>
      </c>
      <c r="AU22">
        <f t="shared" si="9"/>
        <v>-43.784238208411935</v>
      </c>
      <c r="AW22">
        <v>19</v>
      </c>
      <c r="AX22">
        <f>IF(Z22&gt;0, (R22*SUMPRODUCT(K22:$K$98, X22:$X$98)-K22*$AZ$3)/Z22, 0)</f>
        <v>549.83057147968191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100000</v>
      </c>
      <c r="S23">
        <f t="shared" si="1"/>
        <v>544.99254155741619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422.8735313748744</v>
      </c>
      <c r="AC23">
        <f t="shared" si="2"/>
        <v>412.66324592094105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-421.62792237011496</v>
      </c>
      <c r="AI23">
        <f t="shared" si="6"/>
        <v>-431.09280524588974</v>
      </c>
      <c r="AJ23">
        <f t="shared" si="7"/>
        <v>10.210285453933352</v>
      </c>
      <c r="AK23">
        <f t="shared" si="22"/>
        <v>29.601147196241211</v>
      </c>
      <c r="AL23">
        <f t="shared" si="8"/>
        <v>-391.2813725957152</v>
      </c>
      <c r="AN23">
        <f t="shared" si="9"/>
        <v>0</v>
      </c>
      <c r="AO23">
        <f t="shared" si="9"/>
        <v>0</v>
      </c>
      <c r="AP23">
        <f t="shared" si="9"/>
        <v>-0.98119378959917369</v>
      </c>
      <c r="AQ23">
        <f t="shared" si="9"/>
        <v>-43.708802779801402</v>
      </c>
      <c r="AR23">
        <f t="shared" si="9"/>
        <v>-44.689996569400577</v>
      </c>
      <c r="AS23">
        <f t="shared" si="9"/>
        <v>1.0584672635596779</v>
      </c>
      <c r="AT23">
        <f t="shared" si="9"/>
        <v>3.0686551725116136</v>
      </c>
      <c r="AU23">
        <f t="shared" si="9"/>
        <v>-40.562874133329288</v>
      </c>
      <c r="AW23">
        <v>20</v>
      </c>
      <c r="AX23">
        <f>IF(Z23&gt;0, (R23*SUMPRODUCT(K23:$K$98, X23:$X$98)-K23*$AZ$3)/Z23, 0)</f>
        <v>544.99254155741619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100000</v>
      </c>
      <c r="S24">
        <f t="shared" si="1"/>
        <v>539.5214637969832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412.66324592094105</v>
      </c>
      <c r="AC24">
        <f t="shared" si="2"/>
        <v>402.07506247899852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-437.48558912687275</v>
      </c>
      <c r="AI24">
        <f t="shared" si="6"/>
        <v>-446.80113747524894</v>
      </c>
      <c r="AJ24">
        <f t="shared" si="7"/>
        <v>10.588183441942533</v>
      </c>
      <c r="AK24">
        <f t="shared" si="22"/>
        <v>28.886427214465876</v>
      </c>
      <c r="AL24">
        <f t="shared" si="8"/>
        <v>-407.32652681884053</v>
      </c>
      <c r="AN24">
        <f t="shared" si="9"/>
        <v>0</v>
      </c>
      <c r="AO24">
        <f t="shared" si="9"/>
        <v>0</v>
      </c>
      <c r="AP24">
        <f t="shared" si="9"/>
        <v>-0.862243537704381</v>
      </c>
      <c r="AQ24">
        <f t="shared" si="9"/>
        <v>-40.493496244823255</v>
      </c>
      <c r="AR24">
        <f t="shared" si="9"/>
        <v>-41.355739782527642</v>
      </c>
      <c r="AS24">
        <f t="shared" si="9"/>
        <v>0.98003814777418785</v>
      </c>
      <c r="AT24">
        <f t="shared" si="9"/>
        <v>2.673716485770032</v>
      </c>
      <c r="AU24">
        <f t="shared" si="9"/>
        <v>-37.701985148983418</v>
      </c>
      <c r="AW24">
        <v>21</v>
      </c>
      <c r="AX24">
        <f>IF(Z24&gt;0, (R24*SUMPRODUCT(K24:$K$98, X24:$X$98)-K24*$AZ$3)/Z24, 0)</f>
        <v>539.5214637969832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100000</v>
      </c>
      <c r="S25">
        <f t="shared" si="1"/>
        <v>533.46493049983985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402.07506247899852</v>
      </c>
      <c r="AC25">
        <f t="shared" si="2"/>
        <v>391.15354778583526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-455.94481887490412</v>
      </c>
      <c r="AI25">
        <f t="shared" si="6"/>
        <v>-465.11021863743719</v>
      </c>
      <c r="AJ25">
        <f t="shared" si="7"/>
        <v>10.92151469316326</v>
      </c>
      <c r="AK25">
        <f t="shared" si="22"/>
        <v>28.145254373529898</v>
      </c>
      <c r="AL25">
        <f t="shared" si="8"/>
        <v>-426.04344957074403</v>
      </c>
      <c r="AN25">
        <f t="shared" si="9"/>
        <v>0</v>
      </c>
      <c r="AO25">
        <f t="shared" si="9"/>
        <v>0</v>
      </c>
      <c r="AP25">
        <f t="shared" si="9"/>
        <v>-0.75745164545050214</v>
      </c>
      <c r="AQ25">
        <f t="shared" si="9"/>
        <v>-37.680424448391001</v>
      </c>
      <c r="AR25">
        <f t="shared" si="9"/>
        <v>-38.437876093841503</v>
      </c>
      <c r="AS25">
        <f t="shared" si="9"/>
        <v>0.90258139191760312</v>
      </c>
      <c r="AT25">
        <f t="shared" si="9"/>
        <v>2.3259944780587847</v>
      </c>
      <c r="AU25">
        <f t="shared" si="9"/>
        <v>-35.209300223865114</v>
      </c>
      <c r="AW25">
        <v>22</v>
      </c>
      <c r="AX25">
        <f>IF(Z25&gt;0, (R25*SUMPRODUCT(K25:$K$98, X25:$X$98)-K25*$AZ$3)/Z25, 0)</f>
        <v>533.46493049983985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100000</v>
      </c>
      <c r="S26">
        <f t="shared" si="1"/>
        <v>526.76802136208914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391.15354778583526</v>
      </c>
      <c r="AC26">
        <f t="shared" si="2"/>
        <v>379.87667829428324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-475.36103901823918</v>
      </c>
      <c r="AI26">
        <f t="shared" si="6"/>
        <v>-484.37536465326963</v>
      </c>
      <c r="AJ26">
        <f t="shared" si="7"/>
        <v>11.27686949155202</v>
      </c>
      <c r="AK26">
        <f t="shared" si="22"/>
        <v>27.38074834500847</v>
      </c>
      <c r="AL26">
        <f t="shared" si="8"/>
        <v>-445.71774681670911</v>
      </c>
      <c r="AN26">
        <f t="shared" si="9"/>
        <v>0</v>
      </c>
      <c r="AO26">
        <f t="shared" si="9"/>
        <v>0</v>
      </c>
      <c r="AP26">
        <f t="shared" si="9"/>
        <v>-0.66514866097588399</v>
      </c>
      <c r="AQ26">
        <f t="shared" si="9"/>
        <v>-35.075919307192763</v>
      </c>
      <c r="AR26">
        <f t="shared" si="9"/>
        <v>-35.741067968168643</v>
      </c>
      <c r="AS26">
        <f t="shared" si="9"/>
        <v>0.83209714691877756</v>
      </c>
      <c r="AT26">
        <f t="shared" si="9"/>
        <v>2.0203694469862072</v>
      </c>
      <c r="AU26">
        <f t="shared" si="9"/>
        <v>-32.888601374263658</v>
      </c>
      <c r="AW26">
        <v>23</v>
      </c>
      <c r="AX26">
        <f>IF(Z26&gt;0, (R26*SUMPRODUCT(K26:$K$98, X26:$X$98)-K26*$AZ$3)/Z26, 0)</f>
        <v>526.76802136208914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100000</v>
      </c>
      <c r="S27">
        <f t="shared" si="1"/>
        <v>519.58474387397814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379.87667829428324</v>
      </c>
      <c r="AC27">
        <f t="shared" si="2"/>
        <v>368.37536162712547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-495.42632729680167</v>
      </c>
      <c r="AI27">
        <f t="shared" si="6"/>
        <v>-504.28858138456968</v>
      </c>
      <c r="AJ27">
        <f t="shared" si="7"/>
        <v>11.501316667157766</v>
      </c>
      <c r="AK27">
        <f t="shared" si="22"/>
        <v>26.591367480599828</v>
      </c>
      <c r="AL27">
        <f t="shared" si="8"/>
        <v>-466.19589723681207</v>
      </c>
      <c r="AN27">
        <f t="shared" si="9"/>
        <v>0</v>
      </c>
      <c r="AO27">
        <f t="shared" si="9"/>
        <v>0</v>
      </c>
      <c r="AP27">
        <f t="shared" si="9"/>
        <v>-0.58386393962259098</v>
      </c>
      <c r="AQ27">
        <f t="shared" si="9"/>
        <v>-32.639728491593345</v>
      </c>
      <c r="AR27">
        <f t="shared" si="9"/>
        <v>-33.223592431215941</v>
      </c>
      <c r="AS27">
        <f t="shared" si="9"/>
        <v>0.75773093319477747</v>
      </c>
      <c r="AT27">
        <f t="shared" si="9"/>
        <v>1.751895220269547</v>
      </c>
      <c r="AU27">
        <f t="shared" si="9"/>
        <v>-30.713966277751613</v>
      </c>
      <c r="AW27">
        <v>24</v>
      </c>
      <c r="AX27">
        <f>IF(Z27&gt;0, (R27*SUMPRODUCT(K27:$K$98, X27:$X$98)-K27*$AZ$3)/Z27, 0)</f>
        <v>519.58474387397814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100000</v>
      </c>
      <c r="S28">
        <f t="shared" si="1"/>
        <v>512.09848200368879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368.37536162712547</v>
      </c>
      <c r="AC28">
        <f t="shared" si="2"/>
        <v>356.78438549270618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-518.00314710806902</v>
      </c>
      <c r="AI28">
        <f t="shared" si="6"/>
        <v>-526.71202826157082</v>
      </c>
      <c r="AJ28">
        <f t="shared" si="7"/>
        <v>11.590976134419293</v>
      </c>
      <c r="AK28">
        <f t="shared" si="22"/>
        <v>25.786275313898784</v>
      </c>
      <c r="AL28">
        <f t="shared" si="8"/>
        <v>-489.33477681325274</v>
      </c>
      <c r="AN28">
        <f t="shared" si="9"/>
        <v>0</v>
      </c>
      <c r="AO28">
        <f t="shared" si="9"/>
        <v>0</v>
      </c>
      <c r="AP28">
        <f t="shared" si="9"/>
        <v>-0.51228518581958327</v>
      </c>
      <c r="AQ28">
        <f t="shared" si="9"/>
        <v>-30.470657917370087</v>
      </c>
      <c r="AR28">
        <f t="shared" si="9"/>
        <v>-30.982943103189669</v>
      </c>
      <c r="AS28">
        <f t="shared" si="9"/>
        <v>0.68181954239480214</v>
      </c>
      <c r="AT28">
        <f t="shared" si="9"/>
        <v>1.5168339776302788</v>
      </c>
      <c r="AU28">
        <f t="shared" si="9"/>
        <v>-28.78428958316459</v>
      </c>
      <c r="AW28">
        <v>25</v>
      </c>
      <c r="AX28">
        <f>IF(Z28&gt;0, (R28*SUMPRODUCT(K28:$K$98, X28:$X$98)-K28*$AZ$3)/Z28, 0)</f>
        <v>512.09848200368879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100000</v>
      </c>
      <c r="S29">
        <f t="shared" si="1"/>
        <v>504.3137686029429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356.78438549270618</v>
      </c>
      <c r="AC29">
        <f t="shared" si="2"/>
        <v>345.10725646567005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-543.27895688083493</v>
      </c>
      <c r="AI29">
        <f t="shared" si="6"/>
        <v>-551.83283935319162</v>
      </c>
      <c r="AJ29">
        <f t="shared" si="7"/>
        <v>11.677129027036131</v>
      </c>
      <c r="AK29">
        <f t="shared" si="22"/>
        <v>24.974906984489436</v>
      </c>
      <c r="AL29">
        <f t="shared" si="8"/>
        <v>-515.18080334166609</v>
      </c>
      <c r="AN29">
        <f t="shared" si="9"/>
        <v>0</v>
      </c>
      <c r="AO29">
        <f t="shared" si="9"/>
        <v>0</v>
      </c>
      <c r="AP29">
        <f t="shared" si="9"/>
        <v>-0.44925683114588266</v>
      </c>
      <c r="AQ29">
        <f t="shared" si="9"/>
        <v>-28.533450557133875</v>
      </c>
      <c r="AR29">
        <f t="shared" si="9"/>
        <v>-28.982707388279756</v>
      </c>
      <c r="AS29">
        <f t="shared" si="9"/>
        <v>0.61329226822104077</v>
      </c>
      <c r="AT29">
        <f t="shared" si="9"/>
        <v>1.311702330055931</v>
      </c>
      <c r="AU29">
        <f t="shared" si="9"/>
        <v>-27.057712790002789</v>
      </c>
      <c r="AW29">
        <v>26</v>
      </c>
      <c r="AX29">
        <f>IF(Z29&gt;0, (R29*SUMPRODUCT(K29:$K$98, X29:$X$98)-K29*$AZ$3)/Z29, 0)</f>
        <v>504.3137686029429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100000</v>
      </c>
      <c r="S30">
        <f t="shared" si="1"/>
        <v>496.24946963863124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345.10725646567005</v>
      </c>
      <c r="AC30">
        <f t="shared" si="2"/>
        <v>333.35374241776276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-572.11972291972074</v>
      </c>
      <c r="AI30">
        <f t="shared" si="6"/>
        <v>-580.51655160198891</v>
      </c>
      <c r="AJ30">
        <f t="shared" si="7"/>
        <v>11.753514047907288</v>
      </c>
      <c r="AK30">
        <f t="shared" si="22"/>
        <v>24.157507952596905</v>
      </c>
      <c r="AL30">
        <f t="shared" si="8"/>
        <v>-544.6055296014847</v>
      </c>
      <c r="AN30">
        <f t="shared" si="9"/>
        <v>0</v>
      </c>
      <c r="AO30">
        <f t="shared" si="9"/>
        <v>0</v>
      </c>
      <c r="AP30">
        <f t="shared" si="9"/>
        <v>-0.39375735622115549</v>
      </c>
      <c r="AQ30">
        <f t="shared" si="9"/>
        <v>-26.82874190521137</v>
      </c>
      <c r="AR30">
        <f t="shared" si="9"/>
        <v>-27.222499261432525</v>
      </c>
      <c r="AS30">
        <f t="shared" si="9"/>
        <v>0.55116434941507486</v>
      </c>
      <c r="AT30">
        <f t="shared" si="9"/>
        <v>1.1328320279289803</v>
      </c>
      <c r="AU30">
        <f t="shared" si="9"/>
        <v>-25.538502884088469</v>
      </c>
      <c r="AW30">
        <v>27</v>
      </c>
      <c r="AX30">
        <f>IF(Z30&gt;0, (R30*SUMPRODUCT(K30:$K$98, X30:$X$98)-K30*$AZ$3)/Z30, 0)</f>
        <v>496.24946963863124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100000</v>
      </c>
      <c r="S31">
        <f t="shared" si="1"/>
        <v>487.88851631516519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333.35374241776276</v>
      </c>
      <c r="AC31">
        <f t="shared" si="2"/>
        <v>321.50708668150389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-605.22910322181633</v>
      </c>
      <c r="AI31">
        <f t="shared" si="6"/>
        <v>-613.46630997935915</v>
      </c>
      <c r="AJ31">
        <f t="shared" si="7"/>
        <v>11.846655736258867</v>
      </c>
      <c r="AK31">
        <f t="shared" si="22"/>
        <v>23.334761969243395</v>
      </c>
      <c r="AL31">
        <f t="shared" si="8"/>
        <v>-578.28489227385694</v>
      </c>
      <c r="AN31">
        <f t="shared" si="9"/>
        <v>0</v>
      </c>
      <c r="AO31">
        <f t="shared" si="9"/>
        <v>0</v>
      </c>
      <c r="AP31">
        <f t="shared" si="9"/>
        <v>-0.34488581495509657</v>
      </c>
      <c r="AQ31">
        <f t="shared" si="9"/>
        <v>-25.340499351683828</v>
      </c>
      <c r="AR31">
        <f t="shared" si="9"/>
        <v>-25.685385166638927</v>
      </c>
      <c r="AS31">
        <f t="shared" si="9"/>
        <v>0.49601080054847602</v>
      </c>
      <c r="AT31">
        <f t="shared" si="9"/>
        <v>0.97700939595529013</v>
      </c>
      <c r="AU31">
        <f t="shared" si="9"/>
        <v>-24.212364970135162</v>
      </c>
      <c r="AW31">
        <v>28</v>
      </c>
      <c r="AX31">
        <f>IF(Z31&gt;0, (R31*SUMPRODUCT(K31:$K$98, X31:$X$98)-K31*$AZ$3)/Z31, 0)</f>
        <v>487.88851631516519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100000</v>
      </c>
      <c r="S32">
        <f t="shared" si="1"/>
        <v>479.20166422253459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321.50708668150389</v>
      </c>
      <c r="AC32">
        <f t="shared" si="2"/>
        <v>309.54344998067046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-643.02331163429994</v>
      </c>
      <c r="AI32">
        <f t="shared" si="6"/>
        <v>-651.09776841031305</v>
      </c>
      <c r="AJ32">
        <f t="shared" si="7"/>
        <v>11.963636700833433</v>
      </c>
      <c r="AK32">
        <f t="shared" si="22"/>
        <v>22.505496067705273</v>
      </c>
      <c r="AL32">
        <f t="shared" si="8"/>
        <v>-616.62863564177428</v>
      </c>
      <c r="AN32">
        <f t="shared" si="9"/>
        <v>0</v>
      </c>
      <c r="AO32">
        <f t="shared" si="9"/>
        <v>0</v>
      </c>
      <c r="AP32">
        <f t="shared" si="9"/>
        <v>-0.30184963607841336</v>
      </c>
      <c r="AQ32">
        <f t="shared" si="9"/>
        <v>-24.03831712659051</v>
      </c>
      <c r="AR32">
        <f t="shared" si="9"/>
        <v>-24.340166762668925</v>
      </c>
      <c r="AS32">
        <f t="shared" si="9"/>
        <v>0.44723991774268174</v>
      </c>
      <c r="AT32">
        <f t="shared" si="9"/>
        <v>0.84132914278294346</v>
      </c>
      <c r="AU32">
        <f t="shared" si="9"/>
        <v>-23.051597702143297</v>
      </c>
      <c r="AW32">
        <v>29</v>
      </c>
      <c r="AX32">
        <f>IF(Z32&gt;0, (R32*SUMPRODUCT(K32:$K$98, X32:$X$98)-K32*$AZ$3)/Z32, 0)</f>
        <v>479.20166422253459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100000</v>
      </c>
      <c r="S33">
        <f t="shared" si="1"/>
        <v>470.18759392020019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309.54344998067046</v>
      </c>
      <c r="AC33">
        <f t="shared" si="2"/>
        <v>297.44876022091063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-687.97743624780958</v>
      </c>
      <c r="AI33">
        <f t="shared" si="6"/>
        <v>-695.88515127653159</v>
      </c>
      <c r="AJ33">
        <f t="shared" si="7"/>
        <v>12.094689759759831</v>
      </c>
      <c r="AK33">
        <f t="shared" si="22"/>
        <v>21.668041498646936</v>
      </c>
      <c r="AL33">
        <f t="shared" si="8"/>
        <v>-662.12242001812479</v>
      </c>
      <c r="AN33">
        <f t="shared" si="9"/>
        <v>0</v>
      </c>
      <c r="AO33">
        <f t="shared" si="9"/>
        <v>0</v>
      </c>
      <c r="AP33">
        <f t="shared" si="9"/>
        <v>-0.26394311029275364</v>
      </c>
      <c r="AQ33">
        <f t="shared" si="9"/>
        <v>-22.963258498179535</v>
      </c>
      <c r="AR33">
        <f t="shared" si="9"/>
        <v>-23.227201608472292</v>
      </c>
      <c r="AS33">
        <f t="shared" si="9"/>
        <v>0.40369563415246995</v>
      </c>
      <c r="AT33">
        <f t="shared" si="9"/>
        <v>0.7232342397687106</v>
      </c>
      <c r="AU33">
        <f t="shared" si="9"/>
        <v>-22.100271734551111</v>
      </c>
      <c r="AW33">
        <v>30</v>
      </c>
      <c r="AX33">
        <f>IF(Z33&gt;0, (R33*SUMPRODUCT(K33:$K$98, X33:$X$98)-K33*$AZ$3)/Z33, 0)</f>
        <v>470.18759392020019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100000</v>
      </c>
      <c r="S34">
        <f t="shared" si="1"/>
        <v>460.73349059090441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297.44876022091063</v>
      </c>
      <c r="AC34">
        <f t="shared" si="2"/>
        <v>285.14945472882977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-738.77802351146772</v>
      </c>
      <c r="AI34">
        <f t="shared" si="6"/>
        <v>-746.51431413696355</v>
      </c>
      <c r="AJ34">
        <f t="shared" si="7"/>
        <v>12.299305492080862</v>
      </c>
      <c r="AK34">
        <f t="shared" si="22"/>
        <v>20.821413215463746</v>
      </c>
      <c r="AL34">
        <f t="shared" si="8"/>
        <v>-713.39359542941895</v>
      </c>
      <c r="AN34">
        <f t="shared" si="9"/>
        <v>0</v>
      </c>
      <c r="AO34">
        <f t="shared" si="9"/>
        <v>0</v>
      </c>
      <c r="AP34">
        <f t="shared" si="9"/>
        <v>-0.23055474965242048</v>
      </c>
      <c r="AQ34">
        <f t="shared" si="9"/>
        <v>-22.016854136536583</v>
      </c>
      <c r="AR34">
        <f t="shared" si="9"/>
        <v>-22.247408886189007</v>
      </c>
      <c r="AS34">
        <f t="shared" si="9"/>
        <v>0.3665404307951024</v>
      </c>
      <c r="AT34">
        <f t="shared" si="9"/>
        <v>0.62051387980181927</v>
      </c>
      <c r="AU34">
        <f t="shared" ref="AU34:AU79" si="23">AL34*$K34</f>
        <v>-21.260354575592086</v>
      </c>
      <c r="AW34">
        <v>31</v>
      </c>
      <c r="AX34">
        <f>IF(Z34&gt;0, (R34*SUMPRODUCT(K34:$K$98, X34:$X$98)-K34*$AZ$3)/Z34, 0)</f>
        <v>460.73349059090441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100000</v>
      </c>
      <c r="S35">
        <f t="shared" si="1"/>
        <v>450.85010186021128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285.14945472882977</v>
      </c>
      <c r="AC35">
        <f t="shared" si="2"/>
        <v>272.65398720488145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-795.89206458903197</v>
      </c>
      <c r="AI35">
        <f t="shared" ref="AI35:AI66" si="25">SUM(AE35:AH35)</f>
        <v>-803.45150580019924</v>
      </c>
      <c r="AJ35">
        <f t="shared" si="7"/>
        <v>12.495467523948321</v>
      </c>
      <c r="AK35">
        <f t="shared" si="22"/>
        <v>19.960461831018087</v>
      </c>
      <c r="AL35">
        <f t="shared" si="8"/>
        <v>-770.99557644523281</v>
      </c>
      <c r="AN35">
        <f t="shared" ref="AN35:AT66" si="26">AE35*$K35</f>
        <v>0</v>
      </c>
      <c r="AO35">
        <f t="shared" si="26"/>
        <v>0</v>
      </c>
      <c r="AP35">
        <f t="shared" si="26"/>
        <v>-0.20114672618067886</v>
      </c>
      <c r="AQ35">
        <f t="shared" si="26"/>
        <v>-21.17763452525697</v>
      </c>
      <c r="AR35">
        <f t="shared" si="26"/>
        <v>-21.378781251437648</v>
      </c>
      <c r="AS35">
        <f t="shared" si="26"/>
        <v>0.33248785384113239</v>
      </c>
      <c r="AT35">
        <f t="shared" si="26"/>
        <v>0.53112147289835898</v>
      </c>
      <c r="AU35">
        <f t="shared" si="23"/>
        <v>-20.515171924698155</v>
      </c>
      <c r="AW35">
        <v>32</v>
      </c>
      <c r="AX35">
        <f>IF(Z35&gt;0, (R35*SUMPRODUCT(K35:$K$98, X35:$X$98)-K35*$AZ$3)/Z35, 0)</f>
        <v>450.85010186021128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100000</v>
      </c>
      <c r="S36">
        <f t="shared" si="1"/>
        <v>440.5609755708947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272.65398720488145</v>
      </c>
      <c r="AC36">
        <f t="shared" si="2"/>
        <v>259.97759072657828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-860.19353251003338</v>
      </c>
      <c r="AI36">
        <f t="shared" si="25"/>
        <v>-867.56985511752521</v>
      </c>
      <c r="AJ36">
        <f t="shared" si="7"/>
        <v>12.676396478303161</v>
      </c>
      <c r="AK36">
        <f t="shared" si="22"/>
        <v>19.085779104341704</v>
      </c>
      <c r="AL36">
        <f t="shared" si="8"/>
        <v>-835.80767953488032</v>
      </c>
      <c r="AN36">
        <f t="shared" si="26"/>
        <v>0</v>
      </c>
      <c r="AO36">
        <f t="shared" si="26"/>
        <v>0</v>
      </c>
      <c r="AP36">
        <f t="shared" si="26"/>
        <v>-0.17524480578831694</v>
      </c>
      <c r="AQ36">
        <f t="shared" si="26"/>
        <v>-20.436260256836235</v>
      </c>
      <c r="AR36">
        <f t="shared" si="26"/>
        <v>-20.611505062624556</v>
      </c>
      <c r="AS36">
        <f t="shared" si="26"/>
        <v>0.30116261952530321</v>
      </c>
      <c r="AT36">
        <f t="shared" si="26"/>
        <v>0.45343510993703545</v>
      </c>
      <c r="AU36">
        <f t="shared" si="23"/>
        <v>-19.856907333162216</v>
      </c>
      <c r="AW36">
        <v>33</v>
      </c>
      <c r="AX36">
        <f>IF(Z36&gt;0, (R36*SUMPRODUCT(K36:$K$98, X36:$X$98)-K36*$AZ$3)/Z36, 0)</f>
        <v>440.5609755708947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100000</v>
      </c>
      <c r="S37">
        <f t="shared" si="1"/>
        <v>429.8609418879264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259.97759072657828</v>
      </c>
      <c r="AC37">
        <f t="shared" si="2"/>
        <v>247.13172158309362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-929.38956268735058</v>
      </c>
      <c r="AI37">
        <f t="shared" si="25"/>
        <v>-936.57594837343152</v>
      </c>
      <c r="AJ37">
        <f t="shared" si="7"/>
        <v>12.845869143484663</v>
      </c>
      <c r="AK37">
        <f t="shared" si="22"/>
        <v>18.198431350860481</v>
      </c>
      <c r="AL37">
        <f t="shared" si="8"/>
        <v>-905.53164787908634</v>
      </c>
      <c r="AN37">
        <f t="shared" si="26"/>
        <v>0</v>
      </c>
      <c r="AO37">
        <f t="shared" si="26"/>
        <v>0</v>
      </c>
      <c r="AP37">
        <f t="shared" si="26"/>
        <v>-0.15243958256842288</v>
      </c>
      <c r="AQ37">
        <f t="shared" si="26"/>
        <v>-19.714466098572387</v>
      </c>
      <c r="AR37">
        <f t="shared" si="26"/>
        <v>-19.86690568114081</v>
      </c>
      <c r="AS37">
        <f t="shared" si="26"/>
        <v>0.27249009662175361</v>
      </c>
      <c r="AT37">
        <f t="shared" si="26"/>
        <v>0.38603011300916446</v>
      </c>
      <c r="AU37">
        <f t="shared" si="23"/>
        <v>-19.208385471509892</v>
      </c>
      <c r="AW37">
        <v>34</v>
      </c>
      <c r="AX37">
        <f>IF(Z37&gt;0, (R37*SUMPRODUCT(K37:$K$98, X37:$X$98)-K37*$AZ$3)/Z37, 0)</f>
        <v>429.8609418879264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100000</v>
      </c>
      <c r="S38">
        <f t="shared" si="1"/>
        <v>418.85416773695397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247.13172158309362</v>
      </c>
      <c r="AC38">
        <f t="shared" si="2"/>
        <v>234.19439040715656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-1003.0649057391075</v>
      </c>
      <c r="AI38">
        <f t="shared" si="25"/>
        <v>-1010.0540444551103</v>
      </c>
      <c r="AJ38">
        <f t="shared" si="7"/>
        <v>12.937331175937061</v>
      </c>
      <c r="AK38">
        <f t="shared" si="22"/>
        <v>17.299220510816554</v>
      </c>
      <c r="AL38">
        <f t="shared" si="8"/>
        <v>-979.81749276835671</v>
      </c>
      <c r="AN38">
        <f t="shared" si="26"/>
        <v>0</v>
      </c>
      <c r="AO38">
        <f t="shared" si="26"/>
        <v>0</v>
      </c>
      <c r="AP38">
        <f t="shared" si="26"/>
        <v>-0.13237100516474787</v>
      </c>
      <c r="AQ38">
        <f t="shared" si="26"/>
        <v>-18.997578273007395</v>
      </c>
      <c r="AR38">
        <f t="shared" si="26"/>
        <v>-19.129949278172145</v>
      </c>
      <c r="AS38">
        <f t="shared" si="26"/>
        <v>0.24502697707042381</v>
      </c>
      <c r="AT38">
        <f t="shared" si="26"/>
        <v>0.32763911271932289</v>
      </c>
      <c r="AU38">
        <f t="shared" si="23"/>
        <v>-18.557283188382399</v>
      </c>
      <c r="AW38">
        <v>35</v>
      </c>
      <c r="AX38">
        <f>IF(Z38&gt;0, (R38*SUMPRODUCT(K38:$K$98, X38:$X$98)-K38*$AZ$3)/Z38, 0)</f>
        <v>418.85416773695397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100000</v>
      </c>
      <c r="S39">
        <f t="shared" si="1"/>
        <v>407.64333732950189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234.19439040715656</v>
      </c>
      <c r="AC39">
        <f t="shared" si="2"/>
        <v>221.24782545793084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-1079.1248069703365</v>
      </c>
      <c r="AI39">
        <f t="shared" si="25"/>
        <v>-1085.909163698308</v>
      </c>
      <c r="AJ39">
        <f t="shared" si="7"/>
        <v>12.946564949225717</v>
      </c>
      <c r="AK39">
        <f t="shared" si="22"/>
        <v>16.393607328500959</v>
      </c>
      <c r="AL39">
        <f t="shared" si="8"/>
        <v>-1056.5689914205811</v>
      </c>
      <c r="AN39">
        <f t="shared" si="26"/>
        <v>0</v>
      </c>
      <c r="AO39">
        <f t="shared" si="26"/>
        <v>0</v>
      </c>
      <c r="AP39">
        <f t="shared" si="26"/>
        <v>-0.11472547364066839</v>
      </c>
      <c r="AQ39">
        <f t="shared" si="26"/>
        <v>-18.248318825369989</v>
      </c>
      <c r="AR39">
        <f t="shared" si="26"/>
        <v>-18.36304429901066</v>
      </c>
      <c r="AS39">
        <f t="shared" si="26"/>
        <v>0.21893023250027571</v>
      </c>
      <c r="AT39">
        <f t="shared" si="26"/>
        <v>0.2772207360039225</v>
      </c>
      <c r="AU39">
        <f t="shared" si="23"/>
        <v>-17.866893330506457</v>
      </c>
      <c r="AW39">
        <v>36</v>
      </c>
      <c r="AX39">
        <f>IF(Z39&gt;0, (R39*SUMPRODUCT(K39:$K$98, X39:$X$98)-K39*$AZ$3)/Z39, 0)</f>
        <v>407.64333732950189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100000</v>
      </c>
      <c r="S40">
        <f t="shared" si="1"/>
        <v>396.39758029779296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221.24782545793084</v>
      </c>
      <c r="AC40">
        <f t="shared" si="2"/>
        <v>208.40219710022291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-1158.0716742132547</v>
      </c>
      <c r="AI40">
        <f t="shared" si="25"/>
        <v>-1164.6434284146699</v>
      </c>
      <c r="AJ40">
        <f t="shared" si="7"/>
        <v>12.845628357707938</v>
      </c>
      <c r="AK40">
        <f t="shared" si="22"/>
        <v>15.48734778205516</v>
      </c>
      <c r="AL40">
        <f t="shared" si="8"/>
        <v>-1136.3104522749068</v>
      </c>
      <c r="AN40">
        <f t="shared" si="26"/>
        <v>0</v>
      </c>
      <c r="AO40">
        <f t="shared" si="26"/>
        <v>0</v>
      </c>
      <c r="AP40">
        <f t="shared" si="26"/>
        <v>-9.9223484106527843E-2</v>
      </c>
      <c r="AQ40">
        <f t="shared" si="26"/>
        <v>-17.485119321075093</v>
      </c>
      <c r="AR40">
        <f t="shared" si="26"/>
        <v>-17.584342805181624</v>
      </c>
      <c r="AS40">
        <f t="shared" si="26"/>
        <v>0.19394943300145734</v>
      </c>
      <c r="AT40">
        <f t="shared" si="26"/>
        <v>0.2338353747579493</v>
      </c>
      <c r="AU40">
        <f t="shared" si="23"/>
        <v>-17.156557997422215</v>
      </c>
      <c r="AW40">
        <v>37</v>
      </c>
      <c r="AX40">
        <f>IF(Z40&gt;0, (R40*SUMPRODUCT(K40:$K$98, X40:$X$98)-K40*$AZ$3)/Z40, 0)</f>
        <v>396.39758029779296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100000</v>
      </c>
      <c r="S41">
        <f t="shared" si="1"/>
        <v>385.27072886991954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208.40219710022291</v>
      </c>
      <c r="AC41">
        <f t="shared" si="2"/>
        <v>195.74090855384611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-1242.2252596081128</v>
      </c>
      <c r="AI41">
        <f t="shared" si="25"/>
        <v>-1248.5760181100627</v>
      </c>
      <c r="AJ41">
        <f t="shared" si="7"/>
        <v>12.661288546376795</v>
      </c>
      <c r="AK41">
        <f t="shared" si="22"/>
        <v>14.588153797015606</v>
      </c>
      <c r="AL41">
        <f t="shared" si="8"/>
        <v>-1221.3265757666702</v>
      </c>
      <c r="AN41">
        <f t="shared" si="26"/>
        <v>0</v>
      </c>
      <c r="AO41">
        <f t="shared" si="26"/>
        <v>0</v>
      </c>
      <c r="AP41">
        <f t="shared" si="26"/>
        <v>-8.5613201313853873E-2</v>
      </c>
      <c r="AQ41">
        <f t="shared" si="26"/>
        <v>-16.74616995675877</v>
      </c>
      <c r="AR41">
        <f t="shared" si="26"/>
        <v>-16.831783158072625</v>
      </c>
      <c r="AS41">
        <f t="shared" si="26"/>
        <v>0.1706840914956744</v>
      </c>
      <c r="AT41">
        <f t="shared" si="26"/>
        <v>0.1966597450427208</v>
      </c>
      <c r="AU41">
        <f t="shared" si="23"/>
        <v>-16.464439321534229</v>
      </c>
      <c r="AW41">
        <v>38</v>
      </c>
      <c r="AX41">
        <f>IF(Z41&gt;0, (R41*SUMPRODUCT(K41:$K$98, X41:$X$98)-K41*$AZ$3)/Z41, 0)</f>
        <v>385.27072886991954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100000</v>
      </c>
      <c r="S42">
        <f t="shared" si="1"/>
        <v>374.33939964213516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195.74090855384611</v>
      </c>
      <c r="AC42">
        <f t="shared" si="2"/>
        <v>183.3017303602108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-1331.2860831664025</v>
      </c>
      <c r="AI42">
        <f t="shared" si="25"/>
        <v>-1337.406923322937</v>
      </c>
      <c r="AJ42">
        <f t="shared" si="7"/>
        <v>12.439178193635314</v>
      </c>
      <c r="AK42">
        <f t="shared" si="22"/>
        <v>13.701863598769229</v>
      </c>
      <c r="AL42">
        <f t="shared" si="8"/>
        <v>-1311.2658815305324</v>
      </c>
      <c r="AN42">
        <f t="shared" si="26"/>
        <v>0</v>
      </c>
      <c r="AO42">
        <f t="shared" si="26"/>
        <v>0</v>
      </c>
      <c r="AP42">
        <f t="shared" si="26"/>
        <v>-7.3672965932565393E-2</v>
      </c>
      <c r="AQ42">
        <f t="shared" si="26"/>
        <v>-16.023910401729236</v>
      </c>
      <c r="AR42">
        <f t="shared" si="26"/>
        <v>-16.097583367661798</v>
      </c>
      <c r="AS42">
        <f t="shared" si="26"/>
        <v>0.14972309811267071</v>
      </c>
      <c r="AT42">
        <f t="shared" si="26"/>
        <v>0.16492130235537819</v>
      </c>
      <c r="AU42">
        <f t="shared" si="23"/>
        <v>-15.782938967193749</v>
      </c>
      <c r="AW42">
        <v>39</v>
      </c>
      <c r="AX42">
        <f>IF(Z42&gt;0, (R42*SUMPRODUCT(K42:$K$98, X42:$X$98)-K42*$AZ$3)/Z42, 0)</f>
        <v>374.33939964213516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100000</v>
      </c>
      <c r="S43">
        <f t="shared" si="1"/>
        <v>363.69205389730678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183.3017303602108</v>
      </c>
      <c r="AC43">
        <f t="shared" si="2"/>
        <v>171.12334831841329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-1425.3391384622375</v>
      </c>
      <c r="AI43">
        <f t="shared" si="25"/>
        <v>-1431.2206028248991</v>
      </c>
      <c r="AJ43">
        <f t="shared" si="7"/>
        <v>12.178382041797505</v>
      </c>
      <c r="AK43">
        <f t="shared" si="22"/>
        <v>12.831121125214757</v>
      </c>
      <c r="AL43">
        <f t="shared" si="8"/>
        <v>-1406.2110996578867</v>
      </c>
      <c r="AN43">
        <f t="shared" si="26"/>
        <v>0</v>
      </c>
      <c r="AO43">
        <f t="shared" si="26"/>
        <v>0</v>
      </c>
      <c r="AP43">
        <f t="shared" si="26"/>
        <v>-6.3206910521880905E-2</v>
      </c>
      <c r="AQ43">
        <f t="shared" si="26"/>
        <v>-15.317832062379351</v>
      </c>
      <c r="AR43">
        <f t="shared" si="26"/>
        <v>-15.381038972901232</v>
      </c>
      <c r="AS43">
        <f t="shared" si="26"/>
        <v>0.13087861399007883</v>
      </c>
      <c r="AT43">
        <f t="shared" si="26"/>
        <v>0.13789346918526002</v>
      </c>
      <c r="AU43">
        <f t="shared" si="23"/>
        <v>-15.112266889725891</v>
      </c>
      <c r="AW43">
        <v>40</v>
      </c>
      <c r="AX43">
        <f>IF(Z43&gt;0, (R43*SUMPRODUCT(K43:$K$98, X43:$X$98)-K43*$AZ$3)/Z43, 0)</f>
        <v>363.69205389730678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100000</v>
      </c>
      <c r="S44">
        <f t="shared" si="1"/>
        <v>353.36193051705771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171.12334831841329</v>
      </c>
      <c r="AC44">
        <f t="shared" si="2"/>
        <v>159.23902372025861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-1517.1968036617693</v>
      </c>
      <c r="AI44">
        <f t="shared" si="25"/>
        <v>-1522.8298037803465</v>
      </c>
      <c r="AJ44">
        <f t="shared" si="7"/>
        <v>11.884324598154677</v>
      </c>
      <c r="AK44">
        <f t="shared" si="22"/>
        <v>11.978634382288931</v>
      </c>
      <c r="AL44">
        <f t="shared" si="8"/>
        <v>-1498.9668447999029</v>
      </c>
      <c r="AN44">
        <f t="shared" si="26"/>
        <v>0</v>
      </c>
      <c r="AO44">
        <f t="shared" si="26"/>
        <v>0</v>
      </c>
      <c r="AP44">
        <f t="shared" si="26"/>
        <v>-5.4050638781419788E-2</v>
      </c>
      <c r="AQ44">
        <f t="shared" si="26"/>
        <v>-14.558042724799558</v>
      </c>
      <c r="AR44">
        <f t="shared" si="26"/>
        <v>-14.612093363580978</v>
      </c>
      <c r="AS44">
        <f t="shared" si="26"/>
        <v>0.11403431963325704</v>
      </c>
      <c r="AT44">
        <f t="shared" si="26"/>
        <v>0.11493925554103079</v>
      </c>
      <c r="AU44">
        <f t="shared" si="23"/>
        <v>-14.383119788406692</v>
      </c>
      <c r="AW44">
        <v>41</v>
      </c>
      <c r="AX44">
        <f>IF(Z44&gt;0, (R44*SUMPRODUCT(K44:$K$98, X44:$X$98)-K44*$AZ$3)/Z44, 0)</f>
        <v>353.36193051705771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12.5</v>
      </c>
      <c r="R45">
        <f t="shared" si="0"/>
        <v>100000</v>
      </c>
      <c r="S45">
        <f t="shared" si="1"/>
        <v>343.49649070372055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159.23902372025861</v>
      </c>
      <c r="AC45">
        <f t="shared" si="2"/>
        <v>147.74661265994544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-1600.8071988416982</v>
      </c>
      <c r="AI45">
        <f t="shared" si="25"/>
        <v>-1606.1837680592344</v>
      </c>
      <c r="AJ45">
        <f t="shared" si="7"/>
        <v>11.492411060313174</v>
      </c>
      <c r="AK45">
        <f t="shared" si="22"/>
        <v>11.146731660418103</v>
      </c>
      <c r="AL45">
        <f t="shared" si="8"/>
        <v>-1583.5446253385032</v>
      </c>
      <c r="AN45">
        <f t="shared" si="26"/>
        <v>0</v>
      </c>
      <c r="AO45">
        <f t="shared" si="26"/>
        <v>0</v>
      </c>
      <c r="AP45">
        <f t="shared" si="26"/>
        <v>-4.6062583142537257E-2</v>
      </c>
      <c r="AQ45">
        <f t="shared" si="26"/>
        <v>-13.714566242598929</v>
      </c>
      <c r="AR45">
        <f t="shared" si="26"/>
        <v>-13.760628825741467</v>
      </c>
      <c r="AS45">
        <f t="shared" si="26"/>
        <v>9.8458723129110456E-2</v>
      </c>
      <c r="AT45">
        <f t="shared" si="26"/>
        <v>9.5497190327413203E-2</v>
      </c>
      <c r="AU45">
        <f t="shared" si="23"/>
        <v>-13.566672912284945</v>
      </c>
      <c r="AW45">
        <v>42</v>
      </c>
      <c r="AX45">
        <f>IF(Z45&gt;0, (R45*SUMPRODUCT(K45:$K$98, X45:$X$98)-K45*$AZ$3)/Z45, 0)</f>
        <v>343.49649070372055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100000</v>
      </c>
      <c r="S46">
        <f t="shared" si="1"/>
        <v>337.57152204346875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147.74661265994544</v>
      </c>
      <c r="AC46">
        <f t="shared" si="2"/>
        <v>136.76921754635222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-2066.8015533313023</v>
      </c>
      <c r="AI46">
        <f t="shared" si="25"/>
        <v>-2071.8660066624966</v>
      </c>
      <c r="AJ46">
        <f t="shared" si="7"/>
        <v>10.977395113593218</v>
      </c>
      <c r="AK46">
        <f t="shared" si="22"/>
        <v>10.342262886196181</v>
      </c>
      <c r="AL46">
        <f t="shared" si="8"/>
        <v>-2050.5463486627073</v>
      </c>
      <c r="AN46">
        <f t="shared" si="26"/>
        <v>0</v>
      </c>
      <c r="AO46">
        <f t="shared" si="26"/>
        <v>0</v>
      </c>
      <c r="AP46">
        <f t="shared" si="26"/>
        <v>-3.8739820014972781E-2</v>
      </c>
      <c r="AQ46">
        <f t="shared" si="26"/>
        <v>-15.809706388159768</v>
      </c>
      <c r="AR46">
        <f t="shared" si="26"/>
        <v>-15.848446208174741</v>
      </c>
      <c r="AS46">
        <f t="shared" si="26"/>
        <v>8.3970032523441332E-2</v>
      </c>
      <c r="AT46">
        <f t="shared" si="26"/>
        <v>7.9111678311049524E-2</v>
      </c>
      <c r="AU46">
        <f t="shared" si="23"/>
        <v>-15.685364497340251</v>
      </c>
      <c r="AW46">
        <v>43</v>
      </c>
      <c r="AX46">
        <f>IF(Z46&gt;0, (R46*SUMPRODUCT(K46:$K$98, X46:$X$98)-K46*$AZ$3)/Z46, 0)</f>
        <v>337.57152204346875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100000</v>
      </c>
      <c r="S47">
        <f t="shared" si="1"/>
        <v>328.06652806599095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136.76921754635222</v>
      </c>
      <c r="AC47">
        <f t="shared" si="2"/>
        <v>123.40341395194753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-2495.1078285703074</v>
      </c>
      <c r="AI47">
        <f t="shared" si="25"/>
        <v>-2499.8097488896187</v>
      </c>
      <c r="AJ47">
        <f t="shared" si="7"/>
        <v>13.365803594404696</v>
      </c>
      <c r="AK47">
        <f t="shared" si="22"/>
        <v>9.5738452282446573</v>
      </c>
      <c r="AL47">
        <f t="shared" si="8"/>
        <v>-2476.8701000669694</v>
      </c>
      <c r="AN47">
        <f t="shared" si="26"/>
        <v>0</v>
      </c>
      <c r="AO47">
        <f t="shared" si="26"/>
        <v>0</v>
      </c>
      <c r="AP47">
        <f t="shared" si="26"/>
        <v>-3.2113102657260702E-2</v>
      </c>
      <c r="AQ47">
        <f t="shared" si="26"/>
        <v>-17.041048847793295</v>
      </c>
      <c r="AR47">
        <f t="shared" si="26"/>
        <v>-17.073161950450555</v>
      </c>
      <c r="AS47">
        <f t="shared" si="26"/>
        <v>9.1285558617629714E-2</v>
      </c>
      <c r="AT47">
        <f t="shared" si="26"/>
        <v>6.538730003072199E-2</v>
      </c>
      <c r="AU47">
        <f t="shared" si="23"/>
        <v>-16.916489091802205</v>
      </c>
      <c r="AW47">
        <v>44</v>
      </c>
      <c r="AX47">
        <f>IF(Z47&gt;0, (R47*SUMPRODUCT(K47:$K$98, X47:$X$98)-K47*$AZ$3)/Z47, 0)</f>
        <v>328.06652806599095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100000</v>
      </c>
      <c r="S48">
        <f t="shared" si="1"/>
        <v>315.88686495450594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123.40341395194753</v>
      </c>
      <c r="AC48">
        <f t="shared" si="2"/>
        <v>108.54442117000698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-2877.4062672098285</v>
      </c>
      <c r="AI48">
        <f t="shared" si="25"/>
        <v>-2881.7014925425451</v>
      </c>
      <c r="AJ48">
        <f t="shared" si="7"/>
        <v>14.858992781940543</v>
      </c>
      <c r="AK48">
        <f t="shared" si="22"/>
        <v>8.6382389766363286</v>
      </c>
      <c r="AL48">
        <f t="shared" si="8"/>
        <v>-2858.204260783968</v>
      </c>
      <c r="AN48">
        <f t="shared" si="26"/>
        <v>0</v>
      </c>
      <c r="AO48">
        <f t="shared" si="26"/>
        <v>0</v>
      </c>
      <c r="AP48">
        <f t="shared" si="26"/>
        <v>-2.6192378151307847E-2</v>
      </c>
      <c r="AQ48">
        <f t="shared" si="26"/>
        <v>-17.546486437309337</v>
      </c>
      <c r="AR48">
        <f t="shared" si="26"/>
        <v>-17.572678815460645</v>
      </c>
      <c r="AS48">
        <f t="shared" si="26"/>
        <v>9.061046342031355E-2</v>
      </c>
      <c r="AT48">
        <f t="shared" si="26"/>
        <v>5.267617047097134E-2</v>
      </c>
      <c r="AU48">
        <f t="shared" si="23"/>
        <v>-17.429392181569359</v>
      </c>
      <c r="AW48">
        <v>45</v>
      </c>
      <c r="AX48">
        <f>IF(Z48&gt;0, (R48*SUMPRODUCT(K48:$K$98, X48:$X$98)-K48*$AZ$3)/Z48, 0)</f>
        <v>315.88686495450594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100000</v>
      </c>
      <c r="S49">
        <f t="shared" si="1"/>
        <v>301.5480875341334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108.54442117000698</v>
      </c>
      <c r="AC49">
        <f t="shared" si="2"/>
        <v>92.946199077209045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-3195.1740044534158</v>
      </c>
      <c r="AI49">
        <f t="shared" si="25"/>
        <v>-3199.026880782249</v>
      </c>
      <c r="AJ49">
        <f t="shared" si="7"/>
        <v>15.59822209279794</v>
      </c>
      <c r="AK49">
        <f t="shared" si="22"/>
        <v>7.5981094819004893</v>
      </c>
      <c r="AL49">
        <f t="shared" si="8"/>
        <v>-3175.8305492075506</v>
      </c>
      <c r="AN49">
        <f t="shared" si="26"/>
        <v>0</v>
      </c>
      <c r="AO49">
        <f t="shared" si="26"/>
        <v>0</v>
      </c>
      <c r="AP49">
        <f t="shared" si="26"/>
        <v>-2.0977610926306761E-2</v>
      </c>
      <c r="AQ49">
        <f t="shared" si="26"/>
        <v>-17.396643802365652</v>
      </c>
      <c r="AR49">
        <f t="shared" si="26"/>
        <v>-17.417621413291961</v>
      </c>
      <c r="AS49">
        <f t="shared" si="26"/>
        <v>8.492705352521672E-2</v>
      </c>
      <c r="AT49">
        <f t="shared" si="26"/>
        <v>4.1369141099597662E-2</v>
      </c>
      <c r="AU49">
        <f t="shared" si="23"/>
        <v>-17.291325218667147</v>
      </c>
      <c r="AW49">
        <v>46</v>
      </c>
      <c r="AX49">
        <f>IF(Z49&gt;0, (R49*SUMPRODUCT(K49:$K$98, X49:$X$98)-K49*$AZ$3)/Z49, 0)</f>
        <v>301.5480875341334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100000</v>
      </c>
      <c r="S50">
        <f t="shared" si="1"/>
        <v>284.73894934263939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92.946199077209045</v>
      </c>
      <c r="AC50">
        <f t="shared" si="2"/>
        <v>77.289077011014314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-3370.9432694092643</v>
      </c>
      <c r="AI50">
        <f t="shared" si="25"/>
        <v>-3374.336249066133</v>
      </c>
      <c r="AJ50">
        <f t="shared" si="7"/>
        <v>15.657122066194731</v>
      </c>
      <c r="AK50">
        <f t="shared" si="22"/>
        <v>6.5062339354046337</v>
      </c>
      <c r="AL50">
        <f t="shared" si="8"/>
        <v>-3352.1728930645336</v>
      </c>
      <c r="AN50">
        <f t="shared" si="26"/>
        <v>0</v>
      </c>
      <c r="AO50">
        <f t="shared" si="26"/>
        <v>0</v>
      </c>
      <c r="AP50">
        <f t="shared" si="26"/>
        <v>-1.6494311431234972E-2</v>
      </c>
      <c r="AQ50">
        <f t="shared" si="26"/>
        <v>-16.387185814717999</v>
      </c>
      <c r="AR50">
        <f t="shared" si="26"/>
        <v>-16.403680126149233</v>
      </c>
      <c r="AS50">
        <f t="shared" si="26"/>
        <v>7.6114057139685332E-2</v>
      </c>
      <c r="AT50">
        <f t="shared" si="26"/>
        <v>3.1628792279314727E-2</v>
      </c>
      <c r="AU50">
        <f t="shared" si="23"/>
        <v>-16.295937276730236</v>
      </c>
      <c r="AW50">
        <v>47</v>
      </c>
      <c r="AX50">
        <f>IF(Z50&gt;0, (R50*SUMPRODUCT(K50:$K$98, X50:$X$98)-K50*$AZ$3)/Z50, 0)</f>
        <v>284.73894934263939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100000</v>
      </c>
      <c r="S51">
        <f t="shared" si="1"/>
        <v>266.6317815852496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77.289077011014314</v>
      </c>
      <c r="AC51">
        <f t="shared" si="2"/>
        <v>62.455035603591732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-3448.6962644029832</v>
      </c>
      <c r="AI51">
        <f t="shared" si="25"/>
        <v>-3451.6242272302325</v>
      </c>
      <c r="AJ51">
        <f t="shared" si="7"/>
        <v>14.834041407422582</v>
      </c>
      <c r="AK51">
        <f t="shared" si="22"/>
        <v>5.4102353907710024</v>
      </c>
      <c r="AL51">
        <f t="shared" si="8"/>
        <v>-3431.3799504320386</v>
      </c>
      <c r="AN51">
        <f t="shared" si="26"/>
        <v>0</v>
      </c>
      <c r="AO51">
        <f t="shared" si="26"/>
        <v>0</v>
      </c>
      <c r="AP51">
        <f t="shared" si="26"/>
        <v>-1.2708680763499203E-2</v>
      </c>
      <c r="AQ51">
        <f t="shared" si="26"/>
        <v>-14.968899012882257</v>
      </c>
      <c r="AR51">
        <f t="shared" si="26"/>
        <v>-14.981607693645756</v>
      </c>
      <c r="AS51">
        <f t="shared" si="26"/>
        <v>6.4386437875839503E-2</v>
      </c>
      <c r="AT51">
        <f t="shared" si="26"/>
        <v>2.3482864535300668E-2</v>
      </c>
      <c r="AU51">
        <f t="shared" si="23"/>
        <v>-14.893738391234615</v>
      </c>
      <c r="AW51">
        <v>48</v>
      </c>
      <c r="AX51">
        <f>IF(Z51&gt;0, (R51*SUMPRODUCT(K51:$K$98, X51:$X$98)-K51*$AZ$3)/Z51, 0)</f>
        <v>266.6317815852496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100000</v>
      </c>
      <c r="S52">
        <f t="shared" si="1"/>
        <v>247.09113193359372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62.455035603591732</v>
      </c>
      <c r="AC52">
        <f t="shared" si="2"/>
        <v>48.872872668651809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-3410.1751388555076</v>
      </c>
      <c r="AI52">
        <f t="shared" si="25"/>
        <v>-3412.6475501621276</v>
      </c>
      <c r="AJ52">
        <f t="shared" si="7"/>
        <v>13.582162934939923</v>
      </c>
      <c r="AK52">
        <f t="shared" si="22"/>
        <v>4.3718524922514215</v>
      </c>
      <c r="AL52">
        <f t="shared" si="8"/>
        <v>-3394.6935347349363</v>
      </c>
      <c r="AN52">
        <f t="shared" si="26"/>
        <v>0</v>
      </c>
      <c r="AO52">
        <f t="shared" si="26"/>
        <v>0</v>
      </c>
      <c r="AP52">
        <f t="shared" si="26"/>
        <v>-9.5815905929406663E-3</v>
      </c>
      <c r="AQ52">
        <f t="shared" si="26"/>
        <v>-13.215803512647607</v>
      </c>
      <c r="AR52">
        <f t="shared" si="26"/>
        <v>-13.225385103240548</v>
      </c>
      <c r="AS52">
        <f t="shared" si="26"/>
        <v>5.263635717113728E-2</v>
      </c>
      <c r="AT52">
        <f t="shared" si="26"/>
        <v>1.6942690967849911E-2</v>
      </c>
      <c r="AU52">
        <f t="shared" si="23"/>
        <v>-13.155806055101561</v>
      </c>
      <c r="AW52">
        <v>49</v>
      </c>
      <c r="AX52">
        <f>IF(Z52&gt;0, (R52*SUMPRODUCT(K52:$K$98, X52:$X$98)-K52*$AZ$3)/Z52, 0)</f>
        <v>247.09113193359372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100000</v>
      </c>
      <c r="S53">
        <f t="shared" si="1"/>
        <v>226.03028373259474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48.872872668651809</v>
      </c>
      <c r="AC53">
        <f t="shared" si="2"/>
        <v>36.89522636845274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-3258.3634271186206</v>
      </c>
      <c r="AI53">
        <f t="shared" si="25"/>
        <v>-3260.4038188837844</v>
      </c>
      <c r="AJ53">
        <f t="shared" si="7"/>
        <v>11.977646300199069</v>
      </c>
      <c r="AK53">
        <f t="shared" si="22"/>
        <v>3.4211010868056269</v>
      </c>
      <c r="AL53">
        <f t="shared" si="8"/>
        <v>-3245.0050714967797</v>
      </c>
      <c r="AN53">
        <f t="shared" si="26"/>
        <v>0</v>
      </c>
      <c r="AO53">
        <f t="shared" si="26"/>
        <v>0</v>
      </c>
      <c r="AP53">
        <f t="shared" si="26"/>
        <v>-7.0601256217614717E-3</v>
      </c>
      <c r="AQ53">
        <f t="shared" si="26"/>
        <v>-11.274528504560076</v>
      </c>
      <c r="AR53">
        <f t="shared" si="26"/>
        <v>-11.281588630181837</v>
      </c>
      <c r="AS53">
        <f t="shared" si="26"/>
        <v>4.1444828868752434E-2</v>
      </c>
      <c r="AT53">
        <f t="shared" si="26"/>
        <v>1.1837630326669913E-2</v>
      </c>
      <c r="AU53">
        <f t="shared" si="23"/>
        <v>-11.228306170986414</v>
      </c>
      <c r="AW53">
        <v>50</v>
      </c>
      <c r="AX53">
        <f>IF(Z53&gt;0, (R53*SUMPRODUCT(K53:$K$98, X53:$X$98)-K53*$AZ$3)/Z53, 0)</f>
        <v>226.03028373259474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100000</v>
      </c>
      <c r="S54">
        <f t="shared" si="1"/>
        <v>203.46538730906062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36.89522636845274</v>
      </c>
      <c r="AC54">
        <f t="shared" si="2"/>
        <v>26.726195375007414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-3024.4030626892391</v>
      </c>
      <c r="AI54">
        <f t="shared" si="25"/>
        <v>-3026.0450001539152</v>
      </c>
      <c r="AJ54">
        <f t="shared" si="7"/>
        <v>10.169030993445325</v>
      </c>
      <c r="AK54">
        <f t="shared" si="22"/>
        <v>2.5826658457916922</v>
      </c>
      <c r="AL54">
        <f t="shared" si="8"/>
        <v>-3013.2933033146783</v>
      </c>
      <c r="AN54">
        <f t="shared" si="26"/>
        <v>0</v>
      </c>
      <c r="AO54">
        <f t="shared" si="26"/>
        <v>0</v>
      </c>
      <c r="AP54">
        <f t="shared" si="26"/>
        <v>-5.0726798794265681E-3</v>
      </c>
      <c r="AQ54">
        <f t="shared" si="26"/>
        <v>-9.3437350041864313</v>
      </c>
      <c r="AR54">
        <f t="shared" si="26"/>
        <v>-9.3488076840658572</v>
      </c>
      <c r="AS54">
        <f t="shared" si="26"/>
        <v>3.1416689139186632E-2</v>
      </c>
      <c r="AT54">
        <f t="shared" si="26"/>
        <v>7.9790109873725378E-3</v>
      </c>
      <c r="AU54">
        <f t="shared" si="23"/>
        <v>-9.3094119839392988</v>
      </c>
      <c r="AW54">
        <v>51</v>
      </c>
      <c r="AX54">
        <f>IF(Z54&gt;0, (R54*SUMPRODUCT(K54:$K$98, X54:$X$98)-K54*$AZ$3)/Z54, 0)</f>
        <v>203.46538730906062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100000</v>
      </c>
      <c r="S55">
        <f t="shared" si="1"/>
        <v>178.4696644462299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26.726195375007414</v>
      </c>
      <c r="AC55">
        <f t="shared" si="2"/>
        <v>18.369511720030584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-2711.3525098452938</v>
      </c>
      <c r="AI55">
        <f t="shared" si="25"/>
        <v>-2712.6391088715923</v>
      </c>
      <c r="AJ55">
        <f t="shared" si="7"/>
        <v>8.3566836549768304</v>
      </c>
      <c r="AK55">
        <f t="shared" si="22"/>
        <v>1.8708336762505191</v>
      </c>
      <c r="AL55">
        <f t="shared" si="8"/>
        <v>-2702.411591540365</v>
      </c>
      <c r="AN55">
        <f t="shared" si="26"/>
        <v>0</v>
      </c>
      <c r="AO55">
        <f t="shared" si="26"/>
        <v>0</v>
      </c>
      <c r="AP55">
        <f t="shared" si="26"/>
        <v>-3.5490003284466072E-3</v>
      </c>
      <c r="AQ55">
        <f t="shared" si="26"/>
        <v>-7.4790908055150149</v>
      </c>
      <c r="AR55">
        <f t="shared" si="26"/>
        <v>-7.4826398058434611</v>
      </c>
      <c r="AS55">
        <f t="shared" si="26"/>
        <v>2.3051372206892056E-2</v>
      </c>
      <c r="AT55">
        <f t="shared" si="26"/>
        <v>5.1605738818120278E-3</v>
      </c>
      <c r="AU55">
        <f t="shared" si="23"/>
        <v>-7.4544278597547571</v>
      </c>
      <c r="AW55">
        <v>52</v>
      </c>
      <c r="AX55">
        <f>IF(Z55&gt;0, (R55*SUMPRODUCT(K55:$K$98, X55:$X$98)-K55*$AZ$3)/Z55, 0)</f>
        <v>178.4696644462299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100000</v>
      </c>
      <c r="S56">
        <f t="shared" si="1"/>
        <v>150.24671277313297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18.369511720030584</v>
      </c>
      <c r="AC56">
        <f t="shared" si="2"/>
        <v>11.77171676202412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-2354.9396202175908</v>
      </c>
      <c r="AI56">
        <f t="shared" si="25"/>
        <v>-2355.9189858010996</v>
      </c>
      <c r="AJ56">
        <f t="shared" si="7"/>
        <v>6.5977949580064639</v>
      </c>
      <c r="AK56">
        <f t="shared" si="22"/>
        <v>1.2858658204021409</v>
      </c>
      <c r="AL56">
        <f t="shared" si="8"/>
        <v>-2348.0353250226908</v>
      </c>
      <c r="AN56">
        <f t="shared" si="26"/>
        <v>0</v>
      </c>
      <c r="AO56">
        <f t="shared" si="26"/>
        <v>0</v>
      </c>
      <c r="AP56">
        <f t="shared" si="26"/>
        <v>-2.4120684972653503E-3</v>
      </c>
      <c r="AQ56">
        <f t="shared" si="26"/>
        <v>-5.7999543444639192</v>
      </c>
      <c r="AR56">
        <f t="shared" si="26"/>
        <v>-5.8023664129611845</v>
      </c>
      <c r="AS56">
        <f t="shared" si="26"/>
        <v>1.6249635108281868E-2</v>
      </c>
      <c r="AT56">
        <f t="shared" si="26"/>
        <v>3.1669444886871286E-3</v>
      </c>
      <c r="AU56">
        <f t="shared" si="23"/>
        <v>-5.7829498333642153</v>
      </c>
      <c r="AW56">
        <v>53</v>
      </c>
      <c r="AX56">
        <f>IF(Z56&gt;0, (R56*SUMPRODUCT(K56:$K$98, X56:$X$98)-K56*$AZ$3)/Z56, 0)</f>
        <v>150.24671277313297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100000</v>
      </c>
      <c r="S57">
        <f t="shared" si="1"/>
        <v>116.9647247699577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11.77171676202412</v>
      </c>
      <c r="AC57">
        <f t="shared" si="2"/>
        <v>6.7586337099785672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-1978.2232530128636</v>
      </c>
      <c r="AI57">
        <f t="shared" si="25"/>
        <v>-1978.9455470339103</v>
      </c>
      <c r="AJ57">
        <f t="shared" si="7"/>
        <v>5.0130830520455527</v>
      </c>
      <c r="AK57">
        <f t="shared" si="22"/>
        <v>0.82402017334168842</v>
      </c>
      <c r="AL57">
        <f t="shared" si="8"/>
        <v>-1973.1084438085229</v>
      </c>
      <c r="AN57">
        <f t="shared" si="26"/>
        <v>0</v>
      </c>
      <c r="AO57">
        <f t="shared" si="26"/>
        <v>0</v>
      </c>
      <c r="AP57">
        <f t="shared" si="26"/>
        <v>-1.5883302080479569E-3</v>
      </c>
      <c r="AQ57">
        <f t="shared" si="26"/>
        <v>-4.3501284234213227</v>
      </c>
      <c r="AR57">
        <f t="shared" si="26"/>
        <v>-4.3517167536293702</v>
      </c>
      <c r="AS57">
        <f t="shared" si="26"/>
        <v>1.1023808885302425E-2</v>
      </c>
      <c r="AT57">
        <f t="shared" si="26"/>
        <v>1.8120268134887477E-3</v>
      </c>
      <c r="AU57">
        <f t="shared" si="23"/>
        <v>-4.3388809179305792</v>
      </c>
      <c r="AW57">
        <v>54</v>
      </c>
      <c r="AX57">
        <f>IF(Z57&gt;0, (R57*SUMPRODUCT(K57:$K$98, X57:$X$98)-K57*$AZ$3)/Z57, 0)</f>
        <v>116.9647247699577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100000</v>
      </c>
      <c r="S58">
        <f t="shared" si="1"/>
        <v>75.471583932170944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6.7586337099785672</v>
      </c>
      <c r="AC58">
        <f t="shared" si="2"/>
        <v>3.1110689405022156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-1598.3960640960154</v>
      </c>
      <c r="AI58">
        <f t="shared" si="25"/>
        <v>-1598.9113356688397</v>
      </c>
      <c r="AJ58">
        <f t="shared" si="7"/>
        <v>3.6475647694763516</v>
      </c>
      <c r="AK58">
        <f t="shared" si="22"/>
        <v>0.47310435969849973</v>
      </c>
      <c r="AL58">
        <f t="shared" si="8"/>
        <v>-1594.7906665396649</v>
      </c>
      <c r="AN58">
        <f t="shared" si="26"/>
        <v>0</v>
      </c>
      <c r="AO58">
        <f t="shared" si="26"/>
        <v>0</v>
      </c>
      <c r="AP58">
        <f t="shared" si="26"/>
        <v>-1.0116841280023063E-3</v>
      </c>
      <c r="AQ58">
        <f t="shared" si="26"/>
        <v>-3.1382905900349574</v>
      </c>
      <c r="AR58">
        <f t="shared" si="26"/>
        <v>-3.1393022741629593</v>
      </c>
      <c r="AS58">
        <f t="shared" si="26"/>
        <v>7.1616281156602225E-3</v>
      </c>
      <c r="AT58">
        <f t="shared" si="26"/>
        <v>9.288930281406945E-4</v>
      </c>
      <c r="AU58">
        <f t="shared" si="23"/>
        <v>-3.1312117530191586</v>
      </c>
      <c r="AW58">
        <v>55</v>
      </c>
      <c r="AX58">
        <f>IF(Z58&gt;0, (R58*SUMPRODUCT(K58:$K$98, X58:$X$98)-K58*$AZ$3)/Z58, 0)</f>
        <v>75.471583932170944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100000</v>
      </c>
      <c r="S59">
        <f t="shared" si="1"/>
        <v>21.153456388278624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3.1110689405022156</v>
      </c>
      <c r="AC59">
        <f t="shared" si="2"/>
        <v>0.60006732720383482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-1244.2166787256276</v>
      </c>
      <c r="AI59">
        <f t="shared" si="25"/>
        <v>-1244.571270497883</v>
      </c>
      <c r="AJ59">
        <f t="shared" si="7"/>
        <v>2.5110016132983808</v>
      </c>
      <c r="AK59">
        <f t="shared" si="22"/>
        <v>0.21777482583515512</v>
      </c>
      <c r="AL59">
        <f t="shared" si="8"/>
        <v>-1241.8424940587495</v>
      </c>
      <c r="AN59">
        <f t="shared" si="26"/>
        <v>0</v>
      </c>
      <c r="AO59">
        <f t="shared" si="26"/>
        <v>0</v>
      </c>
      <c r="AP59">
        <f t="shared" si="26"/>
        <v>-6.2161199278006139E-4</v>
      </c>
      <c r="AQ59">
        <f t="shared" si="26"/>
        <v>-2.1811561057758166</v>
      </c>
      <c r="AR59">
        <f t="shared" si="26"/>
        <v>-2.1817777177685964</v>
      </c>
      <c r="AS59">
        <f t="shared" si="26"/>
        <v>4.4018751670073398E-3</v>
      </c>
      <c r="AT59">
        <f t="shared" si="26"/>
        <v>3.8176701789685618E-4</v>
      </c>
      <c r="AU59">
        <f t="shared" si="23"/>
        <v>-2.1769940755836923</v>
      </c>
      <c r="AW59">
        <v>56</v>
      </c>
      <c r="AX59">
        <f>IF(Z59&gt;0, (R59*SUMPRODUCT(K59:$K$98, X59:$X$98)-K59*$AZ$3)/Z59, 0)</f>
        <v>21.153456388278624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100000</v>
      </c>
      <c r="S60">
        <f t="shared" si="1"/>
        <v>-54.305441535451948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0.60006732720383482</v>
      </c>
      <c r="AC60">
        <f t="shared" si="2"/>
        <v>-1.0210093350571787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-928.24339708503021</v>
      </c>
      <c r="AI60">
        <f t="shared" si="25"/>
        <v>-928.47841251492741</v>
      </c>
      <c r="AJ60">
        <f t="shared" si="7"/>
        <v>1.6210766622610135</v>
      </c>
      <c r="AK60">
        <f t="shared" si="22"/>
        <v>4.2004712904268444E-2</v>
      </c>
      <c r="AL60">
        <f t="shared" si="8"/>
        <v>-926.81533113976218</v>
      </c>
      <c r="AN60">
        <f t="shared" si="26"/>
        <v>0</v>
      </c>
      <c r="AO60">
        <f t="shared" si="26"/>
        <v>0</v>
      </c>
      <c r="AP60">
        <f t="shared" si="26"/>
        <v>-3.6784858055443167E-4</v>
      </c>
      <c r="AQ60">
        <f t="shared" si="26"/>
        <v>-1.4528961616521232</v>
      </c>
      <c r="AR60">
        <f t="shared" si="26"/>
        <v>-1.4532640102326777</v>
      </c>
      <c r="AS60">
        <f t="shared" si="26"/>
        <v>2.5373259510803855E-3</v>
      </c>
      <c r="AT60">
        <f t="shared" si="26"/>
        <v>6.5746210898519992E-5</v>
      </c>
      <c r="AU60">
        <f t="shared" si="23"/>
        <v>-1.4506609380706987</v>
      </c>
      <c r="AW60">
        <v>57</v>
      </c>
      <c r="AX60">
        <f>IF(Z60&gt;0, (R60*SUMPRODUCT(K60:$K$98, X60:$X$98)-K60*$AZ$3)/Z60, 0)</f>
        <v>-54.305441535451948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100000</v>
      </c>
      <c r="S61">
        <f t="shared" si="1"/>
        <v>-164.6023302288944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-1.0210093350571787</v>
      </c>
      <c r="AC61">
        <f t="shared" si="2"/>
        <v>-1.973834564999656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-662.1687284929402</v>
      </c>
      <c r="AI61">
        <f t="shared" si="25"/>
        <v>-662.31862267747692</v>
      </c>
      <c r="AJ61">
        <f t="shared" si="7"/>
        <v>0.95282522994247731</v>
      </c>
      <c r="AK61">
        <f t="shared" si="22"/>
        <v>-7.1470653454002511E-2</v>
      </c>
      <c r="AL61">
        <f t="shared" si="8"/>
        <v>-661.43726810098838</v>
      </c>
      <c r="AN61">
        <f t="shared" si="26"/>
        <v>0</v>
      </c>
      <c r="AO61">
        <f t="shared" si="26"/>
        <v>0</v>
      </c>
      <c r="AP61">
        <f t="shared" si="26"/>
        <v>-2.0947850651794909E-4</v>
      </c>
      <c r="AQ61">
        <f t="shared" si="26"/>
        <v>-0.92538691034845988</v>
      </c>
      <c r="AR61">
        <f t="shared" si="26"/>
        <v>-0.92559638885497786</v>
      </c>
      <c r="AS61">
        <f t="shared" si="26"/>
        <v>1.3315820540865826E-3</v>
      </c>
      <c r="AT61">
        <f t="shared" si="26"/>
        <v>-9.9880897925988364E-5</v>
      </c>
      <c r="AU61">
        <f t="shared" si="23"/>
        <v>-0.92436468769881719</v>
      </c>
      <c r="AW61">
        <v>58</v>
      </c>
      <c r="AX61">
        <f>IF(Z61&gt;0, (R61*SUMPRODUCT(K61:$K$98, X61:$X$98)-K61*$AZ$3)/Z61, 0)</f>
        <v>-164.6023302288944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100000</v>
      </c>
      <c r="S62">
        <f t="shared" si="1"/>
        <v>-334.08382972542989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-1.973834564999656</v>
      </c>
      <c r="AC62">
        <f t="shared" si="2"/>
        <v>-2.452729572035933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-452.99603650839998</v>
      </c>
      <c r="AI62">
        <f t="shared" si="25"/>
        <v>-453.08780724652775</v>
      </c>
      <c r="AJ62">
        <f t="shared" si="7"/>
        <v>0.47889500703627697</v>
      </c>
      <c r="AK62">
        <f t="shared" si="22"/>
        <v>-0.13816841954997594</v>
      </c>
      <c r="AL62">
        <f t="shared" si="8"/>
        <v>-452.74708065904144</v>
      </c>
      <c r="AN62">
        <f t="shared" si="26"/>
        <v>0</v>
      </c>
      <c r="AO62">
        <f t="shared" si="26"/>
        <v>0</v>
      </c>
      <c r="AP62">
        <f t="shared" si="26"/>
        <v>-1.1450933360848738E-4</v>
      </c>
      <c r="AQ62">
        <f t="shared" si="26"/>
        <v>-0.56523762722331217</v>
      </c>
      <c r="AR62">
        <f t="shared" si="26"/>
        <v>-0.56535213655692063</v>
      </c>
      <c r="AS62">
        <f t="shared" si="26"/>
        <v>5.9755374363249447E-4</v>
      </c>
      <c r="AT62">
        <f t="shared" si="26"/>
        <v>-1.7240325152861533E-4</v>
      </c>
      <c r="AU62">
        <f t="shared" si="23"/>
        <v>-0.56492698606481673</v>
      </c>
      <c r="AW62">
        <v>59</v>
      </c>
      <c r="AX62">
        <f>IF(Z62&gt;0, (R62*SUMPRODUCT(K62:$K$98, X62:$X$98)-K62*$AZ$3)/Z62, 0)</f>
        <v>-334.08382972542989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100000</v>
      </c>
      <c r="S63">
        <f t="shared" si="1"/>
        <v>-608.60070987268591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-2.452729572035933</v>
      </c>
      <c r="AC63">
        <f t="shared" si="2"/>
        <v>-2.6193137141590821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-296.4412918166841</v>
      </c>
      <c r="AI63">
        <f t="shared" si="25"/>
        <v>-296.49508968595347</v>
      </c>
      <c r="AJ63">
        <f t="shared" si="7"/>
        <v>0.16658414212314909</v>
      </c>
      <c r="AK63">
        <f t="shared" si="22"/>
        <v>-0.17169107004251533</v>
      </c>
      <c r="AL63">
        <f t="shared" si="8"/>
        <v>-296.50019661387284</v>
      </c>
      <c r="AN63">
        <f t="shared" si="26"/>
        <v>0</v>
      </c>
      <c r="AO63">
        <f t="shared" si="26"/>
        <v>0</v>
      </c>
      <c r="AP63">
        <f t="shared" si="26"/>
        <v>-5.9935442359580553E-5</v>
      </c>
      <c r="AQ63">
        <f t="shared" si="26"/>
        <v>-0.33026103449765914</v>
      </c>
      <c r="AR63">
        <f t="shared" si="26"/>
        <v>-0.33032096994001869</v>
      </c>
      <c r="AS63">
        <f t="shared" si="26"/>
        <v>1.8558902766662385E-4</v>
      </c>
      <c r="AT63">
        <f t="shared" si="26"/>
        <v>-1.9127858355615172E-4</v>
      </c>
      <c r="AU63">
        <f t="shared" si="23"/>
        <v>-0.33032665949590823</v>
      </c>
      <c r="AW63">
        <v>60</v>
      </c>
      <c r="AX63">
        <f>IF(Z63&gt;0, (R63*SUMPRODUCT(K63:$K$98, X63:$X$98)-K63*$AZ$3)/Z63, 0)</f>
        <v>-608.60070987268591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100000</v>
      </c>
      <c r="S64">
        <f t="shared" si="1"/>
        <v>-1076.2777343849443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-2.6193137141590821</v>
      </c>
      <c r="AC64">
        <f t="shared" si="2"/>
        <v>-2.5936341369601665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-185.09726146628691</v>
      </c>
      <c r="AI64">
        <f t="shared" si="25"/>
        <v>-185.12738419918031</v>
      </c>
      <c r="AJ64">
        <f t="shared" si="7"/>
        <v>-2.567957719891556E-2</v>
      </c>
      <c r="AK64">
        <f t="shared" si="22"/>
        <v>-0.18335195999113577</v>
      </c>
      <c r="AL64">
        <f t="shared" si="8"/>
        <v>-185.33641573637038</v>
      </c>
      <c r="AN64">
        <f t="shared" si="26"/>
        <v>0</v>
      </c>
      <c r="AO64">
        <f t="shared" si="26"/>
        <v>0</v>
      </c>
      <c r="AP64">
        <f t="shared" si="26"/>
        <v>-2.9963668794693736E-5</v>
      </c>
      <c r="AQ64">
        <f t="shared" si="26"/>
        <v>-0.18411984918519828</v>
      </c>
      <c r="AR64">
        <f t="shared" si="26"/>
        <v>-0.18414981285399296</v>
      </c>
      <c r="AS64">
        <f t="shared" si="26"/>
        <v>-2.5543975332477599E-5</v>
      </c>
      <c r="AT64">
        <f t="shared" si="26"/>
        <v>-1.8238376383287089E-4</v>
      </c>
      <c r="AU64">
        <f t="shared" si="23"/>
        <v>-0.18435774059315832</v>
      </c>
      <c r="AW64">
        <v>61</v>
      </c>
      <c r="AX64">
        <f>IF(Z64&gt;0, (R64*SUMPRODUCT(K64:$K$98, X64:$X$98)-K64*$AZ$3)/Z64, 0)</f>
        <v>-1076.2777343849443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100000</v>
      </c>
      <c r="S65">
        <f t="shared" si="1"/>
        <v>-1913.3544350533152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-2.5936341369601665</v>
      </c>
      <c r="AC65">
        <f t="shared" si="2"/>
        <v>-2.4599498685591379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-110.00465399515849</v>
      </c>
      <c r="AI65">
        <f t="shared" si="25"/>
        <v>-110.02072491897357</v>
      </c>
      <c r="AJ65">
        <f t="shared" si="7"/>
        <v>-0.13368426840102865</v>
      </c>
      <c r="AK65">
        <f t="shared" si="22"/>
        <v>-0.18155438958721168</v>
      </c>
      <c r="AL65">
        <f t="shared" si="8"/>
        <v>-110.3359635769618</v>
      </c>
      <c r="AN65">
        <f t="shared" si="26"/>
        <v>0</v>
      </c>
      <c r="AO65">
        <f t="shared" si="26"/>
        <v>0</v>
      </c>
      <c r="AP65">
        <f t="shared" si="26"/>
        <v>-1.4273268539524348E-5</v>
      </c>
      <c r="AQ65">
        <f t="shared" si="26"/>
        <v>-9.769979530342518E-2</v>
      </c>
      <c r="AR65">
        <f t="shared" si="26"/>
        <v>-9.7714068571964713E-2</v>
      </c>
      <c r="AS65">
        <f t="shared" si="26"/>
        <v>-1.1873066441937525E-4</v>
      </c>
      <c r="AT65">
        <f t="shared" si="26"/>
        <v>-1.6124614782106914E-4</v>
      </c>
      <c r="AU65">
        <f t="shared" si="23"/>
        <v>-9.7994045384205142E-2</v>
      </c>
      <c r="AW65">
        <v>62</v>
      </c>
      <c r="AX65">
        <f>IF(Z65&gt;0, (R65*SUMPRODUCT(K65:$K$98, X65:$X$98)-K65*$AZ$3)/Z65, 0)</f>
        <v>-1913.3544350533152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12.5</v>
      </c>
      <c r="R66">
        <f t="shared" si="0"/>
        <v>100000</v>
      </c>
      <c r="S66">
        <f t="shared" si="1"/>
        <v>-3488.6848401924663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-2.4599498685591379</v>
      </c>
      <c r="AC66">
        <f t="shared" si="2"/>
        <v>-2.2738959874462887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-62.102541894665265</v>
      </c>
      <c r="AI66">
        <f t="shared" si="25"/>
        <v>-62.110689291505359</v>
      </c>
      <c r="AJ66">
        <f t="shared" si="7"/>
        <v>-0.18605388111284915</v>
      </c>
      <c r="AK66">
        <f t="shared" si="22"/>
        <v>-0.17219649079913968</v>
      </c>
      <c r="AL66">
        <f t="shared" si="8"/>
        <v>-62.468939663417345</v>
      </c>
      <c r="AN66">
        <f t="shared" si="26"/>
        <v>0</v>
      </c>
      <c r="AO66">
        <f t="shared" si="26"/>
        <v>0</v>
      </c>
      <c r="AP66">
        <f t="shared" si="26"/>
        <v>-6.4607575243417902E-6</v>
      </c>
      <c r="AQ66">
        <f t="shared" si="26"/>
        <v>-4.9246338763330712E-2</v>
      </c>
      <c r="AR66">
        <f t="shared" si="26"/>
        <v>-4.9252799520855053E-2</v>
      </c>
      <c r="AS66">
        <f t="shared" si="26"/>
        <v>-1.4753780083682697E-4</v>
      </c>
      <c r="AT66">
        <f t="shared" si="26"/>
        <v>-1.3654910831402935E-4</v>
      </c>
      <c r="AU66">
        <f t="shared" si="23"/>
        <v>-4.9536886430005908E-2</v>
      </c>
      <c r="AW66">
        <v>63</v>
      </c>
      <c r="AX66">
        <f>IF(Z66&gt;0, (R66*SUMPRODUCT(K66:$K$98, X66:$X$98)-K66*$AZ$3)/Z66, 0)</f>
        <v>-3488.6848401924663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-6612.5871916380102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-2.2738959874462887</v>
      </c>
      <c r="AC67">
        <f t="shared" ref="AC67:AC79" si="29">S67*Z67</f>
        <v>-2.0697908294093748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-33.226611136083633</v>
      </c>
      <c r="AI67">
        <f t="shared" ref="AI67:AI79" si="33">SUM(AE67:AH67)</f>
        <v>-33.23052373256332</v>
      </c>
      <c r="AJ67">
        <f t="shared" ref="AJ67:AJ79" si="34">AB67-AC67</f>
        <v>-0.20410515803691398</v>
      </c>
      <c r="AK67">
        <f t="shared" si="22"/>
        <v>-0.15917271912124023</v>
      </c>
      <c r="AL67">
        <f t="shared" ref="AL67:AL79" si="35">SUM(AI67:AK67)</f>
        <v>-33.593801609721474</v>
      </c>
      <c r="AN67">
        <f t="shared" ref="AN67:AT79" si="36">AE67*$K67</f>
        <v>0</v>
      </c>
      <c r="AO67">
        <f t="shared" si="36"/>
        <v>0</v>
      </c>
      <c r="AP67">
        <f t="shared" si="36"/>
        <v>-2.7702030873394078E-6</v>
      </c>
      <c r="AQ67">
        <f t="shared" si="36"/>
        <v>-2.3525160651987394E-2</v>
      </c>
      <c r="AR67">
        <f t="shared" si="36"/>
        <v>-2.3527930855074736E-2</v>
      </c>
      <c r="AS67">
        <f t="shared" si="36"/>
        <v>-1.4451087452319806E-4</v>
      </c>
      <c r="AT67">
        <f t="shared" si="36"/>
        <v>-1.1269773415665308E-4</v>
      </c>
      <c r="AU67">
        <f t="shared" si="23"/>
        <v>-2.3785139463754587E-2</v>
      </c>
      <c r="AW67">
        <v>64</v>
      </c>
      <c r="AX67">
        <f>IF(Z67&gt;0, (R67*SUMPRODUCT(K67:$K$98, X67:$X$98)-K67*$AZ$3)/Z67, 0)</f>
        <v>-6612.5871916380102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12.5</v>
      </c>
      <c r="R68">
        <f t="shared" si="27"/>
        <v>100000</v>
      </c>
      <c r="S68">
        <f t="shared" si="28"/>
        <v>-13154.803552200423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-2.0697908294093748</v>
      </c>
      <c r="AC68">
        <f t="shared" si="29"/>
        <v>-1.8671092964897151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-16.794399018060101</v>
      </c>
      <c r="AI68">
        <f t="shared" si="33"/>
        <v>-16.796173188697733</v>
      </c>
      <c r="AJ68">
        <f t="shared" si="34"/>
        <v>-0.20268153291965962</v>
      </c>
      <c r="AK68">
        <f t="shared" si="22"/>
        <v>-0.14488535805865624</v>
      </c>
      <c r="AL68">
        <f t="shared" si="35"/>
        <v>-17.143740079676046</v>
      </c>
      <c r="AN68">
        <f t="shared" si="36"/>
        <v>0</v>
      </c>
      <c r="AO68">
        <f t="shared" si="36"/>
        <v>0</v>
      </c>
      <c r="AP68">
        <f t="shared" si="36"/>
        <v>-1.1215636204369864E-6</v>
      </c>
      <c r="AQ68">
        <f t="shared" si="36"/>
        <v>-1.0616784296975637E-2</v>
      </c>
      <c r="AR68">
        <f t="shared" si="36"/>
        <v>-1.0617905860596076E-2</v>
      </c>
      <c r="AS68">
        <f t="shared" si="36"/>
        <v>-1.2812760454687278E-4</v>
      </c>
      <c r="AT68">
        <f t="shared" si="36"/>
        <v>-9.1591047267883222E-5</v>
      </c>
      <c r="AU68">
        <f t="shared" si="23"/>
        <v>-1.083762451241083E-2</v>
      </c>
      <c r="AW68">
        <v>65</v>
      </c>
      <c r="AX68">
        <f>IF(Z68&gt;0, (R68*SUMPRODUCT(K68:$K$98, X68:$X$98)-K68*$AZ$3)/Z68, 0)</f>
        <v>-13154.803552200423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100000</v>
      </c>
      <c r="S69">
        <f t="shared" si="28"/>
        <v>-27663.498320048548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-1.8671092964897151</v>
      </c>
      <c r="AC69">
        <f t="shared" si="29"/>
        <v>-1.6757558186691486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-7.9937889954167272</v>
      </c>
      <c r="AI69">
        <f t="shared" si="33"/>
        <v>-7.9945462007235548</v>
      </c>
      <c r="AJ69">
        <f t="shared" si="34"/>
        <v>-0.19135347782056655</v>
      </c>
      <c r="AK69">
        <f t="shared" si="22"/>
        <v>-0.13069765075428008</v>
      </c>
      <c r="AL69">
        <f t="shared" si="35"/>
        <v>-8.3165973292984017</v>
      </c>
      <c r="AN69">
        <f t="shared" si="36"/>
        <v>0</v>
      </c>
      <c r="AO69">
        <f t="shared" si="36"/>
        <v>0</v>
      </c>
      <c r="AP69">
        <f t="shared" si="36"/>
        <v>-4.2738979963709602E-7</v>
      </c>
      <c r="AQ69">
        <f t="shared" si="36"/>
        <v>-4.5119386331362067E-3</v>
      </c>
      <c r="AR69">
        <f t="shared" si="36"/>
        <v>-4.5123660229358445E-3</v>
      </c>
      <c r="AS69">
        <f t="shared" si="36"/>
        <v>-1.0800574666889587E-4</v>
      </c>
      <c r="AT69">
        <f t="shared" si="36"/>
        <v>-7.3769745490716187E-5</v>
      </c>
      <c r="AU69">
        <f t="shared" si="23"/>
        <v>-4.6941415150954565E-3</v>
      </c>
      <c r="AW69">
        <v>66</v>
      </c>
      <c r="AX69">
        <f>IF(Z69&gt;0, (R69*SUMPRODUCT(K69:$K$98, X69:$X$98)-K69*$AZ$3)/Z69, 0)</f>
        <v>-27663.498320048548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100000</v>
      </c>
      <c r="S70">
        <f t="shared" si="28"/>
        <v>-62552.380535413722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-1.6757558186691486</v>
      </c>
      <c r="AC70">
        <f t="shared" si="29"/>
        <v>-1.4999371661259082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-3.5991762083188283</v>
      </c>
      <c r="AI70">
        <f t="shared" si="33"/>
        <v>-3.5994759445465481</v>
      </c>
      <c r="AJ70">
        <f t="shared" si="34"/>
        <v>-0.17581865254324036</v>
      </c>
      <c r="AK70">
        <f t="shared" si="22"/>
        <v>-0.11730290730684041</v>
      </c>
      <c r="AL70">
        <f t="shared" si="35"/>
        <v>-3.8925975043966288</v>
      </c>
      <c r="AN70">
        <f t="shared" si="36"/>
        <v>0</v>
      </c>
      <c r="AO70">
        <f t="shared" si="36"/>
        <v>0</v>
      </c>
      <c r="AP70">
        <f t="shared" si="36"/>
        <v>-1.5105382199749886E-7</v>
      </c>
      <c r="AQ70">
        <f t="shared" si="36"/>
        <v>-1.8138258643109022E-3</v>
      </c>
      <c r="AR70">
        <f t="shared" si="36"/>
        <v>-1.8139769181328997E-3</v>
      </c>
      <c r="AS70">
        <f t="shared" si="36"/>
        <v>-8.8604836482896479E-5</v>
      </c>
      <c r="AT70">
        <f t="shared" si="36"/>
        <v>-5.9115485021333466E-5</v>
      </c>
      <c r="AU70">
        <f t="shared" si="23"/>
        <v>-1.9616972396371297E-3</v>
      </c>
      <c r="AW70">
        <v>67</v>
      </c>
      <c r="AX70">
        <f>IF(Z70&gt;0, (R70*SUMPRODUCT(K70:$K$98, X70:$X$98)-K70*$AZ$3)/Z70, 0)</f>
        <v>-62552.380535413722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100000</v>
      </c>
      <c r="S71">
        <f t="shared" si="28"/>
        <v>-153160.1287638678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-1.4999371661259082</v>
      </c>
      <c r="AC71">
        <f t="shared" si="29"/>
        <v>-1.3407415355827397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-1.4985254388167339</v>
      </c>
      <c r="AI71">
        <f t="shared" si="33"/>
        <v>-1.4986348620023244</v>
      </c>
      <c r="AJ71">
        <f t="shared" si="34"/>
        <v>-0.15919563054316854</v>
      </c>
      <c r="AK71">
        <f t="shared" si="22"/>
        <v>-0.10499560162881358</v>
      </c>
      <c r="AL71">
        <f t="shared" si="35"/>
        <v>-1.7628260941743066</v>
      </c>
      <c r="AN71">
        <f t="shared" si="36"/>
        <v>0</v>
      </c>
      <c r="AO71">
        <f t="shared" si="36"/>
        <v>0</v>
      </c>
      <c r="AP71">
        <f t="shared" si="36"/>
        <v>-4.9236118978443759E-8</v>
      </c>
      <c r="AQ71">
        <f t="shared" si="36"/>
        <v>-6.7427736086904887E-4</v>
      </c>
      <c r="AR71">
        <f t="shared" si="36"/>
        <v>-6.7432659698802731E-4</v>
      </c>
      <c r="AS71">
        <f t="shared" si="36"/>
        <v>-7.1631756688289019E-5</v>
      </c>
      <c r="AT71">
        <f t="shared" si="36"/>
        <v>-4.7243880774580983E-5</v>
      </c>
      <c r="AU71">
        <f t="shared" si="23"/>
        <v>-7.9320223445089729E-4</v>
      </c>
      <c r="AW71">
        <v>68</v>
      </c>
      <c r="AX71">
        <f>IF(Z71&gt;0, (R71*SUMPRODUCT(K71:$K$98, X71:$X$98)-K71*$AZ$3)/Z71, 0)</f>
        <v>-153160.1287638678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100000</v>
      </c>
      <c r="S72">
        <f t="shared" si="28"/>
        <v>-409024.32376191003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-1.3407415355827397</v>
      </c>
      <c r="AC72">
        <f t="shared" si="29"/>
        <v>-1.1976573697226449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-0.57382328080122502</v>
      </c>
      <c r="AI72">
        <f t="shared" si="33"/>
        <v>-0.57385988184485937</v>
      </c>
      <c r="AJ72">
        <f t="shared" si="34"/>
        <v>-0.14308416586009476</v>
      </c>
      <c r="AK72">
        <f t="shared" ref="AK72:AK79" si="49">G72*SUM(AB72:AB72, AE72:AF72)</f>
        <v>-9.3851907490791781E-2</v>
      </c>
      <c r="AL72">
        <f t="shared" si="35"/>
        <v>-0.81079595519574588</v>
      </c>
      <c r="AN72">
        <f t="shared" si="36"/>
        <v>0</v>
      </c>
      <c r="AO72">
        <f t="shared" si="36"/>
        <v>0</v>
      </c>
      <c r="AP72">
        <f t="shared" si="36"/>
        <v>-1.4704487913090289E-8</v>
      </c>
      <c r="AQ72">
        <f t="shared" si="36"/>
        <v>-2.3053379518570141E-4</v>
      </c>
      <c r="AR72">
        <f t="shared" si="36"/>
        <v>-2.3054849967361449E-4</v>
      </c>
      <c r="AS72">
        <f t="shared" si="36"/>
        <v>-5.7484136476042389E-5</v>
      </c>
      <c r="AT72">
        <f t="shared" si="36"/>
        <v>-3.7705051612857806E-5</v>
      </c>
      <c r="AU72">
        <f t="shared" si="23"/>
        <v>-3.2573768776251468E-4</v>
      </c>
      <c r="AW72">
        <v>69</v>
      </c>
      <c r="AX72">
        <f>IF(Z72&gt;0, (R72*SUMPRODUCT(K72:$K$98, X72:$X$98)-K72*$AZ$3)/Z72, 0)</f>
        <v>-409024.32376191003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100000</v>
      </c>
      <c r="S73">
        <f t="shared" si="28"/>
        <v>-1200900.0088887291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-1.1976573697226449</v>
      </c>
      <c r="AC73">
        <f t="shared" si="29"/>
        <v>-1.0695321506419699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-0.20081938268600955</v>
      </c>
      <c r="AI73">
        <f t="shared" si="33"/>
        <v>-0.20083051529637183</v>
      </c>
      <c r="AJ73">
        <f t="shared" si="34"/>
        <v>-0.12812521908067498</v>
      </c>
      <c r="AK73">
        <f t="shared" si="49"/>
        <v>-8.3836015880585146E-2</v>
      </c>
      <c r="AL73">
        <f t="shared" si="35"/>
        <v>-0.41279175025763198</v>
      </c>
      <c r="AN73">
        <f t="shared" si="36"/>
        <v>0</v>
      </c>
      <c r="AO73">
        <f t="shared" si="36"/>
        <v>0</v>
      </c>
      <c r="AP73">
        <f t="shared" si="36"/>
        <v>-3.9933320361373626E-9</v>
      </c>
      <c r="AQ73">
        <f t="shared" si="36"/>
        <v>-7.203507966775385E-5</v>
      </c>
      <c r="AR73">
        <f t="shared" si="36"/>
        <v>-7.2039072999789989E-5</v>
      </c>
      <c r="AS73">
        <f t="shared" si="36"/>
        <v>-4.5959260707197812E-5</v>
      </c>
      <c r="AT73">
        <f t="shared" si="36"/>
        <v>-3.0072466124584676E-5</v>
      </c>
      <c r="AU73">
        <f t="shared" si="23"/>
        <v>-1.4807079983157248E-4</v>
      </c>
      <c r="AW73">
        <v>70</v>
      </c>
      <c r="AX73">
        <f>IF(Z73&gt;0, (R73*SUMPRODUCT(K73:$K$98, X73:$X$98)-K73*$AZ$3)/Z73, 0)</f>
        <v>-1200900.0088887291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100000</v>
      </c>
      <c r="S74">
        <f t="shared" si="28"/>
        <v>-3911896.780579356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-1.0695321506419699</v>
      </c>
      <c r="AC74">
        <f t="shared" si="29"/>
        <v>-0.95500083493961951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-6.3757543148577053E-2</v>
      </c>
      <c r="AI74">
        <f t="shared" si="33"/>
        <v>-6.3760594739942139E-2</v>
      </c>
      <c r="AJ74">
        <f t="shared" si="34"/>
        <v>-0.11453131570235042</v>
      </c>
      <c r="AK74">
        <f t="shared" si="49"/>
        <v>-7.4867250544937897E-2</v>
      </c>
      <c r="AL74">
        <f t="shared" si="35"/>
        <v>-0.25315916098723046</v>
      </c>
      <c r="AN74">
        <f t="shared" si="36"/>
        <v>0</v>
      </c>
      <c r="AO74">
        <f t="shared" si="36"/>
        <v>0</v>
      </c>
      <c r="AP74">
        <f t="shared" si="36"/>
        <v>-9.7734246208506306E-10</v>
      </c>
      <c r="AQ74">
        <f t="shared" si="36"/>
        <v>-2.041982255886227E-5</v>
      </c>
      <c r="AR74">
        <f t="shared" si="36"/>
        <v>-2.0420799901324351E-5</v>
      </c>
      <c r="AS74">
        <f t="shared" si="36"/>
        <v>-3.6681293358889837E-5</v>
      </c>
      <c r="AT74">
        <f t="shared" si="36"/>
        <v>-2.3977962388465023E-5</v>
      </c>
      <c r="AU74">
        <f t="shared" si="23"/>
        <v>-8.1080055648679203E-5</v>
      </c>
      <c r="AW74">
        <v>71</v>
      </c>
      <c r="AX74">
        <f>IF(Z74&gt;0, (R74*SUMPRODUCT(K74:$K$98, X74:$X$98)-K74*$AZ$3)/Z74, 0)</f>
        <v>-3911896.780579356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100000</v>
      </c>
      <c r="S75">
        <f t="shared" si="28"/>
        <v>-14302167.529891172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-0.95500083493961951</v>
      </c>
      <c r="AC75">
        <f t="shared" si="29"/>
        <v>-0.85269683442109068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-1.8206592380437061E-2</v>
      </c>
      <c r="AI75">
        <f t="shared" si="33"/>
        <v>-1.8207337631840948E-2</v>
      </c>
      <c r="AJ75">
        <f t="shared" si="34"/>
        <v>-0.10230400051852884</v>
      </c>
      <c r="AK75">
        <f t="shared" si="49"/>
        <v>-6.6850058445773367E-2</v>
      </c>
      <c r="AL75">
        <f t="shared" si="35"/>
        <v>-0.18736139659614315</v>
      </c>
      <c r="AN75">
        <f t="shared" si="36"/>
        <v>0</v>
      </c>
      <c r="AO75">
        <f t="shared" si="36"/>
        <v>0</v>
      </c>
      <c r="AP75">
        <f t="shared" si="36"/>
        <v>-2.131106582730058E-10</v>
      </c>
      <c r="AQ75">
        <f t="shared" si="36"/>
        <v>-5.2063221442746135E-6</v>
      </c>
      <c r="AR75">
        <f t="shared" si="36"/>
        <v>-5.2065352549328867E-6</v>
      </c>
      <c r="AS75">
        <f t="shared" si="36"/>
        <v>-2.9254655248930891E-5</v>
      </c>
      <c r="AT75">
        <f t="shared" si="36"/>
        <v>-1.9116314154770297E-5</v>
      </c>
      <c r="AU75">
        <f t="shared" si="23"/>
        <v>-5.3577504658634074E-5</v>
      </c>
      <c r="AW75">
        <v>72</v>
      </c>
      <c r="AX75">
        <f>IF(Z75&gt;0, (R75*SUMPRODUCT(K75:$K$98, X75:$X$98)-K75*$AZ$3)/Z75, 0)</f>
        <v>-14302167.529891172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100000</v>
      </c>
      <c r="S76">
        <f t="shared" si="28"/>
        <v>-59582404.849812709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-0.85269683442109068</v>
      </c>
      <c r="AC76">
        <f t="shared" si="29"/>
        <v>-0.76134095115297806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-4.6245961840606755E-3</v>
      </c>
      <c r="AI76">
        <f t="shared" si="33"/>
        <v>-4.624755908427515E-3</v>
      </c>
      <c r="AJ76">
        <f t="shared" si="34"/>
        <v>-9.1355883268112614E-2</v>
      </c>
      <c r="AK76">
        <f t="shared" si="49"/>
        <v>-5.9688778409476353E-2</v>
      </c>
      <c r="AL76">
        <f t="shared" si="35"/>
        <v>-0.15566941758601649</v>
      </c>
      <c r="AN76">
        <f t="shared" si="36"/>
        <v>0</v>
      </c>
      <c r="AO76">
        <f t="shared" si="36"/>
        <v>0</v>
      </c>
      <c r="AP76">
        <f t="shared" si="36"/>
        <v>-4.0780779265895629E-11</v>
      </c>
      <c r="AQ76">
        <f t="shared" si="36"/>
        <v>-1.1807505636605187E-6</v>
      </c>
      <c r="AR76">
        <f t="shared" si="36"/>
        <v>-1.1807913444397847E-6</v>
      </c>
      <c r="AS76">
        <f t="shared" si="36"/>
        <v>-2.3324957762650197E-5</v>
      </c>
      <c r="AT76">
        <f t="shared" si="36"/>
        <v>-1.5239721685129586E-5</v>
      </c>
      <c r="AU76">
        <f t="shared" si="23"/>
        <v>-3.9745470792219567E-5</v>
      </c>
      <c r="AW76">
        <v>73</v>
      </c>
      <c r="AX76">
        <f>IF(Z76&gt;0, (R76*SUMPRODUCT(K76:$K$98, X76:$X$98)-K76*$AZ$3)/Z76, 0)</f>
        <v>-59582404.849812709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100000</v>
      </c>
      <c r="S77">
        <f t="shared" si="28"/>
        <v>-288453313.10400367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-0.76134095115297806</v>
      </c>
      <c r="AC77">
        <f t="shared" si="29"/>
        <v>-0.67976973048366962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-1.0293567590506426E-3</v>
      </c>
      <c r="AI77">
        <f t="shared" si="33"/>
        <v>-1.0293862165789323E-3</v>
      </c>
      <c r="AJ77">
        <f t="shared" si="34"/>
        <v>-8.1571220669308442E-2</v>
      </c>
      <c r="AK77">
        <f t="shared" si="49"/>
        <v>-5.329386658070847E-2</v>
      </c>
      <c r="AL77">
        <f t="shared" si="35"/>
        <v>-0.13589447346659583</v>
      </c>
      <c r="AN77">
        <f t="shared" si="36"/>
        <v>0</v>
      </c>
      <c r="AO77">
        <f t="shared" si="36"/>
        <v>0</v>
      </c>
      <c r="AP77">
        <f t="shared" si="36"/>
        <v>-6.7152568083559095E-12</v>
      </c>
      <c r="AQ77">
        <f t="shared" si="36"/>
        <v>-2.3465631319912893E-7</v>
      </c>
      <c r="AR77">
        <f t="shared" si="36"/>
        <v>-2.3466302845593728E-7</v>
      </c>
      <c r="AS77">
        <f t="shared" si="36"/>
        <v>-1.8595304045087431E-5</v>
      </c>
      <c r="AT77">
        <f t="shared" si="36"/>
        <v>-1.2149084501557207E-5</v>
      </c>
      <c r="AU77">
        <f t="shared" si="23"/>
        <v>-3.0979051575100571E-5</v>
      </c>
      <c r="AW77">
        <v>74</v>
      </c>
      <c r="AX77">
        <f>IF(Z77&gt;0, (R77*SUMPRODUCT(K77:$K$98, X77:$X$98)-K77*$AZ$3)/Z77, 0)</f>
        <v>-288453313.10400367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100000</v>
      </c>
      <c r="S78">
        <f t="shared" si="28"/>
        <v>-1666633012.9631753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-0.67976973048366962</v>
      </c>
      <c r="AC78">
        <f t="shared" si="29"/>
        <v>-0.60693746387223979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-1.9688664088301846E-4</v>
      </c>
      <c r="AI78">
        <f t="shared" si="33"/>
        <v>-1.9689119300591497E-4</v>
      </c>
      <c r="AJ78">
        <f t="shared" si="34"/>
        <v>-7.283226661142983E-2</v>
      </c>
      <c r="AK78">
        <f t="shared" si="49"/>
        <v>-4.7583881133856878E-2</v>
      </c>
      <c r="AL78">
        <f t="shared" si="35"/>
        <v>-0.12061303893829263</v>
      </c>
      <c r="AN78">
        <f t="shared" si="36"/>
        <v>0</v>
      </c>
      <c r="AO78">
        <f t="shared" si="36"/>
        <v>0</v>
      </c>
      <c r="AP78">
        <f t="shared" si="36"/>
        <v>-9.2653595726364976E-13</v>
      </c>
      <c r="AQ78">
        <f t="shared" si="36"/>
        <v>-4.0074171200979018E-8</v>
      </c>
      <c r="AR78">
        <f t="shared" si="36"/>
        <v>-4.0075097736936281E-8</v>
      </c>
      <c r="AS78">
        <f t="shared" si="36"/>
        <v>-1.4824229353762747E-5</v>
      </c>
      <c r="AT78">
        <f t="shared" si="36"/>
        <v>-9.6851903735723983E-6</v>
      </c>
      <c r="AU78">
        <f t="shared" si="23"/>
        <v>-2.4549494825072083E-5</v>
      </c>
      <c r="AW78">
        <v>75</v>
      </c>
      <c r="AX78">
        <f>IF(Z78&gt;0, (R78*SUMPRODUCT(K78:$K$98, X78:$X$98)-K78*$AZ$3)/Z78, 0)</f>
        <v>-1666633012.9631753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-0.60693746387223979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-3.641698317214662E-5</v>
      </c>
      <c r="AI79">
        <f t="shared" si="33"/>
        <v>-3.641698317214662E-5</v>
      </c>
      <c r="AJ79">
        <f t="shared" si="34"/>
        <v>-0.60693746387223979</v>
      </c>
      <c r="AK79">
        <f t="shared" si="49"/>
        <v>-4.2485622471056791E-2</v>
      </c>
      <c r="AL79">
        <f t="shared" si="35"/>
        <v>-0.64945950332646873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-6.6181139804546403E-9</v>
      </c>
      <c r="AR79">
        <f t="shared" si="36"/>
        <v>-6.6181139804546403E-9</v>
      </c>
      <c r="AS79">
        <f t="shared" si="36"/>
        <v>-1.1029967243378832E-4</v>
      </c>
      <c r="AT79">
        <f t="shared" si="36"/>
        <v>-7.7209770703651833E-6</v>
      </c>
      <c r="AU79">
        <f t="shared" si="23"/>
        <v>-1.1802726761813395E-4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3839.9324504396263</v>
      </c>
      <c r="AO81" s="8">
        <f t="shared" si="50"/>
        <v>-383.99324504396265</v>
      </c>
      <c r="AP81" s="8">
        <f t="shared" si="50"/>
        <v>-206.78126717811222</v>
      </c>
      <c r="AQ81" s="8">
        <f t="shared" si="50"/>
        <v>-2981.9178812619193</v>
      </c>
      <c r="AR81" s="8">
        <f t="shared" si="50"/>
        <v>267.24005695563079</v>
      </c>
      <c r="AS81" s="8">
        <f t="shared" si="50"/>
        <v>-357.49084526556561</v>
      </c>
      <c r="AT81" s="8">
        <f t="shared" si="50"/>
        <v>208.53632640491332</v>
      </c>
      <c r="AU81" s="8">
        <f t="shared" si="50"/>
        <v>118.28553809497788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4F2D-F351-44E9-A065-85B74EA87202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5995.0187804156858</v>
      </c>
      <c r="K3">
        <v>1</v>
      </c>
      <c r="L3" s="2">
        <v>0</v>
      </c>
      <c r="O3">
        <f>$C$3</f>
        <v>5995.0187804156858</v>
      </c>
      <c r="P3" s="2">
        <f>O3*C5</f>
        <v>599.5018780415686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5995.0187804156858</v>
      </c>
      <c r="AF3">
        <f t="shared" ref="AF3:AG34" si="4">-$Z3*P3</f>
        <v>-599.5018780415686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5269.6993464741172</v>
      </c>
      <c r="AJ3">
        <f t="shared" ref="AJ3:AJ66" si="7">AB3-AC3</f>
        <v>0</v>
      </c>
      <c r="AL3">
        <f t="shared" ref="AL3:AL66" si="8">SUM(AI3:AK3)</f>
        <v>5269.6993464741172</v>
      </c>
      <c r="AN3">
        <f t="shared" ref="AN3:AU34" si="9">AE3*$K3</f>
        <v>5995.0187804156858</v>
      </c>
      <c r="AO3">
        <f t="shared" si="9"/>
        <v>-599.5018780415686</v>
      </c>
      <c r="AP3">
        <f t="shared" si="9"/>
        <v>-125.8175559</v>
      </c>
      <c r="AQ3">
        <f t="shared" si="9"/>
        <v>0</v>
      </c>
      <c r="AR3">
        <f t="shared" si="9"/>
        <v>5269.6993464741172</v>
      </c>
      <c r="AS3">
        <f t="shared" si="9"/>
        <v>0</v>
      </c>
      <c r="AT3">
        <f t="shared" si="9"/>
        <v>0</v>
      </c>
      <c r="AU3">
        <f t="shared" si="9"/>
        <v>5269.6993464741172</v>
      </c>
      <c r="AW3">
        <v>0</v>
      </c>
      <c r="AX3">
        <f>IF(Z3&gt;0, (R3*SUMPRODUCT(K3:$K$98, X3:$X$98)-K3*$AZ$3)/Z3, 0)</f>
        <v>0</v>
      </c>
      <c r="AZ3">
        <f>C6*ABS(SUMPRODUCT(X4:X69, K4:K69))/1</f>
        <v>4700.413599208593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510.59129346275358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503.61574277234922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-503.61574277234922</v>
      </c>
      <c r="AK4">
        <f>G4*SUM(AB4, AE4:AF4)</f>
        <v>0</v>
      </c>
      <c r="AL4">
        <f t="shared" si="8"/>
        <v>-869.78684277234925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-326.93848214285708</v>
      </c>
      <c r="AR4">
        <f t="shared" si="9"/>
        <v>-326.93848214285708</v>
      </c>
      <c r="AS4">
        <f t="shared" si="9"/>
        <v>-449.6569131895975</v>
      </c>
      <c r="AT4">
        <f t="shared" si="9"/>
        <v>0</v>
      </c>
      <c r="AU4">
        <f t="shared" si="9"/>
        <v>-776.59539533245459</v>
      </c>
      <c r="AW4">
        <v>1</v>
      </c>
      <c r="AX4">
        <f>IF(Z4&gt;0, (R4*SUMPRODUCT(K4:$K$98, X4:$X$98)-K4*$AZ$3)/Z4, 0)</f>
        <v>510.59129346275358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100000</v>
      </c>
      <c r="S5">
        <f t="shared" si="1"/>
        <v>643.89991459052555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503.61574277234922</v>
      </c>
      <c r="AC5">
        <f t="shared" si="2"/>
        <v>626.33417381909067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-375.51407759812167</v>
      </c>
      <c r="AI5">
        <f t="shared" si="6"/>
        <v>-387.6730746647969</v>
      </c>
      <c r="AJ5">
        <f t="shared" si="7"/>
        <v>-122.71843104674144</v>
      </c>
      <c r="AK5">
        <f>G5*SUM(AB5, AE5:AF5)</f>
        <v>35.253101994064451</v>
      </c>
      <c r="AL5">
        <f t="shared" si="8"/>
        <v>-475.13840371747392</v>
      </c>
      <c r="AN5">
        <f t="shared" si="9"/>
        <v>0</v>
      </c>
      <c r="AO5">
        <f t="shared" si="9"/>
        <v>0</v>
      </c>
      <c r="AP5">
        <f t="shared" si="9"/>
        <v>-9.6930780187143117</v>
      </c>
      <c r="AQ5">
        <f t="shared" si="9"/>
        <v>-299.35752359544136</v>
      </c>
      <c r="AR5">
        <f t="shared" si="9"/>
        <v>-309.05060161415565</v>
      </c>
      <c r="AS5">
        <f t="shared" si="9"/>
        <v>-97.830381893129328</v>
      </c>
      <c r="AT5">
        <f t="shared" si="9"/>
        <v>28.103557074349848</v>
      </c>
      <c r="AU5">
        <f t="shared" si="9"/>
        <v>-378.77742643293516</v>
      </c>
      <c r="AW5">
        <v>2</v>
      </c>
      <c r="AX5">
        <f>IF(Z5&gt;0, (R5*SUMPRODUCT(K5:$K$98, X5:$X$98)-K5*$AZ$3)/Z5, 0)</f>
        <v>643.89991459052555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100000</v>
      </c>
      <c r="S6">
        <f t="shared" si="1"/>
        <v>759.48696320860415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626.33417381909067</v>
      </c>
      <c r="AC6">
        <f t="shared" si="2"/>
        <v>728.45603700007678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-385.03147016821151</v>
      </c>
      <c r="AI6">
        <f t="shared" si="6"/>
        <v>-397.02074833044895</v>
      </c>
      <c r="AJ6">
        <f t="shared" si="7"/>
        <v>-102.12186318098611</v>
      </c>
      <c r="AK6">
        <f>G6*SUM(AB6, AE6:AF6)</f>
        <v>43.843392167336354</v>
      </c>
      <c r="AL6">
        <f t="shared" si="8"/>
        <v>-455.29921934409873</v>
      </c>
      <c r="AN6">
        <f t="shared" si="9"/>
        <v>0</v>
      </c>
      <c r="AO6">
        <f t="shared" si="9"/>
        <v>0</v>
      </c>
      <c r="AP6">
        <f t="shared" si="9"/>
        <v>-8.5337313814212923</v>
      </c>
      <c r="AQ6">
        <f t="shared" si="9"/>
        <v>-274.05779525229156</v>
      </c>
      <c r="AR6">
        <f t="shared" si="9"/>
        <v>-282.59152663371282</v>
      </c>
      <c r="AS6">
        <f t="shared" si="9"/>
        <v>-72.688325082129538</v>
      </c>
      <c r="AT6">
        <f t="shared" si="9"/>
        <v>31.206860541847231</v>
      </c>
      <c r="AU6">
        <f t="shared" si="9"/>
        <v>-324.07299117399515</v>
      </c>
      <c r="AW6">
        <v>3</v>
      </c>
      <c r="AX6">
        <f>IF(Z6&gt;0, (R6*SUMPRODUCT(K6:$K$98, X6:$X$98)-K6*$AZ$3)/Z6, 0)</f>
        <v>759.48696320860415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100000</v>
      </c>
      <c r="S7">
        <f t="shared" si="1"/>
        <v>859.62711498239582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728.45603700007678</v>
      </c>
      <c r="AC7">
        <f t="shared" si="2"/>
        <v>812.86197994102167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-395.2482312330751</v>
      </c>
      <c r="AI7">
        <f t="shared" si="6"/>
        <v>-407.06821058478607</v>
      </c>
      <c r="AJ7">
        <f t="shared" si="7"/>
        <v>-84.405942940944897</v>
      </c>
      <c r="AK7">
        <f>G7*SUM(AB7, AE7:AF7)</f>
        <v>50.99192259000538</v>
      </c>
      <c r="AL7">
        <f t="shared" si="8"/>
        <v>-440.48223093572557</v>
      </c>
      <c r="AN7">
        <f t="shared" si="9"/>
        <v>0</v>
      </c>
      <c r="AO7">
        <f t="shared" si="9"/>
        <v>0</v>
      </c>
      <c r="AP7">
        <f t="shared" si="9"/>
        <v>-7.5118105643841249</v>
      </c>
      <c r="AQ7">
        <f t="shared" si="9"/>
        <v>-251.18739640615229</v>
      </c>
      <c r="AR7">
        <f t="shared" si="9"/>
        <v>-258.69920697053641</v>
      </c>
      <c r="AS7">
        <f t="shared" si="9"/>
        <v>-53.641502663777125</v>
      </c>
      <c r="AT7">
        <f t="shared" si="9"/>
        <v>32.406288658568123</v>
      </c>
      <c r="AU7">
        <f t="shared" si="9"/>
        <v>-279.93442097574541</v>
      </c>
      <c r="AW7">
        <v>4</v>
      </c>
      <c r="AX7">
        <f>IF(Z7&gt;0, (R7*SUMPRODUCT(K7:$K$98, X7:$X$98)-K7*$AZ$3)/Z7, 0)</f>
        <v>859.62711498239582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100000</v>
      </c>
      <c r="S8">
        <f t="shared" si="1"/>
        <v>945.98506552564129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812.86197994102167</v>
      </c>
      <c r="AC8">
        <f t="shared" si="2"/>
        <v>881.73149263597543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-406.47613520796995</v>
      </c>
      <c r="AI8">
        <f t="shared" si="6"/>
        <v>-418.1271052492628</v>
      </c>
      <c r="AJ8">
        <f t="shared" si="7"/>
        <v>-68.869512694953755</v>
      </c>
      <c r="AK8">
        <f t="shared" ref="AK8:AK69" si="22">G8*SUM(AB8:AB8, AE8:AF8)</f>
        <v>56.900338595871524</v>
      </c>
      <c r="AL8">
        <f t="shared" si="8"/>
        <v>-430.09627934834504</v>
      </c>
      <c r="AN8">
        <f t="shared" si="9"/>
        <v>0</v>
      </c>
      <c r="AO8">
        <f t="shared" si="9"/>
        <v>0</v>
      </c>
      <c r="AP8">
        <f t="shared" si="9"/>
        <v>-6.6110732966023962</v>
      </c>
      <c r="AQ8">
        <f t="shared" si="9"/>
        <v>-230.64547532570663</v>
      </c>
      <c r="AR8">
        <f t="shared" si="9"/>
        <v>-237.25654862230903</v>
      </c>
      <c r="AS8">
        <f t="shared" si="9"/>
        <v>-39.078411043369769</v>
      </c>
      <c r="AT8">
        <f t="shared" si="9"/>
        <v>32.286780218779036</v>
      </c>
      <c r="AU8">
        <f t="shared" si="9"/>
        <v>-244.04817944689975</v>
      </c>
      <c r="AW8">
        <v>5</v>
      </c>
      <c r="AX8">
        <f>IF(Z8&gt;0, (R8*SUMPRODUCT(K8:$K$98, X8:$X$98)-K8*$AZ$3)/Z8, 0)</f>
        <v>945.98506552564129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100000</v>
      </c>
      <c r="S9">
        <f t="shared" si="1"/>
        <v>1019.9229973949883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881.73149263597543</v>
      </c>
      <c r="AC9">
        <f t="shared" si="2"/>
        <v>936.85111472196968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-420.59983207515091</v>
      </c>
      <c r="AI9">
        <f t="shared" si="6"/>
        <v>-432.08171743702144</v>
      </c>
      <c r="AJ9">
        <f t="shared" si="7"/>
        <v>-55.119622085994251</v>
      </c>
      <c r="AK9">
        <f t="shared" si="22"/>
        <v>61.721204484518289</v>
      </c>
      <c r="AL9">
        <f t="shared" si="8"/>
        <v>-425.48013503849739</v>
      </c>
      <c r="AN9">
        <f t="shared" si="9"/>
        <v>0</v>
      </c>
      <c r="AO9">
        <f t="shared" si="9"/>
        <v>0</v>
      </c>
      <c r="AP9">
        <f t="shared" si="9"/>
        <v>-5.8170804541139285</v>
      </c>
      <c r="AQ9">
        <f t="shared" si="9"/>
        <v>-213.08896449122656</v>
      </c>
      <c r="AR9">
        <f t="shared" si="9"/>
        <v>-218.90604494534048</v>
      </c>
      <c r="AS9">
        <f t="shared" si="9"/>
        <v>-27.92531593629748</v>
      </c>
      <c r="AT9">
        <f t="shared" si="9"/>
        <v>31.269883028406181</v>
      </c>
      <c r="AU9">
        <f t="shared" si="9"/>
        <v>-215.56147785323179</v>
      </c>
      <c r="AW9">
        <v>6</v>
      </c>
      <c r="AX9">
        <f>IF(Z9&gt;0, (R9*SUMPRODUCT(K9:$K$98, X9:$X$98)-K9*$AZ$3)/Z9, 0)</f>
        <v>1019.9229973949883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100000</v>
      </c>
      <c r="S10">
        <f t="shared" si="1"/>
        <v>1081.6551124152538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936.85111472196968</v>
      </c>
      <c r="AC10">
        <f t="shared" si="2"/>
        <v>978.90955863404918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-435.45206388534865</v>
      </c>
      <c r="AI10">
        <f t="shared" si="6"/>
        <v>-446.76469888561479</v>
      </c>
      <c r="AJ10">
        <f t="shared" si="7"/>
        <v>-42.058443912079497</v>
      </c>
      <c r="AK10">
        <f t="shared" si="22"/>
        <v>65.579578030537888</v>
      </c>
      <c r="AL10">
        <f t="shared" si="8"/>
        <v>-423.24356476715639</v>
      </c>
      <c r="AN10">
        <f t="shared" si="9"/>
        <v>0</v>
      </c>
      <c r="AO10">
        <f t="shared" si="9"/>
        <v>0</v>
      </c>
      <c r="AP10">
        <f t="shared" si="9"/>
        <v>-5.1172615657630693</v>
      </c>
      <c r="AQ10">
        <f t="shared" si="9"/>
        <v>-196.97639941536829</v>
      </c>
      <c r="AR10">
        <f t="shared" si="9"/>
        <v>-202.09366098113136</v>
      </c>
      <c r="AS10">
        <f t="shared" si="9"/>
        <v>-19.025104101919908</v>
      </c>
      <c r="AT10">
        <f t="shared" si="9"/>
        <v>29.664870664238396</v>
      </c>
      <c r="AU10">
        <f t="shared" si="9"/>
        <v>-191.45389441881287</v>
      </c>
      <c r="AW10">
        <v>7</v>
      </c>
      <c r="AX10">
        <f>IF(Z10&gt;0, (R10*SUMPRODUCT(K10:$K$98, X10:$X$98)-K10*$AZ$3)/Z10, 0)</f>
        <v>1081.6551124152538</v>
      </c>
    </row>
    <row r="11" spans="1:52" x14ac:dyDescent="0.25">
      <c r="A11" t="s">
        <v>33</v>
      </c>
      <c r="C11" s="12">
        <f>AU71</f>
        <v>182.41861819151075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100000</v>
      </c>
      <c r="S11">
        <f t="shared" si="1"/>
        <v>1132.6778474127495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978.90955863404918</v>
      </c>
      <c r="AC11">
        <f t="shared" si="2"/>
        <v>1009.74334529306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-449.50845674637537</v>
      </c>
      <c r="AI11">
        <f t="shared" si="6"/>
        <v>-460.65177683954556</v>
      </c>
      <c r="AJ11">
        <f t="shared" si="7"/>
        <v>-30.833786659010798</v>
      </c>
      <c r="AK11">
        <f t="shared" si="22"/>
        <v>68.523669104383444</v>
      </c>
      <c r="AL11">
        <f t="shared" si="8"/>
        <v>-422.96189439417293</v>
      </c>
      <c r="AN11">
        <f t="shared" si="9"/>
        <v>0</v>
      </c>
      <c r="AO11">
        <f t="shared" si="9"/>
        <v>0</v>
      </c>
      <c r="AP11">
        <f t="shared" si="9"/>
        <v>-4.5006000896369409</v>
      </c>
      <c r="AQ11">
        <f t="shared" si="9"/>
        <v>-181.54892651475075</v>
      </c>
      <c r="AR11">
        <f t="shared" si="9"/>
        <v>-186.04952660438769</v>
      </c>
      <c r="AS11">
        <f t="shared" si="9"/>
        <v>-12.453249286668491</v>
      </c>
      <c r="AT11">
        <f t="shared" si="9"/>
        <v>27.675560670868556</v>
      </c>
      <c r="AU11">
        <f t="shared" si="9"/>
        <v>-170.82721522018764</v>
      </c>
      <c r="AW11">
        <v>8</v>
      </c>
      <c r="AX11">
        <f>IF(Z11&gt;0, (R11*SUMPRODUCT(K11:$K$98, X11:$X$98)-K11*$AZ$3)/Z11, 0)</f>
        <v>1132.6778474127495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100000</v>
      </c>
      <c r="S12">
        <f t="shared" si="1"/>
        <v>1175.0723915570752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1009.74334529306</v>
      </c>
      <c r="AC12">
        <f t="shared" si="2"/>
        <v>1031.5963706304331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-465.06806872655125</v>
      </c>
      <c r="AI12">
        <f t="shared" si="6"/>
        <v>-476.04182211019889</v>
      </c>
      <c r="AJ12">
        <f t="shared" si="7"/>
        <v>-21.853025337373083</v>
      </c>
      <c r="AK12">
        <f t="shared" si="22"/>
        <v>70.6820341705142</v>
      </c>
      <c r="AL12">
        <f t="shared" si="8"/>
        <v>-427.21281327705776</v>
      </c>
      <c r="AN12">
        <f t="shared" si="9"/>
        <v>0</v>
      </c>
      <c r="AO12">
        <f t="shared" si="9"/>
        <v>0</v>
      </c>
      <c r="AP12">
        <f t="shared" si="9"/>
        <v>-3.9572454818188798</v>
      </c>
      <c r="AQ12">
        <f t="shared" si="9"/>
        <v>-167.70820788161663</v>
      </c>
      <c r="AR12">
        <f t="shared" si="9"/>
        <v>-171.66545336343552</v>
      </c>
      <c r="AS12">
        <f t="shared" si="9"/>
        <v>-7.8804200128332003</v>
      </c>
      <c r="AT12">
        <f t="shared" si="9"/>
        <v>25.488650107977989</v>
      </c>
      <c r="AU12">
        <f t="shared" si="9"/>
        <v>-154.0572232682907</v>
      </c>
      <c r="AW12">
        <v>9</v>
      </c>
      <c r="AX12">
        <f>IF(Z12&gt;0, (R12*SUMPRODUCT(K12:$K$98, X12:$X$98)-K12*$AZ$3)/Z12, 0)</f>
        <v>1175.0723915570752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100000</v>
      </c>
      <c r="S13">
        <f t="shared" si="1"/>
        <v>1209.6340850049835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1031.5963706304331</v>
      </c>
      <c r="AC13">
        <f t="shared" si="2"/>
        <v>1045.4970483310703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-481.27458529622982</v>
      </c>
      <c r="AI13">
        <f t="shared" si="6"/>
        <v>-492.07844182287897</v>
      </c>
      <c r="AJ13">
        <f t="shared" si="7"/>
        <v>-13.900677700637289</v>
      </c>
      <c r="AK13">
        <f t="shared" si="22"/>
        <v>72.211745944130314</v>
      </c>
      <c r="AL13">
        <f t="shared" si="8"/>
        <v>-433.76737357938595</v>
      </c>
      <c r="AN13">
        <f t="shared" si="9"/>
        <v>0</v>
      </c>
      <c r="AO13">
        <f t="shared" si="9"/>
        <v>0</v>
      </c>
      <c r="AP13">
        <f t="shared" si="9"/>
        <v>-3.4785526535467466</v>
      </c>
      <c r="AQ13">
        <f t="shared" si="9"/>
        <v>-154.95753591667213</v>
      </c>
      <c r="AR13">
        <f t="shared" si="9"/>
        <v>-158.43608857021886</v>
      </c>
      <c r="AS13">
        <f t="shared" si="9"/>
        <v>-4.4756461900783027</v>
      </c>
      <c r="AT13">
        <f t="shared" si="9"/>
        <v>23.250249561496705</v>
      </c>
      <c r="AU13">
        <f t="shared" si="9"/>
        <v>-139.66148519880048</v>
      </c>
      <c r="AW13">
        <v>10</v>
      </c>
      <c r="AX13">
        <f>IF(Z13&gt;0, (R13*SUMPRODUCT(K13:$K$98, X13:$X$98)-K13*$AZ$3)/Z13, 0)</f>
        <v>1209.6340850049835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100000</v>
      </c>
      <c r="S14">
        <f t="shared" si="1"/>
        <v>1237.4813064775647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1045.4970483310703</v>
      </c>
      <c r="AC14">
        <f t="shared" si="2"/>
        <v>1052.6903031128393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-499.37559708222096</v>
      </c>
      <c r="AI14">
        <f t="shared" si="6"/>
        <v>-510.00899309396834</v>
      </c>
      <c r="AJ14">
        <f t="shared" si="7"/>
        <v>-7.1932547817689283</v>
      </c>
      <c r="AK14">
        <f t="shared" si="22"/>
        <v>73.184793383174934</v>
      </c>
      <c r="AL14">
        <f t="shared" si="8"/>
        <v>-444.01745449256236</v>
      </c>
      <c r="AN14">
        <f t="shared" si="9"/>
        <v>0</v>
      </c>
      <c r="AO14">
        <f t="shared" si="9"/>
        <v>0</v>
      </c>
      <c r="AP14">
        <f t="shared" si="9"/>
        <v>-3.0568472587972391</v>
      </c>
      <c r="AQ14">
        <f t="shared" si="9"/>
        <v>-143.55855113122681</v>
      </c>
      <c r="AR14">
        <f t="shared" si="9"/>
        <v>-146.61539839002404</v>
      </c>
      <c r="AS14">
        <f t="shared" si="9"/>
        <v>-2.0678888604532522</v>
      </c>
      <c r="AT14">
        <f t="shared" si="9"/>
        <v>21.038879281073381</v>
      </c>
      <c r="AU14">
        <f t="shared" si="9"/>
        <v>-127.64440796940391</v>
      </c>
      <c r="AW14">
        <v>11</v>
      </c>
      <c r="AX14">
        <f>IF(Z14&gt;0, (R14*SUMPRODUCT(K14:$K$98, X14:$X$98)-K14*$AZ$3)/Z14, 0)</f>
        <v>1237.4813064775647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100000</v>
      </c>
      <c r="S15">
        <f t="shared" si="1"/>
        <v>1259.2102507846746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1052.6903031128393</v>
      </c>
      <c r="AC15">
        <f t="shared" si="2"/>
        <v>1053.9092436766491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-520.44620856338634</v>
      </c>
      <c r="AI15">
        <f t="shared" si="6"/>
        <v>-530.90821483894581</v>
      </c>
      <c r="AJ15">
        <f t="shared" si="7"/>
        <v>-1.2189405638098378</v>
      </c>
      <c r="AK15">
        <f t="shared" si="22"/>
        <v>73.688321217898761</v>
      </c>
      <c r="AL15">
        <f t="shared" si="8"/>
        <v>-458.43883418485689</v>
      </c>
      <c r="AN15">
        <f t="shared" si="9"/>
        <v>0</v>
      </c>
      <c r="AO15">
        <f t="shared" si="9"/>
        <v>0</v>
      </c>
      <c r="AP15">
        <f t="shared" si="9"/>
        <v>-2.6853364331744776</v>
      </c>
      <c r="AQ15">
        <f t="shared" si="9"/>
        <v>-133.58557895608251</v>
      </c>
      <c r="AR15">
        <f t="shared" si="9"/>
        <v>-136.270915389257</v>
      </c>
      <c r="AS15">
        <f t="shared" si="9"/>
        <v>-0.31287168251079506</v>
      </c>
      <c r="AT15">
        <f t="shared" si="9"/>
        <v>18.913956697593846</v>
      </c>
      <c r="AU15">
        <f t="shared" si="9"/>
        <v>-117.66983037417394</v>
      </c>
      <c r="AW15">
        <v>12</v>
      </c>
      <c r="AX15">
        <f>IF(Z15&gt;0, (R15*SUMPRODUCT(K15:$K$98, X15:$X$98)-K15*$AZ$3)/Z15, 0)</f>
        <v>1259.2102507846746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100000</v>
      </c>
      <c r="S16">
        <f t="shared" si="1"/>
        <v>1275.0657897621099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1053.9092436766491</v>
      </c>
      <c r="AC16">
        <f t="shared" si="2"/>
        <v>1049.5892823054212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-542.60919351223663</v>
      </c>
      <c r="AI16">
        <f t="shared" si="6"/>
        <v>-552.89875357585152</v>
      </c>
      <c r="AJ16">
        <f t="shared" si="7"/>
        <v>4.3199613712279188</v>
      </c>
      <c r="AK16">
        <f t="shared" si="22"/>
        <v>73.773647057365451</v>
      </c>
      <c r="AL16">
        <f t="shared" si="8"/>
        <v>-474.80514514725814</v>
      </c>
      <c r="AN16">
        <f t="shared" si="9"/>
        <v>0</v>
      </c>
      <c r="AO16">
        <f t="shared" si="9"/>
        <v>0</v>
      </c>
      <c r="AP16">
        <f t="shared" si="9"/>
        <v>-2.3581015943709915</v>
      </c>
      <c r="AQ16">
        <f t="shared" si="9"/>
        <v>-124.35202248015707</v>
      </c>
      <c r="AR16">
        <f t="shared" si="9"/>
        <v>-126.71012407452807</v>
      </c>
      <c r="AS16">
        <f t="shared" si="9"/>
        <v>0.99002364864322878</v>
      </c>
      <c r="AT16">
        <f t="shared" si="9"/>
        <v>16.907015817294287</v>
      </c>
      <c r="AU16">
        <f t="shared" si="9"/>
        <v>-108.81308460859054</v>
      </c>
      <c r="AW16">
        <v>13</v>
      </c>
      <c r="AX16">
        <f>IF(Z16&gt;0, (R16*SUMPRODUCT(K16:$K$98, X16:$X$98)-K16*$AZ$3)/Z16, 0)</f>
        <v>1275.0657897621099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100000</v>
      </c>
      <c r="S17">
        <f t="shared" si="1"/>
        <v>1285.9029356118492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1049.5892823054212</v>
      </c>
      <c r="AC17">
        <f t="shared" si="2"/>
        <v>1040.6529898117406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-565.51306866554626</v>
      </c>
      <c r="AI17">
        <f t="shared" si="6"/>
        <v>-575.62904399494175</v>
      </c>
      <c r="AJ17">
        <f t="shared" si="7"/>
        <v>8.9362924936806394</v>
      </c>
      <c r="AK17">
        <f t="shared" si="22"/>
        <v>73.471249761379497</v>
      </c>
      <c r="AL17">
        <f t="shared" si="8"/>
        <v>-493.2215017398816</v>
      </c>
      <c r="AN17">
        <f t="shared" si="9"/>
        <v>0</v>
      </c>
      <c r="AO17">
        <f t="shared" si="9"/>
        <v>0</v>
      </c>
      <c r="AP17">
        <f t="shared" si="9"/>
        <v>-2.0699289763280135</v>
      </c>
      <c r="AQ17">
        <f t="shared" si="9"/>
        <v>-115.71517814218849</v>
      </c>
      <c r="AR17">
        <f t="shared" si="9"/>
        <v>-117.78510711851649</v>
      </c>
      <c r="AS17">
        <f t="shared" si="9"/>
        <v>1.8285424955378351</v>
      </c>
      <c r="AT17">
        <f t="shared" si="9"/>
        <v>15.033673358829697</v>
      </c>
      <c r="AU17">
        <f t="shared" si="9"/>
        <v>-100.92289126414896</v>
      </c>
      <c r="AW17">
        <v>14</v>
      </c>
      <c r="AX17">
        <f>IF(Z17&gt;0, (R17*SUMPRODUCT(K17:$K$98, X17:$X$98)-K17*$AZ$3)/Z17, 0)</f>
        <v>1285.9029356118492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100000</v>
      </c>
      <c r="S18">
        <f t="shared" si="1"/>
        <v>1292.623206607956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1040.6529898117406</v>
      </c>
      <c r="AC18">
        <f t="shared" si="2"/>
        <v>1027.9875705860491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-591.28377552693212</v>
      </c>
      <c r="AI18">
        <f t="shared" si="6"/>
        <v>-601.22468063109284</v>
      </c>
      <c r="AJ18">
        <f t="shared" si="7"/>
        <v>12.665419225691494</v>
      </c>
      <c r="AK18">
        <f t="shared" si="22"/>
        <v>72.845709286821844</v>
      </c>
      <c r="AL18">
        <f t="shared" si="8"/>
        <v>-515.71355211857951</v>
      </c>
      <c r="AN18">
        <f t="shared" si="9"/>
        <v>0</v>
      </c>
      <c r="AO18">
        <f t="shared" si="9"/>
        <v>0</v>
      </c>
      <c r="AP18">
        <f t="shared" si="9"/>
        <v>-1.8161661961123572</v>
      </c>
      <c r="AQ18">
        <f t="shared" si="9"/>
        <v>-108.02533513495057</v>
      </c>
      <c r="AR18">
        <f t="shared" si="9"/>
        <v>-109.84150133106291</v>
      </c>
      <c r="AS18">
        <f t="shared" si="9"/>
        <v>2.313924739877546</v>
      </c>
      <c r="AT18">
        <f t="shared" si="9"/>
        <v>13.308638735841113</v>
      </c>
      <c r="AU18">
        <f t="shared" si="9"/>
        <v>-94.218937855344265</v>
      </c>
      <c r="AW18">
        <v>15</v>
      </c>
      <c r="AX18">
        <f>IF(Z18&gt;0, (R18*SUMPRODUCT(K18:$K$98, X18:$X$98)-K18*$AZ$3)/Z18, 0)</f>
        <v>1292.623206607956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100000</v>
      </c>
      <c r="S19">
        <f t="shared" si="1"/>
        <v>1295.541159614628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1027.9875705860491</v>
      </c>
      <c r="AC19">
        <f t="shared" si="2"/>
        <v>1011.9709487693998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-620.13529180705166</v>
      </c>
      <c r="AI19">
        <f t="shared" si="6"/>
        <v>-629.89927094869483</v>
      </c>
      <c r="AJ19">
        <f t="shared" si="7"/>
        <v>16.016621816649263</v>
      </c>
      <c r="AK19">
        <f t="shared" si="22"/>
        <v>71.959129941023434</v>
      </c>
      <c r="AL19">
        <f t="shared" si="8"/>
        <v>-541.92351919102214</v>
      </c>
      <c r="AN19">
        <f t="shared" si="9"/>
        <v>0</v>
      </c>
      <c r="AO19">
        <f t="shared" si="9"/>
        <v>0</v>
      </c>
      <c r="AP19">
        <f t="shared" si="9"/>
        <v>-1.5927165037855731</v>
      </c>
      <c r="AQ19">
        <f t="shared" si="9"/>
        <v>-101.15749936708177</v>
      </c>
      <c r="AR19">
        <f t="shared" si="9"/>
        <v>-102.75021587086734</v>
      </c>
      <c r="AS19">
        <f t="shared" si="9"/>
        <v>2.6126579678432393</v>
      </c>
      <c r="AT19">
        <f t="shared" si="9"/>
        <v>11.738092860758647</v>
      </c>
      <c r="AU19">
        <f t="shared" si="9"/>
        <v>-88.399465042265447</v>
      </c>
      <c r="AW19">
        <v>16</v>
      </c>
      <c r="AX19">
        <f>IF(Z19&gt;0, (R19*SUMPRODUCT(K19:$K$98, X19:$X$98)-K19*$AZ$3)/Z19, 0)</f>
        <v>1295.541159614628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100000</v>
      </c>
      <c r="S20">
        <f t="shared" si="1"/>
        <v>1294.9848795262546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1011.9709487693998</v>
      </c>
      <c r="AC20">
        <f t="shared" si="2"/>
        <v>992.96408629365851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-653.05608992915961</v>
      </c>
      <c r="AI20">
        <f t="shared" si="6"/>
        <v>-662.64079726814521</v>
      </c>
      <c r="AJ20">
        <f t="shared" si="7"/>
        <v>19.006862475741286</v>
      </c>
      <c r="AK20">
        <f t="shared" si="22"/>
        <v>70.837966413857998</v>
      </c>
      <c r="AL20">
        <f t="shared" si="8"/>
        <v>-572.79596837854592</v>
      </c>
      <c r="AN20">
        <f t="shared" si="9"/>
        <v>0</v>
      </c>
      <c r="AO20">
        <f t="shared" si="9"/>
        <v>0</v>
      </c>
      <c r="AP20">
        <f t="shared" si="9"/>
        <v>-1.3959583834057792</v>
      </c>
      <c r="AQ20">
        <f t="shared" si="9"/>
        <v>-95.113923808892025</v>
      </c>
      <c r="AR20">
        <f t="shared" si="9"/>
        <v>-96.509882192297809</v>
      </c>
      <c r="AS20">
        <f t="shared" si="9"/>
        <v>2.7682419584508415</v>
      </c>
      <c r="AT20">
        <f t="shared" si="9"/>
        <v>10.31714893125859</v>
      </c>
      <c r="AU20">
        <f t="shared" si="9"/>
        <v>-83.424491302588379</v>
      </c>
      <c r="AW20">
        <v>17</v>
      </c>
      <c r="AX20">
        <f>IF(Z20&gt;0, (R20*SUMPRODUCT(K20:$K$98, X20:$X$98)-K20*$AZ$3)/Z20, 0)</f>
        <v>1294.9848795262546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100000</v>
      </c>
      <c r="S21">
        <f t="shared" si="1"/>
        <v>1291.1440076396059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992.96408629365851</v>
      </c>
      <c r="AC21">
        <f t="shared" si="2"/>
        <v>971.19894542346253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-690.84937265277949</v>
      </c>
      <c r="AI21">
        <f t="shared" si="6"/>
        <v>-700.25187674679364</v>
      </c>
      <c r="AJ21">
        <f t="shared" si="7"/>
        <v>21.765140870195978</v>
      </c>
      <c r="AK21">
        <f t="shared" si="22"/>
        <v>69.507486040556103</v>
      </c>
      <c r="AL21">
        <f t="shared" si="8"/>
        <v>-608.97924983604162</v>
      </c>
      <c r="AN21">
        <f t="shared" si="9"/>
        <v>0</v>
      </c>
      <c r="AO21">
        <f t="shared" si="9"/>
        <v>0</v>
      </c>
      <c r="AP21">
        <f t="shared" si="9"/>
        <v>-1.2226977784610453</v>
      </c>
      <c r="AQ21">
        <f t="shared" si="9"/>
        <v>-89.837769252502866</v>
      </c>
      <c r="AR21">
        <f t="shared" si="9"/>
        <v>-91.060467030963906</v>
      </c>
      <c r="AS21">
        <f t="shared" si="9"/>
        <v>2.830329997603739</v>
      </c>
      <c r="AT21">
        <f t="shared" si="9"/>
        <v>9.0387249947919894</v>
      </c>
      <c r="AU21">
        <f t="shared" si="9"/>
        <v>-79.191412038568188</v>
      </c>
      <c r="AW21">
        <v>18</v>
      </c>
      <c r="AX21">
        <f>IF(Z21&gt;0, (R21*SUMPRODUCT(K21:$K$98, X21:$X$98)-K21*$AZ$3)/Z21, 0)</f>
        <v>1291.1440076396059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100000</v>
      </c>
      <c r="S22">
        <f t="shared" si="1"/>
        <v>1284.1473234197031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971.19894542346253</v>
      </c>
      <c r="AC22">
        <f t="shared" si="2"/>
        <v>946.85116093765248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-733.99023457214321</v>
      </c>
      <c r="AI22">
        <f t="shared" si="6"/>
        <v>-743.20696484589575</v>
      </c>
      <c r="AJ22">
        <f t="shared" si="7"/>
        <v>24.347784485810053</v>
      </c>
      <c r="AK22">
        <f t="shared" si="22"/>
        <v>67.983926179642381</v>
      </c>
      <c r="AL22">
        <f t="shared" si="8"/>
        <v>-650.87525418044333</v>
      </c>
      <c r="AN22">
        <f t="shared" si="9"/>
        <v>0</v>
      </c>
      <c r="AO22">
        <f t="shared" si="9"/>
        <v>0</v>
      </c>
      <c r="AP22">
        <f t="shared" si="9"/>
        <v>-1.0701248455533121</v>
      </c>
      <c r="AQ22">
        <f t="shared" si="9"/>
        <v>-85.221240405178847</v>
      </c>
      <c r="AR22">
        <f t="shared" si="9"/>
        <v>-86.29136525073217</v>
      </c>
      <c r="AS22">
        <f t="shared" si="9"/>
        <v>2.8269427810687824</v>
      </c>
      <c r="AT22">
        <f t="shared" si="9"/>
        <v>7.8933945490711848</v>
      </c>
      <c r="AU22">
        <f t="shared" si="9"/>
        <v>-75.571027920592201</v>
      </c>
      <c r="AW22">
        <v>19</v>
      </c>
      <c r="AX22">
        <f>IF(Z22&gt;0, (R22*SUMPRODUCT(K22:$K$98, X22:$X$98)-K22*$AZ$3)/Z22, 0)</f>
        <v>1284.1473234197031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100000</v>
      </c>
      <c r="S23">
        <f t="shared" si="1"/>
        <v>1274.1833995340187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946.85116093765248</v>
      </c>
      <c r="AC23">
        <f t="shared" si="2"/>
        <v>920.103121217021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-785.30390838933863</v>
      </c>
      <c r="AI23">
        <f t="shared" si="6"/>
        <v>-794.33030837180502</v>
      </c>
      <c r="AJ23">
        <f t="shared" si="7"/>
        <v>26.748039720631482</v>
      </c>
      <c r="AK23">
        <f t="shared" si="22"/>
        <v>66.279581265635684</v>
      </c>
      <c r="AL23">
        <f t="shared" si="8"/>
        <v>-701.30268738553787</v>
      </c>
      <c r="AN23">
        <f t="shared" si="9"/>
        <v>0</v>
      </c>
      <c r="AO23">
        <f t="shared" si="9"/>
        <v>0</v>
      </c>
      <c r="AP23">
        <f t="shared" si="9"/>
        <v>-0.93573768650666678</v>
      </c>
      <c r="AQ23">
        <f t="shared" si="9"/>
        <v>-81.409915787943959</v>
      </c>
      <c r="AR23">
        <f t="shared" si="9"/>
        <v>-82.345653474450629</v>
      </c>
      <c r="AS23">
        <f t="shared" si="9"/>
        <v>2.7728827500876241</v>
      </c>
      <c r="AT23">
        <f t="shared" si="9"/>
        <v>6.8709897807110458</v>
      </c>
      <c r="AU23">
        <f t="shared" si="9"/>
        <v>-72.701780943651954</v>
      </c>
      <c r="AW23">
        <v>20</v>
      </c>
      <c r="AX23">
        <f>IF(Z23&gt;0, (R23*SUMPRODUCT(K23:$K$98, X23:$X$98)-K23*$AZ$3)/Z23, 0)</f>
        <v>1274.1833995340187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100000</v>
      </c>
      <c r="S24">
        <f t="shared" si="1"/>
        <v>1261.0819914885153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920.103121217021</v>
      </c>
      <c r="AC24">
        <f t="shared" si="2"/>
        <v>890.90142032599476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-843.29112951711807</v>
      </c>
      <c r="AI24">
        <f t="shared" si="6"/>
        <v>-852.12185410857012</v>
      </c>
      <c r="AJ24">
        <f t="shared" si="7"/>
        <v>29.201700891026235</v>
      </c>
      <c r="AK24">
        <f t="shared" si="22"/>
        <v>64.407218485191478</v>
      </c>
      <c r="AL24">
        <f t="shared" si="8"/>
        <v>-758.51293473235239</v>
      </c>
      <c r="AN24">
        <f t="shared" si="9"/>
        <v>0</v>
      </c>
      <c r="AO24">
        <f t="shared" si="9"/>
        <v>0</v>
      </c>
      <c r="AP24">
        <f t="shared" si="9"/>
        <v>-0.81736843903063849</v>
      </c>
      <c r="AQ24">
        <f t="shared" si="9"/>
        <v>-78.054699480606601</v>
      </c>
      <c r="AR24">
        <f t="shared" si="9"/>
        <v>-78.872067919637232</v>
      </c>
      <c r="AS24">
        <f t="shared" si="9"/>
        <v>2.702898094845128</v>
      </c>
      <c r="AT24">
        <f t="shared" si="9"/>
        <v>5.9615071323258135</v>
      </c>
      <c r="AU24">
        <f t="shared" si="9"/>
        <v>-70.207662692466286</v>
      </c>
      <c r="AW24">
        <v>21</v>
      </c>
      <c r="AX24">
        <f>IF(Z24&gt;0, (R24*SUMPRODUCT(K24:$K$98, X24:$X$98)-K24*$AZ$3)/Z24, 0)</f>
        <v>1261.0819914885153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100000</v>
      </c>
      <c r="S25">
        <f t="shared" si="1"/>
        <v>1245.0392121527289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890.90142032599476</v>
      </c>
      <c r="AC25">
        <f t="shared" si="2"/>
        <v>859.46119843192162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-908.48495320811003</v>
      </c>
      <c r="AI25">
        <f t="shared" si="6"/>
        <v>-917.11380993449654</v>
      </c>
      <c r="AJ25">
        <f t="shared" si="7"/>
        <v>31.440221894073147</v>
      </c>
      <c r="AK25">
        <f t="shared" si="22"/>
        <v>62.363099422819637</v>
      </c>
      <c r="AL25">
        <f t="shared" si="8"/>
        <v>-823.31048861760371</v>
      </c>
      <c r="AN25">
        <f t="shared" si="9"/>
        <v>0</v>
      </c>
      <c r="AO25">
        <f t="shared" si="9"/>
        <v>0</v>
      </c>
      <c r="AP25">
        <f t="shared" si="9"/>
        <v>-0.71311038199077348</v>
      </c>
      <c r="AQ25">
        <f t="shared" si="9"/>
        <v>-75.079477219041181</v>
      </c>
      <c r="AR25">
        <f t="shared" si="9"/>
        <v>-75.792587601031954</v>
      </c>
      <c r="AS25">
        <f t="shared" si="9"/>
        <v>2.5982988657346895</v>
      </c>
      <c r="AT25">
        <f t="shared" si="9"/>
        <v>5.1538430943630837</v>
      </c>
      <c r="AU25">
        <f t="shared" si="9"/>
        <v>-68.04044564093418</v>
      </c>
      <c r="AW25">
        <v>22</v>
      </c>
      <c r="AX25">
        <f>IF(Z25&gt;0, (R25*SUMPRODUCT(K25:$K$98, X25:$X$98)-K25*$AZ$3)/Z25, 0)</f>
        <v>1245.0392121527289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100000</v>
      </c>
      <c r="S26">
        <f t="shared" si="1"/>
        <v>1226.2740418335734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859.46119843192162</v>
      </c>
      <c r="AC26">
        <f t="shared" si="2"/>
        <v>826.00179048657117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-981.88299130211703</v>
      </c>
      <c r="AI26">
        <f t="shared" si="6"/>
        <v>-990.30282408732694</v>
      </c>
      <c r="AJ26">
        <f t="shared" si="7"/>
        <v>33.459407945350449</v>
      </c>
      <c r="AK26">
        <f t="shared" si="22"/>
        <v>60.162283890234519</v>
      </c>
      <c r="AL26">
        <f t="shared" si="8"/>
        <v>-896.68113225174193</v>
      </c>
      <c r="AN26">
        <f t="shared" si="9"/>
        <v>0</v>
      </c>
      <c r="AO26">
        <f t="shared" si="9"/>
        <v>0</v>
      </c>
      <c r="AP26">
        <f t="shared" si="9"/>
        <v>-0.62128224888608452</v>
      </c>
      <c r="AQ26">
        <f t="shared" si="9"/>
        <v>-72.451138703221872</v>
      </c>
      <c r="AR26">
        <f t="shared" si="9"/>
        <v>-73.072420952107947</v>
      </c>
      <c r="AS26">
        <f t="shared" si="9"/>
        <v>2.4689013125295824</v>
      </c>
      <c r="AT26">
        <f t="shared" si="9"/>
        <v>4.4392519408586208</v>
      </c>
      <c r="AU26">
        <f t="shared" si="9"/>
        <v>-66.16426769871974</v>
      </c>
      <c r="AW26">
        <v>23</v>
      </c>
      <c r="AX26">
        <f>IF(Z26&gt;0, (R26*SUMPRODUCT(K26:$K$98, X26:$X$98)-K26*$AZ$3)/Z26, 0)</f>
        <v>1226.2740418335734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100000</v>
      </c>
      <c r="S27">
        <f t="shared" si="1"/>
        <v>1204.9081524783498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826.00179048657117</v>
      </c>
      <c r="AC27">
        <f t="shared" si="2"/>
        <v>790.71142792057299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-1060.868013310456</v>
      </c>
      <c r="AI27">
        <f t="shared" si="6"/>
        <v>-1069.0710392661499</v>
      </c>
      <c r="AJ27">
        <f t="shared" si="7"/>
        <v>35.29036256599818</v>
      </c>
      <c r="AK27">
        <f t="shared" si="22"/>
        <v>57.820125334059988</v>
      </c>
      <c r="AL27">
        <f t="shared" si="8"/>
        <v>-975.96055136609164</v>
      </c>
      <c r="AN27">
        <f t="shared" si="9"/>
        <v>0</v>
      </c>
      <c r="AO27">
        <f t="shared" si="9"/>
        <v>0</v>
      </c>
      <c r="AP27">
        <f t="shared" si="9"/>
        <v>-0.54043260370162505</v>
      </c>
      <c r="AQ27">
        <f t="shared" si="9"/>
        <v>-69.892216081454222</v>
      </c>
      <c r="AR27">
        <f t="shared" si="9"/>
        <v>-70.43264868515584</v>
      </c>
      <c r="AS27">
        <f t="shared" si="9"/>
        <v>2.3250033134270742</v>
      </c>
      <c r="AT27">
        <f t="shared" si="9"/>
        <v>3.8093114723049553</v>
      </c>
      <c r="AU27">
        <f t="shared" si="9"/>
        <v>-64.298333899423795</v>
      </c>
      <c r="AW27">
        <v>24</v>
      </c>
      <c r="AX27">
        <f>IF(Z27&gt;0, (R27*SUMPRODUCT(K27:$K$98, X27:$X$98)-K27*$AZ$3)/Z27, 0)</f>
        <v>1204.9081524783498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100000</v>
      </c>
      <c r="S28">
        <f t="shared" si="1"/>
        <v>1181.389909029333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790.71142792057299</v>
      </c>
      <c r="AC28">
        <f t="shared" si="2"/>
        <v>753.99847624735423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-1144.9660255447259</v>
      </c>
      <c r="AI28">
        <f t="shared" si="6"/>
        <v>-1152.9439004876699</v>
      </c>
      <c r="AJ28">
        <f t="shared" si="7"/>
        <v>36.712951673218754</v>
      </c>
      <c r="AK28">
        <f t="shared" si="22"/>
        <v>55.349799954440115</v>
      </c>
      <c r="AL28">
        <f t="shared" si="8"/>
        <v>-1060.8811488600109</v>
      </c>
      <c r="AN28">
        <f t="shared" si="9"/>
        <v>0</v>
      </c>
      <c r="AO28">
        <f t="shared" si="9"/>
        <v>0</v>
      </c>
      <c r="AP28">
        <f t="shared" si="9"/>
        <v>-0.46928498340433406</v>
      </c>
      <c r="AQ28">
        <f t="shared" si="9"/>
        <v>-67.3506875125329</v>
      </c>
      <c r="AR28">
        <f t="shared" si="9"/>
        <v>-67.819972495937236</v>
      </c>
      <c r="AS28">
        <f t="shared" si="9"/>
        <v>2.1595772107118205</v>
      </c>
      <c r="AT28">
        <f t="shared" si="9"/>
        <v>3.2558582503259461</v>
      </c>
      <c r="AU28">
        <f t="shared" si="9"/>
        <v>-62.404537034899455</v>
      </c>
      <c r="AW28">
        <v>25</v>
      </c>
      <c r="AX28">
        <f>IF(Z28&gt;0, (R28*SUMPRODUCT(K28:$K$98, X28:$X$98)-K28*$AZ$3)/Z28, 0)</f>
        <v>1181.389909029333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100000</v>
      </c>
      <c r="S29">
        <f t="shared" si="1"/>
        <v>1156.1543773458941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753.99847624735423</v>
      </c>
      <c r="AC29">
        <f t="shared" si="2"/>
        <v>716.27213195646004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-1231.7859335265287</v>
      </c>
      <c r="AI29">
        <f t="shared" si="6"/>
        <v>-1239.5300564783524</v>
      </c>
      <c r="AJ29">
        <f t="shared" si="7"/>
        <v>37.72634429089419</v>
      </c>
      <c r="AK29">
        <f t="shared" si="22"/>
        <v>52.779893337314803</v>
      </c>
      <c r="AL29">
        <f t="shared" si="8"/>
        <v>-1149.0238188501432</v>
      </c>
      <c r="AN29">
        <f t="shared" si="9"/>
        <v>0</v>
      </c>
      <c r="AO29">
        <f t="shared" si="9"/>
        <v>0</v>
      </c>
      <c r="AP29">
        <f t="shared" si="9"/>
        <v>-0.40672760569059602</v>
      </c>
      <c r="AQ29">
        <f t="shared" si="9"/>
        <v>-64.694394263022247</v>
      </c>
      <c r="AR29">
        <f t="shared" si="9"/>
        <v>-65.101121868712852</v>
      </c>
      <c r="AS29">
        <f t="shared" si="9"/>
        <v>1.9814181386777974</v>
      </c>
      <c r="AT29">
        <f t="shared" si="9"/>
        <v>2.7720427192643915</v>
      </c>
      <c r="AU29">
        <f t="shared" si="9"/>
        <v>-60.347661010770658</v>
      </c>
      <c r="AW29">
        <v>26</v>
      </c>
      <c r="AX29">
        <f>IF(Z29&gt;0, (R29*SUMPRODUCT(K29:$K$98, X29:$X$98)-K29*$AZ$3)/Z29, 0)</f>
        <v>1156.1543773458941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100000</v>
      </c>
      <c r="S30">
        <f t="shared" si="1"/>
        <v>1129.8291999281428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716.27213195646004</v>
      </c>
      <c r="AC30">
        <f t="shared" si="2"/>
        <v>678.02804414132959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-1321.9012194857416</v>
      </c>
      <c r="AI30">
        <f t="shared" si="6"/>
        <v>-1329.4026635556113</v>
      </c>
      <c r="AJ30">
        <f t="shared" si="7"/>
        <v>38.244087815130456</v>
      </c>
      <c r="AK30">
        <f t="shared" si="22"/>
        <v>50.139049236952211</v>
      </c>
      <c r="AL30">
        <f t="shared" si="8"/>
        <v>-1241.0195265035288</v>
      </c>
      <c r="AN30">
        <f t="shared" si="9"/>
        <v>0</v>
      </c>
      <c r="AO30">
        <f t="shared" si="9"/>
        <v>0</v>
      </c>
      <c r="AP30">
        <f t="shared" si="9"/>
        <v>-0.35176956641145712</v>
      </c>
      <c r="AQ30">
        <f t="shared" si="9"/>
        <v>-61.988680377557159</v>
      </c>
      <c r="AR30">
        <f t="shared" si="9"/>
        <v>-62.340449943968615</v>
      </c>
      <c r="AS30">
        <f t="shared" si="9"/>
        <v>1.7934021853959876</v>
      </c>
      <c r="AT30">
        <f t="shared" si="9"/>
        <v>2.3511995085329866</v>
      </c>
      <c r="AU30">
        <f t="shared" si="9"/>
        <v>-58.195848250039646</v>
      </c>
      <c r="AW30">
        <v>27</v>
      </c>
      <c r="AX30">
        <f>IF(Z30&gt;0, (R30*SUMPRODUCT(K30:$K$98, X30:$X$98)-K30*$AZ$3)/Z30, 0)</f>
        <v>1129.8291999281428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100000</v>
      </c>
      <c r="S31">
        <f t="shared" si="1"/>
        <v>1102.9787130881396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678.02804414132959</v>
      </c>
      <c r="AC31">
        <f t="shared" si="2"/>
        <v>639.65570880653308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-1417.959805180046</v>
      </c>
      <c r="AI31">
        <f t="shared" si="6"/>
        <v>-1425.2089898335696</v>
      </c>
      <c r="AJ31">
        <f t="shared" si="7"/>
        <v>38.372335334796503</v>
      </c>
      <c r="AK31">
        <f t="shared" si="22"/>
        <v>47.461963089893075</v>
      </c>
      <c r="AL31">
        <f t="shared" si="8"/>
        <v>-1339.3746914088799</v>
      </c>
      <c r="AN31">
        <f t="shared" si="9"/>
        <v>0</v>
      </c>
      <c r="AO31">
        <f t="shared" si="9"/>
        <v>0</v>
      </c>
      <c r="AP31">
        <f t="shared" si="9"/>
        <v>-0.30351805297360901</v>
      </c>
      <c r="AQ31">
        <f t="shared" si="9"/>
        <v>-59.36893869214628</v>
      </c>
      <c r="AR31">
        <f t="shared" si="9"/>
        <v>-59.672456745119888</v>
      </c>
      <c r="AS31">
        <f t="shared" si="9"/>
        <v>1.6066215809810955</v>
      </c>
      <c r="AT31">
        <f t="shared" si="9"/>
        <v>1.9871976388886314</v>
      </c>
      <c r="AU31">
        <f t="shared" si="9"/>
        <v>-56.078637525250159</v>
      </c>
      <c r="AW31">
        <v>28</v>
      </c>
      <c r="AX31">
        <f>IF(Z31&gt;0, (R31*SUMPRODUCT(K31:$K$98, X31:$X$98)-K31*$AZ$3)/Z31, 0)</f>
        <v>1102.9787130881396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100000</v>
      </c>
      <c r="S32">
        <f t="shared" si="1"/>
        <v>1075.9180325359507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639.65570880653308</v>
      </c>
      <c r="AC32">
        <f t="shared" si="2"/>
        <v>601.37279247399431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-1519.6198439251334</v>
      </c>
      <c r="AI32">
        <f t="shared" si="6"/>
        <v>-1526.6065842516311</v>
      </c>
      <c r="AJ32">
        <f t="shared" si="7"/>
        <v>38.282916332538775</v>
      </c>
      <c r="AK32">
        <f t="shared" si="22"/>
        <v>44.775899616457323</v>
      </c>
      <c r="AL32">
        <f t="shared" si="8"/>
        <v>-1443.5477683026349</v>
      </c>
      <c r="AN32">
        <f t="shared" si="9"/>
        <v>0</v>
      </c>
      <c r="AO32">
        <f t="shared" si="9"/>
        <v>0</v>
      </c>
      <c r="AP32">
        <f t="shared" si="9"/>
        <v>-0.26118723320097148</v>
      </c>
      <c r="AQ32">
        <f t="shared" si="9"/>
        <v>-56.808366134177042</v>
      </c>
      <c r="AR32">
        <f t="shared" si="9"/>
        <v>-57.069553367378013</v>
      </c>
      <c r="AS32">
        <f t="shared" si="9"/>
        <v>1.4311407793185369</v>
      </c>
      <c r="AT32">
        <f t="shared" si="9"/>
        <v>1.6738697573392454</v>
      </c>
      <c r="AU32">
        <f t="shared" si="9"/>
        <v>-53.964542830720227</v>
      </c>
      <c r="AW32">
        <v>29</v>
      </c>
      <c r="AX32">
        <f>IF(Z32&gt;0, (R32*SUMPRODUCT(K32:$K$98, X32:$X$98)-K32*$AZ$3)/Z32, 0)</f>
        <v>1075.9180325359507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100000</v>
      </c>
      <c r="S33">
        <f t="shared" si="1"/>
        <v>1048.989311136495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601.37279247399431</v>
      </c>
      <c r="AC33">
        <f t="shared" si="2"/>
        <v>563.39123201803852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-1626.9783531265507</v>
      </c>
      <c r="AI33">
        <f t="shared" si="6"/>
        <v>-1633.6918537556426</v>
      </c>
      <c r="AJ33">
        <f t="shared" si="7"/>
        <v>37.981560455955787</v>
      </c>
      <c r="AK33">
        <f t="shared" si="22"/>
        <v>42.096095473179602</v>
      </c>
      <c r="AL33">
        <f t="shared" si="8"/>
        <v>-1553.6141978265073</v>
      </c>
      <c r="AN33">
        <f t="shared" si="9"/>
        <v>0</v>
      </c>
      <c r="AO33">
        <f t="shared" si="9"/>
        <v>0</v>
      </c>
      <c r="AP33">
        <f t="shared" si="9"/>
        <v>-0.22408271296559962</v>
      </c>
      <c r="AQ33">
        <f t="shared" si="9"/>
        <v>-54.305159624930013</v>
      </c>
      <c r="AR33">
        <f t="shared" si="9"/>
        <v>-54.529242337895617</v>
      </c>
      <c r="AS33">
        <f t="shared" si="9"/>
        <v>1.2677456337393411</v>
      </c>
      <c r="AT33">
        <f t="shared" si="9"/>
        <v>1.4050802703454888</v>
      </c>
      <c r="AU33">
        <f t="shared" si="9"/>
        <v>-51.856416433810786</v>
      </c>
      <c r="AW33">
        <v>30</v>
      </c>
      <c r="AX33">
        <f>IF(Z33&gt;0, (R33*SUMPRODUCT(K33:$K$98, X33:$X$98)-K33*$AZ$3)/Z33, 0)</f>
        <v>1048.989311136495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100000</v>
      </c>
      <c r="S34">
        <f t="shared" si="1"/>
        <v>1022.3658282836565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563.39123201803852</v>
      </c>
      <c r="AC34">
        <f t="shared" si="2"/>
        <v>525.89572032009153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-1731.8308958060579</v>
      </c>
      <c r="AI34">
        <f t="shared" si="6"/>
        <v>-1738.2607825668831</v>
      </c>
      <c r="AJ34">
        <f t="shared" si="7"/>
        <v>37.495511697946995</v>
      </c>
      <c r="AK34">
        <f t="shared" si="22"/>
        <v>39.437386241262701</v>
      </c>
      <c r="AL34">
        <f t="shared" si="8"/>
        <v>-1661.3278846276735</v>
      </c>
      <c r="AN34">
        <f t="shared" si="9"/>
        <v>0</v>
      </c>
      <c r="AO34">
        <f t="shared" si="9"/>
        <v>0</v>
      </c>
      <c r="AP34">
        <f t="shared" si="9"/>
        <v>-0.19162167041009451</v>
      </c>
      <c r="AQ34">
        <f t="shared" si="9"/>
        <v>-51.611535547412771</v>
      </c>
      <c r="AR34">
        <f t="shared" si="9"/>
        <v>-51.803157217822871</v>
      </c>
      <c r="AS34">
        <f t="shared" si="9"/>
        <v>1.1174306565112462</v>
      </c>
      <c r="AT34">
        <f t="shared" si="9"/>
        <v>1.1753018535569062</v>
      </c>
      <c r="AU34">
        <f t="shared" ref="AU34:AU69" si="23">AL34*$K34</f>
        <v>-49.510424707754716</v>
      </c>
      <c r="AW34">
        <v>31</v>
      </c>
      <c r="AX34">
        <f>IF(Z34&gt;0, (R34*SUMPRODUCT(K34:$K$98, X34:$X$98)-K34*$AZ$3)/Z34, 0)</f>
        <v>1022.3658282836565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100000</v>
      </c>
      <c r="S35">
        <f t="shared" si="1"/>
        <v>996.57510003589334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525.89572032009153</v>
      </c>
      <c r="AC35">
        <f t="shared" si="2"/>
        <v>489.29279899319948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-1827.2694475046123</v>
      </c>
      <c r="AI35">
        <f t="shared" ref="AI35:AI66" si="25">SUM(AE35:AH35)</f>
        <v>-1833.4066267168912</v>
      </c>
      <c r="AJ35">
        <f t="shared" si="7"/>
        <v>36.602921326892044</v>
      </c>
      <c r="AK35">
        <f t="shared" si="22"/>
        <v>36.812700422406408</v>
      </c>
      <c r="AL35">
        <f t="shared" si="8"/>
        <v>-1759.9910049675927</v>
      </c>
      <c r="AN35">
        <f t="shared" ref="AN35:AT69" si="26">AE35*$K35</f>
        <v>0</v>
      </c>
      <c r="AO35">
        <f t="shared" si="26"/>
        <v>0</v>
      </c>
      <c r="AP35">
        <f t="shared" si="26"/>
        <v>-0.16330221666521802</v>
      </c>
      <c r="AQ35">
        <f t="shared" si="26"/>
        <v>-48.621221721066753</v>
      </c>
      <c r="AR35">
        <f t="shared" si="26"/>
        <v>-48.784523937731969</v>
      </c>
      <c r="AS35">
        <f t="shared" si="26"/>
        <v>0.9739552948274689</v>
      </c>
      <c r="AT35">
        <f t="shared" si="26"/>
        <v>0.97953723892957045</v>
      </c>
      <c r="AU35">
        <f t="shared" si="23"/>
        <v>-46.831031403974933</v>
      </c>
      <c r="AW35">
        <v>32</v>
      </c>
      <c r="AX35">
        <f>IF(Z35&gt;0, (R35*SUMPRODUCT(K35:$K$98, X35:$X$98)-K35*$AZ$3)/Z35, 0)</f>
        <v>996.57510003589334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100000</v>
      </c>
      <c r="S36">
        <f t="shared" si="1"/>
        <v>981.83547108758864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489.29279899319948</v>
      </c>
      <c r="AC36">
        <f t="shared" si="2"/>
        <v>454.07212568331181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-2359.186874715464</v>
      </c>
      <c r="AI36">
        <f t="shared" si="25"/>
        <v>-2364.9677837762806</v>
      </c>
      <c r="AJ36">
        <f t="shared" si="7"/>
        <v>35.220673309887673</v>
      </c>
      <c r="AK36">
        <f t="shared" si="22"/>
        <v>34.250495929523964</v>
      </c>
      <c r="AL36">
        <f t="shared" si="8"/>
        <v>-2295.4966145368689</v>
      </c>
      <c r="AN36">
        <f t="shared" si="26"/>
        <v>0</v>
      </c>
      <c r="AO36">
        <f t="shared" si="26"/>
        <v>0</v>
      </c>
      <c r="AP36">
        <f t="shared" si="26"/>
        <v>-0.13734137449652731</v>
      </c>
      <c r="AQ36">
        <f t="shared" si="26"/>
        <v>-56.048964731823261</v>
      </c>
      <c r="AR36">
        <f t="shared" si="26"/>
        <v>-56.186306106319783</v>
      </c>
      <c r="AS36">
        <f t="shared" si="26"/>
        <v>0.83676384322672714</v>
      </c>
      <c r="AT36">
        <f t="shared" si="26"/>
        <v>0.81371461454611382</v>
      </c>
      <c r="AU36">
        <f t="shared" si="23"/>
        <v>-54.535827648546942</v>
      </c>
      <c r="AW36">
        <v>33</v>
      </c>
      <c r="AX36">
        <f>IF(Z36&gt;0, (R36*SUMPRODUCT(K36:$K$98, X36:$X$98)-K36*$AZ$3)/Z36, 0)</f>
        <v>981.83547108758864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100000</v>
      </c>
      <c r="S37">
        <f t="shared" si="1"/>
        <v>954.86563099336956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454.07212568331181</v>
      </c>
      <c r="AC37">
        <f t="shared" si="2"/>
        <v>409.98793631861281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-2848.0845829997766</v>
      </c>
      <c r="AI37">
        <f t="shared" si="25"/>
        <v>-2853.4516723971101</v>
      </c>
      <c r="AJ37">
        <f t="shared" si="7"/>
        <v>44.084189364699</v>
      </c>
      <c r="AK37">
        <f t="shared" si="22"/>
        <v>31.785048797831831</v>
      </c>
      <c r="AL37">
        <f t="shared" si="8"/>
        <v>-2777.5824342345795</v>
      </c>
      <c r="AN37">
        <f t="shared" si="26"/>
        <v>0</v>
      </c>
      <c r="AO37">
        <f t="shared" si="26"/>
        <v>0</v>
      </c>
      <c r="AP37">
        <f t="shared" si="26"/>
        <v>-0.11384817112190104</v>
      </c>
      <c r="AQ37">
        <f t="shared" si="26"/>
        <v>-60.414350678806024</v>
      </c>
      <c r="AR37">
        <f t="shared" si="26"/>
        <v>-60.528198849927925</v>
      </c>
      <c r="AS37">
        <f t="shared" si="26"/>
        <v>0.93512590586921673</v>
      </c>
      <c r="AT37">
        <f t="shared" si="26"/>
        <v>0.67423316564307412</v>
      </c>
      <c r="AU37">
        <f t="shared" si="23"/>
        <v>-58.918839778415638</v>
      </c>
      <c r="AW37">
        <v>34</v>
      </c>
      <c r="AX37">
        <f>IF(Z37&gt;0, (R37*SUMPRODUCT(K37:$K$98, X37:$X$98)-K37*$AZ$3)/Z37, 0)</f>
        <v>954.86563099336956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100000</v>
      </c>
      <c r="S38">
        <f t="shared" si="1"/>
        <v>918.48533482939206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409.98793631861281</v>
      </c>
      <c r="AC38">
        <f t="shared" si="2"/>
        <v>360.2564207890249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-3284.4658394435096</v>
      </c>
      <c r="AI38">
        <f t="shared" si="25"/>
        <v>-3289.3686997169393</v>
      </c>
      <c r="AJ38">
        <f t="shared" si="7"/>
        <v>49.731515529587909</v>
      </c>
      <c r="AK38">
        <f t="shared" si="22"/>
        <v>28.699155542302901</v>
      </c>
      <c r="AL38">
        <f t="shared" si="8"/>
        <v>-3210.9380286450487</v>
      </c>
      <c r="AN38">
        <f t="shared" si="26"/>
        <v>0</v>
      </c>
      <c r="AO38">
        <f t="shared" si="26"/>
        <v>0</v>
      </c>
      <c r="AP38">
        <f t="shared" si="26"/>
        <v>-9.2857871183786855E-2</v>
      </c>
      <c r="AQ38">
        <f t="shared" si="26"/>
        <v>-62.206240606005366</v>
      </c>
      <c r="AR38">
        <f t="shared" si="26"/>
        <v>-62.299098477189155</v>
      </c>
      <c r="AS38">
        <f t="shared" si="26"/>
        <v>0.94189155009113801</v>
      </c>
      <c r="AT38">
        <f t="shared" si="26"/>
        <v>0.5435485287787758</v>
      </c>
      <c r="AU38">
        <f t="shared" si="23"/>
        <v>-60.813658398319241</v>
      </c>
      <c r="AW38">
        <v>35</v>
      </c>
      <c r="AX38">
        <f>IF(Z38&gt;0, (R38*SUMPRODUCT(K38:$K$98, X38:$X$98)-K38*$AZ$3)/Z38, 0)</f>
        <v>918.48533482939206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100000</v>
      </c>
      <c r="S39">
        <f t="shared" si="1"/>
        <v>874.24140109239704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360.2564207890249</v>
      </c>
      <c r="AC39">
        <f t="shared" si="2"/>
        <v>307.58842585196425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-3647.1873952236319</v>
      </c>
      <c r="AI39">
        <f t="shared" si="25"/>
        <v>-3651.5853284699242</v>
      </c>
      <c r="AJ39">
        <f t="shared" si="7"/>
        <v>52.667994937060655</v>
      </c>
      <c r="AK39">
        <f t="shared" si="22"/>
        <v>25.217949455231746</v>
      </c>
      <c r="AL39">
        <f t="shared" si="8"/>
        <v>-3573.6993840776322</v>
      </c>
      <c r="AN39">
        <f t="shared" si="26"/>
        <v>0</v>
      </c>
      <c r="AO39">
        <f t="shared" si="26"/>
        <v>0</v>
      </c>
      <c r="AP39">
        <f t="shared" si="26"/>
        <v>-7.4370348575672499E-2</v>
      </c>
      <c r="AQ39">
        <f t="shared" si="26"/>
        <v>-61.675014765684132</v>
      </c>
      <c r="AR39">
        <f t="shared" si="26"/>
        <v>-61.749385114259802</v>
      </c>
      <c r="AS39">
        <f t="shared" si="26"/>
        <v>0.89063133133114458</v>
      </c>
      <c r="AT39">
        <f t="shared" si="26"/>
        <v>0.42644296452892511</v>
      </c>
      <c r="AU39">
        <f t="shared" si="23"/>
        <v>-60.432310818399735</v>
      </c>
      <c r="AW39">
        <v>36</v>
      </c>
      <c r="AX39">
        <f>IF(Z39&gt;0, (R39*SUMPRODUCT(K39:$K$98, X39:$X$98)-K39*$AZ$3)/Z39, 0)</f>
        <v>874.24140109239704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100000</v>
      </c>
      <c r="S40">
        <f t="shared" si="1"/>
        <v>821.16986266790025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307.58842585196425</v>
      </c>
      <c r="AC40">
        <f t="shared" si="2"/>
        <v>254.42970186212361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-3847.8223048470759</v>
      </c>
      <c r="AI40">
        <f t="shared" si="25"/>
        <v>-3851.6952809727995</v>
      </c>
      <c r="AJ40">
        <f t="shared" si="7"/>
        <v>53.158723989840638</v>
      </c>
      <c r="AK40">
        <f t="shared" si="22"/>
        <v>21.5311898096375</v>
      </c>
      <c r="AL40">
        <f t="shared" si="8"/>
        <v>-3777.0053671733212</v>
      </c>
      <c r="AN40">
        <f t="shared" si="26"/>
        <v>0</v>
      </c>
      <c r="AO40">
        <f t="shared" si="26"/>
        <v>0</v>
      </c>
      <c r="AP40">
        <f t="shared" si="26"/>
        <v>-5.8476043576455569E-2</v>
      </c>
      <c r="AQ40">
        <f t="shared" si="26"/>
        <v>-58.096259173468049</v>
      </c>
      <c r="AR40">
        <f t="shared" si="26"/>
        <v>-58.154735217044511</v>
      </c>
      <c r="AS40">
        <f t="shared" si="26"/>
        <v>0.80261580748006367</v>
      </c>
      <c r="AT40">
        <f t="shared" si="26"/>
        <v>0.3250881886926294</v>
      </c>
      <c r="AU40">
        <f t="shared" si="23"/>
        <v>-57.027031220871812</v>
      </c>
      <c r="AW40">
        <v>37</v>
      </c>
      <c r="AX40">
        <f>IF(Z40&gt;0, (R40*SUMPRODUCT(K40:$K$98, X40:$X$98)-K40*$AZ$3)/Z40, 0)</f>
        <v>821.16986266790025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100000</v>
      </c>
      <c r="S41">
        <f t="shared" si="1"/>
        <v>762.7417159166821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254.42970186212361</v>
      </c>
      <c r="AC41">
        <f t="shared" si="2"/>
        <v>203.93727373851581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-3936.5748243927192</v>
      </c>
      <c r="AI41">
        <f t="shared" si="25"/>
        <v>-3939.9169989041366</v>
      </c>
      <c r="AJ41">
        <f t="shared" si="7"/>
        <v>50.492428123607795</v>
      </c>
      <c r="AK41">
        <f t="shared" si="22"/>
        <v>17.810079130348655</v>
      </c>
      <c r="AL41">
        <f t="shared" si="8"/>
        <v>-3871.6144916501803</v>
      </c>
      <c r="AN41">
        <f t="shared" si="26"/>
        <v>0</v>
      </c>
      <c r="AO41">
        <f t="shared" si="26"/>
        <v>0</v>
      </c>
      <c r="AP41">
        <f t="shared" si="26"/>
        <v>-4.505513147510639E-2</v>
      </c>
      <c r="AQ41">
        <f t="shared" si="26"/>
        <v>-53.068113489798939</v>
      </c>
      <c r="AR41">
        <f t="shared" si="26"/>
        <v>-53.113168621274049</v>
      </c>
      <c r="AS41">
        <f t="shared" si="26"/>
        <v>0.68067749898606256</v>
      </c>
      <c r="AT41">
        <f t="shared" si="26"/>
        <v>0.24009382336520085</v>
      </c>
      <c r="AU41">
        <f t="shared" si="23"/>
        <v>-52.192397298922792</v>
      </c>
      <c r="AW41">
        <v>38</v>
      </c>
      <c r="AX41">
        <f>IF(Z41&gt;0, (R41*SUMPRODUCT(K41:$K$98, X41:$X$98)-K41*$AZ$3)/Z41, 0)</f>
        <v>762.7417159166821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100000</v>
      </c>
      <c r="S42">
        <f t="shared" si="1"/>
        <v>698.30082284640946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203.93727373851581</v>
      </c>
      <c r="AC42">
        <f t="shared" si="2"/>
        <v>157.65829511466347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-3892.6042101630219</v>
      </c>
      <c r="AI42">
        <f t="shared" si="25"/>
        <v>-3895.4263874030548</v>
      </c>
      <c r="AJ42">
        <f t="shared" si="7"/>
        <v>46.278978623852339</v>
      </c>
      <c r="AK42">
        <f t="shared" si="22"/>
        <v>14.275609161696108</v>
      </c>
      <c r="AL42">
        <f t="shared" si="8"/>
        <v>-3834.8717996175064</v>
      </c>
      <c r="AN42">
        <f t="shared" si="26"/>
        <v>0</v>
      </c>
      <c r="AO42">
        <f t="shared" si="26"/>
        <v>0</v>
      </c>
      <c r="AP42">
        <f t="shared" si="26"/>
        <v>-3.3968893541293128E-2</v>
      </c>
      <c r="AQ42">
        <f t="shared" si="26"/>
        <v>-46.852995672193025</v>
      </c>
      <c r="AR42">
        <f t="shared" si="26"/>
        <v>-46.886964565734317</v>
      </c>
      <c r="AS42">
        <f t="shared" si="26"/>
        <v>0.55703294455565999</v>
      </c>
      <c r="AT42">
        <f t="shared" si="26"/>
        <v>0.17182714146087183</v>
      </c>
      <c r="AU42">
        <f t="shared" si="23"/>
        <v>-46.158104479717785</v>
      </c>
      <c r="AW42">
        <v>39</v>
      </c>
      <c r="AX42">
        <f>IF(Z42&gt;0, (R42*SUMPRODUCT(K42:$K$98, X42:$X$98)-K42*$AZ$3)/Z42, 0)</f>
        <v>698.30082284640946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100000</v>
      </c>
      <c r="S43">
        <f t="shared" si="1"/>
        <v>627.22719921554278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157.65829511466347</v>
      </c>
      <c r="AC43">
        <f t="shared" si="2"/>
        <v>116.86702700135139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-3719.3160697605344</v>
      </c>
      <c r="AI43">
        <f t="shared" si="25"/>
        <v>-3721.6451107194466</v>
      </c>
      <c r="AJ43">
        <f t="shared" si="7"/>
        <v>40.791268113312086</v>
      </c>
      <c r="AK43">
        <f t="shared" si="22"/>
        <v>11.036080658026444</v>
      </c>
      <c r="AL43">
        <f t="shared" si="8"/>
        <v>-3669.817761948108</v>
      </c>
      <c r="AN43">
        <f t="shared" si="26"/>
        <v>0</v>
      </c>
      <c r="AO43">
        <f t="shared" si="26"/>
        <v>0</v>
      </c>
      <c r="AP43">
        <f t="shared" si="26"/>
        <v>-2.5029733143729246E-2</v>
      </c>
      <c r="AQ43">
        <f t="shared" si="26"/>
        <v>-39.970739177881669</v>
      </c>
      <c r="AR43">
        <f t="shared" si="26"/>
        <v>-39.995768911025401</v>
      </c>
      <c r="AS43">
        <f t="shared" si="26"/>
        <v>0.43837552601363472</v>
      </c>
      <c r="AT43">
        <f t="shared" si="26"/>
        <v>0.11860253155533537</v>
      </c>
      <c r="AU43">
        <f t="shared" si="23"/>
        <v>-39.438790853456425</v>
      </c>
      <c r="AW43">
        <v>40</v>
      </c>
      <c r="AX43">
        <f>IF(Z43&gt;0, (R43*SUMPRODUCT(K43:$K$98, X43:$X$98)-K43*$AZ$3)/Z43, 0)</f>
        <v>627.22719921554278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100000</v>
      </c>
      <c r="S44">
        <f t="shared" si="1"/>
        <v>548.95248931271999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116.86702700135139</v>
      </c>
      <c r="AC44">
        <f t="shared" si="2"/>
        <v>82.308544572470581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-3452.2579092536434</v>
      </c>
      <c r="AI44">
        <f t="shared" si="25"/>
        <v>-3454.1321275643099</v>
      </c>
      <c r="AJ44">
        <f t="shared" si="7"/>
        <v>34.558482428880808</v>
      </c>
      <c r="AK44">
        <f t="shared" si="22"/>
        <v>8.1806918900945984</v>
      </c>
      <c r="AL44">
        <f t="shared" si="8"/>
        <v>-3411.3929532453344</v>
      </c>
      <c r="AN44">
        <f t="shared" si="26"/>
        <v>0</v>
      </c>
      <c r="AO44">
        <f t="shared" si="26"/>
        <v>0</v>
      </c>
      <c r="AP44">
        <f t="shared" si="26"/>
        <v>-1.7983791012762984E-2</v>
      </c>
      <c r="AQ44">
        <f t="shared" si="26"/>
        <v>-33.125641985695779</v>
      </c>
      <c r="AR44">
        <f t="shared" si="26"/>
        <v>-33.143625776708539</v>
      </c>
      <c r="AS44">
        <f t="shared" si="26"/>
        <v>0.33160092513353279</v>
      </c>
      <c r="AT44">
        <f t="shared" si="26"/>
        <v>7.8496647084268706E-2</v>
      </c>
      <c r="AU44">
        <f t="shared" si="23"/>
        <v>-32.733528204490739</v>
      </c>
      <c r="AW44">
        <v>41</v>
      </c>
      <c r="AX44">
        <f>IF(Z44&gt;0, (R44*SUMPRODUCT(K44:$K$98, X44:$X$98)-K44*$AZ$3)/Z44, 0)</f>
        <v>548.95248931271999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100000</v>
      </c>
      <c r="S45">
        <f t="shared" si="1"/>
        <v>459.74796913007953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82.308544572470581</v>
      </c>
      <c r="AC45">
        <f t="shared" si="2"/>
        <v>54.015274684096944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-3094.9208663230052</v>
      </c>
      <c r="AI45">
        <f t="shared" si="25"/>
        <v>-3096.3894773422749</v>
      </c>
      <c r="AJ45">
        <f t="shared" si="7"/>
        <v>28.293269888373636</v>
      </c>
      <c r="AK45">
        <f t="shared" si="22"/>
        <v>5.7615981200729411</v>
      </c>
      <c r="AL45">
        <f t="shared" si="8"/>
        <v>-3062.3346093338282</v>
      </c>
      <c r="AN45">
        <f t="shared" si="26"/>
        <v>0</v>
      </c>
      <c r="AO45">
        <f t="shared" si="26"/>
        <v>0</v>
      </c>
      <c r="AP45">
        <f t="shared" si="26"/>
        <v>-1.2582004330662769E-2</v>
      </c>
      <c r="AQ45">
        <f t="shared" si="26"/>
        <v>-26.515058944950376</v>
      </c>
      <c r="AR45">
        <f t="shared" si="26"/>
        <v>-26.527640949281039</v>
      </c>
      <c r="AS45">
        <f t="shared" si="26"/>
        <v>0.24239641374963711</v>
      </c>
      <c r="AT45">
        <f t="shared" si="26"/>
        <v>4.9361234218679814E-2</v>
      </c>
      <c r="AU45">
        <f t="shared" si="23"/>
        <v>-26.235883301312722</v>
      </c>
      <c r="AW45">
        <v>42</v>
      </c>
      <c r="AX45">
        <f>IF(Z45&gt;0, (R45*SUMPRODUCT(K45:$K$98, X45:$X$98)-K45*$AZ$3)/Z45, 0)</f>
        <v>459.74796913007953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100000</v>
      </c>
      <c r="S46">
        <f t="shared" si="1"/>
        <v>355.73882643765251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54.015274684096944</v>
      </c>
      <c r="AC46">
        <f t="shared" si="2"/>
        <v>31.814833683184233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-2688.0871237056735</v>
      </c>
      <c r="AI46">
        <f t="shared" si="25"/>
        <v>-2689.2050377242872</v>
      </c>
      <c r="AJ46">
        <f t="shared" si="7"/>
        <v>22.200441000912711</v>
      </c>
      <c r="AK46">
        <f t="shared" si="22"/>
        <v>3.7810692278867863</v>
      </c>
      <c r="AL46">
        <f t="shared" si="8"/>
        <v>-2663.2235274954878</v>
      </c>
      <c r="AN46">
        <f t="shared" si="26"/>
        <v>0</v>
      </c>
      <c r="AO46">
        <f t="shared" si="26"/>
        <v>0</v>
      </c>
      <c r="AP46">
        <f t="shared" si="26"/>
        <v>-8.5513252943911211E-3</v>
      </c>
      <c r="AQ46">
        <f t="shared" si="26"/>
        <v>-20.562142554557738</v>
      </c>
      <c r="AR46">
        <f t="shared" si="26"/>
        <v>-20.570693879852129</v>
      </c>
      <c r="AS46">
        <f t="shared" si="26"/>
        <v>0.16981913592351178</v>
      </c>
      <c r="AT46">
        <f t="shared" si="26"/>
        <v>2.892275469304037E-2</v>
      </c>
      <c r="AU46">
        <f t="shared" si="23"/>
        <v>-20.371951989235576</v>
      </c>
      <c r="AW46">
        <v>43</v>
      </c>
      <c r="AX46">
        <f>IF(Z46&gt;0, (R46*SUMPRODUCT(K46:$K$98, X46:$X$98)-K46*$AZ$3)/Z46, 0)</f>
        <v>355.73882643765251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100000</v>
      </c>
      <c r="S47">
        <f t="shared" si="1"/>
        <v>229.00975403845194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31.814833683184233</v>
      </c>
      <c r="AC47">
        <f t="shared" si="2"/>
        <v>15.105028578660132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-2258.0776205836191</v>
      </c>
      <c r="AI47">
        <f t="shared" si="25"/>
        <v>-2258.9020957594735</v>
      </c>
      <c r="AJ47">
        <f t="shared" si="7"/>
        <v>16.709805104524101</v>
      </c>
      <c r="AK47">
        <f t="shared" si="22"/>
        <v>2.2270383578228965</v>
      </c>
      <c r="AL47">
        <f t="shared" si="8"/>
        <v>-2239.9652522971264</v>
      </c>
      <c r="AN47">
        <f t="shared" si="26"/>
        <v>0</v>
      </c>
      <c r="AO47">
        <f t="shared" si="26"/>
        <v>0</v>
      </c>
      <c r="AP47">
        <f t="shared" si="26"/>
        <v>-5.6309878012688218E-3</v>
      </c>
      <c r="AQ47">
        <f t="shared" si="26"/>
        <v>-15.422183600186644</v>
      </c>
      <c r="AR47">
        <f t="shared" si="26"/>
        <v>-15.427814587987912</v>
      </c>
      <c r="AS47">
        <f t="shared" si="26"/>
        <v>0.11412436839912593</v>
      </c>
      <c r="AT47">
        <f t="shared" si="26"/>
        <v>1.5210192123566554E-2</v>
      </c>
      <c r="AU47">
        <f t="shared" si="23"/>
        <v>-15.298480027465219</v>
      </c>
      <c r="AW47">
        <v>44</v>
      </c>
      <c r="AX47">
        <f>IF(Z47&gt;0, (R47*SUMPRODUCT(K47:$K$98, X47:$X$98)-K47*$AZ$3)/Z47, 0)</f>
        <v>229.00975403845194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100000</v>
      </c>
      <c r="S48">
        <f t="shared" si="1"/>
        <v>66.359522587337054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15.105028578660132</v>
      </c>
      <c r="AC48">
        <f t="shared" si="2"/>
        <v>3.1224319874320803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-1824.5172154695538</v>
      </c>
      <c r="AI48">
        <f t="shared" si="25"/>
        <v>-1825.105381241716</v>
      </c>
      <c r="AJ48">
        <f t="shared" si="7"/>
        <v>11.982596591228052</v>
      </c>
      <c r="AK48">
        <f t="shared" si="22"/>
        <v>1.0573520005062094</v>
      </c>
      <c r="AL48">
        <f t="shared" si="8"/>
        <v>-1812.0654326499819</v>
      </c>
      <c r="AN48">
        <f t="shared" si="26"/>
        <v>0</v>
      </c>
      <c r="AO48">
        <f t="shared" si="26"/>
        <v>0</v>
      </c>
      <c r="AP48">
        <f t="shared" si="26"/>
        <v>-3.5866477604298433E-3</v>
      </c>
      <c r="AQ48">
        <f t="shared" si="26"/>
        <v>-11.125945939819344</v>
      </c>
      <c r="AR48">
        <f t="shared" si="26"/>
        <v>-11.129532587579774</v>
      </c>
      <c r="AS48">
        <f t="shared" si="26"/>
        <v>7.3070136451607287E-2</v>
      </c>
      <c r="AT48">
        <f t="shared" si="26"/>
        <v>6.4477556568104805E-3</v>
      </c>
      <c r="AU48">
        <f t="shared" si="23"/>
        <v>-11.050014695471356</v>
      </c>
      <c r="AW48">
        <v>45</v>
      </c>
      <c r="AX48">
        <f>IF(Z48&gt;0, (R48*SUMPRODUCT(K48:$K$98, X48:$X$98)-K48*$AZ$3)/Z48, 0)</f>
        <v>66.359522587337054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100000</v>
      </c>
      <c r="S49">
        <f t="shared" si="1"/>
        <v>-152.32838904232995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3.1224319874320803</v>
      </c>
      <c r="AC49">
        <f t="shared" si="2"/>
        <v>-4.9324541229599461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-1420.2329454515561</v>
      </c>
      <c r="AI49">
        <f t="shared" si="25"/>
        <v>-1420.6377004478154</v>
      </c>
      <c r="AJ49">
        <f t="shared" si="7"/>
        <v>8.054886110392026</v>
      </c>
      <c r="AK49">
        <f t="shared" si="22"/>
        <v>0.21857023912024565</v>
      </c>
      <c r="AL49">
        <f t="shared" si="8"/>
        <v>-1412.3642440983031</v>
      </c>
      <c r="AN49">
        <f t="shared" si="26"/>
        <v>0</v>
      </c>
      <c r="AO49">
        <f t="shared" si="26"/>
        <v>0</v>
      </c>
      <c r="AP49">
        <f t="shared" si="26"/>
        <v>-2.2037543142674038E-3</v>
      </c>
      <c r="AQ49">
        <f t="shared" si="26"/>
        <v>-7.7326889346146563</v>
      </c>
      <c r="AR49">
        <f t="shared" si="26"/>
        <v>-7.734892688928924</v>
      </c>
      <c r="AS49">
        <f t="shared" si="26"/>
        <v>4.3856135639499763E-2</v>
      </c>
      <c r="AT49">
        <f t="shared" si="26"/>
        <v>1.1900411653553303E-3</v>
      </c>
      <c r="AU49">
        <f t="shared" si="23"/>
        <v>-7.6898465121240687</v>
      </c>
      <c r="AW49">
        <v>46</v>
      </c>
      <c r="AX49">
        <f>IF(Z49&gt;0, (R49*SUMPRODUCT(K49:$K$98, X49:$X$98)-K49*$AZ$3)/Z49, 0)</f>
        <v>-152.32838904232995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100000</v>
      </c>
      <c r="S50">
        <f t="shared" si="1"/>
        <v>-462.37947735847649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-4.9324541229599461</v>
      </c>
      <c r="AC50">
        <f t="shared" si="2"/>
        <v>-9.9231253527287873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-1059.559702485506</v>
      </c>
      <c r="AI50">
        <f t="shared" si="25"/>
        <v>-1059.8279649689919</v>
      </c>
      <c r="AJ50">
        <f t="shared" si="7"/>
        <v>4.9906712297688411</v>
      </c>
      <c r="AK50">
        <f t="shared" si="22"/>
        <v>-0.34527178860719626</v>
      </c>
      <c r="AL50">
        <f t="shared" si="8"/>
        <v>-1055.1825655278303</v>
      </c>
      <c r="AN50">
        <f t="shared" si="26"/>
        <v>0</v>
      </c>
      <c r="AO50">
        <f t="shared" si="26"/>
        <v>0</v>
      </c>
      <c r="AP50">
        <f t="shared" si="26"/>
        <v>-1.3041059468117319E-3</v>
      </c>
      <c r="AQ50">
        <f t="shared" si="26"/>
        <v>-5.1508436478256412</v>
      </c>
      <c r="AR50">
        <f t="shared" si="26"/>
        <v>-5.1521477537724518</v>
      </c>
      <c r="AS50">
        <f t="shared" si="26"/>
        <v>2.4261178621591318E-2</v>
      </c>
      <c r="AT50">
        <f t="shared" si="26"/>
        <v>-1.6784717226871904E-3</v>
      </c>
      <c r="AU50">
        <f t="shared" si="23"/>
        <v>-5.129565046873549</v>
      </c>
      <c r="AW50">
        <v>47</v>
      </c>
      <c r="AX50">
        <f>IF(Z50&gt;0, (R50*SUMPRODUCT(K50:$K$98, X50:$X$98)-K50*$AZ$3)/Z50, 0)</f>
        <v>-462.37947735847649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100000</v>
      </c>
      <c r="S51">
        <f t="shared" si="1"/>
        <v>-922.39824768877816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-9.9231253527287873</v>
      </c>
      <c r="AC51">
        <f t="shared" si="2"/>
        <v>-12.625738906942091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-755.84410636310304</v>
      </c>
      <c r="AI51">
        <f t="shared" si="25"/>
        <v>-756.01520570845867</v>
      </c>
      <c r="AJ51">
        <f t="shared" si="7"/>
        <v>2.7026135542133041</v>
      </c>
      <c r="AK51">
        <f t="shared" si="22"/>
        <v>-0.69461877469101518</v>
      </c>
      <c r="AL51">
        <f t="shared" si="8"/>
        <v>-754.00721092893639</v>
      </c>
      <c r="AN51">
        <f t="shared" si="26"/>
        <v>0</v>
      </c>
      <c r="AO51">
        <f t="shared" si="26"/>
        <v>0</v>
      </c>
      <c r="AP51">
        <f t="shared" si="26"/>
        <v>-7.4264841709474508E-4</v>
      </c>
      <c r="AQ51">
        <f t="shared" si="26"/>
        <v>-3.2807047156964289</v>
      </c>
      <c r="AR51">
        <f t="shared" si="26"/>
        <v>-3.2814473641135233</v>
      </c>
      <c r="AS51">
        <f t="shared" si="26"/>
        <v>1.1730563164242322E-2</v>
      </c>
      <c r="AT51">
        <f t="shared" si="26"/>
        <v>-3.0149591305344489E-3</v>
      </c>
      <c r="AU51">
        <f t="shared" si="23"/>
        <v>-3.2727317600798154</v>
      </c>
      <c r="AW51">
        <v>48</v>
      </c>
      <c r="AX51">
        <f>IF(Z51&gt;0, (R51*SUMPRODUCT(K51:$K$98, X51:$X$98)-K51*$AZ$3)/Z51, 0)</f>
        <v>-922.39824768877816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100000</v>
      </c>
      <c r="S52">
        <f t="shared" si="1"/>
        <v>-1637.2421568028385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-12.625738906942091</v>
      </c>
      <c r="AC52">
        <f t="shared" si="2"/>
        <v>-13.720523896198934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-517.08026922381248</v>
      </c>
      <c r="AI52">
        <f t="shared" si="25"/>
        <v>-517.18502254206157</v>
      </c>
      <c r="AJ52">
        <f t="shared" si="7"/>
        <v>1.0947849892568424</v>
      </c>
      <c r="AK52">
        <f t="shared" si="22"/>
        <v>-0.88380172348594643</v>
      </c>
      <c r="AL52">
        <f t="shared" si="8"/>
        <v>-516.97403927629068</v>
      </c>
      <c r="AN52">
        <f t="shared" si="26"/>
        <v>0</v>
      </c>
      <c r="AO52">
        <f t="shared" si="26"/>
        <v>0</v>
      </c>
      <c r="AP52">
        <f t="shared" si="26"/>
        <v>-4.0596134066685555E-4</v>
      </c>
      <c r="AQ52">
        <f t="shared" si="26"/>
        <v>-2.0038945098351379</v>
      </c>
      <c r="AR52">
        <f t="shared" si="26"/>
        <v>-2.0043004711758048</v>
      </c>
      <c r="AS52">
        <f t="shared" si="26"/>
        <v>4.242733207969555E-3</v>
      </c>
      <c r="AT52">
        <f t="shared" si="26"/>
        <v>-3.4250879928851884E-3</v>
      </c>
      <c r="AU52">
        <f t="shared" si="23"/>
        <v>-2.0034828259607202</v>
      </c>
      <c r="AW52">
        <v>49</v>
      </c>
      <c r="AX52">
        <f>IF(Z52&gt;0, (R52*SUMPRODUCT(K52:$K$98, X52:$X$98)-K52*$AZ$3)/Z52, 0)</f>
        <v>-1637.2421568028385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100000</v>
      </c>
      <c r="S53">
        <f t="shared" si="1"/>
        <v>-2803.5002489235544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-13.720523896198934</v>
      </c>
      <c r="AC53">
        <f t="shared" si="2"/>
        <v>-13.772704364570158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-338.3781106852652</v>
      </c>
      <c r="AI53">
        <f t="shared" si="25"/>
        <v>-338.43951920649619</v>
      </c>
      <c r="AJ53">
        <f t="shared" si="7"/>
        <v>5.2180468371224364E-2</v>
      </c>
      <c r="AK53">
        <f t="shared" si="22"/>
        <v>-0.96043667273392541</v>
      </c>
      <c r="AL53">
        <f t="shared" si="8"/>
        <v>-339.3477754108589</v>
      </c>
      <c r="AN53">
        <f t="shared" si="26"/>
        <v>0</v>
      </c>
      <c r="AO53">
        <f t="shared" si="26"/>
        <v>0</v>
      </c>
      <c r="AP53">
        <f t="shared" si="26"/>
        <v>-2.124846225806079E-4</v>
      </c>
      <c r="AQ53">
        <f t="shared" si="26"/>
        <v>-1.1708496426421864</v>
      </c>
      <c r="AR53">
        <f t="shared" si="26"/>
        <v>-1.171062127264767</v>
      </c>
      <c r="AS53">
        <f t="shared" si="26"/>
        <v>1.8055388577477031E-4</v>
      </c>
      <c r="AT53">
        <f t="shared" si="26"/>
        <v>-3.3232851048598726E-3</v>
      </c>
      <c r="AU53">
        <f t="shared" si="23"/>
        <v>-1.174204858483852</v>
      </c>
      <c r="AW53">
        <v>50</v>
      </c>
      <c r="AX53">
        <f>IF(Z53&gt;0, (R53*SUMPRODUCT(K53:$K$98, X53:$X$98)-K53*$AZ$3)/Z53, 0)</f>
        <v>-2803.5002489235544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100000</v>
      </c>
      <c r="S54">
        <f t="shared" si="1"/>
        <v>-4799.07277844085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-13.772704364570158</v>
      </c>
      <c r="AC54">
        <f t="shared" si="2"/>
        <v>-13.200952184476705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-211.28251480805895</v>
      </c>
      <c r="AI54">
        <f t="shared" si="25"/>
        <v>-211.31689892972662</v>
      </c>
      <c r="AJ54">
        <f t="shared" si="7"/>
        <v>-0.57175218009345308</v>
      </c>
      <c r="AK54">
        <f t="shared" si="22"/>
        <v>-0.96408930551991112</v>
      </c>
      <c r="AL54">
        <f t="shared" si="8"/>
        <v>-212.85274041533998</v>
      </c>
      <c r="AN54">
        <f t="shared" si="26"/>
        <v>0</v>
      </c>
      <c r="AO54">
        <f t="shared" si="26"/>
        <v>0</v>
      </c>
      <c r="AP54">
        <f t="shared" si="26"/>
        <v>-1.0622794467375972E-4</v>
      </c>
      <c r="AQ54">
        <f t="shared" si="26"/>
        <v>-0.65274627371564942</v>
      </c>
      <c r="AR54">
        <f t="shared" si="26"/>
        <v>-0.65285250166032316</v>
      </c>
      <c r="AS54">
        <f t="shared" si="26"/>
        <v>-1.7663984423123928E-3</v>
      </c>
      <c r="AT54">
        <f t="shared" si="26"/>
        <v>-2.9785034614858087E-3</v>
      </c>
      <c r="AU54">
        <f t="shared" si="23"/>
        <v>-0.65759740356412133</v>
      </c>
      <c r="AW54">
        <v>51</v>
      </c>
      <c r="AX54">
        <f>IF(Z54&gt;0, (R54*SUMPRODUCT(K54:$K$98, X54:$X$98)-K54*$AZ$3)/Z54, 0)</f>
        <v>-4799.07277844085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100000</v>
      </c>
      <c r="S55">
        <f t="shared" si="1"/>
        <v>-8379.7907240545428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-13.200952184476705</v>
      </c>
      <c r="AC55">
        <f t="shared" si="2"/>
        <v>-12.297803973606964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-125.56674125036001</v>
      </c>
      <c r="AI55">
        <f t="shared" si="25"/>
        <v>-125.58508568815472</v>
      </c>
      <c r="AJ55">
        <f t="shared" si="7"/>
        <v>-0.90314821086974106</v>
      </c>
      <c r="AK55">
        <f t="shared" si="22"/>
        <v>-0.92406665291336942</v>
      </c>
      <c r="AL55">
        <f t="shared" si="8"/>
        <v>-127.41230055193783</v>
      </c>
      <c r="AN55">
        <f t="shared" si="26"/>
        <v>0</v>
      </c>
      <c r="AO55">
        <f t="shared" si="26"/>
        <v>0</v>
      </c>
      <c r="AP55">
        <f t="shared" si="26"/>
        <v>-5.0601947015207124E-5</v>
      </c>
      <c r="AQ55">
        <f t="shared" si="26"/>
        <v>-0.34636774692850092</v>
      </c>
      <c r="AR55">
        <f t="shared" si="26"/>
        <v>-0.34641834887551615</v>
      </c>
      <c r="AS55">
        <f t="shared" si="26"/>
        <v>-2.4912760164552093E-3</v>
      </c>
      <c r="AT55">
        <f t="shared" si="26"/>
        <v>-2.5489781879678049E-3</v>
      </c>
      <c r="AU55">
        <f t="shared" si="23"/>
        <v>-0.35145860307993915</v>
      </c>
      <c r="AW55">
        <v>52</v>
      </c>
      <c r="AX55">
        <f>IF(Z55&gt;0, (R55*SUMPRODUCT(K55:$K$98, X55:$X$98)-K55*$AZ$3)/Z55, 0)</f>
        <v>-8379.7907240545428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100000</v>
      </c>
      <c r="S56">
        <f t="shared" si="1"/>
        <v>-15127.679492222529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-12.297803973606964</v>
      </c>
      <c r="AC56">
        <f t="shared" si="2"/>
        <v>-11.254980216441366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-70.888035422758378</v>
      </c>
      <c r="AI56">
        <f t="shared" si="25"/>
        <v>-70.897335411747292</v>
      </c>
      <c r="AJ56">
        <f t="shared" si="7"/>
        <v>-1.0428237571655981</v>
      </c>
      <c r="AK56">
        <f t="shared" si="22"/>
        <v>-0.8608462781524876</v>
      </c>
      <c r="AL56">
        <f t="shared" si="8"/>
        <v>-72.801005447065378</v>
      </c>
      <c r="AN56">
        <f t="shared" si="26"/>
        <v>0</v>
      </c>
      <c r="AO56">
        <f t="shared" si="26"/>
        <v>0</v>
      </c>
      <c r="AP56">
        <f t="shared" si="26"/>
        <v>-2.2904838441142279E-5</v>
      </c>
      <c r="AQ56">
        <f t="shared" si="26"/>
        <v>-0.17458934636411214</v>
      </c>
      <c r="AR56">
        <f t="shared" si="26"/>
        <v>-0.17461225120255328</v>
      </c>
      <c r="AS56">
        <f t="shared" si="26"/>
        <v>-2.5683589205246571E-3</v>
      </c>
      <c r="AT56">
        <f t="shared" si="26"/>
        <v>-2.1201686310856607E-3</v>
      </c>
      <c r="AU56">
        <f t="shared" si="23"/>
        <v>-0.17930077875416359</v>
      </c>
      <c r="AW56">
        <v>53</v>
      </c>
      <c r="AX56">
        <f>IF(Z56&gt;0, (R56*SUMPRODUCT(K56:$K$98, X56:$X$98)-K56*$AZ$3)/Z56, 0)</f>
        <v>-15127.679492222529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100000</v>
      </c>
      <c r="S57">
        <f t="shared" si="1"/>
        <v>-28518.214333499953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-11.254980216441366</v>
      </c>
      <c r="AC57">
        <f t="shared" si="2"/>
        <v>-10.189220005578603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-37.927097914735207</v>
      </c>
      <c r="AI57">
        <f t="shared" si="25"/>
        <v>-37.931564016594891</v>
      </c>
      <c r="AJ57">
        <f t="shared" si="7"/>
        <v>-1.0657602108627628</v>
      </c>
      <c r="AK57">
        <f t="shared" si="22"/>
        <v>-0.78784861515089566</v>
      </c>
      <c r="AL57">
        <f t="shared" si="8"/>
        <v>-39.785172842608546</v>
      </c>
      <c r="AN57">
        <f t="shared" si="26"/>
        <v>0</v>
      </c>
      <c r="AO57">
        <f t="shared" si="26"/>
        <v>0</v>
      </c>
      <c r="AP57">
        <f t="shared" si="26"/>
        <v>-9.8209929602840148E-6</v>
      </c>
      <c r="AQ57">
        <f t="shared" si="26"/>
        <v>-8.3401985294376854E-2</v>
      </c>
      <c r="AR57">
        <f t="shared" si="26"/>
        <v>-8.3411806287337145E-2</v>
      </c>
      <c r="AS57">
        <f t="shared" si="26"/>
        <v>-2.343615048890268E-3</v>
      </c>
      <c r="AT57">
        <f t="shared" si="26"/>
        <v>-1.7324852737936915E-3</v>
      </c>
      <c r="AU57">
        <f t="shared" si="23"/>
        <v>-8.7487906610021093E-2</v>
      </c>
      <c r="AW57">
        <v>54</v>
      </c>
      <c r="AX57">
        <f>IF(Z57&gt;0, (R57*SUMPRODUCT(K57:$K$98, X57:$X$98)-K57*$AZ$3)/Z57, 0)</f>
        <v>-28518.214333499953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100000</v>
      </c>
      <c r="S58">
        <f t="shared" si="1"/>
        <v>-56570.686048554948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-10.189220005578603</v>
      </c>
      <c r="AC58">
        <f t="shared" si="2"/>
        <v>-9.1651670290632712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-19.170261251390926</v>
      </c>
      <c r="AI58">
        <f t="shared" si="25"/>
        <v>-19.172286409575591</v>
      </c>
      <c r="AJ58">
        <f t="shared" si="7"/>
        <v>-1.0240529765153319</v>
      </c>
      <c r="AK58">
        <f t="shared" si="22"/>
        <v>-0.71324540039050233</v>
      </c>
      <c r="AL58">
        <f t="shared" si="8"/>
        <v>-20.909584786481425</v>
      </c>
      <c r="AN58">
        <f t="shared" si="26"/>
        <v>0</v>
      </c>
      <c r="AO58">
        <f t="shared" si="26"/>
        <v>0</v>
      </c>
      <c r="AP58">
        <f t="shared" si="26"/>
        <v>-3.9761952728892973E-6</v>
      </c>
      <c r="AQ58">
        <f t="shared" si="26"/>
        <v>-3.7638888036036849E-2</v>
      </c>
      <c r="AR58">
        <f t="shared" si="26"/>
        <v>-3.764286423130974E-2</v>
      </c>
      <c r="AS58">
        <f t="shared" si="26"/>
        <v>-2.0106254589114807E-3</v>
      </c>
      <c r="AT58">
        <f t="shared" si="26"/>
        <v>-1.4003859110458684E-3</v>
      </c>
      <c r="AU58">
        <f t="shared" si="23"/>
        <v>-4.1053875601267088E-2</v>
      </c>
      <c r="AW58">
        <v>55</v>
      </c>
      <c r="AX58">
        <f>IF(Z58&gt;0, (R58*SUMPRODUCT(K58:$K$98, X58:$X$98)-K58*$AZ$3)/Z58, 0)</f>
        <v>-56570.686048554948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100000</v>
      </c>
      <c r="S59">
        <f t="shared" si="1"/>
        <v>-118792.1821780164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-9.1651670290632712</v>
      </c>
      <c r="AC59">
        <f t="shared" si="2"/>
        <v>-8.214006844054925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-9.1246506210695806</v>
      </c>
      <c r="AI59">
        <f t="shared" si="25"/>
        <v>-9.1255149463447651</v>
      </c>
      <c r="AJ59">
        <f t="shared" si="7"/>
        <v>-0.9511601850083462</v>
      </c>
      <c r="AK59">
        <f t="shared" si="22"/>
        <v>-0.64156169203442903</v>
      </c>
      <c r="AL59">
        <f t="shared" si="8"/>
        <v>-10.71823682338754</v>
      </c>
      <c r="AN59">
        <f t="shared" si="26"/>
        <v>0</v>
      </c>
      <c r="AO59">
        <f t="shared" si="26"/>
        <v>0</v>
      </c>
      <c r="AP59">
        <f t="shared" si="26"/>
        <v>-1.5151929592152839E-6</v>
      </c>
      <c r="AQ59">
        <f t="shared" si="26"/>
        <v>-1.599583718456633E-2</v>
      </c>
      <c r="AR59">
        <f t="shared" si="26"/>
        <v>-1.5997352377525548E-2</v>
      </c>
      <c r="AS59">
        <f t="shared" si="26"/>
        <v>-1.6674176456360646E-3</v>
      </c>
      <c r="AT59">
        <f t="shared" si="26"/>
        <v>-1.1246804722518434E-3</v>
      </c>
      <c r="AU59">
        <f t="shared" si="23"/>
        <v>-1.8789450495413456E-2</v>
      </c>
      <c r="AW59">
        <v>56</v>
      </c>
      <c r="AX59">
        <f>IF(Z59&gt;0, (R59*SUMPRODUCT(K59:$K$98, X59:$X$98)-K59*$AZ$3)/Z59, 0)</f>
        <v>-118792.1821780164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100000</v>
      </c>
      <c r="S60">
        <f t="shared" si="1"/>
        <v>-268426.81811860274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-8.214006844054925</v>
      </c>
      <c r="AC60">
        <f t="shared" si="2"/>
        <v>-7.3471463660212919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-4.1083427950631313</v>
      </c>
      <c r="AI60">
        <f t="shared" si="25"/>
        <v>-4.1086849342361802</v>
      </c>
      <c r="AJ60">
        <f t="shared" si="7"/>
        <v>-0.86686047803363309</v>
      </c>
      <c r="AK60">
        <f t="shared" si="22"/>
        <v>-0.57498047908384475</v>
      </c>
      <c r="AL60">
        <f t="shared" si="8"/>
        <v>-5.5505258913536579</v>
      </c>
      <c r="AN60">
        <f t="shared" si="26"/>
        <v>0</v>
      </c>
      <c r="AO60">
        <f t="shared" si="26"/>
        <v>0</v>
      </c>
      <c r="AP60">
        <f t="shared" si="26"/>
        <v>-5.3551977082165111E-7</v>
      </c>
      <c r="AQ60">
        <f t="shared" si="26"/>
        <v>-6.4304206164491565E-3</v>
      </c>
      <c r="AR60">
        <f t="shared" si="26"/>
        <v>-6.4309561362199778E-3</v>
      </c>
      <c r="AS60">
        <f t="shared" si="26"/>
        <v>-1.356818982152824E-3</v>
      </c>
      <c r="AT60">
        <f t="shared" si="26"/>
        <v>-8.9996539022974887E-4</v>
      </c>
      <c r="AU60">
        <f t="shared" si="23"/>
        <v>-8.6877405086025501E-3</v>
      </c>
      <c r="AW60">
        <v>57</v>
      </c>
      <c r="AX60">
        <f>IF(Z60&gt;0, (R60*SUMPRODUCT(K60:$K$98, X60:$X$98)-K60*$AZ$3)/Z60, 0)</f>
        <v>-268426.81811860274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100000</v>
      </c>
      <c r="S61">
        <f t="shared" si="1"/>
        <v>-657041.0124810969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-7.3471463660212919</v>
      </c>
      <c r="AC61">
        <f t="shared" si="2"/>
        <v>-6.565312219478634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-1.7105181389985957</v>
      </c>
      <c r="AI61">
        <f t="shared" si="25"/>
        <v>-1.7106430420125394</v>
      </c>
      <c r="AJ61">
        <f t="shared" si="7"/>
        <v>-0.78183414654265793</v>
      </c>
      <c r="AK61">
        <f t="shared" si="22"/>
        <v>-0.51430024562149046</v>
      </c>
      <c r="AL61">
        <f t="shared" si="8"/>
        <v>-3.006777434176688</v>
      </c>
      <c r="AN61">
        <f t="shared" si="26"/>
        <v>0</v>
      </c>
      <c r="AO61">
        <f t="shared" si="26"/>
        <v>0</v>
      </c>
      <c r="AP61">
        <f t="shared" si="26"/>
        <v>-1.7455311492826926E-7</v>
      </c>
      <c r="AQ61">
        <f t="shared" si="26"/>
        <v>-2.3904648885269492E-3</v>
      </c>
      <c r="AR61">
        <f t="shared" si="26"/>
        <v>-2.3906394416418771E-3</v>
      </c>
      <c r="AS61">
        <f t="shared" si="26"/>
        <v>-1.0926204366682787E-3</v>
      </c>
      <c r="AT61">
        <f t="shared" si="26"/>
        <v>-7.187393406062957E-4</v>
      </c>
      <c r="AU61">
        <f t="shared" si="23"/>
        <v>-4.2019992189164523E-3</v>
      </c>
      <c r="AW61">
        <v>58</v>
      </c>
      <c r="AX61">
        <f>IF(Z61&gt;0, (R61*SUMPRODUCT(K61:$K$98, X61:$X$98)-K61*$AZ$3)/Z61, 0)</f>
        <v>-657041.0124810969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100000</v>
      </c>
      <c r="S62">
        <f t="shared" si="1"/>
        <v>-1754442.615015785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-6.565312219478634</v>
      </c>
      <c r="AC62">
        <f t="shared" si="2"/>
        <v>-5.8638950351179595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-0.65500064594513663</v>
      </c>
      <c r="AI62">
        <f t="shared" si="25"/>
        <v>-0.65504242484819775</v>
      </c>
      <c r="AJ62">
        <f t="shared" si="7"/>
        <v>-0.70141718436067446</v>
      </c>
      <c r="AK62">
        <f t="shared" si="22"/>
        <v>-0.45957185536350442</v>
      </c>
      <c r="AL62">
        <f t="shared" si="8"/>
        <v>-1.8160314645723767</v>
      </c>
      <c r="AN62">
        <f t="shared" si="26"/>
        <v>0</v>
      </c>
      <c r="AO62">
        <f t="shared" si="26"/>
        <v>0</v>
      </c>
      <c r="AP62">
        <f t="shared" si="26"/>
        <v>-5.213071667526716E-8</v>
      </c>
      <c r="AQ62">
        <f t="shared" si="26"/>
        <v>-8.1729415073348113E-4</v>
      </c>
      <c r="AR62">
        <f t="shared" si="26"/>
        <v>-8.1734628145015652E-4</v>
      </c>
      <c r="AS62">
        <f t="shared" si="26"/>
        <v>-8.7521159795916307E-4</v>
      </c>
      <c r="AT62">
        <f t="shared" si="26"/>
        <v>-5.734427768209966E-4</v>
      </c>
      <c r="AU62">
        <f t="shared" si="23"/>
        <v>-2.2660006562303164E-3</v>
      </c>
      <c r="AW62">
        <v>59</v>
      </c>
      <c r="AX62">
        <f>IF(Z62&gt;0, (R62*SUMPRODUCT(K62:$K$98, X62:$X$98)-K62*$AZ$3)/Z62, 0)</f>
        <v>-1754442.615015785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100000</v>
      </c>
      <c r="S63">
        <f t="shared" si="1"/>
        <v>-5150803.8145532329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-5.8638950351179595</v>
      </c>
      <c r="AC63">
        <f t="shared" si="2"/>
        <v>-5.2363126424390494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-0.2292288057639906</v>
      </c>
      <c r="AI63">
        <f t="shared" si="25"/>
        <v>-0.22924151327730058</v>
      </c>
      <c r="AJ63">
        <f t="shared" si="7"/>
        <v>-0.62758239267891014</v>
      </c>
      <c r="AK63">
        <f t="shared" si="22"/>
        <v>-0.4104726524582572</v>
      </c>
      <c r="AL63">
        <f t="shared" si="8"/>
        <v>-1.267296558414468</v>
      </c>
      <c r="AN63">
        <f t="shared" si="26"/>
        <v>0</v>
      </c>
      <c r="AO63">
        <f t="shared" si="26"/>
        <v>0</v>
      </c>
      <c r="AP63">
        <f t="shared" si="26"/>
        <v>-1.4157260164144985E-8</v>
      </c>
      <c r="AQ63">
        <f t="shared" si="26"/>
        <v>-2.5538055803337215E-4</v>
      </c>
      <c r="AR63">
        <f t="shared" si="26"/>
        <v>-2.553947152935363E-4</v>
      </c>
      <c r="AS63">
        <f t="shared" si="26"/>
        <v>-6.9918063360358018E-4</v>
      </c>
      <c r="AT63">
        <f t="shared" si="26"/>
        <v>-4.5730175443201352E-4</v>
      </c>
      <c r="AU63">
        <f t="shared" si="23"/>
        <v>-1.4118771033291302E-3</v>
      </c>
      <c r="AW63">
        <v>60</v>
      </c>
      <c r="AX63">
        <f>IF(Z63&gt;0, (R63*SUMPRODUCT(K63:$K$98, X63:$X$98)-K63*$AZ$3)/Z63, 0)</f>
        <v>-5150803.8145532329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100000</v>
      </c>
      <c r="S64">
        <f t="shared" si="1"/>
        <v>-16778295.639951721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-5.2363126424390494</v>
      </c>
      <c r="AC64">
        <f t="shared" si="2"/>
        <v>-4.6754968740420431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-7.2777165624723361E-2</v>
      </c>
      <c r="AI64">
        <f t="shared" si="25"/>
        <v>-7.2780648917197141E-2</v>
      </c>
      <c r="AJ64">
        <f t="shared" si="7"/>
        <v>-0.56081576839700631</v>
      </c>
      <c r="AK64">
        <f t="shared" si="22"/>
        <v>-0.36654188497073348</v>
      </c>
      <c r="AL64">
        <f t="shared" si="8"/>
        <v>-1.0001383022849368</v>
      </c>
      <c r="AN64">
        <f t="shared" si="26"/>
        <v>0</v>
      </c>
      <c r="AO64">
        <f t="shared" si="26"/>
        <v>0</v>
      </c>
      <c r="AP64">
        <f t="shared" si="26"/>
        <v>-3.4648988313498453E-9</v>
      </c>
      <c r="AQ64">
        <f t="shared" si="26"/>
        <v>-7.239286336708363E-5</v>
      </c>
      <c r="AR64">
        <f t="shared" si="26"/>
        <v>-7.2396328265914969E-5</v>
      </c>
      <c r="AS64">
        <f t="shared" si="26"/>
        <v>-5.5785436197144857E-4</v>
      </c>
      <c r="AT64">
        <f t="shared" si="26"/>
        <v>-3.6460634828550256E-4</v>
      </c>
      <c r="AU64">
        <f t="shared" si="23"/>
        <v>-9.9485703852286614E-4</v>
      </c>
      <c r="AW64">
        <v>61</v>
      </c>
      <c r="AX64">
        <f>IF(Z64&gt;0, (R64*SUMPRODUCT(K64:$K$98, X64:$X$98)-K64*$AZ$3)/Z64, 0)</f>
        <v>-16778295.639951721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100000</v>
      </c>
      <c r="S65">
        <f t="shared" si="1"/>
        <v>-61342271.694994912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-4.6754968740420431</v>
      </c>
      <c r="AC65">
        <f t="shared" si="2"/>
        <v>-4.1746128839098384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-2.078223412789184E-2</v>
      </c>
      <c r="AI65">
        <f t="shared" si="25"/>
        <v>-2.0783084808174895E-2</v>
      </c>
      <c r="AJ65">
        <f t="shared" si="7"/>
        <v>-0.50088399013220464</v>
      </c>
      <c r="AK65">
        <f t="shared" si="22"/>
        <v>-0.32728478118294302</v>
      </c>
      <c r="AL65">
        <f t="shared" si="8"/>
        <v>-0.84895185612332258</v>
      </c>
      <c r="AN65">
        <f t="shared" si="26"/>
        <v>0</v>
      </c>
      <c r="AO65">
        <f t="shared" si="26"/>
        <v>0</v>
      </c>
      <c r="AP65">
        <f t="shared" si="26"/>
        <v>-7.5552521193340568E-10</v>
      </c>
      <c r="AQ65">
        <f t="shared" si="26"/>
        <v>-1.8457582897649514E-5</v>
      </c>
      <c r="AR65">
        <f t="shared" si="26"/>
        <v>-1.8458338422861446E-5</v>
      </c>
      <c r="AS65">
        <f t="shared" si="26"/>
        <v>-4.4485629952377296E-4</v>
      </c>
      <c r="AT65">
        <f t="shared" si="26"/>
        <v>-2.9067548477455454E-4</v>
      </c>
      <c r="AU65">
        <f t="shared" si="23"/>
        <v>-7.5399012272118896E-4</v>
      </c>
      <c r="AW65">
        <v>62</v>
      </c>
      <c r="AX65">
        <f>IF(Z65&gt;0, (R65*SUMPRODUCT(K65:$K$98, X65:$X$98)-K65*$AZ$3)/Z65, 0)</f>
        <v>-61342271.694994912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100000</v>
      </c>
      <c r="S66">
        <f t="shared" si="1"/>
        <v>-255549664.78469321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-4.1746128839098384</v>
      </c>
      <c r="AC66">
        <f t="shared" si="2"/>
        <v>-3.7273488566752624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-5.2788264072618808E-3</v>
      </c>
      <c r="AI66">
        <f t="shared" si="25"/>
        <v>-5.2790087274412001E-3</v>
      </c>
      <c r="AJ66">
        <f t="shared" si="7"/>
        <v>-0.44726402723457603</v>
      </c>
      <c r="AK66">
        <f t="shared" si="22"/>
        <v>-0.29222290187368871</v>
      </c>
      <c r="AL66">
        <f t="shared" si="8"/>
        <v>-0.74476593783570588</v>
      </c>
      <c r="AN66">
        <f t="shared" si="26"/>
        <v>0</v>
      </c>
      <c r="AO66">
        <f t="shared" si="26"/>
        <v>0</v>
      </c>
      <c r="AP66">
        <f t="shared" si="26"/>
        <v>-1.4457703405056758E-10</v>
      </c>
      <c r="AQ66">
        <f t="shared" si="26"/>
        <v>-4.1860262976959708E-6</v>
      </c>
      <c r="AR66">
        <f t="shared" si="26"/>
        <v>-4.186170874730022E-6</v>
      </c>
      <c r="AS66">
        <f t="shared" si="26"/>
        <v>-3.5467333751338113E-4</v>
      </c>
      <c r="AT66">
        <f t="shared" si="26"/>
        <v>-2.3172816411418793E-4</v>
      </c>
      <c r="AU66">
        <f t="shared" si="23"/>
        <v>-5.9058767250229902E-4</v>
      </c>
      <c r="AW66">
        <v>63</v>
      </c>
      <c r="AX66">
        <f>IF(Z66&gt;0, (R66*SUMPRODUCT(K66:$K$98, X66:$X$98)-K66*$AZ$3)/Z66, 0)</f>
        <v>-255549664.78469321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-1237179281.7120192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-3.7273488566752624</v>
      </c>
      <c r="AC67">
        <f t="shared" ref="AC67:AC69" si="29">S67*Z67</f>
        <v>-3.3279936812573867</v>
      </c>
      <c r="AE67">
        <f t="shared" ref="AE67:AE69" si="30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1">-X67*R67</f>
        <v>-1.1749773225386427E-3</v>
      </c>
      <c r="AI67">
        <f t="shared" ref="AI67:AI69" si="32">SUM(AE67:AH67)</f>
        <v>-1.1750109473508512E-3</v>
      </c>
      <c r="AJ67">
        <f t="shared" ref="AJ67:AJ69" si="33">AB67-AC67</f>
        <v>-0.39935517541787569</v>
      </c>
      <c r="AK67">
        <f t="shared" si="22"/>
        <v>-0.26091441996726839</v>
      </c>
      <c r="AL67">
        <f t="shared" ref="AL67:AL69" si="34">SUM(AI67:AK67)</f>
        <v>-0.66144460633249491</v>
      </c>
      <c r="AN67">
        <f t="shared" si="26"/>
        <v>0</v>
      </c>
      <c r="AO67">
        <f t="shared" si="26"/>
        <v>0</v>
      </c>
      <c r="AP67">
        <f t="shared" si="26"/>
        <v>-2.3807095639584896E-11</v>
      </c>
      <c r="AQ67">
        <f t="shared" si="26"/>
        <v>-8.3190940424090575E-7</v>
      </c>
      <c r="AR67">
        <f t="shared" si="26"/>
        <v>-8.3193321133654537E-7</v>
      </c>
      <c r="AS67">
        <f t="shared" si="26"/>
        <v>-2.8275211758521494E-4</v>
      </c>
      <c r="AT67">
        <f t="shared" si="26"/>
        <v>-1.847330629359386E-4</v>
      </c>
      <c r="AU67">
        <f t="shared" si="23"/>
        <v>-4.6831711373249011E-4</v>
      </c>
      <c r="AW67">
        <v>64</v>
      </c>
      <c r="AX67">
        <f>IF(Z67&gt;0, (R67*SUMPRODUCT(K67:$K$98, X67:$X$98)-K67*$AZ$3)/Z67, 0)</f>
        <v>-1237179281.7120192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100000</v>
      </c>
      <c r="S68">
        <f t="shared" si="28"/>
        <v>-7148205787.640377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-3.3279936812573867</v>
      </c>
      <c r="AC68">
        <f t="shared" si="29"/>
        <v>-2.9714236547344934</v>
      </c>
      <c r="AE68">
        <f t="shared" si="30"/>
        <v>0</v>
      </c>
      <c r="AF68">
        <f t="shared" si="24"/>
        <v>0</v>
      </c>
      <c r="AG68">
        <f t="shared" si="24"/>
        <v>-5.1961005023670431E-9</v>
      </c>
      <c r="AH68">
        <f t="shared" si="31"/>
        <v>-2.2473970867176762E-4</v>
      </c>
      <c r="AI68">
        <f t="shared" si="32"/>
        <v>-2.2474490477226999E-4</v>
      </c>
      <c r="AJ68">
        <f t="shared" si="33"/>
        <v>-0.35657002652289327</v>
      </c>
      <c r="AK68">
        <f t="shared" si="22"/>
        <v>-0.2329595576880171</v>
      </c>
      <c r="AL68">
        <f t="shared" si="34"/>
        <v>-0.5897543291156826</v>
      </c>
      <c r="AN68">
        <f t="shared" si="26"/>
        <v>0</v>
      </c>
      <c r="AO68">
        <f t="shared" si="26"/>
        <v>0</v>
      </c>
      <c r="AP68">
        <f t="shared" si="26"/>
        <v>-3.2847783454301768E-12</v>
      </c>
      <c r="AQ68">
        <f t="shared" si="26"/>
        <v>-1.4207194954505181E-7</v>
      </c>
      <c r="AR68">
        <f t="shared" si="26"/>
        <v>-1.4207523432339724E-7</v>
      </c>
      <c r="AS68">
        <f t="shared" si="26"/>
        <v>-2.2541009382291745E-4</v>
      </c>
      <c r="AT68">
        <f t="shared" si="26"/>
        <v>-1.4726822741515497E-4</v>
      </c>
      <c r="AU68">
        <f t="shared" si="23"/>
        <v>-3.7282039647239576E-4</v>
      </c>
      <c r="AW68">
        <v>65</v>
      </c>
      <c r="AX68">
        <f>IF(Z68&gt;0, (R68*SUMPRODUCT(K68:$K$98, X68:$X$98)-K68*$AZ$3)/Z68, 0)</f>
        <v>-7148205787.640377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-2.9714236547344934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-4.1568804018936348E-5</v>
      </c>
      <c r="AI69">
        <f t="shared" si="32"/>
        <v>-4.1568804018936348E-5</v>
      </c>
      <c r="AJ69">
        <f t="shared" si="33"/>
        <v>-2.9714236547344934</v>
      </c>
      <c r="AK69">
        <f t="shared" si="22"/>
        <v>-0.20799965583141455</v>
      </c>
      <c r="AL69">
        <f t="shared" si="34"/>
        <v>-3.1794648793699269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-2.346270246735841E-8</v>
      </c>
      <c r="AR69">
        <f t="shared" si="26"/>
        <v>-2.346270246735841E-8</v>
      </c>
      <c r="AS69">
        <f t="shared" si="26"/>
        <v>-1.6771622557085551E-3</v>
      </c>
      <c r="AT69">
        <f t="shared" si="26"/>
        <v>-1.1740135789959887E-4</v>
      </c>
      <c r="AU69">
        <f t="shared" si="23"/>
        <v>-1.7945870763106215E-3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5995.0187804156858</v>
      </c>
      <c r="AO71" s="8">
        <f t="shared" si="47"/>
        <v>-599.5018780415686</v>
      </c>
      <c r="AP71" s="8">
        <f t="shared" si="47"/>
        <v>-204.93963988364791</v>
      </c>
      <c r="AQ71" s="8">
        <f t="shared" si="47"/>
        <v>-4700.4135992085949</v>
      </c>
      <c r="AR71" s="8">
        <f t="shared" si="47"/>
        <v>490.16366328187434</v>
      </c>
      <c r="AS71" s="8">
        <f t="shared" si="47"/>
        <v>-738.58810821687132</v>
      </c>
      <c r="AT71" s="8">
        <f t="shared" si="47"/>
        <v>430.84306312650807</v>
      </c>
      <c r="AU71" s="8">
        <f t="shared" si="47"/>
        <v>182.41861819151075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CBFB6-1724-45FC-87C8-8E13C85D0252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6170.3902696040896</v>
      </c>
      <c r="K3">
        <v>1</v>
      </c>
      <c r="L3" s="2">
        <v>0</v>
      </c>
      <c r="O3">
        <f>$C$3</f>
        <v>6170.3902696040896</v>
      </c>
      <c r="P3">
        <f>O3*C5</f>
        <v>617.03902696040905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6170.3902696040896</v>
      </c>
      <c r="AF3">
        <f t="shared" ref="AF3:AG34" si="4">-$Z3*P3</f>
        <v>-617.03902696040905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5427.5336867436808</v>
      </c>
      <c r="AJ3">
        <f t="shared" ref="AJ3:AJ66" si="7">AB3-AC3</f>
        <v>0</v>
      </c>
      <c r="AL3">
        <f t="shared" ref="AL3:AL66" si="8">SUM(AI3:AK3)</f>
        <v>5427.5336867436808</v>
      </c>
      <c r="AN3">
        <f t="shared" ref="AN3:AU34" si="9">AE3*$K3</f>
        <v>6170.3902696040896</v>
      </c>
      <c r="AO3">
        <f t="shared" si="9"/>
        <v>-617.03902696040905</v>
      </c>
      <c r="AP3">
        <f t="shared" si="9"/>
        <v>-125.8175559</v>
      </c>
      <c r="AQ3">
        <f t="shared" si="9"/>
        <v>0</v>
      </c>
      <c r="AR3">
        <f t="shared" si="9"/>
        <v>5427.5336867436808</v>
      </c>
      <c r="AS3">
        <f t="shared" si="9"/>
        <v>0</v>
      </c>
      <c r="AT3">
        <f t="shared" si="9"/>
        <v>0</v>
      </c>
      <c r="AU3">
        <f t="shared" si="9"/>
        <v>5427.5336867436808</v>
      </c>
      <c r="AW3">
        <v>0</v>
      </c>
      <c r="AX3">
        <f>IF(Z3&gt;0, (R3*SUMPRODUCT(K3:$K$98, X3:$X$98)-K3*$AZ$3)/Z3, 0)</f>
        <v>0</v>
      </c>
      <c r="AZ3">
        <f>C6*SUMPRODUCT(X4:X98, K4:K98)/1</f>
        <v>5003.7327191711838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542.88222786978088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536.11421991119823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-536.11421991119823</v>
      </c>
      <c r="AK4">
        <f>G4*SUM(AB4, AE4:AF4)</f>
        <v>0</v>
      </c>
      <c r="AL4">
        <f t="shared" si="8"/>
        <v>-1152.8159699111984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-550.62656249999998</v>
      </c>
      <c r="AR4">
        <f t="shared" si="9"/>
        <v>-550.62656249999998</v>
      </c>
      <c r="AS4">
        <f t="shared" si="9"/>
        <v>-478.67341063499839</v>
      </c>
      <c r="AT4">
        <f t="shared" si="9"/>
        <v>0</v>
      </c>
      <c r="AU4">
        <f t="shared" si="9"/>
        <v>-1029.2999731349985</v>
      </c>
      <c r="AW4">
        <v>1</v>
      </c>
      <c r="AX4">
        <f>IF(Z4&gt;0, (R4*SUMPRODUCT(K4:$K$98, X4:$X$98)-K4*$AZ$3)/Z4, 0)</f>
        <v>542.88222786978088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250000</v>
      </c>
      <c r="S5">
        <f t="shared" si="1"/>
        <v>475.95618925710102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536.11421991119823</v>
      </c>
      <c r="AC5">
        <f t="shared" si="2"/>
        <v>464.16106804619767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-609.9520986061342</v>
      </c>
      <c r="AI5">
        <f t="shared" si="6"/>
        <v>-622.14232426457886</v>
      </c>
      <c r="AJ5">
        <f t="shared" si="7"/>
        <v>71.953151865000564</v>
      </c>
      <c r="AK5">
        <f>G5*SUM(AB5, AE5:AF5)</f>
        <v>37.527995393783883</v>
      </c>
      <c r="AL5">
        <f t="shared" si="8"/>
        <v>-512.66117700579446</v>
      </c>
      <c r="AN5">
        <f t="shared" si="9"/>
        <v>0</v>
      </c>
      <c r="AO5">
        <f t="shared" si="9"/>
        <v>0</v>
      </c>
      <c r="AP5">
        <f t="shared" si="9"/>
        <v>-9.7179732608774643</v>
      </c>
      <c r="AQ5">
        <f t="shared" si="9"/>
        <v>-486.25007860820642</v>
      </c>
      <c r="AR5">
        <f t="shared" si="9"/>
        <v>-495.96805186908387</v>
      </c>
      <c r="AS5">
        <f t="shared" si="9"/>
        <v>57.360612137277229</v>
      </c>
      <c r="AT5">
        <f t="shared" si="9"/>
        <v>29.917088164687403</v>
      </c>
      <c r="AU5">
        <f t="shared" si="9"/>
        <v>-408.69035156711925</v>
      </c>
      <c r="AW5">
        <v>2</v>
      </c>
      <c r="AX5">
        <f>IF(Z5&gt;0, (R5*SUMPRODUCT(K5:$K$98, X5:$X$98)-K5*$AZ$3)/Z5, 0)</f>
        <v>475.95618925710102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250000</v>
      </c>
      <c r="S6">
        <f t="shared" si="1"/>
        <v>420.8470929722875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464.16106804619767</v>
      </c>
      <c r="AC6">
        <f t="shared" si="2"/>
        <v>405.29796321923777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-603.27281303926907</v>
      </c>
      <c r="AI6">
        <f t="shared" si="6"/>
        <v>-615.31097280047732</v>
      </c>
      <c r="AJ6">
        <f t="shared" si="7"/>
        <v>58.863104826959898</v>
      </c>
      <c r="AK6">
        <f>G6*SUM(AB6, AE6:AF6)</f>
        <v>32.491274763233839</v>
      </c>
      <c r="AL6">
        <f t="shared" si="8"/>
        <v>-523.95659321028359</v>
      </c>
      <c r="AN6">
        <f t="shared" si="9"/>
        <v>0</v>
      </c>
      <c r="AO6">
        <f t="shared" si="9"/>
        <v>0</v>
      </c>
      <c r="AP6">
        <f t="shared" si="9"/>
        <v>-8.5685243380502634</v>
      </c>
      <c r="AQ6">
        <f t="shared" si="9"/>
        <v>-429.39767236418447</v>
      </c>
      <c r="AR6">
        <f t="shared" si="9"/>
        <v>-437.96619670223475</v>
      </c>
      <c r="AS6">
        <f t="shared" si="9"/>
        <v>41.897595340800301</v>
      </c>
      <c r="AT6">
        <f t="shared" si="9"/>
        <v>23.126647602748207</v>
      </c>
      <c r="AU6">
        <f t="shared" si="9"/>
        <v>-372.94195375868622</v>
      </c>
      <c r="AW6">
        <v>3</v>
      </c>
      <c r="AX6">
        <f>IF(Z6&gt;0, (R6*SUMPRODUCT(K6:$K$98, X6:$X$98)-K6*$AZ$3)/Z6, 0)</f>
        <v>420.8470929722875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250000</v>
      </c>
      <c r="S7">
        <f t="shared" si="1"/>
        <v>375.90196056411844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405.29796321923777</v>
      </c>
      <c r="AC7">
        <f t="shared" si="2"/>
        <v>357.49580315974163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-596.89168688791858</v>
      </c>
      <c r="AI7">
        <f t="shared" si="6"/>
        <v>-608.77962046717039</v>
      </c>
      <c r="AJ7">
        <f t="shared" si="7"/>
        <v>47.802160059496146</v>
      </c>
      <c r="AK7">
        <f>G7*SUM(AB7, AE7:AF7)</f>
        <v>28.370857425346646</v>
      </c>
      <c r="AL7">
        <f t="shared" si="8"/>
        <v>-532.60660298232756</v>
      </c>
      <c r="AN7">
        <f t="shared" si="9"/>
        <v>0</v>
      </c>
      <c r="AO7">
        <f t="shared" si="9"/>
        <v>0</v>
      </c>
      <c r="AP7">
        <f t="shared" si="9"/>
        <v>-7.5549967044903727</v>
      </c>
      <c r="AQ7">
        <f t="shared" si="9"/>
        <v>-379.33545786682822</v>
      </c>
      <c r="AR7">
        <f t="shared" si="9"/>
        <v>-386.89045457131857</v>
      </c>
      <c r="AS7">
        <f t="shared" si="9"/>
        <v>30.379136904611162</v>
      </c>
      <c r="AT7">
        <f t="shared" si="9"/>
        <v>18.030192793653736</v>
      </c>
      <c r="AU7">
        <f t="shared" si="9"/>
        <v>-338.48112487305366</v>
      </c>
      <c r="AW7">
        <v>4</v>
      </c>
      <c r="AX7">
        <f>IF(Z7&gt;0, (R7*SUMPRODUCT(K7:$K$98, X7:$X$98)-K7*$AZ$3)/Z7, 0)</f>
        <v>375.90196056411844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250000</v>
      </c>
      <c r="S8">
        <f t="shared" si="1"/>
        <v>339.527062246367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357.49580315974163</v>
      </c>
      <c r="AC8">
        <f t="shared" si="2"/>
        <v>318.87062413638387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-590.79891474416536</v>
      </c>
      <c r="AI8">
        <f t="shared" si="6"/>
        <v>-602.53842904188741</v>
      </c>
      <c r="AJ8">
        <f t="shared" si="7"/>
        <v>38.625179023357759</v>
      </c>
      <c r="AK8">
        <f>G8*SUM(AB8, AE8:AF8)</f>
        <v>25.024706221181916</v>
      </c>
      <c r="AL8">
        <f t="shared" si="8"/>
        <v>-538.88854379734778</v>
      </c>
      <c r="AN8">
        <f t="shared" si="9"/>
        <v>0</v>
      </c>
      <c r="AO8">
        <f t="shared" si="9"/>
        <v>0</v>
      </c>
      <c r="AP8">
        <f t="shared" si="9"/>
        <v>-6.6613156856199778</v>
      </c>
      <c r="AQ8">
        <f t="shared" si="9"/>
        <v>-335.23517055524258</v>
      </c>
      <c r="AR8">
        <f t="shared" si="9"/>
        <v>-341.89648624086254</v>
      </c>
      <c r="AS8">
        <f t="shared" si="9"/>
        <v>21.91696388479189</v>
      </c>
      <c r="AT8">
        <f t="shared" si="9"/>
        <v>14.199690366366925</v>
      </c>
      <c r="AU8">
        <f t="shared" si="9"/>
        <v>-305.77983198970372</v>
      </c>
      <c r="AW8">
        <v>5</v>
      </c>
      <c r="AX8">
        <f>IF(Z8&gt;0, (R8*SUMPRODUCT(K8:$K$98, X8:$X$98)-K8*$AZ$3)/Z8, 0)</f>
        <v>339.527062246367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250000</v>
      </c>
      <c r="S9">
        <f t="shared" si="1"/>
        <v>310.36522186486974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318.87062413638387</v>
      </c>
      <c r="AC9">
        <f t="shared" si="2"/>
        <v>287.84105969138227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-585.65478473732423</v>
      </c>
      <c r="AI9">
        <f t="shared" si="6"/>
        <v>-597.24762115283227</v>
      </c>
      <c r="AJ9">
        <f t="shared" si="7"/>
        <v>31.029564445001597</v>
      </c>
      <c r="AK9">
        <f t="shared" ref="AK9:AK72" si="22">G9*SUM(AB9:AB9, AE9:AF9)</f>
        <v>22.320943689546873</v>
      </c>
      <c r="AL9">
        <f t="shared" si="8"/>
        <v>-543.89711301828379</v>
      </c>
      <c r="AN9">
        <f t="shared" si="9"/>
        <v>0</v>
      </c>
      <c r="AO9">
        <f t="shared" si="9"/>
        <v>0</v>
      </c>
      <c r="AP9">
        <f t="shared" si="9"/>
        <v>-5.873291710814085</v>
      </c>
      <c r="AQ9">
        <f t="shared" si="9"/>
        <v>-296.71094021433305</v>
      </c>
      <c r="AR9">
        <f t="shared" si="9"/>
        <v>-302.58423192514715</v>
      </c>
      <c r="AS9">
        <f t="shared" si="9"/>
        <v>15.720543024415088</v>
      </c>
      <c r="AT9">
        <f t="shared" si="9"/>
        <v>11.308484727170976</v>
      </c>
      <c r="AU9">
        <f t="shared" si="9"/>
        <v>-275.55520417356109</v>
      </c>
      <c r="AW9">
        <v>6</v>
      </c>
      <c r="AX9">
        <f>IF(Z9&gt;0, (R9*SUMPRODUCT(K9:$K$98, X9:$X$98)-K9*$AZ$3)/Z9, 0)</f>
        <v>310.36522186486974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250000</v>
      </c>
      <c r="S10">
        <f t="shared" si="1"/>
        <v>286.88990704732754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287.84105969138227</v>
      </c>
      <c r="AC10">
        <f t="shared" si="2"/>
        <v>262.74226778976436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-580.76192062986581</v>
      </c>
      <c r="AI10">
        <f t="shared" si="6"/>
        <v>-592.20979058518719</v>
      </c>
      <c r="AJ10">
        <f t="shared" si="7"/>
        <v>25.098791901617915</v>
      </c>
      <c r="AK10">
        <f t="shared" si="22"/>
        <v>20.14887417839676</v>
      </c>
      <c r="AL10">
        <f t="shared" si="8"/>
        <v>-546.96212450517248</v>
      </c>
      <c r="AN10">
        <f t="shared" si="9"/>
        <v>0</v>
      </c>
      <c r="AO10">
        <f t="shared" si="9"/>
        <v>0</v>
      </c>
      <c r="AP10">
        <f t="shared" si="9"/>
        <v>-5.1784349915684409</v>
      </c>
      <c r="AQ10">
        <f t="shared" si="9"/>
        <v>-262.70719909446706</v>
      </c>
      <c r="AR10">
        <f t="shared" si="9"/>
        <v>-267.88563408603545</v>
      </c>
      <c r="AS10">
        <f t="shared" si="9"/>
        <v>11.353418822600842</v>
      </c>
      <c r="AT10">
        <f t="shared" si="9"/>
        <v>9.1143274245195691</v>
      </c>
      <c r="AU10">
        <f t="shared" si="9"/>
        <v>-247.41788783891505</v>
      </c>
      <c r="AW10">
        <v>7</v>
      </c>
      <c r="AX10">
        <f>IF(Z10&gt;0, (R10*SUMPRODUCT(K10:$K$98, X10:$X$98)-K10*$AZ$3)/Z10, 0)</f>
        <v>286.88990704732754</v>
      </c>
    </row>
    <row r="11" spans="1:52" x14ac:dyDescent="0.25">
      <c r="A11" t="s">
        <v>33</v>
      </c>
      <c r="C11" s="12">
        <f>AU100</f>
        <v>229.83133142669757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250000</v>
      </c>
      <c r="S11">
        <f t="shared" si="1"/>
        <v>268.19416700267527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262.74226778976436</v>
      </c>
      <c r="AC11">
        <f t="shared" si="2"/>
        <v>242.54591540307931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-576.1113080127609</v>
      </c>
      <c r="AI11">
        <f t="shared" si="6"/>
        <v>-587.41589370312852</v>
      </c>
      <c r="AJ11">
        <f t="shared" si="7"/>
        <v>20.196352386685049</v>
      </c>
      <c r="AK11">
        <f t="shared" si="22"/>
        <v>18.391958745283507</v>
      </c>
      <c r="AL11">
        <f t="shared" si="8"/>
        <v>-548.82758257115995</v>
      </c>
      <c r="AN11">
        <f t="shared" si="9"/>
        <v>0</v>
      </c>
      <c r="AO11">
        <f t="shared" si="9"/>
        <v>0</v>
      </c>
      <c r="AP11">
        <f t="shared" si="9"/>
        <v>-4.5657325595950375</v>
      </c>
      <c r="AQ11">
        <f t="shared" si="9"/>
        <v>-232.68169475561049</v>
      </c>
      <c r="AR11">
        <f t="shared" si="9"/>
        <v>-237.24742731520556</v>
      </c>
      <c r="AS11">
        <f t="shared" si="9"/>
        <v>8.1569679953431944</v>
      </c>
      <c r="AT11">
        <f t="shared" si="9"/>
        <v>7.4282036669084919</v>
      </c>
      <c r="AU11">
        <f t="shared" si="9"/>
        <v>-221.66225565295386</v>
      </c>
      <c r="AW11">
        <v>8</v>
      </c>
      <c r="AX11">
        <f>IF(Z11&gt;0, (R11*SUMPRODUCT(K11:$K$98, X11:$X$98)-K11*$AZ$3)/Z11, 0)</f>
        <v>268.19416700267527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12.5</v>
      </c>
      <c r="R12">
        <f t="shared" si="0"/>
        <v>250000</v>
      </c>
      <c r="S12">
        <f t="shared" si="1"/>
        <v>253.50811936235641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242.54591540307931</v>
      </c>
      <c r="AC12">
        <f t="shared" si="2"/>
        <v>226.39176235084506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-571.90961638624401</v>
      </c>
      <c r="AI12">
        <f t="shared" si="6"/>
        <v>-583.07256073888857</v>
      </c>
      <c r="AJ12">
        <f t="shared" si="7"/>
        <v>16.15415305223425</v>
      </c>
      <c r="AK12">
        <f t="shared" si="22"/>
        <v>16.978214078215554</v>
      </c>
      <c r="AL12">
        <f t="shared" si="8"/>
        <v>-549.94019360843879</v>
      </c>
      <c r="AN12">
        <f t="shared" si="9"/>
        <v>0</v>
      </c>
      <c r="AO12">
        <f t="shared" si="9"/>
        <v>0</v>
      </c>
      <c r="AP12">
        <f t="shared" si="9"/>
        <v>-4.0254696418751434</v>
      </c>
      <c r="AQ12">
        <f t="shared" si="9"/>
        <v>-206.23634105224906</v>
      </c>
      <c r="AR12">
        <f t="shared" si="9"/>
        <v>-210.26181069412422</v>
      </c>
      <c r="AS12">
        <f t="shared" si="9"/>
        <v>5.8253495357224532</v>
      </c>
      <c r="AT12">
        <f t="shared" si="9"/>
        <v>6.1225142028879178</v>
      </c>
      <c r="AU12">
        <f t="shared" si="9"/>
        <v>-198.31394695551384</v>
      </c>
      <c r="AW12">
        <v>9</v>
      </c>
      <c r="AX12">
        <f>IF(Z12&gt;0, (R12*SUMPRODUCT(K12:$K$98, X12:$X$98)-K12*$AZ$3)/Z12, 0)</f>
        <v>253.50811936235641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12.5</v>
      </c>
      <c r="R13">
        <f t="shared" si="0"/>
        <v>250000</v>
      </c>
      <c r="S13">
        <f t="shared" si="1"/>
        <v>242.090584580501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226.39176235084506</v>
      </c>
      <c r="AC13">
        <f t="shared" si="2"/>
        <v>213.48358353375306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-567.92729643846769</v>
      </c>
      <c r="AI13">
        <f t="shared" si="6"/>
        <v>-578.9502149827639</v>
      </c>
      <c r="AJ13">
        <f t="shared" si="7"/>
        <v>12.908178817091994</v>
      </c>
      <c r="AK13">
        <f t="shared" si="22"/>
        <v>15.847423364559155</v>
      </c>
      <c r="AL13">
        <f t="shared" si="8"/>
        <v>-550.19461280111273</v>
      </c>
      <c r="AN13">
        <f t="shared" si="9"/>
        <v>0</v>
      </c>
      <c r="AO13">
        <f t="shared" si="9"/>
        <v>0</v>
      </c>
      <c r="AP13">
        <f t="shared" si="9"/>
        <v>-3.549084760382653</v>
      </c>
      <c r="AQ13">
        <f t="shared" si="9"/>
        <v>-182.85738978249714</v>
      </c>
      <c r="AR13">
        <f t="shared" si="9"/>
        <v>-186.40647454287978</v>
      </c>
      <c r="AS13">
        <f t="shared" si="9"/>
        <v>4.1560881122305711</v>
      </c>
      <c r="AT13">
        <f t="shared" si="9"/>
        <v>5.1024461923101292</v>
      </c>
      <c r="AU13">
        <f t="shared" si="9"/>
        <v>-177.14794023833906</v>
      </c>
      <c r="AW13">
        <v>10</v>
      </c>
      <c r="AX13">
        <f>IF(Z13&gt;0, (R13*SUMPRODUCT(K13:$K$98, X13:$X$98)-K13*$AZ$3)/Z13, 0)</f>
        <v>242.090584580501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250000</v>
      </c>
      <c r="S14">
        <f t="shared" si="1"/>
        <v>233.40663863876938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213.48358353375306</v>
      </c>
      <c r="AC14">
        <f t="shared" si="2"/>
        <v>203.24062431836046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-564.36593388335552</v>
      </c>
      <c r="AI14">
        <f t="shared" si="6"/>
        <v>-575.25040494551456</v>
      </c>
      <c r="AJ14">
        <f t="shared" si="7"/>
        <v>10.242959215392602</v>
      </c>
      <c r="AK14">
        <f t="shared" si="22"/>
        <v>14.943850847362716</v>
      </c>
      <c r="AL14">
        <f t="shared" si="8"/>
        <v>-550.06359488275928</v>
      </c>
      <c r="AN14">
        <f t="shared" si="9"/>
        <v>0</v>
      </c>
      <c r="AO14">
        <f t="shared" si="9"/>
        <v>0</v>
      </c>
      <c r="AP14">
        <f t="shared" si="9"/>
        <v>-3.1290253361260074</v>
      </c>
      <c r="AQ14">
        <f t="shared" si="9"/>
        <v>-162.24171995888815</v>
      </c>
      <c r="AR14">
        <f t="shared" si="9"/>
        <v>-165.37074529501416</v>
      </c>
      <c r="AS14">
        <f t="shared" si="9"/>
        <v>2.9446060096843323</v>
      </c>
      <c r="AT14">
        <f t="shared" si="9"/>
        <v>4.2960000218339189</v>
      </c>
      <c r="AU14">
        <f t="shared" si="9"/>
        <v>-158.13013926349592</v>
      </c>
      <c r="AW14">
        <v>11</v>
      </c>
      <c r="AX14">
        <f>IF(Z14&gt;0, (R14*SUMPRODUCT(K14:$K$98, X14:$X$98)-K14*$AZ$3)/Z14, 0)</f>
        <v>233.40663863876938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250000</v>
      </c>
      <c r="S15">
        <f t="shared" si="1"/>
        <v>226.93495537032339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203.24062431836046</v>
      </c>
      <c r="AC15">
        <f t="shared" si="2"/>
        <v>195.11893165153015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-562.24388339846428</v>
      </c>
      <c r="AI15">
        <f t="shared" si="6"/>
        <v>-572.9913975558319</v>
      </c>
      <c r="AJ15">
        <f t="shared" si="7"/>
        <v>8.1216926668303131</v>
      </c>
      <c r="AK15">
        <f t="shared" si="22"/>
        <v>14.226843702285233</v>
      </c>
      <c r="AL15">
        <f t="shared" si="8"/>
        <v>-550.64286118671635</v>
      </c>
      <c r="AN15">
        <f t="shared" si="9"/>
        <v>0</v>
      </c>
      <c r="AO15">
        <f t="shared" si="9"/>
        <v>0</v>
      </c>
      <c r="AP15">
        <f t="shared" si="9"/>
        <v>-2.7586191952742039</v>
      </c>
      <c r="AQ15">
        <f t="shared" si="9"/>
        <v>-144.31400102927731</v>
      </c>
      <c r="AR15">
        <f t="shared" si="9"/>
        <v>-147.07262022455151</v>
      </c>
      <c r="AS15">
        <f t="shared" si="9"/>
        <v>2.084636220132555</v>
      </c>
      <c r="AT15">
        <f t="shared" si="9"/>
        <v>3.6516764296035849</v>
      </c>
      <c r="AU15">
        <f t="shared" si="9"/>
        <v>-141.33630757481538</v>
      </c>
      <c r="AW15">
        <v>12</v>
      </c>
      <c r="AX15">
        <f>IF(Z15&gt;0, (R15*SUMPRODUCT(K15:$K$98, X15:$X$98)-K15*$AZ$3)/Z15, 0)</f>
        <v>226.93495537032339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250000</v>
      </c>
      <c r="S16">
        <f t="shared" si="1"/>
        <v>221.93294827945536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195.11893165153015</v>
      </c>
      <c r="AC16">
        <f t="shared" si="2"/>
        <v>188.41209784730472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-560.89062399384886</v>
      </c>
      <c r="AI16">
        <f t="shared" si="6"/>
        <v>-571.50261847844308</v>
      </c>
      <c r="AJ16">
        <f t="shared" si="7"/>
        <v>6.7068338042254254</v>
      </c>
      <c r="AK16">
        <f t="shared" si="22"/>
        <v>13.658325215607112</v>
      </c>
      <c r="AL16">
        <f t="shared" si="8"/>
        <v>-551.13745945861058</v>
      </c>
      <c r="AN16">
        <f t="shared" si="9"/>
        <v>0</v>
      </c>
      <c r="AO16">
        <f t="shared" si="9"/>
        <v>0</v>
      </c>
      <c r="AP16">
        <f t="shared" si="9"/>
        <v>-2.4319952416689024</v>
      </c>
      <c r="AQ16">
        <f t="shared" si="9"/>
        <v>-128.541654505195</v>
      </c>
      <c r="AR16">
        <f t="shared" si="9"/>
        <v>-130.97364974686391</v>
      </c>
      <c r="AS16">
        <f t="shared" si="9"/>
        <v>1.5370332054186056</v>
      </c>
      <c r="AT16">
        <f t="shared" si="9"/>
        <v>3.130135619816345</v>
      </c>
      <c r="AU16">
        <f t="shared" si="9"/>
        <v>-126.30648092162897</v>
      </c>
      <c r="AW16">
        <v>13</v>
      </c>
      <c r="AX16">
        <f>IF(Z16&gt;0, (R16*SUMPRODUCT(K16:$K$98, X16:$X$98)-K16*$AZ$3)/Z16, 0)</f>
        <v>221.93294827945536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250000</v>
      </c>
      <c r="S17">
        <f t="shared" si="1"/>
        <v>217.9992711298834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188.41209784730472</v>
      </c>
      <c r="AC17">
        <f t="shared" si="2"/>
        <v>182.7339855073343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-559.46732058626162</v>
      </c>
      <c r="AI17">
        <f t="shared" si="6"/>
        <v>-569.94522175998054</v>
      </c>
      <c r="AJ17">
        <f t="shared" si="7"/>
        <v>5.6781123399704256</v>
      </c>
      <c r="AK17">
        <f t="shared" si="22"/>
        <v>13.188846849311332</v>
      </c>
      <c r="AL17">
        <f t="shared" si="8"/>
        <v>-551.07826257069883</v>
      </c>
      <c r="AN17">
        <f t="shared" si="9"/>
        <v>0</v>
      </c>
      <c r="AO17">
        <f t="shared" si="9"/>
        <v>0</v>
      </c>
      <c r="AP17">
        <f t="shared" si="9"/>
        <v>-2.1439861747743221</v>
      </c>
      <c r="AQ17">
        <f t="shared" si="9"/>
        <v>-114.47809830308231</v>
      </c>
      <c r="AR17">
        <f t="shared" si="9"/>
        <v>-116.62208447785663</v>
      </c>
      <c r="AS17">
        <f t="shared" si="9"/>
        <v>1.1618542830167964</v>
      </c>
      <c r="AT17">
        <f t="shared" si="9"/>
        <v>2.6986993709259304</v>
      </c>
      <c r="AU17">
        <f t="shared" si="9"/>
        <v>-112.76153082391392</v>
      </c>
      <c r="AW17">
        <v>14</v>
      </c>
      <c r="AX17">
        <f>IF(Z17&gt;0, (R17*SUMPRODUCT(K17:$K$98, X17:$X$98)-K17*$AZ$3)/Z17, 0)</f>
        <v>217.9992711298834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250000</v>
      </c>
      <c r="S18">
        <f t="shared" si="1"/>
        <v>215.02151664053449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182.7339855073343</v>
      </c>
      <c r="AC18">
        <f t="shared" si="2"/>
        <v>177.95547842320241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-558.17476972390932</v>
      </c>
      <c r="AI18">
        <f t="shared" si="6"/>
        <v>-568.5199831474049</v>
      </c>
      <c r="AJ18">
        <f t="shared" si="7"/>
        <v>4.7785070841318884</v>
      </c>
      <c r="AK18">
        <f t="shared" si="22"/>
        <v>12.791378985513402</v>
      </c>
      <c r="AL18">
        <f t="shared" si="8"/>
        <v>-550.95009707775966</v>
      </c>
      <c r="AN18">
        <f t="shared" si="9"/>
        <v>0</v>
      </c>
      <c r="AO18">
        <f t="shared" si="9"/>
        <v>0</v>
      </c>
      <c r="AP18">
        <f t="shared" si="9"/>
        <v>-1.8900318144528454</v>
      </c>
      <c r="AQ18">
        <f t="shared" si="9"/>
        <v>-101.97644356056362</v>
      </c>
      <c r="AR18">
        <f t="shared" si="9"/>
        <v>-103.86647537501646</v>
      </c>
      <c r="AS18">
        <f t="shared" si="9"/>
        <v>0.8730153786953867</v>
      </c>
      <c r="AT18">
        <f t="shared" si="9"/>
        <v>2.336937117066745</v>
      </c>
      <c r="AU18">
        <f t="shared" si="9"/>
        <v>-100.65652287925435</v>
      </c>
      <c r="AW18">
        <v>15</v>
      </c>
      <c r="AX18">
        <f>IF(Z18&gt;0, (R18*SUMPRODUCT(K18:$K$98, X18:$X$98)-K18*$AZ$3)/Z18, 0)</f>
        <v>215.02151664053449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12.5</v>
      </c>
      <c r="R19">
        <f t="shared" si="0"/>
        <v>250000</v>
      </c>
      <c r="S19">
        <f t="shared" si="1"/>
        <v>212.85423452154507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177.95547842320241</v>
      </c>
      <c r="AC19">
        <f t="shared" si="2"/>
        <v>173.92509845098743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-557.99019023161668</v>
      </c>
      <c r="AI19">
        <f t="shared" si="6"/>
        <v>-568.20405201136566</v>
      </c>
      <c r="AJ19">
        <f t="shared" si="7"/>
        <v>4.0303799722149733</v>
      </c>
      <c r="AK19">
        <f t="shared" si="22"/>
        <v>12.45688348962417</v>
      </c>
      <c r="AL19">
        <f t="shared" si="8"/>
        <v>-551.71678854952654</v>
      </c>
      <c r="AN19">
        <f t="shared" si="9"/>
        <v>0</v>
      </c>
      <c r="AO19">
        <f t="shared" si="9"/>
        <v>0</v>
      </c>
      <c r="AP19">
        <f t="shared" si="9"/>
        <v>-1.6661021073477196</v>
      </c>
      <c r="AQ19">
        <f t="shared" si="9"/>
        <v>-91.020287122692594</v>
      </c>
      <c r="AR19">
        <f t="shared" si="9"/>
        <v>-92.686389230040305</v>
      </c>
      <c r="AS19">
        <f t="shared" si="9"/>
        <v>0.65744227892659202</v>
      </c>
      <c r="AT19">
        <f t="shared" si="9"/>
        <v>2.0319875362125606</v>
      </c>
      <c r="AU19">
        <f t="shared" si="9"/>
        <v>-89.996959414901156</v>
      </c>
      <c r="AW19">
        <v>16</v>
      </c>
      <c r="AX19">
        <f>IF(Z19&gt;0, (R19*SUMPRODUCT(K19:$K$98, X19:$X$98)-K19*$AZ$3)/Z19, 0)</f>
        <v>212.85423452154507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250000</v>
      </c>
      <c r="S20">
        <f t="shared" si="1"/>
        <v>211.17516072292878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173.92509845098743</v>
      </c>
      <c r="AC20">
        <f t="shared" si="2"/>
        <v>170.3566538178917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-557.50791590045924</v>
      </c>
      <c r="AI20">
        <f t="shared" si="6"/>
        <v>-567.59176366661575</v>
      </c>
      <c r="AJ20">
        <f t="shared" si="7"/>
        <v>3.5684446330957371</v>
      </c>
      <c r="AK20">
        <f t="shared" si="22"/>
        <v>12.174756891569121</v>
      </c>
      <c r="AL20">
        <f t="shared" si="8"/>
        <v>-551.84856214195088</v>
      </c>
      <c r="AN20">
        <f t="shared" si="9"/>
        <v>0</v>
      </c>
      <c r="AO20">
        <f t="shared" si="9"/>
        <v>0</v>
      </c>
      <c r="AP20">
        <f t="shared" si="9"/>
        <v>-1.4686553619532374</v>
      </c>
      <c r="AQ20">
        <f t="shared" si="9"/>
        <v>-81.197872975294601</v>
      </c>
      <c r="AR20">
        <f t="shared" si="9"/>
        <v>-82.66652833724784</v>
      </c>
      <c r="AS20">
        <f t="shared" si="9"/>
        <v>0.51972376673699661</v>
      </c>
      <c r="AT20">
        <f t="shared" si="9"/>
        <v>1.7731844434711599</v>
      </c>
      <c r="AU20">
        <f t="shared" si="9"/>
        <v>-80.373620127039672</v>
      </c>
      <c r="AW20">
        <v>17</v>
      </c>
      <c r="AX20">
        <f>IF(Z20&gt;0, (R20*SUMPRODUCT(K20:$K$98, X20:$X$98)-K20*$AZ$3)/Z20, 0)</f>
        <v>211.17516072292878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12.5</v>
      </c>
      <c r="R21">
        <f t="shared" si="0"/>
        <v>250000</v>
      </c>
      <c r="S21">
        <f t="shared" si="1"/>
        <v>209.99353723974929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170.3566538178917</v>
      </c>
      <c r="AC21">
        <f t="shared" si="2"/>
        <v>167.24078306545141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-557.88807095478739</v>
      </c>
      <c r="AI21">
        <f t="shared" si="6"/>
        <v>-567.84318583973459</v>
      </c>
      <c r="AJ21">
        <f t="shared" si="7"/>
        <v>3.1158707524402871</v>
      </c>
      <c r="AK21">
        <f t="shared" si="22"/>
        <v>11.92496576725242</v>
      </c>
      <c r="AL21">
        <f t="shared" si="8"/>
        <v>-552.80234932004191</v>
      </c>
      <c r="AN21">
        <f t="shared" si="9"/>
        <v>0</v>
      </c>
      <c r="AO21">
        <f t="shared" si="9"/>
        <v>0</v>
      </c>
      <c r="AP21">
        <f t="shared" si="9"/>
        <v>-1.2945590592083245</v>
      </c>
      <c r="AQ21">
        <f t="shared" si="9"/>
        <v>-72.547536078244562</v>
      </c>
      <c r="AR21">
        <f t="shared" si="9"/>
        <v>-73.842095137452887</v>
      </c>
      <c r="AS21">
        <f t="shared" si="9"/>
        <v>0.4051865555055546</v>
      </c>
      <c r="AT21">
        <f t="shared" si="9"/>
        <v>1.5507176605353303</v>
      </c>
      <c r="AU21">
        <f t="shared" si="9"/>
        <v>-71.886190921411995</v>
      </c>
      <c r="AW21">
        <v>18</v>
      </c>
      <c r="AX21">
        <f>IF(Z21&gt;0, (R21*SUMPRODUCT(K21:$K$98, X21:$X$98)-K21*$AZ$3)/Z21, 0)</f>
        <v>209.99353723974929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250000</v>
      </c>
      <c r="S22">
        <f t="shared" si="1"/>
        <v>209.11622915460336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167.24078306545141</v>
      </c>
      <c r="AC22">
        <f t="shared" si="2"/>
        <v>164.40932040046982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-558.71509383614352</v>
      </c>
      <c r="AI22">
        <f t="shared" si="6"/>
        <v>-568.54272181754948</v>
      </c>
      <c r="AJ22">
        <f t="shared" si="7"/>
        <v>2.8314626649815864</v>
      </c>
      <c r="AK22">
        <f t="shared" si="22"/>
        <v>11.7068548145816</v>
      </c>
      <c r="AL22">
        <f t="shared" si="8"/>
        <v>-554.00440433798633</v>
      </c>
      <c r="AN22">
        <f t="shared" si="9"/>
        <v>0</v>
      </c>
      <c r="AO22">
        <f t="shared" si="9"/>
        <v>0</v>
      </c>
      <c r="AP22">
        <f t="shared" si="9"/>
        <v>-1.1410542093986638</v>
      </c>
      <c r="AQ22">
        <f t="shared" si="9"/>
        <v>-64.870608745315778</v>
      </c>
      <c r="AR22">
        <f t="shared" si="9"/>
        <v>-66.011662954714438</v>
      </c>
      <c r="AS22">
        <f t="shared" si="9"/>
        <v>0.32875200391643211</v>
      </c>
      <c r="AT22">
        <f t="shared" si="9"/>
        <v>1.3592451800445906</v>
      </c>
      <c r="AU22">
        <f t="shared" si="9"/>
        <v>-64.323665770753422</v>
      </c>
      <c r="AW22">
        <v>19</v>
      </c>
      <c r="AX22">
        <f>IF(Z22&gt;0, (R22*SUMPRODUCT(K22:$K$98, X22:$X$98)-K22*$AZ$3)/Z22, 0)</f>
        <v>209.11622915460336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250000</v>
      </c>
      <c r="S23">
        <f t="shared" si="1"/>
        <v>208.45720775132077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164.40932040046982</v>
      </c>
      <c r="AC23">
        <f t="shared" si="2"/>
        <v>161.78520577413883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-560.15494313161514</v>
      </c>
      <c r="AI23">
        <f t="shared" si="6"/>
        <v>-569.85628708605043</v>
      </c>
      <c r="AJ23">
        <f t="shared" si="7"/>
        <v>2.6241146263309929</v>
      </c>
      <c r="AK23">
        <f t="shared" si="22"/>
        <v>11.508652428032889</v>
      </c>
      <c r="AL23">
        <f t="shared" si="8"/>
        <v>-555.72352003168658</v>
      </c>
      <c r="AN23">
        <f t="shared" si="9"/>
        <v>0</v>
      </c>
      <c r="AO23">
        <f t="shared" si="9"/>
        <v>0</v>
      </c>
      <c r="AP23">
        <f t="shared" si="9"/>
        <v>-1.0057069446913984</v>
      </c>
      <c r="AQ23">
        <f t="shared" si="9"/>
        <v>-58.069450898411475</v>
      </c>
      <c r="AR23">
        <f t="shared" si="9"/>
        <v>-59.075157843102872</v>
      </c>
      <c r="AS23">
        <f t="shared" si="9"/>
        <v>0.27203347451265325</v>
      </c>
      <c r="AT23">
        <f t="shared" si="9"/>
        <v>1.1930647676521788</v>
      </c>
      <c r="AU23">
        <f t="shared" si="9"/>
        <v>-57.610059600938044</v>
      </c>
      <c r="AW23">
        <v>20</v>
      </c>
      <c r="AX23">
        <f>IF(Z23&gt;0, (R23*SUMPRODUCT(K23:$K$98, X23:$X$98)-K23*$AZ$3)/Z23, 0)</f>
        <v>208.45720775132077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250000</v>
      </c>
      <c r="S24">
        <f t="shared" si="1"/>
        <v>207.92755695687541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161.78520577413883</v>
      </c>
      <c r="AC24">
        <f t="shared" si="2"/>
        <v>159.29298176767821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-561.99458668909597</v>
      </c>
      <c r="AI24">
        <f t="shared" si="6"/>
        <v>-571.57081747465247</v>
      </c>
      <c r="AJ24">
        <f t="shared" si="7"/>
        <v>2.4922240064606171</v>
      </c>
      <c r="AK24">
        <f t="shared" si="22"/>
        <v>11.32496440418972</v>
      </c>
      <c r="AL24">
        <f t="shared" si="8"/>
        <v>-557.75362906400221</v>
      </c>
      <c r="AN24">
        <f t="shared" si="9"/>
        <v>0</v>
      </c>
      <c r="AO24">
        <f t="shared" si="9"/>
        <v>0</v>
      </c>
      <c r="AP24">
        <f t="shared" si="9"/>
        <v>-0.88637220286137364</v>
      </c>
      <c r="AQ24">
        <f t="shared" si="9"/>
        <v>-52.018000709747355</v>
      </c>
      <c r="AR24">
        <f t="shared" si="9"/>
        <v>-52.904372912608729</v>
      </c>
      <c r="AS24">
        <f t="shared" si="9"/>
        <v>0.23067928625553985</v>
      </c>
      <c r="AT24">
        <f t="shared" si="9"/>
        <v>1.0482343075324045</v>
      </c>
      <c r="AU24">
        <f t="shared" si="9"/>
        <v>-51.625459318820795</v>
      </c>
      <c r="AW24">
        <v>21</v>
      </c>
      <c r="AX24">
        <f>IF(Z24&gt;0, (R24*SUMPRODUCT(K24:$K$98, X24:$X$98)-K24*$AZ$3)/Z24, 0)</f>
        <v>207.92755695687541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250000</v>
      </c>
      <c r="S25">
        <f t="shared" si="1"/>
        <v>207.48780919707073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159.29298176767821</v>
      </c>
      <c r="AC25">
        <f t="shared" si="2"/>
        <v>156.89750506860099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-565.12440564343285</v>
      </c>
      <c r="AI25">
        <f t="shared" si="6"/>
        <v>-574.5766179008516</v>
      </c>
      <c r="AJ25">
        <f t="shared" si="7"/>
        <v>2.3954766990772214</v>
      </c>
      <c r="AK25">
        <f t="shared" si="22"/>
        <v>11.150508723737476</v>
      </c>
      <c r="AL25">
        <f t="shared" si="8"/>
        <v>-561.03063247803686</v>
      </c>
      <c r="AN25">
        <f t="shared" si="9"/>
        <v>0</v>
      </c>
      <c r="AO25">
        <f t="shared" si="9"/>
        <v>0</v>
      </c>
      <c r="AP25">
        <f t="shared" si="9"/>
        <v>-0.78115455004992895</v>
      </c>
      <c r="AQ25">
        <f t="shared" si="9"/>
        <v>-46.703299586416904</v>
      </c>
      <c r="AR25">
        <f t="shared" si="9"/>
        <v>-47.48445413646683</v>
      </c>
      <c r="AS25">
        <f t="shared" si="9"/>
        <v>0.19796820808314811</v>
      </c>
      <c r="AT25">
        <f t="shared" si="9"/>
        <v>0.92150603347724691</v>
      </c>
      <c r="AU25">
        <f t="shared" si="9"/>
        <v>-46.364979894906433</v>
      </c>
      <c r="AW25">
        <v>22</v>
      </c>
      <c r="AX25">
        <f>IF(Z25&gt;0, (R25*SUMPRODUCT(K25:$K$98, X25:$X$98)-K25*$AZ$3)/Z25, 0)</f>
        <v>207.48780919707073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250000</v>
      </c>
      <c r="S26">
        <f t="shared" si="1"/>
        <v>207.01120883125679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156.89750506860099</v>
      </c>
      <c r="AC26">
        <f t="shared" si="2"/>
        <v>154.50003049171113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-569.66630641860274</v>
      </c>
      <c r="AI26">
        <f t="shared" si="6"/>
        <v>-578.99551323812636</v>
      </c>
      <c r="AJ26">
        <f t="shared" si="7"/>
        <v>2.3974745768898629</v>
      </c>
      <c r="AK26">
        <f t="shared" si="22"/>
        <v>10.98282535480207</v>
      </c>
      <c r="AL26">
        <f t="shared" si="8"/>
        <v>-565.61521330643438</v>
      </c>
      <c r="AN26">
        <f t="shared" si="9"/>
        <v>0</v>
      </c>
      <c r="AO26">
        <f t="shared" si="9"/>
        <v>0</v>
      </c>
      <c r="AP26">
        <f t="shared" si="9"/>
        <v>-0.68838309988035717</v>
      </c>
      <c r="AQ26">
        <f t="shared" si="9"/>
        <v>-42.034512204099208</v>
      </c>
      <c r="AR26">
        <f t="shared" si="9"/>
        <v>-42.72289530397957</v>
      </c>
      <c r="AS26">
        <f t="shared" si="9"/>
        <v>0.17690474796527939</v>
      </c>
      <c r="AT26">
        <f t="shared" si="9"/>
        <v>0.81040023117091653</v>
      </c>
      <c r="AU26">
        <f t="shared" si="9"/>
        <v>-41.735590324843365</v>
      </c>
      <c r="AW26">
        <v>23</v>
      </c>
      <c r="AX26">
        <f>IF(Z26&gt;0, (R26*SUMPRODUCT(K26:$K$98, X26:$X$98)-K26*$AZ$3)/Z26, 0)</f>
        <v>207.01120883125679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250000</v>
      </c>
      <c r="S27">
        <f t="shared" si="1"/>
        <v>206.3934374923212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154.50003049171113</v>
      </c>
      <c r="AC27">
        <f t="shared" si="2"/>
        <v>152.02429061754691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-574.49124985730975</v>
      </c>
      <c r="AI27">
        <f t="shared" si="6"/>
        <v>-583.69844004614527</v>
      </c>
      <c r="AJ27">
        <f t="shared" si="7"/>
        <v>2.4757398741642191</v>
      </c>
      <c r="AK27">
        <f t="shared" si="22"/>
        <v>10.81500213441978</v>
      </c>
      <c r="AL27">
        <f t="shared" si="8"/>
        <v>-570.40769803756132</v>
      </c>
      <c r="AN27">
        <f t="shared" si="9"/>
        <v>0</v>
      </c>
      <c r="AO27">
        <f t="shared" si="9"/>
        <v>0</v>
      </c>
      <c r="AP27">
        <f t="shared" si="9"/>
        <v>-0.60658905547830677</v>
      </c>
      <c r="AQ27">
        <f t="shared" si="9"/>
        <v>-37.84869189017715</v>
      </c>
      <c r="AR27">
        <f t="shared" si="9"/>
        <v>-38.455280945655453</v>
      </c>
      <c r="AS27">
        <f t="shared" si="9"/>
        <v>0.16310695022899172</v>
      </c>
      <c r="AT27">
        <f t="shared" si="9"/>
        <v>0.71251508822620258</v>
      </c>
      <c r="AU27">
        <f t="shared" si="9"/>
        <v>-37.579658907200262</v>
      </c>
      <c r="AW27">
        <v>24</v>
      </c>
      <c r="AX27">
        <f>IF(Z27&gt;0, (R27*SUMPRODUCT(K27:$K$98, X27:$X$98)-K27*$AZ$3)/Z27, 0)</f>
        <v>206.3934374923212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250000</v>
      </c>
      <c r="S28">
        <f t="shared" si="1"/>
        <v>205.66560675813346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152.02429061754691</v>
      </c>
      <c r="AC28">
        <f t="shared" si="2"/>
        <v>149.49593116481157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-580.28113606951695</v>
      </c>
      <c r="AI28">
        <f t="shared" si="6"/>
        <v>-589.36724029966058</v>
      </c>
      <c r="AJ28">
        <f t="shared" si="7"/>
        <v>2.5283594527353443</v>
      </c>
      <c r="AK28">
        <f t="shared" si="22"/>
        <v>10.641700343228285</v>
      </c>
      <c r="AL28">
        <f t="shared" si="8"/>
        <v>-576.19718050369693</v>
      </c>
      <c r="AN28">
        <f t="shared" si="9"/>
        <v>0</v>
      </c>
      <c r="AO28">
        <f t="shared" si="9"/>
        <v>0</v>
      </c>
      <c r="AP28">
        <f t="shared" si="9"/>
        <v>-0.5344746944954708</v>
      </c>
      <c r="AQ28">
        <f t="shared" si="9"/>
        <v>-34.134055153507212</v>
      </c>
      <c r="AR28">
        <f t="shared" si="9"/>
        <v>-34.668529848002677</v>
      </c>
      <c r="AS28">
        <f t="shared" si="9"/>
        <v>0.14872646316253943</v>
      </c>
      <c r="AT28">
        <f t="shared" si="9"/>
        <v>0.62598000152694033</v>
      </c>
      <c r="AU28">
        <f t="shared" si="9"/>
        <v>-33.893823383313197</v>
      </c>
      <c r="AW28">
        <v>25</v>
      </c>
      <c r="AX28">
        <f>IF(Z28&gt;0, (R28*SUMPRODUCT(K28:$K$98, X28:$X$98)-K28*$AZ$3)/Z28, 0)</f>
        <v>205.66560675813346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250000</v>
      </c>
      <c r="S29">
        <f t="shared" si="1"/>
        <v>204.80075479042003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149.49593116481157</v>
      </c>
      <c r="AC29">
        <f t="shared" si="2"/>
        <v>146.89788711616308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-586.81477493458465</v>
      </c>
      <c r="AI29">
        <f t="shared" si="6"/>
        <v>-595.7806773836802</v>
      </c>
      <c r="AJ29">
        <f t="shared" si="7"/>
        <v>2.5980440486484895</v>
      </c>
      <c r="AK29">
        <f t="shared" si="22"/>
        <v>10.46471518153681</v>
      </c>
      <c r="AL29">
        <f t="shared" si="8"/>
        <v>-582.71791815349491</v>
      </c>
      <c r="AN29">
        <f t="shared" si="9"/>
        <v>0</v>
      </c>
      <c r="AO29">
        <f t="shared" si="9"/>
        <v>0</v>
      </c>
      <c r="AP29">
        <f t="shared" si="9"/>
        <v>-0.47089645382209616</v>
      </c>
      <c r="AQ29">
        <f t="shared" si="9"/>
        <v>-30.819986960150715</v>
      </c>
      <c r="AR29">
        <f t="shared" si="9"/>
        <v>-31.290883413972811</v>
      </c>
      <c r="AS29">
        <f t="shared" si="9"/>
        <v>0.1364513763481324</v>
      </c>
      <c r="AT29">
        <f t="shared" si="9"/>
        <v>0.54961531170139499</v>
      </c>
      <c r="AU29">
        <f t="shared" si="9"/>
        <v>-30.604816725923286</v>
      </c>
      <c r="AW29">
        <v>26</v>
      </c>
      <c r="AX29">
        <f>IF(Z29&gt;0, (R29*SUMPRODUCT(K29:$K$98, X29:$X$98)-K29*$AZ$3)/Z29, 0)</f>
        <v>204.80075479042003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250000</v>
      </c>
      <c r="S30">
        <f t="shared" si="1"/>
        <v>203.80266388934641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146.89788711616308</v>
      </c>
      <c r="AC30">
        <f t="shared" si="2"/>
        <v>144.23505292820769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-595.07501485867397</v>
      </c>
      <c r="AI30">
        <f t="shared" si="6"/>
        <v>-603.92150453253555</v>
      </c>
      <c r="AJ30">
        <f t="shared" si="7"/>
        <v>2.662834187955383</v>
      </c>
      <c r="AK30">
        <f t="shared" si="22"/>
        <v>10.282852098131416</v>
      </c>
      <c r="AL30">
        <f t="shared" si="8"/>
        <v>-590.97581824644874</v>
      </c>
      <c r="AN30">
        <f t="shared" si="9"/>
        <v>0</v>
      </c>
      <c r="AO30">
        <f t="shared" si="9"/>
        <v>0</v>
      </c>
      <c r="AP30">
        <f t="shared" si="9"/>
        <v>-0.41484356983171966</v>
      </c>
      <c r="AQ30">
        <f t="shared" si="9"/>
        <v>-27.905197720518707</v>
      </c>
      <c r="AR30">
        <f t="shared" si="9"/>
        <v>-28.320041290350424</v>
      </c>
      <c r="AS30">
        <f t="shared" si="9"/>
        <v>0.12486982759560018</v>
      </c>
      <c r="AT30">
        <f t="shared" si="9"/>
        <v>0.48219974585448722</v>
      </c>
      <c r="AU30">
        <f t="shared" si="9"/>
        <v>-27.712971716900338</v>
      </c>
      <c r="AW30">
        <v>27</v>
      </c>
      <c r="AX30">
        <f>IF(Z30&gt;0, (R30*SUMPRODUCT(K30:$K$98, X30:$X$98)-K30*$AZ$3)/Z30, 0)</f>
        <v>203.80266388934641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250000</v>
      </c>
      <c r="S31">
        <f t="shared" si="1"/>
        <v>202.6152543455544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144.23505292820769</v>
      </c>
      <c r="AC31">
        <f t="shared" si="2"/>
        <v>141.4701701828634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-605.31380181244981</v>
      </c>
      <c r="AI31">
        <f t="shared" si="6"/>
        <v>-614.04156089948219</v>
      </c>
      <c r="AJ31">
        <f t="shared" si="7"/>
        <v>2.7648827453442948</v>
      </c>
      <c r="AK31">
        <f t="shared" si="22"/>
        <v>10.09645370497454</v>
      </c>
      <c r="AL31">
        <f t="shared" si="8"/>
        <v>-601.18022444916335</v>
      </c>
      <c r="AN31">
        <f t="shared" si="9"/>
        <v>0</v>
      </c>
      <c r="AO31">
        <f t="shared" si="9"/>
        <v>0</v>
      </c>
      <c r="AP31">
        <f t="shared" si="9"/>
        <v>-0.3654248817666983</v>
      </c>
      <c r="AQ31">
        <f t="shared" si="9"/>
        <v>-25.344045619650142</v>
      </c>
      <c r="AR31">
        <f t="shared" si="9"/>
        <v>-25.709470501416838</v>
      </c>
      <c r="AS31">
        <f t="shared" si="9"/>
        <v>0.11576361586531414</v>
      </c>
      <c r="AT31">
        <f t="shared" si="9"/>
        <v>0.42273112314535283</v>
      </c>
      <c r="AU31">
        <f t="shared" si="9"/>
        <v>-25.170975762406172</v>
      </c>
      <c r="AW31">
        <v>28</v>
      </c>
      <c r="AX31">
        <f>IF(Z31&gt;0, (R31*SUMPRODUCT(K31:$K$98, X31:$X$98)-K31*$AZ$3)/Z31, 0)</f>
        <v>202.6152543455544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250000</v>
      </c>
      <c r="S32">
        <f t="shared" si="1"/>
        <v>201.18841491698228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141.4701701828634</v>
      </c>
      <c r="AC32">
        <f t="shared" si="2"/>
        <v>138.5728343624761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-616.76978805877059</v>
      </c>
      <c r="AI32">
        <f t="shared" si="6"/>
        <v>-625.37943106552973</v>
      </c>
      <c r="AJ32">
        <f t="shared" si="7"/>
        <v>2.8973358203872976</v>
      </c>
      <c r="AK32">
        <f t="shared" si="22"/>
        <v>9.9029119128004393</v>
      </c>
      <c r="AL32">
        <f t="shared" si="8"/>
        <v>-612.57918333234204</v>
      </c>
      <c r="AN32">
        <f t="shared" si="9"/>
        <v>0</v>
      </c>
      <c r="AO32">
        <f t="shared" si="9"/>
        <v>0</v>
      </c>
      <c r="AP32">
        <f t="shared" si="9"/>
        <v>-0.32185664998240571</v>
      </c>
      <c r="AQ32">
        <f t="shared" si="9"/>
        <v>-23.056874441728862</v>
      </c>
      <c r="AR32">
        <f t="shared" si="9"/>
        <v>-23.37873109171127</v>
      </c>
      <c r="AS32">
        <f t="shared" si="9"/>
        <v>0.10831190100353595</v>
      </c>
      <c r="AT32">
        <f t="shared" si="9"/>
        <v>0.37020327681676857</v>
      </c>
      <c r="AU32">
        <f t="shared" si="9"/>
        <v>-22.900215913890968</v>
      </c>
      <c r="AW32">
        <v>29</v>
      </c>
      <c r="AX32">
        <f>IF(Z32&gt;0, (R32*SUMPRODUCT(K32:$K$98, X32:$X$98)-K32*$AZ$3)/Z32, 0)</f>
        <v>201.18841491698228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250000</v>
      </c>
      <c r="S33">
        <f t="shared" si="1"/>
        <v>199.53682440120164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138.5728343624761</v>
      </c>
      <c r="AC33">
        <f t="shared" si="2"/>
        <v>135.55766509866049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-630.52049007845983</v>
      </c>
      <c r="AI33">
        <f t="shared" si="6"/>
        <v>-639.0125106306474</v>
      </c>
      <c r="AJ33">
        <f t="shared" si="7"/>
        <v>3.0151692638156078</v>
      </c>
      <c r="AK33">
        <f t="shared" si="22"/>
        <v>9.7000984053733283</v>
      </c>
      <c r="AL33">
        <f t="shared" si="8"/>
        <v>-626.29724296145844</v>
      </c>
      <c r="AN33">
        <f t="shared" si="9"/>
        <v>0</v>
      </c>
      <c r="AO33">
        <f t="shared" si="9"/>
        <v>0</v>
      </c>
      <c r="AP33">
        <f t="shared" si="9"/>
        <v>-0.28344601557760535</v>
      </c>
      <c r="AQ33">
        <f t="shared" si="9"/>
        <v>-21.045464922566516</v>
      </c>
      <c r="AR33">
        <f t="shared" si="9"/>
        <v>-21.328910938144119</v>
      </c>
      <c r="AS33">
        <f t="shared" si="9"/>
        <v>0.10064009017270141</v>
      </c>
      <c r="AT33">
        <f t="shared" si="9"/>
        <v>0.32376914620225095</v>
      </c>
      <c r="AU33">
        <f t="shared" si="9"/>
        <v>-20.904501701769167</v>
      </c>
      <c r="AW33">
        <v>30</v>
      </c>
      <c r="AX33">
        <f>IF(Z33&gt;0, (R33*SUMPRODUCT(K33:$K$98, X33:$X$98)-K33*$AZ$3)/Z33, 0)</f>
        <v>199.53682440120164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250000</v>
      </c>
      <c r="S34">
        <f t="shared" si="1"/>
        <v>197.62719003433924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135.55766509866049</v>
      </c>
      <c r="AC34">
        <f t="shared" si="2"/>
        <v>132.4065797992308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-646.6084304264549</v>
      </c>
      <c r="AI34">
        <f t="shared" si="6"/>
        <v>-654.98320035159929</v>
      </c>
      <c r="AJ34">
        <f t="shared" si="7"/>
        <v>3.1510852994296954</v>
      </c>
      <c r="AK34">
        <f t="shared" si="22"/>
        <v>9.4890365569062354</v>
      </c>
      <c r="AL34">
        <f t="shared" si="8"/>
        <v>-642.34307849526328</v>
      </c>
      <c r="AN34">
        <f t="shared" si="9"/>
        <v>0</v>
      </c>
      <c r="AO34">
        <f t="shared" si="9"/>
        <v>0</v>
      </c>
      <c r="AP34">
        <f t="shared" si="9"/>
        <v>-0.24958252952971866</v>
      </c>
      <c r="AQ34">
        <f t="shared" si="9"/>
        <v>-19.270041938291548</v>
      </c>
      <c r="AR34">
        <f t="shared" si="9"/>
        <v>-19.519624467821266</v>
      </c>
      <c r="AS34">
        <f t="shared" si="9"/>
        <v>9.3907754699543253E-2</v>
      </c>
      <c r="AT34">
        <f t="shared" si="9"/>
        <v>0.28278958918764452</v>
      </c>
      <c r="AU34">
        <f t="shared" ref="AU34:AU97" si="23">AL34*$K34</f>
        <v>-19.142927123934076</v>
      </c>
      <c r="AW34">
        <v>31</v>
      </c>
      <c r="AX34">
        <f>IF(Z34&gt;0, (R34*SUMPRODUCT(K34:$K$98, X34:$X$98)-K34*$AZ$3)/Z34, 0)</f>
        <v>197.62719003433924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250000</v>
      </c>
      <c r="S35">
        <f t="shared" si="1"/>
        <v>195.44026659268602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132.4065797992308</v>
      </c>
      <c r="AC35">
        <f t="shared" si="2"/>
        <v>129.11366252445427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-662.99670090318602</v>
      </c>
      <c r="AI35">
        <f t="shared" ref="AI35:AI66" si="25">SUM(AE35:AH35)</f>
        <v>-671.25457329403389</v>
      </c>
      <c r="AJ35">
        <f t="shared" si="7"/>
        <v>3.2929172747765278</v>
      </c>
      <c r="AK35">
        <f t="shared" si="22"/>
        <v>9.2684605859461566</v>
      </c>
      <c r="AL35">
        <f t="shared" si="8"/>
        <v>-658.69319543331119</v>
      </c>
      <c r="AN35">
        <f t="shared" ref="AN35:AT66" si="26">AE35*$K35</f>
        <v>0</v>
      </c>
      <c r="AO35">
        <f t="shared" si="26"/>
        <v>0</v>
      </c>
      <c r="AP35">
        <f t="shared" si="26"/>
        <v>-0.2197310555419188</v>
      </c>
      <c r="AQ35">
        <f t="shared" si="26"/>
        <v>-17.641464776293326</v>
      </c>
      <c r="AR35">
        <f t="shared" si="26"/>
        <v>-17.861195831835246</v>
      </c>
      <c r="AS35">
        <f t="shared" si="26"/>
        <v>8.7620170711378523E-2</v>
      </c>
      <c r="AT35">
        <f t="shared" si="26"/>
        <v>0.24662146996310397</v>
      </c>
      <c r="AU35">
        <f t="shared" si="23"/>
        <v>-17.526954191160762</v>
      </c>
      <c r="AW35">
        <v>32</v>
      </c>
      <c r="AX35">
        <f>IF(Z35&gt;0, (R35*SUMPRODUCT(K35:$K$98, X35:$X$98)-K35*$AZ$3)/Z35, 0)</f>
        <v>195.44026659268602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250000</v>
      </c>
      <c r="S36">
        <f t="shared" si="1"/>
        <v>193.05583945024179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129.11366252445427</v>
      </c>
      <c r="AC36">
        <f t="shared" si="2"/>
        <v>125.73748762629953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-680.58923399395212</v>
      </c>
      <c r="AI36">
        <f t="shared" si="25"/>
        <v>-688.73049819919174</v>
      </c>
      <c r="AJ36">
        <f t="shared" si="7"/>
        <v>3.3761748981547441</v>
      </c>
      <c r="AK36">
        <f t="shared" si="22"/>
        <v>9.037956376711799</v>
      </c>
      <c r="AL36">
        <f t="shared" si="8"/>
        <v>-676.31636692432517</v>
      </c>
      <c r="AN36">
        <f t="shared" si="26"/>
        <v>0</v>
      </c>
      <c r="AO36">
        <f t="shared" si="26"/>
        <v>0</v>
      </c>
      <c r="AP36">
        <f t="shared" si="26"/>
        <v>-0.19341809468440943</v>
      </c>
      <c r="AQ36">
        <f t="shared" si="26"/>
        <v>-16.169266785017346</v>
      </c>
      <c r="AR36">
        <f t="shared" si="26"/>
        <v>-16.362684879701757</v>
      </c>
      <c r="AS36">
        <f t="shared" si="26"/>
        <v>8.0210308824291407E-2</v>
      </c>
      <c r="AT36">
        <f t="shared" si="26"/>
        <v>0.2147214803690245</v>
      </c>
      <c r="AU36">
        <f t="shared" si="23"/>
        <v>-16.06775309050844</v>
      </c>
      <c r="AW36">
        <v>33</v>
      </c>
      <c r="AX36">
        <f>IF(Z36&gt;0, (R36*SUMPRODUCT(K36:$K$98, X36:$X$98)-K36*$AZ$3)/Z36, 0)</f>
        <v>193.05583945024179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250000</v>
      </c>
      <c r="S37">
        <f t="shared" si="1"/>
        <v>190.50979802350872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125.73748762629953</v>
      </c>
      <c r="AC37">
        <f t="shared" si="2"/>
        <v>122.30508680390561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-699.92288298155552</v>
      </c>
      <c r="AI37">
        <f t="shared" si="25"/>
        <v>-707.94773840059372</v>
      </c>
      <c r="AJ37">
        <f t="shared" si="7"/>
        <v>3.432400822393916</v>
      </c>
      <c r="AK37">
        <f t="shared" si="22"/>
        <v>8.8016241338409671</v>
      </c>
      <c r="AL37">
        <f t="shared" si="8"/>
        <v>-695.71371344435886</v>
      </c>
      <c r="AN37">
        <f t="shared" si="26"/>
        <v>0</v>
      </c>
      <c r="AO37">
        <f t="shared" si="26"/>
        <v>0</v>
      </c>
      <c r="AP37">
        <f t="shared" si="26"/>
        <v>-0.1702254323226069</v>
      </c>
      <c r="AQ37">
        <f t="shared" si="26"/>
        <v>-14.846956004386309</v>
      </c>
      <c r="AR37">
        <f t="shared" si="26"/>
        <v>-15.017181436708915</v>
      </c>
      <c r="AS37">
        <f t="shared" si="26"/>
        <v>7.28090268779579E-2</v>
      </c>
      <c r="AT37">
        <f t="shared" si="26"/>
        <v>0.18670246317082509</v>
      </c>
      <c r="AU37">
        <f t="shared" si="23"/>
        <v>-14.757669946660133</v>
      </c>
      <c r="AW37">
        <v>34</v>
      </c>
      <c r="AX37">
        <f>IF(Z37&gt;0, (R37*SUMPRODUCT(K37:$K$98, X37:$X$98)-K37*$AZ$3)/Z37, 0)</f>
        <v>190.50979802350872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250000</v>
      </c>
      <c r="S38">
        <f t="shared" si="1"/>
        <v>187.82309297081082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122.30508680390561</v>
      </c>
      <c r="AC38">
        <f t="shared" si="2"/>
        <v>118.83033255186176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-724.24288057397757</v>
      </c>
      <c r="AI38">
        <f t="shared" si="25"/>
        <v>-732.15127529479662</v>
      </c>
      <c r="AJ38">
        <f t="shared" si="7"/>
        <v>3.4747542520438515</v>
      </c>
      <c r="AK38">
        <f t="shared" si="22"/>
        <v>8.5613560762733929</v>
      </c>
      <c r="AL38">
        <f t="shared" si="8"/>
        <v>-720.11516496647937</v>
      </c>
      <c r="AN38">
        <f t="shared" si="26"/>
        <v>0</v>
      </c>
      <c r="AO38">
        <f t="shared" si="26"/>
        <v>0</v>
      </c>
      <c r="AP38">
        <f t="shared" si="26"/>
        <v>-0.14978128221113921</v>
      </c>
      <c r="AQ38">
        <f t="shared" si="26"/>
        <v>-13.716820051873196</v>
      </c>
      <c r="AR38">
        <f t="shared" si="26"/>
        <v>-13.866601334084333</v>
      </c>
      <c r="AS38">
        <f t="shared" si="26"/>
        <v>6.5810213780759796E-2</v>
      </c>
      <c r="AT38">
        <f t="shared" si="26"/>
        <v>0.16214806365122145</v>
      </c>
      <c r="AU38">
        <f t="shared" si="23"/>
        <v>-13.638643056652352</v>
      </c>
      <c r="AW38">
        <v>35</v>
      </c>
      <c r="AX38">
        <f>IF(Z38&gt;0, (R38*SUMPRODUCT(K38:$K$98, X38:$X$98)-K38*$AZ$3)/Z38, 0)</f>
        <v>187.82309297081082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250000</v>
      </c>
      <c r="S39">
        <f t="shared" si="1"/>
        <v>184.91710772221697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118.83033255186176</v>
      </c>
      <c r="AC39">
        <f t="shared" si="2"/>
        <v>115.26726406458003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-749.81736332186426</v>
      </c>
      <c r="AI39">
        <f t="shared" si="25"/>
        <v>-757.60918322730902</v>
      </c>
      <c r="AJ39">
        <f t="shared" si="7"/>
        <v>3.5630684872817255</v>
      </c>
      <c r="AK39">
        <f t="shared" si="22"/>
        <v>8.3181232786303241</v>
      </c>
      <c r="AL39">
        <f t="shared" si="8"/>
        <v>-745.72799146139698</v>
      </c>
      <c r="AN39">
        <f t="shared" si="26"/>
        <v>0</v>
      </c>
      <c r="AO39">
        <f t="shared" si="26"/>
        <v>0</v>
      </c>
      <c r="AP39">
        <f t="shared" si="26"/>
        <v>-0.13176197317121768</v>
      </c>
      <c r="AQ39">
        <f t="shared" si="26"/>
        <v>-12.679632808285341</v>
      </c>
      <c r="AR39">
        <f t="shared" si="26"/>
        <v>-12.811394781456558</v>
      </c>
      <c r="AS39">
        <f t="shared" si="26"/>
        <v>6.0252539217489222E-2</v>
      </c>
      <c r="AT39">
        <f t="shared" si="26"/>
        <v>0.14066191847015022</v>
      </c>
      <c r="AU39">
        <f t="shared" si="23"/>
        <v>-12.61048032376892</v>
      </c>
      <c r="AW39">
        <v>36</v>
      </c>
      <c r="AX39">
        <f>IF(Z39&gt;0, (R39*SUMPRODUCT(K39:$K$98, X39:$X$98)-K39*$AZ$3)/Z39, 0)</f>
        <v>184.91710772221697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250000</v>
      </c>
      <c r="S40">
        <f t="shared" si="1"/>
        <v>181.84130651219922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115.26726406458003</v>
      </c>
      <c r="AC40">
        <f t="shared" si="2"/>
        <v>111.65348086753708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-774.02146822110387</v>
      </c>
      <c r="AI40">
        <f t="shared" si="25"/>
        <v>-781.69666885408321</v>
      </c>
      <c r="AJ40">
        <f t="shared" si="7"/>
        <v>3.6137831970429488</v>
      </c>
      <c r="AK40">
        <f t="shared" si="22"/>
        <v>8.0687084845206023</v>
      </c>
      <c r="AL40">
        <f t="shared" si="8"/>
        <v>-770.01417717251968</v>
      </c>
      <c r="AN40">
        <f t="shared" si="26"/>
        <v>0</v>
      </c>
      <c r="AO40">
        <f t="shared" si="26"/>
        <v>0</v>
      </c>
      <c r="AP40">
        <f t="shared" si="26"/>
        <v>-0.1158838454208848</v>
      </c>
      <c r="AQ40">
        <f t="shared" si="26"/>
        <v>-11.686545859187921</v>
      </c>
      <c r="AR40">
        <f t="shared" si="26"/>
        <v>-11.802429704608807</v>
      </c>
      <c r="AS40">
        <f t="shared" si="26"/>
        <v>5.4562624928823231E-2</v>
      </c>
      <c r="AT40">
        <f t="shared" si="26"/>
        <v>0.12182521493296962</v>
      </c>
      <c r="AU40">
        <f t="shared" si="23"/>
        <v>-11.626041864747014</v>
      </c>
      <c r="AW40">
        <v>37</v>
      </c>
      <c r="AX40">
        <f>IF(Z40&gt;0, (R40*SUMPRODUCT(K40:$K$98, X40:$X$98)-K40*$AZ$3)/Z40, 0)</f>
        <v>181.84130651219922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250000</v>
      </c>
      <c r="S41">
        <f t="shared" si="1"/>
        <v>178.71065680268447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111.65348086753708</v>
      </c>
      <c r="AC41">
        <f t="shared" si="2"/>
        <v>108.06144358981564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-800.81400911570506</v>
      </c>
      <c r="AI41">
        <f t="shared" si="25"/>
        <v>-808.37241704189876</v>
      </c>
      <c r="AJ41">
        <f t="shared" si="7"/>
        <v>3.5920372777214453</v>
      </c>
      <c r="AK41">
        <f t="shared" si="22"/>
        <v>7.8157436607275965</v>
      </c>
      <c r="AL41">
        <f t="shared" si="8"/>
        <v>-796.96463610344972</v>
      </c>
      <c r="AN41">
        <f t="shared" si="26"/>
        <v>0</v>
      </c>
      <c r="AO41">
        <f t="shared" si="26"/>
        <v>0</v>
      </c>
      <c r="AP41">
        <f t="shared" si="26"/>
        <v>-0.10189326191489881</v>
      </c>
      <c r="AQ41">
        <f t="shared" si="26"/>
        <v>-10.795600392665998</v>
      </c>
      <c r="AR41">
        <f t="shared" si="26"/>
        <v>-10.897493654580897</v>
      </c>
      <c r="AS41">
        <f t="shared" si="26"/>
        <v>4.8423477367311757E-2</v>
      </c>
      <c r="AT41">
        <f t="shared" si="26"/>
        <v>0.10536234927495713</v>
      </c>
      <c r="AU41">
        <f t="shared" si="23"/>
        <v>-10.743707827938628</v>
      </c>
      <c r="AW41">
        <v>38</v>
      </c>
      <c r="AX41">
        <f>IF(Z41&gt;0, (R41*SUMPRODUCT(K41:$K$98, X41:$X$98)-K41*$AZ$3)/Z41, 0)</f>
        <v>178.71065680268447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250000</v>
      </c>
      <c r="S42">
        <f t="shared" si="1"/>
        <v>175.52687328611091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108.06144358981564</v>
      </c>
      <c r="AC42">
        <f t="shared" si="2"/>
        <v>104.49308300203037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-828.72047352531683</v>
      </c>
      <c r="AI42">
        <f t="shared" si="25"/>
        <v>-836.1618613485723</v>
      </c>
      <c r="AJ42">
        <f t="shared" si="7"/>
        <v>3.5683605877852642</v>
      </c>
      <c r="AK42">
        <f t="shared" si="22"/>
        <v>7.5643010512870958</v>
      </c>
      <c r="AL42">
        <f t="shared" si="8"/>
        <v>-825.02919970949995</v>
      </c>
      <c r="AN42">
        <f t="shared" si="26"/>
        <v>0</v>
      </c>
      <c r="AO42">
        <f t="shared" si="26"/>
        <v>0</v>
      </c>
      <c r="AP42">
        <f t="shared" si="26"/>
        <v>-8.9567624308637087E-2</v>
      </c>
      <c r="AQ42">
        <f t="shared" si="26"/>
        <v>-9.9748226799336752</v>
      </c>
      <c r="AR42">
        <f t="shared" si="26"/>
        <v>-10.064390304242313</v>
      </c>
      <c r="AS42">
        <f t="shared" si="26"/>
        <v>4.2950265208012324E-2</v>
      </c>
      <c r="AT42">
        <f t="shared" si="26"/>
        <v>9.1047058802897596E-2</v>
      </c>
      <c r="AU42">
        <f t="shared" si="23"/>
        <v>-9.9303929802314013</v>
      </c>
      <c r="AW42">
        <v>39</v>
      </c>
      <c r="AX42">
        <f>IF(Z42&gt;0, (R42*SUMPRODUCT(K42:$K$98, X42:$X$98)-K42*$AZ$3)/Z42, 0)</f>
        <v>175.52687328611091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250000</v>
      </c>
      <c r="S43">
        <f t="shared" si="1"/>
        <v>172.32973064494175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104.49308300203037</v>
      </c>
      <c r="AC43">
        <f t="shared" si="2"/>
        <v>100.97115300502594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-859.88912343302172</v>
      </c>
      <c r="AI43">
        <f t="shared" si="25"/>
        <v>-867.21310292187309</v>
      </c>
      <c r="AJ43">
        <f t="shared" si="7"/>
        <v>3.5219299970044347</v>
      </c>
      <c r="AK43">
        <f t="shared" si="22"/>
        <v>7.3145158101421268</v>
      </c>
      <c r="AL43">
        <f t="shared" si="8"/>
        <v>-856.37665711472653</v>
      </c>
      <c r="AN43">
        <f t="shared" si="26"/>
        <v>0</v>
      </c>
      <c r="AO43">
        <f t="shared" si="26"/>
        <v>0</v>
      </c>
      <c r="AP43">
        <f t="shared" si="26"/>
        <v>-7.8709329457950311E-2</v>
      </c>
      <c r="AQ43">
        <f t="shared" si="26"/>
        <v>-9.241054868684909</v>
      </c>
      <c r="AR43">
        <f t="shared" si="26"/>
        <v>-9.3197641981428596</v>
      </c>
      <c r="AS43">
        <f t="shared" si="26"/>
        <v>3.7849470889976145E-2</v>
      </c>
      <c r="AT43">
        <f t="shared" si="26"/>
        <v>7.8607625212800653E-2</v>
      </c>
      <c r="AU43">
        <f t="shared" si="23"/>
        <v>-9.2033071020400836</v>
      </c>
      <c r="AW43">
        <v>40</v>
      </c>
      <c r="AX43">
        <f>IF(Z43&gt;0, (R43*SUMPRODUCT(K43:$K$98, X43:$X$98)-K43*$AZ$3)/Z43, 0)</f>
        <v>172.32973064494175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250000</v>
      </c>
      <c r="S44">
        <f t="shared" si="1"/>
        <v>169.116953201581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100.97115300502594</v>
      </c>
      <c r="AC44">
        <f t="shared" si="2"/>
        <v>97.491609460385021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-896.1712119904123</v>
      </c>
      <c r="AI44">
        <f t="shared" si="25"/>
        <v>-903.37714312377557</v>
      </c>
      <c r="AJ44">
        <f t="shared" si="7"/>
        <v>3.4795435446409186</v>
      </c>
      <c r="AK44">
        <f t="shared" si="22"/>
        <v>7.0679807103518169</v>
      </c>
      <c r="AL44">
        <f t="shared" si="8"/>
        <v>-892.82961886878286</v>
      </c>
      <c r="AN44">
        <f t="shared" si="26"/>
        <v>0</v>
      </c>
      <c r="AO44">
        <f t="shared" si="26"/>
        <v>0</v>
      </c>
      <c r="AP44">
        <f t="shared" si="26"/>
        <v>-6.9143471076579158E-2</v>
      </c>
      <c r="AQ44">
        <f t="shared" si="26"/>
        <v>-8.5990813857529709</v>
      </c>
      <c r="AR44">
        <f t="shared" si="26"/>
        <v>-8.6682248568295499</v>
      </c>
      <c r="AS44">
        <f t="shared" si="26"/>
        <v>3.3387457357823211E-2</v>
      </c>
      <c r="AT44">
        <f t="shared" si="26"/>
        <v>6.7819787723662789E-2</v>
      </c>
      <c r="AU44">
        <f t="shared" si="23"/>
        <v>-8.5670176117480636</v>
      </c>
      <c r="AW44">
        <v>41</v>
      </c>
      <c r="AX44">
        <f>IF(Z44&gt;0, (R44*SUMPRODUCT(K44:$K$98, X44:$X$98)-K44*$AZ$3)/Z44, 0)</f>
        <v>169.116953201581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250000</v>
      </c>
      <c r="S45">
        <f t="shared" si="1"/>
        <v>165.85769110977071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97.491609460385021</v>
      </c>
      <c r="AC45">
        <f t="shared" si="2"/>
        <v>94.036734613956966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-934.33428966516783</v>
      </c>
      <c r="AI45">
        <f t="shared" si="25"/>
        <v>-941.42144477271427</v>
      </c>
      <c r="AJ45">
        <f t="shared" si="7"/>
        <v>3.454874846428055</v>
      </c>
      <c r="AK45">
        <f t="shared" si="22"/>
        <v>6.8244126622269521</v>
      </c>
      <c r="AL45">
        <f t="shared" si="8"/>
        <v>-931.14215726405928</v>
      </c>
      <c r="AN45">
        <f t="shared" si="26"/>
        <v>0</v>
      </c>
      <c r="AO45">
        <f t="shared" si="26"/>
        <v>0</v>
      </c>
      <c r="AP45">
        <f t="shared" si="26"/>
        <v>-6.0717654358593345E-2</v>
      </c>
      <c r="AQ45">
        <f t="shared" si="26"/>
        <v>-8.0047050748000288</v>
      </c>
      <c r="AR45">
        <f t="shared" si="26"/>
        <v>-8.0654227291586231</v>
      </c>
      <c r="AS45">
        <f t="shared" si="26"/>
        <v>2.9598886096658492E-2</v>
      </c>
      <c r="AT45">
        <f t="shared" si="26"/>
        <v>5.846666581126353E-2</v>
      </c>
      <c r="AU45">
        <f t="shared" si="23"/>
        <v>-7.9773571772507008</v>
      </c>
      <c r="AW45">
        <v>42</v>
      </c>
      <c r="AX45">
        <f>IF(Z45&gt;0, (R45*SUMPRODUCT(K45:$K$98, X45:$X$98)-K45*$AZ$3)/Z45, 0)</f>
        <v>165.85769110977071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250000</v>
      </c>
      <c r="S46">
        <f t="shared" si="1"/>
        <v>162.58313017522693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94.036734613956966</v>
      </c>
      <c r="AC46">
        <f t="shared" si="2"/>
        <v>90.625071092125694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-973.77312737344312</v>
      </c>
      <c r="AI46">
        <f t="shared" si="25"/>
        <v>-980.74072227354532</v>
      </c>
      <c r="AJ46">
        <f t="shared" si="7"/>
        <v>3.4116635218312723</v>
      </c>
      <c r="AK46">
        <f t="shared" si="22"/>
        <v>6.5825714229769883</v>
      </c>
      <c r="AL46">
        <f t="shared" si="8"/>
        <v>-970.74648732873698</v>
      </c>
      <c r="AN46">
        <f t="shared" si="26"/>
        <v>0</v>
      </c>
      <c r="AO46">
        <f t="shared" si="26"/>
        <v>0</v>
      </c>
      <c r="AP46">
        <f t="shared" si="26"/>
        <v>-5.3297632481795566E-2</v>
      </c>
      <c r="AQ46">
        <f t="shared" si="26"/>
        <v>-7.4487399177924143</v>
      </c>
      <c r="AR46">
        <f t="shared" si="26"/>
        <v>-7.5020375502742098</v>
      </c>
      <c r="AS46">
        <f t="shared" si="26"/>
        <v>2.6097037951423249E-2</v>
      </c>
      <c r="AT46">
        <f t="shared" si="26"/>
        <v>5.0352449807586991E-2</v>
      </c>
      <c r="AU46">
        <f t="shared" si="23"/>
        <v>-7.4255880625151987</v>
      </c>
      <c r="AW46">
        <v>43</v>
      </c>
      <c r="AX46">
        <f>IF(Z46&gt;0, (R46*SUMPRODUCT(K46:$K$98, X46:$X$98)-K46*$AZ$3)/Z46, 0)</f>
        <v>162.58313017522693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250000</v>
      </c>
      <c r="S47">
        <f t="shared" si="1"/>
        <v>159.33458846301622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90.625071092125694</v>
      </c>
      <c r="AC47">
        <f t="shared" si="2"/>
        <v>87.277261132341067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-1018.1484445951172</v>
      </c>
      <c r="AI47">
        <f t="shared" si="25"/>
        <v>-1024.9954561239888</v>
      </c>
      <c r="AJ47">
        <f t="shared" si="7"/>
        <v>3.3478099597846267</v>
      </c>
      <c r="AK47">
        <f t="shared" si="22"/>
        <v>6.3437549764487988</v>
      </c>
      <c r="AL47">
        <f t="shared" si="8"/>
        <v>-1015.3038911877553</v>
      </c>
      <c r="AN47">
        <f t="shared" si="26"/>
        <v>0</v>
      </c>
      <c r="AO47">
        <f t="shared" si="26"/>
        <v>0</v>
      </c>
      <c r="AP47">
        <f t="shared" si="26"/>
        <v>-4.6763613415360956E-2</v>
      </c>
      <c r="AQ47">
        <f t="shared" si="26"/>
        <v>-6.9537344959523688</v>
      </c>
      <c r="AR47">
        <f t="shared" si="26"/>
        <v>-7.0004981093677303</v>
      </c>
      <c r="AS47">
        <f t="shared" si="26"/>
        <v>2.2864820672102333E-2</v>
      </c>
      <c r="AT47">
        <f t="shared" si="26"/>
        <v>4.332647959909585E-2</v>
      </c>
      <c r="AU47">
        <f t="shared" si="23"/>
        <v>-6.9343068090965323</v>
      </c>
      <c r="AW47">
        <v>44</v>
      </c>
      <c r="AX47">
        <f>IF(Z47&gt;0, (R47*SUMPRODUCT(K47:$K$98, X47:$X$98)-K47*$AZ$3)/Z47, 0)</f>
        <v>159.33458846301622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250000</v>
      </c>
      <c r="S48">
        <f t="shared" si="1"/>
        <v>156.10259902476568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87.277261132341067</v>
      </c>
      <c r="AC48">
        <f t="shared" si="2"/>
        <v>83.985071241752806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-1067.8286956702232</v>
      </c>
      <c r="AI48">
        <f t="shared" si="25"/>
        <v>-1074.5538456490224</v>
      </c>
      <c r="AJ48">
        <f t="shared" si="7"/>
        <v>3.2921898905882614</v>
      </c>
      <c r="AK48">
        <f t="shared" si="22"/>
        <v>6.1094082792638753</v>
      </c>
      <c r="AL48">
        <f t="shared" si="8"/>
        <v>-1065.1522474791702</v>
      </c>
      <c r="AN48">
        <f t="shared" si="26"/>
        <v>0</v>
      </c>
      <c r="AO48">
        <f t="shared" si="26"/>
        <v>0</v>
      </c>
      <c r="AP48">
        <f t="shared" si="26"/>
        <v>-4.1010111862409125E-2</v>
      </c>
      <c r="AQ48">
        <f t="shared" si="26"/>
        <v>-6.5116427733772513</v>
      </c>
      <c r="AR48">
        <f t="shared" si="26"/>
        <v>-6.5526528852396604</v>
      </c>
      <c r="AS48">
        <f t="shared" si="26"/>
        <v>2.0075846057105069E-2</v>
      </c>
      <c r="AT48">
        <f t="shared" si="26"/>
        <v>3.7255305492900612E-2</v>
      </c>
      <c r="AU48">
        <f t="shared" si="23"/>
        <v>-6.4953217336896545</v>
      </c>
      <c r="AW48">
        <v>45</v>
      </c>
      <c r="AX48">
        <f>IF(Z48&gt;0, (R48*SUMPRODUCT(K48:$K$98, X48:$X$98)-K48*$AZ$3)/Z48, 0)</f>
        <v>156.10259902476568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250000</v>
      </c>
      <c r="S49">
        <f t="shared" si="1"/>
        <v>152.88296736356995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83.985071241752806</v>
      </c>
      <c r="AC49">
        <f t="shared" si="2"/>
        <v>80.742664723164921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-1124.5159595360103</v>
      </c>
      <c r="AI49">
        <f t="shared" si="25"/>
        <v>-1131.1176322170447</v>
      </c>
      <c r="AJ49">
        <f t="shared" si="7"/>
        <v>3.2424065185878845</v>
      </c>
      <c r="AK49">
        <f t="shared" si="22"/>
        <v>5.8789549869226967</v>
      </c>
      <c r="AL49">
        <f t="shared" si="8"/>
        <v>-1121.9962707115342</v>
      </c>
      <c r="AN49">
        <f t="shared" si="26"/>
        <v>0</v>
      </c>
      <c r="AO49">
        <f t="shared" si="26"/>
        <v>0</v>
      </c>
      <c r="AP49">
        <f t="shared" si="26"/>
        <v>-3.5943879103827091E-2</v>
      </c>
      <c r="AQ49">
        <f t="shared" si="26"/>
        <v>-6.122609776762352</v>
      </c>
      <c r="AR49">
        <f t="shared" si="26"/>
        <v>-6.1585536558661786</v>
      </c>
      <c r="AS49">
        <f t="shared" si="26"/>
        <v>1.7653808896705519E-2</v>
      </c>
      <c r="AT49">
        <f t="shared" si="26"/>
        <v>3.200892524009219E-2</v>
      </c>
      <c r="AU49">
        <f t="shared" si="23"/>
        <v>-6.1088909217293814</v>
      </c>
      <c r="AW49">
        <v>46</v>
      </c>
      <c r="AX49">
        <f>IF(Z49&gt;0, (R49*SUMPRODUCT(K49:$K$98, X49:$X$98)-K49*$AZ$3)/Z49, 0)</f>
        <v>152.88296736356995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250000</v>
      </c>
      <c r="S50">
        <f t="shared" si="1"/>
        <v>149.66203130851363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80.742664723164921</v>
      </c>
      <c r="AC50">
        <f t="shared" si="2"/>
        <v>77.539015888178781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-1189.593293996787</v>
      </c>
      <c r="AI50">
        <f t="shared" si="25"/>
        <v>-1196.0694702863113</v>
      </c>
      <c r="AJ50">
        <f t="shared" si="7"/>
        <v>3.2036488349861401</v>
      </c>
      <c r="AK50">
        <f t="shared" si="22"/>
        <v>5.6519865306215449</v>
      </c>
      <c r="AL50">
        <f t="shared" si="8"/>
        <v>-1187.2138349207037</v>
      </c>
      <c r="AN50">
        <f t="shared" si="26"/>
        <v>0</v>
      </c>
      <c r="AO50">
        <f t="shared" si="26"/>
        <v>0</v>
      </c>
      <c r="AP50">
        <f t="shared" si="26"/>
        <v>-3.1482672873312127E-2</v>
      </c>
      <c r="AQ50">
        <f t="shared" si="26"/>
        <v>-5.7829766907005871</v>
      </c>
      <c r="AR50">
        <f t="shared" si="26"/>
        <v>-5.8144593635739001</v>
      </c>
      <c r="AS50">
        <f t="shared" si="26"/>
        <v>1.5573916422871982E-2</v>
      </c>
      <c r="AT50">
        <f t="shared" si="26"/>
        <v>2.7476034479752501E-2</v>
      </c>
      <c r="AU50">
        <f t="shared" si="23"/>
        <v>-5.7714094126712752</v>
      </c>
      <c r="AW50">
        <v>47</v>
      </c>
      <c r="AX50">
        <f>IF(Z50&gt;0, (R50*SUMPRODUCT(K50:$K$98, X50:$X$98)-K50*$AZ$3)/Z50, 0)</f>
        <v>149.66203130851363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250000</v>
      </c>
      <c r="S51">
        <f t="shared" si="1"/>
        <v>146.42342152503733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77.539015888178781</v>
      </c>
      <c r="AC51">
        <f t="shared" si="2"/>
        <v>74.362254324064097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-1263.8787780227094</v>
      </c>
      <c r="AI51">
        <f t="shared" si="25"/>
        <v>-1270.2269986104372</v>
      </c>
      <c r="AJ51">
        <f t="shared" si="7"/>
        <v>3.1767615641146847</v>
      </c>
      <c r="AK51">
        <f t="shared" si="22"/>
        <v>5.4277311121725154</v>
      </c>
      <c r="AL51">
        <f t="shared" si="8"/>
        <v>-1261.62250593415</v>
      </c>
      <c r="AN51">
        <f t="shared" si="26"/>
        <v>0</v>
      </c>
      <c r="AO51">
        <f t="shared" si="26"/>
        <v>0</v>
      </c>
      <c r="AP51">
        <f t="shared" si="26"/>
        <v>-2.7554143828218271E-2</v>
      </c>
      <c r="AQ51">
        <f t="shared" si="26"/>
        <v>-5.4858045888312192</v>
      </c>
      <c r="AR51">
        <f t="shared" si="26"/>
        <v>-5.5133587326594373</v>
      </c>
      <c r="AS51">
        <f t="shared" si="26"/>
        <v>1.3788579624152726E-2</v>
      </c>
      <c r="AT51">
        <f t="shared" si="26"/>
        <v>2.3558803866206665E-2</v>
      </c>
      <c r="AU51">
        <f t="shared" si="23"/>
        <v>-5.4760113491690774</v>
      </c>
      <c r="AW51">
        <v>48</v>
      </c>
      <c r="AX51">
        <f>IF(Z51&gt;0, (R51*SUMPRODUCT(K51:$K$98, X51:$X$98)-K51*$AZ$3)/Z51, 0)</f>
        <v>146.42342152503733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250000</v>
      </c>
      <c r="S52">
        <f t="shared" si="1"/>
        <v>143.15984102801377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74.362254324064097</v>
      </c>
      <c r="AC52">
        <f t="shared" si="2"/>
        <v>71.203427526827454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-1352.2372606089768</v>
      </c>
      <c r="AI52">
        <f t="shared" si="25"/>
        <v>-1358.454387127797</v>
      </c>
      <c r="AJ52">
        <f t="shared" si="7"/>
        <v>3.1588267972366424</v>
      </c>
      <c r="AK52">
        <f t="shared" si="22"/>
        <v>5.2053578026844871</v>
      </c>
      <c r="AL52">
        <f t="shared" si="8"/>
        <v>-1350.090202527876</v>
      </c>
      <c r="AN52">
        <f t="shared" si="26"/>
        <v>0</v>
      </c>
      <c r="AO52">
        <f t="shared" si="26"/>
        <v>0</v>
      </c>
      <c r="AP52">
        <f t="shared" si="26"/>
        <v>-2.4093871763305786E-2</v>
      </c>
      <c r="AQ52">
        <f t="shared" si="26"/>
        <v>-5.2404645541714805</v>
      </c>
      <c r="AR52">
        <f t="shared" si="26"/>
        <v>-5.2645584259347862</v>
      </c>
      <c r="AS52">
        <f t="shared" si="26"/>
        <v>1.2241727355028448E-2</v>
      </c>
      <c r="AT52">
        <f t="shared" si="26"/>
        <v>2.0172860082603546E-2</v>
      </c>
      <c r="AU52">
        <f t="shared" si="23"/>
        <v>-5.232143838497155</v>
      </c>
      <c r="AW52">
        <v>49</v>
      </c>
      <c r="AX52">
        <f>IF(Z52&gt;0, (R52*SUMPRODUCT(K52:$K$98, X52:$X$98)-K52*$AZ$3)/Z52, 0)</f>
        <v>143.15984102801377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250000</v>
      </c>
      <c r="S53">
        <f t="shared" si="1"/>
        <v>139.83207902997344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71.203427526827454</v>
      </c>
      <c r="AC53">
        <f t="shared" si="2"/>
        <v>68.040621715151133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-1452.0871151818128</v>
      </c>
      <c r="AI53">
        <f t="shared" si="25"/>
        <v>-1458.1694660796857</v>
      </c>
      <c r="AJ53">
        <f t="shared" si="7"/>
        <v>3.1628058116763214</v>
      </c>
      <c r="AK53">
        <f t="shared" si="22"/>
        <v>4.9842399268779225</v>
      </c>
      <c r="AL53">
        <f t="shared" si="8"/>
        <v>-1450.0224203411315</v>
      </c>
      <c r="AN53">
        <f t="shared" si="26"/>
        <v>0</v>
      </c>
      <c r="AO53">
        <f t="shared" si="26"/>
        <v>0</v>
      </c>
      <c r="AP53">
        <f t="shared" si="26"/>
        <v>-2.1046037407019963E-2</v>
      </c>
      <c r="AQ53">
        <f t="shared" si="26"/>
        <v>-5.024484818042291</v>
      </c>
      <c r="AR53">
        <f t="shared" si="26"/>
        <v>-5.0455308554493108</v>
      </c>
      <c r="AS53">
        <f t="shared" si="26"/>
        <v>1.0943881821576431E-2</v>
      </c>
      <c r="AT53">
        <f t="shared" si="26"/>
        <v>1.7246374256921031E-2</v>
      </c>
      <c r="AU53">
        <f t="shared" si="23"/>
        <v>-5.0173405993708133</v>
      </c>
      <c r="AW53">
        <v>50</v>
      </c>
      <c r="AX53">
        <f>IF(Z53&gt;0, (R53*SUMPRODUCT(K53:$K$98, X53:$X$98)-K53*$AZ$3)/Z53, 0)</f>
        <v>139.83207902997344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250000</v>
      </c>
      <c r="S54">
        <f t="shared" si="1"/>
        <v>136.43741555249809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68.040621715151133</v>
      </c>
      <c r="AC54">
        <f t="shared" si="2"/>
        <v>64.871189345765202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-1564.3462248268204</v>
      </c>
      <c r="AI54">
        <f t="shared" si="25"/>
        <v>-1570.2895349044732</v>
      </c>
      <c r="AJ54">
        <f t="shared" si="7"/>
        <v>3.1694323693859303</v>
      </c>
      <c r="AK54">
        <f t="shared" si="22"/>
        <v>4.7628435200605796</v>
      </c>
      <c r="AL54">
        <f t="shared" si="8"/>
        <v>-1562.3572590150266</v>
      </c>
      <c r="AN54">
        <f t="shared" si="26"/>
        <v>0</v>
      </c>
      <c r="AO54">
        <f t="shared" si="26"/>
        <v>0</v>
      </c>
      <c r="AP54">
        <f t="shared" si="26"/>
        <v>-1.836154548921792E-2</v>
      </c>
      <c r="AQ54">
        <f t="shared" si="26"/>
        <v>-4.8329658040301871</v>
      </c>
      <c r="AR54">
        <f t="shared" si="26"/>
        <v>-4.8513273495194049</v>
      </c>
      <c r="AS54">
        <f t="shared" si="26"/>
        <v>9.7917954582747904E-3</v>
      </c>
      <c r="AT54">
        <f t="shared" si="26"/>
        <v>1.4714555829830962E-2</v>
      </c>
      <c r="AU54">
        <f t="shared" si="23"/>
        <v>-4.8268209982312991</v>
      </c>
      <c r="AW54">
        <v>51</v>
      </c>
      <c r="AX54">
        <f>IF(Z54&gt;0, (R54*SUMPRODUCT(K54:$K$98, X54:$X$98)-K54*$AZ$3)/Z54, 0)</f>
        <v>136.43741555249809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250000</v>
      </c>
      <c r="S55">
        <f t="shared" si="1"/>
        <v>132.97745212712377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64.871189345765202</v>
      </c>
      <c r="AC55">
        <f t="shared" si="2"/>
        <v>61.694520370892519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-1690.732405904002</v>
      </c>
      <c r="AI55">
        <f t="shared" si="25"/>
        <v>-1696.5317462605831</v>
      </c>
      <c r="AJ55">
        <f t="shared" si="7"/>
        <v>3.1766689748726833</v>
      </c>
      <c r="AK55">
        <f t="shared" si="22"/>
        <v>4.5409832542035646</v>
      </c>
      <c r="AL55">
        <f t="shared" si="8"/>
        <v>-1688.8140940315068</v>
      </c>
      <c r="AN55">
        <f t="shared" si="26"/>
        <v>0</v>
      </c>
      <c r="AO55">
        <f t="shared" si="26"/>
        <v>0</v>
      </c>
      <c r="AP55">
        <f t="shared" si="26"/>
        <v>-1.5997105865600828E-2</v>
      </c>
      <c r="AQ55">
        <f t="shared" si="26"/>
        <v>-4.6637761580859207</v>
      </c>
      <c r="AR55">
        <f t="shared" si="26"/>
        <v>-4.679773263951521</v>
      </c>
      <c r="AS55">
        <f t="shared" si="26"/>
        <v>8.7626362252286889E-3</v>
      </c>
      <c r="AT55">
        <f t="shared" si="26"/>
        <v>1.2526009060492612E-2</v>
      </c>
      <c r="AU55">
        <f t="shared" si="23"/>
        <v>-4.6584846186658</v>
      </c>
      <c r="AW55">
        <v>52</v>
      </c>
      <c r="AX55">
        <f>IF(Z55&gt;0, (R55*SUMPRODUCT(K55:$K$98, X55:$X$98)-K55*$AZ$3)/Z55, 0)</f>
        <v>132.97745212712377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250000</v>
      </c>
      <c r="S56">
        <f t="shared" si="1"/>
        <v>129.44574572195469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61.694520370892519</v>
      </c>
      <c r="AC56">
        <f t="shared" si="2"/>
        <v>58.509580667411477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-1826.7389743785645</v>
      </c>
      <c r="AI56">
        <f t="shared" si="25"/>
        <v>-1832.3889843828608</v>
      </c>
      <c r="AJ56">
        <f t="shared" si="7"/>
        <v>3.1849397034810423</v>
      </c>
      <c r="AK56">
        <f t="shared" si="22"/>
        <v>4.3186164259624764</v>
      </c>
      <c r="AL56">
        <f t="shared" si="8"/>
        <v>-1824.8854282534173</v>
      </c>
      <c r="AN56">
        <f t="shared" si="26"/>
        <v>0</v>
      </c>
      <c r="AO56">
        <f t="shared" si="26"/>
        <v>0</v>
      </c>
      <c r="AP56">
        <f t="shared" si="26"/>
        <v>-1.391534618949393E-2</v>
      </c>
      <c r="AQ56">
        <f t="shared" si="26"/>
        <v>-4.4990549055646554</v>
      </c>
      <c r="AR56">
        <f t="shared" si="26"/>
        <v>-4.5129702517541492</v>
      </c>
      <c r="AS56">
        <f t="shared" si="26"/>
        <v>7.8441522285627348E-3</v>
      </c>
      <c r="AT56">
        <f t="shared" si="26"/>
        <v>1.0636271897077325E-2</v>
      </c>
      <c r="AU56">
        <f t="shared" si="23"/>
        <v>-4.4944898276285095</v>
      </c>
      <c r="AW56">
        <v>53</v>
      </c>
      <c r="AX56">
        <f>IF(Z56&gt;0, (R56*SUMPRODUCT(K56:$K$98, X56:$X$98)-K56*$AZ$3)/Z56, 0)</f>
        <v>129.44574572195469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250000</v>
      </c>
      <c r="S57">
        <f t="shared" si="1"/>
        <v>125.86805272443264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58.509580667411477</v>
      </c>
      <c r="AC57">
        <f t="shared" si="2"/>
        <v>55.330915453458353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-1971.5497469615898</v>
      </c>
      <c r="AI57">
        <f t="shared" si="25"/>
        <v>-1977.0446793784952</v>
      </c>
      <c r="AJ57">
        <f t="shared" si="7"/>
        <v>3.1786652139531242</v>
      </c>
      <c r="AK57">
        <f t="shared" si="22"/>
        <v>4.095670646718804</v>
      </c>
      <c r="AL57">
        <f t="shared" si="8"/>
        <v>-1969.7703435178232</v>
      </c>
      <c r="AN57">
        <f t="shared" si="26"/>
        <v>0</v>
      </c>
      <c r="AO57">
        <f t="shared" si="26"/>
        <v>0</v>
      </c>
      <c r="AP57">
        <f t="shared" si="26"/>
        <v>-1.2083399411645426E-2</v>
      </c>
      <c r="AQ57">
        <f t="shared" si="26"/>
        <v>-4.3354533313591368</v>
      </c>
      <c r="AR57">
        <f t="shared" si="26"/>
        <v>-4.3475367307707824</v>
      </c>
      <c r="AS57">
        <f t="shared" si="26"/>
        <v>6.9899096953280988E-3</v>
      </c>
      <c r="AT57">
        <f t="shared" si="26"/>
        <v>9.0064118223910118E-3</v>
      </c>
      <c r="AU57">
        <f t="shared" si="23"/>
        <v>-4.3315404092530638</v>
      </c>
      <c r="AW57">
        <v>54</v>
      </c>
      <c r="AX57">
        <f>IF(Z57&gt;0, (R57*SUMPRODUCT(K57:$K$98, X57:$X$98)-K57*$AZ$3)/Z57, 0)</f>
        <v>125.86805272443264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250000</v>
      </c>
      <c r="S58">
        <f t="shared" si="1"/>
        <v>122.27001112362045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55.330915453458353</v>
      </c>
      <c r="AC58">
        <f t="shared" si="2"/>
        <v>52.174381489609495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-2121.0474296821894</v>
      </c>
      <c r="AI58">
        <f t="shared" si="25"/>
        <v>-2126.3813604034417</v>
      </c>
      <c r="AJ58">
        <f t="shared" si="7"/>
        <v>3.1565339638488581</v>
      </c>
      <c r="AK58">
        <f t="shared" si="22"/>
        <v>3.8731640817420852</v>
      </c>
      <c r="AL58">
        <f t="shared" si="8"/>
        <v>-2119.3516623578507</v>
      </c>
      <c r="AN58">
        <f t="shared" si="26"/>
        <v>0</v>
      </c>
      <c r="AO58">
        <f t="shared" si="26"/>
        <v>0</v>
      </c>
      <c r="AP58">
        <f t="shared" si="26"/>
        <v>-1.0472638769835207E-2</v>
      </c>
      <c r="AQ58">
        <f t="shared" si="26"/>
        <v>-4.1644642020274611</v>
      </c>
      <c r="AR58">
        <f t="shared" si="26"/>
        <v>-4.1749368407972973</v>
      </c>
      <c r="AS58">
        <f t="shared" si="26"/>
        <v>6.1975383062990051E-3</v>
      </c>
      <c r="AT58">
        <f t="shared" si="26"/>
        <v>7.604569771176824E-3</v>
      </c>
      <c r="AU58">
        <f t="shared" si="23"/>
        <v>-4.1611347327198214</v>
      </c>
      <c r="AW58">
        <v>55</v>
      </c>
      <c r="AX58">
        <f>IF(Z58&gt;0, (R58*SUMPRODUCT(K58:$K$98, X58:$X$98)-K58*$AZ$3)/Z58, 0)</f>
        <v>122.27001112362045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250000</v>
      </c>
      <c r="S59">
        <f t="shared" si="1"/>
        <v>118.6970407711465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52.174381489609495</v>
      </c>
      <c r="AC59">
        <f t="shared" si="2"/>
        <v>49.062523865716223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-2276.2195179943569</v>
      </c>
      <c r="AI59">
        <f t="shared" si="25"/>
        <v>-2281.3862984324969</v>
      </c>
      <c r="AJ59">
        <f t="shared" si="7"/>
        <v>3.1118576238932718</v>
      </c>
      <c r="AK59">
        <f t="shared" si="22"/>
        <v>3.6522067042726651</v>
      </c>
      <c r="AL59">
        <f t="shared" si="8"/>
        <v>-2274.6222341043308</v>
      </c>
      <c r="AN59">
        <f t="shared" si="26"/>
        <v>0</v>
      </c>
      <c r="AO59">
        <f t="shared" si="26"/>
        <v>0</v>
      </c>
      <c r="AP59">
        <f t="shared" si="26"/>
        <v>-9.0575499368763992E-3</v>
      </c>
      <c r="AQ59">
        <f t="shared" si="26"/>
        <v>-3.990293800630127</v>
      </c>
      <c r="AR59">
        <f t="shared" si="26"/>
        <v>-3.9993513505670033</v>
      </c>
      <c r="AS59">
        <f t="shared" si="26"/>
        <v>5.455197131428737E-3</v>
      </c>
      <c r="AT59">
        <f t="shared" si="26"/>
        <v>6.4024482944070472E-3</v>
      </c>
      <c r="AU59">
        <f t="shared" si="23"/>
        <v>-3.9874937051411674</v>
      </c>
      <c r="AW59">
        <v>56</v>
      </c>
      <c r="AX59">
        <f>IF(Z59&gt;0, (R59*SUMPRODUCT(K59:$K$98, X59:$X$98)-K59*$AZ$3)/Z59, 0)</f>
        <v>118.6970407711465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250000</v>
      </c>
      <c r="S60">
        <f t="shared" si="1"/>
        <v>115.19068798407066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49.062523865716223</v>
      </c>
      <c r="AC60">
        <f t="shared" si="2"/>
        <v>46.01205736699162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-2441.6255441067856</v>
      </c>
      <c r="AI60">
        <f t="shared" si="25"/>
        <v>-2446.6185754633389</v>
      </c>
      <c r="AJ60">
        <f t="shared" si="7"/>
        <v>3.0504664987246031</v>
      </c>
      <c r="AK60">
        <f t="shared" si="22"/>
        <v>3.4343766706001357</v>
      </c>
      <c r="AL60">
        <f t="shared" si="8"/>
        <v>-2440.133732294014</v>
      </c>
      <c r="AN60">
        <f t="shared" si="26"/>
        <v>0</v>
      </c>
      <c r="AO60">
        <f t="shared" si="26"/>
        <v>0</v>
      </c>
      <c r="AP60">
        <f t="shared" si="26"/>
        <v>-7.8151442991414525E-3</v>
      </c>
      <c r="AQ60">
        <f t="shared" si="26"/>
        <v>-3.8216575440930063</v>
      </c>
      <c r="AR60">
        <f t="shared" si="26"/>
        <v>-3.8294726883921477</v>
      </c>
      <c r="AS60">
        <f t="shared" si="26"/>
        <v>4.7746217006910526E-3</v>
      </c>
      <c r="AT60">
        <f t="shared" si="26"/>
        <v>5.3755218707205671E-3</v>
      </c>
      <c r="AU60">
        <f t="shared" si="23"/>
        <v>-3.8193225448207362</v>
      </c>
      <c r="AW60">
        <v>57</v>
      </c>
      <c r="AX60">
        <f>IF(Z60&gt;0, (R60*SUMPRODUCT(K60:$K$98, X60:$X$98)-K60*$AZ$3)/Z60, 0)</f>
        <v>115.19068798407066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250000</v>
      </c>
      <c r="S61">
        <f t="shared" si="1"/>
        <v>111.77042327400252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46.01205736699162</v>
      </c>
      <c r="AC61">
        <f t="shared" si="2"/>
        <v>43.029531342457105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-2616.6768724364861</v>
      </c>
      <c r="AI61">
        <f t="shared" si="25"/>
        <v>-2621.4891396358516</v>
      </c>
      <c r="AJ61">
        <f t="shared" si="7"/>
        <v>2.9825260245345149</v>
      </c>
      <c r="AK61">
        <f t="shared" si="22"/>
        <v>3.2208440156894138</v>
      </c>
      <c r="AL61">
        <f t="shared" si="8"/>
        <v>-2615.2857695956277</v>
      </c>
      <c r="AN61">
        <f t="shared" si="26"/>
        <v>0</v>
      </c>
      <c r="AO61">
        <f t="shared" si="26"/>
        <v>0</v>
      </c>
      <c r="AP61">
        <f t="shared" si="26"/>
        <v>-6.7251878316990461E-3</v>
      </c>
      <c r="AQ61">
        <f t="shared" si="26"/>
        <v>-3.6568300829840341</v>
      </c>
      <c r="AR61">
        <f t="shared" si="26"/>
        <v>-3.6635552708157326</v>
      </c>
      <c r="AS61">
        <f t="shared" si="26"/>
        <v>4.1681076500840759E-3</v>
      </c>
      <c r="AT61">
        <f t="shared" si="26"/>
        <v>4.5011592425644583E-3</v>
      </c>
      <c r="AU61">
        <f t="shared" si="23"/>
        <v>-3.6548860039230844</v>
      </c>
      <c r="AW61">
        <v>58</v>
      </c>
      <c r="AX61">
        <f>IF(Z61&gt;0, (R61*SUMPRODUCT(K61:$K$98, X61:$X$98)-K61*$AZ$3)/Z61, 0)</f>
        <v>111.77042327400252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250000</v>
      </c>
      <c r="S62">
        <f t="shared" si="1"/>
        <v>108.45950517582135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43.029531342457105</v>
      </c>
      <c r="AC62">
        <f t="shared" si="2"/>
        <v>40.121925830507443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-2801.5405600289</v>
      </c>
      <c r="AI62">
        <f t="shared" si="25"/>
        <v>-2806.1646275282706</v>
      </c>
      <c r="AJ62">
        <f t="shared" si="7"/>
        <v>2.9076055119496615</v>
      </c>
      <c r="AK62">
        <f t="shared" si="22"/>
        <v>3.0120671939719976</v>
      </c>
      <c r="AL62">
        <f t="shared" si="8"/>
        <v>-2800.244954822349</v>
      </c>
      <c r="AN62">
        <f t="shared" si="26"/>
        <v>0</v>
      </c>
      <c r="AO62">
        <f t="shared" si="26"/>
        <v>0</v>
      </c>
      <c r="AP62">
        <f t="shared" si="26"/>
        <v>-5.7698009051261523E-3</v>
      </c>
      <c r="AQ62">
        <f t="shared" si="26"/>
        <v>-3.4956953507279542</v>
      </c>
      <c r="AR62">
        <f t="shared" si="26"/>
        <v>-3.5014651516330804</v>
      </c>
      <c r="AS62">
        <f t="shared" si="26"/>
        <v>3.6280406626590317E-3</v>
      </c>
      <c r="AT62">
        <f t="shared" si="26"/>
        <v>3.7583854527308684E-3</v>
      </c>
      <c r="AU62">
        <f t="shared" si="23"/>
        <v>-3.4940787255176904</v>
      </c>
      <c r="AW62">
        <v>59</v>
      </c>
      <c r="AX62">
        <f>IF(Z62&gt;0, (R62*SUMPRODUCT(K62:$K$98, X62:$X$98)-K62*$AZ$3)/Z62, 0)</f>
        <v>108.45950517582135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250000</v>
      </c>
      <c r="S63">
        <f t="shared" si="1"/>
        <v>105.2650682889121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40.121925830507443</v>
      </c>
      <c r="AC63">
        <f t="shared" si="2"/>
        <v>37.295180989631604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-2982.0891521932072</v>
      </c>
      <c r="AI63">
        <f t="shared" si="25"/>
        <v>-2986.5178745599746</v>
      </c>
      <c r="AJ63">
        <f t="shared" si="7"/>
        <v>2.8267448408758398</v>
      </c>
      <c r="AK63">
        <f t="shared" si="22"/>
        <v>2.8085348081355215</v>
      </c>
      <c r="AL63">
        <f t="shared" si="8"/>
        <v>-2980.8825949109632</v>
      </c>
      <c r="AN63">
        <f t="shared" si="26"/>
        <v>0</v>
      </c>
      <c r="AO63">
        <f t="shared" si="26"/>
        <v>0</v>
      </c>
      <c r="AP63">
        <f t="shared" si="26"/>
        <v>-4.9339767121780558E-3</v>
      </c>
      <c r="AQ63">
        <f t="shared" si="26"/>
        <v>-3.3223031863476256</v>
      </c>
      <c r="AR63">
        <f t="shared" si="26"/>
        <v>-3.3272371630598037</v>
      </c>
      <c r="AS63">
        <f t="shared" si="26"/>
        <v>3.1492362946046017E-3</v>
      </c>
      <c r="AT63">
        <f t="shared" si="26"/>
        <v>3.1289487556649428E-3</v>
      </c>
      <c r="AU63">
        <f t="shared" si="23"/>
        <v>-3.3209589780095343</v>
      </c>
      <c r="AW63">
        <v>60</v>
      </c>
      <c r="AX63">
        <f>IF(Z63&gt;0, (R63*SUMPRODUCT(K63:$K$98, X63:$X$98)-K63*$AZ$3)/Z63, 0)</f>
        <v>105.2650682889121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12.5</v>
      </c>
      <c r="R64">
        <f t="shared" si="0"/>
        <v>250000</v>
      </c>
      <c r="S64">
        <f t="shared" si="1"/>
        <v>102.22742085550942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37.295180989631604</v>
      </c>
      <c r="AC64">
        <f t="shared" si="2"/>
        <v>34.570155044223362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-3146.4275240345423</v>
      </c>
      <c r="AI64">
        <f t="shared" si="25"/>
        <v>-3150.6546378014405</v>
      </c>
      <c r="AJ64">
        <f t="shared" si="7"/>
        <v>2.7250259454082411</v>
      </c>
      <c r="AK64">
        <f t="shared" si="22"/>
        <v>2.6106626692742125</v>
      </c>
      <c r="AL64">
        <f t="shared" si="8"/>
        <v>-3145.3189491867583</v>
      </c>
      <c r="AN64">
        <f t="shared" si="26"/>
        <v>0</v>
      </c>
      <c r="AO64">
        <f t="shared" si="26"/>
        <v>0</v>
      </c>
      <c r="AP64">
        <f t="shared" si="26"/>
        <v>-4.2047923512454448E-3</v>
      </c>
      <c r="AQ64">
        <f t="shared" si="26"/>
        <v>-3.1298127082388651</v>
      </c>
      <c r="AR64">
        <f t="shared" si="26"/>
        <v>-3.1340175005901107</v>
      </c>
      <c r="AS64">
        <f t="shared" si="26"/>
        <v>2.7106363547453219E-3</v>
      </c>
      <c r="AT64">
        <f t="shared" si="26"/>
        <v>2.5968769777166257E-3</v>
      </c>
      <c r="AU64">
        <f t="shared" si="23"/>
        <v>-3.1287099872576491</v>
      </c>
      <c r="AW64">
        <v>61</v>
      </c>
      <c r="AX64">
        <f>IF(Z64&gt;0, (R64*SUMPRODUCT(K64:$K$98, X64:$X$98)-K64*$AZ$3)/Z64, 0)</f>
        <v>102.22742085550942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250000</v>
      </c>
      <c r="S65">
        <f t="shared" si="1"/>
        <v>100.37617205276874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34.570155044223362</v>
      </c>
      <c r="AC65">
        <f t="shared" si="2"/>
        <v>31.973625586823239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-4062.3513555063869</v>
      </c>
      <c r="AI65">
        <f t="shared" si="25"/>
        <v>-4066.3330805678406</v>
      </c>
      <c r="AJ65">
        <f t="shared" si="7"/>
        <v>2.5965294574001234</v>
      </c>
      <c r="AK65">
        <f t="shared" si="22"/>
        <v>2.4199108530956357</v>
      </c>
      <c r="AL65">
        <f t="shared" si="8"/>
        <v>-4061.3166402573447</v>
      </c>
      <c r="AN65">
        <f t="shared" si="26"/>
        <v>0</v>
      </c>
      <c r="AO65">
        <f t="shared" si="26"/>
        <v>0</v>
      </c>
      <c r="AP65">
        <f t="shared" si="26"/>
        <v>-3.5363387759545033E-3</v>
      </c>
      <c r="AQ65">
        <f t="shared" si="26"/>
        <v>-3.6079464047133292</v>
      </c>
      <c r="AR65">
        <f t="shared" si="26"/>
        <v>-3.6114827434892836</v>
      </c>
      <c r="AS65">
        <f t="shared" si="26"/>
        <v>2.3060878542327007E-3</v>
      </c>
      <c r="AT65">
        <f t="shared" si="26"/>
        <v>2.1492253865039758E-3</v>
      </c>
      <c r="AU65">
        <f t="shared" si="23"/>
        <v>-3.607027430248547</v>
      </c>
      <c r="AW65">
        <v>62</v>
      </c>
      <c r="AX65">
        <f>IF(Z65&gt;0, (R65*SUMPRODUCT(K65:$K$98, X65:$X$98)-K65*$AZ$3)/Z65, 0)</f>
        <v>100.37617205276874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250000</v>
      </c>
      <c r="S66">
        <f t="shared" si="1"/>
        <v>97.525635565326041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31.973625586823239</v>
      </c>
      <c r="AC66">
        <f t="shared" si="2"/>
        <v>28.841824941787365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-4904.1983025365062</v>
      </c>
      <c r="AI66">
        <f t="shared" si="25"/>
        <v>-4907.8950004322187</v>
      </c>
      <c r="AJ66">
        <f t="shared" si="7"/>
        <v>3.1318006450358737</v>
      </c>
      <c r="AK66">
        <f t="shared" si="22"/>
        <v>2.238153791077627</v>
      </c>
      <c r="AL66">
        <f t="shared" si="8"/>
        <v>-4902.5250459961053</v>
      </c>
      <c r="AN66">
        <f t="shared" si="26"/>
        <v>0</v>
      </c>
      <c r="AO66">
        <f t="shared" si="26"/>
        <v>0</v>
      </c>
      <c r="AP66">
        <f t="shared" si="26"/>
        <v>-2.9314232771134991E-3</v>
      </c>
      <c r="AQ66">
        <f t="shared" si="26"/>
        <v>-3.8889521040685575</v>
      </c>
      <c r="AR66">
        <f t="shared" si="26"/>
        <v>-3.8918835273456711</v>
      </c>
      <c r="AS66">
        <f t="shared" si="26"/>
        <v>2.4834686439445552E-3</v>
      </c>
      <c r="AT66">
        <f t="shared" si="26"/>
        <v>1.7748207470604344E-3</v>
      </c>
      <c r="AU66">
        <f t="shared" si="23"/>
        <v>-3.8876252379546665</v>
      </c>
      <c r="AW66">
        <v>63</v>
      </c>
      <c r="AX66">
        <f>IF(Z66&gt;0, (R66*SUMPRODUCT(K66:$K$98, X66:$X$98)-K66*$AZ$3)/Z66, 0)</f>
        <v>97.525635565326041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93.938324444131837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28.841824941787365</v>
      </c>
      <c r="AC67">
        <f t="shared" ref="AC67:AC98" si="29">S67*Z67</f>
        <v>25.378002980287942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-5655.6156691008155</v>
      </c>
      <c r="AI67">
        <f t="shared" ref="AI67:AI98" si="33">SUM(AE67:AH67)</f>
        <v>-5658.9926192341154</v>
      </c>
      <c r="AJ67">
        <f t="shared" ref="AJ67:AJ98" si="34">AB67-AC67</f>
        <v>3.4638219614994235</v>
      </c>
      <c r="AK67">
        <f t="shared" si="22"/>
        <v>2.0189277459251156</v>
      </c>
      <c r="AL67">
        <f t="shared" ref="AL67:AL98" si="35">SUM(AI67:AK67)</f>
        <v>-5653.5098695266915</v>
      </c>
      <c r="AN67">
        <f t="shared" ref="AN67:AU98" si="36">AE67*$K67</f>
        <v>0</v>
      </c>
      <c r="AO67">
        <f t="shared" si="36"/>
        <v>0</v>
      </c>
      <c r="AP67">
        <f t="shared" si="36"/>
        <v>-2.3909538674969128E-3</v>
      </c>
      <c r="AQ67">
        <f t="shared" si="36"/>
        <v>-4.0042984418896763</v>
      </c>
      <c r="AR67">
        <f t="shared" si="36"/>
        <v>-4.0066893957571734</v>
      </c>
      <c r="AS67">
        <f t="shared" si="36"/>
        <v>2.4524610042359189E-3</v>
      </c>
      <c r="AT67">
        <f t="shared" si="36"/>
        <v>1.4294445910574243E-3</v>
      </c>
      <c r="AU67">
        <f t="shared" si="23"/>
        <v>-4.0028074901618806</v>
      </c>
      <c r="AW67">
        <v>64</v>
      </c>
      <c r="AX67">
        <f>IF(Z67&gt;0, (R67*SUMPRODUCT(K67:$K$98, X67:$X$98)-K67*$AZ$3)/Z67, 0)</f>
        <v>93.938324444131837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12.5</v>
      </c>
      <c r="R68">
        <f t="shared" si="27"/>
        <v>250000</v>
      </c>
      <c r="S68">
        <f t="shared" si="28"/>
        <v>89.765839951629417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25.378002980287942</v>
      </c>
      <c r="AC68">
        <f t="shared" si="29"/>
        <v>21.753285022835009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-6280.1962903254416</v>
      </c>
      <c r="AI68">
        <f t="shared" si="33"/>
        <v>-6283.2254611428925</v>
      </c>
      <c r="AJ68">
        <f t="shared" si="34"/>
        <v>3.6247179574529333</v>
      </c>
      <c r="AK68">
        <f t="shared" si="22"/>
        <v>1.7764602086201562</v>
      </c>
      <c r="AL68">
        <f t="shared" si="35"/>
        <v>-6277.8242829768196</v>
      </c>
      <c r="AN68">
        <f t="shared" si="36"/>
        <v>0</v>
      </c>
      <c r="AO68">
        <f t="shared" si="36"/>
        <v>0</v>
      </c>
      <c r="AP68">
        <f t="shared" si="36"/>
        <v>-1.914927300047179E-3</v>
      </c>
      <c r="AQ68">
        <f t="shared" si="36"/>
        <v>-3.9701027280197017</v>
      </c>
      <c r="AR68">
        <f t="shared" si="36"/>
        <v>-3.9720176553197488</v>
      </c>
      <c r="AS68">
        <f t="shared" si="36"/>
        <v>2.2914096926164979E-3</v>
      </c>
      <c r="AT68">
        <f t="shared" si="36"/>
        <v>1.1230110006793842E-3</v>
      </c>
      <c r="AU68">
        <f t="shared" si="23"/>
        <v>-3.9686032346264528</v>
      </c>
      <c r="AW68">
        <v>65</v>
      </c>
      <c r="AX68">
        <f>IF(Z68&gt;0, (R68*SUMPRODUCT(K68:$K$98, X68:$X$98)-K68*$AZ$3)/Z68, 0)</f>
        <v>89.765839951629417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7"/>
        <v>250000</v>
      </c>
      <c r="S69">
        <f t="shared" si="28"/>
        <v>84.917740023800846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21.753285022835009</v>
      </c>
      <c r="AC69">
        <f t="shared" si="29"/>
        <v>18.122093441633819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-6625.6752796356895</v>
      </c>
      <c r="AI69">
        <f t="shared" si="33"/>
        <v>-6628.3428749809837</v>
      </c>
      <c r="AJ69">
        <f t="shared" si="34"/>
        <v>3.6311915812011897</v>
      </c>
      <c r="AK69">
        <f t="shared" si="22"/>
        <v>1.5227299515984507</v>
      </c>
      <c r="AL69">
        <f t="shared" si="35"/>
        <v>-6623.1889534481843</v>
      </c>
      <c r="AN69">
        <f t="shared" si="36"/>
        <v>0</v>
      </c>
      <c r="AO69">
        <f t="shared" si="36"/>
        <v>0</v>
      </c>
      <c r="AP69">
        <f t="shared" si="36"/>
        <v>-1.5056722791794539E-3</v>
      </c>
      <c r="AQ69">
        <f t="shared" si="36"/>
        <v>-3.7397334708164087</v>
      </c>
      <c r="AR69">
        <f t="shared" si="36"/>
        <v>-3.741239143095588</v>
      </c>
      <c r="AS69">
        <f t="shared" si="36"/>
        <v>2.0495554222077004E-3</v>
      </c>
      <c r="AT69">
        <f t="shared" si="36"/>
        <v>8.5947528767520457E-4</v>
      </c>
      <c r="AU69">
        <f t="shared" si="23"/>
        <v>-3.7383301123857051</v>
      </c>
      <c r="AW69">
        <v>66</v>
      </c>
      <c r="AX69">
        <f>IF(Z69&gt;0, (R69*SUMPRODUCT(K69:$K$98, X69:$X$98)-K69*$AZ$3)/Z69, 0)</f>
        <v>84.917740023800846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12.5</v>
      </c>
      <c r="R70">
        <f t="shared" si="27"/>
        <v>250000</v>
      </c>
      <c r="S70">
        <f t="shared" si="28"/>
        <v>79.740417213633663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18.122093441633819</v>
      </c>
      <c r="AC70">
        <f t="shared" si="29"/>
        <v>14.68495920904823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-6778.5007814833698</v>
      </c>
      <c r="AI70">
        <f t="shared" si="33"/>
        <v>-6780.8027758361368</v>
      </c>
      <c r="AJ70">
        <f t="shared" si="34"/>
        <v>3.4371342325855885</v>
      </c>
      <c r="AK70">
        <f t="shared" si="22"/>
        <v>1.2685465409143675</v>
      </c>
      <c r="AL70">
        <f t="shared" si="35"/>
        <v>-6776.097095062637</v>
      </c>
      <c r="AN70">
        <f t="shared" si="36"/>
        <v>0</v>
      </c>
      <c r="AO70">
        <f t="shared" si="36"/>
        <v>0</v>
      </c>
      <c r="AP70">
        <f t="shared" si="36"/>
        <v>-1.1601034944875679E-3</v>
      </c>
      <c r="AQ70">
        <f t="shared" si="36"/>
        <v>-3.4160650457425623</v>
      </c>
      <c r="AR70">
        <f t="shared" si="36"/>
        <v>-3.4172251492370496</v>
      </c>
      <c r="AS70">
        <f t="shared" si="36"/>
        <v>1.7321638645428281E-3</v>
      </c>
      <c r="AT70">
        <f t="shared" si="36"/>
        <v>6.3929143582202284E-4</v>
      </c>
      <c r="AU70">
        <f t="shared" si="23"/>
        <v>-3.4148536939366849</v>
      </c>
      <c r="AW70">
        <v>67</v>
      </c>
      <c r="AX70">
        <f>IF(Z70&gt;0, (R70*SUMPRODUCT(K70:$K$98, X70:$X$98)-K70*$AZ$3)/Z70, 0)</f>
        <v>79.740417213633663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12.5</v>
      </c>
      <c r="R71">
        <f t="shared" si="27"/>
        <v>250000</v>
      </c>
      <c r="S71">
        <f t="shared" si="28"/>
        <v>74.2030030931667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14.68495920904823</v>
      </c>
      <c r="AC71">
        <f t="shared" si="29"/>
        <v>11.539072054583199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-6702.7865232222457</v>
      </c>
      <c r="AI71">
        <f t="shared" si="33"/>
        <v>-6704.7303583053244</v>
      </c>
      <c r="AJ71">
        <f t="shared" si="34"/>
        <v>3.1458871544650311</v>
      </c>
      <c r="AK71">
        <f t="shared" si="22"/>
        <v>1.0279471446333763</v>
      </c>
      <c r="AL71">
        <f t="shared" si="35"/>
        <v>-6700.556524006226</v>
      </c>
      <c r="AN71">
        <f t="shared" si="36"/>
        <v>0</v>
      </c>
      <c r="AO71">
        <f t="shared" si="36"/>
        <v>0</v>
      </c>
      <c r="AP71">
        <f t="shared" si="36"/>
        <v>-8.7464914230476717E-4</v>
      </c>
      <c r="AQ71">
        <f t="shared" si="36"/>
        <v>-3.0159896457384412</v>
      </c>
      <c r="AR71">
        <f t="shared" si="36"/>
        <v>-3.016864294880746</v>
      </c>
      <c r="AS71">
        <f t="shared" si="36"/>
        <v>1.4155251777236866E-3</v>
      </c>
      <c r="AT71">
        <f t="shared" si="36"/>
        <v>4.6253568330716506E-4</v>
      </c>
      <c r="AU71">
        <f t="shared" si="23"/>
        <v>-3.0149862340197151</v>
      </c>
      <c r="AW71">
        <v>68</v>
      </c>
      <c r="AX71">
        <f>IF(Z71&gt;0, (R71*SUMPRODUCT(K71:$K$98, X71:$X$98)-K71*$AZ$3)/Z71, 0)</f>
        <v>74.2030030931667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12.5</v>
      </c>
      <c r="R72">
        <f t="shared" si="27"/>
        <v>250000</v>
      </c>
      <c r="S72">
        <f t="shared" si="28"/>
        <v>68.292909971961393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11.539072054583199</v>
      </c>
      <c r="AC72">
        <f t="shared" si="29"/>
        <v>8.7643126689139734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-6404.396717988132</v>
      </c>
      <c r="AI72">
        <f t="shared" si="33"/>
        <v>-6406.0008948844807</v>
      </c>
      <c r="AJ72">
        <f t="shared" si="34"/>
        <v>2.7747593856692259</v>
      </c>
      <c r="AK72">
        <f t="shared" si="22"/>
        <v>0.80773504382082406</v>
      </c>
      <c r="AL72">
        <f t="shared" si="35"/>
        <v>-6402.4184004549907</v>
      </c>
      <c r="AN72">
        <f t="shared" si="36"/>
        <v>0</v>
      </c>
      <c r="AO72">
        <f t="shared" si="36"/>
        <v>0</v>
      </c>
      <c r="AP72">
        <f t="shared" si="36"/>
        <v>-6.4447888476754306E-4</v>
      </c>
      <c r="AQ72">
        <f t="shared" si="36"/>
        <v>-2.5729696418226995</v>
      </c>
      <c r="AR72">
        <f t="shared" si="36"/>
        <v>-2.5736141207074672</v>
      </c>
      <c r="AS72">
        <f t="shared" si="36"/>
        <v>1.114760995776082E-3</v>
      </c>
      <c r="AT72">
        <f t="shared" si="36"/>
        <v>3.2450796505938118E-4</v>
      </c>
      <c r="AU72">
        <f t="shared" si="23"/>
        <v>-2.5721748517466319</v>
      </c>
      <c r="AW72">
        <v>69</v>
      </c>
      <c r="AX72">
        <f>IF(Z72&gt;0, (R72*SUMPRODUCT(K72:$K$98, X72:$X$98)-K72*$AZ$3)/Z72, 0)</f>
        <v>68.292909971961393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12.5</v>
      </c>
      <c r="R73">
        <f t="shared" si="27"/>
        <v>250000</v>
      </c>
      <c r="S73">
        <f t="shared" si="28"/>
        <v>62.037021237501932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8.7643126689139734</v>
      </c>
      <c r="AC73">
        <f t="shared" si="29"/>
        <v>6.4067271878673591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-5944.5416331869083</v>
      </c>
      <c r="AI73">
        <f t="shared" si="33"/>
        <v>-5945.832541232634</v>
      </c>
      <c r="AJ73">
        <f t="shared" si="34"/>
        <v>2.3575854810466144</v>
      </c>
      <c r="AK73">
        <f t="shared" ref="AK73:AK98" si="49">G73*SUM(AB73:AB73, AE73:AF73)</f>
        <v>0.61350188682397822</v>
      </c>
      <c r="AL73">
        <f t="shared" si="35"/>
        <v>-5942.8614538647635</v>
      </c>
      <c r="AN73">
        <f t="shared" si="36"/>
        <v>0</v>
      </c>
      <c r="AO73">
        <f t="shared" si="36"/>
        <v>0</v>
      </c>
      <c r="AP73">
        <f t="shared" si="36"/>
        <v>-4.6305621834812744E-4</v>
      </c>
      <c r="AQ73">
        <f t="shared" si="36"/>
        <v>-2.132341631606514</v>
      </c>
      <c r="AR73">
        <f t="shared" si="36"/>
        <v>-2.1328046878248621</v>
      </c>
      <c r="AS73">
        <f t="shared" si="36"/>
        <v>8.4567961358724016E-4</v>
      </c>
      <c r="AT73">
        <f t="shared" si="36"/>
        <v>2.2006669228129947E-4</v>
      </c>
      <c r="AU73">
        <f t="shared" si="23"/>
        <v>-2.1317389415189938</v>
      </c>
      <c r="AW73">
        <v>70</v>
      </c>
      <c r="AX73">
        <f>IF(Z73&gt;0, (R73*SUMPRODUCT(K73:$K$98, X73:$X$98)-K73*$AZ$3)/Z73, 0)</f>
        <v>62.037021237501932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12.5</v>
      </c>
      <c r="R74">
        <f t="shared" si="27"/>
        <v>250000</v>
      </c>
      <c r="S74">
        <f t="shared" si="28"/>
        <v>55.196836562009359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6.4067271878673591</v>
      </c>
      <c r="AC74">
        <f t="shared" si="29"/>
        <v>4.4666928426680572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-5329.2327586421579</v>
      </c>
      <c r="AI74">
        <f t="shared" si="33"/>
        <v>-5330.2442959694945</v>
      </c>
      <c r="AJ74">
        <f t="shared" si="34"/>
        <v>1.9400343451993018</v>
      </c>
      <c r="AK74">
        <f t="shared" si="49"/>
        <v>0.44847090315071519</v>
      </c>
      <c r="AL74">
        <f t="shared" si="35"/>
        <v>-5327.8557907211452</v>
      </c>
      <c r="AN74">
        <f t="shared" si="36"/>
        <v>0</v>
      </c>
      <c r="AO74">
        <f t="shared" si="36"/>
        <v>0</v>
      </c>
      <c r="AP74">
        <f t="shared" si="36"/>
        <v>-3.2396814111449932E-4</v>
      </c>
      <c r="AQ74">
        <f t="shared" si="36"/>
        <v>-1.7068096092215503</v>
      </c>
      <c r="AR74">
        <f t="shared" si="36"/>
        <v>-1.707133577362665</v>
      </c>
      <c r="AS74">
        <f t="shared" si="36"/>
        <v>6.2134070936126445E-4</v>
      </c>
      <c r="AT74">
        <f t="shared" si="36"/>
        <v>1.4363314225910055E-4</v>
      </c>
      <c r="AU74">
        <f t="shared" si="23"/>
        <v>-1.7063686035110448</v>
      </c>
      <c r="AW74">
        <v>71</v>
      </c>
      <c r="AX74">
        <f>IF(Z74&gt;0, (R74*SUMPRODUCT(K74:$K$98, X74:$X$98)-K74*$AZ$3)/Z74, 0)</f>
        <v>55.196836562009359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12.5</v>
      </c>
      <c r="R75">
        <f t="shared" si="27"/>
        <v>250000</v>
      </c>
      <c r="S75">
        <f t="shared" si="28"/>
        <v>47.591472643565417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4.4666928426680572</v>
      </c>
      <c r="AC75">
        <f t="shared" si="29"/>
        <v>2.9315861677386641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-4628.6941012343668</v>
      </c>
      <c r="AI75">
        <f t="shared" si="33"/>
        <v>-4629.464088483368</v>
      </c>
      <c r="AJ75">
        <f t="shared" si="34"/>
        <v>1.5351066749293931</v>
      </c>
      <c r="AK75">
        <f t="shared" si="49"/>
        <v>0.31266849898676402</v>
      </c>
      <c r="AL75">
        <f t="shared" si="35"/>
        <v>-4627.6163133094524</v>
      </c>
      <c r="AN75">
        <f t="shared" si="36"/>
        <v>0</v>
      </c>
      <c r="AO75">
        <f t="shared" si="36"/>
        <v>0</v>
      </c>
      <c r="AP75">
        <f t="shared" si="36"/>
        <v>-2.20184072973003E-4</v>
      </c>
      <c r="AQ75">
        <f t="shared" si="36"/>
        <v>-1.3236124638141245</v>
      </c>
      <c r="AR75">
        <f t="shared" si="36"/>
        <v>-1.3238326478870974</v>
      </c>
      <c r="AS75">
        <f t="shared" si="36"/>
        <v>4.389761526213073E-4</v>
      </c>
      <c r="AT75">
        <f t="shared" si="36"/>
        <v>8.9410082681975022E-5</v>
      </c>
      <c r="AU75">
        <f t="shared" si="23"/>
        <v>-1.3233042616517943</v>
      </c>
      <c r="AW75">
        <v>72</v>
      </c>
      <c r="AX75">
        <f>IF(Z75&gt;0, (R75*SUMPRODUCT(K75:$K$98, X75:$X$98)-K75*$AZ$3)/Z75, 0)</f>
        <v>47.591472643565417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12.5</v>
      </c>
      <c r="R76">
        <f t="shared" si="27"/>
        <v>250000</v>
      </c>
      <c r="S76">
        <f t="shared" si="28"/>
        <v>38.769096107852505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2.9315861677386641</v>
      </c>
      <c r="AC76">
        <f t="shared" si="29"/>
        <v>1.7612798952568229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-3888.2484389554138</v>
      </c>
      <c r="AI76">
        <f t="shared" si="33"/>
        <v>-3888.816313909977</v>
      </c>
      <c r="AJ76">
        <f t="shared" si="34"/>
        <v>1.1703062724818412</v>
      </c>
      <c r="AK76">
        <f t="shared" si="49"/>
        <v>0.20521103174170652</v>
      </c>
      <c r="AL76">
        <f t="shared" si="35"/>
        <v>-3887.4407966057533</v>
      </c>
      <c r="AN76">
        <f t="shared" si="36"/>
        <v>0</v>
      </c>
      <c r="AO76">
        <f t="shared" si="36"/>
        <v>0</v>
      </c>
      <c r="AP76">
        <f t="shared" si="36"/>
        <v>-1.449896695846541E-4</v>
      </c>
      <c r="AQ76">
        <f t="shared" si="36"/>
        <v>-0.99274646979393466</v>
      </c>
      <c r="AR76">
        <f t="shared" si="36"/>
        <v>-0.99289145946351931</v>
      </c>
      <c r="AS76">
        <f t="shared" si="36"/>
        <v>2.9880225989267577E-4</v>
      </c>
      <c r="AT76">
        <f t="shared" si="36"/>
        <v>5.2394421427217423E-5</v>
      </c>
      <c r="AU76">
        <f t="shared" si="23"/>
        <v>-0.99254026278219942</v>
      </c>
      <c r="AW76">
        <v>73</v>
      </c>
      <c r="AX76">
        <f>IF(Z76&gt;0, (R76*SUMPRODUCT(K76:$K$98, X76:$X$98)-K76*$AZ$3)/Z76, 0)</f>
        <v>38.769096107852505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12.5</v>
      </c>
      <c r="R77">
        <f t="shared" si="27"/>
        <v>250000</v>
      </c>
      <c r="S77">
        <f t="shared" si="28"/>
        <v>27.937164023306078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1.7612798952568229</v>
      </c>
      <c r="AC77">
        <f t="shared" si="29"/>
        <v>0.90541395343814157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-3141.6883769758192</v>
      </c>
      <c r="AI77">
        <f t="shared" si="33"/>
        <v>-3142.0934887619883</v>
      </c>
      <c r="AJ77">
        <f t="shared" si="34"/>
        <v>0.85586594181868136</v>
      </c>
      <c r="AK77">
        <f t="shared" si="49"/>
        <v>0.12328959266797762</v>
      </c>
      <c r="AL77">
        <f t="shared" si="35"/>
        <v>-3141.1143332275019</v>
      </c>
      <c r="AN77">
        <f t="shared" si="36"/>
        <v>0</v>
      </c>
      <c r="AO77">
        <f t="shared" si="36"/>
        <v>0</v>
      </c>
      <c r="AP77">
        <f t="shared" si="36"/>
        <v>-9.2350914627107851E-5</v>
      </c>
      <c r="AQ77">
        <f t="shared" si="36"/>
        <v>-0.7161919376151209</v>
      </c>
      <c r="AR77">
        <f t="shared" si="36"/>
        <v>-0.71628428852974813</v>
      </c>
      <c r="AS77">
        <f t="shared" si="36"/>
        <v>1.9510664765547166E-4</v>
      </c>
      <c r="AT77">
        <f t="shared" si="36"/>
        <v>2.8105592173866173E-5</v>
      </c>
      <c r="AU77">
        <f t="shared" si="23"/>
        <v>-0.71606107628991877</v>
      </c>
      <c r="AW77">
        <v>74</v>
      </c>
      <c r="AX77">
        <f>IF(Z77&gt;0, (R77*SUMPRODUCT(K77:$K$98, X77:$X$98)-K77*$AZ$3)/Z77, 0)</f>
        <v>27.937164023306078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12.5</v>
      </c>
      <c r="R78">
        <f t="shared" si="27"/>
        <v>250000</v>
      </c>
      <c r="S78">
        <f t="shared" si="28"/>
        <v>13.964087266909459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0.90541395343814157</v>
      </c>
      <c r="AC78">
        <f t="shared" si="29"/>
        <v>0.31143677294378191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-2445.5397293551846</v>
      </c>
      <c r="AI78">
        <f t="shared" si="33"/>
        <v>-2445.8185130370239</v>
      </c>
      <c r="AJ78">
        <f t="shared" si="34"/>
        <v>0.59397718049435966</v>
      </c>
      <c r="AK78">
        <f t="shared" si="49"/>
        <v>6.3378976740669918E-2</v>
      </c>
      <c r="AL78">
        <f t="shared" si="35"/>
        <v>-2445.1611568797889</v>
      </c>
      <c r="AN78">
        <f t="shared" si="36"/>
        <v>0</v>
      </c>
      <c r="AO78">
        <f t="shared" si="36"/>
        <v>0</v>
      </c>
      <c r="AP78">
        <f t="shared" si="36"/>
        <v>-5.6743438477950477E-5</v>
      </c>
      <c r="AQ78">
        <f t="shared" si="36"/>
        <v>-0.49776347117021869</v>
      </c>
      <c r="AR78">
        <f t="shared" si="36"/>
        <v>-0.49782021460869658</v>
      </c>
      <c r="AS78">
        <f t="shared" si="36"/>
        <v>1.2089770597868335E-4</v>
      </c>
      <c r="AT78">
        <f t="shared" si="36"/>
        <v>1.2900113248199243E-5</v>
      </c>
      <c r="AU78">
        <f t="shared" si="23"/>
        <v>-0.49768641678946968</v>
      </c>
      <c r="AW78">
        <v>75</v>
      </c>
      <c r="AX78">
        <f>IF(Z78&gt;0, (R78*SUMPRODUCT(K78:$K$98, X78:$X$98)-K78*$AZ$3)/Z78, 0)</f>
        <v>13.964087266909459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12.5</v>
      </c>
      <c r="R79">
        <f t="shared" si="27"/>
        <v>250000</v>
      </c>
      <c r="S79">
        <f t="shared" si="28"/>
        <v>-5.2230974357066815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0.31143677294378191</v>
      </c>
      <c r="AC79">
        <f t="shared" si="29"/>
        <v>-7.7206379368612965E-2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-1824.4861565496265</v>
      </c>
      <c r="AI79">
        <f t="shared" si="33"/>
        <v>-1824.6709280868201</v>
      </c>
      <c r="AJ79">
        <f t="shared" si="34"/>
        <v>0.38864315231239488</v>
      </c>
      <c r="AK79">
        <f t="shared" si="49"/>
        <v>2.1800574106064737E-2</v>
      </c>
      <c r="AL79">
        <f t="shared" si="35"/>
        <v>-1824.2604843604017</v>
      </c>
      <c r="AN79">
        <f t="shared" si="36"/>
        <v>0</v>
      </c>
      <c r="AO79">
        <f t="shared" si="36"/>
        <v>0</v>
      </c>
      <c r="AP79">
        <f t="shared" si="36"/>
        <v>-3.3578813701036627E-5</v>
      </c>
      <c r="AQ79">
        <f t="shared" si="36"/>
        <v>-0.33156665621446341</v>
      </c>
      <c r="AR79">
        <f t="shared" si="36"/>
        <v>-0.33160023502816444</v>
      </c>
      <c r="AS79">
        <f t="shared" si="36"/>
        <v>7.0628713739634292E-5</v>
      </c>
      <c r="AT79">
        <f t="shared" si="36"/>
        <v>3.9618516336530433E-6</v>
      </c>
      <c r="AU79">
        <f t="shared" si="23"/>
        <v>-0.33152564446279115</v>
      </c>
      <c r="AW79">
        <v>76</v>
      </c>
      <c r="AX79">
        <f>IF(Z79&gt;0, (R79*SUMPRODUCT(K79:$K$98, X79:$X$98)-K79*$AZ$3)/Z79, 0)</f>
        <v>-5.2230974357066815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12.5</v>
      </c>
      <c r="R80">
        <f t="shared" si="27"/>
        <v>250000</v>
      </c>
      <c r="S80">
        <f t="shared" si="28"/>
        <v>-33.023818224117868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-7.7206379368612965E-2</v>
      </c>
      <c r="AC80">
        <f t="shared" si="29"/>
        <v>-0.31134417946002013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-1301.5095849098402</v>
      </c>
      <c r="AI80">
        <f t="shared" si="33"/>
        <v>-1301.6274332524165</v>
      </c>
      <c r="AJ80">
        <f t="shared" si="34"/>
        <v>0.23413780009140717</v>
      </c>
      <c r="AK80">
        <f t="shared" si="49"/>
        <v>-5.4044465558029083E-3</v>
      </c>
      <c r="AL80">
        <f t="shared" si="35"/>
        <v>-1301.3986998988807</v>
      </c>
      <c r="AN80">
        <f t="shared" si="36"/>
        <v>0</v>
      </c>
      <c r="AO80">
        <f t="shared" si="36"/>
        <v>0</v>
      </c>
      <c r="AP80">
        <f t="shared" si="36"/>
        <v>-1.9122106531268102E-5</v>
      </c>
      <c r="AQ80">
        <f t="shared" si="36"/>
        <v>-0.21118332587510685</v>
      </c>
      <c r="AR80">
        <f t="shared" si="36"/>
        <v>-0.21120244798163815</v>
      </c>
      <c r="AS80">
        <f t="shared" si="36"/>
        <v>3.7991267916639695E-5</v>
      </c>
      <c r="AT80">
        <f t="shared" si="36"/>
        <v>-8.7692707867978396E-7</v>
      </c>
      <c r="AU80">
        <f t="shared" si="23"/>
        <v>-0.21116533364080015</v>
      </c>
      <c r="AW80">
        <v>77</v>
      </c>
      <c r="AX80">
        <f>IF(Z80&gt;0, (R80*SUMPRODUCT(K80:$K$98, X80:$X$98)-K80*$AZ$3)/Z80, 0)</f>
        <v>-33.023818224117868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12.5</v>
      </c>
      <c r="R81">
        <f t="shared" si="27"/>
        <v>250000</v>
      </c>
      <c r="S81">
        <f t="shared" si="28"/>
        <v>-75.455795541567014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-0.31134417946002013</v>
      </c>
      <c r="AC81">
        <f t="shared" si="29"/>
        <v>-0.43553745522525522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-890.37530477118617</v>
      </c>
      <c r="AI81">
        <f t="shared" si="33"/>
        <v>-890.44745586509805</v>
      </c>
      <c r="AJ81">
        <f t="shared" si="34"/>
        <v>0.12419327576523509</v>
      </c>
      <c r="AK81">
        <f t="shared" si="49"/>
        <v>-2.1794092562201411E-2</v>
      </c>
      <c r="AL81">
        <f t="shared" si="35"/>
        <v>-890.34505668189502</v>
      </c>
      <c r="AN81">
        <f t="shared" si="36"/>
        <v>0</v>
      </c>
      <c r="AO81">
        <f t="shared" si="36"/>
        <v>0</v>
      </c>
      <c r="AP81">
        <f t="shared" si="36"/>
        <v>-1.0452908570352034E-5</v>
      </c>
      <c r="AQ81">
        <f t="shared" si="36"/>
        <v>-0.12899335477073465</v>
      </c>
      <c r="AR81">
        <f t="shared" si="36"/>
        <v>-0.129003807679305</v>
      </c>
      <c r="AS81">
        <f t="shared" si="36"/>
        <v>1.7992533255447364E-5</v>
      </c>
      <c r="AT81">
        <f t="shared" si="36"/>
        <v>-3.1574248507540738E-6</v>
      </c>
      <c r="AU81">
        <f t="shared" si="23"/>
        <v>-0.12898897257090028</v>
      </c>
      <c r="AW81">
        <v>78</v>
      </c>
      <c r="AX81">
        <f>IF(Z81&gt;0, (R81*SUMPRODUCT(K81:$K$98, X81:$X$98)-K81*$AZ$3)/Z81, 0)</f>
        <v>-75.455795541567014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12.5</v>
      </c>
      <c r="R82">
        <f t="shared" si="27"/>
        <v>250000</v>
      </c>
      <c r="S82">
        <f t="shared" si="28"/>
        <v>-143.88361428954838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-0.43553745522525522</v>
      </c>
      <c r="AC82">
        <f t="shared" si="29"/>
        <v>-0.48686112239789003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-582.6629468603528</v>
      </c>
      <c r="AI82">
        <f t="shared" si="33"/>
        <v>-582.70524329598254</v>
      </c>
      <c r="AJ82">
        <f t="shared" si="34"/>
        <v>5.1323667172634813E-2</v>
      </c>
      <c r="AK82">
        <f t="shared" si="49"/>
        <v>-3.048762186576787E-2</v>
      </c>
      <c r="AL82">
        <f t="shared" si="35"/>
        <v>-582.68440725067569</v>
      </c>
      <c r="AN82">
        <f t="shared" si="36"/>
        <v>0</v>
      </c>
      <c r="AO82">
        <f t="shared" si="36"/>
        <v>0</v>
      </c>
      <c r="AP82">
        <f t="shared" si="36"/>
        <v>-5.4711671037256294E-6</v>
      </c>
      <c r="AQ82">
        <f t="shared" si="36"/>
        <v>-7.5369148722782275E-2</v>
      </c>
      <c r="AR82">
        <f t="shared" si="36"/>
        <v>-7.5374619889886002E-2</v>
      </c>
      <c r="AS82">
        <f t="shared" si="36"/>
        <v>6.6388657884915934E-6</v>
      </c>
      <c r="AT82">
        <f t="shared" si="36"/>
        <v>-3.9436626594958829E-6</v>
      </c>
      <c r="AU82">
        <f t="shared" si="23"/>
        <v>-7.5371924686757005E-2</v>
      </c>
      <c r="AW82">
        <v>79</v>
      </c>
      <c r="AX82">
        <f>IF(Z82&gt;0, (R82*SUMPRODUCT(K82:$K$98, X82:$X$98)-K82*$AZ$3)/Z82, 0)</f>
        <v>-143.88361428954838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12.5</v>
      </c>
      <c r="R83">
        <f t="shared" si="27"/>
        <v>250000</v>
      </c>
      <c r="S83">
        <f t="shared" si="28"/>
        <v>-260.1478260000514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-0.48686112239789003</v>
      </c>
      <c r="AC83">
        <f t="shared" si="29"/>
        <v>-0.49288233576522616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-363.81340521353792</v>
      </c>
      <c r="AI83">
        <f t="shared" si="33"/>
        <v>-363.83708801455072</v>
      </c>
      <c r="AJ83">
        <f t="shared" si="34"/>
        <v>6.0212133673361312E-3</v>
      </c>
      <c r="AK83">
        <f t="shared" si="49"/>
        <v>-3.4080278567852305E-2</v>
      </c>
      <c r="AL83">
        <f t="shared" si="35"/>
        <v>-363.86514707975124</v>
      </c>
      <c r="AN83">
        <f t="shared" si="36"/>
        <v>0</v>
      </c>
      <c r="AO83">
        <f t="shared" si="36"/>
        <v>0</v>
      </c>
      <c r="AP83">
        <f t="shared" si="36"/>
        <v>-2.7352136325770137E-6</v>
      </c>
      <c r="AQ83">
        <f t="shared" si="36"/>
        <v>-4.2018145789323523E-2</v>
      </c>
      <c r="AR83">
        <f t="shared" si="36"/>
        <v>-4.2020881002956104E-2</v>
      </c>
      <c r="AS83">
        <f t="shared" si="36"/>
        <v>6.9541203669737322E-7</v>
      </c>
      <c r="AT83">
        <f t="shared" si="36"/>
        <v>-3.9360564863306192E-6</v>
      </c>
      <c r="AU83">
        <f t="shared" si="23"/>
        <v>-4.2024121647405738E-2</v>
      </c>
      <c r="AW83">
        <v>80</v>
      </c>
      <c r="AX83">
        <f>IF(Z83&gt;0, (R83*SUMPRODUCT(K83:$K$98, X83:$X$98)-K83*$AZ$3)/Z83, 0)</f>
        <v>-260.1478260000514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12.5</v>
      </c>
      <c r="R84">
        <f t="shared" si="27"/>
        <v>250000</v>
      </c>
      <c r="S84">
        <f t="shared" si="28"/>
        <v>-467.92442487060725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-0.49288233576522616</v>
      </c>
      <c r="AC84">
        <f t="shared" si="29"/>
        <v>-0.47298268213004413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-216.2169631375393</v>
      </c>
      <c r="AI84">
        <f t="shared" si="33"/>
        <v>-216.22959826238505</v>
      </c>
      <c r="AJ84">
        <f t="shared" si="34"/>
        <v>-1.9899653635182035E-2</v>
      </c>
      <c r="AK84">
        <f t="shared" si="49"/>
        <v>-3.4501763503565833E-2</v>
      </c>
      <c r="AL84">
        <f t="shared" si="35"/>
        <v>-216.28399967952379</v>
      </c>
      <c r="AN84">
        <f t="shared" si="36"/>
        <v>0</v>
      </c>
      <c r="AO84">
        <f t="shared" si="36"/>
        <v>0</v>
      </c>
      <c r="AP84">
        <f t="shared" si="36"/>
        <v>-1.3029258519121422E-6</v>
      </c>
      <c r="AQ84">
        <f t="shared" si="36"/>
        <v>-2.2296152537672222E-2</v>
      </c>
      <c r="AR84">
        <f t="shared" si="36"/>
        <v>-2.2297455463524133E-2</v>
      </c>
      <c r="AS84">
        <f t="shared" si="36"/>
        <v>-2.0520393333552933E-6</v>
      </c>
      <c r="AT84">
        <f t="shared" si="36"/>
        <v>-3.5577994008030673E-6</v>
      </c>
      <c r="AU84">
        <f t="shared" si="23"/>
        <v>-2.2303065302258292E-2</v>
      </c>
      <c r="AW84">
        <v>81</v>
      </c>
      <c r="AX84">
        <f>IF(Z84&gt;0, (R84*SUMPRODUCT(K84:$K$98, X84:$X$98)-K84*$AZ$3)/Z84, 0)</f>
        <v>-467.92442487060725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12.5</v>
      </c>
      <c r="R85">
        <f t="shared" si="27"/>
        <v>250000</v>
      </c>
      <c r="S85">
        <f t="shared" si="28"/>
        <v>-858.61856185559111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-0.47298268213004413</v>
      </c>
      <c r="AC85">
        <f t="shared" si="29"/>
        <v>-0.43999508518155078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-122.06413568808919</v>
      </c>
      <c r="AI85">
        <f t="shared" si="33"/>
        <v>-122.0705412549021</v>
      </c>
      <c r="AJ85">
        <f t="shared" si="34"/>
        <v>-3.2987596948493347E-2</v>
      </c>
      <c r="AK85">
        <f t="shared" si="49"/>
        <v>-3.3108787749103093E-2</v>
      </c>
      <c r="AL85">
        <f t="shared" si="35"/>
        <v>-122.13663763959968</v>
      </c>
      <c r="AN85">
        <f t="shared" si="36"/>
        <v>0</v>
      </c>
      <c r="AO85">
        <f t="shared" si="36"/>
        <v>0</v>
      </c>
      <c r="AP85">
        <f t="shared" si="36"/>
        <v>-5.8976596552434319E-7</v>
      </c>
      <c r="AQ85">
        <f t="shared" si="36"/>
        <v>-1.1238548428674219E-2</v>
      </c>
      <c r="AR85">
        <f t="shared" si="36"/>
        <v>-1.1239138194639743E-2</v>
      </c>
      <c r="AS85">
        <f t="shared" si="36"/>
        <v>-3.0371960097973631E-6</v>
      </c>
      <c r="AT85">
        <f t="shared" si="36"/>
        <v>-3.048354149525176E-6</v>
      </c>
      <c r="AU85">
        <f t="shared" si="23"/>
        <v>-1.1245223744799065E-2</v>
      </c>
      <c r="AW85">
        <v>82</v>
      </c>
      <c r="AX85">
        <f>IF(Z85&gt;0, (R85*SUMPRODUCT(K85:$K$98, X85:$X$98)-K85*$AZ$3)/Z85, 0)</f>
        <v>-858.61856185559111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12.5</v>
      </c>
      <c r="R86">
        <f t="shared" si="27"/>
        <v>250000</v>
      </c>
      <c r="S86">
        <f t="shared" si="28"/>
        <v>-1633.0340547115889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-0.43999508518155078</v>
      </c>
      <c r="AC86">
        <f t="shared" si="29"/>
        <v>-0.40187314299757704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-65.307754665653832</v>
      </c>
      <c r="AI86">
        <f t="shared" si="33"/>
        <v>-65.310830789065335</v>
      </c>
      <c r="AJ86">
        <f t="shared" si="34"/>
        <v>-3.8121942183973745E-2</v>
      </c>
      <c r="AK86">
        <f t="shared" si="49"/>
        <v>-3.0799655962708557E-2</v>
      </c>
      <c r="AL86">
        <f t="shared" si="35"/>
        <v>-65.379752387212022</v>
      </c>
      <c r="AN86">
        <f t="shared" si="36"/>
        <v>0</v>
      </c>
      <c r="AO86">
        <f t="shared" si="36"/>
        <v>0</v>
      </c>
      <c r="AP86">
        <f t="shared" si="36"/>
        <v>-2.5287615149582449E-7</v>
      </c>
      <c r="AQ86">
        <f t="shared" si="36"/>
        <v>-5.3686967177460059E-3</v>
      </c>
      <c r="AR86">
        <f t="shared" si="36"/>
        <v>-5.368949593897502E-3</v>
      </c>
      <c r="AS86">
        <f t="shared" si="36"/>
        <v>-3.1338567207676307E-6</v>
      </c>
      <c r="AT86">
        <f t="shared" si="36"/>
        <v>-2.5319200257494289E-6</v>
      </c>
      <c r="AU86">
        <f t="shared" si="23"/>
        <v>-5.3746153706440191E-3</v>
      </c>
      <c r="AW86">
        <v>83</v>
      </c>
      <c r="AX86">
        <f>IF(Z86&gt;0, (R86*SUMPRODUCT(K86:$K$98, X86:$X$98)-K86*$AZ$3)/Z86, 0)</f>
        <v>-1633.0340547115889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12.5</v>
      </c>
      <c r="R87">
        <f t="shared" si="27"/>
        <v>250000</v>
      </c>
      <c r="S87">
        <f t="shared" si="28"/>
        <v>-3254.5119029671505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-0.40187314299757704</v>
      </c>
      <c r="AC87">
        <f t="shared" si="29"/>
        <v>-0.36316997309688742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-33.009821144156724</v>
      </c>
      <c r="AI87">
        <f t="shared" si="33"/>
        <v>-33.011216015276901</v>
      </c>
      <c r="AJ87">
        <f t="shared" si="34"/>
        <v>-3.8703169900689616E-2</v>
      </c>
      <c r="AK87">
        <f t="shared" si="49"/>
        <v>-2.8131120009830396E-2</v>
      </c>
      <c r="AL87">
        <f t="shared" si="35"/>
        <v>-33.078050305187425</v>
      </c>
      <c r="AN87">
        <f t="shared" si="36"/>
        <v>0</v>
      </c>
      <c r="AO87">
        <f t="shared" si="36"/>
        <v>0</v>
      </c>
      <c r="AP87">
        <f t="shared" si="36"/>
        <v>-1.0238119121664228E-7</v>
      </c>
      <c r="AQ87">
        <f t="shared" si="36"/>
        <v>-2.4228652824683371E-3</v>
      </c>
      <c r="AR87">
        <f t="shared" si="36"/>
        <v>-2.4229676636595538E-3</v>
      </c>
      <c r="AS87">
        <f t="shared" si="36"/>
        <v>-2.8407474934305621E-6</v>
      </c>
      <c r="AT87">
        <f t="shared" si="36"/>
        <v>-2.0647768350854415E-6</v>
      </c>
      <c r="AU87">
        <f t="shared" si="23"/>
        <v>-2.4278731879880701E-3</v>
      </c>
      <c r="AW87">
        <v>84</v>
      </c>
      <c r="AX87">
        <f>IF(Z87&gt;0, (R87*SUMPRODUCT(K87:$K$98, X87:$X$98)-K87*$AZ$3)/Z87, 0)</f>
        <v>-3254.5119029671505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12.5</v>
      </c>
      <c r="R88">
        <f t="shared" si="27"/>
        <v>250000</v>
      </c>
      <c r="S88">
        <f t="shared" si="28"/>
        <v>-6850.1300117354012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-0.36316997309688742</v>
      </c>
      <c r="AC88">
        <f t="shared" si="29"/>
        <v>-0.32624295747003829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-15.711996881762436</v>
      </c>
      <c r="AI88">
        <f t="shared" si="33"/>
        <v>-15.71259220432732</v>
      </c>
      <c r="AJ88">
        <f t="shared" si="34"/>
        <v>-3.6927015626849136E-2</v>
      </c>
      <c r="AK88">
        <f t="shared" si="49"/>
        <v>-2.542189811678212E-2</v>
      </c>
      <c r="AL88">
        <f t="shared" si="35"/>
        <v>-15.774941118070952</v>
      </c>
      <c r="AN88">
        <f t="shared" si="36"/>
        <v>0</v>
      </c>
      <c r="AO88">
        <f t="shared" si="36"/>
        <v>0</v>
      </c>
      <c r="AP88">
        <f t="shared" si="36"/>
        <v>-3.901399439439679E-8</v>
      </c>
      <c r="AQ88">
        <f t="shared" si="36"/>
        <v>-1.0296733139777046E-3</v>
      </c>
      <c r="AR88">
        <f t="shared" si="36"/>
        <v>-1.0297123279720988E-3</v>
      </c>
      <c r="AS88">
        <f t="shared" si="36"/>
        <v>-2.4199828221668514E-6</v>
      </c>
      <c r="AT88">
        <f t="shared" si="36"/>
        <v>-1.666004027272591E-6</v>
      </c>
      <c r="AU88">
        <f t="shared" si="23"/>
        <v>-1.0337983148215382E-3</v>
      </c>
      <c r="AW88">
        <v>85</v>
      </c>
      <c r="AX88">
        <f>IF(Z88&gt;0, (R88*SUMPRODUCT(K88:$K$98, X88:$X$98)-K88*$AZ$3)/Z88, 0)</f>
        <v>-6850.1300117354012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12.5</v>
      </c>
      <c r="R89">
        <f t="shared" si="27"/>
        <v>250000</v>
      </c>
      <c r="S89">
        <f t="shared" si="28"/>
        <v>-15496.061605642433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-0.32624295747003829</v>
      </c>
      <c r="AC89">
        <f t="shared" si="29"/>
        <v>-0.29213880854355395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-7.0742729629769201</v>
      </c>
      <c r="AI89">
        <f t="shared" si="33"/>
        <v>-7.0745086186680064</v>
      </c>
      <c r="AJ89">
        <f t="shared" si="34"/>
        <v>-3.4104148926484334E-2</v>
      </c>
      <c r="AK89">
        <f t="shared" si="49"/>
        <v>-2.2837007022902683E-2</v>
      </c>
      <c r="AL89">
        <f t="shared" si="35"/>
        <v>-7.1314497746173933</v>
      </c>
      <c r="AN89">
        <f t="shared" si="36"/>
        <v>0</v>
      </c>
      <c r="AO89">
        <f t="shared" si="36"/>
        <v>0</v>
      </c>
      <c r="AP89">
        <f t="shared" si="36"/>
        <v>-1.3788847954880202E-8</v>
      </c>
      <c r="AQ89">
        <f t="shared" si="36"/>
        <v>-4.1393472751762494E-4</v>
      </c>
      <c r="AR89">
        <f t="shared" si="36"/>
        <v>-4.1394851636557983E-4</v>
      </c>
      <c r="AS89">
        <f t="shared" si="36"/>
        <v>-1.9955254295367584E-6</v>
      </c>
      <c r="AT89">
        <f t="shared" si="36"/>
        <v>-1.3362546693936709E-6</v>
      </c>
      <c r="AU89">
        <f t="shared" si="23"/>
        <v>-4.1728029646451024E-4</v>
      </c>
      <c r="AW89">
        <v>86</v>
      </c>
      <c r="AX89">
        <f>IF(Z89&gt;0, (R89*SUMPRODUCT(K89:$K$98, X89:$X$98)-K89*$AZ$3)/Z89, 0)</f>
        <v>-15496.061605642433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12.5</v>
      </c>
      <c r="R90">
        <f t="shared" si="27"/>
        <v>250000</v>
      </c>
      <c r="S90">
        <f t="shared" si="28"/>
        <v>-37949.608559849883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-0.29213880854355395</v>
      </c>
      <c r="AC90">
        <f t="shared" si="29"/>
        <v>-0.26118325912780183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-2.945390106672785</v>
      </c>
      <c r="AI90">
        <f t="shared" si="33"/>
        <v>-2.9454761363016266</v>
      </c>
      <c r="AJ90">
        <f t="shared" si="34"/>
        <v>-3.0955549415752126E-2</v>
      </c>
      <c r="AK90">
        <f t="shared" si="49"/>
        <v>-2.0449716598048777E-2</v>
      </c>
      <c r="AL90">
        <f t="shared" si="35"/>
        <v>-2.9968814023154273</v>
      </c>
      <c r="AN90">
        <f t="shared" si="36"/>
        <v>0</v>
      </c>
      <c r="AO90">
        <f t="shared" si="36"/>
        <v>0</v>
      </c>
      <c r="AP90">
        <f t="shared" si="36"/>
        <v>-4.4944864651845363E-9</v>
      </c>
      <c r="AQ90">
        <f t="shared" si="36"/>
        <v>-1.5387740418436999E-4</v>
      </c>
      <c r="AR90">
        <f t="shared" si="36"/>
        <v>-1.5388189867083518E-4</v>
      </c>
      <c r="AS90">
        <f t="shared" si="36"/>
        <v>-1.617225364614871E-6</v>
      </c>
      <c r="AT90">
        <f t="shared" si="36"/>
        <v>-1.0683641868983014E-6</v>
      </c>
      <c r="AU90">
        <f t="shared" si="23"/>
        <v>-1.5656748822234833E-4</v>
      </c>
      <c r="AW90">
        <v>87</v>
      </c>
      <c r="AX90">
        <f>IF(Z90&gt;0, (R90*SUMPRODUCT(K90:$K$98, X90:$X$98)-K90*$AZ$3)/Z90, 0)</f>
        <v>-37949.608559849883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12.5</v>
      </c>
      <c r="R91">
        <f t="shared" si="27"/>
        <v>250000</v>
      </c>
      <c r="S91">
        <f t="shared" si="28"/>
        <v>-101355.18057056941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-0.26118325912780183</v>
      </c>
      <c r="AC91">
        <f t="shared" si="29"/>
        <v>-0.233328668546924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-1.1278643461568536</v>
      </c>
      <c r="AI91">
        <f t="shared" si="33"/>
        <v>-1.1278931222720991</v>
      </c>
      <c r="AJ91">
        <f t="shared" si="34"/>
        <v>-2.785459058087783E-2</v>
      </c>
      <c r="AK91">
        <f t="shared" si="49"/>
        <v>-1.828282813894613E-2</v>
      </c>
      <c r="AL91">
        <f t="shared" si="35"/>
        <v>-1.1740305409919232</v>
      </c>
      <c r="AN91">
        <f t="shared" si="36"/>
        <v>0</v>
      </c>
      <c r="AO91">
        <f t="shared" si="36"/>
        <v>0</v>
      </c>
      <c r="AP91">
        <f t="shared" si="36"/>
        <v>-1.3422894264226764E-9</v>
      </c>
      <c r="AQ91">
        <f t="shared" si="36"/>
        <v>-5.2610311481058807E-5</v>
      </c>
      <c r="AR91">
        <f t="shared" si="36"/>
        <v>-5.2611653770485226E-5</v>
      </c>
      <c r="AS91">
        <f t="shared" si="36"/>
        <v>-1.2993040267925526E-6</v>
      </c>
      <c r="AT91">
        <f t="shared" si="36"/>
        <v>-8.5282001015648263E-7</v>
      </c>
      <c r="AU91">
        <f t="shared" si="23"/>
        <v>-5.4763777807434261E-5</v>
      </c>
      <c r="AW91">
        <v>88</v>
      </c>
      <c r="AX91">
        <f>IF(Z91&gt;0, (R91*SUMPRODUCT(K91:$K$98, X91:$X$98)-K91*$AZ$3)/Z91, 0)</f>
        <v>-101355.18057056941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12.5</v>
      </c>
      <c r="R92">
        <f t="shared" si="27"/>
        <v>250000</v>
      </c>
      <c r="S92">
        <f t="shared" si="28"/>
        <v>-297589.2575469974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-0.233328668546924</v>
      </c>
      <c r="AC92">
        <f t="shared" si="29"/>
        <v>-0.20837371815745664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-0.39471563689873845</v>
      </c>
      <c r="AI92">
        <f t="shared" si="33"/>
        <v>-0.39472438947098665</v>
      </c>
      <c r="AJ92">
        <f t="shared" si="34"/>
        <v>-2.4954950389467351E-2</v>
      </c>
      <c r="AK92">
        <f t="shared" si="49"/>
        <v>-1.6333006798284682E-2</v>
      </c>
      <c r="AL92">
        <f t="shared" si="35"/>
        <v>-0.43601234665873873</v>
      </c>
      <c r="AN92">
        <f t="shared" si="36"/>
        <v>0</v>
      </c>
      <c r="AO92">
        <f t="shared" si="36"/>
        <v>0</v>
      </c>
      <c r="AP92">
        <f t="shared" si="36"/>
        <v>-3.6452866634888614E-10</v>
      </c>
      <c r="AQ92">
        <f t="shared" si="36"/>
        <v>-1.6439186175851729E-5</v>
      </c>
      <c r="AR92">
        <f t="shared" si="36"/>
        <v>-1.6439550704518079E-5</v>
      </c>
      <c r="AS92">
        <f t="shared" si="36"/>
        <v>-1.0393281570621977E-6</v>
      </c>
      <c r="AT92">
        <f t="shared" si="36"/>
        <v>-6.8023993596518206E-7</v>
      </c>
      <c r="AU92">
        <f t="shared" si="23"/>
        <v>-1.815911879754546E-5</v>
      </c>
      <c r="AW92">
        <v>89</v>
      </c>
      <c r="AX92">
        <f>IF(Z92&gt;0, (R92*SUMPRODUCT(K92:$K$98, X92:$X$98)-K92*$AZ$3)/Z92, 0)</f>
        <v>-297589.2575469974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12.5</v>
      </c>
      <c r="R93">
        <f t="shared" si="27"/>
        <v>250000</v>
      </c>
      <c r="S93">
        <f t="shared" si="28"/>
        <v>-969399.01571585762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-0.20837371815745664</v>
      </c>
      <c r="AC93">
        <f t="shared" si="29"/>
        <v>-0.18606197814635714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-0.12531708301453034</v>
      </c>
      <c r="AI93">
        <f t="shared" si="33"/>
        <v>-0.12531948220690534</v>
      </c>
      <c r="AJ93">
        <f t="shared" si="34"/>
        <v>-2.2311740011099507E-2</v>
      </c>
      <c r="AK93">
        <f t="shared" si="49"/>
        <v>-1.4586160271021966E-2</v>
      </c>
      <c r="AL93">
        <f t="shared" si="35"/>
        <v>-0.16221738248902681</v>
      </c>
      <c r="AN93">
        <f t="shared" si="36"/>
        <v>0</v>
      </c>
      <c r="AO93">
        <f t="shared" si="36"/>
        <v>0</v>
      </c>
      <c r="AP93">
        <f t="shared" si="36"/>
        <v>-8.9216058430897279E-11</v>
      </c>
      <c r="AQ93">
        <f t="shared" si="36"/>
        <v>-4.6600248971927198E-6</v>
      </c>
      <c r="AR93">
        <f t="shared" si="36"/>
        <v>-4.6601141132511507E-6</v>
      </c>
      <c r="AS93">
        <f t="shared" si="36"/>
        <v>-8.2968148835190423E-7</v>
      </c>
      <c r="AT93">
        <f t="shared" si="36"/>
        <v>-5.4239907586681076E-7</v>
      </c>
      <c r="AU93">
        <f t="shared" si="23"/>
        <v>-6.0321946774698658E-6</v>
      </c>
      <c r="AW93">
        <v>90</v>
      </c>
      <c r="AX93">
        <f>IF(Z93&gt;0, (R93*SUMPRODUCT(K93:$K$98, X93:$X$98)-K93*$AZ$3)/Z93, 0)</f>
        <v>-969399.01571585762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12.5</v>
      </c>
      <c r="R94">
        <f t="shared" si="27"/>
        <v>250000</v>
      </c>
      <c r="S94">
        <f t="shared" si="28"/>
        <v>-3544202.9035211145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-0.18606197814635714</v>
      </c>
      <c r="AC94">
        <f t="shared" si="29"/>
        <v>-0.16613076388797274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-3.5785523344807058E-2</v>
      </c>
      <c r="AI94">
        <f t="shared" si="33"/>
        <v>-3.5786109269091058E-2</v>
      </c>
      <c r="AJ94">
        <f t="shared" si="34"/>
        <v>-1.99312142583844E-2</v>
      </c>
      <c r="AK94">
        <f t="shared" si="49"/>
        <v>-1.3024338470245001E-2</v>
      </c>
      <c r="AL94">
        <f t="shared" si="35"/>
        <v>-6.8741661997720457E-2</v>
      </c>
      <c r="AN94">
        <f t="shared" si="36"/>
        <v>0</v>
      </c>
      <c r="AO94">
        <f t="shared" si="36"/>
        <v>0</v>
      </c>
      <c r="AP94">
        <f t="shared" si="36"/>
        <v>-1.9453665095210683E-11</v>
      </c>
      <c r="AQ94">
        <f t="shared" si="36"/>
        <v>-1.188139159642006E-6</v>
      </c>
      <c r="AR94">
        <f t="shared" si="36"/>
        <v>-1.1881586133071011E-6</v>
      </c>
      <c r="AS94">
        <f t="shared" si="36"/>
        <v>-6.6174961118845946E-7</v>
      </c>
      <c r="AT94">
        <f t="shared" si="36"/>
        <v>-4.324297961448013E-7</v>
      </c>
      <c r="AU94">
        <f t="shared" si="23"/>
        <v>-2.282338020640362E-6</v>
      </c>
      <c r="AW94">
        <v>91</v>
      </c>
      <c r="AX94">
        <f>IF(Z94&gt;0, (R94*SUMPRODUCT(K94:$K$98, X94:$X$98)-K94*$AZ$3)/Z94, 0)</f>
        <v>-3544202.9035211145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12.5</v>
      </c>
      <c r="R95">
        <f t="shared" si="27"/>
        <v>250000</v>
      </c>
      <c r="S95">
        <f t="shared" si="28"/>
        <v>-14765058.882942496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-0.16613076388797274</v>
      </c>
      <c r="AC95">
        <f t="shared" si="29"/>
        <v>-0.1483320642742024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-9.0897621722355552E-3</v>
      </c>
      <c r="AI95">
        <f t="shared" si="33"/>
        <v>-9.0898877491681039E-3</v>
      </c>
      <c r="AJ95">
        <f t="shared" si="34"/>
        <v>-1.7798699613770341E-2</v>
      </c>
      <c r="AK95">
        <f t="shared" si="49"/>
        <v>-1.1629153472158094E-2</v>
      </c>
      <c r="AL95">
        <f t="shared" si="35"/>
        <v>-3.8517740835096542E-2</v>
      </c>
      <c r="AN95">
        <f t="shared" si="36"/>
        <v>0</v>
      </c>
      <c r="AO95">
        <f t="shared" si="36"/>
        <v>0</v>
      </c>
      <c r="AP95">
        <f t="shared" si="36"/>
        <v>-3.7226463875126372E-12</v>
      </c>
      <c r="AQ95">
        <f t="shared" si="36"/>
        <v>-2.6946008018293609E-7</v>
      </c>
      <c r="AR95">
        <f t="shared" si="36"/>
        <v>-2.6946380282932361E-7</v>
      </c>
      <c r="AS95">
        <f t="shared" si="36"/>
        <v>-5.2763085922401E-7</v>
      </c>
      <c r="AT95">
        <f t="shared" si="36"/>
        <v>-3.447386815728653E-7</v>
      </c>
      <c r="AU95">
        <f t="shared" si="23"/>
        <v>-1.1418333436261991E-6</v>
      </c>
      <c r="AW95">
        <v>92</v>
      </c>
      <c r="AX95">
        <f>IF(Z95&gt;0, (R95*SUMPRODUCT(K95:$K$98, X95:$X$98)-K95*$AZ$3)/Z95, 0)</f>
        <v>-14765058.882942496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12.5</v>
      </c>
      <c r="R96">
        <f t="shared" si="27"/>
        <v>250000</v>
      </c>
      <c r="S96">
        <f t="shared" si="28"/>
        <v>-71481358.683562875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-0.1483320642742024</v>
      </c>
      <c r="AC96">
        <f t="shared" si="29"/>
        <v>-0.13243957681202367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-2.0232270576190821E-3</v>
      </c>
      <c r="AI96">
        <f t="shared" si="33"/>
        <v>-2.0232502174294246E-3</v>
      </c>
      <c r="AJ96">
        <f t="shared" si="34"/>
        <v>-1.5892487462178723E-2</v>
      </c>
      <c r="AK96">
        <f t="shared" si="49"/>
        <v>-1.0383244499194168E-2</v>
      </c>
      <c r="AL96">
        <f t="shared" si="35"/>
        <v>-2.8298982178802317E-2</v>
      </c>
      <c r="AN96">
        <f t="shared" si="36"/>
        <v>0</v>
      </c>
      <c r="AO96">
        <f t="shared" si="36"/>
        <v>0</v>
      </c>
      <c r="AP96">
        <f t="shared" si="36"/>
        <v>-6.129977638694036E-13</v>
      </c>
      <c r="AQ96">
        <f t="shared" si="36"/>
        <v>-5.3551114787567453E-8</v>
      </c>
      <c r="AR96">
        <f t="shared" si="36"/>
        <v>-5.355172778533132E-8</v>
      </c>
      <c r="AS96">
        <f t="shared" si="36"/>
        <v>-4.2064503691870881E-7</v>
      </c>
      <c r="AT96">
        <f t="shared" si="36"/>
        <v>-2.7482546555998618E-7</v>
      </c>
      <c r="AU96">
        <f t="shared" si="23"/>
        <v>-7.4902223026402632E-7</v>
      </c>
      <c r="AW96">
        <v>93</v>
      </c>
      <c r="AX96">
        <f>IF(Z96&gt;0, (R96*SUMPRODUCT(K96:$K$98, X96:$X$98)-K96*$AZ$3)/Z96, 0)</f>
        <v>-71481358.683562875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12.5</v>
      </c>
      <c r="R97">
        <f t="shared" si="27"/>
        <v>250000</v>
      </c>
      <c r="S97">
        <f t="shared" si="28"/>
        <v>-413006866.82806802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-0.13243957681202367</v>
      </c>
      <c r="AC97">
        <f t="shared" si="29"/>
        <v>-0.11824966882540729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-3.8698573222139431E-4</v>
      </c>
      <c r="AI97">
        <f t="shared" si="33"/>
        <v>-3.869893111470225E-4</v>
      </c>
      <c r="AJ97">
        <f t="shared" si="34"/>
        <v>-1.4189907986616387E-2</v>
      </c>
      <c r="AK97">
        <f t="shared" si="49"/>
        <v>-9.2707703768416579E-3</v>
      </c>
      <c r="AL97">
        <f t="shared" si="35"/>
        <v>-2.3847667674605069E-2</v>
      </c>
      <c r="AN97">
        <f t="shared" si="36"/>
        <v>0</v>
      </c>
      <c r="AO97">
        <f t="shared" si="36"/>
        <v>0</v>
      </c>
      <c r="AP97">
        <f t="shared" si="36"/>
        <v>-8.4578220335592621E-14</v>
      </c>
      <c r="AQ97">
        <f t="shared" si="36"/>
        <v>-9.1453603474079618E-9</v>
      </c>
      <c r="AR97">
        <f t="shared" si="36"/>
        <v>-9.1454449256282967E-9</v>
      </c>
      <c r="AS97">
        <f t="shared" si="36"/>
        <v>-3.3534006819643331E-7</v>
      </c>
      <c r="AT97">
        <f t="shared" si="36"/>
        <v>-2.1908956515685409E-7</v>
      </c>
      <c r="AU97">
        <f t="shared" si="23"/>
        <v>-5.6357507827891578E-7</v>
      </c>
      <c r="AW97">
        <v>94</v>
      </c>
      <c r="AX97">
        <f>IF(Z97&gt;0, (R97*SUMPRODUCT(K97:$K$98, X97:$X$98)-K97*$AZ$3)/Z97, 0)</f>
        <v>-413006866.82806802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-0.11824966882540729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-7.157851256419535E-5</v>
      </c>
      <c r="AI98">
        <f t="shared" si="33"/>
        <v>-7.157851256419535E-5</v>
      </c>
      <c r="AJ98">
        <f t="shared" si="34"/>
        <v>-0.11824966882540729</v>
      </c>
      <c r="AK98">
        <f t="shared" si="49"/>
        <v>-8.2774768177785105E-3</v>
      </c>
      <c r="AL98">
        <f t="shared" si="35"/>
        <v>-0.12659872415574999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-1.5103253631355825E-9</v>
      </c>
      <c r="AR98">
        <f t="shared" si="36"/>
        <v>-1.5103253631355825E-9</v>
      </c>
      <c r="AS98">
        <f t="shared" si="36"/>
        <v>-2.4950989844783637E-6</v>
      </c>
      <c r="AT98">
        <f t="shared" si="36"/>
        <v>-1.7465692891348547E-7</v>
      </c>
      <c r="AU98">
        <f t="shared" si="36"/>
        <v>-2.6712662387549849E-6</v>
      </c>
      <c r="AW98">
        <v>95</v>
      </c>
    </row>
    <row r="100" spans="5:50" x14ac:dyDescent="0.25">
      <c r="AN100" s="8">
        <f t="shared" ref="AN100:AU100" si="50">SUM(AN3:AN98)</f>
        <v>6170.3902696040896</v>
      </c>
      <c r="AO100" s="8">
        <f t="shared" si="50"/>
        <v>-617.03902696040905</v>
      </c>
      <c r="AP100" s="8">
        <f t="shared" si="50"/>
        <v>-207.83283368316336</v>
      </c>
      <c r="AQ100" s="8">
        <f t="shared" si="50"/>
        <v>-5003.7327191711838</v>
      </c>
      <c r="AR100" s="8">
        <f t="shared" si="50"/>
        <v>341.78568978933373</v>
      </c>
      <c r="AS100" s="8">
        <f t="shared" si="50"/>
        <v>-268.69046007032432</v>
      </c>
      <c r="AT100" s="8">
        <f t="shared" si="50"/>
        <v>156.73610170768924</v>
      </c>
      <c r="AU100" s="8">
        <f t="shared" si="50"/>
        <v>229.83133142669757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73DFD-C161-451B-8CF7-DB225816A12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7023.3669113189189</v>
      </c>
      <c r="K3">
        <v>1</v>
      </c>
      <c r="L3" s="2">
        <v>0</v>
      </c>
      <c r="O3">
        <f>$C$3</f>
        <v>7023.3669113189189</v>
      </c>
      <c r="P3">
        <f>O3*C5</f>
        <v>702.33669113189194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7023.3669113189189</v>
      </c>
      <c r="AF3">
        <f t="shared" ref="AF3:AG34" si="4">-$Z3*P3</f>
        <v>-702.33669113189194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6195.2126642870271</v>
      </c>
      <c r="AJ3">
        <f t="shared" ref="AJ3:AJ66" si="7">AB3-AC3</f>
        <v>0</v>
      </c>
      <c r="AL3">
        <f t="shared" ref="AL3:AL66" si="8">SUM(AI3:AK3)</f>
        <v>6195.2126642870271</v>
      </c>
      <c r="AN3">
        <f t="shared" ref="AN3:AU34" si="9">AE3*$K3</f>
        <v>7023.3669113189189</v>
      </c>
      <c r="AO3">
        <f t="shared" si="9"/>
        <v>-702.33669113189194</v>
      </c>
      <c r="AP3">
        <f t="shared" si="9"/>
        <v>-125.8175559</v>
      </c>
      <c r="AQ3">
        <f t="shared" si="9"/>
        <v>0</v>
      </c>
      <c r="AR3">
        <f t="shared" si="9"/>
        <v>6195.2126642870271</v>
      </c>
      <c r="AS3">
        <f t="shared" si="9"/>
        <v>0</v>
      </c>
      <c r="AT3">
        <f t="shared" si="9"/>
        <v>0</v>
      </c>
      <c r="AU3">
        <f t="shared" si="9"/>
        <v>6195.2126642870271</v>
      </c>
      <c r="AW3">
        <v>0</v>
      </c>
      <c r="AX3">
        <f>IF(Z3&gt;0, (R3*SUMPRODUCT(K3:$K$98, X3:$X$98)-K3*$AZ$3)/Z3, 0)</f>
        <v>0</v>
      </c>
      <c r="AZ3">
        <f>C6*SUMPRODUCT(X4:X89, K4:K89)/1</f>
        <v>5665.648248778466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614.74498274355869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607.03374094055016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-607.03374094055016</v>
      </c>
      <c r="AK4">
        <f>G4*SUM(AB4, AE4:AF4)</f>
        <v>0</v>
      </c>
      <c r="AL4">
        <f t="shared" si="8"/>
        <v>-1242.9852409405503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-567.81383928571427</v>
      </c>
      <c r="AR4">
        <f t="shared" si="9"/>
        <v>-567.81383928571427</v>
      </c>
      <c r="AS4">
        <f t="shared" si="9"/>
        <v>-541.99441155406259</v>
      </c>
      <c r="AT4">
        <f t="shared" si="9"/>
        <v>0</v>
      </c>
      <c r="AU4">
        <f t="shared" si="9"/>
        <v>-1109.808250839777</v>
      </c>
      <c r="AW4">
        <v>1</v>
      </c>
      <c r="AX4">
        <f>IF(Z4&gt;0, (R4*SUMPRODUCT(K4:$K$98, X4:$X$98)-K4*$AZ$3)/Z4, 0)</f>
        <v>614.74498274355869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250000</v>
      </c>
      <c r="S5">
        <f t="shared" si="1"/>
        <v>596.08436627369645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607.03374094055016</v>
      </c>
      <c r="AC5">
        <f t="shared" si="2"/>
        <v>581.21431320889951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-631.96357078235098</v>
      </c>
      <c r="AI5">
        <f t="shared" si="6"/>
        <v>-644.15174300456192</v>
      </c>
      <c r="AJ5">
        <f t="shared" si="7"/>
        <v>25.819427731650649</v>
      </c>
      <c r="AK5">
        <f>G5*SUM(AB5, AE5:AF5)</f>
        <v>42.492361865838518</v>
      </c>
      <c r="AL5">
        <f t="shared" si="8"/>
        <v>-575.8399534070727</v>
      </c>
      <c r="AN5">
        <f t="shared" si="9"/>
        <v>0</v>
      </c>
      <c r="AO5">
        <f t="shared" si="9"/>
        <v>0</v>
      </c>
      <c r="AP5">
        <f t="shared" si="9"/>
        <v>-9.716336274083929</v>
      </c>
      <c r="AQ5">
        <f t="shared" si="9"/>
        <v>-503.7974894629711</v>
      </c>
      <c r="AR5">
        <f t="shared" si="9"/>
        <v>-513.51382573705507</v>
      </c>
      <c r="AS5">
        <f t="shared" si="9"/>
        <v>20.583089709542925</v>
      </c>
      <c r="AT5">
        <f t="shared" si="9"/>
        <v>33.874650722128919</v>
      </c>
      <c r="AU5">
        <f t="shared" si="9"/>
        <v>-459.05608530538319</v>
      </c>
      <c r="AW5">
        <v>2</v>
      </c>
      <c r="AX5">
        <f>IF(Z5&gt;0, (R5*SUMPRODUCT(K5:$K$98, X5:$X$98)-K5*$AZ$3)/Z5, 0)</f>
        <v>596.08436627369645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250000</v>
      </c>
      <c r="S6">
        <f t="shared" si="1"/>
        <v>583.03823727342979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581.21431320889951</v>
      </c>
      <c r="AC6">
        <f t="shared" si="2"/>
        <v>561.34040549062729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-629.58734904163634</v>
      </c>
      <c r="AI6">
        <f t="shared" si="6"/>
        <v>-641.62216017417302</v>
      </c>
      <c r="AJ6">
        <f t="shared" si="7"/>
        <v>19.873907718272221</v>
      </c>
      <c r="AK6">
        <f>G6*SUM(AB6, AE6:AF6)</f>
        <v>40.685001924622966</v>
      </c>
      <c r="AL6">
        <f t="shared" si="8"/>
        <v>-581.06325053127784</v>
      </c>
      <c r="AN6">
        <f t="shared" si="9"/>
        <v>0</v>
      </c>
      <c r="AO6">
        <f t="shared" si="9"/>
        <v>0</v>
      </c>
      <c r="AP6">
        <f t="shared" si="9"/>
        <v>-8.5661408503045635</v>
      </c>
      <c r="AQ6">
        <f t="shared" si="9"/>
        <v>-448.12783932104441</v>
      </c>
      <c r="AR6">
        <f t="shared" si="9"/>
        <v>-456.69398017134893</v>
      </c>
      <c r="AS6">
        <f t="shared" si="9"/>
        <v>14.145854960732663</v>
      </c>
      <c r="AT6">
        <f t="shared" si="9"/>
        <v>28.958780752197239</v>
      </c>
      <c r="AU6">
        <f t="shared" si="9"/>
        <v>-413.58934445841908</v>
      </c>
      <c r="AW6">
        <v>3</v>
      </c>
      <c r="AX6">
        <f>IF(Z6&gt;0, (R6*SUMPRODUCT(K6:$K$98, X6:$X$98)-K6*$AZ$3)/Z6, 0)</f>
        <v>583.03823727342979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250000</v>
      </c>
      <c r="S7">
        <f t="shared" si="1"/>
        <v>573.5972250515116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561.34040549062729</v>
      </c>
      <c r="AC7">
        <f t="shared" si="2"/>
        <v>545.28719272734907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-628.07200129615683</v>
      </c>
      <c r="AI7">
        <f t="shared" si="6"/>
        <v>-639.95506071730335</v>
      </c>
      <c r="AJ7">
        <f t="shared" si="7"/>
        <v>16.053212763278225</v>
      </c>
      <c r="AK7">
        <f>G7*SUM(AB7, AE7:AF7)</f>
        <v>39.293828384343911</v>
      </c>
      <c r="AL7">
        <f t="shared" si="8"/>
        <v>-584.60801956968123</v>
      </c>
      <c r="AN7">
        <f t="shared" si="9"/>
        <v>0</v>
      </c>
      <c r="AO7">
        <f t="shared" si="9"/>
        <v>0</v>
      </c>
      <c r="AP7">
        <f t="shared" si="9"/>
        <v>-7.5518990888974598</v>
      </c>
      <c r="AQ7">
        <f t="shared" si="9"/>
        <v>-399.15111136361026</v>
      </c>
      <c r="AR7">
        <f t="shared" si="9"/>
        <v>-406.70301045250773</v>
      </c>
      <c r="AS7">
        <f t="shared" si="9"/>
        <v>10.202106927542488</v>
      </c>
      <c r="AT7">
        <f t="shared" si="9"/>
        <v>24.971938307987454</v>
      </c>
      <c r="AU7">
        <f t="shared" si="9"/>
        <v>-371.52896521697778</v>
      </c>
      <c r="AW7">
        <v>4</v>
      </c>
      <c r="AX7">
        <f>IF(Z7&gt;0, (R7*SUMPRODUCT(K7:$K$98, X7:$X$98)-K7*$AZ$3)/Z7, 0)</f>
        <v>573.5972250515116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250000</v>
      </c>
      <c r="S8">
        <f t="shared" si="1"/>
        <v>566.69362973636999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545.28719272734907</v>
      </c>
      <c r="AC8">
        <f t="shared" si="2"/>
        <v>531.91699793317184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-626.47821993948219</v>
      </c>
      <c r="AI8">
        <f t="shared" si="6"/>
        <v>-638.21112485542028</v>
      </c>
      <c r="AJ8">
        <f t="shared" si="7"/>
        <v>13.370194794177223</v>
      </c>
      <c r="AK8">
        <f t="shared" ref="AK8:AK71" si="22">G8*SUM(AB8:AB8, AE8:AF8)</f>
        <v>38.170103490914435</v>
      </c>
      <c r="AL8">
        <f t="shared" si="8"/>
        <v>-586.67082657032859</v>
      </c>
      <c r="AN8">
        <f t="shared" si="9"/>
        <v>0</v>
      </c>
      <c r="AO8">
        <f t="shared" si="9"/>
        <v>0</v>
      </c>
      <c r="AP8">
        <f t="shared" si="9"/>
        <v>-6.6575653448960397</v>
      </c>
      <c r="AQ8">
        <f t="shared" si="9"/>
        <v>-355.48056651644549</v>
      </c>
      <c r="AR8">
        <f t="shared" si="9"/>
        <v>-362.13813186134155</v>
      </c>
      <c r="AS8">
        <f t="shared" si="9"/>
        <v>7.5866075924051666</v>
      </c>
      <c r="AT8">
        <f t="shared" si="9"/>
        <v>21.658741806303109</v>
      </c>
      <c r="AU8">
        <f t="shared" si="9"/>
        <v>-332.89278246263325</v>
      </c>
      <c r="AW8">
        <v>5</v>
      </c>
      <c r="AX8">
        <f>IF(Z8&gt;0, (R8*SUMPRODUCT(K8:$K$98, X8:$X$98)-K8*$AZ$3)/Z8, 0)</f>
        <v>566.69362973636999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250000</v>
      </c>
      <c r="S9">
        <f t="shared" si="1"/>
        <v>562.05660314919942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531.91699793317184</v>
      </c>
      <c r="AC9">
        <f t="shared" si="2"/>
        <v>520.88367835372173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-625.03085217798525</v>
      </c>
      <c r="AI9">
        <f t="shared" si="6"/>
        <v>-636.61517650215501</v>
      </c>
      <c r="AJ9">
        <f t="shared" si="7"/>
        <v>11.033319579450108</v>
      </c>
      <c r="AK9">
        <f t="shared" si="22"/>
        <v>37.234189855322029</v>
      </c>
      <c r="AL9">
        <f t="shared" si="8"/>
        <v>-588.34766706738287</v>
      </c>
      <c r="AN9">
        <f t="shared" si="9"/>
        <v>0</v>
      </c>
      <c r="AO9">
        <f t="shared" si="9"/>
        <v>0</v>
      </c>
      <c r="AP9">
        <f t="shared" si="9"/>
        <v>-5.8689792204358531</v>
      </c>
      <c r="AQ9">
        <f t="shared" si="9"/>
        <v>-316.66008140934895</v>
      </c>
      <c r="AR9">
        <f t="shared" si="9"/>
        <v>-322.52906062978474</v>
      </c>
      <c r="AS9">
        <f t="shared" si="9"/>
        <v>5.5898230688444936</v>
      </c>
      <c r="AT9">
        <f t="shared" si="9"/>
        <v>18.863999352531025</v>
      </c>
      <c r="AU9">
        <f t="shared" si="9"/>
        <v>-298.07523820840925</v>
      </c>
      <c r="AW9">
        <v>6</v>
      </c>
      <c r="AX9">
        <f>IF(Z9&gt;0, (R9*SUMPRODUCT(K9:$K$98, X9:$X$98)-K9*$AZ$3)/Z9, 0)</f>
        <v>562.05660314919942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12.5</v>
      </c>
      <c r="R10">
        <f t="shared" si="0"/>
        <v>250000</v>
      </c>
      <c r="S10">
        <f t="shared" si="1"/>
        <v>559.31958606862088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520.88367835372173</v>
      </c>
      <c r="AC10">
        <f t="shared" si="2"/>
        <v>511.76578170954735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-624.82416444571936</v>
      </c>
      <c r="AI10">
        <f t="shared" si="6"/>
        <v>-636.26140431842521</v>
      </c>
      <c r="AJ10">
        <f t="shared" si="7"/>
        <v>9.1178966441743796</v>
      </c>
      <c r="AK10">
        <f t="shared" si="22"/>
        <v>36.461857484760522</v>
      </c>
      <c r="AL10">
        <f t="shared" si="8"/>
        <v>-590.68165018949026</v>
      </c>
      <c r="AN10">
        <f t="shared" si="9"/>
        <v>0</v>
      </c>
      <c r="AO10">
        <f t="shared" si="9"/>
        <v>0</v>
      </c>
      <c r="AP10">
        <f t="shared" si="9"/>
        <v>-5.1736264820383067</v>
      </c>
      <c r="AQ10">
        <f t="shared" si="9"/>
        <v>-282.63872051055131</v>
      </c>
      <c r="AR10">
        <f t="shared" si="9"/>
        <v>-287.8123469925896</v>
      </c>
      <c r="AS10">
        <f t="shared" si="9"/>
        <v>4.1244733925151751</v>
      </c>
      <c r="AT10">
        <f t="shared" si="9"/>
        <v>16.49349262295706</v>
      </c>
      <c r="AU10">
        <f t="shared" si="9"/>
        <v>-267.19438097711736</v>
      </c>
      <c r="AW10">
        <v>7</v>
      </c>
      <c r="AX10">
        <f>IF(Z10&gt;0, (R10*SUMPRODUCT(K10:$K$98, X10:$X$98)-K10*$AZ$3)/Z10, 0)</f>
        <v>559.31958606862088</v>
      </c>
    </row>
    <row r="11" spans="1:52" x14ac:dyDescent="0.25">
      <c r="A11" t="s">
        <v>33</v>
      </c>
      <c r="C11" s="12">
        <f>AU91</f>
        <v>259.61529264881733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250000</v>
      </c>
      <c r="S11">
        <f t="shared" si="1"/>
        <v>557.62239334375636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511.76578170954735</v>
      </c>
      <c r="AC11">
        <f t="shared" si="2"/>
        <v>503.71829759647244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-624.28412510224291</v>
      </c>
      <c r="AI11">
        <f t="shared" si="6"/>
        <v>-635.57577836996654</v>
      </c>
      <c r="AJ11">
        <f t="shared" si="7"/>
        <v>8.0474841130749155</v>
      </c>
      <c r="AK11">
        <f t="shared" si="22"/>
        <v>35.823604719668317</v>
      </c>
      <c r="AL11">
        <f t="shared" si="8"/>
        <v>-591.70468953722332</v>
      </c>
      <c r="AN11">
        <f t="shared" si="9"/>
        <v>0</v>
      </c>
      <c r="AO11">
        <f t="shared" si="9"/>
        <v>0</v>
      </c>
      <c r="AP11">
        <f t="shared" si="9"/>
        <v>-4.5605093709920173</v>
      </c>
      <c r="AQ11">
        <f t="shared" si="9"/>
        <v>-252.13788762257022</v>
      </c>
      <c r="AR11">
        <f t="shared" si="9"/>
        <v>-256.69839699356226</v>
      </c>
      <c r="AS11">
        <f t="shared" si="9"/>
        <v>3.2502438607013877</v>
      </c>
      <c r="AT11">
        <f t="shared" si="9"/>
        <v>14.468553112036606</v>
      </c>
      <c r="AU11">
        <f t="shared" si="9"/>
        <v>-238.97960002082425</v>
      </c>
      <c r="AW11">
        <v>8</v>
      </c>
      <c r="AX11">
        <f>IF(Z11&gt;0, (R11*SUMPRODUCT(K11:$K$98, X11:$X$98)-K11*$AZ$3)/Z11, 0)</f>
        <v>557.62239334375636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12.5</v>
      </c>
      <c r="R12">
        <f t="shared" si="0"/>
        <v>250000</v>
      </c>
      <c r="S12">
        <f t="shared" si="1"/>
        <v>557.02074602664788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503.71829759647244</v>
      </c>
      <c r="AC12">
        <f t="shared" si="2"/>
        <v>496.75115675736401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-624.70981370454911</v>
      </c>
      <c r="AI12">
        <f t="shared" si="6"/>
        <v>-635.85731494891024</v>
      </c>
      <c r="AJ12">
        <f t="shared" si="7"/>
        <v>6.9671408391084242</v>
      </c>
      <c r="AK12">
        <f t="shared" si="22"/>
        <v>35.260280831753072</v>
      </c>
      <c r="AL12">
        <f t="shared" si="8"/>
        <v>-593.62989327804871</v>
      </c>
      <c r="AN12">
        <f t="shared" si="9"/>
        <v>0</v>
      </c>
      <c r="AO12">
        <f t="shared" si="9"/>
        <v>0</v>
      </c>
      <c r="AP12">
        <f t="shared" si="9"/>
        <v>-4.0199007022112756</v>
      </c>
      <c r="AQ12">
        <f t="shared" si="9"/>
        <v>-225.2766215262354</v>
      </c>
      <c r="AR12">
        <f t="shared" si="9"/>
        <v>-229.29652222844666</v>
      </c>
      <c r="AS12">
        <f t="shared" si="9"/>
        <v>2.5124208320410726</v>
      </c>
      <c r="AT12">
        <f t="shared" si="9"/>
        <v>12.715210751595988</v>
      </c>
      <c r="AU12">
        <f t="shared" si="9"/>
        <v>-214.06889064480958</v>
      </c>
      <c r="AW12">
        <v>9</v>
      </c>
      <c r="AX12">
        <f>IF(Z12&gt;0, (R12*SUMPRODUCT(K12:$K$98, X12:$X$98)-K12*$AZ$3)/Z12, 0)</f>
        <v>557.02074602664788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250000</v>
      </c>
      <c r="S13">
        <f t="shared" si="1"/>
        <v>557.00633317136624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496.75115675736401</v>
      </c>
      <c r="AC13">
        <f t="shared" si="2"/>
        <v>490.37698771636263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-625.63589428780517</v>
      </c>
      <c r="AI13">
        <f t="shared" si="6"/>
        <v>-636.64063872500833</v>
      </c>
      <c r="AJ13">
        <f t="shared" si="7"/>
        <v>6.3741690410013803</v>
      </c>
      <c r="AK13">
        <f t="shared" si="22"/>
        <v>34.772580973015486</v>
      </c>
      <c r="AL13">
        <f t="shared" si="8"/>
        <v>-595.49388871099154</v>
      </c>
      <c r="AN13">
        <f t="shared" si="9"/>
        <v>0</v>
      </c>
      <c r="AO13">
        <f t="shared" si="9"/>
        <v>0</v>
      </c>
      <c r="AP13">
        <f t="shared" si="9"/>
        <v>-3.5432331842997655</v>
      </c>
      <c r="AQ13">
        <f t="shared" si="9"/>
        <v>-201.43801381115918</v>
      </c>
      <c r="AR13">
        <f t="shared" si="9"/>
        <v>-204.98124699545895</v>
      </c>
      <c r="AS13">
        <f t="shared" si="9"/>
        <v>2.0523118367074273</v>
      </c>
      <c r="AT13">
        <f t="shared" si="9"/>
        <v>11.195840440493852</v>
      </c>
      <c r="AU13">
        <f t="shared" si="9"/>
        <v>-191.73309471825769</v>
      </c>
      <c r="AW13">
        <v>10</v>
      </c>
      <c r="AX13">
        <f>IF(Z13&gt;0, (R13*SUMPRODUCT(K13:$K$98, X13:$X$98)-K13*$AZ$3)/Z13, 0)</f>
        <v>557.00633317136624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250000</v>
      </c>
      <c r="S14">
        <f t="shared" si="1"/>
        <v>557.36522302343565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490.37698771636263</v>
      </c>
      <c r="AC14">
        <f t="shared" si="2"/>
        <v>484.38759219559137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-627.24820333681805</v>
      </c>
      <c r="AI14">
        <f t="shared" si="6"/>
        <v>-638.11153791948232</v>
      </c>
      <c r="AJ14">
        <f t="shared" si="7"/>
        <v>5.9893955207712679</v>
      </c>
      <c r="AK14">
        <f t="shared" si="22"/>
        <v>34.326389140145388</v>
      </c>
      <c r="AL14">
        <f t="shared" si="8"/>
        <v>-597.7957532585657</v>
      </c>
      <c r="AN14">
        <f t="shared" si="9"/>
        <v>0</v>
      </c>
      <c r="AO14">
        <f t="shared" si="9"/>
        <v>0</v>
      </c>
      <c r="AP14">
        <f t="shared" si="9"/>
        <v>-3.1229491033464862</v>
      </c>
      <c r="AQ14">
        <f t="shared" si="9"/>
        <v>-180.3188697982628</v>
      </c>
      <c r="AR14">
        <f t="shared" si="9"/>
        <v>-183.44181890160925</v>
      </c>
      <c r="AS14">
        <f t="shared" si="9"/>
        <v>1.7218080902183415</v>
      </c>
      <c r="AT14">
        <f t="shared" si="9"/>
        <v>9.8680166177895803</v>
      </c>
      <c r="AU14">
        <f t="shared" si="9"/>
        <v>-171.85199419360134</v>
      </c>
      <c r="AW14">
        <v>11</v>
      </c>
      <c r="AX14">
        <f>IF(Z14&gt;0, (R14*SUMPRODUCT(K14:$K$98, X14:$X$98)-K14*$AZ$3)/Z14, 0)</f>
        <v>557.36522302343565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250000</v>
      </c>
      <c r="S15">
        <f t="shared" si="1"/>
        <v>557.87313760854045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484.38759219559137</v>
      </c>
      <c r="AC15">
        <f t="shared" si="2"/>
        <v>478.57641729946073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-629.30819250652701</v>
      </c>
      <c r="AI15">
        <f t="shared" si="6"/>
        <v>-640.03142833373931</v>
      </c>
      <c r="AJ15">
        <f t="shared" si="7"/>
        <v>5.8111748961306375</v>
      </c>
      <c r="AK15">
        <f t="shared" si="22"/>
        <v>33.907131453691399</v>
      </c>
      <c r="AL15">
        <f t="shared" si="8"/>
        <v>-600.31312198391731</v>
      </c>
      <c r="AN15">
        <f t="shared" si="9"/>
        <v>0</v>
      </c>
      <c r="AO15">
        <f t="shared" si="9"/>
        <v>0</v>
      </c>
      <c r="AP15">
        <f t="shared" si="9"/>
        <v>-2.7523875526250521</v>
      </c>
      <c r="AQ15">
        <f t="shared" si="9"/>
        <v>-161.52773880290761</v>
      </c>
      <c r="AR15">
        <f t="shared" si="9"/>
        <v>-164.28012635553264</v>
      </c>
      <c r="AS15">
        <f t="shared" si="9"/>
        <v>1.4915838565862429</v>
      </c>
      <c r="AT15">
        <f t="shared" si="9"/>
        <v>8.7031161173877631</v>
      </c>
      <c r="AU15">
        <f t="shared" si="9"/>
        <v>-154.08542638155865</v>
      </c>
      <c r="AW15">
        <v>12</v>
      </c>
      <c r="AX15">
        <f>IF(Z15&gt;0, (R15*SUMPRODUCT(K15:$K$98, X15:$X$98)-K15*$AZ$3)/Z15, 0)</f>
        <v>557.87313760854045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250000</v>
      </c>
      <c r="S16">
        <f t="shared" si="1"/>
        <v>558.44070188187163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478.57641729946073</v>
      </c>
      <c r="AC16">
        <f t="shared" si="2"/>
        <v>472.85912037345582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-632.81288944788025</v>
      </c>
      <c r="AI16">
        <f t="shared" si="6"/>
        <v>-643.39725227234806</v>
      </c>
      <c r="AJ16">
        <f t="shared" si="7"/>
        <v>5.7172969260049058</v>
      </c>
      <c r="AK16">
        <f t="shared" si="22"/>
        <v>33.500349210962256</v>
      </c>
      <c r="AL16">
        <f t="shared" si="8"/>
        <v>-604.17960613538094</v>
      </c>
      <c r="AN16">
        <f t="shared" si="9"/>
        <v>0</v>
      </c>
      <c r="AO16">
        <f t="shared" si="9"/>
        <v>0</v>
      </c>
      <c r="AP16">
        <f t="shared" si="9"/>
        <v>-2.425662778337498</v>
      </c>
      <c r="AQ16">
        <f t="shared" si="9"/>
        <v>-145.02438144292398</v>
      </c>
      <c r="AR16">
        <f t="shared" si="9"/>
        <v>-147.45004422126146</v>
      </c>
      <c r="AS16">
        <f t="shared" si="9"/>
        <v>1.3102568927488358</v>
      </c>
      <c r="AT16">
        <f t="shared" si="9"/>
        <v>7.6774153994881491</v>
      </c>
      <c r="AU16">
        <f t="shared" si="9"/>
        <v>-138.4623719290245</v>
      </c>
      <c r="AW16">
        <v>13</v>
      </c>
      <c r="AX16">
        <f>IF(Z16&gt;0, (R16*SUMPRODUCT(K16:$K$98, X16:$X$98)-K16*$AZ$3)/Z16, 0)</f>
        <v>558.44070188187163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250000</v>
      </c>
      <c r="S17">
        <f t="shared" si="1"/>
        <v>558.73456516172359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472.85912037345582</v>
      </c>
      <c r="AC17">
        <f t="shared" si="2"/>
        <v>466.95120489205243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-637.89880207953956</v>
      </c>
      <c r="AI17">
        <f t="shared" si="6"/>
        <v>-648.34542633565877</v>
      </c>
      <c r="AJ17">
        <f t="shared" si="7"/>
        <v>5.9079154814033927</v>
      </c>
      <c r="AK17">
        <f t="shared" si="22"/>
        <v>33.10013842614191</v>
      </c>
      <c r="AL17">
        <f t="shared" si="8"/>
        <v>-609.33737242811344</v>
      </c>
      <c r="AN17">
        <f t="shared" si="9"/>
        <v>0</v>
      </c>
      <c r="AO17">
        <f t="shared" si="9"/>
        <v>0</v>
      </c>
      <c r="AP17">
        <f t="shared" si="9"/>
        <v>-2.1375862977558526</v>
      </c>
      <c r="AQ17">
        <f t="shared" si="9"/>
        <v>-130.52673334942452</v>
      </c>
      <c r="AR17">
        <f t="shared" si="9"/>
        <v>-132.66431964718038</v>
      </c>
      <c r="AS17">
        <f t="shared" si="9"/>
        <v>1.208876558755356</v>
      </c>
      <c r="AT17">
        <f t="shared" si="9"/>
        <v>6.7729441223176154</v>
      </c>
      <c r="AU17">
        <f t="shared" si="9"/>
        <v>-124.68249896610742</v>
      </c>
      <c r="AW17">
        <v>14</v>
      </c>
      <c r="AX17">
        <f>IF(Z17&gt;0, (R17*SUMPRODUCT(K17:$K$98, X17:$X$98)-K17*$AZ$3)/Z17, 0)</f>
        <v>558.73456516172359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250000</v>
      </c>
      <c r="S18">
        <f t="shared" si="1"/>
        <v>558.48195649371098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466.95120489205243</v>
      </c>
      <c r="AC18">
        <f t="shared" si="2"/>
        <v>460.63560186541417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-643.30165916442229</v>
      </c>
      <c r="AI18">
        <f t="shared" si="6"/>
        <v>-653.61165209502201</v>
      </c>
      <c r="AJ18">
        <f t="shared" si="7"/>
        <v>6.3156030266382572</v>
      </c>
      <c r="AK18">
        <f t="shared" si="22"/>
        <v>32.686584342443673</v>
      </c>
      <c r="AL18">
        <f t="shared" si="8"/>
        <v>-614.60946472594014</v>
      </c>
      <c r="AN18">
        <f t="shared" si="9"/>
        <v>0</v>
      </c>
      <c r="AO18">
        <f t="shared" si="9"/>
        <v>0</v>
      </c>
      <c r="AP18">
        <f t="shared" si="9"/>
        <v>-1.8835971620808996</v>
      </c>
      <c r="AQ18">
        <f t="shared" si="9"/>
        <v>-117.52880799439619</v>
      </c>
      <c r="AR18">
        <f t="shared" si="9"/>
        <v>-119.41240515647708</v>
      </c>
      <c r="AS18">
        <f t="shared" si="9"/>
        <v>1.1538370605956709</v>
      </c>
      <c r="AT18">
        <f t="shared" si="9"/>
        <v>5.9717167528613757</v>
      </c>
      <c r="AU18">
        <f t="shared" si="9"/>
        <v>-112.28685134302005</v>
      </c>
      <c r="AW18">
        <v>15</v>
      </c>
      <c r="AX18">
        <f>IF(Z18&gt;0, (R18*SUMPRODUCT(K18:$K$98, X18:$X$98)-K18*$AZ$3)/Z18, 0)</f>
        <v>558.48195649371098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250000</v>
      </c>
      <c r="S19">
        <f t="shared" si="1"/>
        <v>557.78402349281396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460.63560186541417</v>
      </c>
      <c r="AC19">
        <f t="shared" si="2"/>
        <v>454.00958880207622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-649.78503625260453</v>
      </c>
      <c r="AI19">
        <f t="shared" si="6"/>
        <v>-659.95944000208567</v>
      </c>
      <c r="AJ19">
        <f t="shared" si="7"/>
        <v>6.6260130633379504</v>
      </c>
      <c r="AK19">
        <f t="shared" si="22"/>
        <v>32.244492130578998</v>
      </c>
      <c r="AL19">
        <f t="shared" si="8"/>
        <v>-621.08893480816869</v>
      </c>
      <c r="AN19">
        <f t="shared" si="9"/>
        <v>0</v>
      </c>
      <c r="AO19">
        <f t="shared" si="9"/>
        <v>0</v>
      </c>
      <c r="AP19">
        <f t="shared" si="9"/>
        <v>-1.6596656478773679</v>
      </c>
      <c r="AQ19">
        <f t="shared" si="9"/>
        <v>-105.99401495426164</v>
      </c>
      <c r="AR19">
        <f t="shared" si="9"/>
        <v>-107.65368060213902</v>
      </c>
      <c r="AS19">
        <f t="shared" si="9"/>
        <v>1.0808462622853461</v>
      </c>
      <c r="AT19">
        <f t="shared" si="9"/>
        <v>5.2597751416247132</v>
      </c>
      <c r="AU19">
        <f t="shared" si="9"/>
        <v>-101.31305919822896</v>
      </c>
      <c r="AW19">
        <v>16</v>
      </c>
      <c r="AX19">
        <f>IF(Z19&gt;0, (R19*SUMPRODUCT(K19:$K$98, X19:$X$98)-K19*$AZ$3)/Z19, 0)</f>
        <v>557.78402349281396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12.5</v>
      </c>
      <c r="R20">
        <f t="shared" si="0"/>
        <v>250000</v>
      </c>
      <c r="S20">
        <f t="shared" si="1"/>
        <v>556.57946303701362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454.00958880207622</v>
      </c>
      <c r="AC20">
        <f t="shared" si="2"/>
        <v>447.0359264648319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-657.10124989958899</v>
      </c>
      <c r="AI20">
        <f t="shared" si="6"/>
        <v>-667.14105454908031</v>
      </c>
      <c r="AJ20">
        <f t="shared" si="7"/>
        <v>6.9736623372443205</v>
      </c>
      <c r="AK20">
        <f t="shared" si="22"/>
        <v>31.78067121614534</v>
      </c>
      <c r="AL20">
        <f t="shared" si="8"/>
        <v>-628.38672099569055</v>
      </c>
      <c r="AN20">
        <f t="shared" si="9"/>
        <v>0</v>
      </c>
      <c r="AO20">
        <f t="shared" si="9"/>
        <v>0</v>
      </c>
      <c r="AP20">
        <f t="shared" si="9"/>
        <v>-1.4622407312539789</v>
      </c>
      <c r="AQ20">
        <f t="shared" si="9"/>
        <v>-95.703078466746817</v>
      </c>
      <c r="AR20">
        <f t="shared" si="9"/>
        <v>-97.165319198000802</v>
      </c>
      <c r="AS20">
        <f t="shared" si="9"/>
        <v>1.0156744549852479</v>
      </c>
      <c r="AT20">
        <f t="shared" si="9"/>
        <v>4.6286749136292302</v>
      </c>
      <c r="AU20">
        <f t="shared" si="9"/>
        <v>-91.520969829386303</v>
      </c>
      <c r="AW20">
        <v>17</v>
      </c>
      <c r="AX20">
        <f>IF(Z20&gt;0, (R20*SUMPRODUCT(K20:$K$98, X20:$X$98)-K20*$AZ$3)/Z20, 0)</f>
        <v>556.57946303701362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12.5</v>
      </c>
      <c r="R21">
        <f t="shared" si="0"/>
        <v>250000</v>
      </c>
      <c r="S21">
        <f t="shared" si="1"/>
        <v>554.89087883246839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447.0359264648319</v>
      </c>
      <c r="AC21">
        <f t="shared" si="2"/>
        <v>439.74387712042136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-666.35087041092424</v>
      </c>
      <c r="AI21">
        <f t="shared" si="6"/>
        <v>-676.25695947040015</v>
      </c>
      <c r="AJ21">
        <f t="shared" si="7"/>
        <v>7.2920493444105432</v>
      </c>
      <c r="AK21">
        <f t="shared" si="22"/>
        <v>31.292514852538236</v>
      </c>
      <c r="AL21">
        <f t="shared" si="8"/>
        <v>-637.67239527345134</v>
      </c>
      <c r="AN21">
        <f t="shared" si="9"/>
        <v>0</v>
      </c>
      <c r="AO21">
        <f t="shared" si="9"/>
        <v>0</v>
      </c>
      <c r="AP21">
        <f t="shared" si="9"/>
        <v>-1.2881837609588747</v>
      </c>
      <c r="AQ21">
        <f t="shared" si="9"/>
        <v>-86.651994062486338</v>
      </c>
      <c r="AR21">
        <f t="shared" si="9"/>
        <v>-87.940177823445211</v>
      </c>
      <c r="AS21">
        <f t="shared" si="9"/>
        <v>0.94825510786165657</v>
      </c>
      <c r="AT21">
        <f t="shared" si="9"/>
        <v>4.0692658051609483</v>
      </c>
      <c r="AU21">
        <f t="shared" si="9"/>
        <v>-82.922656910422603</v>
      </c>
      <c r="AW21">
        <v>18</v>
      </c>
      <c r="AX21">
        <f>IF(Z21&gt;0, (R21*SUMPRODUCT(K21:$K$98, X21:$X$98)-K21*$AZ$3)/Z21, 0)</f>
        <v>554.89087883246839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250000</v>
      </c>
      <c r="S22">
        <f t="shared" si="1"/>
        <v>552.57371002862567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439.74387712042136</v>
      </c>
      <c r="AC22">
        <f t="shared" si="2"/>
        <v>432.03030191716437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-677.81602090160789</v>
      </c>
      <c r="AI22">
        <f t="shared" si="6"/>
        <v>-687.58915826944394</v>
      </c>
      <c r="AJ22">
        <f t="shared" si="7"/>
        <v>7.713575203256994</v>
      </c>
      <c r="AK22">
        <f t="shared" si="22"/>
        <v>30.782071398429498</v>
      </c>
      <c r="AL22">
        <f t="shared" si="8"/>
        <v>-649.09351166775741</v>
      </c>
      <c r="AN22">
        <f t="shared" si="9"/>
        <v>0</v>
      </c>
      <c r="AO22">
        <f t="shared" si="9"/>
        <v>0</v>
      </c>
      <c r="AP22">
        <f t="shared" si="9"/>
        <v>-1.1347274798862854</v>
      </c>
      <c r="AQ22">
        <f t="shared" si="9"/>
        <v>-78.699033511541984</v>
      </c>
      <c r="AR22">
        <f t="shared" si="9"/>
        <v>-79.833760991428264</v>
      </c>
      <c r="AS22">
        <f t="shared" si="9"/>
        <v>0.89559835515165731</v>
      </c>
      <c r="AT22">
        <f t="shared" si="9"/>
        <v>3.5740070960809218</v>
      </c>
      <c r="AU22">
        <f t="shared" si="9"/>
        <v>-75.364155540195682</v>
      </c>
      <c r="AW22">
        <v>19</v>
      </c>
      <c r="AX22">
        <f>IF(Z22&gt;0, (R22*SUMPRODUCT(K22:$K$98, X22:$X$98)-K22*$AZ$3)/Z22, 0)</f>
        <v>552.57371002862567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12.5</v>
      </c>
      <c r="R23">
        <f t="shared" si="0"/>
        <v>250000</v>
      </c>
      <c r="S23">
        <f t="shared" si="1"/>
        <v>549.49894705524378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432.03030191716437</v>
      </c>
      <c r="AC23">
        <f t="shared" si="2"/>
        <v>423.81199952993433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-690.64416225528976</v>
      </c>
      <c r="AI23">
        <f t="shared" si="6"/>
        <v>-700.28503604133471</v>
      </c>
      <c r="AJ23">
        <f t="shared" si="7"/>
        <v>8.2183023872300396</v>
      </c>
      <c r="AK23">
        <f t="shared" si="22"/>
        <v>30.242121134201508</v>
      </c>
      <c r="AL23">
        <f t="shared" si="8"/>
        <v>-661.8246125199031</v>
      </c>
      <c r="AN23">
        <f t="shared" si="9"/>
        <v>0</v>
      </c>
      <c r="AO23">
        <f t="shared" si="9"/>
        <v>0</v>
      </c>
      <c r="AP23">
        <f t="shared" si="9"/>
        <v>-0.99943819795048394</v>
      </c>
      <c r="AQ23">
        <f t="shared" si="9"/>
        <v>-71.596846122867916</v>
      </c>
      <c r="AR23">
        <f t="shared" si="9"/>
        <v>-72.596284320818398</v>
      </c>
      <c r="AS23">
        <f t="shared" si="9"/>
        <v>0.85196482293903653</v>
      </c>
      <c r="AT23">
        <f t="shared" si="9"/>
        <v>3.1351028671609873</v>
      </c>
      <c r="AU23">
        <f t="shared" si="9"/>
        <v>-68.609216630718379</v>
      </c>
      <c r="AW23">
        <v>20</v>
      </c>
      <c r="AX23">
        <f>IF(Z23&gt;0, (R23*SUMPRODUCT(K23:$K$98, X23:$X$98)-K23*$AZ$3)/Z23, 0)</f>
        <v>549.49894705524378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250000</v>
      </c>
      <c r="S24">
        <f t="shared" si="1"/>
        <v>545.71624706555565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423.81199952993433</v>
      </c>
      <c r="AC24">
        <f t="shared" si="2"/>
        <v>415.14437762520186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-706.04187183944578</v>
      </c>
      <c r="AI24">
        <f t="shared" si="6"/>
        <v>-715.55103479403829</v>
      </c>
      <c r="AJ24">
        <f t="shared" si="7"/>
        <v>8.6676219047324707</v>
      </c>
      <c r="AK24">
        <f t="shared" si="22"/>
        <v>29.666839967095406</v>
      </c>
      <c r="AL24">
        <f t="shared" si="8"/>
        <v>-677.2165729222105</v>
      </c>
      <c r="AN24">
        <f t="shared" si="9"/>
        <v>0</v>
      </c>
      <c r="AO24">
        <f t="shared" si="9"/>
        <v>0</v>
      </c>
      <c r="AP24">
        <f t="shared" si="9"/>
        <v>-0.88016443047118154</v>
      </c>
      <c r="AQ24">
        <f t="shared" si="9"/>
        <v>-65.350961486704705</v>
      </c>
      <c r="AR24">
        <f t="shared" si="9"/>
        <v>-66.231125917175888</v>
      </c>
      <c r="AS24">
        <f t="shared" si="9"/>
        <v>0.80227171768404404</v>
      </c>
      <c r="AT24">
        <f t="shared" si="9"/>
        <v>2.7459511871029059</v>
      </c>
      <c r="AU24">
        <f t="shared" si="9"/>
        <v>-62.682903012388955</v>
      </c>
      <c r="AW24">
        <v>21</v>
      </c>
      <c r="AX24">
        <f>IF(Z24&gt;0, (R24*SUMPRODUCT(K24:$K$98, X24:$X$98)-K24*$AZ$3)/Z24, 0)</f>
        <v>545.71624706555565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250000</v>
      </c>
      <c r="S25">
        <f t="shared" si="1"/>
        <v>541.14139056303293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415.14437762520186</v>
      </c>
      <c r="AC25">
        <f t="shared" si="2"/>
        <v>405.98022347611828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-724.05676540131299</v>
      </c>
      <c r="AI25">
        <f t="shared" si="6"/>
        <v>-733.43463388808948</v>
      </c>
      <c r="AJ25">
        <f t="shared" si="7"/>
        <v>9.1641541490835721</v>
      </c>
      <c r="AK25">
        <f t="shared" si="22"/>
        <v>29.060106433764133</v>
      </c>
      <c r="AL25">
        <f t="shared" si="8"/>
        <v>-695.21037330524177</v>
      </c>
      <c r="AN25">
        <f t="shared" si="9"/>
        <v>0</v>
      </c>
      <c r="AO25">
        <f t="shared" si="9"/>
        <v>0</v>
      </c>
      <c r="AP25">
        <f t="shared" si="9"/>
        <v>-0.77501059420938212</v>
      </c>
      <c r="AQ25">
        <f t="shared" si="9"/>
        <v>-59.837868785029464</v>
      </c>
      <c r="AR25">
        <f t="shared" si="9"/>
        <v>-60.612879379238848</v>
      </c>
      <c r="AS25">
        <f t="shared" si="9"/>
        <v>0.75734870482801475</v>
      </c>
      <c r="AT25">
        <f t="shared" si="9"/>
        <v>2.4016001489866272</v>
      </c>
      <c r="AU25">
        <f t="shared" si="9"/>
        <v>-57.453930525424205</v>
      </c>
      <c r="AW25">
        <v>22</v>
      </c>
      <c r="AX25">
        <f>IF(Z25&gt;0, (R25*SUMPRODUCT(K25:$K$98, X25:$X$98)-K25*$AZ$3)/Z25, 0)</f>
        <v>541.14139056303293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250000</v>
      </c>
      <c r="S26">
        <f t="shared" si="1"/>
        <v>535.72842307736892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405.98022347611828</v>
      </c>
      <c r="AC26">
        <f t="shared" si="2"/>
        <v>396.30914695682168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-742.40796150940855</v>
      </c>
      <c r="AI26">
        <f t="shared" si="6"/>
        <v>-751.65493091324186</v>
      </c>
      <c r="AJ26">
        <f t="shared" si="7"/>
        <v>9.6710765192966051</v>
      </c>
      <c r="AK26">
        <f t="shared" si="22"/>
        <v>28.418615643328284</v>
      </c>
      <c r="AL26">
        <f t="shared" si="8"/>
        <v>-713.56523875061691</v>
      </c>
      <c r="AN26">
        <f t="shared" si="9"/>
        <v>0</v>
      </c>
      <c r="AO26">
        <f t="shared" si="9"/>
        <v>0</v>
      </c>
      <c r="AP26">
        <f t="shared" si="9"/>
        <v>-0.68231496909129508</v>
      </c>
      <c r="AQ26">
        <f t="shared" si="9"/>
        <v>-54.780765804246585</v>
      </c>
      <c r="AR26">
        <f t="shared" si="9"/>
        <v>-55.463080773337886</v>
      </c>
      <c r="AS26">
        <f t="shared" si="9"/>
        <v>0.71360896615576164</v>
      </c>
      <c r="AT26">
        <f t="shared" si="9"/>
        <v>2.0969515532577376</v>
      </c>
      <c r="AU26">
        <f t="shared" si="9"/>
        <v>-52.652520253924379</v>
      </c>
      <c r="AW26">
        <v>23</v>
      </c>
      <c r="AX26">
        <f>IF(Z26&gt;0, (R26*SUMPRODUCT(K26:$K$98, X26:$X$98)-K26*$AZ$3)/Z26, 0)</f>
        <v>535.72842307736892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12.5</v>
      </c>
      <c r="R27">
        <f t="shared" si="0"/>
        <v>250000</v>
      </c>
      <c r="S27">
        <f t="shared" si="1"/>
        <v>529.70525697678409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396.30914695682168</v>
      </c>
      <c r="AC27">
        <f t="shared" si="2"/>
        <v>386.32015996126535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-762.10766229511398</v>
      </c>
      <c r="AI27">
        <f t="shared" si="6"/>
        <v>-771.22405662179415</v>
      </c>
      <c r="AJ27">
        <f t="shared" si="7"/>
        <v>9.9889869955563313</v>
      </c>
      <c r="AK27">
        <f t="shared" si="22"/>
        <v>27.741640286977521</v>
      </c>
      <c r="AL27">
        <f t="shared" si="8"/>
        <v>-733.49342933926039</v>
      </c>
      <c r="AN27">
        <f t="shared" si="9"/>
        <v>0</v>
      </c>
      <c r="AO27">
        <f t="shared" si="9"/>
        <v>0</v>
      </c>
      <c r="AP27">
        <f t="shared" si="9"/>
        <v>-0.60060723310507791</v>
      </c>
      <c r="AQ27">
        <f t="shared" si="9"/>
        <v>-50.209255762407722</v>
      </c>
      <c r="AR27">
        <f t="shared" si="9"/>
        <v>-50.809862995512802</v>
      </c>
      <c r="AS27">
        <f t="shared" si="9"/>
        <v>0.65809547348841557</v>
      </c>
      <c r="AT27">
        <f t="shared" si="9"/>
        <v>1.8276776121668163</v>
      </c>
      <c r="AU27">
        <f t="shared" si="9"/>
        <v>-48.324089909857577</v>
      </c>
      <c r="AW27">
        <v>24</v>
      </c>
      <c r="AX27">
        <f>IF(Z27&gt;0, (R27*SUMPRODUCT(K27:$K$98, X27:$X$98)-K27*$AZ$3)/Z27, 0)</f>
        <v>529.70525697678409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250000</v>
      </c>
      <c r="S28">
        <f t="shared" si="1"/>
        <v>523.177420009667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386.32015996126535</v>
      </c>
      <c r="AC28">
        <f t="shared" si="2"/>
        <v>376.10356384947374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-783.75702331587263</v>
      </c>
      <c r="AI28">
        <f t="shared" si="6"/>
        <v>-792.74306584812018</v>
      </c>
      <c r="AJ28">
        <f t="shared" si="7"/>
        <v>10.216596111791603</v>
      </c>
      <c r="AK28">
        <f t="shared" si="22"/>
        <v>27.042411197288576</v>
      </c>
      <c r="AL28">
        <f t="shared" si="8"/>
        <v>-755.48405853904001</v>
      </c>
      <c r="AN28">
        <f t="shared" si="9"/>
        <v>0</v>
      </c>
      <c r="AO28">
        <f t="shared" si="9"/>
        <v>0</v>
      </c>
      <c r="AP28">
        <f t="shared" si="9"/>
        <v>-0.52858873456598887</v>
      </c>
      <c r="AQ28">
        <f t="shared" si="9"/>
        <v>-46.103179644991386</v>
      </c>
      <c r="AR28">
        <f t="shared" si="9"/>
        <v>-46.631768379557379</v>
      </c>
      <c r="AS28">
        <f t="shared" si="9"/>
        <v>0.60097396500448019</v>
      </c>
      <c r="AT28">
        <f t="shared" si="9"/>
        <v>1.5907240437702026</v>
      </c>
      <c r="AU28">
        <f t="shared" si="9"/>
        <v>-44.440070370782692</v>
      </c>
      <c r="AW28">
        <v>25</v>
      </c>
      <c r="AX28">
        <f>IF(Z28&gt;0, (R28*SUMPRODUCT(K28:$K$98, X28:$X$98)-K28*$AZ$3)/Z28, 0)</f>
        <v>523.177420009667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250000</v>
      </c>
      <c r="S29">
        <f t="shared" si="1"/>
        <v>516.2083447689522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376.10356384947374</v>
      </c>
      <c r="AC29">
        <f t="shared" si="2"/>
        <v>365.70811603538948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-810.98997909364243</v>
      </c>
      <c r="AI29">
        <f t="shared" si="6"/>
        <v>-819.84561170161282</v>
      </c>
      <c r="AJ29">
        <f t="shared" si="7"/>
        <v>10.395447814084264</v>
      </c>
      <c r="AK29">
        <f t="shared" si="22"/>
        <v>26.327249469463165</v>
      </c>
      <c r="AL29">
        <f t="shared" si="8"/>
        <v>-783.12291441806542</v>
      </c>
      <c r="AN29">
        <f t="shared" si="9"/>
        <v>0</v>
      </c>
      <c r="AO29">
        <f t="shared" si="9"/>
        <v>0</v>
      </c>
      <c r="AP29">
        <f t="shared" si="9"/>
        <v>-0.46510499251140824</v>
      </c>
      <c r="AQ29">
        <f t="shared" si="9"/>
        <v>-42.593850134849198</v>
      </c>
      <c r="AR29">
        <f t="shared" si="9"/>
        <v>-43.058955127360605</v>
      </c>
      <c r="AS29">
        <f t="shared" si="9"/>
        <v>0.54597733349628008</v>
      </c>
      <c r="AT29">
        <f t="shared" si="9"/>
        <v>1.3827284519820437</v>
      </c>
      <c r="AU29">
        <f t="shared" si="9"/>
        <v>-41.130249341882283</v>
      </c>
      <c r="AW29">
        <v>26</v>
      </c>
      <c r="AX29">
        <f>IF(Z29&gt;0, (R29*SUMPRODUCT(K29:$K$98, X29:$X$98)-K29*$AZ$3)/Z29, 0)</f>
        <v>516.2083447689522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250000</v>
      </c>
      <c r="S30">
        <f t="shared" si="1"/>
        <v>508.58496880338544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365.70811603538948</v>
      </c>
      <c r="AC30">
        <f t="shared" si="2"/>
        <v>354.99616932099337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-839.6276775582819</v>
      </c>
      <c r="AI30">
        <f t="shared" si="6"/>
        <v>-848.3527724562947</v>
      </c>
      <c r="AJ30">
        <f t="shared" si="7"/>
        <v>10.711946714396106</v>
      </c>
      <c r="AK30">
        <f t="shared" si="22"/>
        <v>25.599568122477265</v>
      </c>
      <c r="AL30">
        <f t="shared" si="8"/>
        <v>-812.04125761942134</v>
      </c>
      <c r="AN30">
        <f t="shared" si="9"/>
        <v>0</v>
      </c>
      <c r="AO30">
        <f t="shared" si="9"/>
        <v>0</v>
      </c>
      <c r="AP30">
        <f t="shared" si="9"/>
        <v>-0.40915093421820087</v>
      </c>
      <c r="AQ30">
        <f t="shared" si="9"/>
        <v>-39.373147534094059</v>
      </c>
      <c r="AR30">
        <f t="shared" si="9"/>
        <v>-39.782298468312263</v>
      </c>
      <c r="AS30">
        <f t="shared" si="9"/>
        <v>0.50232152850153722</v>
      </c>
      <c r="AT30">
        <f t="shared" si="9"/>
        <v>1.2004553916404499</v>
      </c>
      <c r="AU30">
        <f t="shared" si="9"/>
        <v>-38.07952154817027</v>
      </c>
      <c r="AW30">
        <v>27</v>
      </c>
      <c r="AX30">
        <f>IF(Z30&gt;0, (R30*SUMPRODUCT(K30:$K$98, X30:$X$98)-K30*$AZ$3)/Z30, 0)</f>
        <v>508.58496880338544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250000</v>
      </c>
      <c r="S31">
        <f t="shared" si="1"/>
        <v>500.44899423367241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354.99616932099337</v>
      </c>
      <c r="AC31">
        <f t="shared" si="2"/>
        <v>344.0890069837323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-866.73085945032619</v>
      </c>
      <c r="AI31">
        <f t="shared" si="6"/>
        <v>-875.32536685638638</v>
      </c>
      <c r="AJ31">
        <f t="shared" si="7"/>
        <v>10.90716233726107</v>
      </c>
      <c r="AK31">
        <f t="shared" si="22"/>
        <v>24.849731852469539</v>
      </c>
      <c r="AL31">
        <f t="shared" si="8"/>
        <v>-839.56847266665579</v>
      </c>
      <c r="AN31">
        <f t="shared" si="9"/>
        <v>0</v>
      </c>
      <c r="AO31">
        <f t="shared" si="9"/>
        <v>0</v>
      </c>
      <c r="AP31">
        <f t="shared" si="9"/>
        <v>-0.35984573146260218</v>
      </c>
      <c r="AQ31">
        <f t="shared" si="9"/>
        <v>-36.289386391149435</v>
      </c>
      <c r="AR31">
        <f t="shared" si="9"/>
        <v>-36.649232122612041</v>
      </c>
      <c r="AS31">
        <f t="shared" si="9"/>
        <v>0.45667489990939258</v>
      </c>
      <c r="AT31">
        <f t="shared" si="9"/>
        <v>1.0404400755761984</v>
      </c>
      <c r="AU31">
        <f t="shared" si="9"/>
        <v>-35.152117147126447</v>
      </c>
      <c r="AW31">
        <v>28</v>
      </c>
      <c r="AX31">
        <f>IF(Z31&gt;0, (R31*SUMPRODUCT(K31:$K$98, X31:$X$98)-K31*$AZ$3)/Z31, 0)</f>
        <v>500.44899423367241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250000</v>
      </c>
      <c r="S32">
        <f t="shared" si="1"/>
        <v>492.12322439328256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344.0890069837323</v>
      </c>
      <c r="AC32">
        <f t="shared" si="2"/>
        <v>333.21567880404086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-896.73251050246779</v>
      </c>
      <c r="AI32">
        <f t="shared" si="6"/>
        <v>-905.1962362089422</v>
      </c>
      <c r="AJ32">
        <f t="shared" si="7"/>
        <v>10.873328179691441</v>
      </c>
      <c r="AK32">
        <f t="shared" si="22"/>
        <v>24.086230488861265</v>
      </c>
      <c r="AL32">
        <f t="shared" si="8"/>
        <v>-870.23667754038956</v>
      </c>
      <c r="AN32">
        <f t="shared" si="9"/>
        <v>0</v>
      </c>
      <c r="AO32">
        <f t="shared" si="9"/>
        <v>0</v>
      </c>
      <c r="AP32">
        <f t="shared" si="9"/>
        <v>-0.31640178345574016</v>
      </c>
      <c r="AQ32">
        <f t="shared" si="9"/>
        <v>-33.52279781334159</v>
      </c>
      <c r="AR32">
        <f t="shared" si="9"/>
        <v>-33.839199596797329</v>
      </c>
      <c r="AS32">
        <f t="shared" si="9"/>
        <v>0.40648061473946373</v>
      </c>
      <c r="AT32">
        <f t="shared" si="9"/>
        <v>0.90042217194869711</v>
      </c>
      <c r="AU32">
        <f t="shared" si="9"/>
        <v>-32.532296810109166</v>
      </c>
      <c r="AW32">
        <v>29</v>
      </c>
      <c r="AX32">
        <f>IF(Z32&gt;0, (R32*SUMPRODUCT(K32:$K$98, X32:$X$98)-K32*$AZ$3)/Z32, 0)</f>
        <v>492.12322439328256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250000</v>
      </c>
      <c r="S33">
        <f t="shared" si="1"/>
        <v>483.6160566464531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333.21567880404086</v>
      </c>
      <c r="AC33">
        <f t="shared" si="2"/>
        <v>322.38579010807234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-927.98150665441096</v>
      </c>
      <c r="AI33">
        <f t="shared" si="6"/>
        <v>-936.31419602848791</v>
      </c>
      <c r="AJ33">
        <f t="shared" si="7"/>
        <v>10.829888695968521</v>
      </c>
      <c r="AK33">
        <f t="shared" si="22"/>
        <v>23.325097516282863</v>
      </c>
      <c r="AL33">
        <f t="shared" si="8"/>
        <v>-902.15920981623651</v>
      </c>
      <c r="AN33">
        <f t="shared" si="9"/>
        <v>0</v>
      </c>
      <c r="AO33">
        <f t="shared" si="9"/>
        <v>0</v>
      </c>
      <c r="AP33">
        <f t="shared" si="9"/>
        <v>-0.27812787164293057</v>
      </c>
      <c r="AQ33">
        <f t="shared" si="9"/>
        <v>-30.974096091081211</v>
      </c>
      <c r="AR33">
        <f t="shared" si="9"/>
        <v>-31.252223962724141</v>
      </c>
      <c r="AS33">
        <f t="shared" si="9"/>
        <v>0.36147920052200611</v>
      </c>
      <c r="AT33">
        <f t="shared" si="9"/>
        <v>0.77854332939012028</v>
      </c>
      <c r="AU33">
        <f t="shared" si="9"/>
        <v>-30.112201432812014</v>
      </c>
      <c r="AW33">
        <v>30</v>
      </c>
      <c r="AX33">
        <f>IF(Z33&gt;0, (R33*SUMPRODUCT(K33:$K$98, X33:$X$98)-K33*$AZ$3)/Z33, 0)</f>
        <v>483.6160566464531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250000</v>
      </c>
      <c r="S34">
        <f t="shared" si="1"/>
        <v>475.04103698394101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322.38579010807234</v>
      </c>
      <c r="AC34">
        <f t="shared" si="2"/>
        <v>311.67322001464578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-962.88342066010136</v>
      </c>
      <c r="AI34">
        <f t="shared" si="6"/>
        <v>-971.08463896940452</v>
      </c>
      <c r="AJ34">
        <f t="shared" si="7"/>
        <v>10.712570093426564</v>
      </c>
      <c r="AK34">
        <f t="shared" si="22"/>
        <v>22.567005307565065</v>
      </c>
      <c r="AL34">
        <f t="shared" si="8"/>
        <v>-937.80506356841283</v>
      </c>
      <c r="AN34">
        <f t="shared" si="9"/>
        <v>0</v>
      </c>
      <c r="AO34">
        <f t="shared" si="9"/>
        <v>0</v>
      </c>
      <c r="AP34">
        <f t="shared" si="9"/>
        <v>-0.24441039325937497</v>
      </c>
      <c r="AQ34">
        <f t="shared" si="9"/>
        <v>-28.695579928595123</v>
      </c>
      <c r="AR34">
        <f t="shared" si="9"/>
        <v>-28.939990321854498</v>
      </c>
      <c r="AS34">
        <f t="shared" si="9"/>
        <v>0.31925299030059145</v>
      </c>
      <c r="AT34">
        <f t="shared" si="9"/>
        <v>0.67253552263712468</v>
      </c>
      <c r="AU34">
        <f t="shared" ref="AU34:AU89" si="23">AL34*$K34</f>
        <v>-27.948201808916778</v>
      </c>
      <c r="AW34">
        <v>31</v>
      </c>
      <c r="AX34">
        <f>IF(Z34&gt;0, (R34*SUMPRODUCT(K34:$K$98, X34:$X$98)-K34*$AZ$3)/Z34, 0)</f>
        <v>475.04103698394101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250000</v>
      </c>
      <c r="S35">
        <f t="shared" si="1"/>
        <v>466.39476376047725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311.67322001464578</v>
      </c>
      <c r="AC35">
        <f t="shared" si="2"/>
        <v>301.06828829824235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-1003.5112418370422</v>
      </c>
      <c r="AI35">
        <f t="shared" ref="AI35:AI66" si="25">SUM(AE35:AH35)</f>
        <v>-1011.5802724011605</v>
      </c>
      <c r="AJ35">
        <f t="shared" si="7"/>
        <v>10.604931716403428</v>
      </c>
      <c r="AK35">
        <f t="shared" si="22"/>
        <v>21.817125401025205</v>
      </c>
      <c r="AL35">
        <f t="shared" si="8"/>
        <v>-979.15821528373192</v>
      </c>
      <c r="AN35">
        <f t="shared" ref="AN35:AT66" si="26">AE35*$K35</f>
        <v>0</v>
      </c>
      <c r="AO35">
        <f t="shared" si="26"/>
        <v>0</v>
      </c>
      <c r="AP35">
        <f t="shared" si="26"/>
        <v>-0.21470622445301424</v>
      </c>
      <c r="AQ35">
        <f t="shared" si="26"/>
        <v>-26.702106060807822</v>
      </c>
      <c r="AR35">
        <f t="shared" si="26"/>
        <v>-26.916812285260836</v>
      </c>
      <c r="AS35">
        <f t="shared" si="26"/>
        <v>0.28218319800847136</v>
      </c>
      <c r="AT35">
        <f t="shared" si="26"/>
        <v>0.58052483331793148</v>
      </c>
      <c r="AU35">
        <f t="shared" si="23"/>
        <v>-26.054104253934433</v>
      </c>
      <c r="AW35">
        <v>32</v>
      </c>
      <c r="AX35">
        <f>IF(Z35&gt;0, (R35*SUMPRODUCT(K35:$K$98, X35:$X$98)-K35*$AZ$3)/Z35, 0)</f>
        <v>466.39476376047725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250000</v>
      </c>
      <c r="S36">
        <f t="shared" si="1"/>
        <v>457.59438324001218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301.06828829824235</v>
      </c>
      <c r="AC36">
        <f t="shared" si="2"/>
        <v>290.51854671260566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-1046.245349959818</v>
      </c>
      <c r="AI36">
        <f t="shared" si="25"/>
        <v>-1054.181377950797</v>
      </c>
      <c r="AJ36">
        <f t="shared" si="7"/>
        <v>10.549741585636696</v>
      </c>
      <c r="AK36">
        <f t="shared" si="22"/>
        <v>21.074780180876967</v>
      </c>
      <c r="AL36">
        <f t="shared" si="8"/>
        <v>-1022.5568561842834</v>
      </c>
      <c r="AN36">
        <f t="shared" si="26"/>
        <v>0</v>
      </c>
      <c r="AO36">
        <f t="shared" si="26"/>
        <v>0</v>
      </c>
      <c r="AP36">
        <f t="shared" si="26"/>
        <v>-0.18854214464498445</v>
      </c>
      <c r="AQ36">
        <f t="shared" si="26"/>
        <v>-24.856432251813231</v>
      </c>
      <c r="AR36">
        <f t="shared" si="26"/>
        <v>-25.044974396458215</v>
      </c>
      <c r="AS36">
        <f t="shared" si="26"/>
        <v>0.25063809077630439</v>
      </c>
      <c r="AT36">
        <f t="shared" si="26"/>
        <v>0.50068929415833796</v>
      </c>
      <c r="AU36">
        <f t="shared" si="23"/>
        <v>-24.293647011523575</v>
      </c>
      <c r="AW36">
        <v>33</v>
      </c>
      <c r="AX36">
        <f>IF(Z36&gt;0, (R36*SUMPRODUCT(K36:$K$98, X36:$X$98)-K36*$AZ$3)/Z36, 0)</f>
        <v>457.59438324001218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250000</v>
      </c>
      <c r="S37">
        <f t="shared" si="1"/>
        <v>448.72881998453119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290.51854671260566</v>
      </c>
      <c r="AC37">
        <f t="shared" si="2"/>
        <v>280.0838684564809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-1090.4080238726956</v>
      </c>
      <c r="AI37">
        <f t="shared" si="25"/>
        <v>-1098.2101711825712</v>
      </c>
      <c r="AJ37">
        <f t="shared" si="7"/>
        <v>10.434678256124755</v>
      </c>
      <c r="AK37">
        <f t="shared" si="22"/>
        <v>20.336298269882398</v>
      </c>
      <c r="AL37">
        <f t="shared" si="8"/>
        <v>-1067.439194656564</v>
      </c>
      <c r="AN37">
        <f t="shared" si="26"/>
        <v>0</v>
      </c>
      <c r="AO37">
        <f t="shared" si="26"/>
        <v>0</v>
      </c>
      <c r="AP37">
        <f t="shared" si="26"/>
        <v>-0.1655012868789407</v>
      </c>
      <c r="AQ37">
        <f t="shared" si="26"/>
        <v>-23.130033823589603</v>
      </c>
      <c r="AR37">
        <f t="shared" si="26"/>
        <v>-23.295535110468542</v>
      </c>
      <c r="AS37">
        <f t="shared" si="26"/>
        <v>0.22134325474352756</v>
      </c>
      <c r="AT37">
        <f t="shared" si="26"/>
        <v>0.43137913196785416</v>
      </c>
      <c r="AU37">
        <f t="shared" si="23"/>
        <v>-22.64281272375716</v>
      </c>
      <c r="AW37">
        <v>34</v>
      </c>
      <c r="AX37">
        <f>IF(Z37&gt;0, (R37*SUMPRODUCT(K37:$K$98, X37:$X$98)-K37*$AZ$3)/Z37, 0)</f>
        <v>448.72881998453119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250000</v>
      </c>
      <c r="S38">
        <f t="shared" si="1"/>
        <v>439.9148058930748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280.0838684564809</v>
      </c>
      <c r="AC38">
        <f t="shared" si="2"/>
        <v>269.83040070047031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-1140.0984503182524</v>
      </c>
      <c r="AI38">
        <f t="shared" si="25"/>
        <v>-1147.7655712325134</v>
      </c>
      <c r="AJ38">
        <f t="shared" si="7"/>
        <v>10.253467756010593</v>
      </c>
      <c r="AK38">
        <f t="shared" si="22"/>
        <v>19.605870791953667</v>
      </c>
      <c r="AL38">
        <f t="shared" si="8"/>
        <v>-1117.906232684549</v>
      </c>
      <c r="AN38">
        <f t="shared" si="26"/>
        <v>0</v>
      </c>
      <c r="AO38">
        <f t="shared" si="26"/>
        <v>0</v>
      </c>
      <c r="AP38">
        <f t="shared" si="26"/>
        <v>-0.14521166961768947</v>
      </c>
      <c r="AQ38">
        <f t="shared" si="26"/>
        <v>-21.592929256054411</v>
      </c>
      <c r="AR38">
        <f t="shared" si="26"/>
        <v>-21.738140925672099</v>
      </c>
      <c r="AS38">
        <f t="shared" si="26"/>
        <v>0.19419586424573107</v>
      </c>
      <c r="AT38">
        <f t="shared" si="26"/>
        <v>0.37132598583554216</v>
      </c>
      <c r="AU38">
        <f t="shared" si="23"/>
        <v>-21.172619075590823</v>
      </c>
      <c r="AW38">
        <v>35</v>
      </c>
      <c r="AX38">
        <f>IF(Z38&gt;0, (R38*SUMPRODUCT(K38:$K$98, X38:$X$98)-K38*$AZ$3)/Z38, 0)</f>
        <v>439.9148058930748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250000</v>
      </c>
      <c r="S39">
        <f t="shared" si="1"/>
        <v>431.12803780728751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269.83040070047031</v>
      </c>
      <c r="AC39">
        <f t="shared" si="2"/>
        <v>259.73440543332566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-1195.7292157167826</v>
      </c>
      <c r="AI39">
        <f t="shared" si="25"/>
        <v>-1203.2598789611152</v>
      </c>
      <c r="AJ39">
        <f t="shared" si="7"/>
        <v>10.095995267144644</v>
      </c>
      <c r="AK39">
        <f t="shared" si="22"/>
        <v>18.888128049032922</v>
      </c>
      <c r="AL39">
        <f t="shared" si="8"/>
        <v>-1174.2757556449376</v>
      </c>
      <c r="AN39">
        <f t="shared" si="26"/>
        <v>0</v>
      </c>
      <c r="AO39">
        <f t="shared" si="26"/>
        <v>0</v>
      </c>
      <c r="AP39">
        <f t="shared" si="26"/>
        <v>-0.12734573699115578</v>
      </c>
      <c r="AQ39">
        <f t="shared" si="26"/>
        <v>-20.220133775322669</v>
      </c>
      <c r="AR39">
        <f t="shared" si="26"/>
        <v>-20.347479512313825</v>
      </c>
      <c r="AS39">
        <f t="shared" si="26"/>
        <v>0.17072625826434762</v>
      </c>
      <c r="AT39">
        <f t="shared" si="26"/>
        <v>0.31940381726637579</v>
      </c>
      <c r="AU39">
        <f t="shared" si="23"/>
        <v>-19.8573494367831</v>
      </c>
      <c r="AW39">
        <v>36</v>
      </c>
      <c r="AX39">
        <f>IF(Z39&gt;0, (R39*SUMPRODUCT(K39:$K$98, X39:$X$98)-K39*$AZ$3)/Z39, 0)</f>
        <v>431.12803780728751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250000</v>
      </c>
      <c r="S40">
        <f t="shared" si="1"/>
        <v>422.35863244608674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259.73440543332566</v>
      </c>
      <c r="AC40">
        <f t="shared" si="2"/>
        <v>249.77939129095824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-1259.2062676430039</v>
      </c>
      <c r="AI40">
        <f t="shared" si="25"/>
        <v>-1266.5986639415109</v>
      </c>
      <c r="AJ40">
        <f t="shared" si="7"/>
        <v>9.9550141423674177</v>
      </c>
      <c r="AK40">
        <f t="shared" si="22"/>
        <v>18.181408380332797</v>
      </c>
      <c r="AL40">
        <f t="shared" si="8"/>
        <v>-1238.4622414188107</v>
      </c>
      <c r="AN40">
        <f t="shared" si="26"/>
        <v>0</v>
      </c>
      <c r="AO40">
        <f t="shared" si="26"/>
        <v>0</v>
      </c>
      <c r="AP40">
        <f t="shared" si="26"/>
        <v>-0.11161393048999532</v>
      </c>
      <c r="AQ40">
        <f t="shared" si="26"/>
        <v>-19.012097722311722</v>
      </c>
      <c r="AR40">
        <f t="shared" si="26"/>
        <v>-19.123711652801717</v>
      </c>
      <c r="AS40">
        <f t="shared" si="26"/>
        <v>0.15030555879931742</v>
      </c>
      <c r="AT40">
        <f t="shared" si="26"/>
        <v>0.27451158856059948</v>
      </c>
      <c r="AU40">
        <f t="shared" si="23"/>
        <v>-18.6988945054418</v>
      </c>
      <c r="AW40">
        <v>37</v>
      </c>
      <c r="AX40">
        <f>IF(Z40&gt;0, (R40*SUMPRODUCT(K40:$K$98, X40:$X$98)-K40*$AZ$3)/Z40, 0)</f>
        <v>422.35863244608674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250000</v>
      </c>
      <c r="S41">
        <f t="shared" si="1"/>
        <v>413.57027781902769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249.77939129095824</v>
      </c>
      <c r="AC41">
        <f t="shared" si="2"/>
        <v>239.93257895521367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-1332.0783213827501</v>
      </c>
      <c r="AI41">
        <f t="shared" si="25"/>
        <v>-1339.330189802203</v>
      </c>
      <c r="AJ41">
        <f t="shared" si="7"/>
        <v>9.8468123357445734</v>
      </c>
      <c r="AK41">
        <f t="shared" si="22"/>
        <v>17.48455739036708</v>
      </c>
      <c r="AL41">
        <f t="shared" si="8"/>
        <v>-1311.9988200760913</v>
      </c>
      <c r="AN41">
        <f t="shared" si="26"/>
        <v>0</v>
      </c>
      <c r="AO41">
        <f t="shared" si="26"/>
        <v>0</v>
      </c>
      <c r="AP41">
        <f t="shared" si="26"/>
        <v>-9.7760869147453314E-2</v>
      </c>
      <c r="AQ41">
        <f t="shared" si="26"/>
        <v>-17.957459641922561</v>
      </c>
      <c r="AR41">
        <f t="shared" si="26"/>
        <v>-18.055220511070015</v>
      </c>
      <c r="AS41">
        <f t="shared" si="26"/>
        <v>0.1327427466405792</v>
      </c>
      <c r="AT41">
        <f t="shared" si="26"/>
        <v>0.2357055352184351</v>
      </c>
      <c r="AU41">
        <f t="shared" si="23"/>
        <v>-17.686772229211002</v>
      </c>
      <c r="AW41">
        <v>38</v>
      </c>
      <c r="AX41">
        <f>IF(Z41&gt;0, (R41*SUMPRODUCT(K41:$K$98, X41:$X$98)-K41*$AZ$3)/Z41, 0)</f>
        <v>413.57027781902769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250000</v>
      </c>
      <c r="S42">
        <f t="shared" si="1"/>
        <v>404.7190052391191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239.93257895521367</v>
      </c>
      <c r="AC42">
        <f t="shared" si="2"/>
        <v>230.15840983701185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-1415.2614423399054</v>
      </c>
      <c r="AI42">
        <f t="shared" si="25"/>
        <v>-1422.3700290030467</v>
      </c>
      <c r="AJ42">
        <f t="shared" si="7"/>
        <v>9.7741691182018258</v>
      </c>
      <c r="AK42">
        <f t="shared" si="22"/>
        <v>16.795280526864957</v>
      </c>
      <c r="AL42">
        <f t="shared" si="8"/>
        <v>-1395.80057935798</v>
      </c>
      <c r="AN42">
        <f t="shared" si="26"/>
        <v>0</v>
      </c>
      <c r="AO42">
        <f t="shared" si="26"/>
        <v>0</v>
      </c>
      <c r="AP42">
        <f t="shared" si="26"/>
        <v>-8.5561891777747326E-2</v>
      </c>
      <c r="AQ42">
        <f t="shared" si="26"/>
        <v>-17.034672587531375</v>
      </c>
      <c r="AR42">
        <f t="shared" si="26"/>
        <v>-17.120234479309119</v>
      </c>
      <c r="AS42">
        <f t="shared" si="26"/>
        <v>0.11764594566248336</v>
      </c>
      <c r="AT42">
        <f t="shared" si="26"/>
        <v>0.20215494906570938</v>
      </c>
      <c r="AU42">
        <f t="shared" si="23"/>
        <v>-16.800433584580929</v>
      </c>
      <c r="AW42">
        <v>39</v>
      </c>
      <c r="AX42">
        <f>IF(Z42&gt;0, (R42*SUMPRODUCT(K42:$K$98, X42:$X$98)-K42*$AZ$3)/Z42, 0)</f>
        <v>404.7190052391191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250000</v>
      </c>
      <c r="S43">
        <f t="shared" si="1"/>
        <v>395.78582959450239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230.15840983701185</v>
      </c>
      <c r="AC43">
        <f t="shared" si="2"/>
        <v>220.43024664565971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-1514.2031728938771</v>
      </c>
      <c r="AI43">
        <f t="shared" si="25"/>
        <v>-1521.1649635317424</v>
      </c>
      <c r="AJ43">
        <f t="shared" si="7"/>
        <v>9.728163191352138</v>
      </c>
      <c r="AK43">
        <f t="shared" si="22"/>
        <v>16.111088688590829</v>
      </c>
      <c r="AL43">
        <f t="shared" si="8"/>
        <v>-1495.3257116517993</v>
      </c>
      <c r="AN43">
        <f t="shared" si="26"/>
        <v>0</v>
      </c>
      <c r="AO43">
        <f t="shared" si="26"/>
        <v>0</v>
      </c>
      <c r="AP43">
        <f t="shared" si="26"/>
        <v>-7.4816958972526187E-2</v>
      </c>
      <c r="AQ43">
        <f t="shared" si="26"/>
        <v>-16.272835906080658</v>
      </c>
      <c r="AR43">
        <f t="shared" si="26"/>
        <v>-16.347652865053185</v>
      </c>
      <c r="AS43">
        <f t="shared" si="26"/>
        <v>0.10454660650188856</v>
      </c>
      <c r="AT43">
        <f t="shared" si="26"/>
        <v>0.1731426186333353</v>
      </c>
      <c r="AU43">
        <f t="shared" si="23"/>
        <v>-16.069963639917962</v>
      </c>
      <c r="AW43">
        <v>40</v>
      </c>
      <c r="AX43">
        <f>IF(Z43&gt;0, (R43*SUMPRODUCT(K43:$K$98, X43:$X$98)-K43*$AZ$3)/Z43, 0)</f>
        <v>395.78582959450239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12.5</v>
      </c>
      <c r="R44">
        <f t="shared" si="0"/>
        <v>250000</v>
      </c>
      <c r="S44">
        <f t="shared" si="1"/>
        <v>386.66318499783142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220.43024664565971</v>
      </c>
      <c r="AC44">
        <f t="shared" si="2"/>
        <v>210.68107984331044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-1626.0126689131564</v>
      </c>
      <c r="AI44">
        <f t="shared" si="25"/>
        <v>-1632.8235410111974</v>
      </c>
      <c r="AJ44">
        <f t="shared" si="7"/>
        <v>9.749166802349265</v>
      </c>
      <c r="AK44">
        <f t="shared" si="22"/>
        <v>15.430117265196181</v>
      </c>
      <c r="AL44">
        <f t="shared" si="8"/>
        <v>-1607.644256943652</v>
      </c>
      <c r="AN44">
        <f t="shared" si="26"/>
        <v>0</v>
      </c>
      <c r="AO44">
        <f t="shared" si="26"/>
        <v>0</v>
      </c>
      <c r="AP44">
        <f t="shared" si="26"/>
        <v>-6.5352739181310474E-2</v>
      </c>
      <c r="AQ44">
        <f t="shared" si="26"/>
        <v>-15.602169638092793</v>
      </c>
      <c r="AR44">
        <f t="shared" si="26"/>
        <v>-15.667522377274105</v>
      </c>
      <c r="AS44">
        <f t="shared" si="26"/>
        <v>9.3546721491405457E-2</v>
      </c>
      <c r="AT44">
        <f t="shared" si="26"/>
        <v>0.14805746087339564</v>
      </c>
      <c r="AU44">
        <f t="shared" si="23"/>
        <v>-15.425918194909302</v>
      </c>
      <c r="AW44">
        <v>41</v>
      </c>
      <c r="AX44">
        <f>IF(Z44&gt;0, (R44*SUMPRODUCT(K44:$K$98, X44:$X$98)-K44*$AZ$3)/Z44, 0)</f>
        <v>386.66318499783142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12.5</v>
      </c>
      <c r="R45">
        <f t="shared" si="0"/>
        <v>250000</v>
      </c>
      <c r="S45">
        <f t="shared" si="1"/>
        <v>377.34458450473443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210.68107984331044</v>
      </c>
      <c r="AC45">
        <f t="shared" si="2"/>
        <v>200.90361476212067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-1751.7177540800601</v>
      </c>
      <c r="AI45">
        <f t="shared" si="25"/>
        <v>-1758.3729315694166</v>
      </c>
      <c r="AJ45">
        <f t="shared" si="7"/>
        <v>9.7774650811897743</v>
      </c>
      <c r="AK45">
        <f t="shared" si="22"/>
        <v>14.747675589031733</v>
      </c>
      <c r="AL45">
        <f t="shared" si="8"/>
        <v>-1733.8477908991949</v>
      </c>
      <c r="AN45">
        <f t="shared" si="26"/>
        <v>0</v>
      </c>
      <c r="AO45">
        <f t="shared" si="26"/>
        <v>0</v>
      </c>
      <c r="AP45">
        <f t="shared" si="26"/>
        <v>-5.7016780409331148E-2</v>
      </c>
      <c r="AQ45">
        <f t="shared" si="26"/>
        <v>-15.007459482972573</v>
      </c>
      <c r="AR45">
        <f t="shared" si="26"/>
        <v>-15.064476263381904</v>
      </c>
      <c r="AS45">
        <f t="shared" si="26"/>
        <v>8.3766297801322817E-2</v>
      </c>
      <c r="AT45">
        <f t="shared" si="26"/>
        <v>0.12634749140089038</v>
      </c>
      <c r="AU45">
        <f t="shared" si="23"/>
        <v>-14.854362474179689</v>
      </c>
      <c r="AW45">
        <v>42</v>
      </c>
      <c r="AX45">
        <f>IF(Z45&gt;0, (R45*SUMPRODUCT(K45:$K$98, X45:$X$98)-K45*$AZ$3)/Z45, 0)</f>
        <v>377.34458450473443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250000</v>
      </c>
      <c r="S46">
        <f t="shared" si="1"/>
        <v>367.83541549224503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200.90361476212067</v>
      </c>
      <c r="AC46">
        <f t="shared" si="2"/>
        <v>191.09678434781168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-1893.2419983615875</v>
      </c>
      <c r="AI46">
        <f t="shared" si="25"/>
        <v>-1899.7359619761326</v>
      </c>
      <c r="AJ46">
        <f t="shared" si="7"/>
        <v>9.8068304143089904</v>
      </c>
      <c r="AK46">
        <f t="shared" si="22"/>
        <v>14.063253033348449</v>
      </c>
      <c r="AL46">
        <f t="shared" si="8"/>
        <v>-1875.8658785284752</v>
      </c>
      <c r="AN46">
        <f t="shared" si="26"/>
        <v>0</v>
      </c>
      <c r="AO46">
        <f t="shared" si="26"/>
        <v>0</v>
      </c>
      <c r="AP46">
        <f t="shared" si="26"/>
        <v>-4.9674656899626558E-2</v>
      </c>
      <c r="AQ46">
        <f t="shared" si="26"/>
        <v>-14.482087101001712</v>
      </c>
      <c r="AR46">
        <f t="shared" si="26"/>
        <v>-14.531761757901339</v>
      </c>
      <c r="AS46">
        <f t="shared" si="26"/>
        <v>7.5015963288202245E-2</v>
      </c>
      <c r="AT46">
        <f t="shared" si="26"/>
        <v>0.10757486656678374</v>
      </c>
      <c r="AU46">
        <f t="shared" si="23"/>
        <v>-14.349170928046354</v>
      </c>
      <c r="AW46">
        <v>43</v>
      </c>
      <c r="AX46">
        <f>IF(Z46&gt;0, (R46*SUMPRODUCT(K46:$K$98, X46:$X$98)-K46*$AZ$3)/Z46, 0)</f>
        <v>367.83541549224503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250000</v>
      </c>
      <c r="S47">
        <f t="shared" si="1"/>
        <v>358.11870447722231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191.09678434781168</v>
      </c>
      <c r="AC47">
        <f t="shared" si="2"/>
        <v>181.2581160581166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-2045.538923995663</v>
      </c>
      <c r="AI47">
        <f t="shared" si="25"/>
        <v>-2051.8656710278628</v>
      </c>
      <c r="AJ47">
        <f t="shared" si="7"/>
        <v>9.8386682896950788</v>
      </c>
      <c r="AK47">
        <f t="shared" si="22"/>
        <v>13.376774904346819</v>
      </c>
      <c r="AL47">
        <f t="shared" si="8"/>
        <v>-2028.650227833821</v>
      </c>
      <c r="AN47">
        <f t="shared" si="26"/>
        <v>0</v>
      </c>
      <c r="AO47">
        <f t="shared" si="26"/>
        <v>0</v>
      </c>
      <c r="AP47">
        <f t="shared" si="26"/>
        <v>-4.3210319004579181E-2</v>
      </c>
      <c r="AQ47">
        <f t="shared" si="26"/>
        <v>-13.970590098242878</v>
      </c>
      <c r="AR47">
        <f t="shared" si="26"/>
        <v>-14.01380041724746</v>
      </c>
      <c r="AS47">
        <f t="shared" si="26"/>
        <v>6.7195984478954696E-2</v>
      </c>
      <c r="AT47">
        <f t="shared" si="26"/>
        <v>9.1360490300544259E-2</v>
      </c>
      <c r="AU47">
        <f t="shared" si="23"/>
        <v>-13.855243942467959</v>
      </c>
      <c r="AW47">
        <v>44</v>
      </c>
      <c r="AX47">
        <f>IF(Z47&gt;0, (R47*SUMPRODUCT(K47:$K$98, X47:$X$98)-K47*$AZ$3)/Z47, 0)</f>
        <v>358.11870447722231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250000</v>
      </c>
      <c r="S48">
        <f t="shared" si="1"/>
        <v>348.26668587244234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181.2581160581166</v>
      </c>
      <c r="AC48">
        <f t="shared" si="2"/>
        <v>171.43343561282612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-2207.6945883172339</v>
      </c>
      <c r="AI48">
        <f t="shared" si="25"/>
        <v>-2213.8476831496955</v>
      </c>
      <c r="AJ48">
        <f t="shared" si="7"/>
        <v>9.8246804452904826</v>
      </c>
      <c r="AK48">
        <f t="shared" si="22"/>
        <v>12.688068124068163</v>
      </c>
      <c r="AL48">
        <f t="shared" si="8"/>
        <v>-2191.3349345803367</v>
      </c>
      <c r="AN48">
        <f t="shared" si="26"/>
        <v>0</v>
      </c>
      <c r="AO48">
        <f t="shared" si="26"/>
        <v>0</v>
      </c>
      <c r="AP48">
        <f t="shared" si="26"/>
        <v>-3.7521707051108001E-2</v>
      </c>
      <c r="AQ48">
        <f t="shared" si="26"/>
        <v>-13.462569951650396</v>
      </c>
      <c r="AR48">
        <f t="shared" si="26"/>
        <v>-13.500091658701503</v>
      </c>
      <c r="AS48">
        <f t="shared" si="26"/>
        <v>5.9911116531816695E-2</v>
      </c>
      <c r="AT48">
        <f t="shared" si="26"/>
        <v>7.737211730983698E-2</v>
      </c>
      <c r="AU48">
        <f t="shared" si="23"/>
        <v>-13.36280842485985</v>
      </c>
      <c r="AW48">
        <v>45</v>
      </c>
      <c r="AX48">
        <f>IF(Z48&gt;0, (R48*SUMPRODUCT(K48:$K$98, X48:$X$98)-K48*$AZ$3)/Z48, 0)</f>
        <v>348.26668587244234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250000</v>
      </c>
      <c r="S49">
        <f t="shared" si="1"/>
        <v>338.35120935800518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171.43343561282612</v>
      </c>
      <c r="AC49">
        <f t="shared" si="2"/>
        <v>161.67257070845457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-2375.0985433109527</v>
      </c>
      <c r="AI49">
        <f t="shared" si="25"/>
        <v>-2381.0713522679243</v>
      </c>
      <c r="AJ49">
        <f t="shared" si="7"/>
        <v>9.7608649043715445</v>
      </c>
      <c r="AK49">
        <f t="shared" si="22"/>
        <v>12.000340492897829</v>
      </c>
      <c r="AL49">
        <f t="shared" si="8"/>
        <v>-2359.310146870655</v>
      </c>
      <c r="AN49">
        <f t="shared" si="26"/>
        <v>0</v>
      </c>
      <c r="AO49">
        <f t="shared" si="26"/>
        <v>0</v>
      </c>
      <c r="AP49">
        <f t="shared" si="26"/>
        <v>-3.2519928423049918E-2</v>
      </c>
      <c r="AQ49">
        <f t="shared" si="26"/>
        <v>-12.931609763946607</v>
      </c>
      <c r="AR49">
        <f t="shared" si="26"/>
        <v>-12.964129692369658</v>
      </c>
      <c r="AS49">
        <f t="shared" si="26"/>
        <v>5.3144614255026042E-2</v>
      </c>
      <c r="AT49">
        <f t="shared" si="26"/>
        <v>6.5337802814830176E-2</v>
      </c>
      <c r="AU49">
        <f t="shared" si="23"/>
        <v>-12.845647275299802</v>
      </c>
      <c r="AW49">
        <v>46</v>
      </c>
      <c r="AX49">
        <f>IF(Z49&gt;0, (R49*SUMPRODUCT(K49:$K$98, X49:$X$98)-K49*$AZ$3)/Z49, 0)</f>
        <v>338.35120935800518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250000</v>
      </c>
      <c r="S50">
        <f t="shared" si="1"/>
        <v>328.49889179270326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161.67257070845457</v>
      </c>
      <c r="AC50">
        <f t="shared" si="2"/>
        <v>152.04605473672129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-2548.856562936176</v>
      </c>
      <c r="AI50">
        <f t="shared" si="25"/>
        <v>-2554.642200975431</v>
      </c>
      <c r="AJ50">
        <f t="shared" si="7"/>
        <v>9.6265159717332835</v>
      </c>
      <c r="AK50">
        <f t="shared" si="22"/>
        <v>11.317079949591822</v>
      </c>
      <c r="AL50">
        <f t="shared" si="8"/>
        <v>-2533.6986050541059</v>
      </c>
      <c r="AN50">
        <f t="shared" si="26"/>
        <v>0</v>
      </c>
      <c r="AO50">
        <f t="shared" si="26"/>
        <v>0</v>
      </c>
      <c r="AP50">
        <f t="shared" si="26"/>
        <v>-2.8125755323847163E-2</v>
      </c>
      <c r="AQ50">
        <f t="shared" si="26"/>
        <v>-12.390771001974841</v>
      </c>
      <c r="AR50">
        <f t="shared" si="26"/>
        <v>-12.418896757298688</v>
      </c>
      <c r="AS50">
        <f t="shared" si="26"/>
        <v>4.6797437206586044E-2</v>
      </c>
      <c r="AT50">
        <f t="shared" si="26"/>
        <v>5.5015785550873532E-2</v>
      </c>
      <c r="AU50">
        <f t="shared" si="23"/>
        <v>-12.317083534541228</v>
      </c>
      <c r="AW50">
        <v>47</v>
      </c>
      <c r="AX50">
        <f>IF(Z50&gt;0, (R50*SUMPRODUCT(K50:$K$98, X50:$X$98)-K50*$AZ$3)/Z50, 0)</f>
        <v>328.49889179270326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250000</v>
      </c>
      <c r="S51">
        <f t="shared" si="1"/>
        <v>318.82550594606909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152.04605473672129</v>
      </c>
      <c r="AC51">
        <f t="shared" si="2"/>
        <v>142.60626033493685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-2734.0743030851295</v>
      </c>
      <c r="AI51">
        <f t="shared" si="25"/>
        <v>-2739.6653810288376</v>
      </c>
      <c r="AJ51">
        <f t="shared" si="7"/>
        <v>9.4397944017844395</v>
      </c>
      <c r="AK51">
        <f t="shared" si="22"/>
        <v>10.643223831570491</v>
      </c>
      <c r="AL51">
        <f t="shared" si="8"/>
        <v>-2719.5823627954824</v>
      </c>
      <c r="AN51">
        <f t="shared" si="26"/>
        <v>0</v>
      </c>
      <c r="AO51">
        <f t="shared" si="26"/>
        <v>0</v>
      </c>
      <c r="AP51">
        <f t="shared" si="26"/>
        <v>-2.4267802872750648E-2</v>
      </c>
      <c r="AQ51">
        <f t="shared" si="26"/>
        <v>-11.867117020142279</v>
      </c>
      <c r="AR51">
        <f t="shared" si="26"/>
        <v>-11.891384823015029</v>
      </c>
      <c r="AS51">
        <f t="shared" si="26"/>
        <v>4.0972970151415787E-2</v>
      </c>
      <c r="AT51">
        <f t="shared" si="26"/>
        <v>4.6196397273582594E-2</v>
      </c>
      <c r="AU51">
        <f t="shared" si="23"/>
        <v>-11.804215455590029</v>
      </c>
      <c r="AW51">
        <v>48</v>
      </c>
      <c r="AX51">
        <f>IF(Z51&gt;0, (R51*SUMPRODUCT(K51:$K$98, X51:$X$98)-K51*$AZ$3)/Z51, 0)</f>
        <v>318.82550594606909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250000</v>
      </c>
      <c r="S52">
        <f t="shared" si="1"/>
        <v>309.38554565176378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142.60626033493685</v>
      </c>
      <c r="AC52">
        <f t="shared" si="2"/>
        <v>133.37394385067893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-2930.0926236102937</v>
      </c>
      <c r="AI52">
        <f t="shared" si="25"/>
        <v>-2935.4812861433843</v>
      </c>
      <c r="AJ52">
        <f t="shared" si="7"/>
        <v>9.2323164842579217</v>
      </c>
      <c r="AK52">
        <f t="shared" si="22"/>
        <v>9.9824382234455804</v>
      </c>
      <c r="AL52">
        <f t="shared" si="8"/>
        <v>-2916.2665314356809</v>
      </c>
      <c r="AN52">
        <f t="shared" si="26"/>
        <v>0</v>
      </c>
      <c r="AO52">
        <f t="shared" si="26"/>
        <v>0</v>
      </c>
      <c r="AP52">
        <f t="shared" si="26"/>
        <v>-2.0883239814244128E-2</v>
      </c>
      <c r="AQ52">
        <f t="shared" si="26"/>
        <v>-11.355290215530632</v>
      </c>
      <c r="AR52">
        <f t="shared" si="26"/>
        <v>-11.376173455344876</v>
      </c>
      <c r="AS52">
        <f t="shared" si="26"/>
        <v>3.5778948486346357E-2</v>
      </c>
      <c r="AT52">
        <f t="shared" si="26"/>
        <v>3.8685972645520969E-2</v>
      </c>
      <c r="AU52">
        <f t="shared" si="23"/>
        <v>-11.301708534213009</v>
      </c>
      <c r="AW52">
        <v>49</v>
      </c>
      <c r="AX52">
        <f>IF(Z52&gt;0, (R52*SUMPRODUCT(K52:$K$98, X52:$X$98)-K52*$AZ$3)/Z52, 0)</f>
        <v>309.38554565176378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250000</v>
      </c>
      <c r="S53">
        <f t="shared" si="1"/>
        <v>300.24394597038832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133.37394385067893</v>
      </c>
      <c r="AC53">
        <f t="shared" si="2"/>
        <v>124.37115411361638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-3137.0985910240543</v>
      </c>
      <c r="AI53">
        <f t="shared" si="25"/>
        <v>-3142.2765120022627</v>
      </c>
      <c r="AJ53">
        <f t="shared" si="7"/>
        <v>9.0027897370625425</v>
      </c>
      <c r="AK53">
        <f t="shared" si="22"/>
        <v>9.3361760695475251</v>
      </c>
      <c r="AL53">
        <f t="shared" si="8"/>
        <v>-3123.9375461956529</v>
      </c>
      <c r="AN53">
        <f t="shared" si="26"/>
        <v>0</v>
      </c>
      <c r="AO53">
        <f t="shared" si="26"/>
        <v>0</v>
      </c>
      <c r="AP53">
        <f t="shared" si="26"/>
        <v>-1.7916545827055541E-2</v>
      </c>
      <c r="AQ53">
        <f t="shared" si="26"/>
        <v>-10.854930174990677</v>
      </c>
      <c r="AR53">
        <f t="shared" si="26"/>
        <v>-10.872846720817732</v>
      </c>
      <c r="AS53">
        <f t="shared" si="26"/>
        <v>3.1151285539940895E-2</v>
      </c>
      <c r="AT53">
        <f t="shared" si="26"/>
        <v>3.2304862724532785E-2</v>
      </c>
      <c r="AU53">
        <f t="shared" si="23"/>
        <v>-10.809390572553259</v>
      </c>
      <c r="AW53">
        <v>50</v>
      </c>
      <c r="AX53">
        <f>IF(Z53&gt;0, (R53*SUMPRODUCT(K53:$K$98, X53:$X$98)-K53*$AZ$3)/Z53, 0)</f>
        <v>300.24394597038832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250000</v>
      </c>
      <c r="S54">
        <f t="shared" si="1"/>
        <v>291.42094614027343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124.37115411361638</v>
      </c>
      <c r="AC54">
        <f t="shared" si="2"/>
        <v>115.61667079440089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-3339.2726170478581</v>
      </c>
      <c r="AI54">
        <f t="shared" si="25"/>
        <v>-3344.2317951854325</v>
      </c>
      <c r="AJ54">
        <f t="shared" si="7"/>
        <v>8.7544833192154954</v>
      </c>
      <c r="AK54">
        <f t="shared" si="22"/>
        <v>8.7059807879531483</v>
      </c>
      <c r="AL54">
        <f t="shared" si="8"/>
        <v>-3326.7713310782638</v>
      </c>
      <c r="AN54">
        <f t="shared" si="26"/>
        <v>0</v>
      </c>
      <c r="AO54">
        <f t="shared" si="26"/>
        <v>0</v>
      </c>
      <c r="AP54">
        <f t="shared" si="26"/>
        <v>-1.53211213570341E-2</v>
      </c>
      <c r="AQ54">
        <f t="shared" si="26"/>
        <v>-10.316508016192705</v>
      </c>
      <c r="AR54">
        <f t="shared" si="26"/>
        <v>-10.33182913754974</v>
      </c>
      <c r="AS54">
        <f t="shared" si="26"/>
        <v>2.7046518118714471E-2</v>
      </c>
      <c r="AT54">
        <f t="shared" si="26"/>
        <v>2.689667208637225E-2</v>
      </c>
      <c r="AU54">
        <f t="shared" si="23"/>
        <v>-10.277885947344654</v>
      </c>
      <c r="AW54">
        <v>51</v>
      </c>
      <c r="AX54">
        <f>IF(Z54&gt;0, (R54*SUMPRODUCT(K54:$K$98, X54:$X$98)-K54*$AZ$3)/Z54, 0)</f>
        <v>291.42094614027343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250000</v>
      </c>
      <c r="S55">
        <f t="shared" si="1"/>
        <v>283.02877514699298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115.61667079440089</v>
      </c>
      <c r="AC55">
        <f t="shared" si="2"/>
        <v>107.17556175657876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-3523.2948232975941</v>
      </c>
      <c r="AI55">
        <f t="shared" si="25"/>
        <v>-3528.0282449126275</v>
      </c>
      <c r="AJ55">
        <f t="shared" si="7"/>
        <v>8.4411090378221303</v>
      </c>
      <c r="AK55">
        <f t="shared" si="22"/>
        <v>8.0931669556080639</v>
      </c>
      <c r="AL55">
        <f t="shared" si="8"/>
        <v>-3511.4939689191974</v>
      </c>
      <c r="AN55">
        <f t="shared" si="26"/>
        <v>0</v>
      </c>
      <c r="AO55">
        <f t="shared" si="26"/>
        <v>0</v>
      </c>
      <c r="AP55">
        <f t="shared" si="26"/>
        <v>-1.3056837851616388E-2</v>
      </c>
      <c r="AQ55">
        <f t="shared" si="26"/>
        <v>-9.718781243810767</v>
      </c>
      <c r="AR55">
        <f t="shared" si="26"/>
        <v>-9.7318380816623815</v>
      </c>
      <c r="AS55">
        <f t="shared" si="26"/>
        <v>2.328425417347426E-2</v>
      </c>
      <c r="AT55">
        <f t="shared" si="26"/>
        <v>2.232447840898414E-2</v>
      </c>
      <c r="AU55">
        <f t="shared" si="23"/>
        <v>-9.6862293490799249</v>
      </c>
      <c r="AW55">
        <v>52</v>
      </c>
      <c r="AX55">
        <f>IF(Z55&gt;0, (R55*SUMPRODUCT(K55:$K$98, X55:$X$98)-K55*$AZ$3)/Z55, 0)</f>
        <v>283.02877514699298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250000</v>
      </c>
      <c r="S56">
        <f t="shared" si="1"/>
        <v>277.9188773790832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107.17556175657876</v>
      </c>
      <c r="AC56">
        <f t="shared" si="2"/>
        <v>99.131243886313214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-4548.9245793651044</v>
      </c>
      <c r="AI56">
        <f t="shared" si="25"/>
        <v>-4553.3832205350191</v>
      </c>
      <c r="AJ56">
        <f t="shared" si="7"/>
        <v>8.0443178702655445</v>
      </c>
      <c r="AK56">
        <f t="shared" si="22"/>
        <v>7.5022893229605137</v>
      </c>
      <c r="AL56">
        <f t="shared" si="8"/>
        <v>-4537.8366133417931</v>
      </c>
      <c r="AN56">
        <f t="shared" si="26"/>
        <v>0</v>
      </c>
      <c r="AO56">
        <f t="shared" si="26"/>
        <v>0</v>
      </c>
      <c r="AP56">
        <f t="shared" si="26"/>
        <v>-1.0981137266468134E-2</v>
      </c>
      <c r="AQ56">
        <f t="shared" si="26"/>
        <v>-11.203495261712725</v>
      </c>
      <c r="AR56">
        <f t="shared" si="26"/>
        <v>-11.214476398979192</v>
      </c>
      <c r="AS56">
        <f t="shared" si="26"/>
        <v>1.9812260144310798E-2</v>
      </c>
      <c r="AT56">
        <f t="shared" si="26"/>
        <v>1.8477304122179409E-2</v>
      </c>
      <c r="AU56">
        <f t="shared" si="23"/>
        <v>-11.176186834712702</v>
      </c>
      <c r="AW56">
        <v>53</v>
      </c>
      <c r="AX56">
        <f>IF(Z56&gt;0, (R56*SUMPRODUCT(K56:$K$98, X56:$X$98)-K56*$AZ$3)/Z56, 0)</f>
        <v>277.9188773790832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250000</v>
      </c>
      <c r="S57">
        <f t="shared" si="1"/>
        <v>270.03066697808151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99.131243886313214</v>
      </c>
      <c r="AC57">
        <f t="shared" si="2"/>
        <v>89.422805208123023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-5491.6047993362354</v>
      </c>
      <c r="AI57">
        <f t="shared" si="25"/>
        <v>-5495.7442738544842</v>
      </c>
      <c r="AJ57">
        <f t="shared" si="7"/>
        <v>9.7084386781901912</v>
      </c>
      <c r="AK57">
        <f t="shared" si="22"/>
        <v>6.9391870720419258</v>
      </c>
      <c r="AL57">
        <f t="shared" si="8"/>
        <v>-5479.0966481042524</v>
      </c>
      <c r="AN57">
        <f t="shared" si="26"/>
        <v>0</v>
      </c>
      <c r="AO57">
        <f t="shared" si="26"/>
        <v>0</v>
      </c>
      <c r="AP57">
        <f t="shared" si="26"/>
        <v>-9.1027368788824808E-3</v>
      </c>
      <c r="AQ57">
        <f t="shared" si="26"/>
        <v>-12.076081954554887</v>
      </c>
      <c r="AR57">
        <f t="shared" si="26"/>
        <v>-12.085184691433769</v>
      </c>
      <c r="AS57">
        <f t="shared" si="26"/>
        <v>2.1348932673153378E-2</v>
      </c>
      <c r="AT57">
        <f t="shared" si="26"/>
        <v>1.525932670721219E-2</v>
      </c>
      <c r="AU57">
        <f t="shared" si="23"/>
        <v>-12.048576432053403</v>
      </c>
      <c r="AW57">
        <v>54</v>
      </c>
      <c r="AX57">
        <f>IF(Z57&gt;0, (R57*SUMPRODUCT(K57:$K$98, X57:$X$98)-K57*$AZ$3)/Z57, 0)</f>
        <v>270.03066697808151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250000</v>
      </c>
      <c r="S58">
        <f t="shared" si="1"/>
        <v>260.09216427831825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89.422805208123023</v>
      </c>
      <c r="AC58">
        <f t="shared" si="2"/>
        <v>78.681595203141796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-6333.0241225301806</v>
      </c>
      <c r="AI58">
        <f t="shared" si="25"/>
        <v>-6336.8055510971208</v>
      </c>
      <c r="AJ58">
        <f t="shared" si="7"/>
        <v>10.741210004981227</v>
      </c>
      <c r="AK58">
        <f t="shared" si="22"/>
        <v>6.2595963645686119</v>
      </c>
      <c r="AL58">
        <f t="shared" si="8"/>
        <v>-6319.8047447275703</v>
      </c>
      <c r="AN58">
        <f t="shared" si="26"/>
        <v>0</v>
      </c>
      <c r="AO58">
        <f t="shared" si="26"/>
        <v>0</v>
      </c>
      <c r="AP58">
        <f t="shared" si="26"/>
        <v>-7.4244562753153611E-3</v>
      </c>
      <c r="AQ58">
        <f t="shared" si="26"/>
        <v>-12.434258602508031</v>
      </c>
      <c r="AR58">
        <f t="shared" si="26"/>
        <v>-12.441683058783347</v>
      </c>
      <c r="AS58">
        <f t="shared" si="26"/>
        <v>2.1089290096122898E-2</v>
      </c>
      <c r="AT58">
        <f t="shared" si="26"/>
        <v>1.229009055365308E-2</v>
      </c>
      <c r="AU58">
        <f t="shared" si="23"/>
        <v>-12.408303678133571</v>
      </c>
      <c r="AW58">
        <v>55</v>
      </c>
      <c r="AX58">
        <f>IF(Z58&gt;0, (R58*SUMPRODUCT(K58:$K$98, X58:$X$98)-K58*$AZ$3)/Z58, 0)</f>
        <v>260.09216427831825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250000</v>
      </c>
      <c r="S59">
        <f t="shared" si="1"/>
        <v>248.52341847840165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78.681595203141796</v>
      </c>
      <c r="AC59">
        <f t="shared" si="2"/>
        <v>67.439186555610277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-7032.4146702809821</v>
      </c>
      <c r="AI59">
        <f t="shared" si="25"/>
        <v>-7035.8066638287382</v>
      </c>
      <c r="AJ59">
        <f t="shared" si="7"/>
        <v>11.242408647531519</v>
      </c>
      <c r="AK59">
        <f t="shared" si="22"/>
        <v>5.5077116642199266</v>
      </c>
      <c r="AL59">
        <f t="shared" si="8"/>
        <v>-7019.0565435169874</v>
      </c>
      <c r="AN59">
        <f t="shared" si="26"/>
        <v>0</v>
      </c>
      <c r="AO59">
        <f t="shared" si="26"/>
        <v>0</v>
      </c>
      <c r="AP59">
        <f t="shared" si="26"/>
        <v>-5.9462853729135507E-3</v>
      </c>
      <c r="AQ59">
        <f t="shared" si="26"/>
        <v>-12.328073123196955</v>
      </c>
      <c r="AR59">
        <f t="shared" si="26"/>
        <v>-12.334019408569867</v>
      </c>
      <c r="AS59">
        <f t="shared" si="26"/>
        <v>1.9708342352640684E-2</v>
      </c>
      <c r="AT59">
        <f t="shared" si="26"/>
        <v>9.6552145061825703E-3</v>
      </c>
      <c r="AU59">
        <f t="shared" si="23"/>
        <v>-12.304655851711045</v>
      </c>
      <c r="AW59">
        <v>56</v>
      </c>
      <c r="AX59">
        <f>IF(Z59&gt;0, (R59*SUMPRODUCT(K59:$K$98, X59:$X$98)-K59*$AZ$3)/Z59, 0)</f>
        <v>248.52341847840165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250000</v>
      </c>
      <c r="S60">
        <f t="shared" si="1"/>
        <v>235.07364424008099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67.439186555610277</v>
      </c>
      <c r="AC60">
        <f t="shared" si="2"/>
        <v>56.175265177928033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-7419.2738384318127</v>
      </c>
      <c r="AI60">
        <f t="shared" si="25"/>
        <v>-7422.2609483521701</v>
      </c>
      <c r="AJ60">
        <f t="shared" si="7"/>
        <v>11.263921377682244</v>
      </c>
      <c r="AK60">
        <f t="shared" si="22"/>
        <v>4.7207430588927197</v>
      </c>
      <c r="AL60">
        <f t="shared" si="8"/>
        <v>-7406.2762839155957</v>
      </c>
      <c r="AN60">
        <f t="shared" si="26"/>
        <v>0</v>
      </c>
      <c r="AO60">
        <f t="shared" si="26"/>
        <v>0</v>
      </c>
      <c r="AP60">
        <f t="shared" si="26"/>
        <v>-4.6754553292261336E-3</v>
      </c>
      <c r="AQ60">
        <f t="shared" si="26"/>
        <v>-11.612724115199027</v>
      </c>
      <c r="AR60">
        <f t="shared" si="26"/>
        <v>-11.617399570528253</v>
      </c>
      <c r="AS60">
        <f t="shared" si="26"/>
        <v>1.7630406191067916E-2</v>
      </c>
      <c r="AT60">
        <f t="shared" si="26"/>
        <v>7.3889558406229645E-3</v>
      </c>
      <c r="AU60">
        <f t="shared" si="23"/>
        <v>-11.592380208496563</v>
      </c>
      <c r="AW60">
        <v>57</v>
      </c>
      <c r="AX60">
        <f>IF(Z60&gt;0, (R60*SUMPRODUCT(K60:$K$98, X60:$X$98)-K60*$AZ$3)/Z60, 0)</f>
        <v>235.07364424008099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250000</v>
      </c>
      <c r="S61">
        <f t="shared" si="1"/>
        <v>220.70231191249675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56.175265177928033</v>
      </c>
      <c r="AC61">
        <f t="shared" si="2"/>
        <v>45.512676549795714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-7590.4042062584167</v>
      </c>
      <c r="AI61">
        <f t="shared" si="25"/>
        <v>-7592.9819248692575</v>
      </c>
      <c r="AJ61">
        <f t="shared" si="7"/>
        <v>10.662588628132319</v>
      </c>
      <c r="AK61">
        <f t="shared" si="22"/>
        <v>3.9322685624549627</v>
      </c>
      <c r="AL61">
        <f t="shared" si="8"/>
        <v>-7578.3870676786701</v>
      </c>
      <c r="AN61">
        <f t="shared" si="26"/>
        <v>0</v>
      </c>
      <c r="AO61">
        <f t="shared" si="26"/>
        <v>0</v>
      </c>
      <c r="AP61">
        <f t="shared" si="26"/>
        <v>-3.6023855527921927E-3</v>
      </c>
      <c r="AQ61">
        <f t="shared" si="26"/>
        <v>-10.607659942975271</v>
      </c>
      <c r="AR61">
        <f t="shared" si="26"/>
        <v>-10.611262328528063</v>
      </c>
      <c r="AS61">
        <f t="shared" si="26"/>
        <v>1.4901066030950733E-2</v>
      </c>
      <c r="AT61">
        <f t="shared" si="26"/>
        <v>5.4953816136144732E-3</v>
      </c>
      <c r="AU61">
        <f t="shared" si="23"/>
        <v>-10.590865880883499</v>
      </c>
      <c r="AW61">
        <v>58</v>
      </c>
      <c r="AX61">
        <f>IF(Z61&gt;0, (R61*SUMPRODUCT(K61:$K$98, X61:$X$98)-K61*$AZ$3)/Z61, 0)</f>
        <v>220.70231191249675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250000</v>
      </c>
      <c r="S62">
        <f t="shared" si="1"/>
        <v>205.32229341006104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45.512676549795714</v>
      </c>
      <c r="AC62">
        <f t="shared" si="2"/>
        <v>35.753351863130021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-7505.6211778417401</v>
      </c>
      <c r="AI62">
        <f t="shared" si="25"/>
        <v>-7507.7978382075808</v>
      </c>
      <c r="AJ62">
        <f t="shared" si="7"/>
        <v>9.7593246866656926</v>
      </c>
      <c r="AK62">
        <f t="shared" si="22"/>
        <v>3.1858873584857004</v>
      </c>
      <c r="AL62">
        <f t="shared" si="8"/>
        <v>-7494.8526261624293</v>
      </c>
      <c r="AN62">
        <f t="shared" si="26"/>
        <v>0</v>
      </c>
      <c r="AO62">
        <f t="shared" si="26"/>
        <v>0</v>
      </c>
      <c r="AP62">
        <f t="shared" si="26"/>
        <v>-2.7159847797825439E-3</v>
      </c>
      <c r="AQ62">
        <f t="shared" si="26"/>
        <v>-9.3653347126396724</v>
      </c>
      <c r="AR62">
        <f t="shared" si="26"/>
        <v>-9.368050697419454</v>
      </c>
      <c r="AS62">
        <f t="shared" si="26"/>
        <v>1.2177452084816463E-2</v>
      </c>
      <c r="AT62">
        <f t="shared" si="26"/>
        <v>3.9752740995070727E-3</v>
      </c>
      <c r="AU62">
        <f t="shared" si="23"/>
        <v>-9.3518979712351307</v>
      </c>
      <c r="AW62">
        <v>59</v>
      </c>
      <c r="AX62">
        <f>IF(Z62&gt;0, (R62*SUMPRODUCT(K62:$K$98, X62:$X$98)-K62*$AZ$3)/Z62, 0)</f>
        <v>205.32229341006104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250000</v>
      </c>
      <c r="S63">
        <f t="shared" si="1"/>
        <v>188.89640710423862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35.753351863130021</v>
      </c>
      <c r="AC63">
        <f t="shared" si="2"/>
        <v>27.145459343623887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-7171.4913597939785</v>
      </c>
      <c r="AI63">
        <f t="shared" si="25"/>
        <v>-7173.2876789881711</v>
      </c>
      <c r="AJ63">
        <f t="shared" si="7"/>
        <v>8.6078925195061338</v>
      </c>
      <c r="AK63">
        <f t="shared" si="22"/>
        <v>2.5027346304191016</v>
      </c>
      <c r="AL63">
        <f t="shared" si="8"/>
        <v>-7162.1770518382464</v>
      </c>
      <c r="AN63">
        <f t="shared" si="26"/>
        <v>0</v>
      </c>
      <c r="AO63">
        <f t="shared" si="26"/>
        <v>0</v>
      </c>
      <c r="AP63">
        <f t="shared" si="26"/>
        <v>-2.0012537110680188E-3</v>
      </c>
      <c r="AQ63">
        <f t="shared" si="26"/>
        <v>-7.9896567069381641</v>
      </c>
      <c r="AR63">
        <f t="shared" si="26"/>
        <v>-7.9916579606492322</v>
      </c>
      <c r="AS63">
        <f t="shared" si="26"/>
        <v>9.589930845716136E-3</v>
      </c>
      <c r="AT63">
        <f t="shared" si="26"/>
        <v>2.7882611192588573E-3</v>
      </c>
      <c r="AU63">
        <f t="shared" si="23"/>
        <v>-7.9792797686842585</v>
      </c>
      <c r="AW63">
        <v>60</v>
      </c>
      <c r="AX63">
        <f>IF(Z63&gt;0, (R63*SUMPRODUCT(K63:$K$98, X63:$X$98)-K63*$AZ$3)/Z63, 0)</f>
        <v>188.89640710423862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250000</v>
      </c>
      <c r="S64">
        <f t="shared" si="1"/>
        <v>171.49518995596671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27.145459343623887</v>
      </c>
      <c r="AC64">
        <f t="shared" si="2"/>
        <v>19.832090309126386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-6656.5565559979268</v>
      </c>
      <c r="AI64">
        <f t="shared" si="25"/>
        <v>-6658.0020841723772</v>
      </c>
      <c r="AJ64">
        <f t="shared" si="7"/>
        <v>7.3133690344975015</v>
      </c>
      <c r="AK64">
        <f t="shared" si="22"/>
        <v>1.9001821540536723</v>
      </c>
      <c r="AL64">
        <f t="shared" si="8"/>
        <v>-6648.7885329838264</v>
      </c>
      <c r="AN64">
        <f t="shared" si="26"/>
        <v>0</v>
      </c>
      <c r="AO64">
        <f t="shared" si="26"/>
        <v>0</v>
      </c>
      <c r="AP64">
        <f t="shared" si="26"/>
        <v>-1.4378950145691144E-3</v>
      </c>
      <c r="AQ64">
        <f t="shared" si="26"/>
        <v>-6.6214063864273278</v>
      </c>
      <c r="AR64">
        <f t="shared" si="26"/>
        <v>-6.6228442814418971</v>
      </c>
      <c r="AS64">
        <f t="shared" si="26"/>
        <v>7.2747505446623447E-3</v>
      </c>
      <c r="AT64">
        <f t="shared" si="26"/>
        <v>1.8901481786238641E-3</v>
      </c>
      <c r="AU64">
        <f t="shared" si="23"/>
        <v>-6.6136793827186109</v>
      </c>
      <c r="AW64">
        <v>61</v>
      </c>
      <c r="AX64">
        <f>IF(Z64&gt;0, (R64*SUMPRODUCT(K64:$K$98, X64:$X$98)-K64*$AZ$3)/Z64, 0)</f>
        <v>171.49518995596671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250000</v>
      </c>
      <c r="S65">
        <f t="shared" si="1"/>
        <v>152.45174527785119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19.832090309126386</v>
      </c>
      <c r="AC65">
        <f t="shared" si="2"/>
        <v>13.814512201663945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-5967.5482900033694</v>
      </c>
      <c r="AI65">
        <f t="shared" si="25"/>
        <v>-5968.6809854815756</v>
      </c>
      <c r="AJ65">
        <f t="shared" si="7"/>
        <v>6.017578107462441</v>
      </c>
      <c r="AK65">
        <f t="shared" si="22"/>
        <v>1.3882463216388472</v>
      </c>
      <c r="AL65">
        <f t="shared" si="8"/>
        <v>-5961.2751610524747</v>
      </c>
      <c r="AN65">
        <f t="shared" si="26"/>
        <v>0</v>
      </c>
      <c r="AO65">
        <f t="shared" si="26"/>
        <v>0</v>
      </c>
      <c r="AP65">
        <f t="shared" si="26"/>
        <v>-1.0059948587874217E-3</v>
      </c>
      <c r="AQ65">
        <f t="shared" si="26"/>
        <v>-5.3000325460984072</v>
      </c>
      <c r="AR65">
        <f t="shared" si="26"/>
        <v>-5.3010385409571947</v>
      </c>
      <c r="AS65">
        <f t="shared" si="26"/>
        <v>5.3444661472898088E-3</v>
      </c>
      <c r="AT65">
        <f t="shared" si="26"/>
        <v>1.2329603933013392E-3</v>
      </c>
      <c r="AU65">
        <f t="shared" si="23"/>
        <v>-5.2944611144166043</v>
      </c>
      <c r="AW65">
        <v>62</v>
      </c>
      <c r="AX65">
        <f>IF(Z65&gt;0, (R65*SUMPRODUCT(K65:$K$98, X65:$X$98)-K65*$AZ$3)/Z65, 0)</f>
        <v>152.45174527785119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250000</v>
      </c>
      <c r="S66">
        <f t="shared" si="1"/>
        <v>131.2553780699098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13.814512201663945</v>
      </c>
      <c r="AC66">
        <f t="shared" si="2"/>
        <v>9.0536120474984791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-5183.101737107776</v>
      </c>
      <c r="AI66">
        <f t="shared" si="25"/>
        <v>-5183.9639505443447</v>
      </c>
      <c r="AJ66">
        <f t="shared" si="7"/>
        <v>4.7609001541654656</v>
      </c>
      <c r="AK66">
        <f t="shared" si="22"/>
        <v>0.96701585411647628</v>
      </c>
      <c r="AL66">
        <f t="shared" si="8"/>
        <v>-5178.236034536063</v>
      </c>
      <c r="AN66">
        <f t="shared" si="26"/>
        <v>0</v>
      </c>
      <c r="AO66">
        <f t="shared" si="26"/>
        <v>0</v>
      </c>
      <c r="AP66">
        <f t="shared" si="26"/>
        <v>-6.8372169138517186E-4</v>
      </c>
      <c r="AQ66">
        <f t="shared" si="26"/>
        <v>-4.1101181401456257</v>
      </c>
      <c r="AR66">
        <f t="shared" si="26"/>
        <v>-4.1108018618370119</v>
      </c>
      <c r="AS66">
        <f t="shared" si="26"/>
        <v>3.7753189266889939E-3</v>
      </c>
      <c r="AT66">
        <f t="shared" si="26"/>
        <v>7.6682835981343957E-4</v>
      </c>
      <c r="AU66">
        <f t="shared" si="23"/>
        <v>-4.1062597145505091</v>
      </c>
      <c r="AW66">
        <v>63</v>
      </c>
      <c r="AX66">
        <f>IF(Z66&gt;0, (R66*SUMPRODUCT(K66:$K$98, X66:$X$98)-K66*$AZ$3)/Z66, 0)</f>
        <v>131.2553780699098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106.63867708477632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9.0536120474984791</v>
      </c>
      <c r="AC67">
        <f t="shared" ref="AC67:AC89" si="29">S67*Z67</f>
        <v>5.4248621144358244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-4353.9682678278541</v>
      </c>
      <c r="AI67">
        <f t="shared" ref="AI67:AI89" si="33">SUM(AE67:AH67)</f>
        <v>-4354.6041607166653</v>
      </c>
      <c r="AJ67">
        <f t="shared" ref="AJ67:AJ89" si="34">AB67-AC67</f>
        <v>3.6287499330626547</v>
      </c>
      <c r="AK67">
        <f t="shared" si="22"/>
        <v>0.63375284332489357</v>
      </c>
      <c r="AL67">
        <f t="shared" ref="AL67:AL89" si="35">SUM(AI67:AK67)</f>
        <v>-4350.3416579402774</v>
      </c>
      <c r="AN67">
        <f t="shared" ref="AN67:AT89" si="36">AE67*$K67</f>
        <v>0</v>
      </c>
      <c r="AO67">
        <f t="shared" si="36"/>
        <v>0</v>
      </c>
      <c r="AP67">
        <f t="shared" si="36"/>
        <v>-4.5022594406250119E-4</v>
      </c>
      <c r="AQ67">
        <f t="shared" si="36"/>
        <v>-3.0827038771664075</v>
      </c>
      <c r="AR67">
        <f t="shared" si="36"/>
        <v>-3.0831541031104699</v>
      </c>
      <c r="AS67">
        <f t="shared" si="36"/>
        <v>2.5692335818286375E-3</v>
      </c>
      <c r="AT67">
        <f t="shared" si="36"/>
        <v>4.4871074548679459E-4</v>
      </c>
      <c r="AU67">
        <f t="shared" si="23"/>
        <v>-3.0801361587831542</v>
      </c>
      <c r="AW67">
        <v>64</v>
      </c>
      <c r="AX67">
        <f>IF(Z67&gt;0, (R67*SUMPRODUCT(K67:$K$98, X67:$X$98)-K67*$AZ$3)/Z67, 0)</f>
        <v>106.63867708477632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12.5</v>
      </c>
      <c r="R68">
        <f t="shared" si="27"/>
        <v>250000</v>
      </c>
      <c r="S68">
        <f t="shared" si="28"/>
        <v>76.381727058045186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5.4248621144358244</v>
      </c>
      <c r="AC68">
        <f t="shared" si="29"/>
        <v>2.7719512793077845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-3517.9880389616133</v>
      </c>
      <c r="AI68">
        <f t="shared" si="33"/>
        <v>-3518.4416735195882</v>
      </c>
      <c r="AJ68">
        <f t="shared" si="34"/>
        <v>2.6529108351280399</v>
      </c>
      <c r="AK68">
        <f t="shared" si="22"/>
        <v>0.37974034801050777</v>
      </c>
      <c r="AL68">
        <f t="shared" si="35"/>
        <v>-3515.4090223364497</v>
      </c>
      <c r="AN68">
        <f t="shared" si="36"/>
        <v>0</v>
      </c>
      <c r="AO68">
        <f t="shared" si="36"/>
        <v>0</v>
      </c>
      <c r="AP68">
        <f t="shared" si="36"/>
        <v>-2.8677062194937118E-4</v>
      </c>
      <c r="AQ68">
        <f t="shared" si="36"/>
        <v>-2.2239390721175085</v>
      </c>
      <c r="AR68">
        <f t="shared" si="36"/>
        <v>-2.2242258427394574</v>
      </c>
      <c r="AS68">
        <f t="shared" si="36"/>
        <v>1.6770699603704691E-3</v>
      </c>
      <c r="AT68">
        <f t="shared" si="36"/>
        <v>2.4005749532034817E-4</v>
      </c>
      <c r="AU68">
        <f t="shared" si="23"/>
        <v>-2.2223087152837668</v>
      </c>
      <c r="AW68">
        <v>65</v>
      </c>
      <c r="AX68">
        <f>IF(Z68&gt;0, (R68*SUMPRODUCT(K68:$K$98, X68:$X$98)-K68*$AZ$3)/Z68, 0)</f>
        <v>76.381727058045186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7"/>
        <v>250000</v>
      </c>
      <c r="S69">
        <f t="shared" si="28"/>
        <v>37.308999761831871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2.7719512793077845</v>
      </c>
      <c r="AC69">
        <f t="shared" si="29"/>
        <v>0.93175599472453463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-2738.4573147762508</v>
      </c>
      <c r="AI69">
        <f t="shared" si="33"/>
        <v>-2738.7694901229074</v>
      </c>
      <c r="AJ69">
        <f t="shared" si="34"/>
        <v>1.8401952845832499</v>
      </c>
      <c r="AK69">
        <f t="shared" si="22"/>
        <v>0.19403658955154493</v>
      </c>
      <c r="AL69">
        <f t="shared" si="35"/>
        <v>-2736.7352582487724</v>
      </c>
      <c r="AN69">
        <f t="shared" si="36"/>
        <v>0</v>
      </c>
      <c r="AO69">
        <f t="shared" si="36"/>
        <v>0</v>
      </c>
      <c r="AP69">
        <f t="shared" si="36"/>
        <v>-1.7620129924616145E-4</v>
      </c>
      <c r="AQ69">
        <f t="shared" si="36"/>
        <v>-1.5456689388245834</v>
      </c>
      <c r="AR69">
        <f t="shared" si="36"/>
        <v>-1.5458451401238296</v>
      </c>
      <c r="AS69">
        <f t="shared" si="36"/>
        <v>1.0386624167571493E-3</v>
      </c>
      <c r="AT69">
        <f t="shared" si="36"/>
        <v>1.0952017687001368E-4</v>
      </c>
      <c r="AU69">
        <f t="shared" si="23"/>
        <v>-1.5446969575302023</v>
      </c>
      <c r="AW69">
        <v>66</v>
      </c>
      <c r="AX69">
        <f>IF(Z69&gt;0, (R69*SUMPRODUCT(K69:$K$98, X69:$X$98)-K69*$AZ$3)/Z69, 0)</f>
        <v>37.308999761831871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7"/>
        <v>250000</v>
      </c>
      <c r="S70">
        <f t="shared" si="28"/>
        <v>-16.389615627476797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0.93175599472453463</v>
      </c>
      <c r="AC70">
        <f t="shared" si="29"/>
        <v>-0.27128456237303489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-2043.0162720884116</v>
      </c>
      <c r="AI70">
        <f t="shared" si="33"/>
        <v>-2043.2231748679972</v>
      </c>
      <c r="AJ70">
        <f t="shared" si="34"/>
        <v>1.2030405570975695</v>
      </c>
      <c r="AK70">
        <f t="shared" si="22"/>
        <v>6.5222919630717427E-2</v>
      </c>
      <c r="AL70">
        <f t="shared" si="35"/>
        <v>-2041.9549113912688</v>
      </c>
      <c r="AN70">
        <f t="shared" si="36"/>
        <v>0</v>
      </c>
      <c r="AO70">
        <f t="shared" si="36"/>
        <v>0</v>
      </c>
      <c r="AP70">
        <f t="shared" si="36"/>
        <v>-1.0426986379344217E-4</v>
      </c>
      <c r="AQ70">
        <f t="shared" si="36"/>
        <v>-1.029589978661511</v>
      </c>
      <c r="AR70">
        <f t="shared" si="36"/>
        <v>-1.0296942485253044</v>
      </c>
      <c r="AS70">
        <f t="shared" si="36"/>
        <v>6.0627931281470322E-4</v>
      </c>
      <c r="AT70">
        <f t="shared" si="36"/>
        <v>3.286947115804752E-5</v>
      </c>
      <c r="AU70">
        <f t="shared" si="23"/>
        <v>-1.0290550997413317</v>
      </c>
      <c r="AW70">
        <v>67</v>
      </c>
      <c r="AX70">
        <f>IF(Z70&gt;0, (R70*SUMPRODUCT(K70:$K$98, X70:$X$98)-K70*$AZ$3)/Z70, 0)</f>
        <v>-16.389615627476797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7"/>
        <v>250000</v>
      </c>
      <c r="S71">
        <f t="shared" si="28"/>
        <v>-94.245214214632881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-0.27128456237303489</v>
      </c>
      <c r="AC71">
        <f t="shared" si="29"/>
        <v>-0.99495634306399516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-1457.3995262745161</v>
      </c>
      <c r="AI71">
        <f t="shared" si="33"/>
        <v>-1457.531490049992</v>
      </c>
      <c r="AJ71">
        <f t="shared" si="34"/>
        <v>0.72367178069096028</v>
      </c>
      <c r="AK71">
        <f t="shared" si="22"/>
        <v>-1.8989919366112443E-2</v>
      </c>
      <c r="AL71">
        <f t="shared" si="35"/>
        <v>-1456.8268081886672</v>
      </c>
      <c r="AN71">
        <f t="shared" si="36"/>
        <v>0</v>
      </c>
      <c r="AO71">
        <f t="shared" si="36"/>
        <v>0</v>
      </c>
      <c r="AP71">
        <f t="shared" si="36"/>
        <v>-5.9378495655356121E-5</v>
      </c>
      <c r="AQ71">
        <f t="shared" si="36"/>
        <v>-0.65577232181265865</v>
      </c>
      <c r="AR71">
        <f t="shared" si="36"/>
        <v>-0.65583170030831395</v>
      </c>
      <c r="AS71">
        <f t="shared" si="36"/>
        <v>3.2562376705797224E-4</v>
      </c>
      <c r="AT71">
        <f t="shared" si="36"/>
        <v>-8.5447149455193837E-6</v>
      </c>
      <c r="AU71">
        <f t="shared" si="23"/>
        <v>-0.65551462125620152</v>
      </c>
      <c r="AW71">
        <v>68</v>
      </c>
      <c r="AX71">
        <f>IF(Z71&gt;0, (R71*SUMPRODUCT(K71:$K$98, X71:$X$98)-K71*$AZ$3)/Z71, 0)</f>
        <v>-94.245214214632881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7"/>
        <v>250000</v>
      </c>
      <c r="S72">
        <f t="shared" si="28"/>
        <v>-213.13511465507472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-0.99495634306399516</v>
      </c>
      <c r="AC72">
        <f t="shared" si="29"/>
        <v>-1.3775874166886624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-997.02112256817986</v>
      </c>
      <c r="AI72">
        <f t="shared" si="33"/>
        <v>-997.10191564977265</v>
      </c>
      <c r="AJ72">
        <f t="shared" si="34"/>
        <v>0.3826310736246672</v>
      </c>
      <c r="AK72">
        <f t="shared" ref="AK72:AK89" si="49">G72*SUM(AB72:AB72, AE72:AF72)</f>
        <v>-6.964694401447967E-2</v>
      </c>
      <c r="AL72">
        <f t="shared" si="35"/>
        <v>-996.78893152016246</v>
      </c>
      <c r="AN72">
        <f t="shared" si="36"/>
        <v>0</v>
      </c>
      <c r="AO72">
        <f t="shared" si="36"/>
        <v>0</v>
      </c>
      <c r="AP72">
        <f t="shared" si="36"/>
        <v>-3.2458661660291579E-5</v>
      </c>
      <c r="AQ72">
        <f t="shared" si="36"/>
        <v>-0.40055374355849976</v>
      </c>
      <c r="AR72">
        <f t="shared" si="36"/>
        <v>-0.40058620222016006</v>
      </c>
      <c r="AS72">
        <f t="shared" si="36"/>
        <v>1.5372222861977292E-4</v>
      </c>
      <c r="AT72">
        <f t="shared" si="36"/>
        <v>-2.7980695213908428E-5</v>
      </c>
      <c r="AU72">
        <f t="shared" si="23"/>
        <v>-0.40046046068675417</v>
      </c>
      <c r="AW72">
        <v>69</v>
      </c>
      <c r="AX72">
        <f>IF(Z72&gt;0, (R72*SUMPRODUCT(K72:$K$98, X72:$X$98)-K72*$AZ$3)/Z72, 0)</f>
        <v>-213.13511465507472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7"/>
        <v>250000</v>
      </c>
      <c r="S73">
        <f t="shared" si="28"/>
        <v>-404.92573602006274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-1.3775874166886624</v>
      </c>
      <c r="AC73">
        <f t="shared" si="29"/>
        <v>-1.5342650457935982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-652.45213141539546</v>
      </c>
      <c r="AI73">
        <f t="shared" si="33"/>
        <v>-652.49949395960152</v>
      </c>
      <c r="AJ73">
        <f t="shared" si="34"/>
        <v>0.15667762910493588</v>
      </c>
      <c r="AK73">
        <f t="shared" si="49"/>
        <v>-9.6431119168206375E-2</v>
      </c>
      <c r="AL73">
        <f t="shared" si="35"/>
        <v>-652.43924744966478</v>
      </c>
      <c r="AN73">
        <f t="shared" si="36"/>
        <v>0</v>
      </c>
      <c r="AO73">
        <f t="shared" si="36"/>
        <v>0</v>
      </c>
      <c r="AP73">
        <f t="shared" si="36"/>
        <v>-1.6989219862732122E-5</v>
      </c>
      <c r="AQ73">
        <f t="shared" si="36"/>
        <v>-0.23403837138265501</v>
      </c>
      <c r="AR73">
        <f t="shared" si="36"/>
        <v>-0.23405536060251775</v>
      </c>
      <c r="AS73">
        <f t="shared" si="36"/>
        <v>5.6201176120412036E-5</v>
      </c>
      <c r="AT73">
        <f t="shared" si="36"/>
        <v>-3.4590402872582618E-5</v>
      </c>
      <c r="AU73">
        <f t="shared" si="23"/>
        <v>-0.23403374982926992</v>
      </c>
      <c r="AW73">
        <v>70</v>
      </c>
      <c r="AX73">
        <f>IF(Z73&gt;0, (R73*SUMPRODUCT(K73:$K$98, X73:$X$98)-K73*$AZ$3)/Z73, 0)</f>
        <v>-404.92573602006274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7"/>
        <v>250000</v>
      </c>
      <c r="S74">
        <f t="shared" si="28"/>
        <v>-730.85866107281538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-1.5342650457935982</v>
      </c>
      <c r="AC74">
        <f t="shared" si="29"/>
        <v>-1.5505568864141428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-407.38961169253241</v>
      </c>
      <c r="AI74">
        <f t="shared" si="33"/>
        <v>-407.41613113071179</v>
      </c>
      <c r="AJ74">
        <f t="shared" si="34"/>
        <v>1.6291840620544562E-2</v>
      </c>
      <c r="AK74">
        <f t="shared" si="49"/>
        <v>-0.10739855320555189</v>
      </c>
      <c r="AL74">
        <f t="shared" si="35"/>
        <v>-407.50723784329676</v>
      </c>
      <c r="AN74">
        <f t="shared" si="36"/>
        <v>0</v>
      </c>
      <c r="AO74">
        <f t="shared" si="36"/>
        <v>0</v>
      </c>
      <c r="AP74">
        <f t="shared" si="36"/>
        <v>-8.4934612477380916E-6</v>
      </c>
      <c r="AQ74">
        <f t="shared" si="36"/>
        <v>-0.13047591190425245</v>
      </c>
      <c r="AR74">
        <f t="shared" si="36"/>
        <v>-0.13048440536550018</v>
      </c>
      <c r="AS74">
        <f t="shared" si="36"/>
        <v>5.2178374228369124E-6</v>
      </c>
      <c r="AT74">
        <f t="shared" si="36"/>
        <v>-3.4396861786617369E-5</v>
      </c>
      <c r="AU74">
        <f t="shared" si="23"/>
        <v>-0.13051358438986396</v>
      </c>
      <c r="AW74">
        <v>71</v>
      </c>
      <c r="AX74">
        <f>IF(Z74&gt;0, (R74*SUMPRODUCT(K74:$K$98, X74:$X$98)-K74*$AZ$3)/Z74, 0)</f>
        <v>-730.85866107281538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7"/>
        <v>250000</v>
      </c>
      <c r="S75">
        <f t="shared" si="28"/>
        <v>-1313.4032871448792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-1.5505568864141428</v>
      </c>
      <c r="AC75">
        <f t="shared" si="29"/>
        <v>-1.4866162529950824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-242.11462082393606</v>
      </c>
      <c r="AI75">
        <f t="shared" si="33"/>
        <v>-242.12876933669244</v>
      </c>
      <c r="AJ75">
        <f t="shared" si="34"/>
        <v>-6.3940633419060422E-2</v>
      </c>
      <c r="AK75">
        <f t="shared" si="49"/>
        <v>-0.10853898204899001</v>
      </c>
      <c r="AL75">
        <f t="shared" si="35"/>
        <v>-242.30124895216051</v>
      </c>
      <c r="AN75">
        <f t="shared" si="36"/>
        <v>0</v>
      </c>
      <c r="AO75">
        <f t="shared" si="36"/>
        <v>0</v>
      </c>
      <c r="AP75">
        <f t="shared" si="36"/>
        <v>-4.0458814990131591E-6</v>
      </c>
      <c r="AQ75">
        <f t="shared" si="36"/>
        <v>-6.9234631363678065E-2</v>
      </c>
      <c r="AR75">
        <f t="shared" si="36"/>
        <v>-6.9238677245177072E-2</v>
      </c>
      <c r="AS75">
        <f t="shared" si="36"/>
        <v>-1.8284340569204765E-5</v>
      </c>
      <c r="AT75">
        <f t="shared" si="36"/>
        <v>-3.1037598576978532E-5</v>
      </c>
      <c r="AU75">
        <f t="shared" si="23"/>
        <v>-6.9287999184323268E-2</v>
      </c>
      <c r="AW75">
        <v>72</v>
      </c>
      <c r="AX75">
        <f>IF(Z75&gt;0, (R75*SUMPRODUCT(K75:$K$98, X75:$X$98)-K75*$AZ$3)/Z75, 0)</f>
        <v>-1313.4032871448792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7"/>
        <v>250000</v>
      </c>
      <c r="S76">
        <f t="shared" si="28"/>
        <v>-2408.8646937283579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-1.4866162529950824</v>
      </c>
      <c r="AC76">
        <f t="shared" si="29"/>
        <v>-1.3822646831772312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-136.68452049029889</v>
      </c>
      <c r="AI76">
        <f t="shared" si="33"/>
        <v>-136.69169329190319</v>
      </c>
      <c r="AJ76">
        <f t="shared" si="34"/>
        <v>-0.10435156981785121</v>
      </c>
      <c r="AK76">
        <f t="shared" si="49"/>
        <v>-0.10406313770965578</v>
      </c>
      <c r="AL76">
        <f t="shared" si="35"/>
        <v>-136.9001079994307</v>
      </c>
      <c r="AN76">
        <f t="shared" si="36"/>
        <v>0</v>
      </c>
      <c r="AO76">
        <f t="shared" si="36"/>
        <v>0</v>
      </c>
      <c r="AP76">
        <f t="shared" si="36"/>
        <v>-1.831357636476977E-6</v>
      </c>
      <c r="AQ76">
        <f t="shared" si="36"/>
        <v>-3.4898252342300227E-2</v>
      </c>
      <c r="AR76">
        <f t="shared" si="36"/>
        <v>-3.4900083699936697E-2</v>
      </c>
      <c r="AS76">
        <f t="shared" si="36"/>
        <v>-2.6643012703673331E-5</v>
      </c>
      <c r="AT76">
        <f t="shared" si="36"/>
        <v>-2.6569370301012671E-5</v>
      </c>
      <c r="AU76">
        <f t="shared" si="23"/>
        <v>-3.4953296082941385E-2</v>
      </c>
      <c r="AW76">
        <v>73</v>
      </c>
      <c r="AX76">
        <f>IF(Z76&gt;0, (R76*SUMPRODUCT(K76:$K$98, X76:$X$98)-K76*$AZ$3)/Z76, 0)</f>
        <v>-2408.8646937283579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7"/>
        <v>250000</v>
      </c>
      <c r="S77">
        <f t="shared" si="28"/>
        <v>-4580.3078290558478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-1.3822646831772312</v>
      </c>
      <c r="AC77">
        <f t="shared" si="29"/>
        <v>-1.262175255893166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-73.130072813385866</v>
      </c>
      <c r="AI77">
        <f t="shared" si="33"/>
        <v>-73.133517383333455</v>
      </c>
      <c r="AJ77">
        <f t="shared" si="34"/>
        <v>-0.12008942728406513</v>
      </c>
      <c r="AK77">
        <f t="shared" si="49"/>
        <v>-9.6758527822406196E-2</v>
      </c>
      <c r="AL77">
        <f t="shared" si="35"/>
        <v>-73.350365338439929</v>
      </c>
      <c r="AN77">
        <f t="shared" si="36"/>
        <v>0</v>
      </c>
      <c r="AO77">
        <f t="shared" si="36"/>
        <v>0</v>
      </c>
      <c r="AP77">
        <f t="shared" si="36"/>
        <v>-7.8523804050485159E-7</v>
      </c>
      <c r="AQ77">
        <f t="shared" si="36"/>
        <v>-1.6671025977620955E-2</v>
      </c>
      <c r="AR77">
        <f t="shared" si="36"/>
        <v>-1.6671811215661463E-2</v>
      </c>
      <c r="AS77">
        <f t="shared" si="36"/>
        <v>-2.7376069582195471E-5</v>
      </c>
      <c r="AT77">
        <f t="shared" si="36"/>
        <v>-2.2057463760496018E-5</v>
      </c>
      <c r="AU77">
        <f t="shared" si="23"/>
        <v>-1.6721244749004154E-2</v>
      </c>
      <c r="AW77">
        <v>74</v>
      </c>
      <c r="AX77">
        <f>IF(Z77&gt;0, (R77*SUMPRODUCT(K77:$K$98, X77:$X$98)-K77*$AZ$3)/Z77, 0)</f>
        <v>-4580.3078290558478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7"/>
        <v>250000</v>
      </c>
      <c r="S78">
        <f t="shared" si="28"/>
        <v>-9126.9657311031497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-1.262175255893166</v>
      </c>
      <c r="AC78">
        <f t="shared" si="29"/>
        <v>-1.1404644250615321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-36.96361383403346</v>
      </c>
      <c r="AI78">
        <f t="shared" si="33"/>
        <v>-36.96517577758987</v>
      </c>
      <c r="AJ78">
        <f t="shared" si="34"/>
        <v>-0.12171083083163392</v>
      </c>
      <c r="AK78">
        <f t="shared" si="49"/>
        <v>-8.8352267912521626E-2</v>
      </c>
      <c r="AL78">
        <f t="shared" si="35"/>
        <v>-37.175238876334021</v>
      </c>
      <c r="AN78">
        <f t="shared" si="36"/>
        <v>0</v>
      </c>
      <c r="AO78">
        <f t="shared" si="36"/>
        <v>0</v>
      </c>
      <c r="AP78">
        <f t="shared" si="36"/>
        <v>-3.1791691505885705E-7</v>
      </c>
      <c r="AQ78">
        <f t="shared" si="36"/>
        <v>-7.5235484863193413E-3</v>
      </c>
      <c r="AR78">
        <f t="shared" si="36"/>
        <v>-7.5238664032343996E-3</v>
      </c>
      <c r="AS78">
        <f t="shared" si="36"/>
        <v>-2.477293863049992E-5</v>
      </c>
      <c r="AT78">
        <f t="shared" si="36"/>
        <v>-1.7983159722984222E-5</v>
      </c>
      <c r="AU78">
        <f t="shared" si="23"/>
        <v>-7.5666225015878835E-3</v>
      </c>
      <c r="AW78">
        <v>75</v>
      </c>
      <c r="AX78">
        <f>IF(Z78&gt;0, (R78*SUMPRODUCT(K78:$K$98, X78:$X$98)-K78*$AZ$3)/Z78, 0)</f>
        <v>-9126.9657311031497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7"/>
        <v>250000</v>
      </c>
      <c r="S79">
        <f t="shared" si="28"/>
        <v>-19209.226042625178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-1.1404644250615321</v>
      </c>
      <c r="AC79">
        <f t="shared" si="29"/>
        <v>-1.0244327442538739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-17.59392099589763</v>
      </c>
      <c r="AI79">
        <f t="shared" si="33"/>
        <v>-17.594587623968682</v>
      </c>
      <c r="AJ79">
        <f t="shared" si="34"/>
        <v>-0.11603168080765824</v>
      </c>
      <c r="AK79">
        <f t="shared" si="49"/>
        <v>-7.9832509754307251E-2</v>
      </c>
      <c r="AL79">
        <f t="shared" si="35"/>
        <v>-17.790451814530648</v>
      </c>
      <c r="AN79">
        <f t="shared" si="36"/>
        <v>0</v>
      </c>
      <c r="AO79">
        <f t="shared" si="36"/>
        <v>0</v>
      </c>
      <c r="AP79">
        <f t="shared" si="36"/>
        <v>-1.2114733765643081E-7</v>
      </c>
      <c r="AQ79">
        <f t="shared" si="36"/>
        <v>-3.1973701380904641E-3</v>
      </c>
      <c r="AR79">
        <f t="shared" si="36"/>
        <v>-3.1974912854281206E-3</v>
      </c>
      <c r="AS79">
        <f t="shared" si="36"/>
        <v>-2.1086614596789197E-5</v>
      </c>
      <c r="AT79">
        <f t="shared" si="36"/>
        <v>-1.4508083945401097E-5</v>
      </c>
      <c r="AU79">
        <f t="shared" si="23"/>
        <v>-3.2330859839703112E-3</v>
      </c>
      <c r="AW79">
        <v>76</v>
      </c>
      <c r="AX79">
        <f>IF(Z79&gt;0, (R79*SUMPRODUCT(K79:$K$98, X79:$X$98)-K79*$AZ$3)/Z79, 0)</f>
        <v>-19209.226042625178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7"/>
        <v>250000</v>
      </c>
      <c r="S80">
        <f t="shared" si="28"/>
        <v>-43452.8583461167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-1.0244327442538739</v>
      </c>
      <c r="AC80">
        <f t="shared" si="29"/>
        <v>-0.91731294537948438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-7.9216028714021265</v>
      </c>
      <c r="AI80">
        <f t="shared" si="33"/>
        <v>-7.9218667530488966</v>
      </c>
      <c r="AJ80">
        <f t="shared" si="34"/>
        <v>-0.10711979887438949</v>
      </c>
      <c r="AK80">
        <f t="shared" si="49"/>
        <v>-7.1710292097771175E-2</v>
      </c>
      <c r="AL80">
        <f t="shared" si="35"/>
        <v>-8.1006968440210567</v>
      </c>
      <c r="AN80">
        <f t="shared" si="36"/>
        <v>0</v>
      </c>
      <c r="AO80">
        <f t="shared" si="36"/>
        <v>0</v>
      </c>
      <c r="AP80">
        <f t="shared" si="36"/>
        <v>-4.2817513177347775E-8</v>
      </c>
      <c r="AQ80">
        <f t="shared" si="36"/>
        <v>-1.2853615985935175E-3</v>
      </c>
      <c r="AR80">
        <f t="shared" si="36"/>
        <v>-1.2854044161066946E-3</v>
      </c>
      <c r="AS80">
        <f t="shared" si="36"/>
        <v>-1.7381289892638935E-5</v>
      </c>
      <c r="AT80">
        <f t="shared" si="36"/>
        <v>-1.1635732967523083E-5</v>
      </c>
      <c r="AU80">
        <f t="shared" si="23"/>
        <v>-1.3144214389668566E-3</v>
      </c>
      <c r="AW80">
        <v>77</v>
      </c>
      <c r="AX80">
        <f>IF(Z80&gt;0, (R80*SUMPRODUCT(K80:$K$98, X80:$X$98)-K80*$AZ$3)/Z80, 0)</f>
        <v>-43452.8583461167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7"/>
        <v>250000</v>
      </c>
      <c r="S81">
        <f t="shared" si="28"/>
        <v>-106413.80305771298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-0.91731294537948438</v>
      </c>
      <c r="AC81">
        <f t="shared" si="29"/>
        <v>-0.82010083464550665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-3.2981778973651776</v>
      </c>
      <c r="AI81">
        <f t="shared" si="33"/>
        <v>-3.2982742313006117</v>
      </c>
      <c r="AJ81">
        <f t="shared" si="34"/>
        <v>-9.721211073397773E-2</v>
      </c>
      <c r="AK81">
        <f t="shared" si="49"/>
        <v>-6.4211906176563915E-2</v>
      </c>
      <c r="AL81">
        <f t="shared" si="35"/>
        <v>-3.4596982482111533</v>
      </c>
      <c r="AN81">
        <f t="shared" si="36"/>
        <v>0</v>
      </c>
      <c r="AO81">
        <f t="shared" si="36"/>
        <v>0</v>
      </c>
      <c r="AP81">
        <f t="shared" si="36"/>
        <v>-1.3956404050444254E-8</v>
      </c>
      <c r="AQ81">
        <f t="shared" si="36"/>
        <v>-4.7782438409065578E-4</v>
      </c>
      <c r="AR81">
        <f t="shared" si="36"/>
        <v>-4.7783834049470623E-4</v>
      </c>
      <c r="AS81">
        <f t="shared" si="36"/>
        <v>-1.4083629926306704E-5</v>
      </c>
      <c r="AT81">
        <f t="shared" si="36"/>
        <v>-9.3027166741413901E-6</v>
      </c>
      <c r="AU81">
        <f t="shared" si="23"/>
        <v>-5.012246870951543E-4</v>
      </c>
      <c r="AW81">
        <v>78</v>
      </c>
      <c r="AX81">
        <f>IF(Z81&gt;0, (R81*SUMPRODUCT(K81:$K$98, X81:$X$98)-K81*$AZ$3)/Z81, 0)</f>
        <v>-106413.80305771298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7"/>
        <v>250000</v>
      </c>
      <c r="S82">
        <f t="shared" si="28"/>
        <v>-284206.46577221528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-0.82010083464550665</v>
      </c>
      <c r="AC82">
        <f t="shared" si="29"/>
        <v>-0.73263448730408709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-1.2629557114669905</v>
      </c>
      <c r="AI82">
        <f t="shared" si="33"/>
        <v>-1.262987934277497</v>
      </c>
      <c r="AJ82">
        <f t="shared" si="34"/>
        <v>-8.7466347341419559E-2</v>
      </c>
      <c r="AK82">
        <f t="shared" si="49"/>
        <v>-5.7407058425185474E-2</v>
      </c>
      <c r="AL82">
        <f t="shared" si="35"/>
        <v>-1.4078613400441022</v>
      </c>
      <c r="AN82">
        <f t="shared" si="36"/>
        <v>0</v>
      </c>
      <c r="AO82">
        <f t="shared" si="36"/>
        <v>0</v>
      </c>
      <c r="AP82">
        <f t="shared" si="36"/>
        <v>-4.1681143625436991E-9</v>
      </c>
      <c r="AQ82">
        <f t="shared" si="36"/>
        <v>-1.6336699864090832E-4</v>
      </c>
      <c r="AR82">
        <f t="shared" si="36"/>
        <v>-1.6337116675527088E-4</v>
      </c>
      <c r="AS82">
        <f t="shared" si="36"/>
        <v>-1.1314026705380932E-5</v>
      </c>
      <c r="AT82">
        <f t="shared" si="36"/>
        <v>-7.425770160089214E-6</v>
      </c>
      <c r="AU82">
        <f t="shared" si="23"/>
        <v>-1.8211096362074107E-4</v>
      </c>
      <c r="AW82">
        <v>79</v>
      </c>
      <c r="AX82">
        <f>IF(Z82&gt;0, (R82*SUMPRODUCT(K82:$K$98, X82:$X$98)-K82*$AZ$3)/Z82, 0)</f>
        <v>-284206.46577221528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7"/>
        <v>250000</v>
      </c>
      <c r="S83">
        <f t="shared" si="28"/>
        <v>-834457.50723331224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-0.73263448730408709</v>
      </c>
      <c r="AC83">
        <f t="shared" si="29"/>
        <v>-0.65427627240495101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-0.44199319689928745</v>
      </c>
      <c r="AI83">
        <f t="shared" si="33"/>
        <v>-0.44200299782184393</v>
      </c>
      <c r="AJ83">
        <f t="shared" si="34"/>
        <v>-7.8358214899136081E-2</v>
      </c>
      <c r="AK83">
        <f t="shared" si="49"/>
        <v>-5.1284414111286099E-2</v>
      </c>
      <c r="AL83">
        <f t="shared" si="35"/>
        <v>-0.57164562683226616</v>
      </c>
      <c r="AN83">
        <f t="shared" si="36"/>
        <v>0</v>
      </c>
      <c r="AO83">
        <f t="shared" si="36"/>
        <v>0</v>
      </c>
      <c r="AP83">
        <f t="shared" si="36"/>
        <v>-1.1319445269095387E-9</v>
      </c>
      <c r="AQ83">
        <f t="shared" si="36"/>
        <v>-5.1047416942492482E-5</v>
      </c>
      <c r="AR83">
        <f t="shared" si="36"/>
        <v>-5.1048548887019389E-5</v>
      </c>
      <c r="AS83">
        <f t="shared" si="36"/>
        <v>-9.0498779051050907E-6</v>
      </c>
      <c r="AT83">
        <f t="shared" si="36"/>
        <v>-5.9230252595647737E-6</v>
      </c>
      <c r="AU83">
        <f t="shared" si="23"/>
        <v>-6.6021452051689264E-5</v>
      </c>
      <c r="AW83">
        <v>80</v>
      </c>
      <c r="AX83">
        <f>IF(Z83&gt;0, (R83*SUMPRODUCT(K83:$K$98, X83:$X$98)-K83*$AZ$3)/Z83, 0)</f>
        <v>-834457.50723331224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7"/>
        <v>250000</v>
      </c>
      <c r="S84">
        <f t="shared" si="28"/>
        <v>-2718248.7017255342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-0.65427627240495101</v>
      </c>
      <c r="AC84">
        <f t="shared" si="29"/>
        <v>-0.5842187645560214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-0.14032709365880883</v>
      </c>
      <c r="AI84">
        <f t="shared" si="33"/>
        <v>-0.14032978021745679</v>
      </c>
      <c r="AJ84">
        <f t="shared" si="34"/>
        <v>-7.0057507848929612E-2</v>
      </c>
      <c r="AK84">
        <f t="shared" si="49"/>
        <v>-4.5799339068346573E-2</v>
      </c>
      <c r="AL84">
        <f t="shared" si="35"/>
        <v>-0.25618662713473295</v>
      </c>
      <c r="AN84">
        <f t="shared" si="36"/>
        <v>0</v>
      </c>
      <c r="AO84">
        <f t="shared" si="36"/>
        <v>0</v>
      </c>
      <c r="AP84">
        <f t="shared" si="36"/>
        <v>-2.7703617952680213E-10</v>
      </c>
      <c r="AQ84">
        <f t="shared" si="36"/>
        <v>-1.4470438581614728E-5</v>
      </c>
      <c r="AR84">
        <f t="shared" si="36"/>
        <v>-1.4470715617794254E-5</v>
      </c>
      <c r="AS84">
        <f t="shared" si="36"/>
        <v>-7.2242846201446302E-6</v>
      </c>
      <c r="AT84">
        <f t="shared" si="36"/>
        <v>-4.7227980412566229E-6</v>
      </c>
      <c r="AU84">
        <f t="shared" si="23"/>
        <v>-2.6417798279195504E-5</v>
      </c>
      <c r="AW84">
        <v>81</v>
      </c>
      <c r="AX84">
        <f>IF(Z84&gt;0, (R84*SUMPRODUCT(K84:$K$98, X84:$X$98)-K84*$AZ$3)/Z84, 0)</f>
        <v>-2718248.7017255342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7"/>
        <v>250000</v>
      </c>
      <c r="S85">
        <f t="shared" si="28"/>
        <v>-9938139.222262159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-0.5842187645560214</v>
      </c>
      <c r="AC85">
        <f t="shared" si="29"/>
        <v>-0.52163631065007421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-4.0071779243808073E-2</v>
      </c>
      <c r="AI85">
        <f t="shared" si="33"/>
        <v>-4.0072435347907373E-2</v>
      </c>
      <c r="AJ85">
        <f t="shared" si="34"/>
        <v>-6.2582453905947188E-2</v>
      </c>
      <c r="AK85">
        <f t="shared" si="49"/>
        <v>-4.0895313518921499E-2</v>
      </c>
      <c r="AL85">
        <f t="shared" si="35"/>
        <v>-0.14355020277277605</v>
      </c>
      <c r="AN85">
        <f t="shared" si="36"/>
        <v>0</v>
      </c>
      <c r="AO85">
        <f t="shared" si="36"/>
        <v>0</v>
      </c>
      <c r="AP85">
        <f t="shared" si="36"/>
        <v>-6.0408060505670429E-11</v>
      </c>
      <c r="AQ85">
        <f t="shared" si="36"/>
        <v>-3.6894426779497004E-6</v>
      </c>
      <c r="AR85">
        <f t="shared" si="36"/>
        <v>-3.6895030860102063E-6</v>
      </c>
      <c r="AS85">
        <f t="shared" si="36"/>
        <v>-5.7620195730914421E-6</v>
      </c>
      <c r="AT85">
        <f t="shared" si="36"/>
        <v>-3.7652661766486594E-6</v>
      </c>
      <c r="AU85">
        <f t="shared" si="23"/>
        <v>-1.3216788835750307E-5</v>
      </c>
      <c r="AW85">
        <v>82</v>
      </c>
      <c r="AX85">
        <f>IF(Z85&gt;0, (R85*SUMPRODUCT(K85:$K$98, X85:$X$98)-K85*$AZ$3)/Z85, 0)</f>
        <v>-9938139.222262159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7"/>
        <v>250000</v>
      </c>
      <c r="S86">
        <f t="shared" si="28"/>
        <v>-41402031.315849416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-0.52163631065007421</v>
      </c>
      <c r="AC86">
        <f t="shared" si="29"/>
        <v>-0.46574988907085146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-1.0178499826170541E-2</v>
      </c>
      <c r="AI86">
        <f t="shared" si="33"/>
        <v>-1.0178640444237538E-2</v>
      </c>
      <c r="AJ86">
        <f t="shared" si="34"/>
        <v>-5.5886421579222745E-2</v>
      </c>
      <c r="AK86">
        <f t="shared" si="49"/>
        <v>-3.6514541745505197E-2</v>
      </c>
      <c r="AL86">
        <f t="shared" si="35"/>
        <v>-0.10257960376896548</v>
      </c>
      <c r="AN86">
        <f t="shared" si="36"/>
        <v>0</v>
      </c>
      <c r="AO86">
        <f t="shared" si="36"/>
        <v>0</v>
      </c>
      <c r="AP86">
        <f t="shared" si="36"/>
        <v>-1.1559664830121996E-11</v>
      </c>
      <c r="AQ86">
        <f t="shared" si="36"/>
        <v>-8.3673491590851938E-7</v>
      </c>
      <c r="AR86">
        <f t="shared" si="36"/>
        <v>-8.367464755733495E-7</v>
      </c>
      <c r="AS86">
        <f t="shared" si="36"/>
        <v>-4.5942055370759213E-6</v>
      </c>
      <c r="AT86">
        <f t="shared" si="36"/>
        <v>-3.001718577260945E-6</v>
      </c>
      <c r="AU86">
        <f t="shared" si="23"/>
        <v>-8.4326705899102154E-6</v>
      </c>
      <c r="AW86">
        <v>83</v>
      </c>
      <c r="AX86">
        <f>IF(Z86&gt;0, (R86*SUMPRODUCT(K86:$K$98, X86:$X$98)-K86*$AZ$3)/Z86, 0)</f>
        <v>-41402031.315849416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7"/>
        <v>250000</v>
      </c>
      <c r="S87">
        <f t="shared" si="28"/>
        <v>-200437628.89722994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-0.46574988907085146</v>
      </c>
      <c r="AC87">
        <f t="shared" si="29"/>
        <v>-0.41584884096478464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-2.2655616136120068E-3</v>
      </c>
      <c r="AI87">
        <f t="shared" si="33"/>
        <v>-2.2655875474176532E-3</v>
      </c>
      <c r="AJ87">
        <f t="shared" si="34"/>
        <v>-4.9901048106066825E-2</v>
      </c>
      <c r="AK87">
        <f t="shared" si="49"/>
        <v>-3.2602492234959604E-2</v>
      </c>
      <c r="AL87">
        <f t="shared" si="35"/>
        <v>-8.4769127888444082E-2</v>
      </c>
      <c r="AN87">
        <f t="shared" si="36"/>
        <v>0</v>
      </c>
      <c r="AO87">
        <f t="shared" si="36"/>
        <v>0</v>
      </c>
      <c r="AP87">
        <f t="shared" si="36"/>
        <v>-1.9034976611569236E-12</v>
      </c>
      <c r="AQ87">
        <f t="shared" si="36"/>
        <v>-1.6628840716651824E-7</v>
      </c>
      <c r="AR87">
        <f t="shared" si="36"/>
        <v>-1.6629031066417939E-7</v>
      </c>
      <c r="AS87">
        <f t="shared" si="36"/>
        <v>-3.6626528961479562E-6</v>
      </c>
      <c r="AT87">
        <f t="shared" si="36"/>
        <v>-2.3929680264871698E-6</v>
      </c>
      <c r="AU87">
        <f t="shared" si="23"/>
        <v>-6.2219112332993059E-6</v>
      </c>
      <c r="AW87">
        <v>84</v>
      </c>
      <c r="AX87">
        <f>IF(Z87&gt;0, (R87*SUMPRODUCT(K87:$K$98, X87:$X$98)-K87*$AZ$3)/Z87, 0)</f>
        <v>-200437628.89722994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7"/>
        <v>250000</v>
      </c>
      <c r="S88">
        <f t="shared" si="28"/>
        <v>-1158093778.1390295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-0.41584884096478464</v>
      </c>
      <c r="AC88">
        <f t="shared" si="29"/>
        <v>-0.37129375293088579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-4.3333743320340278E-4</v>
      </c>
      <c r="AI88">
        <f t="shared" si="33"/>
        <v>-4.3334144079933259E-4</v>
      </c>
      <c r="AJ88">
        <f t="shared" si="34"/>
        <v>-4.4555088033898849E-2</v>
      </c>
      <c r="AK88">
        <f t="shared" si="49"/>
        <v>-2.9109418867534927E-2</v>
      </c>
      <c r="AL88">
        <f t="shared" si="35"/>
        <v>-7.4097848342233111E-2</v>
      </c>
      <c r="AN88">
        <f t="shared" si="36"/>
        <v>0</v>
      </c>
      <c r="AO88">
        <f t="shared" si="36"/>
        <v>0</v>
      </c>
      <c r="AP88">
        <f t="shared" si="36"/>
        <v>-2.6263463601788052E-13</v>
      </c>
      <c r="AQ88">
        <f t="shared" si="36"/>
        <v>-2.8398426646523716E-8</v>
      </c>
      <c r="AR88">
        <f t="shared" si="36"/>
        <v>-2.8398689281159731E-8</v>
      </c>
      <c r="AS88">
        <f t="shared" si="36"/>
        <v>-2.9198825264333227E-6</v>
      </c>
      <c r="AT88">
        <f t="shared" si="36"/>
        <v>-1.907662789068583E-6</v>
      </c>
      <c r="AU88">
        <f t="shared" si="23"/>
        <v>-4.8559440047830654E-6</v>
      </c>
      <c r="AW88">
        <v>85</v>
      </c>
      <c r="AX88">
        <f>IF(Z88&gt;0, (R88*SUMPRODUCT(K88:$K$98, X88:$X$98)-K88*$AZ$3)/Z88, 0)</f>
        <v>-1158093778.1390295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-0.37129375293088579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-8.0151918596680328E-5</v>
      </c>
      <c r="AI89">
        <f t="shared" si="33"/>
        <v>-8.0151918596680328E-5</v>
      </c>
      <c r="AJ89">
        <f t="shared" si="34"/>
        <v>-0.37129375293088579</v>
      </c>
      <c r="AK89">
        <f t="shared" si="49"/>
        <v>-2.5990562705162007E-2</v>
      </c>
      <c r="AL89">
        <f t="shared" si="35"/>
        <v>-0.3973644675546445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-4.6899042146050096E-9</v>
      </c>
      <c r="AR89">
        <f t="shared" si="36"/>
        <v>-4.6899042146050096E-9</v>
      </c>
      <c r="AS89">
        <f t="shared" si="36"/>
        <v>-2.1725395564008292E-5</v>
      </c>
      <c r="AT89">
        <f t="shared" si="36"/>
        <v>-1.5207776894805804E-6</v>
      </c>
      <c r="AU89">
        <f t="shared" si="23"/>
        <v>-2.3250863157703477E-5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7023.3669113189189</v>
      </c>
      <c r="AO91" s="8">
        <f t="shared" si="50"/>
        <v>-702.33669113189194</v>
      </c>
      <c r="AP91" s="8">
        <f t="shared" si="50"/>
        <v>-207.5485602034795</v>
      </c>
      <c r="AQ91" s="8">
        <f t="shared" si="50"/>
        <v>-5665.6482487784642</v>
      </c>
      <c r="AR91" s="8">
        <f t="shared" si="50"/>
        <v>447.8334112050801</v>
      </c>
      <c r="AS91" s="8">
        <f t="shared" si="50"/>
        <v>-451.72348453502934</v>
      </c>
      <c r="AT91" s="8">
        <f t="shared" si="50"/>
        <v>263.50536597876709</v>
      </c>
      <c r="AU91" s="8">
        <f t="shared" si="50"/>
        <v>259.61529264881733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6D15-BA92-42B8-8FC6-742FEA009C7A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9298.4721082164542</v>
      </c>
      <c r="K3">
        <v>1</v>
      </c>
      <c r="L3" s="2">
        <v>0</v>
      </c>
      <c r="O3">
        <f>$C$3</f>
        <v>9298.4721082164542</v>
      </c>
      <c r="P3">
        <f>O3*C5</f>
        <v>929.84721082164549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9298.4721082164542</v>
      </c>
      <c r="AF3">
        <f t="shared" ref="AF3:AG34" si="4">-$Z3*P3</f>
        <v>-929.84721082164549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8242.8073414948103</v>
      </c>
      <c r="AJ3">
        <f t="shared" ref="AJ3:AJ66" si="7">AB3-AC3</f>
        <v>0</v>
      </c>
      <c r="AL3">
        <f t="shared" ref="AL3:AL66" si="8">SUM(AI3:AK3)</f>
        <v>8242.8073414948103</v>
      </c>
      <c r="AN3">
        <f t="shared" ref="AN3:AU34" si="9">AE3*$K3</f>
        <v>9298.4721082164542</v>
      </c>
      <c r="AO3">
        <f t="shared" si="9"/>
        <v>-929.84721082164549</v>
      </c>
      <c r="AP3">
        <f t="shared" si="9"/>
        <v>-125.8175559</v>
      </c>
      <c r="AQ3">
        <f t="shared" si="9"/>
        <v>0</v>
      </c>
      <c r="AR3">
        <f t="shared" si="9"/>
        <v>8242.8073414948103</v>
      </c>
      <c r="AS3">
        <f t="shared" si="9"/>
        <v>0</v>
      </c>
      <c r="AT3">
        <f t="shared" si="9"/>
        <v>0</v>
      </c>
      <c r="AU3">
        <f t="shared" si="9"/>
        <v>8242.8073414948103</v>
      </c>
      <c r="AW3">
        <v>0</v>
      </c>
      <c r="AX3">
        <f>IF(Z3&gt;0, (R3*SUMPRODUCT(K3:$K$98, X3:$X$98)-K3*$AZ$3)/Z3, 0)</f>
        <v>0</v>
      </c>
      <c r="AZ3">
        <f>C6*ABS(SUMPRODUCT(X4:X79, K4:K79))/1</f>
        <v>7454.7947031548028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809.12518076057404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798.72800390944394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-798.72800390944394</v>
      </c>
      <c r="AK4">
        <f>G4*SUM(AB4, AE4:AF4)</f>
        <v>0</v>
      </c>
      <c r="AL4">
        <f t="shared" si="8"/>
        <v>-1511.2027539094438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-636.13816964285706</v>
      </c>
      <c r="AR4">
        <f t="shared" si="9"/>
        <v>-636.13816964285706</v>
      </c>
      <c r="AS4">
        <f t="shared" si="9"/>
        <v>-713.15000349057493</v>
      </c>
      <c r="AT4">
        <f t="shared" si="9"/>
        <v>0</v>
      </c>
      <c r="AU4">
        <f t="shared" si="9"/>
        <v>-1349.2881731334319</v>
      </c>
      <c r="AW4">
        <v>1</v>
      </c>
      <c r="AX4">
        <f>IF(Z4&gt;0, (R4*SUMPRODUCT(K4:$K$98, X4:$X$98)-K4*$AZ$3)/Z4, 0)</f>
        <v>809.12518076057404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250000</v>
      </c>
      <c r="S5">
        <f t="shared" si="1"/>
        <v>898.72994152929073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798.72800390944394</v>
      </c>
      <c r="AC5">
        <f t="shared" si="2"/>
        <v>875.73983775716169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-714.8146375610695</v>
      </c>
      <c r="AI5">
        <f t="shared" si="6"/>
        <v>-726.99487932906641</v>
      </c>
      <c r="AJ5">
        <f t="shared" si="7"/>
        <v>-77.011833847717753</v>
      </c>
      <c r="AK5">
        <f>G5*SUM(AB5, AE5:AF5)</f>
        <v>55.910960273661082</v>
      </c>
      <c r="AL5">
        <f t="shared" si="8"/>
        <v>-748.09575290312307</v>
      </c>
      <c r="AN5">
        <f t="shared" si="9"/>
        <v>0</v>
      </c>
      <c r="AO5">
        <f t="shared" si="9"/>
        <v>0</v>
      </c>
      <c r="AP5">
        <f t="shared" si="9"/>
        <v>-9.7100141645383804</v>
      </c>
      <c r="AQ5">
        <f t="shared" si="9"/>
        <v>-569.84585264753628</v>
      </c>
      <c r="AR5">
        <f t="shared" si="9"/>
        <v>-579.55586681207456</v>
      </c>
      <c r="AS5">
        <f t="shared" si="9"/>
        <v>-61.393362442377033</v>
      </c>
      <c r="AT5">
        <f t="shared" si="9"/>
        <v>44.571875218160933</v>
      </c>
      <c r="AU5">
        <f t="shared" si="9"/>
        <v>-596.37735403629063</v>
      </c>
      <c r="AW5">
        <v>2</v>
      </c>
      <c r="AX5">
        <f>IF(Z5&gt;0, (R5*SUMPRODUCT(K5:$K$98, X5:$X$98)-K5*$AZ$3)/Z5, 0)</f>
        <v>898.72994152929073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250000</v>
      </c>
      <c r="S6">
        <f t="shared" si="1"/>
        <v>980.07391669041954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875.73983775716169</v>
      </c>
      <c r="AC6">
        <f t="shared" si="2"/>
        <v>942.6350596547818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-718.79553071282817</v>
      </c>
      <c r="AI6">
        <f t="shared" si="6"/>
        <v>-730.81803028660954</v>
      </c>
      <c r="AJ6">
        <f t="shared" si="7"/>
        <v>-66.895221897620104</v>
      </c>
      <c r="AK6">
        <f>G6*SUM(AB6, AE6:AF6)</f>
        <v>61.301788643001323</v>
      </c>
      <c r="AL6">
        <f t="shared" si="8"/>
        <v>-736.41146354122827</v>
      </c>
      <c r="AN6">
        <f t="shared" si="9"/>
        <v>0</v>
      </c>
      <c r="AO6">
        <f t="shared" si="9"/>
        <v>0</v>
      </c>
      <c r="AP6">
        <f t="shared" si="9"/>
        <v>-8.5573777259627075</v>
      </c>
      <c r="AQ6">
        <f t="shared" si="9"/>
        <v>-511.62446097794907</v>
      </c>
      <c r="AR6">
        <f t="shared" si="9"/>
        <v>-520.18183870391181</v>
      </c>
      <c r="AS6">
        <f t="shared" si="9"/>
        <v>-47.614697619821158</v>
      </c>
      <c r="AT6">
        <f t="shared" si="9"/>
        <v>43.633402311720822</v>
      </c>
      <c r="AU6">
        <f t="shared" si="9"/>
        <v>-524.16313401201216</v>
      </c>
      <c r="AW6">
        <v>3</v>
      </c>
      <c r="AX6">
        <f>IF(Z6&gt;0, (R6*SUMPRODUCT(K6:$K$98, X6:$X$98)-K6*$AZ$3)/Z6, 0)</f>
        <v>980.07391669041954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250000</v>
      </c>
      <c r="S7">
        <f t="shared" si="1"/>
        <v>1052.930162170363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942.6350596547818</v>
      </c>
      <c r="AC7">
        <f t="shared" si="2"/>
        <v>999.52941523500783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-724.57248521263648</v>
      </c>
      <c r="AI7">
        <f t="shared" si="6"/>
        <v>-736.43853116641935</v>
      </c>
      <c r="AJ7">
        <f t="shared" si="7"/>
        <v>-56.894355580226033</v>
      </c>
      <c r="AK7">
        <f>G7*SUM(AB7, AE7:AF7)</f>
        <v>65.984454175834728</v>
      </c>
      <c r="AL7">
        <f t="shared" si="8"/>
        <v>-727.3484325708107</v>
      </c>
      <c r="AN7">
        <f t="shared" si="9"/>
        <v>0</v>
      </c>
      <c r="AO7">
        <f t="shared" si="9"/>
        <v>0</v>
      </c>
      <c r="AP7">
        <f t="shared" si="9"/>
        <v>-7.5410867228115253</v>
      </c>
      <c r="AQ7">
        <f t="shared" si="9"/>
        <v>-460.4789134673477</v>
      </c>
      <c r="AR7">
        <f t="shared" si="9"/>
        <v>-468.02000019015924</v>
      </c>
      <c r="AS7">
        <f t="shared" si="9"/>
        <v>-36.157391530426437</v>
      </c>
      <c r="AT7">
        <f t="shared" si="9"/>
        <v>41.93431352241813</v>
      </c>
      <c r="AU7">
        <f t="shared" si="9"/>
        <v>-462.24307819816755</v>
      </c>
      <c r="AW7">
        <v>4</v>
      </c>
      <c r="AX7">
        <f>IF(Z7&gt;0, (R7*SUMPRODUCT(K7:$K$98, X7:$X$98)-K7*$AZ$3)/Z7, 0)</f>
        <v>1052.930162170363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250000</v>
      </c>
      <c r="S8">
        <f t="shared" si="1"/>
        <v>1117.1868246439626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999.52941523500783</v>
      </c>
      <c r="AC8">
        <f t="shared" si="2"/>
        <v>1046.6565879803156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-730.70944858751682</v>
      </c>
      <c r="AI8">
        <f t="shared" si="6"/>
        <v>-742.42029860933246</v>
      </c>
      <c r="AJ8">
        <f t="shared" si="7"/>
        <v>-47.127172745307803</v>
      </c>
      <c r="AK8">
        <f t="shared" ref="AK8:AK71" si="22">G8*SUM(AB8:AB8, AE8:AF8)</f>
        <v>69.96705906645056</v>
      </c>
      <c r="AL8">
        <f t="shared" si="8"/>
        <v>-719.58041228818968</v>
      </c>
      <c r="AN8">
        <f t="shared" si="9"/>
        <v>0</v>
      </c>
      <c r="AO8">
        <f t="shared" si="9"/>
        <v>0</v>
      </c>
      <c r="AP8">
        <f t="shared" si="9"/>
        <v>-6.645050805670965</v>
      </c>
      <c r="AQ8">
        <f t="shared" si="9"/>
        <v>-414.62416485588614</v>
      </c>
      <c r="AR8">
        <f t="shared" si="9"/>
        <v>-421.2692156615571</v>
      </c>
      <c r="AS8">
        <f t="shared" si="9"/>
        <v>-26.741223449777276</v>
      </c>
      <c r="AT8">
        <f t="shared" si="9"/>
        <v>39.70118832995356</v>
      </c>
      <c r="AU8">
        <f t="shared" si="9"/>
        <v>-408.3092507813808</v>
      </c>
      <c r="AW8">
        <v>5</v>
      </c>
      <c r="AX8">
        <f>IF(Z8&gt;0, (R8*SUMPRODUCT(K8:$K$98, X8:$X$98)-K8*$AZ$3)/Z8, 0)</f>
        <v>1117.1868246439626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250000</v>
      </c>
      <c r="S9">
        <f t="shared" si="1"/>
        <v>1173.8203807549583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1046.6565879803156</v>
      </c>
      <c r="AC9">
        <f t="shared" si="2"/>
        <v>1085.2521429571575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-738.07374623792884</v>
      </c>
      <c r="AI9">
        <f t="shared" si="6"/>
        <v>-749.63058407221445</v>
      </c>
      <c r="AJ9">
        <f t="shared" si="7"/>
        <v>-38.595554976841868</v>
      </c>
      <c r="AK9">
        <f t="shared" si="22"/>
        <v>73.265961158622105</v>
      </c>
      <c r="AL9">
        <f t="shared" si="8"/>
        <v>-714.96017789043424</v>
      </c>
      <c r="AN9">
        <f t="shared" si="9"/>
        <v>0</v>
      </c>
      <c r="AO9">
        <f t="shared" si="9"/>
        <v>0</v>
      </c>
      <c r="AP9">
        <f t="shared" si="9"/>
        <v>-5.8550537092486099</v>
      </c>
      <c r="AQ9">
        <f t="shared" si="9"/>
        <v>-373.93112956806726</v>
      </c>
      <c r="AR9">
        <f t="shared" si="9"/>
        <v>-379.78618327731584</v>
      </c>
      <c r="AS9">
        <f t="shared" si="9"/>
        <v>-19.553709290378318</v>
      </c>
      <c r="AT9">
        <f t="shared" si="9"/>
        <v>37.118816045926756</v>
      </c>
      <c r="AU9">
        <f t="shared" si="9"/>
        <v>-362.22107652176743</v>
      </c>
      <c r="AW9">
        <v>6</v>
      </c>
      <c r="AX9">
        <f>IF(Z9&gt;0, (R9*SUMPRODUCT(K9:$K$98, X9:$X$98)-K9*$AZ$3)/Z9, 0)</f>
        <v>1173.8203807549583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12.5</v>
      </c>
      <c r="R10">
        <f t="shared" si="0"/>
        <v>250000</v>
      </c>
      <c r="S10">
        <f t="shared" si="1"/>
        <v>1223.240031611796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1085.2521429571575</v>
      </c>
      <c r="AC10">
        <f t="shared" si="2"/>
        <v>1115.9814775254549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-746.38404104842311</v>
      </c>
      <c r="AI10">
        <f t="shared" si="6"/>
        <v>-757.78799130231346</v>
      </c>
      <c r="AJ10">
        <f t="shared" si="7"/>
        <v>-30.729334568297418</v>
      </c>
      <c r="AK10">
        <f t="shared" si="22"/>
        <v>75.967650007001026</v>
      </c>
      <c r="AL10">
        <f t="shared" si="8"/>
        <v>-712.54967586360988</v>
      </c>
      <c r="AN10">
        <f t="shared" si="9"/>
        <v>0</v>
      </c>
      <c r="AO10">
        <f t="shared" si="9"/>
        <v>0</v>
      </c>
      <c r="AP10">
        <f t="shared" si="9"/>
        <v>-5.1585679490882699</v>
      </c>
      <c r="AQ10">
        <f t="shared" si="9"/>
        <v>-337.62623530823396</v>
      </c>
      <c r="AR10">
        <f t="shared" si="9"/>
        <v>-342.78480325732221</v>
      </c>
      <c r="AS10">
        <f t="shared" si="9"/>
        <v>-13.900390379794215</v>
      </c>
      <c r="AT10">
        <f t="shared" si="9"/>
        <v>34.36390687165467</v>
      </c>
      <c r="AU10">
        <f t="shared" si="9"/>
        <v>-322.32128676546176</v>
      </c>
      <c r="AW10">
        <v>7</v>
      </c>
      <c r="AX10">
        <f>IF(Z10&gt;0, (R10*SUMPRODUCT(K10:$K$98, X10:$X$98)-K10*$AZ$3)/Z10, 0)</f>
        <v>1223.240031611796</v>
      </c>
    </row>
    <row r="11" spans="1:52" x14ac:dyDescent="0.25">
      <c r="A11" t="s">
        <v>33</v>
      </c>
      <c r="C11" s="12">
        <f>AU81</f>
        <v>334.66262991026389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12.5</v>
      </c>
      <c r="R11">
        <f t="shared" si="0"/>
        <v>250000</v>
      </c>
      <c r="S11">
        <f t="shared" si="1"/>
        <v>1266.0555013110245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1115.9814775254549</v>
      </c>
      <c r="AC11">
        <f t="shared" si="2"/>
        <v>1139.65922805326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-756.89044190593131</v>
      </c>
      <c r="AI11">
        <f t="shared" si="6"/>
        <v>-768.14250813518743</v>
      </c>
      <c r="AJ11">
        <f t="shared" si="7"/>
        <v>-23.677750527805074</v>
      </c>
      <c r="AK11">
        <f t="shared" si="22"/>
        <v>78.118703426781849</v>
      </c>
      <c r="AL11">
        <f t="shared" si="8"/>
        <v>-713.70155523621065</v>
      </c>
      <c r="AN11">
        <f t="shared" si="9"/>
        <v>0</v>
      </c>
      <c r="AO11">
        <f t="shared" si="9"/>
        <v>0</v>
      </c>
      <c r="AP11">
        <f t="shared" si="9"/>
        <v>-4.5445208301096249</v>
      </c>
      <c r="AQ11">
        <f t="shared" si="9"/>
        <v>-305.69535490369879</v>
      </c>
      <c r="AR11">
        <f t="shared" si="9"/>
        <v>-310.23987573380839</v>
      </c>
      <c r="AS11">
        <f t="shared" si="9"/>
        <v>-9.5630463144601254</v>
      </c>
      <c r="AT11">
        <f t="shared" si="9"/>
        <v>31.550834105571663</v>
      </c>
      <c r="AU11">
        <f t="shared" si="9"/>
        <v>-288.25208794269685</v>
      </c>
      <c r="AW11">
        <v>8</v>
      </c>
      <c r="AX11">
        <f>IF(Z11&gt;0, (R11*SUMPRODUCT(K11:$K$98, X11:$X$98)-K11*$AZ$3)/Z11, 0)</f>
        <v>1266.0555013110245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250000</v>
      </c>
      <c r="S12">
        <f t="shared" si="1"/>
        <v>1302.3055571399593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1139.65922805326</v>
      </c>
      <c r="AC12">
        <f t="shared" si="2"/>
        <v>1156.5567176460249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-769.91340504254435</v>
      </c>
      <c r="AI12">
        <f t="shared" si="6"/>
        <v>-781.01445493925587</v>
      </c>
      <c r="AJ12">
        <f t="shared" si="7"/>
        <v>-16.897489592764941</v>
      </c>
      <c r="AK12">
        <f t="shared" si="22"/>
        <v>79.776145963728212</v>
      </c>
      <c r="AL12">
        <f t="shared" si="8"/>
        <v>-718.13579856829256</v>
      </c>
      <c r="AN12">
        <f t="shared" si="9"/>
        <v>0</v>
      </c>
      <c r="AO12">
        <f t="shared" si="9"/>
        <v>0</v>
      </c>
      <c r="AP12">
        <f t="shared" si="9"/>
        <v>-4.0031498805748837</v>
      </c>
      <c r="AQ12">
        <f t="shared" si="9"/>
        <v>-277.63849222604495</v>
      </c>
      <c r="AR12">
        <f t="shared" si="9"/>
        <v>-281.64164210661983</v>
      </c>
      <c r="AS12">
        <f t="shared" si="9"/>
        <v>-6.093404144172947</v>
      </c>
      <c r="AT12">
        <f t="shared" si="9"/>
        <v>28.768077988914172</v>
      </c>
      <c r="AU12">
        <f t="shared" si="9"/>
        <v>-258.96696826187861</v>
      </c>
      <c r="AW12">
        <v>9</v>
      </c>
      <c r="AX12">
        <f>IF(Z12&gt;0, (R12*SUMPRODUCT(K12:$K$98, X12:$X$98)-K12*$AZ$3)/Z12, 0)</f>
        <v>1302.3055571399593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12.5</v>
      </c>
      <c r="R13">
        <f t="shared" si="0"/>
        <v>250000</v>
      </c>
      <c r="S13">
        <f t="shared" si="1"/>
        <v>1332.0327445276675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1156.5567176460249</v>
      </c>
      <c r="AC13">
        <f t="shared" si="2"/>
        <v>1166.9475508632518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-784.48455368084717</v>
      </c>
      <c r="AI13">
        <f t="shared" si="6"/>
        <v>-795.43536885090748</v>
      </c>
      <c r="AJ13">
        <f t="shared" si="7"/>
        <v>-10.390833217226827</v>
      </c>
      <c r="AK13">
        <f t="shared" si="22"/>
        <v>80.958970235221756</v>
      </c>
      <c r="AL13">
        <f t="shared" si="8"/>
        <v>-724.86723183291258</v>
      </c>
      <c r="AN13">
        <f t="shared" si="9"/>
        <v>0</v>
      </c>
      <c r="AO13">
        <f t="shared" si="9"/>
        <v>0</v>
      </c>
      <c r="AP13">
        <f t="shared" si="9"/>
        <v>-3.5258694036108107</v>
      </c>
      <c r="AQ13">
        <f t="shared" si="9"/>
        <v>-252.58303080402999</v>
      </c>
      <c r="AR13">
        <f t="shared" si="9"/>
        <v>-256.10890020764083</v>
      </c>
      <c r="AS13">
        <f t="shared" si="9"/>
        <v>-3.3455702018246365</v>
      </c>
      <c r="AT13">
        <f t="shared" si="9"/>
        <v>26.066621677684175</v>
      </c>
      <c r="AU13">
        <f t="shared" si="9"/>
        <v>-233.38784873178128</v>
      </c>
      <c r="AW13">
        <v>10</v>
      </c>
      <c r="AX13">
        <f>IF(Z13&gt;0, (R13*SUMPRODUCT(K13:$K$98, X13:$X$98)-K13*$AZ$3)/Z13, 0)</f>
        <v>1332.0327445276675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250000</v>
      </c>
      <c r="S14">
        <f t="shared" si="1"/>
        <v>1355.7899360797769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1166.9475508632518</v>
      </c>
      <c r="AC14">
        <f t="shared" si="2"/>
        <v>1171.5335606335716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-801.97440734353393</v>
      </c>
      <c r="AI14">
        <f t="shared" si="6"/>
        <v>-812.77561564152643</v>
      </c>
      <c r="AJ14">
        <f t="shared" si="7"/>
        <v>-4.5860097703198335</v>
      </c>
      <c r="AK14">
        <f t="shared" si="22"/>
        <v>81.686328560427626</v>
      </c>
      <c r="AL14">
        <f t="shared" si="8"/>
        <v>-735.67529685141858</v>
      </c>
      <c r="AN14">
        <f t="shared" si="9"/>
        <v>0</v>
      </c>
      <c r="AO14">
        <f t="shared" si="9"/>
        <v>0</v>
      </c>
      <c r="AP14">
        <f t="shared" si="9"/>
        <v>-3.105089281066908</v>
      </c>
      <c r="AQ14">
        <f t="shared" si="9"/>
        <v>-230.54847821009184</v>
      </c>
      <c r="AR14">
        <f t="shared" si="9"/>
        <v>-233.65356749115875</v>
      </c>
      <c r="AS14">
        <f t="shared" si="9"/>
        <v>-1.3183682221307422</v>
      </c>
      <c r="AT14">
        <f t="shared" si="9"/>
        <v>23.482867492689191</v>
      </c>
      <c r="AU14">
        <f t="shared" si="9"/>
        <v>-211.48906822060027</v>
      </c>
      <c r="AW14">
        <v>11</v>
      </c>
      <c r="AX14">
        <f>IF(Z14&gt;0, (R14*SUMPRODUCT(K14:$K$98, X14:$X$98)-K14*$AZ$3)/Z14, 0)</f>
        <v>1355.7899360797769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250000</v>
      </c>
      <c r="S15">
        <f t="shared" si="1"/>
        <v>1373.6764518725211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1171.5335606335716</v>
      </c>
      <c r="AC15">
        <f t="shared" si="2"/>
        <v>1170.6002972220067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-822.43705150654296</v>
      </c>
      <c r="AI15">
        <f t="shared" si="6"/>
        <v>-833.0891258689802</v>
      </c>
      <c r="AJ15">
        <f t="shared" si="7"/>
        <v>0.93326341156489434</v>
      </c>
      <c r="AK15">
        <f t="shared" si="22"/>
        <v>82.007349244350024</v>
      </c>
      <c r="AL15">
        <f t="shared" si="8"/>
        <v>-750.14851321306526</v>
      </c>
      <c r="AN15">
        <f t="shared" si="9"/>
        <v>0</v>
      </c>
      <c r="AO15">
        <f t="shared" si="9"/>
        <v>0</v>
      </c>
      <c r="AP15">
        <f t="shared" si="9"/>
        <v>-2.7341221770397834</v>
      </c>
      <c r="AQ15">
        <f t="shared" si="9"/>
        <v>-211.09910663717363</v>
      </c>
      <c r="AR15">
        <f t="shared" si="9"/>
        <v>-213.83322881421341</v>
      </c>
      <c r="AS15">
        <f t="shared" si="9"/>
        <v>0.23954547290595013</v>
      </c>
      <c r="AT15">
        <f t="shared" si="9"/>
        <v>21.049243989498521</v>
      </c>
      <c r="AU15">
        <f t="shared" si="9"/>
        <v>-192.54443935180893</v>
      </c>
      <c r="AW15">
        <v>12</v>
      </c>
      <c r="AX15">
        <f>IF(Z15&gt;0, (R15*SUMPRODUCT(K15:$K$98, X15:$X$98)-K15*$AZ$3)/Z15, 0)</f>
        <v>1373.6764518725211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250000</v>
      </c>
      <c r="S16">
        <f t="shared" si="1"/>
        <v>1385.8797336780328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1170.6002972220067</v>
      </c>
      <c r="AC16">
        <f t="shared" si="2"/>
        <v>1164.5147752263747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-843.28169289373488</v>
      </c>
      <c r="AI16">
        <f t="shared" si="6"/>
        <v>-853.78508242790315</v>
      </c>
      <c r="AJ16">
        <f t="shared" si="7"/>
        <v>6.085521995632007</v>
      </c>
      <c r="AK16">
        <f t="shared" si="22"/>
        <v>81.94202080554048</v>
      </c>
      <c r="AL16">
        <f t="shared" si="8"/>
        <v>-765.7575396267307</v>
      </c>
      <c r="AN16">
        <f t="shared" si="9"/>
        <v>0</v>
      </c>
      <c r="AO16">
        <f t="shared" si="9"/>
        <v>0</v>
      </c>
      <c r="AP16">
        <f t="shared" si="9"/>
        <v>-2.4071057901109403</v>
      </c>
      <c r="AQ16">
        <f t="shared" si="9"/>
        <v>-193.25839902021823</v>
      </c>
      <c r="AR16">
        <f t="shared" si="9"/>
        <v>-195.66550481032917</v>
      </c>
      <c r="AS16">
        <f t="shared" si="9"/>
        <v>1.3946445748661203</v>
      </c>
      <c r="AT16">
        <f t="shared" si="9"/>
        <v>18.778996255709913</v>
      </c>
      <c r="AU16">
        <f t="shared" si="9"/>
        <v>-175.49186397975316</v>
      </c>
      <c r="AW16">
        <v>13</v>
      </c>
      <c r="AX16">
        <f>IF(Z16&gt;0, (R16*SUMPRODUCT(K16:$K$98, X16:$X$98)-K16*$AZ$3)/Z16, 0)</f>
        <v>1385.8797336780328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12.5</v>
      </c>
      <c r="R17">
        <f t="shared" si="0"/>
        <v>250000</v>
      </c>
      <c r="S17">
        <f t="shared" si="1"/>
        <v>1393.4042873402598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1164.5147752263747</v>
      </c>
      <c r="AC17">
        <f t="shared" si="2"/>
        <v>1154.3042196361041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-865.65806530533246</v>
      </c>
      <c r="AI17">
        <f t="shared" si="6"/>
        <v>-876.01313804089375</v>
      </c>
      <c r="AJ17">
        <f t="shared" si="7"/>
        <v>10.210555590270587</v>
      </c>
      <c r="AK17">
        <f t="shared" si="22"/>
        <v>81.51603426584623</v>
      </c>
      <c r="AL17">
        <f t="shared" si="8"/>
        <v>-784.28654818477696</v>
      </c>
      <c r="AN17">
        <f t="shared" si="9"/>
        <v>0</v>
      </c>
      <c r="AO17">
        <f t="shared" si="9"/>
        <v>0</v>
      </c>
      <c r="AP17">
        <f t="shared" si="9"/>
        <v>-2.1188530427745951</v>
      </c>
      <c r="AQ17">
        <f t="shared" si="9"/>
        <v>-177.13079111222245</v>
      </c>
      <c r="AR17">
        <f t="shared" si="9"/>
        <v>-179.24964415499704</v>
      </c>
      <c r="AS17">
        <f t="shared" si="9"/>
        <v>2.0892819715854309</v>
      </c>
      <c r="AT17">
        <f t="shared" si="9"/>
        <v>16.679795656669004</v>
      </c>
      <c r="AU17">
        <f t="shared" si="9"/>
        <v>-160.48056652674262</v>
      </c>
      <c r="AW17">
        <v>14</v>
      </c>
      <c r="AX17">
        <f>IF(Z17&gt;0, (R17*SUMPRODUCT(K17:$K$98, X17:$X$98)-K17*$AZ$3)/Z17, 0)</f>
        <v>1393.4042873402598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250000</v>
      </c>
      <c r="S18">
        <f t="shared" si="1"/>
        <v>1396.8452225668054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1154.3042196361041</v>
      </c>
      <c r="AC18">
        <f t="shared" si="2"/>
        <v>1140.6090030149057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-890.24900554058445</v>
      </c>
      <c r="AI18">
        <f t="shared" si="6"/>
        <v>-900.45601509851303</v>
      </c>
      <c r="AJ18">
        <f t="shared" si="7"/>
        <v>13.695216621198369</v>
      </c>
      <c r="AK18">
        <f t="shared" si="22"/>
        <v>80.801295374527299</v>
      </c>
      <c r="AL18">
        <f t="shared" si="8"/>
        <v>-805.95950310278738</v>
      </c>
      <c r="AN18">
        <f t="shared" si="9"/>
        <v>0</v>
      </c>
      <c r="AO18">
        <f t="shared" si="9"/>
        <v>0</v>
      </c>
      <c r="AP18">
        <f t="shared" si="9"/>
        <v>-1.8647824849215076</v>
      </c>
      <c r="AQ18">
        <f t="shared" si="9"/>
        <v>-162.64516490643624</v>
      </c>
      <c r="AR18">
        <f t="shared" si="9"/>
        <v>-164.50994739135771</v>
      </c>
      <c r="AS18">
        <f t="shared" si="9"/>
        <v>2.5020648738962619</v>
      </c>
      <c r="AT18">
        <f t="shared" si="9"/>
        <v>14.762094570230378</v>
      </c>
      <c r="AU18">
        <f t="shared" si="9"/>
        <v>-147.24578794723109</v>
      </c>
      <c r="AW18">
        <v>15</v>
      </c>
      <c r="AX18">
        <f>IF(Z18&gt;0, (R18*SUMPRODUCT(K18:$K$98, X18:$X$98)-K18*$AZ$3)/Z18, 0)</f>
        <v>1396.8452225668054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250000</v>
      </c>
      <c r="S19">
        <f t="shared" si="1"/>
        <v>1396.6371241698348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1140.6090030149057</v>
      </c>
      <c r="AC19">
        <f t="shared" si="2"/>
        <v>1123.8884581897421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-921.18220432267617</v>
      </c>
      <c r="AI19">
        <f t="shared" si="6"/>
        <v>-931.24108467480937</v>
      </c>
      <c r="AJ19">
        <f t="shared" si="7"/>
        <v>16.720544825163643</v>
      </c>
      <c r="AK19">
        <f t="shared" si="22"/>
        <v>79.842630211043414</v>
      </c>
      <c r="AL19">
        <f t="shared" si="8"/>
        <v>-834.67790963860227</v>
      </c>
      <c r="AN19">
        <f t="shared" si="9"/>
        <v>0</v>
      </c>
      <c r="AO19">
        <f t="shared" si="9"/>
        <v>0</v>
      </c>
      <c r="AP19">
        <f t="shared" si="9"/>
        <v>-1.6408212793202226</v>
      </c>
      <c r="AQ19">
        <f t="shared" si="9"/>
        <v>-150.26477202934524</v>
      </c>
      <c r="AR19">
        <f t="shared" si="9"/>
        <v>-151.90559330866546</v>
      </c>
      <c r="AS19">
        <f t="shared" si="9"/>
        <v>2.7274830588016541</v>
      </c>
      <c r="AT19">
        <f t="shared" si="9"/>
        <v>13.024062525944322</v>
      </c>
      <c r="AU19">
        <f t="shared" si="9"/>
        <v>-136.15404772391949</v>
      </c>
      <c r="AW19">
        <v>16</v>
      </c>
      <c r="AX19">
        <f>IF(Z19&gt;0, (R19*SUMPRODUCT(K19:$K$98, X19:$X$98)-K19*$AZ$3)/Z19, 0)</f>
        <v>1396.6371241698348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250000</v>
      </c>
      <c r="S20">
        <f t="shared" si="1"/>
        <v>1392.3385786751546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1123.8884581897421</v>
      </c>
      <c r="AC20">
        <f t="shared" si="2"/>
        <v>1103.9135255186752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-953.7110134059493</v>
      </c>
      <c r="AI20">
        <f t="shared" si="6"/>
        <v>-963.62161940389092</v>
      </c>
      <c r="AJ20">
        <f t="shared" si="7"/>
        <v>19.974932671066881</v>
      </c>
      <c r="AK20">
        <f t="shared" si="22"/>
        <v>78.672192073281948</v>
      </c>
      <c r="AL20">
        <f t="shared" si="8"/>
        <v>-864.97449465954207</v>
      </c>
      <c r="AN20">
        <f t="shared" si="9"/>
        <v>0</v>
      </c>
      <c r="AO20">
        <f t="shared" si="9"/>
        <v>0</v>
      </c>
      <c r="AP20">
        <f t="shared" si="9"/>
        <v>-1.4434236787998047</v>
      </c>
      <c r="AQ20">
        <f t="shared" si="9"/>
        <v>-138.90261198641389</v>
      </c>
      <c r="AR20">
        <f t="shared" si="9"/>
        <v>-140.34603566521369</v>
      </c>
      <c r="AS20">
        <f t="shared" si="9"/>
        <v>2.9092359040242544</v>
      </c>
      <c r="AT20">
        <f t="shared" si="9"/>
        <v>11.458159564132323</v>
      </c>
      <c r="AU20">
        <f t="shared" si="9"/>
        <v>-125.97864019705712</v>
      </c>
      <c r="AW20">
        <v>17</v>
      </c>
      <c r="AX20">
        <f>IF(Z20&gt;0, (R20*SUMPRODUCT(K20:$K$98, X20:$X$98)-K20*$AZ$3)/Z20, 0)</f>
        <v>1392.3385786751546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250000</v>
      </c>
      <c r="S21">
        <f t="shared" si="1"/>
        <v>1384.5915993251331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1103.9135255186752</v>
      </c>
      <c r="AC21">
        <f t="shared" si="2"/>
        <v>1081.3411272450098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-984.49680544172099</v>
      </c>
      <c r="AI21">
        <f t="shared" si="6"/>
        <v>-994.25908053941112</v>
      </c>
      <c r="AJ21">
        <f t="shared" si="7"/>
        <v>22.572398273665385</v>
      </c>
      <c r="AK21">
        <f t="shared" si="22"/>
        <v>77.273946786307278</v>
      </c>
      <c r="AL21">
        <f t="shared" si="8"/>
        <v>-894.41273547943842</v>
      </c>
      <c r="AN21">
        <f t="shared" si="9"/>
        <v>0</v>
      </c>
      <c r="AO21">
        <f t="shared" si="9"/>
        <v>0</v>
      </c>
      <c r="AP21">
        <f t="shared" si="9"/>
        <v>-1.2694822523151168</v>
      </c>
      <c r="AQ21">
        <f t="shared" si="9"/>
        <v>-128.02356105134939</v>
      </c>
      <c r="AR21">
        <f t="shared" si="9"/>
        <v>-129.29304330366452</v>
      </c>
      <c r="AS21">
        <f t="shared" si="9"/>
        <v>2.9353054194699881</v>
      </c>
      <c r="AT21">
        <f t="shared" si="9"/>
        <v>10.048672366830916</v>
      </c>
      <c r="AU21">
        <f t="shared" si="9"/>
        <v>-116.30906551736361</v>
      </c>
      <c r="AW21">
        <v>18</v>
      </c>
      <c r="AX21">
        <f>IF(Z21&gt;0, (R21*SUMPRODUCT(K21:$K$98, X21:$X$98)-K21*$AZ$3)/Z21, 0)</f>
        <v>1384.5915993251331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250000</v>
      </c>
      <c r="S22">
        <f t="shared" si="1"/>
        <v>1374.5764286992048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1081.3411272450098</v>
      </c>
      <c r="AC22">
        <f t="shared" si="2"/>
        <v>1057.1838284371861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-1018.5748924242736</v>
      </c>
      <c r="AI22">
        <f t="shared" si="6"/>
        <v>-1028.1886160263655</v>
      </c>
      <c r="AJ22">
        <f t="shared" si="7"/>
        <v>24.157298807823736</v>
      </c>
      <c r="AK22">
        <f t="shared" si="22"/>
        <v>75.69387890715069</v>
      </c>
      <c r="AL22">
        <f t="shared" si="8"/>
        <v>-928.337438311391</v>
      </c>
      <c r="AN22">
        <f t="shared" si="9"/>
        <v>0</v>
      </c>
      <c r="AO22">
        <f t="shared" si="9"/>
        <v>0</v>
      </c>
      <c r="AP22">
        <f t="shared" si="9"/>
        <v>-1.1162184613537847</v>
      </c>
      <c r="AQ22">
        <f t="shared" si="9"/>
        <v>-118.2634477808387</v>
      </c>
      <c r="AR22">
        <f t="shared" si="9"/>
        <v>-119.37966624219247</v>
      </c>
      <c r="AS22">
        <f t="shared" si="9"/>
        <v>2.804826102954014</v>
      </c>
      <c r="AT22">
        <f t="shared" si="9"/>
        <v>8.7885723102392994</v>
      </c>
      <c r="AU22">
        <f t="shared" si="9"/>
        <v>-107.78626782899916</v>
      </c>
      <c r="AW22">
        <v>19</v>
      </c>
      <c r="AX22">
        <f>IF(Z22&gt;0, (R22*SUMPRODUCT(K22:$K$98, X22:$X$98)-K22*$AZ$3)/Z22, 0)</f>
        <v>1374.5764286992048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250000</v>
      </c>
      <c r="S23">
        <f t="shared" si="1"/>
        <v>1362.4813538935402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1057.1838284371861</v>
      </c>
      <c r="AC23">
        <f t="shared" si="2"/>
        <v>1031.6581148023524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-1054.0698059252875</v>
      </c>
      <c r="AI23">
        <f t="shared" si="6"/>
        <v>-1063.5346888010622</v>
      </c>
      <c r="AJ23">
        <f t="shared" si="7"/>
        <v>25.525713634833664</v>
      </c>
      <c r="AK23">
        <f t="shared" si="22"/>
        <v>74.002867990603036</v>
      </c>
      <c r="AL23">
        <f t="shared" si="8"/>
        <v>-964.00610717562552</v>
      </c>
      <c r="AN23">
        <f t="shared" si="9"/>
        <v>0</v>
      </c>
      <c r="AO23">
        <f t="shared" si="9"/>
        <v>0</v>
      </c>
      <c r="AP23">
        <f t="shared" si="9"/>
        <v>-0.98119378959917369</v>
      </c>
      <c r="AQ23">
        <f t="shared" si="9"/>
        <v>-109.27200694950351</v>
      </c>
      <c r="AR23">
        <f t="shared" si="9"/>
        <v>-110.25320073910268</v>
      </c>
      <c r="AS23">
        <f t="shared" si="9"/>
        <v>2.6461681588992243</v>
      </c>
      <c r="AT23">
        <f t="shared" si="9"/>
        <v>7.6716379312790348</v>
      </c>
      <c r="AU23">
        <f t="shared" si="9"/>
        <v>-99.935394648924415</v>
      </c>
      <c r="AW23">
        <v>20</v>
      </c>
      <c r="AX23">
        <f>IF(Z23&gt;0, (R23*SUMPRODUCT(K23:$K$98, X23:$X$98)-K23*$AZ$3)/Z23, 0)</f>
        <v>1362.4813538935402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250000</v>
      </c>
      <c r="S24">
        <f t="shared" si="1"/>
        <v>1348.8036594924581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1031.6581148023524</v>
      </c>
      <c r="AC24">
        <f t="shared" si="2"/>
        <v>1005.1876561974964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-1093.7139728171819</v>
      </c>
      <c r="AI24">
        <f t="shared" si="6"/>
        <v>-1103.029521165558</v>
      </c>
      <c r="AJ24">
        <f t="shared" si="7"/>
        <v>26.470458604856049</v>
      </c>
      <c r="AK24">
        <f t="shared" si="22"/>
        <v>72.216068036164671</v>
      </c>
      <c r="AL24">
        <f t="shared" si="8"/>
        <v>-1004.3429945245373</v>
      </c>
      <c r="AN24">
        <f t="shared" si="9"/>
        <v>0</v>
      </c>
      <c r="AO24">
        <f t="shared" si="9"/>
        <v>0</v>
      </c>
      <c r="AP24">
        <f t="shared" si="9"/>
        <v>-0.862243537704381</v>
      </c>
      <c r="AQ24">
        <f t="shared" si="9"/>
        <v>-101.23374061205816</v>
      </c>
      <c r="AR24">
        <f t="shared" si="9"/>
        <v>-102.09598414976251</v>
      </c>
      <c r="AS24">
        <f t="shared" si="9"/>
        <v>2.4500953694354433</v>
      </c>
      <c r="AT24">
        <f t="shared" si="9"/>
        <v>6.6842912144250786</v>
      </c>
      <c r="AU24">
        <f t="shared" si="9"/>
        <v>-92.961597565901997</v>
      </c>
      <c r="AW24">
        <v>21</v>
      </c>
      <c r="AX24">
        <f>IF(Z24&gt;0, (R24*SUMPRODUCT(K24:$K$98, X24:$X$98)-K24*$AZ$3)/Z24, 0)</f>
        <v>1348.8036594924581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250000</v>
      </c>
      <c r="S25">
        <f t="shared" si="1"/>
        <v>1333.6623262495996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1005.1876561974964</v>
      </c>
      <c r="AC25">
        <f t="shared" si="2"/>
        <v>977.88386946458809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-1139.8620471872603</v>
      </c>
      <c r="AI25">
        <f t="shared" si="6"/>
        <v>-1149.0274469497933</v>
      </c>
      <c r="AJ25">
        <f t="shared" si="7"/>
        <v>27.303786732908293</v>
      </c>
      <c r="AK25">
        <f t="shared" si="22"/>
        <v>70.363135933824751</v>
      </c>
      <c r="AL25">
        <f t="shared" si="8"/>
        <v>-1051.3605242830604</v>
      </c>
      <c r="AN25">
        <f t="shared" si="9"/>
        <v>0</v>
      </c>
      <c r="AO25">
        <f t="shared" si="9"/>
        <v>0</v>
      </c>
      <c r="AP25">
        <f t="shared" si="9"/>
        <v>-0.75745164545050214</v>
      </c>
      <c r="AQ25">
        <f t="shared" si="9"/>
        <v>-94.201061120977485</v>
      </c>
      <c r="AR25">
        <f t="shared" si="9"/>
        <v>-94.958512766428001</v>
      </c>
      <c r="AS25">
        <f t="shared" si="9"/>
        <v>2.2564534797940197</v>
      </c>
      <c r="AT25">
        <f t="shared" si="9"/>
        <v>5.8149861951469619</v>
      </c>
      <c r="AU25">
        <f t="shared" si="9"/>
        <v>-86.887073091487025</v>
      </c>
      <c r="AW25">
        <v>22</v>
      </c>
      <c r="AX25">
        <f>IF(Z25&gt;0, (R25*SUMPRODUCT(K25:$K$98, X25:$X$98)-K25*$AZ$3)/Z25, 0)</f>
        <v>1333.6623262495996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250000</v>
      </c>
      <c r="S26">
        <f t="shared" si="1"/>
        <v>1316.9200534052229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977.88386946458809</v>
      </c>
      <c r="AC26">
        <f t="shared" si="2"/>
        <v>949.69169573570809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-1188.4025975455979</v>
      </c>
      <c r="AI26">
        <f t="shared" si="6"/>
        <v>-1197.4169231806284</v>
      </c>
      <c r="AJ26">
        <f t="shared" si="7"/>
        <v>28.192173728879993</v>
      </c>
      <c r="AK26">
        <f t="shared" si="22"/>
        <v>68.451870862521176</v>
      </c>
      <c r="AL26">
        <f t="shared" si="8"/>
        <v>-1100.772878589227</v>
      </c>
      <c r="AN26">
        <f t="shared" si="9"/>
        <v>0</v>
      </c>
      <c r="AO26">
        <f t="shared" si="9"/>
        <v>0</v>
      </c>
      <c r="AP26">
        <f t="shared" si="9"/>
        <v>-0.66514866097588399</v>
      </c>
      <c r="AQ26">
        <f t="shared" si="9"/>
        <v>-87.689798267981899</v>
      </c>
      <c r="AR26">
        <f t="shared" si="9"/>
        <v>-88.354946928957787</v>
      </c>
      <c r="AS26">
        <f t="shared" si="9"/>
        <v>2.0802428672969397</v>
      </c>
      <c r="AT26">
        <f t="shared" si="9"/>
        <v>5.0509236174655188</v>
      </c>
      <c r="AU26">
        <f t="shared" si="9"/>
        <v>-81.223780444195313</v>
      </c>
      <c r="AW26">
        <v>23</v>
      </c>
      <c r="AX26">
        <f>IF(Z26&gt;0, (R26*SUMPRODUCT(K26:$K$98, X26:$X$98)-K26*$AZ$3)/Z26, 0)</f>
        <v>1316.9200534052229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250000</v>
      </c>
      <c r="S27">
        <f t="shared" si="1"/>
        <v>1298.9618596849455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949.69169573570809</v>
      </c>
      <c r="AC27">
        <f t="shared" si="2"/>
        <v>920.93840406781374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-1238.5658182420041</v>
      </c>
      <c r="AI27">
        <f t="shared" si="6"/>
        <v>-1247.428072329772</v>
      </c>
      <c r="AJ27">
        <f t="shared" si="7"/>
        <v>28.753291667894359</v>
      </c>
      <c r="AK27">
        <f t="shared" si="22"/>
        <v>66.478418701499578</v>
      </c>
      <c r="AL27">
        <f t="shared" si="8"/>
        <v>-1152.1963619603782</v>
      </c>
      <c r="AN27">
        <f t="shared" si="9"/>
        <v>0</v>
      </c>
      <c r="AO27">
        <f t="shared" si="9"/>
        <v>0</v>
      </c>
      <c r="AP27">
        <f t="shared" si="9"/>
        <v>-0.58386393962259098</v>
      </c>
      <c r="AQ27">
        <f t="shared" si="9"/>
        <v>-81.599321228983371</v>
      </c>
      <c r="AR27">
        <f t="shared" si="9"/>
        <v>-82.183185168605945</v>
      </c>
      <c r="AS27">
        <f t="shared" si="9"/>
        <v>1.8943273329869401</v>
      </c>
      <c r="AT27">
        <f t="shared" si="9"/>
        <v>4.3797380506738683</v>
      </c>
      <c r="AU27">
        <f t="shared" si="9"/>
        <v>-75.909119784945148</v>
      </c>
      <c r="AW27">
        <v>24</v>
      </c>
      <c r="AX27">
        <f>IF(Z27&gt;0, (R27*SUMPRODUCT(K27:$K$98, X27:$X$98)-K27*$AZ$3)/Z27, 0)</f>
        <v>1298.9618596849455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250000</v>
      </c>
      <c r="S28">
        <f t="shared" si="1"/>
        <v>1280.246205009222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920.93840406781374</v>
      </c>
      <c r="AC28">
        <f t="shared" si="2"/>
        <v>891.96096373176545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-1295.0078677701724</v>
      </c>
      <c r="AI28">
        <f t="shared" si="6"/>
        <v>-1303.7167489236742</v>
      </c>
      <c r="AJ28">
        <f t="shared" si="7"/>
        <v>28.977440336048289</v>
      </c>
      <c r="AK28">
        <f t="shared" si="22"/>
        <v>64.465688284746975</v>
      </c>
      <c r="AL28">
        <f t="shared" si="8"/>
        <v>-1210.2736203028792</v>
      </c>
      <c r="AN28">
        <f t="shared" si="9"/>
        <v>0</v>
      </c>
      <c r="AO28">
        <f t="shared" si="9"/>
        <v>0</v>
      </c>
      <c r="AP28">
        <f t="shared" si="9"/>
        <v>-0.51228518581958327</v>
      </c>
      <c r="AQ28">
        <f t="shared" si="9"/>
        <v>-76.176644793425211</v>
      </c>
      <c r="AR28">
        <f t="shared" si="9"/>
        <v>-76.68892997924479</v>
      </c>
      <c r="AS28">
        <f t="shared" si="9"/>
        <v>1.7045488559870086</v>
      </c>
      <c r="AT28">
        <f t="shared" si="9"/>
        <v>3.7920849440756981</v>
      </c>
      <c r="AU28">
        <f t="shared" si="9"/>
        <v>-71.192296179182094</v>
      </c>
      <c r="AW28">
        <v>25</v>
      </c>
      <c r="AX28">
        <f>IF(Z28&gt;0, (R28*SUMPRODUCT(K28:$K$98, X28:$X$98)-K28*$AZ$3)/Z28, 0)</f>
        <v>1280.246205009222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250000</v>
      </c>
      <c r="S29">
        <f t="shared" si="1"/>
        <v>1260.7844215073571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891.96096373176545</v>
      </c>
      <c r="AC29">
        <f t="shared" si="2"/>
        <v>862.76814116417506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-1358.1973922020873</v>
      </c>
      <c r="AI29">
        <f t="shared" si="6"/>
        <v>-1366.7512746744439</v>
      </c>
      <c r="AJ29">
        <f t="shared" si="7"/>
        <v>29.192822567590383</v>
      </c>
      <c r="AK29">
        <f t="shared" si="22"/>
        <v>62.437267461223584</v>
      </c>
      <c r="AL29">
        <f t="shared" si="8"/>
        <v>-1275.1211846456299</v>
      </c>
      <c r="AN29">
        <f t="shared" si="9"/>
        <v>0</v>
      </c>
      <c r="AO29">
        <f t="shared" si="9"/>
        <v>0</v>
      </c>
      <c r="AP29">
        <f t="shared" si="9"/>
        <v>-0.44925683114588266</v>
      </c>
      <c r="AQ29">
        <f t="shared" si="9"/>
        <v>-71.333626392834688</v>
      </c>
      <c r="AR29">
        <f t="shared" si="9"/>
        <v>-71.782883223980576</v>
      </c>
      <c r="AS29">
        <f t="shared" si="9"/>
        <v>1.5332306705526049</v>
      </c>
      <c r="AT29">
        <f t="shared" si="9"/>
        <v>3.2792558251398272</v>
      </c>
      <c r="AU29">
        <f t="shared" si="9"/>
        <v>-66.970396728288137</v>
      </c>
      <c r="AW29">
        <v>26</v>
      </c>
      <c r="AX29">
        <f>IF(Z29&gt;0, (R29*SUMPRODUCT(K29:$K$98, X29:$X$98)-K29*$AZ$3)/Z29, 0)</f>
        <v>1260.7844215073571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250000</v>
      </c>
      <c r="S30">
        <f t="shared" si="1"/>
        <v>1240.6236740965783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862.76814116417506</v>
      </c>
      <c r="AC30">
        <f t="shared" si="2"/>
        <v>833.38435604440701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-1430.299307299302</v>
      </c>
      <c r="AI30">
        <f t="shared" si="6"/>
        <v>-1438.6961359815703</v>
      </c>
      <c r="AJ30">
        <f t="shared" si="7"/>
        <v>29.383785119768049</v>
      </c>
      <c r="AK30">
        <f t="shared" si="22"/>
        <v>60.393769881492261</v>
      </c>
      <c r="AL30">
        <f t="shared" si="8"/>
        <v>-1348.91858098031</v>
      </c>
      <c r="AN30">
        <f t="shared" si="9"/>
        <v>0</v>
      </c>
      <c r="AO30">
        <f t="shared" si="9"/>
        <v>0</v>
      </c>
      <c r="AP30">
        <f t="shared" si="9"/>
        <v>-0.39375735622115549</v>
      </c>
      <c r="AQ30">
        <f t="shared" si="9"/>
        <v>-67.071854763028441</v>
      </c>
      <c r="AR30">
        <f t="shared" si="9"/>
        <v>-67.465612119249599</v>
      </c>
      <c r="AS30">
        <f t="shared" si="9"/>
        <v>1.3779108735376793</v>
      </c>
      <c r="AT30">
        <f t="shared" si="9"/>
        <v>2.8320800698224504</v>
      </c>
      <c r="AU30">
        <f t="shared" si="9"/>
        <v>-63.255621175889466</v>
      </c>
      <c r="AW30">
        <v>27</v>
      </c>
      <c r="AX30">
        <f>IF(Z30&gt;0, (R30*SUMPRODUCT(K30:$K$98, X30:$X$98)-K30*$AZ$3)/Z30, 0)</f>
        <v>1240.6236740965783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250000</v>
      </c>
      <c r="S31">
        <f t="shared" si="1"/>
        <v>1219.7212907879129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833.38435604440701</v>
      </c>
      <c r="AC31">
        <f t="shared" si="2"/>
        <v>803.76771670375967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-1513.0727580545408</v>
      </c>
      <c r="AI31">
        <f t="shared" si="6"/>
        <v>-1521.3099648120835</v>
      </c>
      <c r="AJ31">
        <f t="shared" si="7"/>
        <v>29.616639340647339</v>
      </c>
      <c r="AK31">
        <f t="shared" si="22"/>
        <v>58.336904923108499</v>
      </c>
      <c r="AL31">
        <f t="shared" si="8"/>
        <v>-1433.3564205483278</v>
      </c>
      <c r="AN31">
        <f t="shared" si="9"/>
        <v>0</v>
      </c>
      <c r="AO31">
        <f t="shared" si="9"/>
        <v>0</v>
      </c>
      <c r="AP31">
        <f t="shared" si="9"/>
        <v>-0.34488581495509657</v>
      </c>
      <c r="AQ31">
        <f t="shared" si="9"/>
        <v>-63.351248379209572</v>
      </c>
      <c r="AR31">
        <f t="shared" si="9"/>
        <v>-63.696134194164664</v>
      </c>
      <c r="AS31">
        <f t="shared" si="9"/>
        <v>1.2400270013711971</v>
      </c>
      <c r="AT31">
        <f t="shared" si="9"/>
        <v>2.4425234898882255</v>
      </c>
      <c r="AU31">
        <f t="shared" si="9"/>
        <v>-60.013583702905244</v>
      </c>
      <c r="AW31">
        <v>28</v>
      </c>
      <c r="AX31">
        <f>IF(Z31&gt;0, (R31*SUMPRODUCT(K31:$K$98, X31:$X$98)-K31*$AZ$3)/Z31, 0)</f>
        <v>1219.7212907879129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250000</v>
      </c>
      <c r="S32">
        <f t="shared" si="1"/>
        <v>1198.0041605563363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803.76771670375967</v>
      </c>
      <c r="AC32">
        <f t="shared" si="2"/>
        <v>773.85862495167601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-1607.55827908575</v>
      </c>
      <c r="AI32">
        <f t="shared" si="6"/>
        <v>-1615.632735861763</v>
      </c>
      <c r="AJ32">
        <f t="shared" si="7"/>
        <v>29.909091752083668</v>
      </c>
      <c r="AK32">
        <f t="shared" si="22"/>
        <v>56.26374016926318</v>
      </c>
      <c r="AL32">
        <f t="shared" si="8"/>
        <v>-1529.4599039404161</v>
      </c>
      <c r="AN32">
        <f t="shared" si="9"/>
        <v>0</v>
      </c>
      <c r="AO32">
        <f t="shared" si="9"/>
        <v>0</v>
      </c>
      <c r="AP32">
        <f t="shared" si="9"/>
        <v>-0.30184963607841336</v>
      </c>
      <c r="AQ32">
        <f t="shared" si="9"/>
        <v>-60.095792816476283</v>
      </c>
      <c r="AR32">
        <f t="shared" si="9"/>
        <v>-60.397642452554692</v>
      </c>
      <c r="AS32">
        <f t="shared" si="9"/>
        <v>1.1180997943567075</v>
      </c>
      <c r="AT32">
        <f t="shared" si="9"/>
        <v>2.1033228569573583</v>
      </c>
      <c r="AU32">
        <f t="shared" si="9"/>
        <v>-57.176219801240627</v>
      </c>
      <c r="AW32">
        <v>29</v>
      </c>
      <c r="AX32">
        <f>IF(Z32&gt;0, (R32*SUMPRODUCT(K32:$K$98, X32:$X$98)-K32*$AZ$3)/Z32, 0)</f>
        <v>1198.0041605563363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250000</v>
      </c>
      <c r="S33">
        <f t="shared" si="1"/>
        <v>1175.4689848005005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773.85862495167601</v>
      </c>
      <c r="AC33">
        <f t="shared" si="2"/>
        <v>743.62190055227654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-1719.943590619524</v>
      </c>
      <c r="AI33">
        <f t="shared" si="6"/>
        <v>-1727.8513056482459</v>
      </c>
      <c r="AJ33">
        <f t="shared" si="7"/>
        <v>30.236724399399463</v>
      </c>
      <c r="AK33">
        <f t="shared" si="22"/>
        <v>54.170103746617329</v>
      </c>
      <c r="AL33">
        <f t="shared" si="8"/>
        <v>-1643.4444775022291</v>
      </c>
      <c r="AN33">
        <f t="shared" si="9"/>
        <v>0</v>
      </c>
      <c r="AO33">
        <f t="shared" si="9"/>
        <v>0</v>
      </c>
      <c r="AP33">
        <f t="shared" si="9"/>
        <v>-0.26394311029275364</v>
      </c>
      <c r="AQ33">
        <f t="shared" si="9"/>
        <v>-57.40814624544884</v>
      </c>
      <c r="AR33">
        <f t="shared" si="9"/>
        <v>-57.672089355741591</v>
      </c>
      <c r="AS33">
        <f t="shared" si="9"/>
        <v>1.009239085381171</v>
      </c>
      <c r="AT33">
        <f t="shared" si="9"/>
        <v>1.8080855994217762</v>
      </c>
      <c r="AU33">
        <f t="shared" si="9"/>
        <v>-54.85476467093865</v>
      </c>
      <c r="AW33">
        <v>30</v>
      </c>
      <c r="AX33">
        <f>IF(Z33&gt;0, (R33*SUMPRODUCT(K33:$K$98, X33:$X$98)-K33*$AZ$3)/Z33, 0)</f>
        <v>1175.4689848005005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250000</v>
      </c>
      <c r="S34">
        <f t="shared" si="1"/>
        <v>1151.8337264772608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743.62190055227654</v>
      </c>
      <c r="AC34">
        <f t="shared" si="2"/>
        <v>712.87363682207433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-1846.9450587786691</v>
      </c>
      <c r="AI34">
        <f t="shared" si="6"/>
        <v>-1854.6813494041648</v>
      </c>
      <c r="AJ34">
        <f t="shared" si="7"/>
        <v>30.748263730202211</v>
      </c>
      <c r="AK34">
        <f t="shared" si="22"/>
        <v>52.05353303865936</v>
      </c>
      <c r="AL34">
        <f t="shared" si="8"/>
        <v>-1771.8795526353031</v>
      </c>
      <c r="AN34">
        <f t="shared" si="9"/>
        <v>0</v>
      </c>
      <c r="AO34">
        <f t="shared" si="9"/>
        <v>0</v>
      </c>
      <c r="AP34">
        <f t="shared" si="9"/>
        <v>-0.23055474965242048</v>
      </c>
      <c r="AQ34">
        <f t="shared" si="9"/>
        <v>-55.042135341341456</v>
      </c>
      <c r="AR34">
        <f t="shared" si="9"/>
        <v>-55.272690090993876</v>
      </c>
      <c r="AS34">
        <f t="shared" si="9"/>
        <v>0.91635107698775764</v>
      </c>
      <c r="AT34">
        <f t="shared" si="9"/>
        <v>1.5512846995045479</v>
      </c>
      <c r="AU34">
        <f t="shared" ref="AU34:AU79" si="23">AL34*$K34</f>
        <v>-52.805054314501561</v>
      </c>
      <c r="AW34">
        <v>31</v>
      </c>
      <c r="AX34">
        <f>IF(Z34&gt;0, (R34*SUMPRODUCT(K34:$K$98, X34:$X$98)-K34*$AZ$3)/Z34, 0)</f>
        <v>1151.8337264772608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250000</v>
      </c>
      <c r="S35">
        <f t="shared" si="1"/>
        <v>1127.1252546505282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712.87363682207433</v>
      </c>
      <c r="AC35">
        <f t="shared" si="2"/>
        <v>681.63496801220356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-1989.73016147258</v>
      </c>
      <c r="AI35">
        <f t="shared" ref="AI35:AI66" si="25">SUM(AE35:AH35)</f>
        <v>-1997.2896026837473</v>
      </c>
      <c r="AJ35">
        <f t="shared" si="7"/>
        <v>31.238668809870774</v>
      </c>
      <c r="AK35">
        <f t="shared" si="22"/>
        <v>49.901154577545206</v>
      </c>
      <c r="AL35">
        <f t="shared" si="8"/>
        <v>-1916.1497792963314</v>
      </c>
      <c r="AN35">
        <f t="shared" ref="AN35:AT66" si="26">AE35*$K35</f>
        <v>0</v>
      </c>
      <c r="AO35">
        <f t="shared" si="26"/>
        <v>0</v>
      </c>
      <c r="AP35">
        <f t="shared" si="26"/>
        <v>-0.20114672618067886</v>
      </c>
      <c r="AQ35">
        <f t="shared" si="26"/>
        <v>-52.944086313142421</v>
      </c>
      <c r="AR35">
        <f t="shared" si="26"/>
        <v>-53.145233039323102</v>
      </c>
      <c r="AS35">
        <f t="shared" si="26"/>
        <v>0.83121963460283022</v>
      </c>
      <c r="AT35">
        <f t="shared" si="26"/>
        <v>1.3278036822458972</v>
      </c>
      <c r="AU35">
        <f t="shared" si="23"/>
        <v>-50.986209722474378</v>
      </c>
      <c r="AW35">
        <v>32</v>
      </c>
      <c r="AX35">
        <f>IF(Z35&gt;0, (R35*SUMPRODUCT(K35:$K$98, X35:$X$98)-K35*$AZ$3)/Z35, 0)</f>
        <v>1127.1252546505282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250000</v>
      </c>
      <c r="S36">
        <f t="shared" si="1"/>
        <v>1101.4024389272367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681.63496801220356</v>
      </c>
      <c r="AC36">
        <f t="shared" si="2"/>
        <v>649.94397681644568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-2150.4838312750835</v>
      </c>
      <c r="AI36">
        <f t="shared" si="25"/>
        <v>-2157.8601538825751</v>
      </c>
      <c r="AJ36">
        <f t="shared" si="7"/>
        <v>31.690991195757874</v>
      </c>
      <c r="AK36">
        <f t="shared" si="22"/>
        <v>47.714447760854256</v>
      </c>
      <c r="AL36">
        <f t="shared" si="8"/>
        <v>-2078.4547149259629</v>
      </c>
      <c r="AN36">
        <f t="shared" si="26"/>
        <v>0</v>
      </c>
      <c r="AO36">
        <f t="shared" si="26"/>
        <v>0</v>
      </c>
      <c r="AP36">
        <f t="shared" si="26"/>
        <v>-0.17524480578831694</v>
      </c>
      <c r="AQ36">
        <f t="shared" si="26"/>
        <v>-51.090650642090594</v>
      </c>
      <c r="AR36">
        <f t="shared" si="26"/>
        <v>-51.265895447878904</v>
      </c>
      <c r="AS36">
        <f t="shared" si="26"/>
        <v>0.75290654881325736</v>
      </c>
      <c r="AT36">
        <f t="shared" si="26"/>
        <v>1.1335877748425884</v>
      </c>
      <c r="AU36">
        <f t="shared" si="23"/>
        <v>-49.379401124223058</v>
      </c>
      <c r="AW36">
        <v>33</v>
      </c>
      <c r="AX36">
        <f>IF(Z36&gt;0, (R36*SUMPRODUCT(K36:$K$98, X36:$X$98)-K36*$AZ$3)/Z36, 0)</f>
        <v>1101.4024389272367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250000</v>
      </c>
      <c r="S37">
        <f t="shared" si="1"/>
        <v>1074.652354719816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649.94397681644568</v>
      </c>
      <c r="AC37">
        <f t="shared" si="2"/>
        <v>617.82930395773406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-2323.4739067183764</v>
      </c>
      <c r="AI37">
        <f t="shared" si="25"/>
        <v>-2330.6602924044573</v>
      </c>
      <c r="AJ37">
        <f t="shared" si="7"/>
        <v>32.114672858711629</v>
      </c>
      <c r="AK37">
        <f t="shared" si="22"/>
        <v>45.4960783771512</v>
      </c>
      <c r="AL37">
        <f t="shared" si="8"/>
        <v>-2253.0495411685943</v>
      </c>
      <c r="AN37">
        <f t="shared" si="26"/>
        <v>0</v>
      </c>
      <c r="AO37">
        <f t="shared" si="26"/>
        <v>0</v>
      </c>
      <c r="AP37">
        <f t="shared" si="26"/>
        <v>-0.15243958256842288</v>
      </c>
      <c r="AQ37">
        <f t="shared" si="26"/>
        <v>-49.286165246430969</v>
      </c>
      <c r="AR37">
        <f t="shared" si="26"/>
        <v>-49.438604828999388</v>
      </c>
      <c r="AS37">
        <f t="shared" si="26"/>
        <v>0.68122524155438346</v>
      </c>
      <c r="AT37">
        <f t="shared" si="26"/>
        <v>0.96507528252291108</v>
      </c>
      <c r="AU37">
        <f t="shared" si="23"/>
        <v>-47.792304304922091</v>
      </c>
      <c r="AW37">
        <v>34</v>
      </c>
      <c r="AX37">
        <f>IF(Z37&gt;0, (R37*SUMPRODUCT(K37:$K$98, X37:$X$98)-K37*$AZ$3)/Z37, 0)</f>
        <v>1074.652354719816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250000</v>
      </c>
      <c r="S38">
        <f t="shared" si="1"/>
        <v>1047.1354193423851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617.82930395773406</v>
      </c>
      <c r="AC38">
        <f t="shared" si="2"/>
        <v>585.48597601789152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-2507.662264347769</v>
      </c>
      <c r="AI38">
        <f t="shared" si="25"/>
        <v>-2514.6514030637718</v>
      </c>
      <c r="AJ38">
        <f t="shared" si="7"/>
        <v>32.343327939842538</v>
      </c>
      <c r="AK38">
        <f t="shared" si="22"/>
        <v>43.248051277041391</v>
      </c>
      <c r="AL38">
        <f t="shared" si="8"/>
        <v>-2439.0600238468883</v>
      </c>
      <c r="AN38">
        <f t="shared" si="26"/>
        <v>0</v>
      </c>
      <c r="AO38">
        <f t="shared" si="26"/>
        <v>0</v>
      </c>
      <c r="AP38">
        <f t="shared" si="26"/>
        <v>-0.13237100516474787</v>
      </c>
      <c r="AQ38">
        <f t="shared" si="26"/>
        <v>-47.493945682518493</v>
      </c>
      <c r="AR38">
        <f t="shared" si="26"/>
        <v>-47.626316687683243</v>
      </c>
      <c r="AS38">
        <f t="shared" si="26"/>
        <v>0.61256744267605745</v>
      </c>
      <c r="AT38">
        <f t="shared" si="26"/>
        <v>0.81909778179830739</v>
      </c>
      <c r="AU38">
        <f t="shared" si="23"/>
        <v>-46.194651463208885</v>
      </c>
      <c r="AW38">
        <v>35</v>
      </c>
      <c r="AX38">
        <f>IF(Z38&gt;0, (R38*SUMPRODUCT(K38:$K$98, X38:$X$98)-K38*$AZ$3)/Z38, 0)</f>
        <v>1047.1354193423851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250000</v>
      </c>
      <c r="S39">
        <f t="shared" si="1"/>
        <v>1019.1083433237546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585.48597601789152</v>
      </c>
      <c r="AC39">
        <f t="shared" si="2"/>
        <v>553.11956364482705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-2697.8120174258415</v>
      </c>
      <c r="AI39">
        <f t="shared" si="25"/>
        <v>-2704.596374153813</v>
      </c>
      <c r="AJ39">
        <f t="shared" si="7"/>
        <v>32.366412373064463</v>
      </c>
      <c r="AK39">
        <f t="shared" si="22"/>
        <v>40.984018321252407</v>
      </c>
      <c r="AL39">
        <f t="shared" si="8"/>
        <v>-2631.2459434594962</v>
      </c>
      <c r="AN39">
        <f t="shared" si="26"/>
        <v>0</v>
      </c>
      <c r="AO39">
        <f t="shared" si="26"/>
        <v>0</v>
      </c>
      <c r="AP39">
        <f t="shared" si="26"/>
        <v>-0.11472547364066839</v>
      </c>
      <c r="AQ39">
        <f t="shared" si="26"/>
        <v>-45.62079706342498</v>
      </c>
      <c r="AR39">
        <f t="shared" si="26"/>
        <v>-45.735522537065648</v>
      </c>
      <c r="AS39">
        <f t="shared" si="26"/>
        <v>0.54732558125069219</v>
      </c>
      <c r="AT39">
        <f t="shared" si="26"/>
        <v>0.69305184000980635</v>
      </c>
      <c r="AU39">
        <f t="shared" si="23"/>
        <v>-44.495145115805151</v>
      </c>
      <c r="AW39">
        <v>36</v>
      </c>
      <c r="AX39">
        <f>IF(Z39&gt;0, (R39*SUMPRODUCT(K39:$K$98, X39:$X$98)-K39*$AZ$3)/Z39, 0)</f>
        <v>1019.1083433237546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250000</v>
      </c>
      <c r="S40">
        <f t="shared" si="1"/>
        <v>990.99395074448262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553.11956364482705</v>
      </c>
      <c r="AC40">
        <f t="shared" si="2"/>
        <v>521.00549275055732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-2895.1791855331367</v>
      </c>
      <c r="AI40">
        <f t="shared" si="25"/>
        <v>-2901.7509397345516</v>
      </c>
      <c r="AJ40">
        <f t="shared" si="7"/>
        <v>32.11407089426973</v>
      </c>
      <c r="AK40">
        <f t="shared" si="22"/>
        <v>38.718369455137896</v>
      </c>
      <c r="AL40">
        <f t="shared" si="8"/>
        <v>-2830.9184993851441</v>
      </c>
      <c r="AN40">
        <f t="shared" si="26"/>
        <v>0</v>
      </c>
      <c r="AO40">
        <f t="shared" si="26"/>
        <v>0</v>
      </c>
      <c r="AP40">
        <f t="shared" si="26"/>
        <v>-9.9223484106527843E-2</v>
      </c>
      <c r="AQ40">
        <f t="shared" si="26"/>
        <v>-43.71279830268773</v>
      </c>
      <c r="AR40">
        <f t="shared" si="26"/>
        <v>-43.812021786794254</v>
      </c>
      <c r="AS40">
        <f t="shared" si="26"/>
        <v>0.48487358250364165</v>
      </c>
      <c r="AT40">
        <f t="shared" si="26"/>
        <v>0.58458843689487316</v>
      </c>
      <c r="AU40">
        <f t="shared" si="23"/>
        <v>-42.742559767395747</v>
      </c>
      <c r="AW40">
        <v>37</v>
      </c>
      <c r="AX40">
        <f>IF(Z40&gt;0, (R40*SUMPRODUCT(K40:$K$98, X40:$X$98)-K40*$AZ$3)/Z40, 0)</f>
        <v>990.99395074448262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250000</v>
      </c>
      <c r="S41">
        <f t="shared" si="1"/>
        <v>963.17682217479853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521.00549275055732</v>
      </c>
      <c r="AC41">
        <f t="shared" si="2"/>
        <v>489.35227138461516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-3105.5631490202818</v>
      </c>
      <c r="AI41">
        <f t="shared" si="25"/>
        <v>-3111.9139075222315</v>
      </c>
      <c r="AJ41">
        <f t="shared" si="7"/>
        <v>31.653221365942159</v>
      </c>
      <c r="AK41">
        <f t="shared" si="22"/>
        <v>36.470384492539019</v>
      </c>
      <c r="AL41">
        <f t="shared" si="8"/>
        <v>-3043.7903016637506</v>
      </c>
      <c r="AN41">
        <f t="shared" si="26"/>
        <v>0</v>
      </c>
      <c r="AO41">
        <f t="shared" si="26"/>
        <v>0</v>
      </c>
      <c r="AP41">
        <f t="shared" si="26"/>
        <v>-8.5613201313853873E-2</v>
      </c>
      <c r="AQ41">
        <f t="shared" si="26"/>
        <v>-41.865424891896922</v>
      </c>
      <c r="AR41">
        <f t="shared" si="26"/>
        <v>-41.951038093210776</v>
      </c>
      <c r="AS41">
        <f t="shared" si="26"/>
        <v>0.42671022873918829</v>
      </c>
      <c r="AT41">
        <f t="shared" si="26"/>
        <v>0.49164936260680203</v>
      </c>
      <c r="AU41">
        <f t="shared" si="23"/>
        <v>-41.032678501864787</v>
      </c>
      <c r="AW41">
        <v>38</v>
      </c>
      <c r="AX41">
        <f>IF(Z41&gt;0, (R41*SUMPRODUCT(K41:$K$98, X41:$X$98)-K41*$AZ$3)/Z41, 0)</f>
        <v>963.17682217479853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250000</v>
      </c>
      <c r="S42">
        <f t="shared" si="1"/>
        <v>935.84849910533808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489.35227138461516</v>
      </c>
      <c r="AC42">
        <f t="shared" si="2"/>
        <v>458.25432590052708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-3328.2152079160064</v>
      </c>
      <c r="AI42">
        <f t="shared" si="25"/>
        <v>-3334.336048072541</v>
      </c>
      <c r="AJ42">
        <f t="shared" si="7"/>
        <v>31.097945484088086</v>
      </c>
      <c r="AK42">
        <f t="shared" si="22"/>
        <v>34.254658996923062</v>
      </c>
      <c r="AL42">
        <f t="shared" si="8"/>
        <v>-3268.98344359153</v>
      </c>
      <c r="AN42">
        <f t="shared" si="26"/>
        <v>0</v>
      </c>
      <c r="AO42">
        <f t="shared" si="26"/>
        <v>0</v>
      </c>
      <c r="AP42">
        <f t="shared" si="26"/>
        <v>-7.3672965932565393E-2</v>
      </c>
      <c r="AQ42">
        <f t="shared" si="26"/>
        <v>-40.059776004323091</v>
      </c>
      <c r="AR42">
        <f t="shared" si="26"/>
        <v>-40.13344897025565</v>
      </c>
      <c r="AS42">
        <f t="shared" si="26"/>
        <v>0.37430774528167438</v>
      </c>
      <c r="AT42">
        <f t="shared" si="26"/>
        <v>0.4123032558884453</v>
      </c>
      <c r="AU42">
        <f t="shared" si="23"/>
        <v>-39.346837969085534</v>
      </c>
      <c r="AW42">
        <v>39</v>
      </c>
      <c r="AX42">
        <f>IF(Z42&gt;0, (R42*SUMPRODUCT(K42:$K$98, X42:$X$98)-K42*$AZ$3)/Z42, 0)</f>
        <v>935.84849910533808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250000</v>
      </c>
      <c r="S43">
        <f t="shared" si="1"/>
        <v>909.23013474326706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458.25432590052708</v>
      </c>
      <c r="AC43">
        <f t="shared" si="2"/>
        <v>427.80837079603327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-3563.3478461555942</v>
      </c>
      <c r="AI43">
        <f t="shared" si="25"/>
        <v>-3569.2293105182557</v>
      </c>
      <c r="AJ43">
        <f t="shared" si="7"/>
        <v>30.445955104493805</v>
      </c>
      <c r="AK43">
        <f t="shared" si="22"/>
        <v>32.077802813036897</v>
      </c>
      <c r="AL43">
        <f t="shared" si="8"/>
        <v>-3506.7055526007252</v>
      </c>
      <c r="AN43">
        <f t="shared" si="26"/>
        <v>0</v>
      </c>
      <c r="AO43">
        <f t="shared" si="26"/>
        <v>0</v>
      </c>
      <c r="AP43">
        <f t="shared" si="26"/>
        <v>-6.3206910521880905E-2</v>
      </c>
      <c r="AQ43">
        <f t="shared" si="26"/>
        <v>-38.294580155948381</v>
      </c>
      <c r="AR43">
        <f t="shared" si="26"/>
        <v>-38.357787066470259</v>
      </c>
      <c r="AS43">
        <f t="shared" si="26"/>
        <v>0.32719653497519752</v>
      </c>
      <c r="AT43">
        <f t="shared" si="26"/>
        <v>0.34473367296315005</v>
      </c>
      <c r="AU43">
        <f t="shared" si="23"/>
        <v>-37.685856858531913</v>
      </c>
      <c r="AW43">
        <v>40</v>
      </c>
      <c r="AX43">
        <f>IF(Z43&gt;0, (R43*SUMPRODUCT(K43:$K$98, X43:$X$98)-K43*$AZ$3)/Z43, 0)</f>
        <v>909.23013474326706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250000</v>
      </c>
      <c r="S44">
        <f t="shared" si="1"/>
        <v>883.40482629264432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427.80837079603327</v>
      </c>
      <c r="AC44">
        <f t="shared" si="2"/>
        <v>398.09755930064659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-3792.9920091544232</v>
      </c>
      <c r="AI44">
        <f t="shared" si="25"/>
        <v>-3798.6250092730002</v>
      </c>
      <c r="AJ44">
        <f t="shared" si="7"/>
        <v>29.710811495386679</v>
      </c>
      <c r="AK44">
        <f t="shared" si="22"/>
        <v>29.94658595572233</v>
      </c>
      <c r="AL44">
        <f t="shared" si="8"/>
        <v>-3738.9676118218913</v>
      </c>
      <c r="AN44">
        <f t="shared" si="26"/>
        <v>0</v>
      </c>
      <c r="AO44">
        <f t="shared" si="26"/>
        <v>0</v>
      </c>
      <c r="AP44">
        <f t="shared" si="26"/>
        <v>-5.4050638781419788E-2</v>
      </c>
      <c r="AQ44">
        <f t="shared" si="26"/>
        <v>-36.395106811998893</v>
      </c>
      <c r="AR44">
        <f t="shared" si="26"/>
        <v>-36.449157450780312</v>
      </c>
      <c r="AS44">
        <f t="shared" si="26"/>
        <v>0.28508579908314247</v>
      </c>
      <c r="AT44">
        <f t="shared" si="26"/>
        <v>0.28734813885257698</v>
      </c>
      <c r="AU44">
        <f t="shared" si="23"/>
        <v>-35.876723512844599</v>
      </c>
      <c r="AW44">
        <v>41</v>
      </c>
      <c r="AX44">
        <f>IF(Z44&gt;0, (R44*SUMPRODUCT(K44:$K$98, X44:$X$98)-K44*$AZ$3)/Z44, 0)</f>
        <v>883.40482629264432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12.5</v>
      </c>
      <c r="R45">
        <f t="shared" si="0"/>
        <v>250000</v>
      </c>
      <c r="S45">
        <f t="shared" si="1"/>
        <v>858.74122675930141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398.09755930064659</v>
      </c>
      <c r="AC45">
        <f t="shared" si="2"/>
        <v>369.36653164986365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-4002.0179971042458</v>
      </c>
      <c r="AI45">
        <f t="shared" si="25"/>
        <v>-4007.3945663217819</v>
      </c>
      <c r="AJ45">
        <f t="shared" si="7"/>
        <v>28.731027650782949</v>
      </c>
      <c r="AK45">
        <f t="shared" si="22"/>
        <v>27.866829151045263</v>
      </c>
      <c r="AL45">
        <f t="shared" si="8"/>
        <v>-3950.7967095199538</v>
      </c>
      <c r="AN45">
        <f t="shared" si="26"/>
        <v>0</v>
      </c>
      <c r="AO45">
        <f t="shared" si="26"/>
        <v>0</v>
      </c>
      <c r="AP45">
        <f t="shared" si="26"/>
        <v>-4.6062583142537257E-2</v>
      </c>
      <c r="AQ45">
        <f t="shared" si="26"/>
        <v>-34.286415606497329</v>
      </c>
      <c r="AR45">
        <f t="shared" si="26"/>
        <v>-34.332478189639865</v>
      </c>
      <c r="AS45">
        <f t="shared" si="26"/>
        <v>0.24614680782277626</v>
      </c>
      <c r="AT45">
        <f t="shared" si="26"/>
        <v>0.23874297581853304</v>
      </c>
      <c r="AU45">
        <f t="shared" si="23"/>
        <v>-33.847588405998557</v>
      </c>
      <c r="AW45">
        <v>42</v>
      </c>
      <c r="AX45">
        <f>IF(Z45&gt;0, (R45*SUMPRODUCT(K45:$K$98, X45:$X$98)-K45*$AZ$3)/Z45, 0)</f>
        <v>858.74122675930141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250000</v>
      </c>
      <c r="S46">
        <f t="shared" si="1"/>
        <v>843.9288051086719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369.36653164986365</v>
      </c>
      <c r="AC46">
        <f t="shared" si="2"/>
        <v>341.92304386588057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-5167.0038833282561</v>
      </c>
      <c r="AI46">
        <f t="shared" si="25"/>
        <v>-5172.0683366594503</v>
      </c>
      <c r="AJ46">
        <f t="shared" si="7"/>
        <v>27.443487783983073</v>
      </c>
      <c r="AK46">
        <f t="shared" si="22"/>
        <v>25.855657215490456</v>
      </c>
      <c r="AL46">
        <f t="shared" si="8"/>
        <v>-5118.769191659977</v>
      </c>
      <c r="AN46">
        <f t="shared" si="26"/>
        <v>0</v>
      </c>
      <c r="AO46">
        <f t="shared" si="26"/>
        <v>0</v>
      </c>
      <c r="AP46">
        <f t="shared" si="26"/>
        <v>-3.8739820014972781E-2</v>
      </c>
      <c r="AQ46">
        <f t="shared" si="26"/>
        <v>-39.524265970399419</v>
      </c>
      <c r="AR46">
        <f t="shared" si="26"/>
        <v>-39.563005790414394</v>
      </c>
      <c r="AS46">
        <f t="shared" si="26"/>
        <v>0.20992508130860354</v>
      </c>
      <c r="AT46">
        <f t="shared" si="26"/>
        <v>0.19777919577762382</v>
      </c>
      <c r="AU46">
        <f t="shared" si="23"/>
        <v>-39.155301513328169</v>
      </c>
      <c r="AW46">
        <v>43</v>
      </c>
      <c r="AX46">
        <f>IF(Z46&gt;0, (R46*SUMPRODUCT(K46:$K$98, X46:$X$98)-K46*$AZ$3)/Z46, 0)</f>
        <v>843.9288051086719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250000</v>
      </c>
      <c r="S47">
        <f t="shared" si="1"/>
        <v>820.16632016497738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341.92304386588057</v>
      </c>
      <c r="AC47">
        <f t="shared" si="2"/>
        <v>308.50853487986882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-6237.7695714257688</v>
      </c>
      <c r="AI47">
        <f t="shared" si="25"/>
        <v>-6242.4714917450801</v>
      </c>
      <c r="AJ47">
        <f t="shared" si="7"/>
        <v>33.414508986011754</v>
      </c>
      <c r="AK47">
        <f t="shared" si="22"/>
        <v>23.934613070611643</v>
      </c>
      <c r="AL47">
        <f t="shared" si="8"/>
        <v>-6185.1223696884563</v>
      </c>
      <c r="AN47">
        <f t="shared" si="26"/>
        <v>0</v>
      </c>
      <c r="AO47">
        <f t="shared" si="26"/>
        <v>0</v>
      </c>
      <c r="AP47">
        <f t="shared" si="26"/>
        <v>-3.2113102657260702E-2</v>
      </c>
      <c r="AQ47">
        <f t="shared" si="26"/>
        <v>-42.602622119483236</v>
      </c>
      <c r="AR47">
        <f t="shared" si="26"/>
        <v>-42.634735222140499</v>
      </c>
      <c r="AS47">
        <f t="shared" si="26"/>
        <v>0.2282138965440744</v>
      </c>
      <c r="AT47">
        <f t="shared" si="26"/>
        <v>0.16346825007680496</v>
      </c>
      <c r="AU47">
        <f t="shared" si="23"/>
        <v>-42.243053075519612</v>
      </c>
      <c r="AW47">
        <v>44</v>
      </c>
      <c r="AX47">
        <f>IF(Z47&gt;0, (R47*SUMPRODUCT(K47:$K$98, X47:$X$98)-K47*$AZ$3)/Z47, 0)</f>
        <v>820.16632016497738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250000</v>
      </c>
      <c r="S48">
        <f t="shared" si="1"/>
        <v>789.71716238626482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308.50853487986882</v>
      </c>
      <c r="AC48">
        <f t="shared" si="2"/>
        <v>271.36105292501747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-7193.5156680245709</v>
      </c>
      <c r="AI48">
        <f t="shared" si="25"/>
        <v>-7197.8108933572876</v>
      </c>
      <c r="AJ48">
        <f t="shared" si="7"/>
        <v>37.147481954851344</v>
      </c>
      <c r="AK48">
        <f t="shared" si="22"/>
        <v>21.595597441590819</v>
      </c>
      <c r="AL48">
        <f t="shared" si="8"/>
        <v>-7139.0678139608453</v>
      </c>
      <c r="AN48">
        <f t="shared" si="26"/>
        <v>0</v>
      </c>
      <c r="AO48">
        <f t="shared" si="26"/>
        <v>0</v>
      </c>
      <c r="AP48">
        <f t="shared" si="26"/>
        <v>-2.6192378151307847E-2</v>
      </c>
      <c r="AQ48">
        <f t="shared" si="26"/>
        <v>-43.866216093273344</v>
      </c>
      <c r="AR48">
        <f t="shared" si="26"/>
        <v>-43.892408471424652</v>
      </c>
      <c r="AS48">
        <f t="shared" si="26"/>
        <v>0.22652615855078378</v>
      </c>
      <c r="AT48">
        <f t="shared" si="26"/>
        <v>0.13169042617742835</v>
      </c>
      <c r="AU48">
        <f t="shared" si="23"/>
        <v>-43.534191886696441</v>
      </c>
      <c r="AW48">
        <v>45</v>
      </c>
      <c r="AX48">
        <f>IF(Z48&gt;0, (R48*SUMPRODUCT(K48:$K$98, X48:$X$98)-K48*$AZ$3)/Z48, 0)</f>
        <v>789.71716238626482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250000</v>
      </c>
      <c r="S49">
        <f t="shared" si="1"/>
        <v>753.8702188353335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271.36105292501747</v>
      </c>
      <c r="AC49">
        <f t="shared" si="2"/>
        <v>232.36549769302263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-7987.9350111335398</v>
      </c>
      <c r="AI49">
        <f t="shared" si="25"/>
        <v>-7991.787887462373</v>
      </c>
      <c r="AJ49">
        <f t="shared" si="7"/>
        <v>38.995555231994842</v>
      </c>
      <c r="AK49">
        <f t="shared" si="22"/>
        <v>18.995273704751224</v>
      </c>
      <c r="AL49">
        <f t="shared" si="8"/>
        <v>-7933.7970585256262</v>
      </c>
      <c r="AN49">
        <f t="shared" si="26"/>
        <v>0</v>
      </c>
      <c r="AO49">
        <f t="shared" si="26"/>
        <v>0</v>
      </c>
      <c r="AP49">
        <f t="shared" si="26"/>
        <v>-2.0977610926306761E-2</v>
      </c>
      <c r="AQ49">
        <f t="shared" si="26"/>
        <v>-43.491609505914134</v>
      </c>
      <c r="AR49">
        <f t="shared" si="26"/>
        <v>-43.512587116840443</v>
      </c>
      <c r="AS49">
        <f t="shared" si="26"/>
        <v>0.21231763381304175</v>
      </c>
      <c r="AT49">
        <f t="shared" si="26"/>
        <v>0.10342285274899415</v>
      </c>
      <c r="AU49">
        <f t="shared" si="23"/>
        <v>-43.196846630278401</v>
      </c>
      <c r="AW49">
        <v>46</v>
      </c>
      <c r="AX49">
        <f>IF(Z49&gt;0, (R49*SUMPRODUCT(K49:$K$98, X49:$X$98)-K49*$AZ$3)/Z49, 0)</f>
        <v>753.8702188353335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250000</v>
      </c>
      <c r="S50">
        <f t="shared" si="1"/>
        <v>711.8473733565985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232.36549769302263</v>
      </c>
      <c r="AC50">
        <f t="shared" si="2"/>
        <v>193.22269252753577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-8427.3581735231601</v>
      </c>
      <c r="AI50">
        <f t="shared" si="25"/>
        <v>-8430.7511531800283</v>
      </c>
      <c r="AJ50">
        <f t="shared" si="7"/>
        <v>39.142805165486863</v>
      </c>
      <c r="AK50">
        <f t="shared" si="22"/>
        <v>16.265584838511586</v>
      </c>
      <c r="AL50">
        <f t="shared" si="8"/>
        <v>-8375.3427631760296</v>
      </c>
      <c r="AN50">
        <f t="shared" si="26"/>
        <v>0</v>
      </c>
      <c r="AO50">
        <f t="shared" si="26"/>
        <v>0</v>
      </c>
      <c r="AP50">
        <f t="shared" si="26"/>
        <v>-1.6494311431234972E-2</v>
      </c>
      <c r="AQ50">
        <f t="shared" si="26"/>
        <v>-40.967964536794995</v>
      </c>
      <c r="AR50">
        <f t="shared" si="26"/>
        <v>-40.984458848226225</v>
      </c>
      <c r="AS50">
        <f t="shared" si="26"/>
        <v>0.19028514284921352</v>
      </c>
      <c r="AT50">
        <f t="shared" si="26"/>
        <v>7.9071980698286817E-2</v>
      </c>
      <c r="AU50">
        <f t="shared" si="23"/>
        <v>-40.715101724678725</v>
      </c>
      <c r="AW50">
        <v>47</v>
      </c>
      <c r="AX50">
        <f>IF(Z50&gt;0, (R50*SUMPRODUCT(K50:$K$98, X50:$X$98)-K50*$AZ$3)/Z50, 0)</f>
        <v>711.8473733565985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250000</v>
      </c>
      <c r="S51">
        <f t="shared" si="1"/>
        <v>666.57945396312391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193.22269252753577</v>
      </c>
      <c r="AC51">
        <f t="shared" si="2"/>
        <v>156.13758900897932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-8621.7406610074577</v>
      </c>
      <c r="AI51">
        <f t="shared" si="25"/>
        <v>-8624.6686238347065</v>
      </c>
      <c r="AJ51">
        <f t="shared" si="7"/>
        <v>37.085103518556451</v>
      </c>
      <c r="AK51">
        <f t="shared" si="22"/>
        <v>13.525588476927505</v>
      </c>
      <c r="AL51">
        <f t="shared" si="8"/>
        <v>-8574.0579318392229</v>
      </c>
      <c r="AN51">
        <f t="shared" si="26"/>
        <v>0</v>
      </c>
      <c r="AO51">
        <f t="shared" si="26"/>
        <v>0</v>
      </c>
      <c r="AP51">
        <f t="shared" si="26"/>
        <v>-1.2708680763499203E-2</v>
      </c>
      <c r="AQ51">
        <f t="shared" si="26"/>
        <v>-37.422247532205645</v>
      </c>
      <c r="AR51">
        <f t="shared" si="26"/>
        <v>-37.434956212969141</v>
      </c>
      <c r="AS51">
        <f t="shared" si="26"/>
        <v>0.16096609468959872</v>
      </c>
      <c r="AT51">
        <f t="shared" si="26"/>
        <v>5.8707161338251664E-2</v>
      </c>
      <c r="AU51">
        <f t="shared" si="23"/>
        <v>-37.215282956941287</v>
      </c>
      <c r="AW51">
        <v>48</v>
      </c>
      <c r="AX51">
        <f>IF(Z51&gt;0, (R51*SUMPRODUCT(K51:$K$98, X51:$X$98)-K51*$AZ$3)/Z51, 0)</f>
        <v>666.57945396312391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250000</v>
      </c>
      <c r="S52">
        <f t="shared" si="1"/>
        <v>617.72782983398417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156.13758900897932</v>
      </c>
      <c r="AC52">
        <f t="shared" si="2"/>
        <v>122.18218167162951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-8525.4378471387699</v>
      </c>
      <c r="AI52">
        <f t="shared" si="25"/>
        <v>-8527.9102584453904</v>
      </c>
      <c r="AJ52">
        <f t="shared" si="7"/>
        <v>33.955407337349811</v>
      </c>
      <c r="AK52">
        <f t="shared" si="22"/>
        <v>10.929631230628553</v>
      </c>
      <c r="AL52">
        <f t="shared" si="8"/>
        <v>-8483.0252198774124</v>
      </c>
      <c r="AN52">
        <f t="shared" si="26"/>
        <v>0</v>
      </c>
      <c r="AO52">
        <f t="shared" si="26"/>
        <v>0</v>
      </c>
      <c r="AP52">
        <f t="shared" si="26"/>
        <v>-9.5815905929406663E-3</v>
      </c>
      <c r="AQ52">
        <f t="shared" si="26"/>
        <v>-33.03950878161902</v>
      </c>
      <c r="AR52">
        <f t="shared" si="26"/>
        <v>-33.049090372211964</v>
      </c>
      <c r="AS52">
        <f t="shared" si="26"/>
        <v>0.13159089292784321</v>
      </c>
      <c r="AT52">
        <f t="shared" si="26"/>
        <v>4.2356727419624776E-2</v>
      </c>
      <c r="AU52">
        <f t="shared" si="23"/>
        <v>-32.875142751864495</v>
      </c>
      <c r="AW52">
        <v>49</v>
      </c>
      <c r="AX52">
        <f>IF(Z52&gt;0, (R52*SUMPRODUCT(K52:$K$98, X52:$X$98)-K52*$AZ$3)/Z52, 0)</f>
        <v>617.72782983398417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250000</v>
      </c>
      <c r="S53">
        <f t="shared" si="1"/>
        <v>565.07570933148691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122.18218167162951</v>
      </c>
      <c r="AC53">
        <f t="shared" si="2"/>
        <v>92.238065921131863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-8145.9085677965513</v>
      </c>
      <c r="AI53">
        <f t="shared" si="25"/>
        <v>-8147.9489595617151</v>
      </c>
      <c r="AJ53">
        <f t="shared" si="7"/>
        <v>29.944115750497645</v>
      </c>
      <c r="AK53">
        <f t="shared" si="22"/>
        <v>8.5527527170140658</v>
      </c>
      <c r="AL53">
        <f t="shared" si="8"/>
        <v>-8109.4520910942028</v>
      </c>
      <c r="AN53">
        <f t="shared" si="26"/>
        <v>0</v>
      </c>
      <c r="AO53">
        <f t="shared" si="26"/>
        <v>0</v>
      </c>
      <c r="AP53">
        <f t="shared" si="26"/>
        <v>-7.0601256217614717E-3</v>
      </c>
      <c r="AQ53">
        <f t="shared" si="26"/>
        <v>-28.186321261400188</v>
      </c>
      <c r="AR53">
        <f t="shared" si="26"/>
        <v>-28.193381387021947</v>
      </c>
      <c r="AS53">
        <f t="shared" si="26"/>
        <v>0.103612072171881</v>
      </c>
      <c r="AT53">
        <f t="shared" si="26"/>
        <v>2.9594075816674777E-2</v>
      </c>
      <c r="AU53">
        <f t="shared" si="23"/>
        <v>-28.060175239033391</v>
      </c>
      <c r="AW53">
        <v>50</v>
      </c>
      <c r="AX53">
        <f>IF(Z53&gt;0, (R53*SUMPRODUCT(K53:$K$98, X53:$X$98)-K53*$AZ$3)/Z53, 0)</f>
        <v>565.07570933148691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250000</v>
      </c>
      <c r="S54">
        <f t="shared" si="1"/>
        <v>508.66346827265153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92.238065921131863</v>
      </c>
      <c r="AC54">
        <f t="shared" si="2"/>
        <v>66.815488437518539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-7561.0076567230972</v>
      </c>
      <c r="AI54">
        <f t="shared" si="25"/>
        <v>-7562.6495941877729</v>
      </c>
      <c r="AJ54">
        <f t="shared" si="7"/>
        <v>25.422577483613324</v>
      </c>
      <c r="AK54">
        <f t="shared" si="22"/>
        <v>6.456664614479231</v>
      </c>
      <c r="AL54">
        <f t="shared" si="8"/>
        <v>-7530.7703520896803</v>
      </c>
      <c r="AN54">
        <f t="shared" si="26"/>
        <v>0</v>
      </c>
      <c r="AO54">
        <f t="shared" si="26"/>
        <v>0</v>
      </c>
      <c r="AP54">
        <f t="shared" si="26"/>
        <v>-5.0726798794265681E-3</v>
      </c>
      <c r="AQ54">
        <f t="shared" si="26"/>
        <v>-23.359337510466077</v>
      </c>
      <c r="AR54">
        <f t="shared" si="26"/>
        <v>-23.364410190345502</v>
      </c>
      <c r="AS54">
        <f t="shared" si="26"/>
        <v>7.8541722847966622E-2</v>
      </c>
      <c r="AT54">
        <f t="shared" si="26"/>
        <v>1.9947527468431345E-2</v>
      </c>
      <c r="AU54">
        <f t="shared" si="23"/>
        <v>-23.265920940029105</v>
      </c>
      <c r="AW54">
        <v>51</v>
      </c>
      <c r="AX54">
        <f>IF(Z54&gt;0, (R54*SUMPRODUCT(K54:$K$98, X54:$X$98)-K54*$AZ$3)/Z54, 0)</f>
        <v>508.66346827265153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250000</v>
      </c>
      <c r="S55">
        <f t="shared" si="1"/>
        <v>446.17416111557475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66.815488437518539</v>
      </c>
      <c r="AC55">
        <f t="shared" si="2"/>
        <v>45.923779300076461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-6778.3812746132353</v>
      </c>
      <c r="AI55">
        <f t="shared" si="25"/>
        <v>-6779.6678736395343</v>
      </c>
      <c r="AJ55">
        <f t="shared" si="7"/>
        <v>20.891709137442078</v>
      </c>
      <c r="AK55">
        <f t="shared" si="22"/>
        <v>4.6770841906262985</v>
      </c>
      <c r="AL55">
        <f t="shared" si="8"/>
        <v>-6754.0990803114655</v>
      </c>
      <c r="AN55">
        <f t="shared" si="26"/>
        <v>0</v>
      </c>
      <c r="AO55">
        <f t="shared" si="26"/>
        <v>0</v>
      </c>
      <c r="AP55">
        <f t="shared" si="26"/>
        <v>-3.5490003284466072E-3</v>
      </c>
      <c r="AQ55">
        <f t="shared" si="26"/>
        <v>-18.697727013787542</v>
      </c>
      <c r="AR55">
        <f t="shared" si="26"/>
        <v>-18.701276014115987</v>
      </c>
      <c r="AS55">
        <f t="shared" si="26"/>
        <v>5.7628430517230149E-2</v>
      </c>
      <c r="AT55">
        <f t="shared" si="26"/>
        <v>1.2901434704530071E-2</v>
      </c>
      <c r="AU55">
        <f t="shared" si="23"/>
        <v>-18.630746148894225</v>
      </c>
      <c r="AW55">
        <v>52</v>
      </c>
      <c r="AX55">
        <f>IF(Z55&gt;0, (R55*SUMPRODUCT(K55:$K$98, X55:$X$98)-K55*$AZ$3)/Z55, 0)</f>
        <v>446.17416111557475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250000</v>
      </c>
      <c r="S56">
        <f t="shared" si="1"/>
        <v>375.61678193283245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45.923779300076461</v>
      </c>
      <c r="AC56">
        <f t="shared" si="2"/>
        <v>29.4292919050603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-5887.3490505439768</v>
      </c>
      <c r="AI56">
        <f t="shared" si="25"/>
        <v>-5888.3284161274851</v>
      </c>
      <c r="AJ56">
        <f t="shared" si="7"/>
        <v>16.494487395016161</v>
      </c>
      <c r="AK56">
        <f t="shared" si="22"/>
        <v>3.2146645510053524</v>
      </c>
      <c r="AL56">
        <f t="shared" si="8"/>
        <v>-5868.6192641814632</v>
      </c>
      <c r="AN56">
        <f t="shared" si="26"/>
        <v>0</v>
      </c>
      <c r="AO56">
        <f t="shared" si="26"/>
        <v>0</v>
      </c>
      <c r="AP56">
        <f t="shared" si="26"/>
        <v>-2.4120684972653503E-3</v>
      </c>
      <c r="AQ56">
        <f t="shared" si="26"/>
        <v>-14.499885861159797</v>
      </c>
      <c r="AR56">
        <f t="shared" si="26"/>
        <v>-14.502297929657061</v>
      </c>
      <c r="AS56">
        <f t="shared" si="26"/>
        <v>4.062408777070467E-2</v>
      </c>
      <c r="AT56">
        <f t="shared" si="26"/>
        <v>7.9173612217178207E-3</v>
      </c>
      <c r="AU56">
        <f t="shared" si="23"/>
        <v>-14.453756480664639</v>
      </c>
      <c r="AW56">
        <v>53</v>
      </c>
      <c r="AX56">
        <f>IF(Z56&gt;0, (R56*SUMPRODUCT(K56:$K$98, X56:$X$98)-K56*$AZ$3)/Z56, 0)</f>
        <v>375.61678193283245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250000</v>
      </c>
      <c r="S57">
        <f t="shared" si="1"/>
        <v>292.41181192489421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29.4292919050603</v>
      </c>
      <c r="AC57">
        <f t="shared" si="2"/>
        <v>16.896584274946417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-4945.5581325321591</v>
      </c>
      <c r="AI57">
        <f t="shared" si="25"/>
        <v>-4946.2804265532059</v>
      </c>
      <c r="AJ57">
        <f t="shared" si="7"/>
        <v>12.532707630113883</v>
      </c>
      <c r="AK57">
        <f t="shared" si="22"/>
        <v>2.0600504333542213</v>
      </c>
      <c r="AL57">
        <f t="shared" si="8"/>
        <v>-4931.6876684897379</v>
      </c>
      <c r="AN57">
        <f t="shared" si="26"/>
        <v>0</v>
      </c>
      <c r="AO57">
        <f t="shared" si="26"/>
        <v>0</v>
      </c>
      <c r="AP57">
        <f t="shared" si="26"/>
        <v>-1.5883302080479569E-3</v>
      </c>
      <c r="AQ57">
        <f t="shared" si="26"/>
        <v>-10.875321058553308</v>
      </c>
      <c r="AR57">
        <f t="shared" si="26"/>
        <v>-10.876909388761355</v>
      </c>
      <c r="AS57">
        <f t="shared" si="26"/>
        <v>2.7559522213256065E-2</v>
      </c>
      <c r="AT57">
        <f t="shared" si="26"/>
        <v>4.5300670337218704E-3</v>
      </c>
      <c r="AU57">
        <f t="shared" si="23"/>
        <v>-10.844819799514378</v>
      </c>
      <c r="AW57">
        <v>54</v>
      </c>
      <c r="AX57">
        <f>IF(Z57&gt;0, (R57*SUMPRODUCT(K57:$K$98, X57:$X$98)-K57*$AZ$3)/Z57, 0)</f>
        <v>292.41181192489421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250000</v>
      </c>
      <c r="S58">
        <f t="shared" si="1"/>
        <v>188.67895983042735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16.896584274946417</v>
      </c>
      <c r="AC58">
        <f t="shared" si="2"/>
        <v>7.7776723512555384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-3995.9901602400387</v>
      </c>
      <c r="AI58">
        <f t="shared" si="25"/>
        <v>-3996.5054318128632</v>
      </c>
      <c r="AJ58">
        <f t="shared" si="7"/>
        <v>9.1189119236908773</v>
      </c>
      <c r="AK58">
        <f t="shared" si="22"/>
        <v>1.1827608992462493</v>
      </c>
      <c r="AL58">
        <f t="shared" si="8"/>
        <v>-3986.203758989926</v>
      </c>
      <c r="AN58">
        <f t="shared" si="26"/>
        <v>0</v>
      </c>
      <c r="AO58">
        <f t="shared" si="26"/>
        <v>0</v>
      </c>
      <c r="AP58">
        <f t="shared" si="26"/>
        <v>-1.0116841280023063E-3</v>
      </c>
      <c r="AQ58">
        <f t="shared" si="26"/>
        <v>-7.8457264750873934</v>
      </c>
      <c r="AR58">
        <f t="shared" si="26"/>
        <v>-7.8467381592153957</v>
      </c>
      <c r="AS58">
        <f t="shared" si="26"/>
        <v>1.7904070289150552E-2</v>
      </c>
      <c r="AT58">
        <f t="shared" si="26"/>
        <v>2.3222325703517364E-3</v>
      </c>
      <c r="AU58">
        <f t="shared" si="23"/>
        <v>-7.8265118563558937</v>
      </c>
      <c r="AW58">
        <v>55</v>
      </c>
      <c r="AX58">
        <f>IF(Z58&gt;0, (R58*SUMPRODUCT(K58:$K$98, X58:$X$98)-K58*$AZ$3)/Z58, 0)</f>
        <v>188.67895983042735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250000</v>
      </c>
      <c r="S59">
        <f t="shared" si="1"/>
        <v>52.883640970696561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7.7776723512555384</v>
      </c>
      <c r="AC59">
        <f t="shared" si="2"/>
        <v>1.5001683180095871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-3110.5416968140694</v>
      </c>
      <c r="AI59">
        <f t="shared" si="25"/>
        <v>-3110.8962885863248</v>
      </c>
      <c r="AJ59">
        <f t="shared" si="7"/>
        <v>6.2775040332459513</v>
      </c>
      <c r="AK59">
        <f t="shared" si="22"/>
        <v>0.54443706458788776</v>
      </c>
      <c r="AL59">
        <f t="shared" si="8"/>
        <v>-3104.0743474884912</v>
      </c>
      <c r="AN59">
        <f t="shared" si="26"/>
        <v>0</v>
      </c>
      <c r="AO59">
        <f t="shared" si="26"/>
        <v>0</v>
      </c>
      <c r="AP59">
        <f t="shared" si="26"/>
        <v>-6.2161199278006139E-4</v>
      </c>
      <c r="AQ59">
        <f t="shared" si="26"/>
        <v>-5.4528902644395423</v>
      </c>
      <c r="AR59">
        <f t="shared" si="26"/>
        <v>-5.453511876432322</v>
      </c>
      <c r="AS59">
        <f t="shared" si="26"/>
        <v>1.1004687917518347E-2</v>
      </c>
      <c r="AT59">
        <f t="shared" si="26"/>
        <v>9.5441754474214044E-4</v>
      </c>
      <c r="AU59">
        <f t="shared" si="23"/>
        <v>-5.4415527709700626</v>
      </c>
      <c r="AW59">
        <v>56</v>
      </c>
      <c r="AX59">
        <f>IF(Z59&gt;0, (R59*SUMPRODUCT(K59:$K$98, X59:$X$98)-K59*$AZ$3)/Z59, 0)</f>
        <v>52.883640970696561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250000</v>
      </c>
      <c r="S60">
        <f t="shared" si="1"/>
        <v>-135.76360383862979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1.5001683180095871</v>
      </c>
      <c r="AC60">
        <f t="shared" si="2"/>
        <v>-2.5525233376429455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-2320.6084927125758</v>
      </c>
      <c r="AI60">
        <f t="shared" si="25"/>
        <v>-2320.8435081424732</v>
      </c>
      <c r="AJ60">
        <f t="shared" si="7"/>
        <v>4.0526916556525325</v>
      </c>
      <c r="AK60">
        <f t="shared" si="22"/>
        <v>0.10501178226067111</v>
      </c>
      <c r="AL60">
        <f t="shared" si="8"/>
        <v>-2316.6858047045603</v>
      </c>
      <c r="AN60">
        <f t="shared" si="26"/>
        <v>0</v>
      </c>
      <c r="AO60">
        <f t="shared" si="26"/>
        <v>0</v>
      </c>
      <c r="AP60">
        <f t="shared" si="26"/>
        <v>-3.6784858055443167E-4</v>
      </c>
      <c r="AQ60">
        <f t="shared" si="26"/>
        <v>-3.6322404041303087</v>
      </c>
      <c r="AR60">
        <f t="shared" si="26"/>
        <v>-3.6326082527108632</v>
      </c>
      <c r="AS60">
        <f t="shared" si="26"/>
        <v>6.3433148777009606E-3</v>
      </c>
      <c r="AT60">
        <f t="shared" si="26"/>
        <v>1.6436552724629998E-4</v>
      </c>
      <c r="AU60">
        <f t="shared" si="23"/>
        <v>-3.6261005723059165</v>
      </c>
      <c r="AW60">
        <v>57</v>
      </c>
      <c r="AX60">
        <f>IF(Z60&gt;0, (R60*SUMPRODUCT(K60:$K$98, X60:$X$98)-K60*$AZ$3)/Z60, 0)</f>
        <v>-135.76360383862979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250000</v>
      </c>
      <c r="S61">
        <f t="shared" si="1"/>
        <v>-411.50582557223601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-2.5525233376429455</v>
      </c>
      <c r="AC61">
        <f t="shared" si="2"/>
        <v>-4.9345864124991401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-1655.4218212323506</v>
      </c>
      <c r="AI61">
        <f t="shared" si="25"/>
        <v>-1655.5717154168872</v>
      </c>
      <c r="AJ61">
        <f t="shared" si="7"/>
        <v>2.3820630748561946</v>
      </c>
      <c r="AK61">
        <f t="shared" si="22"/>
        <v>-0.17867663363500619</v>
      </c>
      <c r="AL61">
        <f t="shared" si="8"/>
        <v>-1653.3683289756659</v>
      </c>
      <c r="AN61">
        <f t="shared" si="26"/>
        <v>0</v>
      </c>
      <c r="AO61">
        <f t="shared" si="26"/>
        <v>0</v>
      </c>
      <c r="AP61">
        <f t="shared" si="26"/>
        <v>-2.0947850651794909E-4</v>
      </c>
      <c r="AQ61">
        <f t="shared" si="26"/>
        <v>-2.3134672758711496</v>
      </c>
      <c r="AR61">
        <f t="shared" si="26"/>
        <v>-2.3136767543776675</v>
      </c>
      <c r="AS61">
        <f t="shared" si="26"/>
        <v>3.3289551352164585E-3</v>
      </c>
      <c r="AT61">
        <f t="shared" si="26"/>
        <v>-2.4970224481497079E-4</v>
      </c>
      <c r="AU61">
        <f t="shared" si="23"/>
        <v>-2.3105975014872659</v>
      </c>
      <c r="AW61">
        <v>58</v>
      </c>
      <c r="AX61">
        <f>IF(Z61&gt;0, (R61*SUMPRODUCT(K61:$K$98, X61:$X$98)-K61*$AZ$3)/Z61, 0)</f>
        <v>-411.50582557223601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250000</v>
      </c>
      <c r="S62">
        <f t="shared" si="1"/>
        <v>-835.20957431357476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-4.9345864124991401</v>
      </c>
      <c r="AC62">
        <f t="shared" si="2"/>
        <v>-6.1318239300898325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-1132.490091271</v>
      </c>
      <c r="AI62">
        <f t="shared" si="25"/>
        <v>-1132.5818620091277</v>
      </c>
      <c r="AJ62">
        <f t="shared" si="7"/>
        <v>1.1972375175906924</v>
      </c>
      <c r="AK62">
        <f t="shared" si="22"/>
        <v>-0.34542104887493985</v>
      </c>
      <c r="AL62">
        <f t="shared" si="8"/>
        <v>-1131.7300455404118</v>
      </c>
      <c r="AN62">
        <f t="shared" si="26"/>
        <v>0</v>
      </c>
      <c r="AO62">
        <f t="shared" si="26"/>
        <v>0</v>
      </c>
      <c r="AP62">
        <f t="shared" si="26"/>
        <v>-1.1450933360848738E-4</v>
      </c>
      <c r="AQ62">
        <f t="shared" si="26"/>
        <v>-1.4130940680582804</v>
      </c>
      <c r="AR62">
        <f t="shared" si="26"/>
        <v>-1.4132085773918888</v>
      </c>
      <c r="AS62">
        <f t="shared" si="26"/>
        <v>1.4938843590812363E-3</v>
      </c>
      <c r="AT62">
        <f t="shared" si="26"/>
        <v>-4.3100812882153832E-4</v>
      </c>
      <c r="AU62">
        <f t="shared" si="23"/>
        <v>-1.412145701161629</v>
      </c>
      <c r="AW62">
        <v>59</v>
      </c>
      <c r="AX62">
        <f>IF(Z62&gt;0, (R62*SUMPRODUCT(K62:$K$98, X62:$X$98)-K62*$AZ$3)/Z62, 0)</f>
        <v>-835.20957431357476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250000</v>
      </c>
      <c r="S63">
        <f t="shared" si="1"/>
        <v>-1521.501774681715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-6.1318239300898325</v>
      </c>
      <c r="AC63">
        <f t="shared" si="2"/>
        <v>-6.5482842853977061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-741.10322954171033</v>
      </c>
      <c r="AI63">
        <f t="shared" si="25"/>
        <v>-741.15702741097971</v>
      </c>
      <c r="AJ63">
        <f t="shared" si="7"/>
        <v>0.41646035530787362</v>
      </c>
      <c r="AK63">
        <f t="shared" si="22"/>
        <v>-0.42922767510628834</v>
      </c>
      <c r="AL63">
        <f t="shared" si="8"/>
        <v>-741.16979473077811</v>
      </c>
      <c r="AN63">
        <f t="shared" si="26"/>
        <v>0</v>
      </c>
      <c r="AO63">
        <f t="shared" si="26"/>
        <v>0</v>
      </c>
      <c r="AP63">
        <f t="shared" si="26"/>
        <v>-5.9935442359580553E-5</v>
      </c>
      <c r="AQ63">
        <f t="shared" si="26"/>
        <v>-0.82565258624414795</v>
      </c>
      <c r="AR63">
        <f t="shared" si="26"/>
        <v>-0.82571252168650755</v>
      </c>
      <c r="AS63">
        <f t="shared" si="26"/>
        <v>4.6397256916656061E-4</v>
      </c>
      <c r="AT63">
        <f t="shared" si="26"/>
        <v>-4.7819645889037932E-4</v>
      </c>
      <c r="AU63">
        <f t="shared" si="23"/>
        <v>-0.82572674557623138</v>
      </c>
      <c r="AW63">
        <v>60</v>
      </c>
      <c r="AX63">
        <f>IF(Z63&gt;0, (R63*SUMPRODUCT(K63:$K$98, X63:$X$98)-K63*$AZ$3)/Z63, 0)</f>
        <v>-1521.501774681715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250000</v>
      </c>
      <c r="S64">
        <f t="shared" si="1"/>
        <v>-2690.694335962361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-6.5482842853977061</v>
      </c>
      <c r="AC64">
        <f t="shared" si="2"/>
        <v>-6.4840853424004177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-462.74315366571727</v>
      </c>
      <c r="AI64">
        <f t="shared" si="25"/>
        <v>-462.77327639861068</v>
      </c>
      <c r="AJ64">
        <f t="shared" si="7"/>
        <v>-6.4198942997288455E-2</v>
      </c>
      <c r="AK64">
        <f t="shared" si="22"/>
        <v>-0.45837989997783946</v>
      </c>
      <c r="AL64">
        <f t="shared" si="8"/>
        <v>-463.2958552415858</v>
      </c>
      <c r="AN64">
        <f t="shared" si="26"/>
        <v>0</v>
      </c>
      <c r="AO64">
        <f t="shared" si="26"/>
        <v>0</v>
      </c>
      <c r="AP64">
        <f t="shared" si="26"/>
        <v>-2.9963668794693736E-5</v>
      </c>
      <c r="AQ64">
        <f t="shared" si="26"/>
        <v>-0.4602996229629957</v>
      </c>
      <c r="AR64">
        <f t="shared" si="26"/>
        <v>-0.46032958663179036</v>
      </c>
      <c r="AS64">
        <f t="shared" si="26"/>
        <v>-6.3859938331193561E-5</v>
      </c>
      <c r="AT64">
        <f t="shared" si="26"/>
        <v>-4.5595940958217723E-4</v>
      </c>
      <c r="AU64">
        <f t="shared" si="23"/>
        <v>-0.46084940597970375</v>
      </c>
      <c r="AW64">
        <v>61</v>
      </c>
      <c r="AX64">
        <f>IF(Z64&gt;0, (R64*SUMPRODUCT(K64:$K$98, X64:$X$98)-K64*$AZ$3)/Z64, 0)</f>
        <v>-2690.694335962361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250000</v>
      </c>
      <c r="S65">
        <f t="shared" si="1"/>
        <v>-4783.3860876332874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-6.4840853424004177</v>
      </c>
      <c r="AC65">
        <f t="shared" si="2"/>
        <v>-6.1498746713978436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-275.01163498789623</v>
      </c>
      <c r="AI65">
        <f t="shared" si="25"/>
        <v>-275.02770591171134</v>
      </c>
      <c r="AJ65">
        <f t="shared" si="7"/>
        <v>-0.33421067100257407</v>
      </c>
      <c r="AK65">
        <f t="shared" si="22"/>
        <v>-0.45388597396802927</v>
      </c>
      <c r="AL65">
        <f t="shared" si="8"/>
        <v>-275.81580255668194</v>
      </c>
      <c r="AN65">
        <f t="shared" si="26"/>
        <v>0</v>
      </c>
      <c r="AO65">
        <f t="shared" si="26"/>
        <v>0</v>
      </c>
      <c r="AP65">
        <f t="shared" si="26"/>
        <v>-1.4273268539524348E-5</v>
      </c>
      <c r="AQ65">
        <f t="shared" si="26"/>
        <v>-0.24424948825856296</v>
      </c>
      <c r="AR65">
        <f t="shared" si="26"/>
        <v>-0.2442637615271025</v>
      </c>
      <c r="AS65">
        <f t="shared" si="26"/>
        <v>-2.9682666104844031E-4</v>
      </c>
      <c r="AT65">
        <f t="shared" si="26"/>
        <v>-4.0311536955267292E-4</v>
      </c>
      <c r="AU65">
        <f t="shared" si="23"/>
        <v>-0.24496370355770364</v>
      </c>
      <c r="AW65">
        <v>62</v>
      </c>
      <c r="AX65">
        <f>IF(Z65&gt;0, (R65*SUMPRODUCT(K65:$K$98, X65:$X$98)-K65*$AZ$3)/Z65, 0)</f>
        <v>-4783.3860876332874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12.5</v>
      </c>
      <c r="R66">
        <f t="shared" si="0"/>
        <v>250000</v>
      </c>
      <c r="S66">
        <f t="shared" si="1"/>
        <v>-8721.712100481167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-6.1498746713978436</v>
      </c>
      <c r="AC66">
        <f t="shared" si="2"/>
        <v>-5.6847399686157223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-155.25635473666316</v>
      </c>
      <c r="AI66">
        <f t="shared" si="25"/>
        <v>-155.26450213350324</v>
      </c>
      <c r="AJ66">
        <f t="shared" si="7"/>
        <v>-0.46513470278212132</v>
      </c>
      <c r="AK66">
        <f t="shared" si="22"/>
        <v>-0.43049122699784909</v>
      </c>
      <c r="AL66">
        <f t="shared" si="8"/>
        <v>-156.1601280632832</v>
      </c>
      <c r="AN66">
        <f t="shared" si="26"/>
        <v>0</v>
      </c>
      <c r="AO66">
        <f t="shared" si="26"/>
        <v>0</v>
      </c>
      <c r="AP66">
        <f t="shared" si="26"/>
        <v>-6.4607575243417902E-6</v>
      </c>
      <c r="AQ66">
        <f t="shared" si="26"/>
        <v>-0.12311584690832678</v>
      </c>
      <c r="AR66">
        <f t="shared" si="26"/>
        <v>-0.12312230766585111</v>
      </c>
      <c r="AS66">
        <f t="shared" si="26"/>
        <v>-3.6884450209206623E-4</v>
      </c>
      <c r="AT66">
        <f t="shared" si="26"/>
        <v>-3.413727707850733E-4</v>
      </c>
      <c r="AU66">
        <f t="shared" si="23"/>
        <v>-0.12383252493872823</v>
      </c>
      <c r="AW66">
        <v>63</v>
      </c>
      <c r="AX66">
        <f>IF(Z66&gt;0, (R66*SUMPRODUCT(K66:$K$98, X66:$X$98)-K66*$AZ$3)/Z66, 0)</f>
        <v>-8721.712100481167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-16531.467979095025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-5.6847399686157223</v>
      </c>
      <c r="AC67">
        <f t="shared" ref="AC67:AC79" si="29">S67*Z67</f>
        <v>-5.1744770735234367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-83.066527840209091</v>
      </c>
      <c r="AI67">
        <f t="shared" ref="AI67:AI79" si="33">SUM(AE67:AH67)</f>
        <v>-83.07044043668877</v>
      </c>
      <c r="AJ67">
        <f t="shared" ref="AJ67:AJ79" si="34">AB67-AC67</f>
        <v>-0.51026289509228562</v>
      </c>
      <c r="AK67">
        <f t="shared" si="22"/>
        <v>-0.39793179780310062</v>
      </c>
      <c r="AL67">
        <f t="shared" ref="AL67:AL79" si="35">SUM(AI67:AK67)</f>
        <v>-83.978635129584148</v>
      </c>
      <c r="AN67">
        <f t="shared" ref="AN67:AT79" si="36">AE67*$K67</f>
        <v>0</v>
      </c>
      <c r="AO67">
        <f t="shared" si="36"/>
        <v>0</v>
      </c>
      <c r="AP67">
        <f t="shared" si="36"/>
        <v>-2.7702030873394078E-6</v>
      </c>
      <c r="AQ67">
        <f t="shared" si="36"/>
        <v>-5.8812901629968488E-2</v>
      </c>
      <c r="AR67">
        <f t="shared" si="36"/>
        <v>-5.8815671833055826E-2</v>
      </c>
      <c r="AS67">
        <f t="shared" si="36"/>
        <v>-3.6127718630799563E-4</v>
      </c>
      <c r="AT67">
        <f t="shared" si="36"/>
        <v>-2.8174433539163271E-4</v>
      </c>
      <c r="AU67">
        <f t="shared" si="23"/>
        <v>-5.9458693354755447E-2</v>
      </c>
      <c r="AW67">
        <v>64</v>
      </c>
      <c r="AX67">
        <f>IF(Z67&gt;0, (R67*SUMPRODUCT(K67:$K$98, X67:$X$98)-K67*$AZ$3)/Z67, 0)</f>
        <v>-16531.467979095025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12.5</v>
      </c>
      <c r="R68">
        <f t="shared" si="27"/>
        <v>250000</v>
      </c>
      <c r="S68">
        <f t="shared" si="28"/>
        <v>-32887.008880501053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-5.1744770735234367</v>
      </c>
      <c r="AC68">
        <f t="shared" si="29"/>
        <v>-4.6677732412242872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-41.985997545150255</v>
      </c>
      <c r="AI68">
        <f t="shared" si="33"/>
        <v>-41.987771715787886</v>
      </c>
      <c r="AJ68">
        <f t="shared" si="34"/>
        <v>-0.5067038322991495</v>
      </c>
      <c r="AK68">
        <f t="shared" si="22"/>
        <v>-0.36221339514664058</v>
      </c>
      <c r="AL68">
        <f t="shared" si="35"/>
        <v>-42.856688943233678</v>
      </c>
      <c r="AN68">
        <f t="shared" si="36"/>
        <v>0</v>
      </c>
      <c r="AO68">
        <f t="shared" si="36"/>
        <v>0</v>
      </c>
      <c r="AP68">
        <f t="shared" si="36"/>
        <v>-1.1215636204369864E-6</v>
      </c>
      <c r="AQ68">
        <f t="shared" si="36"/>
        <v>-2.6541960742439096E-2</v>
      </c>
      <c r="AR68">
        <f t="shared" si="36"/>
        <v>-2.6543082306059534E-2</v>
      </c>
      <c r="AS68">
        <f t="shared" si="36"/>
        <v>-3.2031901136718221E-4</v>
      </c>
      <c r="AT68">
        <f t="shared" si="36"/>
        <v>-2.2897761816970805E-4</v>
      </c>
      <c r="AU68">
        <f t="shared" si="23"/>
        <v>-2.7092378935596424E-2</v>
      </c>
      <c r="AW68">
        <v>65</v>
      </c>
      <c r="AX68">
        <f>IF(Z68&gt;0, (R68*SUMPRODUCT(K68:$K$98, X68:$X$98)-K68*$AZ$3)/Z68, 0)</f>
        <v>-32887.008880501053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250000</v>
      </c>
      <c r="S69">
        <f t="shared" si="28"/>
        <v>-69158.745800121382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-4.6677732412242872</v>
      </c>
      <c r="AC69">
        <f t="shared" si="29"/>
        <v>-4.1893895466728717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-19.984472488541819</v>
      </c>
      <c r="AI69">
        <f t="shared" si="33"/>
        <v>-19.985229693848648</v>
      </c>
      <c r="AJ69">
        <f t="shared" si="34"/>
        <v>-0.47838369455141549</v>
      </c>
      <c r="AK69">
        <f t="shared" si="22"/>
        <v>-0.32674412688570015</v>
      </c>
      <c r="AL69">
        <f t="shared" si="35"/>
        <v>-20.790357515285763</v>
      </c>
      <c r="AN69">
        <f t="shared" si="36"/>
        <v>0</v>
      </c>
      <c r="AO69">
        <f t="shared" si="36"/>
        <v>0</v>
      </c>
      <c r="AP69">
        <f t="shared" si="36"/>
        <v>-4.2738979963709602E-7</v>
      </c>
      <c r="AQ69">
        <f t="shared" si="36"/>
        <v>-1.1279846582840519E-2</v>
      </c>
      <c r="AR69">
        <f t="shared" si="36"/>
        <v>-1.1280273972640156E-2</v>
      </c>
      <c r="AS69">
        <f t="shared" si="36"/>
        <v>-2.7001436667223913E-4</v>
      </c>
      <c r="AT69">
        <f t="shared" si="36"/>
        <v>-1.8442436372679045E-4</v>
      </c>
      <c r="AU69">
        <f t="shared" si="23"/>
        <v>-1.1734712703039185E-2</v>
      </c>
      <c r="AW69">
        <v>66</v>
      </c>
      <c r="AX69">
        <f>IF(Z69&gt;0, (R69*SUMPRODUCT(K69:$K$98, X69:$X$98)-K69*$AZ$3)/Z69, 0)</f>
        <v>-69158.745800121382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250000</v>
      </c>
      <c r="S70">
        <f t="shared" si="28"/>
        <v>-156380.9513385343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-4.1893895466728717</v>
      </c>
      <c r="AC70">
        <f t="shared" si="29"/>
        <v>-3.7498429153147703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-8.9979405207970711</v>
      </c>
      <c r="AI70">
        <f t="shared" si="33"/>
        <v>-8.9982402570247917</v>
      </c>
      <c r="AJ70">
        <f t="shared" si="34"/>
        <v>-0.43954663135810135</v>
      </c>
      <c r="AK70">
        <f t="shared" si="22"/>
        <v>-0.29325726826710102</v>
      </c>
      <c r="AL70">
        <f t="shared" si="35"/>
        <v>-9.731044156649995</v>
      </c>
      <c r="AN70">
        <f t="shared" si="36"/>
        <v>0</v>
      </c>
      <c r="AO70">
        <f t="shared" si="36"/>
        <v>0</v>
      </c>
      <c r="AP70">
        <f t="shared" si="36"/>
        <v>-1.5105382199749886E-7</v>
      </c>
      <c r="AQ70">
        <f t="shared" si="36"/>
        <v>-4.5345646607772554E-3</v>
      </c>
      <c r="AR70">
        <f t="shared" si="36"/>
        <v>-4.5347157145992538E-3</v>
      </c>
      <c r="AS70">
        <f t="shared" si="36"/>
        <v>-2.2151209120724143E-4</v>
      </c>
      <c r="AT70">
        <f t="shared" si="36"/>
        <v>-1.4778871255333365E-4</v>
      </c>
      <c r="AU70">
        <f t="shared" si="23"/>
        <v>-4.9040165183598296E-3</v>
      </c>
      <c r="AW70">
        <v>67</v>
      </c>
      <c r="AX70">
        <f>IF(Z70&gt;0, (R70*SUMPRODUCT(K70:$K$98, X70:$X$98)-K70*$AZ$3)/Z70, 0)</f>
        <v>-156380.9513385343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250000</v>
      </c>
      <c r="S71">
        <f t="shared" si="28"/>
        <v>-382900.3219096695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-3.7498429153147703</v>
      </c>
      <c r="AC71">
        <f t="shared" si="29"/>
        <v>-3.3518538389568491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-3.7463135970418349</v>
      </c>
      <c r="AI71">
        <f t="shared" si="33"/>
        <v>-3.7464230202274251</v>
      </c>
      <c r="AJ71">
        <f t="shared" si="34"/>
        <v>-0.39798907635792125</v>
      </c>
      <c r="AK71">
        <f t="shared" si="22"/>
        <v>-0.26248900407203396</v>
      </c>
      <c r="AL71">
        <f t="shared" si="35"/>
        <v>-4.4069011006573806</v>
      </c>
      <c r="AN71">
        <f t="shared" si="36"/>
        <v>0</v>
      </c>
      <c r="AO71">
        <f t="shared" si="36"/>
        <v>0</v>
      </c>
      <c r="AP71">
        <f t="shared" si="36"/>
        <v>-4.9236118978443759E-8</v>
      </c>
      <c r="AQ71">
        <f t="shared" si="36"/>
        <v>-1.6856934021726221E-3</v>
      </c>
      <c r="AR71">
        <f t="shared" si="36"/>
        <v>-1.6857426382916004E-3</v>
      </c>
      <c r="AS71">
        <f t="shared" si="36"/>
        <v>-1.7907939172072252E-4</v>
      </c>
      <c r="AT71">
        <f t="shared" si="36"/>
        <v>-1.1810970193645246E-4</v>
      </c>
      <c r="AU71">
        <f t="shared" si="23"/>
        <v>-1.9829317319487757E-3</v>
      </c>
      <c r="AW71">
        <v>68</v>
      </c>
      <c r="AX71">
        <f>IF(Z71&gt;0, (R71*SUMPRODUCT(K71:$K$98, X71:$X$98)-K71*$AZ$3)/Z71, 0)</f>
        <v>-382900.3219096695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250000</v>
      </c>
      <c r="S72">
        <f t="shared" si="28"/>
        <v>-1022560.8094047749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-3.3518538389568491</v>
      </c>
      <c r="AC72">
        <f t="shared" si="29"/>
        <v>-2.9941434243066118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-1.4345582020030625</v>
      </c>
      <c r="AI72">
        <f t="shared" si="33"/>
        <v>-1.4345948030466968</v>
      </c>
      <c r="AJ72">
        <f t="shared" si="34"/>
        <v>-0.35771041465023723</v>
      </c>
      <c r="AK72">
        <f t="shared" ref="AK72:AK79" si="49">G72*SUM(AB72:AB72, AE72:AF72)</f>
        <v>-0.23462976872697947</v>
      </c>
      <c r="AL72">
        <f t="shared" si="35"/>
        <v>-2.0269349864239135</v>
      </c>
      <c r="AN72">
        <f t="shared" si="36"/>
        <v>0</v>
      </c>
      <c r="AO72">
        <f t="shared" si="36"/>
        <v>0</v>
      </c>
      <c r="AP72">
        <f t="shared" si="36"/>
        <v>-1.4704487913090289E-8</v>
      </c>
      <c r="AQ72">
        <f t="shared" si="36"/>
        <v>-5.7633448796425349E-4</v>
      </c>
      <c r="AR72">
        <f t="shared" si="36"/>
        <v>-5.763491924521666E-4</v>
      </c>
      <c r="AS72">
        <f t="shared" si="36"/>
        <v>-1.4371034119010611E-4</v>
      </c>
      <c r="AT72">
        <f t="shared" si="36"/>
        <v>-9.4262629032144528E-5</v>
      </c>
      <c r="AU72">
        <f t="shared" si="23"/>
        <v>-8.1432216267441715E-4</v>
      </c>
      <c r="AW72">
        <v>69</v>
      </c>
      <c r="AX72">
        <f>IF(Z72&gt;0, (R72*SUMPRODUCT(K72:$K$98, X72:$X$98)-K72*$AZ$3)/Z72, 0)</f>
        <v>-1022560.8094047749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250000</v>
      </c>
      <c r="S73">
        <f t="shared" si="28"/>
        <v>-3002250.0222218232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-2.9941434243066118</v>
      </c>
      <c r="AC73">
        <f t="shared" si="29"/>
        <v>-2.6738303766049252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-0.50204845671502385</v>
      </c>
      <c r="AI73">
        <f t="shared" si="33"/>
        <v>-0.50205958932538619</v>
      </c>
      <c r="AJ73">
        <f t="shared" si="34"/>
        <v>-0.32031304770168667</v>
      </c>
      <c r="AK73">
        <f t="shared" si="49"/>
        <v>-0.20959003970146284</v>
      </c>
      <c r="AL73">
        <f t="shared" si="35"/>
        <v>-1.0319626767285357</v>
      </c>
      <c r="AN73">
        <f t="shared" si="36"/>
        <v>0</v>
      </c>
      <c r="AO73">
        <f t="shared" si="36"/>
        <v>0</v>
      </c>
      <c r="AP73">
        <f t="shared" si="36"/>
        <v>-3.9933320361373626E-9</v>
      </c>
      <c r="AQ73">
        <f t="shared" si="36"/>
        <v>-1.8008769916938463E-4</v>
      </c>
      <c r="AR73">
        <f t="shared" si="36"/>
        <v>-1.800916925014208E-4</v>
      </c>
      <c r="AS73">
        <f t="shared" si="36"/>
        <v>-1.1489815176799425E-4</v>
      </c>
      <c r="AT73">
        <f t="shared" si="36"/>
        <v>-7.5181165311461674E-5</v>
      </c>
      <c r="AU73">
        <f t="shared" si="23"/>
        <v>-3.701710095808767E-4</v>
      </c>
      <c r="AW73">
        <v>70</v>
      </c>
      <c r="AX73">
        <f>IF(Z73&gt;0, (R73*SUMPRODUCT(K73:$K$98, X73:$X$98)-K73*$AZ$3)/Z73, 0)</f>
        <v>-3002250.0222218232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250000</v>
      </c>
      <c r="S74">
        <f t="shared" si="28"/>
        <v>-9779741.9514483884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-2.6738303766049252</v>
      </c>
      <c r="AC74">
        <f t="shared" si="29"/>
        <v>-2.3875020873490485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-0.15939385787144261</v>
      </c>
      <c r="AI74">
        <f t="shared" si="33"/>
        <v>-0.15939690946280771</v>
      </c>
      <c r="AJ74">
        <f t="shared" si="34"/>
        <v>-0.28632828925587672</v>
      </c>
      <c r="AK74">
        <f t="shared" si="49"/>
        <v>-0.18716812636234478</v>
      </c>
      <c r="AL74">
        <f t="shared" si="35"/>
        <v>-0.63289332508102925</v>
      </c>
      <c r="AN74">
        <f t="shared" si="36"/>
        <v>0</v>
      </c>
      <c r="AO74">
        <f t="shared" si="36"/>
        <v>0</v>
      </c>
      <c r="AP74">
        <f t="shared" si="36"/>
        <v>-9.7734246208506306E-10</v>
      </c>
      <c r="AQ74">
        <f t="shared" si="36"/>
        <v>-5.1049556397155663E-5</v>
      </c>
      <c r="AR74">
        <f t="shared" si="36"/>
        <v>-5.105053373961775E-5</v>
      </c>
      <c r="AS74">
        <f t="shared" si="36"/>
        <v>-9.1703233397224805E-5</v>
      </c>
      <c r="AT74">
        <f t="shared" si="36"/>
        <v>-5.9944905971162566E-5</v>
      </c>
      <c r="AU74">
        <f t="shared" si="23"/>
        <v>-2.0269867310800514E-4</v>
      </c>
      <c r="AW74">
        <v>71</v>
      </c>
      <c r="AX74">
        <f>IF(Z74&gt;0, (R74*SUMPRODUCT(K74:$K$98, X74:$X$98)-K74*$AZ$3)/Z74, 0)</f>
        <v>-9779741.9514483884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250000</v>
      </c>
      <c r="S75">
        <f t="shared" si="28"/>
        <v>-35755418.82472793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-2.3875020873490485</v>
      </c>
      <c r="AC75">
        <f t="shared" si="29"/>
        <v>-2.1317420860527267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-4.5516480951092654E-2</v>
      </c>
      <c r="AI75">
        <f t="shared" si="33"/>
        <v>-4.5517226202496541E-2</v>
      </c>
      <c r="AJ75">
        <f t="shared" si="34"/>
        <v>-0.2557600012963217</v>
      </c>
      <c r="AK75">
        <f t="shared" si="49"/>
        <v>-0.16712514611443341</v>
      </c>
      <c r="AL75">
        <f t="shared" si="35"/>
        <v>-0.46840237361325165</v>
      </c>
      <c r="AN75">
        <f t="shared" si="36"/>
        <v>0</v>
      </c>
      <c r="AO75">
        <f t="shared" si="36"/>
        <v>0</v>
      </c>
      <c r="AP75">
        <f t="shared" si="36"/>
        <v>-2.131106582730058E-10</v>
      </c>
      <c r="AQ75">
        <f t="shared" si="36"/>
        <v>-1.3015805360686535E-5</v>
      </c>
      <c r="AR75">
        <f t="shared" si="36"/>
        <v>-1.3016018471344809E-5</v>
      </c>
      <c r="AS75">
        <f t="shared" si="36"/>
        <v>-7.3136638122327114E-5</v>
      </c>
      <c r="AT75">
        <f t="shared" si="36"/>
        <v>-4.7790785386925744E-5</v>
      </c>
      <c r="AU75">
        <f t="shared" si="23"/>
        <v>-1.3394344198059766E-4</v>
      </c>
      <c r="AW75">
        <v>72</v>
      </c>
      <c r="AX75">
        <f>IF(Z75&gt;0, (R75*SUMPRODUCT(K75:$K$98, X75:$X$98)-K75*$AZ$3)/Z75, 0)</f>
        <v>-35755418.82472793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250000</v>
      </c>
      <c r="S76">
        <f t="shared" si="28"/>
        <v>-148956012.12453181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-2.1317420860527267</v>
      </c>
      <c r="AC76">
        <f t="shared" si="29"/>
        <v>-1.9033523778824455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-1.1561490460151688E-2</v>
      </c>
      <c r="AI76">
        <f t="shared" si="33"/>
        <v>-1.1561650184518527E-2</v>
      </c>
      <c r="AJ76">
        <f t="shared" si="34"/>
        <v>-0.22838970817028126</v>
      </c>
      <c r="AK76">
        <f t="shared" si="49"/>
        <v>-0.14922194602369088</v>
      </c>
      <c r="AL76">
        <f t="shared" si="35"/>
        <v>-0.38917330437849063</v>
      </c>
      <c r="AN76">
        <f t="shared" si="36"/>
        <v>0</v>
      </c>
      <c r="AO76">
        <f t="shared" si="36"/>
        <v>0</v>
      </c>
      <c r="AP76">
        <f t="shared" si="36"/>
        <v>-4.0780779265895629E-11</v>
      </c>
      <c r="AQ76">
        <f t="shared" si="36"/>
        <v>-2.951876409151297E-6</v>
      </c>
      <c r="AR76">
        <f t="shared" si="36"/>
        <v>-2.9519171899305623E-6</v>
      </c>
      <c r="AS76">
        <f t="shared" si="36"/>
        <v>-5.8312394406625415E-5</v>
      </c>
      <c r="AT76">
        <f t="shared" si="36"/>
        <v>-3.8099304212823961E-5</v>
      </c>
      <c r="AU76">
        <f t="shared" si="23"/>
        <v>-9.9363615809379933E-5</v>
      </c>
      <c r="AW76">
        <v>73</v>
      </c>
      <c r="AX76">
        <f>IF(Z76&gt;0, (R76*SUMPRODUCT(K76:$K$98, X76:$X$98)-K76*$AZ$3)/Z76, 0)</f>
        <v>-148956012.12453181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250000</v>
      </c>
      <c r="S77">
        <f t="shared" si="28"/>
        <v>-721133282.76000905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-1.9033523778824455</v>
      </c>
      <c r="AC77">
        <f t="shared" si="29"/>
        <v>-1.6994243262091739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-2.5733918976266063E-3</v>
      </c>
      <c r="AI77">
        <f t="shared" si="33"/>
        <v>-2.5734213551548962E-3</v>
      </c>
      <c r="AJ77">
        <f t="shared" si="34"/>
        <v>-0.20392805167327155</v>
      </c>
      <c r="AK77">
        <f t="shared" si="49"/>
        <v>-0.13323466645177121</v>
      </c>
      <c r="AL77">
        <f t="shared" si="35"/>
        <v>-0.33973613948019765</v>
      </c>
      <c r="AN77">
        <f t="shared" si="36"/>
        <v>0</v>
      </c>
      <c r="AO77">
        <f t="shared" si="36"/>
        <v>0</v>
      </c>
      <c r="AP77">
        <f t="shared" si="36"/>
        <v>-6.7152568083559095E-12</v>
      </c>
      <c r="AQ77">
        <f t="shared" si="36"/>
        <v>-5.8664078299782233E-7</v>
      </c>
      <c r="AR77">
        <f t="shared" si="36"/>
        <v>-5.8664749825463066E-7</v>
      </c>
      <c r="AS77">
        <f t="shared" si="36"/>
        <v>-4.6488260112718676E-5</v>
      </c>
      <c r="AT77">
        <f t="shared" si="36"/>
        <v>-3.0372711253893022E-5</v>
      </c>
      <c r="AU77">
        <f t="shared" si="23"/>
        <v>-7.7447618864866328E-5</v>
      </c>
      <c r="AW77">
        <v>74</v>
      </c>
      <c r="AX77">
        <f>IF(Z77&gt;0, (R77*SUMPRODUCT(K77:$K$98, X77:$X$98)-K77*$AZ$3)/Z77, 0)</f>
        <v>-721133282.76000905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250000</v>
      </c>
      <c r="S78">
        <f t="shared" si="28"/>
        <v>-4166582532.407938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-1.6994243262091739</v>
      </c>
      <c r="AC78">
        <f t="shared" si="29"/>
        <v>-1.5173436596805994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-4.9221660220754616E-4</v>
      </c>
      <c r="AI78">
        <f t="shared" si="33"/>
        <v>-4.9222115433044267E-4</v>
      </c>
      <c r="AJ78">
        <f t="shared" si="34"/>
        <v>-0.18208066652857458</v>
      </c>
      <c r="AK78">
        <f t="shared" si="49"/>
        <v>-0.11895970283464219</v>
      </c>
      <c r="AL78">
        <f t="shared" si="35"/>
        <v>-0.30153259051754722</v>
      </c>
      <c r="AN78">
        <f t="shared" si="36"/>
        <v>0</v>
      </c>
      <c r="AO78">
        <f t="shared" si="36"/>
        <v>0</v>
      </c>
      <c r="AP78">
        <f t="shared" si="36"/>
        <v>-9.2653595726364976E-13</v>
      </c>
      <c r="AQ78">
        <f t="shared" si="36"/>
        <v>-1.0018542800244754E-7</v>
      </c>
      <c r="AR78">
        <f t="shared" si="36"/>
        <v>-1.001863545384048E-7</v>
      </c>
      <c r="AS78">
        <f t="shared" si="36"/>
        <v>-3.706057338440687E-5</v>
      </c>
      <c r="AT78">
        <f t="shared" si="36"/>
        <v>-2.4212975933930991E-5</v>
      </c>
      <c r="AU78">
        <f t="shared" si="23"/>
        <v>-6.1373735672876265E-5</v>
      </c>
      <c r="AW78">
        <v>75</v>
      </c>
      <c r="AX78">
        <f>IF(Z78&gt;0, (R78*SUMPRODUCT(K78:$K$98, X78:$X$98)-K78*$AZ$3)/Z78, 0)</f>
        <v>-4166582532.407938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-1.5173436596805994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-9.1042457930366559E-5</v>
      </c>
      <c r="AI79">
        <f t="shared" si="33"/>
        <v>-9.1042457930366559E-5</v>
      </c>
      <c r="AJ79">
        <f t="shared" si="34"/>
        <v>-1.5173436596805994</v>
      </c>
      <c r="AK79">
        <f t="shared" si="49"/>
        <v>-0.10621405617764197</v>
      </c>
      <c r="AL79">
        <f t="shared" si="35"/>
        <v>-1.6236487583161716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-1.6545284951136603E-8</v>
      </c>
      <c r="AR79">
        <f t="shared" si="36"/>
        <v>-1.6545284951136603E-8</v>
      </c>
      <c r="AS79">
        <f t="shared" si="36"/>
        <v>-2.7574918108447076E-4</v>
      </c>
      <c r="AT79">
        <f t="shared" si="36"/>
        <v>-1.9302442675912957E-5</v>
      </c>
      <c r="AU79">
        <f t="shared" si="23"/>
        <v>-2.9506816904533486E-4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9298.4721082164542</v>
      </c>
      <c r="AO81" s="8">
        <f t="shared" si="50"/>
        <v>-929.84721082164549</v>
      </c>
      <c r="AP81" s="8">
        <f t="shared" si="50"/>
        <v>-206.78126717811222</v>
      </c>
      <c r="AQ81" s="8">
        <f t="shared" si="50"/>
        <v>-7454.7947031547992</v>
      </c>
      <c r="AR81" s="8">
        <f t="shared" si="50"/>
        <v>707.04892706189582</v>
      </c>
      <c r="AS81" s="8">
        <f t="shared" si="50"/>
        <v>-893.72711316391485</v>
      </c>
      <c r="AT81" s="8">
        <f t="shared" si="50"/>
        <v>521.34081601228331</v>
      </c>
      <c r="AU81" s="8">
        <f t="shared" si="50"/>
        <v>334.66262991026389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FC548-B410-4090-9495-8DA088CD62EC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14689.365948723869</v>
      </c>
      <c r="K3">
        <v>1</v>
      </c>
      <c r="L3" s="2">
        <v>0</v>
      </c>
      <c r="O3">
        <f>$C$3</f>
        <v>14689.365948723869</v>
      </c>
      <c r="P3" s="2">
        <f>O3*C5</f>
        <v>1468.9365948723871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14689.365948723869</v>
      </c>
      <c r="AF3">
        <f t="shared" ref="AF3:AG34" si="4">-$Z3*P3</f>
        <v>-1468.9365948723871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13094.611797951484</v>
      </c>
      <c r="AJ3">
        <f t="shared" ref="AJ3:AJ66" si="7">AB3-AC3</f>
        <v>0</v>
      </c>
      <c r="AL3">
        <f t="shared" ref="AL3:AL66" si="8">SUM(AI3:AK3)</f>
        <v>13094.611797951484</v>
      </c>
      <c r="AN3">
        <f t="shared" ref="AN3:AU34" si="9">AE3*$K3</f>
        <v>14689.365948723869</v>
      </c>
      <c r="AO3">
        <f t="shared" si="9"/>
        <v>-1468.9365948723871</v>
      </c>
      <c r="AP3">
        <f t="shared" si="9"/>
        <v>-125.8175559</v>
      </c>
      <c r="AQ3">
        <f t="shared" si="9"/>
        <v>0</v>
      </c>
      <c r="AR3">
        <f t="shared" si="9"/>
        <v>13094.611797951484</v>
      </c>
      <c r="AS3">
        <f t="shared" si="9"/>
        <v>0</v>
      </c>
      <c r="AT3">
        <f t="shared" si="9"/>
        <v>0</v>
      </c>
      <c r="AU3">
        <f t="shared" si="9"/>
        <v>13094.611797951484</v>
      </c>
      <c r="AW3">
        <v>0</v>
      </c>
      <c r="AX3">
        <f>IF(Z3&gt;0, (R3*SUMPRODUCT(K3:$K$98, X3:$X$98)-K3*$AZ$3)/Z3, 0)</f>
        <v>0</v>
      </c>
      <c r="AZ3">
        <f>C6*ABS(SUMPRODUCT(X4:X69, K4:K69))/1</f>
        <v>11751.033998021483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1276.4782336568853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1259.0393569308744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-1259.0393569308744</v>
      </c>
      <c r="AK4">
        <f>G4*SUM(AB4, AE4:AF4)</f>
        <v>0</v>
      </c>
      <c r="AL4">
        <f t="shared" si="8"/>
        <v>-2174.4671069308743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-817.34620535714271</v>
      </c>
      <c r="AR4">
        <f t="shared" si="9"/>
        <v>-817.34620535714271</v>
      </c>
      <c r="AS4">
        <f t="shared" si="9"/>
        <v>-1124.142282973995</v>
      </c>
      <c r="AT4">
        <f t="shared" si="9"/>
        <v>0</v>
      </c>
      <c r="AU4">
        <f t="shared" si="9"/>
        <v>-1941.4884883311377</v>
      </c>
      <c r="AW4">
        <v>1</v>
      </c>
      <c r="AX4">
        <f>IF(Z4&gt;0, (R4*SUMPRODUCT(K4:$K$98, X4:$X$98)-K4*$AZ$3)/Z4, 0)</f>
        <v>1276.4782336568853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250000</v>
      </c>
      <c r="S5">
        <f t="shared" si="1"/>
        <v>1609.7497864763127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1259.0393569308744</v>
      </c>
      <c r="AC5">
        <f t="shared" si="2"/>
        <v>1565.8354345477255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-938.78519399530421</v>
      </c>
      <c r="AI5">
        <f t="shared" si="6"/>
        <v>-950.9441910619795</v>
      </c>
      <c r="AJ5">
        <f t="shared" si="7"/>
        <v>-306.79607761685111</v>
      </c>
      <c r="AK5">
        <f>G5*SUM(AB5, AE5:AF5)</f>
        <v>88.132754985161213</v>
      </c>
      <c r="AL5">
        <f t="shared" si="8"/>
        <v>-1169.6075136936693</v>
      </c>
      <c r="AN5">
        <f t="shared" si="9"/>
        <v>0</v>
      </c>
      <c r="AO5">
        <f t="shared" si="9"/>
        <v>0</v>
      </c>
      <c r="AP5">
        <f t="shared" si="9"/>
        <v>-9.6930780187143117</v>
      </c>
      <c r="AQ5">
        <f t="shared" si="9"/>
        <v>-748.39380898860338</v>
      </c>
      <c r="AR5">
        <f t="shared" si="9"/>
        <v>-758.08688700731773</v>
      </c>
      <c r="AS5">
        <f t="shared" si="9"/>
        <v>-244.57595473282134</v>
      </c>
      <c r="AT5">
        <f t="shared" si="9"/>
        <v>70.258892685874685</v>
      </c>
      <c r="AU5">
        <f t="shared" si="9"/>
        <v>-932.40394905426433</v>
      </c>
      <c r="AW5">
        <v>2</v>
      </c>
      <c r="AX5">
        <f>IF(Z5&gt;0, (R5*SUMPRODUCT(K5:$K$98, X5:$X$98)-K5*$AZ$3)/Z5, 0)</f>
        <v>1609.7497864763127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250000</v>
      </c>
      <c r="S6">
        <f t="shared" si="1"/>
        <v>1898.7174080215091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1565.8354345477255</v>
      </c>
      <c r="AC6">
        <f t="shared" si="2"/>
        <v>1821.1400925001908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-962.57867542052884</v>
      </c>
      <c r="AI6">
        <f t="shared" si="6"/>
        <v>-974.56795358276634</v>
      </c>
      <c r="AJ6">
        <f t="shared" si="7"/>
        <v>-255.30465795246528</v>
      </c>
      <c r="AK6">
        <f>G6*SUM(AB6, AE6:AF6)</f>
        <v>109.6084804183408</v>
      </c>
      <c r="AL6">
        <f t="shared" si="8"/>
        <v>-1120.2641311168907</v>
      </c>
      <c r="AN6">
        <f t="shared" si="9"/>
        <v>0</v>
      </c>
      <c r="AO6">
        <f t="shared" si="9"/>
        <v>0</v>
      </c>
      <c r="AP6">
        <f t="shared" si="9"/>
        <v>-8.5337313814212923</v>
      </c>
      <c r="AQ6">
        <f t="shared" si="9"/>
        <v>-685.14448813072886</v>
      </c>
      <c r="AR6">
        <f t="shared" si="9"/>
        <v>-693.67821951215024</v>
      </c>
      <c r="AS6">
        <f t="shared" si="9"/>
        <v>-181.72081270532385</v>
      </c>
      <c r="AT6">
        <f t="shared" si="9"/>
        <v>78.017151354618022</v>
      </c>
      <c r="AU6">
        <f t="shared" si="9"/>
        <v>-797.38188086285595</v>
      </c>
      <c r="AW6">
        <v>3</v>
      </c>
      <c r="AX6">
        <f>IF(Z6&gt;0, (R6*SUMPRODUCT(K6:$K$98, X6:$X$98)-K6*$AZ$3)/Z6, 0)</f>
        <v>1898.7174080215091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250000</v>
      </c>
      <c r="S7">
        <f t="shared" si="1"/>
        <v>2149.0677874559901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1821.1400925001908</v>
      </c>
      <c r="AC7">
        <f t="shared" si="2"/>
        <v>2032.1549498525549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-988.12057808268776</v>
      </c>
      <c r="AI7">
        <f t="shared" si="6"/>
        <v>-999.94055743439867</v>
      </c>
      <c r="AJ7">
        <f t="shared" si="7"/>
        <v>-211.01485735236406</v>
      </c>
      <c r="AK7">
        <f>G7*SUM(AB7, AE7:AF7)</f>
        <v>127.47980647501336</v>
      </c>
      <c r="AL7">
        <f t="shared" si="8"/>
        <v>-1083.4756083117493</v>
      </c>
      <c r="AN7">
        <f t="shared" si="9"/>
        <v>0</v>
      </c>
      <c r="AO7">
        <f t="shared" si="9"/>
        <v>0</v>
      </c>
      <c r="AP7">
        <f t="shared" si="9"/>
        <v>-7.5118105643841249</v>
      </c>
      <c r="AQ7">
        <f t="shared" si="9"/>
        <v>-627.96849101538066</v>
      </c>
      <c r="AR7">
        <f t="shared" si="9"/>
        <v>-635.48030157976484</v>
      </c>
      <c r="AS7">
        <f t="shared" si="9"/>
        <v>-134.10375665944397</v>
      </c>
      <c r="AT7">
        <f t="shared" si="9"/>
        <v>81.015721646420246</v>
      </c>
      <c r="AU7">
        <f t="shared" si="9"/>
        <v>-688.56833659278846</v>
      </c>
      <c r="AW7">
        <v>4</v>
      </c>
      <c r="AX7">
        <f>IF(Z7&gt;0, (R7*SUMPRODUCT(K7:$K$98, X7:$X$98)-K7*$AZ$3)/Z7, 0)</f>
        <v>2149.0677874559901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250000</v>
      </c>
      <c r="S8">
        <f t="shared" si="1"/>
        <v>2364.9626638141035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2032.1549498525549</v>
      </c>
      <c r="AC8">
        <f t="shared" si="2"/>
        <v>2204.3287315899388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-1016.1903380199249</v>
      </c>
      <c r="AI8">
        <f t="shared" si="6"/>
        <v>-1027.8413080612177</v>
      </c>
      <c r="AJ8">
        <f t="shared" si="7"/>
        <v>-172.17378173738393</v>
      </c>
      <c r="AK8">
        <f t="shared" ref="AK8:AK69" si="22">G8*SUM(AB8:AB8, AE8:AF8)</f>
        <v>142.25084648967885</v>
      </c>
      <c r="AL8">
        <f t="shared" si="8"/>
        <v>-1057.7642433089227</v>
      </c>
      <c r="AN8">
        <f t="shared" si="9"/>
        <v>0</v>
      </c>
      <c r="AO8">
        <f t="shared" si="9"/>
        <v>0</v>
      </c>
      <c r="AP8">
        <f t="shared" si="9"/>
        <v>-6.6110732966023962</v>
      </c>
      <c r="AQ8">
        <f t="shared" si="9"/>
        <v>-576.6136883142666</v>
      </c>
      <c r="AR8">
        <f t="shared" si="9"/>
        <v>-583.22476161086888</v>
      </c>
      <c r="AS8">
        <f t="shared" si="9"/>
        <v>-97.69602760842416</v>
      </c>
      <c r="AT8">
        <f t="shared" si="9"/>
        <v>80.716950546947615</v>
      </c>
      <c r="AU8">
        <f t="shared" si="9"/>
        <v>-600.20383867234546</v>
      </c>
      <c r="AW8">
        <v>5</v>
      </c>
      <c r="AX8">
        <f>IF(Z8&gt;0, (R8*SUMPRODUCT(K8:$K$98, X8:$X$98)-K8*$AZ$3)/Z8, 0)</f>
        <v>2364.9626638141035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250000</v>
      </c>
      <c r="S9">
        <f t="shared" si="1"/>
        <v>2549.8074934874703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2204.3287315899388</v>
      </c>
      <c r="AC9">
        <f t="shared" si="2"/>
        <v>2342.1277868049237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-1051.4995801878774</v>
      </c>
      <c r="AI9">
        <f t="shared" si="6"/>
        <v>-1062.981465549748</v>
      </c>
      <c r="AJ9">
        <f t="shared" si="7"/>
        <v>-137.79905521498495</v>
      </c>
      <c r="AK9">
        <f t="shared" si="22"/>
        <v>154.30301121129574</v>
      </c>
      <c r="AL9">
        <f t="shared" si="8"/>
        <v>-1046.4775095534371</v>
      </c>
      <c r="AN9">
        <f t="shared" si="9"/>
        <v>0</v>
      </c>
      <c r="AO9">
        <f t="shared" si="9"/>
        <v>0</v>
      </c>
      <c r="AP9">
        <f t="shared" si="9"/>
        <v>-5.8170804541139285</v>
      </c>
      <c r="AQ9">
        <f t="shared" si="9"/>
        <v>-532.72241122806645</v>
      </c>
      <c r="AR9">
        <f t="shared" si="9"/>
        <v>-538.53949168218037</v>
      </c>
      <c r="AS9">
        <f t="shared" si="9"/>
        <v>-69.813289840743352</v>
      </c>
      <c r="AT9">
        <f t="shared" si="9"/>
        <v>78.17470757101546</v>
      </c>
      <c r="AU9">
        <f t="shared" si="9"/>
        <v>-530.17807395190823</v>
      </c>
      <c r="AW9">
        <v>6</v>
      </c>
      <c r="AX9">
        <f>IF(Z9&gt;0, (R9*SUMPRODUCT(K9:$K$98, X9:$X$98)-K9*$AZ$3)/Z9, 0)</f>
        <v>2549.8074934874703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250000</v>
      </c>
      <c r="S10">
        <f t="shared" si="1"/>
        <v>2704.137781038135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2342.1277868049237</v>
      </c>
      <c r="AC10">
        <f t="shared" si="2"/>
        <v>2447.2738965851231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-1088.6301597133715</v>
      </c>
      <c r="AI10">
        <f t="shared" si="6"/>
        <v>-1099.9427947136378</v>
      </c>
      <c r="AJ10">
        <f t="shared" si="7"/>
        <v>-105.14610978019937</v>
      </c>
      <c r="AK10">
        <f t="shared" si="22"/>
        <v>163.94894507634467</v>
      </c>
      <c r="AL10">
        <f t="shared" si="8"/>
        <v>-1041.1399594174925</v>
      </c>
      <c r="AN10">
        <f t="shared" si="9"/>
        <v>0</v>
      </c>
      <c r="AO10">
        <f t="shared" si="9"/>
        <v>0</v>
      </c>
      <c r="AP10">
        <f t="shared" si="9"/>
        <v>-5.1172615657630693</v>
      </c>
      <c r="AQ10">
        <f t="shared" si="9"/>
        <v>-492.44099853842073</v>
      </c>
      <c r="AR10">
        <f t="shared" si="9"/>
        <v>-497.55826010418383</v>
      </c>
      <c r="AS10">
        <f t="shared" si="9"/>
        <v>-47.562760254800054</v>
      </c>
      <c r="AT10">
        <f t="shared" si="9"/>
        <v>74.162176660595961</v>
      </c>
      <c r="AU10">
        <f t="shared" si="9"/>
        <v>-470.95884369838791</v>
      </c>
      <c r="AW10">
        <v>7</v>
      </c>
      <c r="AX10">
        <f>IF(Z10&gt;0, (R10*SUMPRODUCT(K10:$K$98, X10:$X$98)-K10*$AZ$3)/Z10, 0)</f>
        <v>2704.137781038135</v>
      </c>
    </row>
    <row r="11" spans="1:52" x14ac:dyDescent="0.25">
      <c r="A11" t="s">
        <v>33</v>
      </c>
      <c r="C11" s="12">
        <f>AU71</f>
        <v>495.09310322043996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250000</v>
      </c>
      <c r="S11">
        <f t="shared" si="1"/>
        <v>2831.6946185318739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2447.2738965851231</v>
      </c>
      <c r="AC11">
        <f t="shared" si="2"/>
        <v>2524.3583632326499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-1123.7711418659385</v>
      </c>
      <c r="AI11">
        <f t="shared" si="6"/>
        <v>-1134.9144619591086</v>
      </c>
      <c r="AJ11">
        <f t="shared" si="7"/>
        <v>-77.084466647526824</v>
      </c>
      <c r="AK11">
        <f t="shared" si="22"/>
        <v>171.30917276095863</v>
      </c>
      <c r="AL11">
        <f t="shared" si="8"/>
        <v>-1040.6897558456767</v>
      </c>
      <c r="AN11">
        <f t="shared" si="9"/>
        <v>0</v>
      </c>
      <c r="AO11">
        <f t="shared" si="9"/>
        <v>0</v>
      </c>
      <c r="AP11">
        <f t="shared" si="9"/>
        <v>-4.5006000896369409</v>
      </c>
      <c r="AQ11">
        <f t="shared" si="9"/>
        <v>-453.87231628687687</v>
      </c>
      <c r="AR11">
        <f t="shared" si="9"/>
        <v>-458.37291637651379</v>
      </c>
      <c r="AS11">
        <f t="shared" si="9"/>
        <v>-31.133123216671159</v>
      </c>
      <c r="AT11">
        <f t="shared" si="9"/>
        <v>69.188901677171401</v>
      </c>
      <c r="AU11">
        <f t="shared" si="9"/>
        <v>-420.31713791601351</v>
      </c>
      <c r="AW11">
        <v>8</v>
      </c>
      <c r="AX11">
        <f>IF(Z11&gt;0, (R11*SUMPRODUCT(K11:$K$98, X11:$X$98)-K11*$AZ$3)/Z11, 0)</f>
        <v>2831.6946185318739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250000</v>
      </c>
      <c r="S12">
        <f t="shared" si="1"/>
        <v>2937.680978892688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2524.3583632326499</v>
      </c>
      <c r="AC12">
        <f t="shared" si="2"/>
        <v>2578.9909265760825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-1162.6701718163781</v>
      </c>
      <c r="AI12">
        <f t="shared" si="6"/>
        <v>-1173.6439252000257</v>
      </c>
      <c r="AJ12">
        <f t="shared" si="7"/>
        <v>-54.632563343432594</v>
      </c>
      <c r="AK12">
        <f t="shared" si="22"/>
        <v>176.70508542628551</v>
      </c>
      <c r="AL12">
        <f t="shared" si="8"/>
        <v>-1051.5714031171728</v>
      </c>
      <c r="AN12">
        <f t="shared" si="9"/>
        <v>0</v>
      </c>
      <c r="AO12">
        <f t="shared" si="9"/>
        <v>0</v>
      </c>
      <c r="AP12">
        <f t="shared" si="9"/>
        <v>-3.9572454818188798</v>
      </c>
      <c r="AQ12">
        <f t="shared" si="9"/>
        <v>-419.27051970404159</v>
      </c>
      <c r="AR12">
        <f t="shared" si="9"/>
        <v>-423.22776518586045</v>
      </c>
      <c r="AS12">
        <f t="shared" si="9"/>
        <v>-19.701050032082957</v>
      </c>
      <c r="AT12">
        <f t="shared" si="9"/>
        <v>63.72162526994498</v>
      </c>
      <c r="AU12">
        <f t="shared" si="9"/>
        <v>-379.20718994799842</v>
      </c>
      <c r="AW12">
        <v>9</v>
      </c>
      <c r="AX12">
        <f>IF(Z12&gt;0, (R12*SUMPRODUCT(K12:$K$98, X12:$X$98)-K12*$AZ$3)/Z12, 0)</f>
        <v>2937.680978892688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250000</v>
      </c>
      <c r="S13">
        <f t="shared" si="1"/>
        <v>3024.0852125124584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2578.9909265760825</v>
      </c>
      <c r="AC13">
        <f t="shared" si="2"/>
        <v>2613.7426208276756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-1203.1864632405745</v>
      </c>
      <c r="AI13">
        <f t="shared" si="6"/>
        <v>-1213.9903197672238</v>
      </c>
      <c r="AJ13">
        <f t="shared" si="7"/>
        <v>-34.751694251593108</v>
      </c>
      <c r="AK13">
        <f t="shared" si="22"/>
        <v>180.52936486032579</v>
      </c>
      <c r="AL13">
        <f t="shared" si="8"/>
        <v>-1068.2126491584911</v>
      </c>
      <c r="AN13">
        <f t="shared" si="9"/>
        <v>0</v>
      </c>
      <c r="AO13">
        <f t="shared" si="9"/>
        <v>0</v>
      </c>
      <c r="AP13">
        <f t="shared" si="9"/>
        <v>-3.4785526535467466</v>
      </c>
      <c r="AQ13">
        <f t="shared" si="9"/>
        <v>-387.39383979168031</v>
      </c>
      <c r="AR13">
        <f t="shared" si="9"/>
        <v>-390.87239244522709</v>
      </c>
      <c r="AS13">
        <f t="shared" si="9"/>
        <v>-11.18911547519572</v>
      </c>
      <c r="AT13">
        <f t="shared" si="9"/>
        <v>58.125623903741761</v>
      </c>
      <c r="AU13">
        <f t="shared" si="9"/>
        <v>-343.93588401668103</v>
      </c>
      <c r="AW13">
        <v>10</v>
      </c>
      <c r="AX13">
        <f>IF(Z13&gt;0, (R13*SUMPRODUCT(K13:$K$98, X13:$X$98)-K13*$AZ$3)/Z13, 0)</f>
        <v>3024.0852125124584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250000</v>
      </c>
      <c r="S14">
        <f t="shared" si="1"/>
        <v>3093.703266193912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2613.7426208276756</v>
      </c>
      <c r="AC14">
        <f t="shared" si="2"/>
        <v>2631.7257577820988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-1248.4389927055524</v>
      </c>
      <c r="AI14">
        <f t="shared" si="6"/>
        <v>-1259.0723887172999</v>
      </c>
      <c r="AJ14">
        <f t="shared" si="7"/>
        <v>-17.983136954423117</v>
      </c>
      <c r="AK14">
        <f t="shared" si="22"/>
        <v>182.96198345793732</v>
      </c>
      <c r="AL14">
        <f t="shared" si="8"/>
        <v>-1094.0935422137857</v>
      </c>
      <c r="AN14">
        <f t="shared" si="9"/>
        <v>0</v>
      </c>
      <c r="AO14">
        <f t="shared" si="9"/>
        <v>0</v>
      </c>
      <c r="AP14">
        <f t="shared" si="9"/>
        <v>-3.0568472587972391</v>
      </c>
      <c r="AQ14">
        <f t="shared" si="9"/>
        <v>-358.89637782806699</v>
      </c>
      <c r="AR14">
        <f t="shared" si="9"/>
        <v>-361.95322508686428</v>
      </c>
      <c r="AS14">
        <f t="shared" si="9"/>
        <v>-5.1697221511333593</v>
      </c>
      <c r="AT14">
        <f t="shared" si="9"/>
        <v>52.597198202683451</v>
      </c>
      <c r="AU14">
        <f t="shared" si="9"/>
        <v>-314.52574903531416</v>
      </c>
      <c r="AW14">
        <v>11</v>
      </c>
      <c r="AX14">
        <f>IF(Z14&gt;0, (R14*SUMPRODUCT(K14:$K$98, X14:$X$98)-K14*$AZ$3)/Z14, 0)</f>
        <v>3093.703266193912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250000</v>
      </c>
      <c r="S15">
        <f t="shared" si="1"/>
        <v>3148.0256269616862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2631.7257577820988</v>
      </c>
      <c r="AC15">
        <f t="shared" si="2"/>
        <v>2634.7731091916226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-1301.1155214084656</v>
      </c>
      <c r="AI15">
        <f t="shared" si="6"/>
        <v>-1311.5775276840252</v>
      </c>
      <c r="AJ15">
        <f t="shared" si="7"/>
        <v>-3.0473514095237988</v>
      </c>
      <c r="AK15">
        <f t="shared" si="22"/>
        <v>184.22080304474693</v>
      </c>
      <c r="AL15">
        <f t="shared" si="8"/>
        <v>-1130.4040760488022</v>
      </c>
      <c r="AN15">
        <f t="shared" si="9"/>
        <v>0</v>
      </c>
      <c r="AO15">
        <f t="shared" si="9"/>
        <v>0</v>
      </c>
      <c r="AP15">
        <f t="shared" si="9"/>
        <v>-2.6853364331744776</v>
      </c>
      <c r="AQ15">
        <f t="shared" si="9"/>
        <v>-333.96394739020622</v>
      </c>
      <c r="AR15">
        <f t="shared" si="9"/>
        <v>-336.64928382338076</v>
      </c>
      <c r="AS15">
        <f t="shared" si="9"/>
        <v>-0.78217920627678339</v>
      </c>
      <c r="AT15">
        <f t="shared" si="9"/>
        <v>47.284891743984623</v>
      </c>
      <c r="AU15">
        <f t="shared" si="9"/>
        <v>-290.14657128567291</v>
      </c>
      <c r="AW15">
        <v>12</v>
      </c>
      <c r="AX15">
        <f>IF(Z15&gt;0, (R15*SUMPRODUCT(K15:$K$98, X15:$X$98)-K15*$AZ$3)/Z15, 0)</f>
        <v>3148.0256269616862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250000</v>
      </c>
      <c r="S16">
        <f t="shared" si="1"/>
        <v>3187.6644744052742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2634.7731091916226</v>
      </c>
      <c r="AC16">
        <f t="shared" si="2"/>
        <v>2623.9732057635524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-1356.5229837805914</v>
      </c>
      <c r="AI16">
        <f t="shared" si="6"/>
        <v>-1366.8125438442062</v>
      </c>
      <c r="AJ16">
        <f t="shared" si="7"/>
        <v>10.799903428070138</v>
      </c>
      <c r="AK16">
        <f t="shared" si="22"/>
        <v>184.4341176434136</v>
      </c>
      <c r="AL16">
        <f t="shared" si="8"/>
        <v>-1171.5785227727224</v>
      </c>
      <c r="AN16">
        <f t="shared" si="9"/>
        <v>0</v>
      </c>
      <c r="AO16">
        <f t="shared" si="9"/>
        <v>0</v>
      </c>
      <c r="AP16">
        <f t="shared" si="9"/>
        <v>-2.3581015943709915</v>
      </c>
      <c r="AQ16">
        <f t="shared" si="9"/>
        <v>-310.88005620039263</v>
      </c>
      <c r="AR16">
        <f t="shared" si="9"/>
        <v>-313.23815779476359</v>
      </c>
      <c r="AS16">
        <f t="shared" si="9"/>
        <v>2.4750591216081501</v>
      </c>
      <c r="AT16">
        <f t="shared" si="9"/>
        <v>42.267539543235713</v>
      </c>
      <c r="AU16">
        <f t="shared" si="9"/>
        <v>-268.49555912991974</v>
      </c>
      <c r="AW16">
        <v>13</v>
      </c>
      <c r="AX16">
        <f>IF(Z16&gt;0, (R16*SUMPRODUCT(K16:$K$98, X16:$X$98)-K16*$AZ$3)/Z16, 0)</f>
        <v>3187.6644744052742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250000</v>
      </c>
      <c r="S17">
        <f t="shared" si="1"/>
        <v>3214.7573390296229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2623.9732057635524</v>
      </c>
      <c r="AC17">
        <f t="shared" si="2"/>
        <v>2601.6324745293514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-1413.7826716638658</v>
      </c>
      <c r="AI17">
        <f t="shared" si="6"/>
        <v>-1423.8986469932613</v>
      </c>
      <c r="AJ17">
        <f t="shared" si="7"/>
        <v>22.34073123420103</v>
      </c>
      <c r="AK17">
        <f t="shared" si="22"/>
        <v>183.67812440344869</v>
      </c>
      <c r="AL17">
        <f t="shared" si="8"/>
        <v>-1217.8797913556116</v>
      </c>
      <c r="AN17">
        <f t="shared" si="9"/>
        <v>0</v>
      </c>
      <c r="AO17">
        <f t="shared" si="9"/>
        <v>0</v>
      </c>
      <c r="AP17">
        <f t="shared" si="9"/>
        <v>-2.0699289763280135</v>
      </c>
      <c r="AQ17">
        <f t="shared" si="9"/>
        <v>-289.28794535547127</v>
      </c>
      <c r="AR17">
        <f t="shared" si="9"/>
        <v>-291.35787433179928</v>
      </c>
      <c r="AS17">
        <f t="shared" si="9"/>
        <v>4.5713562388444711</v>
      </c>
      <c r="AT17">
        <f t="shared" si="9"/>
        <v>37.584183397074234</v>
      </c>
      <c r="AU17">
        <f t="shared" si="9"/>
        <v>-249.20233469588055</v>
      </c>
      <c r="AW17">
        <v>14</v>
      </c>
      <c r="AX17">
        <f>IF(Z17&gt;0, (R17*SUMPRODUCT(K17:$K$98, X17:$X$98)-K17*$AZ$3)/Z17, 0)</f>
        <v>3214.7573390296229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250000</v>
      </c>
      <c r="S18">
        <f t="shared" si="1"/>
        <v>3231.5580165198903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2601.6324745293514</v>
      </c>
      <c r="AC18">
        <f t="shared" si="2"/>
        <v>2569.9689264651229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-1478.2094388173305</v>
      </c>
      <c r="AI18">
        <f t="shared" si="6"/>
        <v>-1488.1503439214912</v>
      </c>
      <c r="AJ18">
        <f t="shared" si="7"/>
        <v>31.663548064228507</v>
      </c>
      <c r="AK18">
        <f t="shared" si="22"/>
        <v>182.1142732170546</v>
      </c>
      <c r="AL18">
        <f t="shared" si="8"/>
        <v>-1274.372522640208</v>
      </c>
      <c r="AN18">
        <f t="shared" si="9"/>
        <v>0</v>
      </c>
      <c r="AO18">
        <f t="shared" si="9"/>
        <v>0</v>
      </c>
      <c r="AP18">
        <f t="shared" si="9"/>
        <v>-1.8161661961123572</v>
      </c>
      <c r="AQ18">
        <f t="shared" si="9"/>
        <v>-270.06333783737642</v>
      </c>
      <c r="AR18">
        <f t="shared" si="9"/>
        <v>-271.87950403348879</v>
      </c>
      <c r="AS18">
        <f t="shared" si="9"/>
        <v>5.7848118496938232</v>
      </c>
      <c r="AT18">
        <f t="shared" si="9"/>
        <v>33.271596839602779</v>
      </c>
      <c r="AU18">
        <f t="shared" si="9"/>
        <v>-232.82309534419218</v>
      </c>
      <c r="AW18">
        <v>15</v>
      </c>
      <c r="AX18">
        <f>IF(Z18&gt;0, (R18*SUMPRODUCT(K18:$K$98, X18:$X$98)-K18*$AZ$3)/Z18, 0)</f>
        <v>3231.5580165198903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250000</v>
      </c>
      <c r="S19">
        <f t="shared" si="1"/>
        <v>3238.8528990365694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2569.9689264651229</v>
      </c>
      <c r="AC19">
        <f t="shared" si="2"/>
        <v>2529.9273719234989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-1550.3382295176291</v>
      </c>
      <c r="AI19">
        <f t="shared" si="6"/>
        <v>-1560.1022086592723</v>
      </c>
      <c r="AJ19">
        <f t="shared" si="7"/>
        <v>40.041554541624009</v>
      </c>
      <c r="AK19">
        <f t="shared" si="22"/>
        <v>179.89782485255861</v>
      </c>
      <c r="AL19">
        <f t="shared" si="8"/>
        <v>-1340.1628292650896</v>
      </c>
      <c r="AN19">
        <f t="shared" si="9"/>
        <v>0</v>
      </c>
      <c r="AO19">
        <f t="shared" si="9"/>
        <v>0</v>
      </c>
      <c r="AP19">
        <f t="shared" si="9"/>
        <v>-1.5927165037855731</v>
      </c>
      <c r="AQ19">
        <f t="shared" si="9"/>
        <v>-252.89374841770442</v>
      </c>
      <c r="AR19">
        <f t="shared" si="9"/>
        <v>-254.48646492148998</v>
      </c>
      <c r="AS19">
        <f t="shared" si="9"/>
        <v>6.5316449196082376</v>
      </c>
      <c r="AT19">
        <f t="shared" si="9"/>
        <v>29.345232151896621</v>
      </c>
      <c r="AU19">
        <f t="shared" si="9"/>
        <v>-218.6095878499851</v>
      </c>
      <c r="AW19">
        <v>16</v>
      </c>
      <c r="AX19">
        <f>IF(Z19&gt;0, (R19*SUMPRODUCT(K19:$K$98, X19:$X$98)-K19*$AZ$3)/Z19, 0)</f>
        <v>3238.8528990365694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250000</v>
      </c>
      <c r="S20">
        <f t="shared" si="1"/>
        <v>3237.4621988156373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2529.9273719234989</v>
      </c>
      <c r="AC20">
        <f t="shared" si="2"/>
        <v>2482.4102157341467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-1632.6402248228992</v>
      </c>
      <c r="AI20">
        <f t="shared" si="6"/>
        <v>-1642.2249321618849</v>
      </c>
      <c r="AJ20">
        <f t="shared" si="7"/>
        <v>47.517156189352136</v>
      </c>
      <c r="AK20">
        <f t="shared" si="22"/>
        <v>177.09491603464494</v>
      </c>
      <c r="AL20">
        <f t="shared" si="8"/>
        <v>-1417.6128599378878</v>
      </c>
      <c r="AN20">
        <f t="shared" si="9"/>
        <v>0</v>
      </c>
      <c r="AO20">
        <f t="shared" si="9"/>
        <v>0</v>
      </c>
      <c r="AP20">
        <f t="shared" si="9"/>
        <v>-1.3959583834057792</v>
      </c>
      <c r="AQ20">
        <f t="shared" si="9"/>
        <v>-237.78480952223009</v>
      </c>
      <c r="AR20">
        <f t="shared" si="9"/>
        <v>-239.18076790563589</v>
      </c>
      <c r="AS20">
        <f t="shared" si="9"/>
        <v>6.9206048961269468</v>
      </c>
      <c r="AT20">
        <f t="shared" si="9"/>
        <v>25.792872328146466</v>
      </c>
      <c r="AU20">
        <f t="shared" si="9"/>
        <v>-206.46729068136247</v>
      </c>
      <c r="AW20">
        <v>17</v>
      </c>
      <c r="AX20">
        <f>IF(Z20&gt;0, (R20*SUMPRODUCT(K20:$K$98, X20:$X$98)-K20*$AZ$3)/Z20, 0)</f>
        <v>3237.4621988156373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250000</v>
      </c>
      <c r="S21">
        <f t="shared" si="1"/>
        <v>3227.8600190990142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2482.4102157341467</v>
      </c>
      <c r="AC21">
        <f t="shared" si="2"/>
        <v>2427.9973635586557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-1727.1234316319487</v>
      </c>
      <c r="AI21">
        <f t="shared" si="6"/>
        <v>-1736.5259357259629</v>
      </c>
      <c r="AJ21">
        <f t="shared" si="7"/>
        <v>54.412852175491025</v>
      </c>
      <c r="AK21">
        <f t="shared" si="22"/>
        <v>173.76871510139028</v>
      </c>
      <c r="AL21">
        <f t="shared" si="8"/>
        <v>-1508.3443684490817</v>
      </c>
      <c r="AN21">
        <f t="shared" si="9"/>
        <v>0</v>
      </c>
      <c r="AO21">
        <f t="shared" si="9"/>
        <v>0</v>
      </c>
      <c r="AP21">
        <f t="shared" si="9"/>
        <v>-1.2226977784610453</v>
      </c>
      <c r="AQ21">
        <f t="shared" si="9"/>
        <v>-224.59442313125717</v>
      </c>
      <c r="AR21">
        <f t="shared" si="9"/>
        <v>-225.81712090971823</v>
      </c>
      <c r="AS21">
        <f t="shared" si="9"/>
        <v>7.0758249940094879</v>
      </c>
      <c r="AT21">
        <f t="shared" si="9"/>
        <v>22.596812486979978</v>
      </c>
      <c r="AU21">
        <f t="shared" si="9"/>
        <v>-196.14448342872876</v>
      </c>
      <c r="AW21">
        <v>18</v>
      </c>
      <c r="AX21">
        <f>IF(Z21&gt;0, (R21*SUMPRODUCT(K21:$K$98, X21:$X$98)-K21*$AZ$3)/Z21, 0)</f>
        <v>3227.8600190990142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250000</v>
      </c>
      <c r="S22">
        <f t="shared" si="1"/>
        <v>3210.3683085492576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2427.9973635586557</v>
      </c>
      <c r="AC22">
        <f t="shared" si="2"/>
        <v>2367.1279023441311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-1834.9755864303581</v>
      </c>
      <c r="AI22">
        <f t="shared" si="6"/>
        <v>-1844.1923167041107</v>
      </c>
      <c r="AJ22">
        <f t="shared" si="7"/>
        <v>60.869461214524563</v>
      </c>
      <c r="AK22">
        <f t="shared" si="22"/>
        <v>169.95981544910592</v>
      </c>
      <c r="AL22">
        <f t="shared" si="8"/>
        <v>-1613.3630400404802</v>
      </c>
      <c r="AN22">
        <f t="shared" si="9"/>
        <v>0</v>
      </c>
      <c r="AO22">
        <f t="shared" si="9"/>
        <v>0</v>
      </c>
      <c r="AP22">
        <f t="shared" si="9"/>
        <v>-1.0701248455533121</v>
      </c>
      <c r="AQ22">
        <f t="shared" si="9"/>
        <v>-213.05310101294714</v>
      </c>
      <c r="AR22">
        <f t="shared" si="9"/>
        <v>-214.12322585850046</v>
      </c>
      <c r="AS22">
        <f t="shared" si="9"/>
        <v>7.06735695267189</v>
      </c>
      <c r="AT22">
        <f t="shared" si="9"/>
        <v>19.733486372677959</v>
      </c>
      <c r="AU22">
        <f t="shared" si="9"/>
        <v>-187.3223825331506</v>
      </c>
      <c r="AW22">
        <v>19</v>
      </c>
      <c r="AX22">
        <f>IF(Z22&gt;0, (R22*SUMPRODUCT(K22:$K$98, X22:$X$98)-K22*$AZ$3)/Z22, 0)</f>
        <v>3210.3683085492576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250000</v>
      </c>
      <c r="S23">
        <f t="shared" si="1"/>
        <v>3185.4584988350471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2367.1279023441311</v>
      </c>
      <c r="AC23">
        <f t="shared" si="2"/>
        <v>2300.257803042553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-1963.2597709733466</v>
      </c>
      <c r="AI23">
        <f t="shared" si="6"/>
        <v>-1972.2861709558128</v>
      </c>
      <c r="AJ23">
        <f t="shared" si="7"/>
        <v>66.870099301578193</v>
      </c>
      <c r="AK23">
        <f t="shared" si="22"/>
        <v>165.6989531640892</v>
      </c>
      <c r="AL23">
        <f t="shared" si="8"/>
        <v>-1739.7171184901454</v>
      </c>
      <c r="AN23">
        <f t="shared" si="9"/>
        <v>0</v>
      </c>
      <c r="AO23">
        <f t="shared" si="9"/>
        <v>0</v>
      </c>
      <c r="AP23">
        <f t="shared" si="9"/>
        <v>-0.93573768650666678</v>
      </c>
      <c r="AQ23">
        <f t="shared" si="9"/>
        <v>-203.52478946985988</v>
      </c>
      <c r="AR23">
        <f t="shared" si="9"/>
        <v>-204.46052715636654</v>
      </c>
      <c r="AS23">
        <f t="shared" si="9"/>
        <v>6.9322068752190074</v>
      </c>
      <c r="AT23">
        <f t="shared" si="9"/>
        <v>17.177474451777613</v>
      </c>
      <c r="AU23">
        <f t="shared" si="9"/>
        <v>-180.35084582936992</v>
      </c>
      <c r="AW23">
        <v>20</v>
      </c>
      <c r="AX23">
        <f>IF(Z23&gt;0, (R23*SUMPRODUCT(K23:$K$98, X23:$X$98)-K23*$AZ$3)/Z23, 0)</f>
        <v>3185.4584988350471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250000</v>
      </c>
      <c r="S24">
        <f t="shared" si="1"/>
        <v>3152.7049787212877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2300.257803042553</v>
      </c>
      <c r="AC24">
        <f t="shared" si="2"/>
        <v>2227.2535508149867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-2108.2278237927953</v>
      </c>
      <c r="AI24">
        <f t="shared" si="6"/>
        <v>-2117.0585483842474</v>
      </c>
      <c r="AJ24">
        <f t="shared" si="7"/>
        <v>73.004252227566212</v>
      </c>
      <c r="AK24">
        <f t="shared" si="22"/>
        <v>161.01804621297873</v>
      </c>
      <c r="AL24">
        <f t="shared" si="8"/>
        <v>-1883.0362499437024</v>
      </c>
      <c r="AN24">
        <f t="shared" si="9"/>
        <v>0</v>
      </c>
      <c r="AO24">
        <f t="shared" si="9"/>
        <v>0</v>
      </c>
      <c r="AP24">
        <f t="shared" si="9"/>
        <v>-0.81736843903063849</v>
      </c>
      <c r="AQ24">
        <f t="shared" si="9"/>
        <v>-195.1367487015165</v>
      </c>
      <c r="AR24">
        <f t="shared" si="9"/>
        <v>-195.95411714054714</v>
      </c>
      <c r="AS24">
        <f t="shared" si="9"/>
        <v>6.7572452371128779</v>
      </c>
      <c r="AT24">
        <f t="shared" si="9"/>
        <v>14.903767830814537</v>
      </c>
      <c r="AU24">
        <f t="shared" si="9"/>
        <v>-174.29310407261971</v>
      </c>
      <c r="AW24">
        <v>21</v>
      </c>
      <c r="AX24">
        <f>IF(Z24&gt;0, (R24*SUMPRODUCT(K24:$K$98, X24:$X$98)-K24*$AZ$3)/Z24, 0)</f>
        <v>3152.7049787212877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250000</v>
      </c>
      <c r="S25">
        <f t="shared" si="1"/>
        <v>3112.5980303818219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2227.2535508149867</v>
      </c>
      <c r="AC25">
        <f t="shared" si="2"/>
        <v>2148.6529960798039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-2271.212383020275</v>
      </c>
      <c r="AI25">
        <f t="shared" si="6"/>
        <v>-2279.8412397466614</v>
      </c>
      <c r="AJ25">
        <f t="shared" si="7"/>
        <v>78.600554735182868</v>
      </c>
      <c r="AK25">
        <f t="shared" si="22"/>
        <v>155.90774855704908</v>
      </c>
      <c r="AL25">
        <f t="shared" si="8"/>
        <v>-2045.3329364544295</v>
      </c>
      <c r="AN25">
        <f t="shared" si="9"/>
        <v>0</v>
      </c>
      <c r="AO25">
        <f t="shared" si="9"/>
        <v>0</v>
      </c>
      <c r="AP25">
        <f t="shared" si="9"/>
        <v>-0.71311038199077348</v>
      </c>
      <c r="AQ25">
        <f t="shared" si="9"/>
        <v>-187.69869304760294</v>
      </c>
      <c r="AR25">
        <f t="shared" si="9"/>
        <v>-188.4118034295937</v>
      </c>
      <c r="AS25">
        <f t="shared" si="9"/>
        <v>6.4957471643367235</v>
      </c>
      <c r="AT25">
        <f t="shared" si="9"/>
        <v>12.884607735907707</v>
      </c>
      <c r="AU25">
        <f t="shared" si="9"/>
        <v>-169.03144852934929</v>
      </c>
      <c r="AW25">
        <v>22</v>
      </c>
      <c r="AX25">
        <f>IF(Z25&gt;0, (R25*SUMPRODUCT(K25:$K$98, X25:$X$98)-K25*$AZ$3)/Z25, 0)</f>
        <v>3112.5980303818219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250000</v>
      </c>
      <c r="S26">
        <f t="shared" si="1"/>
        <v>3065.6851045839335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2148.6529960798039</v>
      </c>
      <c r="AC26">
        <f t="shared" si="2"/>
        <v>2065.004476216428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-2454.7074782552927</v>
      </c>
      <c r="AI26">
        <f t="shared" si="6"/>
        <v>-2463.1273110405027</v>
      </c>
      <c r="AJ26">
        <f t="shared" si="7"/>
        <v>83.648519863375896</v>
      </c>
      <c r="AK26">
        <f t="shared" si="22"/>
        <v>150.40570972558629</v>
      </c>
      <c r="AL26">
        <f t="shared" si="8"/>
        <v>-2229.0730814515405</v>
      </c>
      <c r="AN26">
        <f t="shared" si="9"/>
        <v>0</v>
      </c>
      <c r="AO26">
        <f t="shared" si="9"/>
        <v>0</v>
      </c>
      <c r="AP26">
        <f t="shared" si="9"/>
        <v>-0.62128224888608452</v>
      </c>
      <c r="AQ26">
        <f t="shared" si="9"/>
        <v>-181.12784675805469</v>
      </c>
      <c r="AR26">
        <f t="shared" si="9"/>
        <v>-181.74912900694076</v>
      </c>
      <c r="AS26">
        <f t="shared" si="9"/>
        <v>6.1722532813239388</v>
      </c>
      <c r="AT26">
        <f t="shared" si="9"/>
        <v>11.098129852146553</v>
      </c>
      <c r="AU26">
        <f t="shared" si="9"/>
        <v>-164.47874587347027</v>
      </c>
      <c r="AW26">
        <v>23</v>
      </c>
      <c r="AX26">
        <f>IF(Z26&gt;0, (R26*SUMPRODUCT(K26:$K$98, X26:$X$98)-K26*$AZ$3)/Z26, 0)</f>
        <v>3065.6851045839335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250000</v>
      </c>
      <c r="S27">
        <f t="shared" si="1"/>
        <v>3012.270381195875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2065.004476216428</v>
      </c>
      <c r="AC27">
        <f t="shared" si="2"/>
        <v>1976.7785698014327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-2652.1700332761402</v>
      </c>
      <c r="AI27">
        <f t="shared" si="6"/>
        <v>-2660.3730592318343</v>
      </c>
      <c r="AJ27">
        <f t="shared" si="7"/>
        <v>88.225906414995279</v>
      </c>
      <c r="AK27">
        <f t="shared" si="22"/>
        <v>144.55031333514998</v>
      </c>
      <c r="AL27">
        <f t="shared" si="8"/>
        <v>-2427.5968394816891</v>
      </c>
      <c r="AN27">
        <f t="shared" si="9"/>
        <v>0</v>
      </c>
      <c r="AO27">
        <f t="shared" si="9"/>
        <v>0</v>
      </c>
      <c r="AP27">
        <f t="shared" si="9"/>
        <v>-0.54043260370162505</v>
      </c>
      <c r="AQ27">
        <f t="shared" si="9"/>
        <v>-174.73054020363557</v>
      </c>
      <c r="AR27">
        <f t="shared" si="9"/>
        <v>-175.27097280733719</v>
      </c>
      <c r="AS27">
        <f t="shared" si="9"/>
        <v>5.8125082835676745</v>
      </c>
      <c r="AT27">
        <f t="shared" si="9"/>
        <v>9.5232786807623881</v>
      </c>
      <c r="AU27">
        <f t="shared" si="9"/>
        <v>-159.93518584300713</v>
      </c>
      <c r="AW27">
        <v>24</v>
      </c>
      <c r="AX27">
        <f>IF(Z27&gt;0, (R27*SUMPRODUCT(K27:$K$98, X27:$X$98)-K27*$AZ$3)/Z27, 0)</f>
        <v>3012.270381195875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250000</v>
      </c>
      <c r="S28">
        <f t="shared" si="1"/>
        <v>2953.4747725733318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1976.7785698014327</v>
      </c>
      <c r="AC28">
        <f t="shared" si="2"/>
        <v>1884.9961906183851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-2862.4150638618148</v>
      </c>
      <c r="AI28">
        <f t="shared" si="6"/>
        <v>-2870.3929388047586</v>
      </c>
      <c r="AJ28">
        <f t="shared" si="7"/>
        <v>91.782379183047624</v>
      </c>
      <c r="AK28">
        <f t="shared" si="22"/>
        <v>138.3744998861003</v>
      </c>
      <c r="AL28">
        <f t="shared" si="8"/>
        <v>-2640.236059735611</v>
      </c>
      <c r="AN28">
        <f t="shared" si="9"/>
        <v>0</v>
      </c>
      <c r="AO28">
        <f t="shared" si="9"/>
        <v>0</v>
      </c>
      <c r="AP28">
        <f t="shared" si="9"/>
        <v>-0.46928498340433406</v>
      </c>
      <c r="AQ28">
        <f t="shared" si="9"/>
        <v>-168.37671878133224</v>
      </c>
      <c r="AR28">
        <f t="shared" si="9"/>
        <v>-168.84600376473657</v>
      </c>
      <c r="AS28">
        <f t="shared" si="9"/>
        <v>5.3989430267795946</v>
      </c>
      <c r="AT28">
        <f t="shared" si="9"/>
        <v>8.1396456258148664</v>
      </c>
      <c r="AU28">
        <f t="shared" si="9"/>
        <v>-155.30741511214214</v>
      </c>
      <c r="AW28">
        <v>25</v>
      </c>
      <c r="AX28">
        <f>IF(Z28&gt;0, (R28*SUMPRODUCT(K28:$K$98, X28:$X$98)-K28*$AZ$3)/Z28, 0)</f>
        <v>2953.4747725733318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250000</v>
      </c>
      <c r="S29">
        <f t="shared" si="1"/>
        <v>2890.3859433647344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1884.9961906183851</v>
      </c>
      <c r="AC29">
        <f t="shared" si="2"/>
        <v>1790.6803298911498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-3079.4648338163215</v>
      </c>
      <c r="AI29">
        <f t="shared" si="6"/>
        <v>-3087.2089567681451</v>
      </c>
      <c r="AJ29">
        <f t="shared" si="7"/>
        <v>94.315860727235304</v>
      </c>
      <c r="AK29">
        <f t="shared" si="22"/>
        <v>131.94973334328697</v>
      </c>
      <c r="AL29">
        <f t="shared" si="8"/>
        <v>-2860.9433626976229</v>
      </c>
      <c r="AN29">
        <f t="shared" si="9"/>
        <v>0</v>
      </c>
      <c r="AO29">
        <f t="shared" si="9"/>
        <v>0</v>
      </c>
      <c r="AP29">
        <f t="shared" si="9"/>
        <v>-0.40672760569059602</v>
      </c>
      <c r="AQ29">
        <f t="shared" si="9"/>
        <v>-161.73598565755563</v>
      </c>
      <c r="AR29">
        <f t="shared" si="9"/>
        <v>-162.14271326324621</v>
      </c>
      <c r="AS29">
        <f t="shared" si="9"/>
        <v>4.9535453466944848</v>
      </c>
      <c r="AT29">
        <f t="shared" si="9"/>
        <v>6.9301067981609759</v>
      </c>
      <c r="AU29">
        <f t="shared" si="9"/>
        <v>-150.25906111839078</v>
      </c>
      <c r="AW29">
        <v>26</v>
      </c>
      <c r="AX29">
        <f>IF(Z29&gt;0, (R29*SUMPRODUCT(K29:$K$98, X29:$X$98)-K29*$AZ$3)/Z29, 0)</f>
        <v>2890.3859433647344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250000</v>
      </c>
      <c r="S30">
        <f t="shared" si="1"/>
        <v>2824.5729998203569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1790.6803298911498</v>
      </c>
      <c r="AC30">
        <f t="shared" si="2"/>
        <v>1695.070110353324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-3304.7530487143545</v>
      </c>
      <c r="AI30">
        <f t="shared" si="6"/>
        <v>-3312.2544927842241</v>
      </c>
      <c r="AJ30">
        <f t="shared" si="7"/>
        <v>95.610219537825742</v>
      </c>
      <c r="AK30">
        <f t="shared" si="22"/>
        <v>125.3476230923805</v>
      </c>
      <c r="AL30">
        <f t="shared" si="8"/>
        <v>-3091.2966501540177</v>
      </c>
      <c r="AN30">
        <f t="shared" si="9"/>
        <v>0</v>
      </c>
      <c r="AO30">
        <f t="shared" si="9"/>
        <v>0</v>
      </c>
      <c r="AP30">
        <f t="shared" si="9"/>
        <v>-0.35176956641145712</v>
      </c>
      <c r="AQ30">
        <f t="shared" si="9"/>
        <v>-154.9717009438929</v>
      </c>
      <c r="AR30">
        <f t="shared" si="9"/>
        <v>-155.32347051030436</v>
      </c>
      <c r="AS30">
        <f t="shared" si="9"/>
        <v>4.4835054634899505</v>
      </c>
      <c r="AT30">
        <f t="shared" si="9"/>
        <v>5.8779987713324662</v>
      </c>
      <c r="AU30">
        <f t="shared" si="9"/>
        <v>-144.96196627548193</v>
      </c>
      <c r="AW30">
        <v>27</v>
      </c>
      <c r="AX30">
        <f>IF(Z30&gt;0, (R30*SUMPRODUCT(K30:$K$98, X30:$X$98)-K30*$AZ$3)/Z30, 0)</f>
        <v>2824.5729998203569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250000</v>
      </c>
      <c r="S31">
        <f t="shared" si="1"/>
        <v>2757.4467827203489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1695.070110353324</v>
      </c>
      <c r="AC31">
        <f t="shared" si="2"/>
        <v>1599.1392720163326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-3544.8995129501154</v>
      </c>
      <c r="AI31">
        <f t="shared" si="6"/>
        <v>-3552.148697603639</v>
      </c>
      <c r="AJ31">
        <f t="shared" si="7"/>
        <v>95.930838336991428</v>
      </c>
      <c r="AK31">
        <f t="shared" si="22"/>
        <v>118.65490772473269</v>
      </c>
      <c r="AL31">
        <f t="shared" si="8"/>
        <v>-3337.562951541915</v>
      </c>
      <c r="AN31">
        <f t="shared" si="9"/>
        <v>0</v>
      </c>
      <c r="AO31">
        <f t="shared" si="9"/>
        <v>0</v>
      </c>
      <c r="AP31">
        <f t="shared" si="9"/>
        <v>-0.30351805297360901</v>
      </c>
      <c r="AQ31">
        <f t="shared" si="9"/>
        <v>-148.42234673036572</v>
      </c>
      <c r="AR31">
        <f t="shared" si="9"/>
        <v>-148.72586478333932</v>
      </c>
      <c r="AS31">
        <f t="shared" si="9"/>
        <v>4.016553952452746</v>
      </c>
      <c r="AT31">
        <f t="shared" si="9"/>
        <v>4.9679940972215793</v>
      </c>
      <c r="AU31">
        <f t="shared" si="9"/>
        <v>-139.741316733665</v>
      </c>
      <c r="AW31">
        <v>28</v>
      </c>
      <c r="AX31">
        <f>IF(Z31&gt;0, (R31*SUMPRODUCT(K31:$K$98, X31:$X$98)-K31*$AZ$3)/Z31, 0)</f>
        <v>2757.4467827203489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250000</v>
      </c>
      <c r="S32">
        <f t="shared" si="1"/>
        <v>2689.795081339877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1599.1392720163326</v>
      </c>
      <c r="AC32">
        <f t="shared" si="2"/>
        <v>1503.4319811849859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-3799.0496098128338</v>
      </c>
      <c r="AI32">
        <f t="shared" si="6"/>
        <v>-3806.0363501393313</v>
      </c>
      <c r="AJ32">
        <f t="shared" si="7"/>
        <v>95.707290831346654</v>
      </c>
      <c r="AK32">
        <f t="shared" si="22"/>
        <v>111.93974904114329</v>
      </c>
      <c r="AL32">
        <f t="shared" si="8"/>
        <v>-3598.3893102668412</v>
      </c>
      <c r="AN32">
        <f t="shared" si="9"/>
        <v>0</v>
      </c>
      <c r="AO32">
        <f t="shared" si="9"/>
        <v>0</v>
      </c>
      <c r="AP32">
        <f t="shared" si="9"/>
        <v>-0.26118723320097148</v>
      </c>
      <c r="AQ32">
        <f t="shared" si="9"/>
        <v>-142.0209153354426</v>
      </c>
      <c r="AR32">
        <f t="shared" si="9"/>
        <v>-142.28210256864358</v>
      </c>
      <c r="AS32">
        <f t="shared" si="9"/>
        <v>3.5778519482963316</v>
      </c>
      <c r="AT32">
        <f t="shared" si="9"/>
        <v>4.1846743933481125</v>
      </c>
      <c r="AU32">
        <f t="shared" si="9"/>
        <v>-134.51957622699913</v>
      </c>
      <c r="AW32">
        <v>29</v>
      </c>
      <c r="AX32">
        <f>IF(Z32&gt;0, (R32*SUMPRODUCT(K32:$K$98, X32:$X$98)-K32*$AZ$3)/Z32, 0)</f>
        <v>2689.795081339877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250000</v>
      </c>
      <c r="S33">
        <f t="shared" si="1"/>
        <v>2622.4732778412372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1503.4319811849859</v>
      </c>
      <c r="AC33">
        <f t="shared" si="2"/>
        <v>1408.4780800450962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-4067.4458828163765</v>
      </c>
      <c r="AI33">
        <f t="shared" si="6"/>
        <v>-4074.1593834454684</v>
      </c>
      <c r="AJ33">
        <f t="shared" si="7"/>
        <v>94.953901139889695</v>
      </c>
      <c r="AK33">
        <f t="shared" si="22"/>
        <v>105.24023868294903</v>
      </c>
      <c r="AL33">
        <f t="shared" si="8"/>
        <v>-3873.9652436226297</v>
      </c>
      <c r="AN33">
        <f t="shared" si="9"/>
        <v>0</v>
      </c>
      <c r="AO33">
        <f t="shared" si="9"/>
        <v>0</v>
      </c>
      <c r="AP33">
        <f t="shared" si="9"/>
        <v>-0.22408271296559962</v>
      </c>
      <c r="AQ33">
        <f t="shared" si="9"/>
        <v>-135.76289906232503</v>
      </c>
      <c r="AR33">
        <f t="shared" si="9"/>
        <v>-135.98698177529062</v>
      </c>
      <c r="AS33">
        <f t="shared" si="9"/>
        <v>3.1693640843483606</v>
      </c>
      <c r="AT33">
        <f t="shared" si="9"/>
        <v>3.5127006758637229</v>
      </c>
      <c r="AU33">
        <f t="shared" si="9"/>
        <v>-129.30491701507856</v>
      </c>
      <c r="AW33">
        <v>30</v>
      </c>
      <c r="AX33">
        <f>IF(Z33&gt;0, (R33*SUMPRODUCT(K33:$K$98, X33:$X$98)-K33*$AZ$3)/Z33, 0)</f>
        <v>2622.4732778412372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250000</v>
      </c>
      <c r="S34">
        <f t="shared" si="1"/>
        <v>2555.9145707091411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1408.4780800450962</v>
      </c>
      <c r="AC34">
        <f t="shared" si="2"/>
        <v>1314.7393008002289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-4329.5772395151453</v>
      </c>
      <c r="AI34">
        <f t="shared" si="6"/>
        <v>-4336.0071262759702</v>
      </c>
      <c r="AJ34">
        <f t="shared" si="7"/>
        <v>93.738779244867374</v>
      </c>
      <c r="AK34">
        <f t="shared" si="22"/>
        <v>98.593465603156744</v>
      </c>
      <c r="AL34">
        <f t="shared" si="8"/>
        <v>-4143.6748814279463</v>
      </c>
      <c r="AN34">
        <f t="shared" si="9"/>
        <v>0</v>
      </c>
      <c r="AO34">
        <f t="shared" si="9"/>
        <v>0</v>
      </c>
      <c r="AP34">
        <f t="shared" si="9"/>
        <v>-0.19162167041009451</v>
      </c>
      <c r="AQ34">
        <f t="shared" si="9"/>
        <v>-129.02883886853195</v>
      </c>
      <c r="AR34">
        <f t="shared" si="9"/>
        <v>-129.22046053894204</v>
      </c>
      <c r="AS34">
        <f t="shared" si="9"/>
        <v>2.7935766412781118</v>
      </c>
      <c r="AT34">
        <f t="shared" si="9"/>
        <v>2.9382546338922655</v>
      </c>
      <c r="AU34">
        <f t="shared" ref="AU34:AU69" si="23">AL34*$K34</f>
        <v>-123.48862926377166</v>
      </c>
      <c r="AW34">
        <v>31</v>
      </c>
      <c r="AX34">
        <f>IF(Z34&gt;0, (R34*SUMPRODUCT(K34:$K$98, X34:$X$98)-K34*$AZ$3)/Z34, 0)</f>
        <v>2555.9145707091411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250000</v>
      </c>
      <c r="S35">
        <f t="shared" si="1"/>
        <v>2491.4377500897331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1314.7393008002289</v>
      </c>
      <c r="AC35">
        <f t="shared" si="2"/>
        <v>1223.2319974829986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-4568.1736187615306</v>
      </c>
      <c r="AI35">
        <f t="shared" ref="AI35:AI66" si="25">SUM(AE35:AH35)</f>
        <v>-4574.3107979738097</v>
      </c>
      <c r="AJ35">
        <f t="shared" si="7"/>
        <v>91.507303317230253</v>
      </c>
      <c r="AK35">
        <f t="shared" si="22"/>
        <v>92.031751056016034</v>
      </c>
      <c r="AL35">
        <f t="shared" si="8"/>
        <v>-4390.7717436005632</v>
      </c>
      <c r="AN35">
        <f t="shared" ref="AN35:AT69" si="26">AE35*$K35</f>
        <v>0</v>
      </c>
      <c r="AO35">
        <f t="shared" si="26"/>
        <v>0</v>
      </c>
      <c r="AP35">
        <f t="shared" si="26"/>
        <v>-0.16330221666521802</v>
      </c>
      <c r="AQ35">
        <f t="shared" si="26"/>
        <v>-121.55305430266688</v>
      </c>
      <c r="AR35">
        <f t="shared" si="26"/>
        <v>-121.71635651933209</v>
      </c>
      <c r="AS35">
        <f t="shared" si="26"/>
        <v>2.4348882370686762</v>
      </c>
      <c r="AT35">
        <f t="shared" si="26"/>
        <v>2.4488430973239264</v>
      </c>
      <c r="AU35">
        <f t="shared" si="23"/>
        <v>-116.83262518493949</v>
      </c>
      <c r="AW35">
        <v>32</v>
      </c>
      <c r="AX35">
        <f>IF(Z35&gt;0, (R35*SUMPRODUCT(K35:$K$98, X35:$X$98)-K35*$AZ$3)/Z35, 0)</f>
        <v>2491.4377500897331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250000</v>
      </c>
      <c r="S36">
        <f t="shared" si="1"/>
        <v>2454.5886777189721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1223.2319974829986</v>
      </c>
      <c r="AC36">
        <f t="shared" si="2"/>
        <v>1135.1803142082797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-5897.9671867886609</v>
      </c>
      <c r="AI36">
        <f t="shared" si="25"/>
        <v>-5903.748095849478</v>
      </c>
      <c r="AJ36">
        <f t="shared" si="7"/>
        <v>88.051683274718926</v>
      </c>
      <c r="AK36">
        <f t="shared" si="22"/>
        <v>85.626239823809911</v>
      </c>
      <c r="AL36">
        <f t="shared" si="8"/>
        <v>-5730.0701727509495</v>
      </c>
      <c r="AN36">
        <f t="shared" si="26"/>
        <v>0</v>
      </c>
      <c r="AO36">
        <f t="shared" si="26"/>
        <v>0</v>
      </c>
      <c r="AP36">
        <f t="shared" si="26"/>
        <v>-0.13734137449652731</v>
      </c>
      <c r="AQ36">
        <f t="shared" si="26"/>
        <v>-140.12241182955816</v>
      </c>
      <c r="AR36">
        <f t="shared" si="26"/>
        <v>-140.2597532040547</v>
      </c>
      <c r="AS36">
        <f t="shared" si="26"/>
        <v>2.0919096080668118</v>
      </c>
      <c r="AT36">
        <f t="shared" si="26"/>
        <v>2.0342865363652844</v>
      </c>
      <c r="AU36">
        <f t="shared" si="23"/>
        <v>-136.13355705962263</v>
      </c>
      <c r="AW36">
        <v>33</v>
      </c>
      <c r="AX36">
        <f>IF(Z36&gt;0, (R36*SUMPRODUCT(K36:$K$98, X36:$X$98)-K36*$AZ$3)/Z36, 0)</f>
        <v>2454.5886777189721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250000</v>
      </c>
      <c r="S37">
        <f t="shared" si="1"/>
        <v>2387.1640774834232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1135.1803142082797</v>
      </c>
      <c r="AC37">
        <f t="shared" si="2"/>
        <v>1024.9698407965318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-7120.2114574994412</v>
      </c>
      <c r="AI37">
        <f t="shared" si="25"/>
        <v>-7125.5785468967742</v>
      </c>
      <c r="AJ37">
        <f t="shared" si="7"/>
        <v>110.2104734117479</v>
      </c>
      <c r="AK37">
        <f t="shared" si="22"/>
        <v>79.462621994579592</v>
      </c>
      <c r="AL37">
        <f t="shared" si="8"/>
        <v>-6935.9054514904465</v>
      </c>
      <c r="AN37">
        <f t="shared" si="26"/>
        <v>0</v>
      </c>
      <c r="AO37">
        <f t="shared" si="26"/>
        <v>0</v>
      </c>
      <c r="AP37">
        <f t="shared" si="26"/>
        <v>-0.11384817112190104</v>
      </c>
      <c r="AQ37">
        <f t="shared" si="26"/>
        <v>-151.03587669701506</v>
      </c>
      <c r="AR37">
        <f t="shared" si="26"/>
        <v>-151.14972486813696</v>
      </c>
      <c r="AS37">
        <f t="shared" si="26"/>
        <v>2.33781476467305</v>
      </c>
      <c r="AT37">
        <f t="shared" si="26"/>
        <v>1.6855829141076857</v>
      </c>
      <c r="AU37">
        <f t="shared" si="23"/>
        <v>-147.1263271893562</v>
      </c>
      <c r="AW37">
        <v>34</v>
      </c>
      <c r="AX37">
        <f>IF(Z37&gt;0, (R37*SUMPRODUCT(K37:$K$98, X37:$X$98)-K37*$AZ$3)/Z37, 0)</f>
        <v>2387.1640774834232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250000</v>
      </c>
      <c r="S38">
        <f t="shared" si="1"/>
        <v>2296.21333707348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1024.9698407965318</v>
      </c>
      <c r="AC38">
        <f t="shared" si="2"/>
        <v>900.6410519725622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-8211.1645986087733</v>
      </c>
      <c r="AI38">
        <f t="shared" si="25"/>
        <v>-8216.0674588822021</v>
      </c>
      <c r="AJ38">
        <f t="shared" si="7"/>
        <v>124.3287888239696</v>
      </c>
      <c r="AK38">
        <f t="shared" si="22"/>
        <v>71.747888855757239</v>
      </c>
      <c r="AL38">
        <f t="shared" si="8"/>
        <v>-8019.9907812024758</v>
      </c>
      <c r="AN38">
        <f t="shared" si="26"/>
        <v>0</v>
      </c>
      <c r="AO38">
        <f t="shared" si="26"/>
        <v>0</v>
      </c>
      <c r="AP38">
        <f t="shared" si="26"/>
        <v>-9.2857871183786855E-2</v>
      </c>
      <c r="AQ38">
        <f t="shared" si="26"/>
        <v>-155.5156015150134</v>
      </c>
      <c r="AR38">
        <f t="shared" si="26"/>
        <v>-155.60845938619718</v>
      </c>
      <c r="AS38">
        <f t="shared" si="26"/>
        <v>2.3547288752278415</v>
      </c>
      <c r="AT38">
        <f t="shared" si="26"/>
        <v>1.3588713219469395</v>
      </c>
      <c r="AU38">
        <f t="shared" si="23"/>
        <v>-151.89485918902241</v>
      </c>
      <c r="AW38">
        <v>35</v>
      </c>
      <c r="AX38">
        <f>IF(Z38&gt;0, (R38*SUMPRODUCT(K38:$K$98, X38:$X$98)-K38*$AZ$3)/Z38, 0)</f>
        <v>2296.21333707348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250000</v>
      </c>
      <c r="S39">
        <f t="shared" si="1"/>
        <v>2185.6035027309927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900.6410519725622</v>
      </c>
      <c r="AC39">
        <f t="shared" si="2"/>
        <v>768.97106462991064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-9117.9684880590794</v>
      </c>
      <c r="AI39">
        <f t="shared" si="25"/>
        <v>-9122.3664213053726</v>
      </c>
      <c r="AJ39">
        <f t="shared" si="7"/>
        <v>131.66998734265155</v>
      </c>
      <c r="AK39">
        <f t="shared" si="22"/>
        <v>63.044873638079359</v>
      </c>
      <c r="AL39">
        <f t="shared" si="8"/>
        <v>-8927.6515603246426</v>
      </c>
      <c r="AN39">
        <f t="shared" si="26"/>
        <v>0</v>
      </c>
      <c r="AO39">
        <f t="shared" si="26"/>
        <v>0</v>
      </c>
      <c r="AP39">
        <f t="shared" si="26"/>
        <v>-7.4370348575672499E-2</v>
      </c>
      <c r="AQ39">
        <f t="shared" si="26"/>
        <v>-154.18753691421031</v>
      </c>
      <c r="AR39">
        <f t="shared" si="26"/>
        <v>-154.261907262786</v>
      </c>
      <c r="AS39">
        <f t="shared" si="26"/>
        <v>2.22657832832786</v>
      </c>
      <c r="AT39">
        <f t="shared" si="26"/>
        <v>1.0661074113223126</v>
      </c>
      <c r="AU39">
        <f t="shared" si="23"/>
        <v>-150.96922152313584</v>
      </c>
      <c r="AW39">
        <v>36</v>
      </c>
      <c r="AX39">
        <f>IF(Z39&gt;0, (R39*SUMPRODUCT(K39:$K$98, X39:$X$98)-K39*$AZ$3)/Z39, 0)</f>
        <v>2185.6035027309927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250000</v>
      </c>
      <c r="S40">
        <f t="shared" si="1"/>
        <v>2052.9246566697507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768.97106462991064</v>
      </c>
      <c r="AC40">
        <f t="shared" si="2"/>
        <v>636.07425465530912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-9619.5557621176904</v>
      </c>
      <c r="AI40">
        <f t="shared" si="25"/>
        <v>-9623.428738243414</v>
      </c>
      <c r="AJ40">
        <f t="shared" si="7"/>
        <v>132.89680997460152</v>
      </c>
      <c r="AK40">
        <f t="shared" si="22"/>
        <v>53.827974524093747</v>
      </c>
      <c r="AL40">
        <f t="shared" si="8"/>
        <v>-9436.7039537447181</v>
      </c>
      <c r="AN40">
        <f t="shared" si="26"/>
        <v>0</v>
      </c>
      <c r="AO40">
        <f t="shared" si="26"/>
        <v>0</v>
      </c>
      <c r="AP40">
        <f t="shared" si="26"/>
        <v>-5.8476043576455569E-2</v>
      </c>
      <c r="AQ40">
        <f t="shared" si="26"/>
        <v>-145.24064793367015</v>
      </c>
      <c r="AR40">
        <f t="shared" si="26"/>
        <v>-145.29912397724661</v>
      </c>
      <c r="AS40">
        <f t="shared" si="26"/>
        <v>2.006539518700158</v>
      </c>
      <c r="AT40">
        <f t="shared" si="26"/>
        <v>0.81272047173157347</v>
      </c>
      <c r="AU40">
        <f t="shared" si="23"/>
        <v>-142.47986398681485</v>
      </c>
      <c r="AW40">
        <v>37</v>
      </c>
      <c r="AX40">
        <f>IF(Z40&gt;0, (R40*SUMPRODUCT(K40:$K$98, X40:$X$98)-K40*$AZ$3)/Z40, 0)</f>
        <v>2052.9246566697507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250000</v>
      </c>
      <c r="S41">
        <f t="shared" si="1"/>
        <v>1906.8542897917052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636.07425465530912</v>
      </c>
      <c r="AC41">
        <f t="shared" si="2"/>
        <v>509.84318434628949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-9841.4370609817979</v>
      </c>
      <c r="AI41">
        <f t="shared" si="25"/>
        <v>-9844.7792354932153</v>
      </c>
      <c r="AJ41">
        <f t="shared" si="7"/>
        <v>126.23107030901963</v>
      </c>
      <c r="AK41">
        <f t="shared" si="22"/>
        <v>44.525197825871643</v>
      </c>
      <c r="AL41">
        <f t="shared" si="8"/>
        <v>-9674.0229673583253</v>
      </c>
      <c r="AN41">
        <f t="shared" si="26"/>
        <v>0</v>
      </c>
      <c r="AO41">
        <f t="shared" si="26"/>
        <v>0</v>
      </c>
      <c r="AP41">
        <f t="shared" si="26"/>
        <v>-4.505513147510639E-2</v>
      </c>
      <c r="AQ41">
        <f t="shared" si="26"/>
        <v>-132.67028372449735</v>
      </c>
      <c r="AR41">
        <f t="shared" si="26"/>
        <v>-132.71533885597248</v>
      </c>
      <c r="AS41">
        <f t="shared" si="26"/>
        <v>1.7016937474651581</v>
      </c>
      <c r="AT41">
        <f t="shared" si="26"/>
        <v>0.60023455841300222</v>
      </c>
      <c r="AU41">
        <f t="shared" si="23"/>
        <v>-130.41341055009431</v>
      </c>
      <c r="AW41">
        <v>38</v>
      </c>
      <c r="AX41">
        <f>IF(Z41&gt;0, (R41*SUMPRODUCT(K41:$K$98, X41:$X$98)-K41*$AZ$3)/Z41, 0)</f>
        <v>1906.8542897917052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250000</v>
      </c>
      <c r="S42">
        <f t="shared" si="1"/>
        <v>1745.7520571160235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509.84318434628949</v>
      </c>
      <c r="AC42">
        <f t="shared" si="2"/>
        <v>394.14573778665863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-9731.5105254075552</v>
      </c>
      <c r="AI42">
        <f t="shared" si="25"/>
        <v>-9734.3327026475872</v>
      </c>
      <c r="AJ42">
        <f t="shared" si="7"/>
        <v>115.69744655963086</v>
      </c>
      <c r="AK42">
        <f t="shared" si="22"/>
        <v>35.689022904240268</v>
      </c>
      <c r="AL42">
        <f t="shared" si="8"/>
        <v>-9582.9462331837167</v>
      </c>
      <c r="AN42">
        <f t="shared" si="26"/>
        <v>0</v>
      </c>
      <c r="AO42">
        <f t="shared" si="26"/>
        <v>0</v>
      </c>
      <c r="AP42">
        <f t="shared" si="26"/>
        <v>-3.3968893541293128E-2</v>
      </c>
      <c r="AQ42">
        <f t="shared" si="26"/>
        <v>-117.13248918048257</v>
      </c>
      <c r="AR42">
        <f t="shared" si="26"/>
        <v>-117.16645807402385</v>
      </c>
      <c r="AS42">
        <f t="shared" si="26"/>
        <v>1.3925823613891499</v>
      </c>
      <c r="AT42">
        <f t="shared" si="26"/>
        <v>0.42956785365217953</v>
      </c>
      <c r="AU42">
        <f t="shared" si="23"/>
        <v>-115.34430785898252</v>
      </c>
      <c r="AW42">
        <v>39</v>
      </c>
      <c r="AX42">
        <f>IF(Z42&gt;0, (R42*SUMPRODUCT(K42:$K$98, X42:$X$98)-K42*$AZ$3)/Z42, 0)</f>
        <v>1745.7520571160235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250000</v>
      </c>
      <c r="S43">
        <f t="shared" si="1"/>
        <v>1568.0679980388568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394.14573778665863</v>
      </c>
      <c r="AC43">
        <f t="shared" si="2"/>
        <v>292.16756750337845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-9298.2901744013361</v>
      </c>
      <c r="AI43">
        <f t="shared" si="25"/>
        <v>-9300.6192153602478</v>
      </c>
      <c r="AJ43">
        <f t="shared" si="7"/>
        <v>101.97817028328018</v>
      </c>
      <c r="AK43">
        <f t="shared" si="22"/>
        <v>27.590201645066106</v>
      </c>
      <c r="AL43">
        <f t="shared" si="8"/>
        <v>-9171.0508434319017</v>
      </c>
      <c r="AN43">
        <f t="shared" si="26"/>
        <v>0</v>
      </c>
      <c r="AO43">
        <f t="shared" si="26"/>
        <v>0</v>
      </c>
      <c r="AP43">
        <f t="shared" si="26"/>
        <v>-2.5029733143729246E-2</v>
      </c>
      <c r="AQ43">
        <f t="shared" si="26"/>
        <v>-99.926847944704178</v>
      </c>
      <c r="AR43">
        <f t="shared" si="26"/>
        <v>-99.951877677847904</v>
      </c>
      <c r="AS43">
        <f t="shared" si="26"/>
        <v>1.0959388150340863</v>
      </c>
      <c r="AT43">
        <f t="shared" si="26"/>
        <v>0.29650632888833839</v>
      </c>
      <c r="AU43">
        <f t="shared" si="23"/>
        <v>-98.559432533925474</v>
      </c>
      <c r="AW43">
        <v>40</v>
      </c>
      <c r="AX43">
        <f>IF(Z43&gt;0, (R43*SUMPRODUCT(K43:$K$98, X43:$X$98)-K43*$AZ$3)/Z43, 0)</f>
        <v>1568.0679980388568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250000</v>
      </c>
      <c r="S44">
        <f t="shared" si="1"/>
        <v>1372.3812232817997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292.16756750337845</v>
      </c>
      <c r="AC44">
        <f t="shared" si="2"/>
        <v>205.77136143117639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-8630.6447731341086</v>
      </c>
      <c r="AI44">
        <f t="shared" si="25"/>
        <v>-8632.5189914447747</v>
      </c>
      <c r="AJ44">
        <f t="shared" si="7"/>
        <v>86.396206072202062</v>
      </c>
      <c r="AK44">
        <f t="shared" si="22"/>
        <v>20.451729725236493</v>
      </c>
      <c r="AL44">
        <f t="shared" si="8"/>
        <v>-8525.6710556473354</v>
      </c>
      <c r="AN44">
        <f t="shared" si="26"/>
        <v>0</v>
      </c>
      <c r="AO44">
        <f t="shared" si="26"/>
        <v>0</v>
      </c>
      <c r="AP44">
        <f t="shared" si="26"/>
        <v>-1.7983791012762984E-2</v>
      </c>
      <c r="AQ44">
        <f t="shared" si="26"/>
        <v>-82.814104964239448</v>
      </c>
      <c r="AR44">
        <f t="shared" si="26"/>
        <v>-82.832088755252201</v>
      </c>
      <c r="AS44">
        <f t="shared" si="26"/>
        <v>0.82900231283383241</v>
      </c>
      <c r="AT44">
        <f t="shared" si="26"/>
        <v>0.19624161771067172</v>
      </c>
      <c r="AU44">
        <f t="shared" si="23"/>
        <v>-81.806844824707696</v>
      </c>
      <c r="AW44">
        <v>41</v>
      </c>
      <c r="AX44">
        <f>IF(Z44&gt;0, (R44*SUMPRODUCT(K44:$K$98, X44:$X$98)-K44*$AZ$3)/Z44, 0)</f>
        <v>1372.3812232817997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250000</v>
      </c>
      <c r="S45">
        <f t="shared" si="1"/>
        <v>1149.369922825199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205.77136143117639</v>
      </c>
      <c r="AC45">
        <f t="shared" si="2"/>
        <v>135.03818671024237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-7737.3021658075122</v>
      </c>
      <c r="AI45">
        <f t="shared" si="25"/>
        <v>-7738.7707768267819</v>
      </c>
      <c r="AJ45">
        <f t="shared" si="7"/>
        <v>70.733174720934016</v>
      </c>
      <c r="AK45">
        <f t="shared" si="22"/>
        <v>14.403995300182348</v>
      </c>
      <c r="AL45">
        <f t="shared" si="8"/>
        <v>-7653.6336068056662</v>
      </c>
      <c r="AN45">
        <f t="shared" si="26"/>
        <v>0</v>
      </c>
      <c r="AO45">
        <f t="shared" si="26"/>
        <v>0</v>
      </c>
      <c r="AP45">
        <f t="shared" si="26"/>
        <v>-1.2582004330662769E-2</v>
      </c>
      <c r="AQ45">
        <f t="shared" si="26"/>
        <v>-66.287647362375935</v>
      </c>
      <c r="AR45">
        <f t="shared" si="26"/>
        <v>-66.300229366706589</v>
      </c>
      <c r="AS45">
        <f t="shared" si="26"/>
        <v>0.60599103437409207</v>
      </c>
      <c r="AT45">
        <f t="shared" si="26"/>
        <v>0.1234030855466995</v>
      </c>
      <c r="AU45">
        <f t="shared" si="23"/>
        <v>-65.570835246785805</v>
      </c>
      <c r="AW45">
        <v>42</v>
      </c>
      <c r="AX45">
        <f>IF(Z45&gt;0, (R45*SUMPRODUCT(K45:$K$98, X45:$X$98)-K45*$AZ$3)/Z45, 0)</f>
        <v>1149.369922825199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250000</v>
      </c>
      <c r="S46">
        <f t="shared" si="1"/>
        <v>889.34706609413149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135.03818671024237</v>
      </c>
      <c r="AC46">
        <f t="shared" si="2"/>
        <v>79.537084207960604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-6720.2178092641843</v>
      </c>
      <c r="AI46">
        <f t="shared" si="25"/>
        <v>-6721.3357232827975</v>
      </c>
      <c r="AJ46">
        <f t="shared" si="7"/>
        <v>55.501102502281768</v>
      </c>
      <c r="AK46">
        <f t="shared" si="22"/>
        <v>9.4526730697169672</v>
      </c>
      <c r="AL46">
        <f t="shared" si="8"/>
        <v>-6656.3819477107991</v>
      </c>
      <c r="AN46">
        <f t="shared" si="26"/>
        <v>0</v>
      </c>
      <c r="AO46">
        <f t="shared" si="26"/>
        <v>0</v>
      </c>
      <c r="AP46">
        <f t="shared" si="26"/>
        <v>-8.5513252943911211E-3</v>
      </c>
      <c r="AQ46">
        <f t="shared" si="26"/>
        <v>-51.405356386394345</v>
      </c>
      <c r="AR46">
        <f t="shared" si="26"/>
        <v>-51.413907711688736</v>
      </c>
      <c r="AS46">
        <f t="shared" si="26"/>
        <v>0.42454783980877941</v>
      </c>
      <c r="AT46">
        <f t="shared" si="26"/>
        <v>7.2306886732600939E-2</v>
      </c>
      <c r="AU46">
        <f t="shared" si="23"/>
        <v>-50.917052985147357</v>
      </c>
      <c r="AW46">
        <v>43</v>
      </c>
      <c r="AX46">
        <f>IF(Z46&gt;0, (R46*SUMPRODUCT(K46:$K$98, X46:$X$98)-K46*$AZ$3)/Z46, 0)</f>
        <v>889.34706609413149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250000</v>
      </c>
      <c r="S47">
        <f t="shared" si="1"/>
        <v>572.52438509612955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79.537084207960604</v>
      </c>
      <c r="AC47">
        <f t="shared" si="2"/>
        <v>37.762571446650313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-5645.1940514590478</v>
      </c>
      <c r="AI47">
        <f t="shared" si="25"/>
        <v>-5646.0185266349026</v>
      </c>
      <c r="AJ47">
        <f t="shared" si="7"/>
        <v>41.774512761310291</v>
      </c>
      <c r="AK47">
        <f t="shared" si="22"/>
        <v>5.5675958945572424</v>
      </c>
      <c r="AL47">
        <f t="shared" si="8"/>
        <v>-5598.6764179790343</v>
      </c>
      <c r="AN47">
        <f t="shared" si="26"/>
        <v>0</v>
      </c>
      <c r="AO47">
        <f t="shared" si="26"/>
        <v>0</v>
      </c>
      <c r="AP47">
        <f t="shared" si="26"/>
        <v>-5.6309878012688218E-3</v>
      </c>
      <c r="AQ47">
        <f t="shared" si="26"/>
        <v>-38.555459000466612</v>
      </c>
      <c r="AR47">
        <f t="shared" si="26"/>
        <v>-38.561089988267881</v>
      </c>
      <c r="AS47">
        <f t="shared" si="26"/>
        <v>0.28531092099781508</v>
      </c>
      <c r="AT47">
        <f t="shared" si="26"/>
        <v>3.8025480308916393E-2</v>
      </c>
      <c r="AU47">
        <f t="shared" si="23"/>
        <v>-38.237753586961148</v>
      </c>
      <c r="AW47">
        <v>44</v>
      </c>
      <c r="AX47">
        <f>IF(Z47&gt;0, (R47*SUMPRODUCT(K47:$K$98, X47:$X$98)-K47*$AZ$3)/Z47, 0)</f>
        <v>572.52438509612955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250000</v>
      </c>
      <c r="S48">
        <f t="shared" si="1"/>
        <v>165.89880646834246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37.762571446650313</v>
      </c>
      <c r="AC48">
        <f t="shared" si="2"/>
        <v>7.8060799685801916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-4561.2930386738844</v>
      </c>
      <c r="AI48">
        <f t="shared" si="25"/>
        <v>-4561.8812044460465</v>
      </c>
      <c r="AJ48">
        <f t="shared" si="7"/>
        <v>29.95649147807012</v>
      </c>
      <c r="AK48">
        <f t="shared" si="22"/>
        <v>2.643380001265522</v>
      </c>
      <c r="AL48">
        <f t="shared" si="8"/>
        <v>-4529.2813329667106</v>
      </c>
      <c r="AN48">
        <f t="shared" si="26"/>
        <v>0</v>
      </c>
      <c r="AO48">
        <f t="shared" si="26"/>
        <v>0</v>
      </c>
      <c r="AP48">
        <f t="shared" si="26"/>
        <v>-3.5866477604298433E-3</v>
      </c>
      <c r="AQ48">
        <f t="shared" si="26"/>
        <v>-27.814864849548361</v>
      </c>
      <c r="AR48">
        <f t="shared" si="26"/>
        <v>-27.818451497308789</v>
      </c>
      <c r="AS48">
        <f t="shared" si="26"/>
        <v>0.18267534112901815</v>
      </c>
      <c r="AT48">
        <f t="shared" si="26"/>
        <v>1.6119389142026191E-2</v>
      </c>
      <c r="AU48">
        <f t="shared" si="23"/>
        <v>-27.619656767037743</v>
      </c>
      <c r="AW48">
        <v>45</v>
      </c>
      <c r="AX48">
        <f>IF(Z48&gt;0, (R48*SUMPRODUCT(K48:$K$98, X48:$X$98)-K48*$AZ$3)/Z48, 0)</f>
        <v>165.89880646834246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250000</v>
      </c>
      <c r="S49">
        <f t="shared" si="1"/>
        <v>-380.82097260582492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7.8060799685801916</v>
      </c>
      <c r="AC49">
        <f t="shared" si="2"/>
        <v>-12.331135307399869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-3550.5823636288901</v>
      </c>
      <c r="AI49">
        <f t="shared" si="25"/>
        <v>-3550.9871186251494</v>
      </c>
      <c r="AJ49">
        <f t="shared" si="7"/>
        <v>20.137215275980061</v>
      </c>
      <c r="AK49">
        <f t="shared" si="22"/>
        <v>0.54642559780061351</v>
      </c>
      <c r="AL49">
        <f t="shared" si="8"/>
        <v>-3530.303477751369</v>
      </c>
      <c r="AN49">
        <f t="shared" si="26"/>
        <v>0</v>
      </c>
      <c r="AO49">
        <f t="shared" si="26"/>
        <v>0</v>
      </c>
      <c r="AP49">
        <f t="shared" si="26"/>
        <v>-2.2037543142674038E-3</v>
      </c>
      <c r="AQ49">
        <f t="shared" si="26"/>
        <v>-19.33172233653664</v>
      </c>
      <c r="AR49">
        <f t="shared" si="26"/>
        <v>-19.333926090850909</v>
      </c>
      <c r="AS49">
        <f t="shared" si="26"/>
        <v>0.10964033909874939</v>
      </c>
      <c r="AT49">
        <f t="shared" si="26"/>
        <v>2.9751029133883223E-3</v>
      </c>
      <c r="AU49">
        <f t="shared" si="23"/>
        <v>-19.221310648838774</v>
      </c>
      <c r="AW49">
        <v>46</v>
      </c>
      <c r="AX49">
        <f>IF(Z49&gt;0, (R49*SUMPRODUCT(K49:$K$98, X49:$X$98)-K49*$AZ$3)/Z49, 0)</f>
        <v>-380.82097260582492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250000</v>
      </c>
      <c r="S50">
        <f t="shared" si="1"/>
        <v>-1155.9486933961912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-12.331135307399869</v>
      </c>
      <c r="AC50">
        <f t="shared" si="2"/>
        <v>-24.807813381821965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-2648.8992562137651</v>
      </c>
      <c r="AI50">
        <f t="shared" si="25"/>
        <v>-2649.1675186972511</v>
      </c>
      <c r="AJ50">
        <f t="shared" si="7"/>
        <v>12.476678074422097</v>
      </c>
      <c r="AK50">
        <f t="shared" si="22"/>
        <v>-0.8631794715179909</v>
      </c>
      <c r="AL50">
        <f t="shared" si="8"/>
        <v>-2637.5540200943469</v>
      </c>
      <c r="AN50">
        <f t="shared" si="26"/>
        <v>0</v>
      </c>
      <c r="AO50">
        <f t="shared" si="26"/>
        <v>0</v>
      </c>
      <c r="AP50">
        <f t="shared" si="26"/>
        <v>-1.3041059468117319E-3</v>
      </c>
      <c r="AQ50">
        <f t="shared" si="26"/>
        <v>-12.877109119564102</v>
      </c>
      <c r="AR50">
        <f t="shared" si="26"/>
        <v>-12.878413225510915</v>
      </c>
      <c r="AS50">
        <f t="shared" si="26"/>
        <v>6.0652946553978265E-2</v>
      </c>
      <c r="AT50">
        <f t="shared" si="26"/>
        <v>-4.1961793067179778E-3</v>
      </c>
      <c r="AU50">
        <f t="shared" si="23"/>
        <v>-12.821956458263655</v>
      </c>
      <c r="AW50">
        <v>47</v>
      </c>
      <c r="AX50">
        <f>IF(Z50&gt;0, (R50*SUMPRODUCT(K50:$K$98, X50:$X$98)-K50*$AZ$3)/Z50, 0)</f>
        <v>-1155.9486933961912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250000</v>
      </c>
      <c r="S51">
        <f t="shared" si="1"/>
        <v>-2305.9956192219461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-24.807813381821965</v>
      </c>
      <c r="AC51">
        <f t="shared" si="2"/>
        <v>-31.564347267355238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-1889.6102659077576</v>
      </c>
      <c r="AI51">
        <f t="shared" si="25"/>
        <v>-1889.7813652531133</v>
      </c>
      <c r="AJ51">
        <f t="shared" si="7"/>
        <v>6.7565338855332726</v>
      </c>
      <c r="AK51">
        <f t="shared" si="22"/>
        <v>-1.7365469367275377</v>
      </c>
      <c r="AL51">
        <f t="shared" si="8"/>
        <v>-1884.7613783043075</v>
      </c>
      <c r="AN51">
        <f t="shared" si="26"/>
        <v>0</v>
      </c>
      <c r="AO51">
        <f t="shared" si="26"/>
        <v>0</v>
      </c>
      <c r="AP51">
        <f t="shared" si="26"/>
        <v>-7.4264841709474508E-4</v>
      </c>
      <c r="AQ51">
        <f t="shared" si="26"/>
        <v>-8.2017617892410719</v>
      </c>
      <c r="AR51">
        <f t="shared" si="26"/>
        <v>-8.2025044376581668</v>
      </c>
      <c r="AS51">
        <f t="shared" si="26"/>
        <v>2.932640791060586E-2</v>
      </c>
      <c r="AT51">
        <f t="shared" si="26"/>
        <v>-7.5373978263361214E-3</v>
      </c>
      <c r="AU51">
        <f t="shared" si="23"/>
        <v>-8.1807154275738974</v>
      </c>
      <c r="AW51">
        <v>48</v>
      </c>
      <c r="AX51">
        <f>IF(Z51&gt;0, (R51*SUMPRODUCT(K51:$K$98, X51:$X$98)-K51*$AZ$3)/Z51, 0)</f>
        <v>-2305.9956192219461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250000</v>
      </c>
      <c r="S52">
        <f t="shared" si="1"/>
        <v>-4093.1053920070967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-31.564347267355238</v>
      </c>
      <c r="AC52">
        <f t="shared" si="2"/>
        <v>-34.301309740497338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-1292.7006730595313</v>
      </c>
      <c r="AI52">
        <f t="shared" si="25"/>
        <v>-1292.8054263777803</v>
      </c>
      <c r="AJ52">
        <f t="shared" si="7"/>
        <v>2.7369624731420998</v>
      </c>
      <c r="AK52">
        <f t="shared" si="22"/>
        <v>-2.2095043087148669</v>
      </c>
      <c r="AL52">
        <f t="shared" si="8"/>
        <v>-1292.2779682133532</v>
      </c>
      <c r="AN52">
        <f t="shared" si="26"/>
        <v>0</v>
      </c>
      <c r="AO52">
        <f t="shared" si="26"/>
        <v>0</v>
      </c>
      <c r="AP52">
        <f t="shared" si="26"/>
        <v>-4.0596134066685555E-4</v>
      </c>
      <c r="AQ52">
        <f t="shared" si="26"/>
        <v>-5.0097362745878451</v>
      </c>
      <c r="AR52">
        <f t="shared" si="26"/>
        <v>-5.0101422359285115</v>
      </c>
      <c r="AS52">
        <f t="shared" si="26"/>
        <v>1.0606833019923864E-2</v>
      </c>
      <c r="AT52">
        <f t="shared" si="26"/>
        <v>-8.562719982212974E-3</v>
      </c>
      <c r="AU52">
        <f t="shared" si="23"/>
        <v>-5.008098122890801</v>
      </c>
      <c r="AW52">
        <v>49</v>
      </c>
      <c r="AX52">
        <f>IF(Z52&gt;0, (R52*SUMPRODUCT(K52:$K$98, X52:$X$98)-K52*$AZ$3)/Z52, 0)</f>
        <v>-4093.1053920070967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250000</v>
      </c>
      <c r="S53">
        <f t="shared" si="1"/>
        <v>-7008.7506223088876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-34.301309740497338</v>
      </c>
      <c r="AC53">
        <f t="shared" si="2"/>
        <v>-34.4317609114254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-845.94527671316303</v>
      </c>
      <c r="AI53">
        <f t="shared" si="25"/>
        <v>-846.00668523439401</v>
      </c>
      <c r="AJ53">
        <f t="shared" si="7"/>
        <v>0.1304511709280618</v>
      </c>
      <c r="AK53">
        <f t="shared" si="22"/>
        <v>-2.401091681834814</v>
      </c>
      <c r="AL53">
        <f t="shared" si="8"/>
        <v>-848.2773257453008</v>
      </c>
      <c r="AN53">
        <f t="shared" si="26"/>
        <v>0</v>
      </c>
      <c r="AO53">
        <f t="shared" si="26"/>
        <v>0</v>
      </c>
      <c r="AP53">
        <f t="shared" si="26"/>
        <v>-2.124846225806079E-4</v>
      </c>
      <c r="AQ53">
        <f t="shared" si="26"/>
        <v>-2.9271241066054663</v>
      </c>
      <c r="AR53">
        <f t="shared" si="26"/>
        <v>-2.9273365912280465</v>
      </c>
      <c r="AS53">
        <f t="shared" si="26"/>
        <v>4.5138471443692882E-4</v>
      </c>
      <c r="AT53">
        <f t="shared" si="26"/>
        <v>-8.3082127621496825E-3</v>
      </c>
      <c r="AU53">
        <f t="shared" si="23"/>
        <v>-2.9351934192757594</v>
      </c>
      <c r="AW53">
        <v>50</v>
      </c>
      <c r="AX53">
        <f>IF(Z53&gt;0, (R53*SUMPRODUCT(K53:$K$98, X53:$X$98)-K53*$AZ$3)/Z53, 0)</f>
        <v>-7008.7506223088876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250000</v>
      </c>
      <c r="S54">
        <f t="shared" si="1"/>
        <v>-11997.681946102128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-34.4317609114254</v>
      </c>
      <c r="AC54">
        <f t="shared" si="2"/>
        <v>-33.00238046119177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-528.20628702014733</v>
      </c>
      <c r="AI54">
        <f t="shared" si="25"/>
        <v>-528.24067114181503</v>
      </c>
      <c r="AJ54">
        <f t="shared" si="7"/>
        <v>-1.42938045023363</v>
      </c>
      <c r="AK54">
        <f t="shared" si="22"/>
        <v>-2.4102232637997782</v>
      </c>
      <c r="AL54">
        <f t="shared" si="8"/>
        <v>-532.08027485584853</v>
      </c>
      <c r="AN54">
        <f t="shared" si="26"/>
        <v>0</v>
      </c>
      <c r="AO54">
        <f t="shared" si="26"/>
        <v>0</v>
      </c>
      <c r="AP54">
        <f t="shared" si="26"/>
        <v>-1.0622794467375972E-4</v>
      </c>
      <c r="AQ54">
        <f t="shared" si="26"/>
        <v>-1.6318656842891235</v>
      </c>
      <c r="AR54">
        <f t="shared" si="26"/>
        <v>-1.6319719122337972</v>
      </c>
      <c r="AS54">
        <f t="shared" si="26"/>
        <v>-4.4159961057809735E-3</v>
      </c>
      <c r="AT54">
        <f t="shared" si="26"/>
        <v>-7.4462586537145234E-3</v>
      </c>
      <c r="AU54">
        <f t="shared" si="23"/>
        <v>-1.643834166993293</v>
      </c>
      <c r="AW54">
        <v>51</v>
      </c>
      <c r="AX54">
        <f>IF(Z54&gt;0, (R54*SUMPRODUCT(K54:$K$98, X54:$X$98)-K54*$AZ$3)/Z54, 0)</f>
        <v>-11997.681946102128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250000</v>
      </c>
      <c r="S55">
        <f t="shared" si="1"/>
        <v>-20949.476810136359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-33.00238046119177</v>
      </c>
      <c r="AC55">
        <f t="shared" si="2"/>
        <v>-30.744509934017412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-313.91685312590005</v>
      </c>
      <c r="AI55">
        <f t="shared" si="25"/>
        <v>-313.93519756369477</v>
      </c>
      <c r="AJ55">
        <f t="shared" si="7"/>
        <v>-2.257870527174358</v>
      </c>
      <c r="AK55">
        <f t="shared" si="22"/>
        <v>-2.310166632283424</v>
      </c>
      <c r="AL55">
        <f t="shared" si="8"/>
        <v>-318.50323472315256</v>
      </c>
      <c r="AN55">
        <f t="shared" si="26"/>
        <v>0</v>
      </c>
      <c r="AO55">
        <f t="shared" si="26"/>
        <v>0</v>
      </c>
      <c r="AP55">
        <f t="shared" si="26"/>
        <v>-5.0601947015207124E-5</v>
      </c>
      <c r="AQ55">
        <f t="shared" si="26"/>
        <v>-0.86591936732125241</v>
      </c>
      <c r="AR55">
        <f t="shared" si="26"/>
        <v>-0.86596996926826764</v>
      </c>
      <c r="AS55">
        <f t="shared" si="26"/>
        <v>-6.2281900411380372E-3</v>
      </c>
      <c r="AT55">
        <f t="shared" si="26"/>
        <v>-6.372445469919513E-3</v>
      </c>
      <c r="AU55">
        <f t="shared" si="23"/>
        <v>-0.87857060477932525</v>
      </c>
      <c r="AW55">
        <v>52</v>
      </c>
      <c r="AX55">
        <f>IF(Z55&gt;0, (R55*SUMPRODUCT(K55:$K$98, X55:$X$98)-K55*$AZ$3)/Z55, 0)</f>
        <v>-20949.476810136359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250000</v>
      </c>
      <c r="S56">
        <f t="shared" si="1"/>
        <v>-37819.198730556323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-30.744509934017412</v>
      </c>
      <c r="AC56">
        <f t="shared" si="2"/>
        <v>-28.137450541103416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-177.22008855689597</v>
      </c>
      <c r="AI56">
        <f t="shared" si="25"/>
        <v>-177.22938854588489</v>
      </c>
      <c r="AJ56">
        <f t="shared" si="7"/>
        <v>-2.607059392913996</v>
      </c>
      <c r="AK56">
        <f t="shared" si="22"/>
        <v>-2.1521156953812191</v>
      </c>
      <c r="AL56">
        <f t="shared" si="8"/>
        <v>-181.98856363418008</v>
      </c>
      <c r="AN56">
        <f t="shared" si="26"/>
        <v>0</v>
      </c>
      <c r="AO56">
        <f t="shared" si="26"/>
        <v>0</v>
      </c>
      <c r="AP56">
        <f t="shared" si="26"/>
        <v>-2.2904838441142279E-5</v>
      </c>
      <c r="AQ56">
        <f t="shared" si="26"/>
        <v>-0.43647336591028041</v>
      </c>
      <c r="AR56">
        <f t="shared" si="26"/>
        <v>-0.43649627074872155</v>
      </c>
      <c r="AS56">
        <f t="shared" si="26"/>
        <v>-6.420897301311645E-3</v>
      </c>
      <c r="AT56">
        <f t="shared" si="26"/>
        <v>-5.3004215777141522E-3</v>
      </c>
      <c r="AU56">
        <f t="shared" si="23"/>
        <v>-0.44821758962774727</v>
      </c>
      <c r="AW56">
        <v>53</v>
      </c>
      <c r="AX56">
        <f>IF(Z56&gt;0, (R56*SUMPRODUCT(K56:$K$98, X56:$X$98)-K56*$AZ$3)/Z56, 0)</f>
        <v>-37819.198730556323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250000</v>
      </c>
      <c r="S57">
        <f t="shared" si="1"/>
        <v>-71295.535833749891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-28.137450541103416</v>
      </c>
      <c r="AC57">
        <f t="shared" si="2"/>
        <v>-25.473050013946512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-94.81774478683802</v>
      </c>
      <c r="AI57">
        <f t="shared" si="25"/>
        <v>-94.822210888697711</v>
      </c>
      <c r="AJ57">
        <f t="shared" si="7"/>
        <v>-2.6644005271569036</v>
      </c>
      <c r="AK57">
        <f t="shared" si="22"/>
        <v>-1.9696215378772393</v>
      </c>
      <c r="AL57">
        <f t="shared" si="8"/>
        <v>-99.456232953731856</v>
      </c>
      <c r="AN57">
        <f t="shared" si="26"/>
        <v>0</v>
      </c>
      <c r="AO57">
        <f t="shared" si="26"/>
        <v>0</v>
      </c>
      <c r="AP57">
        <f t="shared" si="26"/>
        <v>-9.8209929602840148E-6</v>
      </c>
      <c r="AQ57">
        <f t="shared" si="26"/>
        <v>-0.20850496323594214</v>
      </c>
      <c r="AR57">
        <f t="shared" si="26"/>
        <v>-0.20851478422890246</v>
      </c>
      <c r="AS57">
        <f t="shared" si="26"/>
        <v>-5.8590376222256617E-3</v>
      </c>
      <c r="AT57">
        <f t="shared" si="26"/>
        <v>-4.3312131844842295E-3</v>
      </c>
      <c r="AU57">
        <f t="shared" si="23"/>
        <v>-0.21870503503561234</v>
      </c>
      <c r="AW57">
        <v>54</v>
      </c>
      <c r="AX57">
        <f>IF(Z57&gt;0, (R57*SUMPRODUCT(K57:$K$98, X57:$X$98)-K57*$AZ$3)/Z57, 0)</f>
        <v>-71295.535833749891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250000</v>
      </c>
      <c r="S58">
        <f t="shared" si="1"/>
        <v>-141426.71512138739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-25.473050013946512</v>
      </c>
      <c r="AC58">
        <f t="shared" si="2"/>
        <v>-22.912917572658181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-47.925653128477315</v>
      </c>
      <c r="AI58">
        <f t="shared" si="25"/>
        <v>-47.92767828666198</v>
      </c>
      <c r="AJ58">
        <f t="shared" si="7"/>
        <v>-2.5601324412883315</v>
      </c>
      <c r="AK58">
        <f t="shared" si="22"/>
        <v>-1.783113500976256</v>
      </c>
      <c r="AL58">
        <f t="shared" si="8"/>
        <v>-52.270924228926567</v>
      </c>
      <c r="AN58">
        <f t="shared" si="26"/>
        <v>0</v>
      </c>
      <c r="AO58">
        <f t="shared" si="26"/>
        <v>0</v>
      </c>
      <c r="AP58">
        <f t="shared" si="26"/>
        <v>-3.9761952728892973E-6</v>
      </c>
      <c r="AQ58">
        <f t="shared" si="26"/>
        <v>-9.4097220090092124E-2</v>
      </c>
      <c r="AR58">
        <f t="shared" si="26"/>
        <v>-9.4101196285365021E-2</v>
      </c>
      <c r="AS58">
        <f t="shared" si="26"/>
        <v>-5.026563647278705E-3</v>
      </c>
      <c r="AT58">
        <f t="shared" si="26"/>
        <v>-3.5009647776146715E-3</v>
      </c>
      <c r="AU58">
        <f t="shared" si="23"/>
        <v>-0.1026287247102584</v>
      </c>
      <c r="AW58">
        <v>55</v>
      </c>
      <c r="AX58">
        <f>IF(Z58&gt;0, (R58*SUMPRODUCT(K58:$K$98, X58:$X$98)-K58*$AZ$3)/Z58, 0)</f>
        <v>-141426.71512138739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250000</v>
      </c>
      <c r="S59">
        <f t="shared" si="1"/>
        <v>-296980.45544504101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-22.912917572658181</v>
      </c>
      <c r="AC59">
        <f t="shared" si="2"/>
        <v>-20.535017110137311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-22.81162655267395</v>
      </c>
      <c r="AI59">
        <f t="shared" si="25"/>
        <v>-22.812490877949134</v>
      </c>
      <c r="AJ59">
        <f t="shared" si="7"/>
        <v>-2.37790046252087</v>
      </c>
      <c r="AK59">
        <f t="shared" si="22"/>
        <v>-1.6039042300860729</v>
      </c>
      <c r="AL59">
        <f t="shared" si="8"/>
        <v>-26.794295570556077</v>
      </c>
      <c r="AN59">
        <f t="shared" si="26"/>
        <v>0</v>
      </c>
      <c r="AO59">
        <f t="shared" si="26"/>
        <v>0</v>
      </c>
      <c r="AP59">
        <f t="shared" si="26"/>
        <v>-1.5151929592152839E-6</v>
      </c>
      <c r="AQ59">
        <f t="shared" si="26"/>
        <v>-3.9989592961415819E-2</v>
      </c>
      <c r="AR59">
        <f t="shared" si="26"/>
        <v>-3.9991108154375038E-2</v>
      </c>
      <c r="AS59">
        <f t="shared" si="26"/>
        <v>-4.1685441140901693E-3</v>
      </c>
      <c r="AT59">
        <f t="shared" si="26"/>
        <v>-2.8117011806296091E-3</v>
      </c>
      <c r="AU59">
        <f t="shared" si="23"/>
        <v>-4.6971353449094817E-2</v>
      </c>
      <c r="AW59">
        <v>56</v>
      </c>
      <c r="AX59">
        <f>IF(Z59&gt;0, (R59*SUMPRODUCT(K59:$K$98, X59:$X$98)-K59*$AZ$3)/Z59, 0)</f>
        <v>-296980.45544504101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250000</v>
      </c>
      <c r="S60">
        <f t="shared" si="1"/>
        <v>-671067.04529650684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-20.535017110137311</v>
      </c>
      <c r="AC60">
        <f t="shared" si="2"/>
        <v>-18.36786591505323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-10.270856987657828</v>
      </c>
      <c r="AI60">
        <f t="shared" si="25"/>
        <v>-10.271199126830878</v>
      </c>
      <c r="AJ60">
        <f t="shared" si="7"/>
        <v>-2.1671511950840809</v>
      </c>
      <c r="AK60">
        <f t="shared" si="22"/>
        <v>-1.4374511977096118</v>
      </c>
      <c r="AL60">
        <f t="shared" si="8"/>
        <v>-13.87580151962457</v>
      </c>
      <c r="AN60">
        <f t="shared" si="26"/>
        <v>0</v>
      </c>
      <c r="AO60">
        <f t="shared" si="26"/>
        <v>0</v>
      </c>
      <c r="AP60">
        <f t="shared" si="26"/>
        <v>-5.3551977082165111E-7</v>
      </c>
      <c r="AQ60">
        <f t="shared" si="26"/>
        <v>-1.607605154112289E-2</v>
      </c>
      <c r="AR60">
        <f t="shared" si="26"/>
        <v>-1.6076587060893714E-2</v>
      </c>
      <c r="AS60">
        <f t="shared" si="26"/>
        <v>-3.3920474553820567E-3</v>
      </c>
      <c r="AT60">
        <f t="shared" si="26"/>
        <v>-2.2499134755743721E-3</v>
      </c>
      <c r="AU60">
        <f t="shared" si="23"/>
        <v>-2.1718547991850141E-2</v>
      </c>
      <c r="AW60">
        <v>57</v>
      </c>
      <c r="AX60">
        <f>IF(Z60&gt;0, (R60*SUMPRODUCT(K60:$K$98, X60:$X$98)-K60*$AZ$3)/Z60, 0)</f>
        <v>-671067.04529650684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250000</v>
      </c>
      <c r="S61">
        <f t="shared" si="1"/>
        <v>-1642602.5312027424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-18.36786591505323</v>
      </c>
      <c r="AC61">
        <f t="shared" si="2"/>
        <v>-16.413280548696587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-4.2762953474964895</v>
      </c>
      <c r="AI61">
        <f t="shared" si="25"/>
        <v>-4.2764202505104336</v>
      </c>
      <c r="AJ61">
        <f t="shared" si="7"/>
        <v>-1.9545853663566426</v>
      </c>
      <c r="AK61">
        <f t="shared" si="22"/>
        <v>-1.2857506140537263</v>
      </c>
      <c r="AL61">
        <f t="shared" si="8"/>
        <v>-7.5167562309208025</v>
      </c>
      <c r="AN61">
        <f t="shared" si="26"/>
        <v>0</v>
      </c>
      <c r="AO61">
        <f t="shared" si="26"/>
        <v>0</v>
      </c>
      <c r="AP61">
        <f t="shared" si="26"/>
        <v>-1.7455311492826926E-7</v>
      </c>
      <c r="AQ61">
        <f t="shared" si="26"/>
        <v>-5.9761622213173726E-3</v>
      </c>
      <c r="AR61">
        <f t="shared" si="26"/>
        <v>-5.9763367744323018E-3</v>
      </c>
      <c r="AS61">
        <f t="shared" si="26"/>
        <v>-2.7315510916706936E-3</v>
      </c>
      <c r="AT61">
        <f t="shared" si="26"/>
        <v>-1.7968483515157395E-3</v>
      </c>
      <c r="AU61">
        <f t="shared" si="23"/>
        <v>-1.0504736217618734E-2</v>
      </c>
      <c r="AW61">
        <v>58</v>
      </c>
      <c r="AX61">
        <f>IF(Z61&gt;0, (R61*SUMPRODUCT(K61:$K$98, X61:$X$98)-K61*$AZ$3)/Z61, 0)</f>
        <v>-1642602.5312027424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250000</v>
      </c>
      <c r="S62">
        <f t="shared" si="1"/>
        <v>-4386106.5375394626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-16.413280548696587</v>
      </c>
      <c r="AC62">
        <f t="shared" si="2"/>
        <v>-14.659737587794899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-1.6375016148628414</v>
      </c>
      <c r="AI62">
        <f t="shared" si="25"/>
        <v>-1.6375433937659025</v>
      </c>
      <c r="AJ62">
        <f t="shared" si="7"/>
        <v>-1.7535429609016884</v>
      </c>
      <c r="AK62">
        <f t="shared" si="22"/>
        <v>-1.1489296384087613</v>
      </c>
      <c r="AL62">
        <f t="shared" si="8"/>
        <v>-4.5400159930763522</v>
      </c>
      <c r="AN62">
        <f t="shared" si="26"/>
        <v>0</v>
      </c>
      <c r="AO62">
        <f t="shared" si="26"/>
        <v>0</v>
      </c>
      <c r="AP62">
        <f t="shared" si="26"/>
        <v>-5.213071667526716E-8</v>
      </c>
      <c r="AQ62">
        <f t="shared" si="26"/>
        <v>-2.0432353768337027E-3</v>
      </c>
      <c r="AR62">
        <f t="shared" si="26"/>
        <v>-2.043287507550378E-3</v>
      </c>
      <c r="AS62">
        <f t="shared" si="26"/>
        <v>-2.1880289948979104E-3</v>
      </c>
      <c r="AT62">
        <f t="shared" si="26"/>
        <v>-1.4336069420524918E-3</v>
      </c>
      <c r="AU62">
        <f t="shared" si="23"/>
        <v>-5.6649234445007805E-3</v>
      </c>
      <c r="AW62">
        <v>59</v>
      </c>
      <c r="AX62">
        <f>IF(Z62&gt;0, (R62*SUMPRODUCT(K62:$K$98, X62:$X$98)-K62*$AZ$3)/Z62, 0)</f>
        <v>-4386106.5375394626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250000</v>
      </c>
      <c r="S63">
        <f t="shared" si="1"/>
        <v>-12877009.536383081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-14.659737587794899</v>
      </c>
      <c r="AC63">
        <f t="shared" si="2"/>
        <v>-13.090781606097622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-0.57307201440997657</v>
      </c>
      <c r="AI63">
        <f t="shared" si="25"/>
        <v>-0.57308472192328652</v>
      </c>
      <c r="AJ63">
        <f t="shared" si="7"/>
        <v>-1.5689559816972771</v>
      </c>
      <c r="AK63">
        <f t="shared" si="22"/>
        <v>-1.0261816311456431</v>
      </c>
      <c r="AL63">
        <f t="shared" si="8"/>
        <v>-3.1682223347662068</v>
      </c>
      <c r="AN63">
        <f t="shared" si="26"/>
        <v>0</v>
      </c>
      <c r="AO63">
        <f t="shared" si="26"/>
        <v>0</v>
      </c>
      <c r="AP63">
        <f t="shared" si="26"/>
        <v>-1.4157260164144985E-8</v>
      </c>
      <c r="AQ63">
        <f t="shared" si="26"/>
        <v>-6.3845139508343055E-4</v>
      </c>
      <c r="AR63">
        <f t="shared" si="26"/>
        <v>-6.3846555234359464E-4</v>
      </c>
      <c r="AS63">
        <f t="shared" si="26"/>
        <v>-1.7479515840089525E-3</v>
      </c>
      <c r="AT63">
        <f t="shared" si="26"/>
        <v>-1.1432543860800338E-3</v>
      </c>
      <c r="AU63">
        <f t="shared" si="23"/>
        <v>-3.5296715224325814E-3</v>
      </c>
      <c r="AW63">
        <v>60</v>
      </c>
      <c r="AX63">
        <f>IF(Z63&gt;0, (R63*SUMPRODUCT(K63:$K$98, X63:$X$98)-K63*$AZ$3)/Z63, 0)</f>
        <v>-12877009.536383081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250000</v>
      </c>
      <c r="S64">
        <f t="shared" si="1"/>
        <v>-41945739.09987931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-13.090781606097622</v>
      </c>
      <c r="AC64">
        <f t="shared" si="2"/>
        <v>-11.688742185105109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-0.1819429140618084</v>
      </c>
      <c r="AI64">
        <f t="shared" si="25"/>
        <v>-0.1819463973542822</v>
      </c>
      <c r="AJ64">
        <f t="shared" si="7"/>
        <v>-1.4020394209925122</v>
      </c>
      <c r="AK64">
        <f t="shared" si="22"/>
        <v>-0.91635471242683364</v>
      </c>
      <c r="AL64">
        <f t="shared" si="8"/>
        <v>-2.5003405307736282</v>
      </c>
      <c r="AN64">
        <f t="shared" si="26"/>
        <v>0</v>
      </c>
      <c r="AO64">
        <f t="shared" si="26"/>
        <v>0</v>
      </c>
      <c r="AP64">
        <f t="shared" si="26"/>
        <v>-3.4648988313498453E-9</v>
      </c>
      <c r="AQ64">
        <f t="shared" si="26"/>
        <v>-1.8098215841770907E-4</v>
      </c>
      <c r="AR64">
        <f t="shared" si="26"/>
        <v>-1.8098562331654043E-4</v>
      </c>
      <c r="AS64">
        <f t="shared" si="26"/>
        <v>-1.3946359049286179E-3</v>
      </c>
      <c r="AT64">
        <f t="shared" si="26"/>
        <v>-9.1151587071375642E-4</v>
      </c>
      <c r="AU64">
        <f t="shared" si="23"/>
        <v>-2.4871373989589149E-3</v>
      </c>
      <c r="AW64">
        <v>61</v>
      </c>
      <c r="AX64">
        <f>IF(Z64&gt;0, (R64*SUMPRODUCT(K64:$K$98, X64:$X$98)-K64*$AZ$3)/Z64, 0)</f>
        <v>-41945739.09987931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250000</v>
      </c>
      <c r="S65">
        <f t="shared" si="1"/>
        <v>-153355679.23748729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-11.688742185105109</v>
      </c>
      <c r="AC65">
        <f t="shared" si="2"/>
        <v>-10.436532209774597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-5.1955585319729596E-2</v>
      </c>
      <c r="AI65">
        <f t="shared" si="25"/>
        <v>-5.1956436000012651E-2</v>
      </c>
      <c r="AJ65">
        <f t="shared" si="7"/>
        <v>-1.252209975330512</v>
      </c>
      <c r="AK65">
        <f t="shared" si="22"/>
        <v>-0.81821195295735771</v>
      </c>
      <c r="AL65">
        <f t="shared" si="8"/>
        <v>-2.1223783642878824</v>
      </c>
      <c r="AN65">
        <f t="shared" si="26"/>
        <v>0</v>
      </c>
      <c r="AO65">
        <f t="shared" si="26"/>
        <v>0</v>
      </c>
      <c r="AP65">
        <f t="shared" si="26"/>
        <v>-7.5552521193340568E-10</v>
      </c>
      <c r="AQ65">
        <f t="shared" si="26"/>
        <v>-4.6143957244123786E-5</v>
      </c>
      <c r="AR65">
        <f t="shared" si="26"/>
        <v>-4.6144712769335718E-5</v>
      </c>
      <c r="AS65">
        <f t="shared" si="26"/>
        <v>-1.1121407488094328E-3</v>
      </c>
      <c r="AT65">
        <f t="shared" si="26"/>
        <v>-7.2668871193638654E-4</v>
      </c>
      <c r="AU65">
        <f t="shared" si="23"/>
        <v>-1.8849741735151551E-3</v>
      </c>
      <c r="AW65">
        <v>62</v>
      </c>
      <c r="AX65">
        <f>IF(Z65&gt;0, (R65*SUMPRODUCT(K65:$K$98, X65:$X$98)-K65*$AZ$3)/Z65, 0)</f>
        <v>-153355679.23748729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250000</v>
      </c>
      <c r="S66">
        <f t="shared" si="1"/>
        <v>-638874161.9617331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-10.436532209774597</v>
      </c>
      <c r="AC66">
        <f t="shared" si="2"/>
        <v>-9.3183721416881564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-1.3197066018154702E-2</v>
      </c>
      <c r="AI66">
        <f t="shared" si="25"/>
        <v>-1.319724833833402E-2</v>
      </c>
      <c r="AJ66">
        <f t="shared" si="7"/>
        <v>-1.118160068086441</v>
      </c>
      <c r="AK66">
        <f t="shared" si="22"/>
        <v>-0.73055725468422184</v>
      </c>
      <c r="AL66">
        <f t="shared" si="8"/>
        <v>-1.8619145711089968</v>
      </c>
      <c r="AN66">
        <f t="shared" si="26"/>
        <v>0</v>
      </c>
      <c r="AO66">
        <f t="shared" si="26"/>
        <v>0</v>
      </c>
      <c r="AP66">
        <f t="shared" si="26"/>
        <v>-1.4457703405056758E-10</v>
      </c>
      <c r="AQ66">
        <f t="shared" si="26"/>
        <v>-1.0465065744239927E-5</v>
      </c>
      <c r="AR66">
        <f t="shared" si="26"/>
        <v>-1.0465210321273978E-5</v>
      </c>
      <c r="AS66">
        <f t="shared" si="26"/>
        <v>-8.8668334378345351E-4</v>
      </c>
      <c r="AT66">
        <f t="shared" si="26"/>
        <v>-5.793204102854698E-4</v>
      </c>
      <c r="AU66">
        <f t="shared" si="23"/>
        <v>-1.4764689643901974E-3</v>
      </c>
      <c r="AW66">
        <v>63</v>
      </c>
      <c r="AX66">
        <f>IF(Z66&gt;0, (R66*SUMPRODUCT(K66:$K$98, X66:$X$98)-K66*$AZ$3)/Z66, 0)</f>
        <v>-638874161.9617331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-3092948204.2800479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-9.3183721416881564</v>
      </c>
      <c r="AC67">
        <f t="shared" ref="AC67:AC69" si="29">S67*Z67</f>
        <v>-8.3199842031434663</v>
      </c>
      <c r="AE67">
        <f t="shared" ref="AE67:AE69" si="30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1">-X67*R67</f>
        <v>-2.937443306346607E-3</v>
      </c>
      <c r="AI67">
        <f t="shared" ref="AI67:AI69" si="32">SUM(AE67:AH67)</f>
        <v>-2.9374769311588155E-3</v>
      </c>
      <c r="AJ67">
        <f t="shared" ref="AJ67:AJ69" si="33">AB67-AC67</f>
        <v>-0.9983879385446901</v>
      </c>
      <c r="AK67">
        <f t="shared" si="22"/>
        <v>-0.65228604991817096</v>
      </c>
      <c r="AL67">
        <f t="shared" ref="AL67:AL69" si="34">SUM(AI67:AK67)</f>
        <v>-1.6536114653940199</v>
      </c>
      <c r="AN67">
        <f t="shared" si="26"/>
        <v>0</v>
      </c>
      <c r="AO67">
        <f t="shared" si="26"/>
        <v>0</v>
      </c>
      <c r="AP67">
        <f t="shared" si="26"/>
        <v>-2.3807095639584896E-11</v>
      </c>
      <c r="AQ67">
        <f t="shared" si="26"/>
        <v>-2.0797735106022644E-6</v>
      </c>
      <c r="AR67">
        <f t="shared" si="26"/>
        <v>-2.0797973176979042E-6</v>
      </c>
      <c r="AS67">
        <f t="shared" si="26"/>
        <v>-7.0688029396303806E-4</v>
      </c>
      <c r="AT67">
        <f t="shared" si="26"/>
        <v>-4.6183265733984653E-4</v>
      </c>
      <c r="AU67">
        <f t="shared" si="23"/>
        <v>-1.1707927486205826E-3</v>
      </c>
      <c r="AW67">
        <v>64</v>
      </c>
      <c r="AX67">
        <f>IF(Z67&gt;0, (R67*SUMPRODUCT(K67:$K$98, X67:$X$98)-K67*$AZ$3)/Z67, 0)</f>
        <v>-3092948204.2800479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250000</v>
      </c>
      <c r="S68">
        <f t="shared" si="28"/>
        <v>-17870514469.100945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-8.3199842031434663</v>
      </c>
      <c r="AC68">
        <f t="shared" si="29"/>
        <v>-7.4285591368362347</v>
      </c>
      <c r="AE68">
        <f t="shared" si="30"/>
        <v>0</v>
      </c>
      <c r="AF68">
        <f t="shared" si="24"/>
        <v>0</v>
      </c>
      <c r="AG68">
        <f t="shared" si="24"/>
        <v>-5.1961005023670431E-9</v>
      </c>
      <c r="AH68">
        <f t="shared" si="31"/>
        <v>-5.6184927167941909E-4</v>
      </c>
      <c r="AI68">
        <f t="shared" si="32"/>
        <v>-5.6185446777992144E-4</v>
      </c>
      <c r="AJ68">
        <f t="shared" si="33"/>
        <v>-0.89142506630723162</v>
      </c>
      <c r="AK68">
        <f t="shared" si="22"/>
        <v>-0.58239889422004265</v>
      </c>
      <c r="AL68">
        <f t="shared" si="34"/>
        <v>-1.4743858149950542</v>
      </c>
      <c r="AN68">
        <f t="shared" si="26"/>
        <v>0</v>
      </c>
      <c r="AO68">
        <f t="shared" si="26"/>
        <v>0</v>
      </c>
      <c r="AP68">
        <f t="shared" si="26"/>
        <v>-3.2847783454301768E-12</v>
      </c>
      <c r="AQ68">
        <f t="shared" si="26"/>
        <v>-3.5517987386262952E-7</v>
      </c>
      <c r="AR68">
        <f t="shared" si="26"/>
        <v>-3.5518315864097493E-7</v>
      </c>
      <c r="AS68">
        <f t="shared" si="26"/>
        <v>-5.6352523455729258E-4</v>
      </c>
      <c r="AT68">
        <f t="shared" si="26"/>
        <v>-3.6817056853788736E-4</v>
      </c>
      <c r="AU68">
        <f t="shared" si="23"/>
        <v>-9.3205098625382093E-4</v>
      </c>
      <c r="AW68">
        <v>65</v>
      </c>
      <c r="AX68">
        <f>IF(Z68&gt;0, (R68*SUMPRODUCT(K68:$K$98, X68:$X$98)-K68*$AZ$3)/Z68, 0)</f>
        <v>-17870514469.100945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-7.4285591368362347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-1.0392201004734086E-4</v>
      </c>
      <c r="AI69">
        <f t="shared" si="32"/>
        <v>-1.0392201004734086E-4</v>
      </c>
      <c r="AJ69">
        <f t="shared" si="33"/>
        <v>-7.4285591368362347</v>
      </c>
      <c r="AK69">
        <f t="shared" si="22"/>
        <v>-0.5199991395785365</v>
      </c>
      <c r="AL69">
        <f t="shared" si="34"/>
        <v>-7.9486621984248185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-5.8656756168396015E-8</v>
      </c>
      <c r="AR69">
        <f t="shared" si="26"/>
        <v>-5.8656756168396015E-8</v>
      </c>
      <c r="AS69">
        <f t="shared" si="26"/>
        <v>-4.1929056392713887E-3</v>
      </c>
      <c r="AT69">
        <f t="shared" si="26"/>
        <v>-2.9350339474899724E-4</v>
      </c>
      <c r="AU69">
        <f t="shared" si="23"/>
        <v>-4.4864676907765541E-3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14689.365948723869</v>
      </c>
      <c r="AO71" s="8">
        <f t="shared" si="47"/>
        <v>-1468.9365948723871</v>
      </c>
      <c r="AP71" s="8">
        <f t="shared" si="47"/>
        <v>-204.93963988364791</v>
      </c>
      <c r="AQ71" s="8">
        <f t="shared" si="47"/>
        <v>-11751.03399802149</v>
      </c>
      <c r="AR71" s="8">
        <f t="shared" si="47"/>
        <v>1264.4557159463486</v>
      </c>
      <c r="AS71" s="8">
        <f t="shared" si="47"/>
        <v>-1846.4702705421785</v>
      </c>
      <c r="AT71" s="8">
        <f t="shared" si="47"/>
        <v>1077.1076578162701</v>
      </c>
      <c r="AU71" s="8">
        <f t="shared" si="47"/>
        <v>495.09310322043996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3093C-2F0B-449C-B417-4B52C93AA40E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12138.659988638197</v>
      </c>
      <c r="K3">
        <v>1</v>
      </c>
      <c r="L3" s="2">
        <v>0</v>
      </c>
      <c r="O3">
        <f>$C$3</f>
        <v>12138.659988638197</v>
      </c>
      <c r="P3">
        <f>O3*C5</f>
        <v>1213.8659988638199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12138.659988638197</v>
      </c>
      <c r="AF3">
        <f t="shared" ref="AF3:AG34" si="4">-$Z3*P3</f>
        <v>-1213.8659988638199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10798.976433874379</v>
      </c>
      <c r="AJ3">
        <f t="shared" ref="AJ3:AJ66" si="7">AB3-AC3</f>
        <v>0</v>
      </c>
      <c r="AL3">
        <f t="shared" ref="AL3:AL66" si="8">SUM(AI3:AK3)</f>
        <v>10798.976433874379</v>
      </c>
      <c r="AN3">
        <f t="shared" ref="AN3:AU34" si="9">AE3*$K3</f>
        <v>12138.659988638197</v>
      </c>
      <c r="AO3">
        <f t="shared" si="9"/>
        <v>-1213.8659988638199</v>
      </c>
      <c r="AP3">
        <f t="shared" si="9"/>
        <v>-125.8175559</v>
      </c>
      <c r="AQ3">
        <f t="shared" si="9"/>
        <v>0</v>
      </c>
      <c r="AR3">
        <f t="shared" si="9"/>
        <v>10798.976433874379</v>
      </c>
      <c r="AS3">
        <f t="shared" si="9"/>
        <v>0</v>
      </c>
      <c r="AT3">
        <f t="shared" si="9"/>
        <v>0</v>
      </c>
      <c r="AU3">
        <f t="shared" si="9"/>
        <v>10798.976433874379</v>
      </c>
      <c r="AW3">
        <v>0</v>
      </c>
      <c r="AX3">
        <f>IF(Z3&gt;0, (R3*SUMPRODUCT(K3:$K$98, X3:$X$98)-K3*$AZ$3)/Z3, 0)</f>
        <v>0</v>
      </c>
      <c r="AZ3">
        <f>C6*SUMPRODUCT(X4:X98, K4:K98)/1</f>
        <v>10007.465438342368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1085.7644557395618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1072.2284398223965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-1072.2284398223965</v>
      </c>
      <c r="AK4">
        <f>G4*SUM(AB4, AE4:AF4)</f>
        <v>0</v>
      </c>
      <c r="AL4">
        <f t="shared" si="8"/>
        <v>-2305.6319398223968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-1101.253125</v>
      </c>
      <c r="AR4">
        <f t="shared" si="9"/>
        <v>-1101.253125</v>
      </c>
      <c r="AS4">
        <f t="shared" si="9"/>
        <v>-957.34682126999678</v>
      </c>
      <c r="AT4">
        <f t="shared" si="9"/>
        <v>0</v>
      </c>
      <c r="AU4">
        <f t="shared" si="9"/>
        <v>-2058.599946269997</v>
      </c>
      <c r="AW4">
        <v>1</v>
      </c>
      <c r="AX4">
        <f>IF(Z4&gt;0, (R4*SUMPRODUCT(K4:$K$98, X4:$X$98)-K4*$AZ$3)/Z4, 0)</f>
        <v>1085.7644557395618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500000</v>
      </c>
      <c r="S5">
        <f t="shared" si="1"/>
        <v>951.91237851420203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1072.2284398223965</v>
      </c>
      <c r="AC5">
        <f t="shared" si="2"/>
        <v>928.32213609239534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-1219.9041972122684</v>
      </c>
      <c r="AI5">
        <f t="shared" si="6"/>
        <v>-1232.0944228707131</v>
      </c>
      <c r="AJ5">
        <f t="shared" si="7"/>
        <v>143.90630373000113</v>
      </c>
      <c r="AK5">
        <f>G5*SUM(AB5, AE5:AF5)</f>
        <v>75.055990787567765</v>
      </c>
      <c r="AL5">
        <f t="shared" si="8"/>
        <v>-1013.1321283531441</v>
      </c>
      <c r="AN5">
        <f t="shared" si="9"/>
        <v>0</v>
      </c>
      <c r="AO5">
        <f t="shared" si="9"/>
        <v>0</v>
      </c>
      <c r="AP5">
        <f t="shared" si="9"/>
        <v>-9.7179732608774643</v>
      </c>
      <c r="AQ5">
        <f t="shared" si="9"/>
        <v>-972.50015721641284</v>
      </c>
      <c r="AR5">
        <f t="shared" si="9"/>
        <v>-982.21813047729029</v>
      </c>
      <c r="AS5">
        <f t="shared" si="9"/>
        <v>114.72122427455446</v>
      </c>
      <c r="AT5">
        <f t="shared" si="9"/>
        <v>59.834176329374806</v>
      </c>
      <c r="AU5">
        <f t="shared" si="9"/>
        <v>-807.66272987336106</v>
      </c>
      <c r="AW5">
        <v>2</v>
      </c>
      <c r="AX5">
        <f>IF(Z5&gt;0, (R5*SUMPRODUCT(K5:$K$98, X5:$X$98)-K5*$AZ$3)/Z5, 0)</f>
        <v>951.91237851420203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500000</v>
      </c>
      <c r="S6">
        <f t="shared" si="1"/>
        <v>841.694185944575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928.32213609239534</v>
      </c>
      <c r="AC6">
        <f t="shared" si="2"/>
        <v>810.59592643847554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-1206.5456260785381</v>
      </c>
      <c r="AI6">
        <f t="shared" si="6"/>
        <v>-1218.5837858397465</v>
      </c>
      <c r="AJ6">
        <f t="shared" si="7"/>
        <v>117.7262096539198</v>
      </c>
      <c r="AK6">
        <f>G6*SUM(AB6, AE6:AF6)</f>
        <v>64.982549526467679</v>
      </c>
      <c r="AL6">
        <f t="shared" si="8"/>
        <v>-1035.875026659359</v>
      </c>
      <c r="AN6">
        <f t="shared" si="9"/>
        <v>0</v>
      </c>
      <c r="AO6">
        <f t="shared" si="9"/>
        <v>0</v>
      </c>
      <c r="AP6">
        <f t="shared" si="9"/>
        <v>-8.5685243380502634</v>
      </c>
      <c r="AQ6">
        <f t="shared" si="9"/>
        <v>-858.79534472836895</v>
      </c>
      <c r="AR6">
        <f t="shared" si="9"/>
        <v>-867.36386906641928</v>
      </c>
      <c r="AS6">
        <f t="shared" si="9"/>
        <v>83.795190681600602</v>
      </c>
      <c r="AT6">
        <f t="shared" si="9"/>
        <v>46.253295205496414</v>
      </c>
      <c r="AU6">
        <f t="shared" si="9"/>
        <v>-737.31538317932234</v>
      </c>
      <c r="AW6">
        <v>3</v>
      </c>
      <c r="AX6">
        <f>IF(Z6&gt;0, (R6*SUMPRODUCT(K6:$K$98, X6:$X$98)-K6*$AZ$3)/Z6, 0)</f>
        <v>841.694185944575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500000</v>
      </c>
      <c r="S7">
        <f t="shared" si="1"/>
        <v>751.80392112823688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810.59592643847554</v>
      </c>
      <c r="AC7">
        <f t="shared" si="2"/>
        <v>714.99160631948325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-1193.7833737758372</v>
      </c>
      <c r="AI7">
        <f t="shared" si="6"/>
        <v>-1205.6713073550889</v>
      </c>
      <c r="AJ7">
        <f t="shared" si="7"/>
        <v>95.604320118992291</v>
      </c>
      <c r="AK7">
        <f>G7*SUM(AB7, AE7:AF7)</f>
        <v>56.741714850693292</v>
      </c>
      <c r="AL7">
        <f t="shared" si="8"/>
        <v>-1053.3252723854032</v>
      </c>
      <c r="AN7">
        <f t="shared" si="9"/>
        <v>0</v>
      </c>
      <c r="AO7">
        <f t="shared" si="9"/>
        <v>0</v>
      </c>
      <c r="AP7">
        <f t="shared" si="9"/>
        <v>-7.5549967044903727</v>
      </c>
      <c r="AQ7">
        <f t="shared" si="9"/>
        <v>-758.67091573365644</v>
      </c>
      <c r="AR7">
        <f t="shared" si="9"/>
        <v>-766.22591243814668</v>
      </c>
      <c r="AS7">
        <f t="shared" si="9"/>
        <v>60.758273809222324</v>
      </c>
      <c r="AT7">
        <f t="shared" si="9"/>
        <v>36.060385587307472</v>
      </c>
      <c r="AU7">
        <f t="shared" si="9"/>
        <v>-669.40725304161685</v>
      </c>
      <c r="AW7">
        <v>4</v>
      </c>
      <c r="AX7">
        <f>IF(Z7&gt;0, (R7*SUMPRODUCT(K7:$K$98, X7:$X$98)-K7*$AZ$3)/Z7, 0)</f>
        <v>751.80392112823688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500000</v>
      </c>
      <c r="S8">
        <f t="shared" si="1"/>
        <v>679.05412449273399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714.99160631948325</v>
      </c>
      <c r="AC8">
        <f t="shared" si="2"/>
        <v>637.74124827276773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-1181.5978294883307</v>
      </c>
      <c r="AI8">
        <f t="shared" si="6"/>
        <v>-1193.3373437860528</v>
      </c>
      <c r="AJ8">
        <f t="shared" si="7"/>
        <v>77.250358046715519</v>
      </c>
      <c r="AK8">
        <f t="shared" ref="AK8:AK71" si="22">G8*SUM(AB8:AB8, AE8:AF8)</f>
        <v>50.049412442363831</v>
      </c>
      <c r="AL8">
        <f t="shared" si="8"/>
        <v>-1066.0375732969735</v>
      </c>
      <c r="AN8">
        <f t="shared" si="9"/>
        <v>0</v>
      </c>
      <c r="AO8">
        <f t="shared" si="9"/>
        <v>0</v>
      </c>
      <c r="AP8">
        <f t="shared" si="9"/>
        <v>-6.6613156856199778</v>
      </c>
      <c r="AQ8">
        <f t="shared" si="9"/>
        <v>-670.47034111048515</v>
      </c>
      <c r="AR8">
        <f t="shared" si="9"/>
        <v>-677.13165679610506</v>
      </c>
      <c r="AS8">
        <f t="shared" si="9"/>
        <v>43.833927769583781</v>
      </c>
      <c r="AT8">
        <f t="shared" si="9"/>
        <v>28.399380732733849</v>
      </c>
      <c r="AU8">
        <f t="shared" si="9"/>
        <v>-604.89834829378754</v>
      </c>
      <c r="AW8">
        <v>5</v>
      </c>
      <c r="AX8">
        <f>IF(Z8&gt;0, (R8*SUMPRODUCT(K8:$K$98, X8:$X$98)-K8*$AZ$3)/Z8, 0)</f>
        <v>679.05412449273399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500000</v>
      </c>
      <c r="S9">
        <f t="shared" si="1"/>
        <v>620.73044372973948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637.74124827276773</v>
      </c>
      <c r="AC9">
        <f t="shared" si="2"/>
        <v>575.68211938276454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-1171.3095694746485</v>
      </c>
      <c r="AI9">
        <f t="shared" si="6"/>
        <v>-1182.9024058901564</v>
      </c>
      <c r="AJ9">
        <f t="shared" si="7"/>
        <v>62.059128890003194</v>
      </c>
      <c r="AK9">
        <f t="shared" si="22"/>
        <v>44.641887379093745</v>
      </c>
      <c r="AL9">
        <f t="shared" si="8"/>
        <v>-1076.2013896210594</v>
      </c>
      <c r="AN9">
        <f t="shared" si="9"/>
        <v>0</v>
      </c>
      <c r="AO9">
        <f t="shared" si="9"/>
        <v>0</v>
      </c>
      <c r="AP9">
        <f t="shared" si="9"/>
        <v>-5.873291710814085</v>
      </c>
      <c r="AQ9">
        <f t="shared" si="9"/>
        <v>-593.4218804286661</v>
      </c>
      <c r="AR9">
        <f t="shared" si="9"/>
        <v>-599.29517213948009</v>
      </c>
      <c r="AS9">
        <f t="shared" si="9"/>
        <v>31.441086048830176</v>
      </c>
      <c r="AT9">
        <f t="shared" si="9"/>
        <v>22.616969454341952</v>
      </c>
      <c r="AU9">
        <f t="shared" si="9"/>
        <v>-545.23711663630797</v>
      </c>
      <c r="AW9">
        <v>6</v>
      </c>
      <c r="AX9">
        <f>IF(Z9&gt;0, (R9*SUMPRODUCT(K9:$K$98, X9:$X$98)-K9*$AZ$3)/Z9, 0)</f>
        <v>620.73044372973948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500000</v>
      </c>
      <c r="S10">
        <f t="shared" si="1"/>
        <v>573.77981409465508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575.68211938276454</v>
      </c>
      <c r="AC10">
        <f t="shared" si="2"/>
        <v>525.48453557952871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-1161.5238412597316</v>
      </c>
      <c r="AI10">
        <f t="shared" si="6"/>
        <v>-1172.9717112150531</v>
      </c>
      <c r="AJ10">
        <f t="shared" si="7"/>
        <v>50.19758380323583</v>
      </c>
      <c r="AK10">
        <f t="shared" si="22"/>
        <v>40.29774835679352</v>
      </c>
      <c r="AL10">
        <f t="shared" si="8"/>
        <v>-1082.4763790550237</v>
      </c>
      <c r="AN10">
        <f t="shared" si="9"/>
        <v>0</v>
      </c>
      <c r="AO10">
        <f t="shared" si="9"/>
        <v>0</v>
      </c>
      <c r="AP10">
        <f t="shared" si="9"/>
        <v>-5.1784349915684409</v>
      </c>
      <c r="AQ10">
        <f t="shared" si="9"/>
        <v>-525.41439818893411</v>
      </c>
      <c r="AR10">
        <f t="shared" si="9"/>
        <v>-530.59283318050257</v>
      </c>
      <c r="AS10">
        <f t="shared" si="9"/>
        <v>22.706837645201684</v>
      </c>
      <c r="AT10">
        <f t="shared" si="9"/>
        <v>18.228654849039138</v>
      </c>
      <c r="AU10">
        <f t="shared" si="9"/>
        <v>-489.6573406862617</v>
      </c>
      <c r="AW10">
        <v>7</v>
      </c>
      <c r="AX10">
        <f>IF(Z10&gt;0, (R10*SUMPRODUCT(K10:$K$98, X10:$X$98)-K10*$AZ$3)/Z10, 0)</f>
        <v>573.77981409465508</v>
      </c>
    </row>
    <row r="11" spans="1:52" x14ac:dyDescent="0.25">
      <c r="A11" t="s">
        <v>33</v>
      </c>
      <c r="C11" s="12">
        <f>AU100</f>
        <v>485.58700102357648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500000</v>
      </c>
      <c r="S11">
        <f t="shared" si="1"/>
        <v>536.38833400535054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525.48453557952871</v>
      </c>
      <c r="AC11">
        <f t="shared" si="2"/>
        <v>485.09183080615861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-1152.2226160255218</v>
      </c>
      <c r="AI11">
        <f t="shared" si="6"/>
        <v>-1163.5272017158893</v>
      </c>
      <c r="AJ11">
        <f t="shared" si="7"/>
        <v>40.392704773370099</v>
      </c>
      <c r="AK11">
        <f t="shared" si="22"/>
        <v>36.783917490567013</v>
      </c>
      <c r="AL11">
        <f t="shared" si="8"/>
        <v>-1086.3505794519522</v>
      </c>
      <c r="AN11">
        <f t="shared" si="9"/>
        <v>0</v>
      </c>
      <c r="AO11">
        <f t="shared" si="9"/>
        <v>0</v>
      </c>
      <c r="AP11">
        <f t="shared" si="9"/>
        <v>-4.5657325595950375</v>
      </c>
      <c r="AQ11">
        <f t="shared" si="9"/>
        <v>-465.36338951122099</v>
      </c>
      <c r="AR11">
        <f t="shared" si="9"/>
        <v>-469.92912207081605</v>
      </c>
      <c r="AS11">
        <f t="shared" si="9"/>
        <v>16.313935990686389</v>
      </c>
      <c r="AT11">
        <f t="shared" si="9"/>
        <v>14.856407333816984</v>
      </c>
      <c r="AU11">
        <f t="shared" si="9"/>
        <v>-438.75877874631266</v>
      </c>
      <c r="AW11">
        <v>8</v>
      </c>
      <c r="AX11">
        <f>IF(Z11&gt;0, (R11*SUMPRODUCT(K11:$K$98, X11:$X$98)-K11*$AZ$3)/Z11, 0)</f>
        <v>536.38833400535054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12.5</v>
      </c>
      <c r="R12">
        <f t="shared" si="0"/>
        <v>500000</v>
      </c>
      <c r="S12">
        <f t="shared" si="1"/>
        <v>507.01623872471282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485.09183080615861</v>
      </c>
      <c r="AC12">
        <f t="shared" si="2"/>
        <v>452.78352470169011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-1143.819232772488</v>
      </c>
      <c r="AI12">
        <f t="shared" si="6"/>
        <v>-1154.9821771251327</v>
      </c>
      <c r="AJ12">
        <f t="shared" si="7"/>
        <v>32.3083061044685</v>
      </c>
      <c r="AK12">
        <f t="shared" si="22"/>
        <v>33.956428156431109</v>
      </c>
      <c r="AL12">
        <f t="shared" si="8"/>
        <v>-1088.7174428642331</v>
      </c>
      <c r="AN12">
        <f t="shared" si="9"/>
        <v>0</v>
      </c>
      <c r="AO12">
        <f t="shared" si="9"/>
        <v>0</v>
      </c>
      <c r="AP12">
        <f t="shared" si="9"/>
        <v>-4.0254696418751434</v>
      </c>
      <c r="AQ12">
        <f t="shared" si="9"/>
        <v>-412.47268210449812</v>
      </c>
      <c r="AR12">
        <f t="shared" si="9"/>
        <v>-416.49815174637331</v>
      </c>
      <c r="AS12">
        <f t="shared" si="9"/>
        <v>11.650699071444906</v>
      </c>
      <c r="AT12">
        <f t="shared" si="9"/>
        <v>12.245028405775836</v>
      </c>
      <c r="AU12">
        <f t="shared" si="9"/>
        <v>-392.60242426915261</v>
      </c>
      <c r="AW12">
        <v>9</v>
      </c>
      <c r="AX12">
        <f>IF(Z12&gt;0, (R12*SUMPRODUCT(K12:$K$98, X12:$X$98)-K12*$AZ$3)/Z12, 0)</f>
        <v>507.01623872471282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12.5</v>
      </c>
      <c r="R13">
        <f t="shared" si="0"/>
        <v>500000</v>
      </c>
      <c r="S13">
        <f t="shared" si="1"/>
        <v>484.181169161002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452.78352470169011</v>
      </c>
      <c r="AC13">
        <f t="shared" si="2"/>
        <v>426.96716706750613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-1135.8545928769354</v>
      </c>
      <c r="AI13">
        <f t="shared" si="6"/>
        <v>-1146.8775114212317</v>
      </c>
      <c r="AJ13">
        <f t="shared" si="7"/>
        <v>25.816357634183987</v>
      </c>
      <c r="AK13">
        <f t="shared" si="22"/>
        <v>31.694846729118311</v>
      </c>
      <c r="AL13">
        <f t="shared" si="8"/>
        <v>-1089.3663070579294</v>
      </c>
      <c r="AN13">
        <f t="shared" si="9"/>
        <v>0</v>
      </c>
      <c r="AO13">
        <f t="shared" si="9"/>
        <v>0</v>
      </c>
      <c r="AP13">
        <f t="shared" si="9"/>
        <v>-3.549084760382653</v>
      </c>
      <c r="AQ13">
        <f t="shared" si="9"/>
        <v>-365.71477956499427</v>
      </c>
      <c r="AR13">
        <f t="shared" si="9"/>
        <v>-369.26386432537691</v>
      </c>
      <c r="AS13">
        <f t="shared" si="9"/>
        <v>8.3121762244611421</v>
      </c>
      <c r="AT13">
        <f t="shared" si="9"/>
        <v>10.204892384620258</v>
      </c>
      <c r="AU13">
        <f t="shared" si="9"/>
        <v>-350.74679571629554</v>
      </c>
      <c r="AW13">
        <v>10</v>
      </c>
      <c r="AX13">
        <f>IF(Z13&gt;0, (R13*SUMPRODUCT(K13:$K$98, X13:$X$98)-K13*$AZ$3)/Z13, 0)</f>
        <v>484.181169161002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500000</v>
      </c>
      <c r="S14">
        <f t="shared" si="1"/>
        <v>466.81327727753876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426.96716706750613</v>
      </c>
      <c r="AC14">
        <f t="shared" si="2"/>
        <v>406.48124863672092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-1128.731867766711</v>
      </c>
      <c r="AI14">
        <f t="shared" si="6"/>
        <v>-1139.6163388288701</v>
      </c>
      <c r="AJ14">
        <f t="shared" si="7"/>
        <v>20.485918430785205</v>
      </c>
      <c r="AK14">
        <f t="shared" si="22"/>
        <v>29.887701694725433</v>
      </c>
      <c r="AL14">
        <f t="shared" si="8"/>
        <v>-1089.2427187033595</v>
      </c>
      <c r="AN14">
        <f t="shared" si="9"/>
        <v>0</v>
      </c>
      <c r="AO14">
        <f t="shared" si="9"/>
        <v>0</v>
      </c>
      <c r="AP14">
        <f t="shared" si="9"/>
        <v>-3.1290253361260074</v>
      </c>
      <c r="AQ14">
        <f t="shared" si="9"/>
        <v>-324.48343991777631</v>
      </c>
      <c r="AR14">
        <f t="shared" si="9"/>
        <v>-327.61246525390231</v>
      </c>
      <c r="AS14">
        <f t="shared" si="9"/>
        <v>5.8892120193686646</v>
      </c>
      <c r="AT14">
        <f t="shared" si="9"/>
        <v>8.5920000436678379</v>
      </c>
      <c r="AU14">
        <f t="shared" si="9"/>
        <v>-313.13125319086583</v>
      </c>
      <c r="AW14">
        <v>11</v>
      </c>
      <c r="AX14">
        <f>IF(Z14&gt;0, (R14*SUMPRODUCT(K14:$K$98, X14:$X$98)-K14*$AZ$3)/Z14, 0)</f>
        <v>466.81327727753876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500000</v>
      </c>
      <c r="S15">
        <f t="shared" si="1"/>
        <v>453.86991074064679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406.48124863672092</v>
      </c>
      <c r="AC15">
        <f t="shared" si="2"/>
        <v>390.23786330306029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-1124.4877667969286</v>
      </c>
      <c r="AI15">
        <f t="shared" si="6"/>
        <v>-1135.2352809542961</v>
      </c>
      <c r="AJ15">
        <f t="shared" si="7"/>
        <v>16.243385333660626</v>
      </c>
      <c r="AK15">
        <f t="shared" si="22"/>
        <v>28.453687404570466</v>
      </c>
      <c r="AL15">
        <f t="shared" si="8"/>
        <v>-1090.538208216065</v>
      </c>
      <c r="AN15">
        <f t="shared" si="9"/>
        <v>0</v>
      </c>
      <c r="AO15">
        <f t="shared" si="9"/>
        <v>0</v>
      </c>
      <c r="AP15">
        <f t="shared" si="9"/>
        <v>-2.7586191952742039</v>
      </c>
      <c r="AQ15">
        <f t="shared" si="9"/>
        <v>-288.62800205855461</v>
      </c>
      <c r="AR15">
        <f t="shared" si="9"/>
        <v>-291.38662125382876</v>
      </c>
      <c r="AS15">
        <f t="shared" si="9"/>
        <v>4.16927244026511</v>
      </c>
      <c r="AT15">
        <f t="shared" si="9"/>
        <v>7.3033528592071697</v>
      </c>
      <c r="AU15">
        <f t="shared" si="9"/>
        <v>-279.91399595435649</v>
      </c>
      <c r="AW15">
        <v>12</v>
      </c>
      <c r="AX15">
        <f>IF(Z15&gt;0, (R15*SUMPRODUCT(K15:$K$98, X15:$X$98)-K15*$AZ$3)/Z15, 0)</f>
        <v>453.86991074064679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500000</v>
      </c>
      <c r="S16">
        <f t="shared" si="1"/>
        <v>443.86589655891072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390.23786330306029</v>
      </c>
      <c r="AC16">
        <f t="shared" si="2"/>
        <v>376.82419569460944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-1121.7812479876977</v>
      </c>
      <c r="AI16">
        <f t="shared" si="6"/>
        <v>-1132.3932424722918</v>
      </c>
      <c r="AJ16">
        <f t="shared" si="7"/>
        <v>13.413667608450851</v>
      </c>
      <c r="AK16">
        <f t="shared" si="22"/>
        <v>27.316650431214224</v>
      </c>
      <c r="AL16">
        <f t="shared" si="8"/>
        <v>-1091.6629244326268</v>
      </c>
      <c r="AN16">
        <f t="shared" si="9"/>
        <v>0</v>
      </c>
      <c r="AO16">
        <f t="shared" si="9"/>
        <v>0</v>
      </c>
      <c r="AP16">
        <f t="shared" si="9"/>
        <v>-2.4319952416689024</v>
      </c>
      <c r="AQ16">
        <f t="shared" si="9"/>
        <v>-257.08330901039</v>
      </c>
      <c r="AR16">
        <f t="shared" si="9"/>
        <v>-259.51530425205891</v>
      </c>
      <c r="AS16">
        <f t="shared" si="9"/>
        <v>3.0740664108372111</v>
      </c>
      <c r="AT16">
        <f t="shared" si="9"/>
        <v>6.2602712396326901</v>
      </c>
      <c r="AU16">
        <f t="shared" si="9"/>
        <v>-250.18096660158901</v>
      </c>
      <c r="AW16">
        <v>13</v>
      </c>
      <c r="AX16">
        <f>IF(Z16&gt;0, (R16*SUMPRODUCT(K16:$K$98, X16:$X$98)-K16*$AZ$3)/Z16, 0)</f>
        <v>443.86589655891072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500000</v>
      </c>
      <c r="S17">
        <f t="shared" si="1"/>
        <v>435.99854225976679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376.82419569460944</v>
      </c>
      <c r="AC17">
        <f t="shared" si="2"/>
        <v>365.46797101466859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-1118.9346411725232</v>
      </c>
      <c r="AI17">
        <f t="shared" si="6"/>
        <v>-1129.4125423462422</v>
      </c>
      <c r="AJ17">
        <f t="shared" si="7"/>
        <v>11.356224679940851</v>
      </c>
      <c r="AK17">
        <f t="shared" si="22"/>
        <v>26.377693698622664</v>
      </c>
      <c r="AL17">
        <f t="shared" si="8"/>
        <v>-1091.6786239676787</v>
      </c>
      <c r="AN17">
        <f t="shared" si="9"/>
        <v>0</v>
      </c>
      <c r="AO17">
        <f t="shared" si="9"/>
        <v>0</v>
      </c>
      <c r="AP17">
        <f t="shared" si="9"/>
        <v>-2.1439861747743221</v>
      </c>
      <c r="AQ17">
        <f t="shared" si="9"/>
        <v>-228.95619660616461</v>
      </c>
      <c r="AR17">
        <f t="shared" si="9"/>
        <v>-231.10018278093895</v>
      </c>
      <c r="AS17">
        <f t="shared" si="9"/>
        <v>2.3237085660335928</v>
      </c>
      <c r="AT17">
        <f t="shared" si="9"/>
        <v>5.3973987418518607</v>
      </c>
      <c r="AU17">
        <f t="shared" si="9"/>
        <v>-223.37907547305352</v>
      </c>
      <c r="AW17">
        <v>14</v>
      </c>
      <c r="AX17">
        <f>IF(Z17&gt;0, (R17*SUMPRODUCT(K17:$K$98, X17:$X$98)-K17*$AZ$3)/Z17, 0)</f>
        <v>435.99854225976679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500000</v>
      </c>
      <c r="S18">
        <f t="shared" si="1"/>
        <v>430.04303328106897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365.46797101466859</v>
      </c>
      <c r="AC18">
        <f t="shared" si="2"/>
        <v>355.91095684640482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-1116.3495394478186</v>
      </c>
      <c r="AI18">
        <f t="shared" si="6"/>
        <v>-1126.6947528713142</v>
      </c>
      <c r="AJ18">
        <f t="shared" si="7"/>
        <v>9.5570141682637768</v>
      </c>
      <c r="AK18">
        <f t="shared" si="22"/>
        <v>25.582757971026805</v>
      </c>
      <c r="AL18">
        <f t="shared" si="8"/>
        <v>-1091.5549807320238</v>
      </c>
      <c r="AN18">
        <f t="shared" si="9"/>
        <v>0</v>
      </c>
      <c r="AO18">
        <f t="shared" si="9"/>
        <v>0</v>
      </c>
      <c r="AP18">
        <f t="shared" si="9"/>
        <v>-1.8900318144528454</v>
      </c>
      <c r="AQ18">
        <f t="shared" si="9"/>
        <v>-203.95288712112725</v>
      </c>
      <c r="AR18">
        <f t="shared" si="9"/>
        <v>-205.84291893558009</v>
      </c>
      <c r="AS18">
        <f t="shared" si="9"/>
        <v>1.7460307573907734</v>
      </c>
      <c r="AT18">
        <f t="shared" si="9"/>
        <v>4.67387423413349</v>
      </c>
      <c r="AU18">
        <f t="shared" si="9"/>
        <v>-199.42301394405584</v>
      </c>
      <c r="AW18">
        <v>15</v>
      </c>
      <c r="AX18">
        <f>IF(Z18&gt;0, (R18*SUMPRODUCT(K18:$K$98, X18:$X$98)-K18*$AZ$3)/Z18, 0)</f>
        <v>430.04303328106897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12.5</v>
      </c>
      <c r="R19">
        <f t="shared" si="0"/>
        <v>500000</v>
      </c>
      <c r="S19">
        <f t="shared" si="1"/>
        <v>425.70846904309013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355.91095684640482</v>
      </c>
      <c r="AC19">
        <f t="shared" si="2"/>
        <v>347.85019690197487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-1115.9803804632334</v>
      </c>
      <c r="AI19">
        <f t="shared" si="6"/>
        <v>-1126.1942422429825</v>
      </c>
      <c r="AJ19">
        <f t="shared" si="7"/>
        <v>8.0607599444299467</v>
      </c>
      <c r="AK19">
        <f t="shared" si="22"/>
        <v>24.91376697924834</v>
      </c>
      <c r="AL19">
        <f t="shared" si="8"/>
        <v>-1093.2197153193042</v>
      </c>
      <c r="AN19">
        <f t="shared" si="9"/>
        <v>0</v>
      </c>
      <c r="AO19">
        <f t="shared" si="9"/>
        <v>0</v>
      </c>
      <c r="AP19">
        <f t="shared" si="9"/>
        <v>-1.6661021073477196</v>
      </c>
      <c r="AQ19">
        <f t="shared" si="9"/>
        <v>-182.04057424538519</v>
      </c>
      <c r="AR19">
        <f t="shared" si="9"/>
        <v>-183.70667635273293</v>
      </c>
      <c r="AS19">
        <f t="shared" si="9"/>
        <v>1.314884557853184</v>
      </c>
      <c r="AT19">
        <f t="shared" si="9"/>
        <v>4.0639750724251211</v>
      </c>
      <c r="AU19">
        <f t="shared" si="9"/>
        <v>-178.32781672245463</v>
      </c>
      <c r="AW19">
        <v>16</v>
      </c>
      <c r="AX19">
        <f>IF(Z19&gt;0, (R19*SUMPRODUCT(K19:$K$98, X19:$X$98)-K19*$AZ$3)/Z19, 0)</f>
        <v>425.70846904309013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500000</v>
      </c>
      <c r="S20">
        <f t="shared" si="1"/>
        <v>422.35032144585756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347.85019690197487</v>
      </c>
      <c r="AC20">
        <f t="shared" si="2"/>
        <v>340.71330763578339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-1115.0158318009185</v>
      </c>
      <c r="AI20">
        <f t="shared" si="6"/>
        <v>-1125.0996795670749</v>
      </c>
      <c r="AJ20">
        <f t="shared" si="7"/>
        <v>7.1368892661914742</v>
      </c>
      <c r="AK20">
        <f t="shared" si="22"/>
        <v>24.349513783138242</v>
      </c>
      <c r="AL20">
        <f t="shared" si="8"/>
        <v>-1093.6132765177451</v>
      </c>
      <c r="AN20">
        <f t="shared" si="9"/>
        <v>0</v>
      </c>
      <c r="AO20">
        <f t="shared" si="9"/>
        <v>0</v>
      </c>
      <c r="AP20">
        <f t="shared" si="9"/>
        <v>-1.4686553619532374</v>
      </c>
      <c r="AQ20">
        <f t="shared" si="9"/>
        <v>-162.3957459505892</v>
      </c>
      <c r="AR20">
        <f t="shared" si="9"/>
        <v>-163.86440131254241</v>
      </c>
      <c r="AS20">
        <f t="shared" si="9"/>
        <v>1.0394475334739932</v>
      </c>
      <c r="AT20">
        <f t="shared" si="9"/>
        <v>3.5463688869423198</v>
      </c>
      <c r="AU20">
        <f t="shared" si="9"/>
        <v>-159.2785848921261</v>
      </c>
      <c r="AW20">
        <v>17</v>
      </c>
      <c r="AX20">
        <f>IF(Z20&gt;0, (R20*SUMPRODUCT(K20:$K$98, X20:$X$98)-K20*$AZ$3)/Z20, 0)</f>
        <v>422.35032144585756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12.5</v>
      </c>
      <c r="R21">
        <f t="shared" si="0"/>
        <v>500000</v>
      </c>
      <c r="S21">
        <f t="shared" si="1"/>
        <v>419.98707447949857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340.71330763578339</v>
      </c>
      <c r="AC21">
        <f t="shared" si="2"/>
        <v>334.48156613090282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-1115.7761419095748</v>
      </c>
      <c r="AI21">
        <f t="shared" si="6"/>
        <v>-1125.7312567945221</v>
      </c>
      <c r="AJ21">
        <f t="shared" si="7"/>
        <v>6.2317415048805742</v>
      </c>
      <c r="AK21">
        <f t="shared" si="22"/>
        <v>23.84993153450484</v>
      </c>
      <c r="AL21">
        <f t="shared" si="8"/>
        <v>-1095.6495837551367</v>
      </c>
      <c r="AN21">
        <f t="shared" si="9"/>
        <v>0</v>
      </c>
      <c r="AO21">
        <f t="shared" si="9"/>
        <v>0</v>
      </c>
      <c r="AP21">
        <f t="shared" si="9"/>
        <v>-1.2945590592083245</v>
      </c>
      <c r="AQ21">
        <f t="shared" si="9"/>
        <v>-145.09507215648912</v>
      </c>
      <c r="AR21">
        <f t="shared" si="9"/>
        <v>-146.38963121569745</v>
      </c>
      <c r="AS21">
        <f t="shared" si="9"/>
        <v>0.8103731110111092</v>
      </c>
      <c r="AT21">
        <f t="shared" si="9"/>
        <v>3.1014353210706607</v>
      </c>
      <c r="AU21">
        <f t="shared" si="9"/>
        <v>-142.47782278361569</v>
      </c>
      <c r="AW21">
        <v>18</v>
      </c>
      <c r="AX21">
        <f>IF(Z21&gt;0, (R21*SUMPRODUCT(K21:$K$98, X21:$X$98)-K21*$AZ$3)/Z21, 0)</f>
        <v>419.98707447949857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500000</v>
      </c>
      <c r="S22">
        <f t="shared" si="1"/>
        <v>418.23245830920672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334.48156613090282</v>
      </c>
      <c r="AC22">
        <f t="shared" si="2"/>
        <v>328.81864080093965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-1117.430187672287</v>
      </c>
      <c r="AI22">
        <f t="shared" si="6"/>
        <v>-1127.2578156536929</v>
      </c>
      <c r="AJ22">
        <f t="shared" si="7"/>
        <v>5.6629253299631728</v>
      </c>
      <c r="AK22">
        <f t="shared" si="22"/>
        <v>23.413709629163201</v>
      </c>
      <c r="AL22">
        <f t="shared" si="8"/>
        <v>-1098.1811806945666</v>
      </c>
      <c r="AN22">
        <f t="shared" si="9"/>
        <v>0</v>
      </c>
      <c r="AO22">
        <f t="shared" si="9"/>
        <v>0</v>
      </c>
      <c r="AP22">
        <f t="shared" si="9"/>
        <v>-1.1410542093986638</v>
      </c>
      <c r="AQ22">
        <f t="shared" si="9"/>
        <v>-129.74121749063156</v>
      </c>
      <c r="AR22">
        <f t="shared" si="9"/>
        <v>-130.8822717000302</v>
      </c>
      <c r="AS22">
        <f t="shared" si="9"/>
        <v>0.65750400783286422</v>
      </c>
      <c r="AT22">
        <f t="shared" si="9"/>
        <v>2.7184903600891812</v>
      </c>
      <c r="AU22">
        <f t="shared" si="9"/>
        <v>-127.50627733210816</v>
      </c>
      <c r="AW22">
        <v>19</v>
      </c>
      <c r="AX22">
        <f>IF(Z22&gt;0, (R22*SUMPRODUCT(K22:$K$98, X22:$X$98)-K22*$AZ$3)/Z22, 0)</f>
        <v>418.23245830920672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500000</v>
      </c>
      <c r="S23">
        <f t="shared" si="1"/>
        <v>416.91441550264153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328.81864080093965</v>
      </c>
      <c r="AC23">
        <f t="shared" si="2"/>
        <v>323.57041154827766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-1120.3098862632303</v>
      </c>
      <c r="AI23">
        <f t="shared" si="6"/>
        <v>-1130.0112302176656</v>
      </c>
      <c r="AJ23">
        <f t="shared" si="7"/>
        <v>5.2482292526619858</v>
      </c>
      <c r="AK23">
        <f t="shared" si="22"/>
        <v>23.017304856065778</v>
      </c>
      <c r="AL23">
        <f t="shared" si="8"/>
        <v>-1101.7456961089379</v>
      </c>
      <c r="AN23">
        <f t="shared" si="9"/>
        <v>0</v>
      </c>
      <c r="AO23">
        <f t="shared" si="9"/>
        <v>0</v>
      </c>
      <c r="AP23">
        <f t="shared" si="9"/>
        <v>-1.0057069446913984</v>
      </c>
      <c r="AQ23">
        <f t="shared" si="9"/>
        <v>-116.13890179682295</v>
      </c>
      <c r="AR23">
        <f t="shared" si="9"/>
        <v>-117.14460874151435</v>
      </c>
      <c r="AS23">
        <f t="shared" si="9"/>
        <v>0.5440669490253065</v>
      </c>
      <c r="AT23">
        <f t="shared" si="9"/>
        <v>2.3861295353043577</v>
      </c>
      <c r="AU23">
        <f t="shared" si="9"/>
        <v>-114.21441225718469</v>
      </c>
      <c r="AW23">
        <v>20</v>
      </c>
      <c r="AX23">
        <f>IF(Z23&gt;0, (R23*SUMPRODUCT(K23:$K$98, X23:$X$98)-K23*$AZ$3)/Z23, 0)</f>
        <v>416.91441550264153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500000</v>
      </c>
      <c r="S24">
        <f t="shared" si="1"/>
        <v>415.85511391375081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323.57041154827766</v>
      </c>
      <c r="AC24">
        <f t="shared" si="2"/>
        <v>318.58596353535643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-1123.9891733781919</v>
      </c>
      <c r="AI24">
        <f t="shared" si="6"/>
        <v>-1133.5654041637483</v>
      </c>
      <c r="AJ24">
        <f t="shared" si="7"/>
        <v>4.9844480129212343</v>
      </c>
      <c r="AK24">
        <f t="shared" si="22"/>
        <v>22.649928808379439</v>
      </c>
      <c r="AL24">
        <f t="shared" si="8"/>
        <v>-1105.9310273424478</v>
      </c>
      <c r="AN24">
        <f t="shared" si="9"/>
        <v>0</v>
      </c>
      <c r="AO24">
        <f t="shared" si="9"/>
        <v>0</v>
      </c>
      <c r="AP24">
        <f t="shared" si="9"/>
        <v>-0.88637220286137364</v>
      </c>
      <c r="AQ24">
        <f t="shared" si="9"/>
        <v>-104.03600141949471</v>
      </c>
      <c r="AR24">
        <f t="shared" si="9"/>
        <v>-104.92237362235608</v>
      </c>
      <c r="AS24">
        <f t="shared" si="9"/>
        <v>0.4613585725110797</v>
      </c>
      <c r="AT24">
        <f t="shared" si="9"/>
        <v>2.0964686150648091</v>
      </c>
      <c r="AU24">
        <f t="shared" si="9"/>
        <v>-102.36454643478021</v>
      </c>
      <c r="AW24">
        <v>21</v>
      </c>
      <c r="AX24">
        <f>IF(Z24&gt;0, (R24*SUMPRODUCT(K24:$K$98, X24:$X$98)-K24*$AZ$3)/Z24, 0)</f>
        <v>415.85511391375081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500000</v>
      </c>
      <c r="S25">
        <f t="shared" si="1"/>
        <v>414.97561839414146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318.58596353535643</v>
      </c>
      <c r="AC25">
        <f t="shared" si="2"/>
        <v>313.79501013720198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-1130.2488112868657</v>
      </c>
      <c r="AI25">
        <f t="shared" si="6"/>
        <v>-1139.7010235442845</v>
      </c>
      <c r="AJ25">
        <f t="shared" si="7"/>
        <v>4.7909533981544428</v>
      </c>
      <c r="AK25">
        <f t="shared" si="22"/>
        <v>22.301017447474951</v>
      </c>
      <c r="AL25">
        <f t="shared" si="8"/>
        <v>-1112.609052698655</v>
      </c>
      <c r="AN25">
        <f t="shared" si="9"/>
        <v>0</v>
      </c>
      <c r="AO25">
        <f t="shared" si="9"/>
        <v>0</v>
      </c>
      <c r="AP25">
        <f t="shared" si="9"/>
        <v>-0.78115455004992895</v>
      </c>
      <c r="AQ25">
        <f t="shared" si="9"/>
        <v>-93.406599172833808</v>
      </c>
      <c r="AR25">
        <f t="shared" si="9"/>
        <v>-94.187753722883741</v>
      </c>
      <c r="AS25">
        <f t="shared" si="9"/>
        <v>0.39593641616629621</v>
      </c>
      <c r="AT25">
        <f t="shared" si="9"/>
        <v>1.8430120669544938</v>
      </c>
      <c r="AU25">
        <f t="shared" si="9"/>
        <v>-91.948805239762933</v>
      </c>
      <c r="AW25">
        <v>22</v>
      </c>
      <c r="AX25">
        <f>IF(Z25&gt;0, (R25*SUMPRODUCT(K25:$K$98, X25:$X$98)-K25*$AZ$3)/Z25, 0)</f>
        <v>414.97561839414146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500000</v>
      </c>
      <c r="S26">
        <f t="shared" si="1"/>
        <v>414.02241766251359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313.79501013720198</v>
      </c>
      <c r="AC26">
        <f t="shared" si="2"/>
        <v>309.00006098342226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-1139.3326128372055</v>
      </c>
      <c r="AI26">
        <f t="shared" si="6"/>
        <v>-1148.6618196567292</v>
      </c>
      <c r="AJ26">
        <f t="shared" si="7"/>
        <v>4.7949491537797257</v>
      </c>
      <c r="AK26">
        <f t="shared" si="22"/>
        <v>21.965650709604141</v>
      </c>
      <c r="AL26">
        <f t="shared" si="8"/>
        <v>-1121.9012197933453</v>
      </c>
      <c r="AN26">
        <f t="shared" si="9"/>
        <v>0</v>
      </c>
      <c r="AO26">
        <f t="shared" si="9"/>
        <v>0</v>
      </c>
      <c r="AP26">
        <f t="shared" si="9"/>
        <v>-0.68838309988035717</v>
      </c>
      <c r="AQ26">
        <f t="shared" si="9"/>
        <v>-84.069024408198416</v>
      </c>
      <c r="AR26">
        <f t="shared" si="9"/>
        <v>-84.757407508078785</v>
      </c>
      <c r="AS26">
        <f t="shared" si="9"/>
        <v>0.35380949593055877</v>
      </c>
      <c r="AT26">
        <f t="shared" si="9"/>
        <v>1.6208004623418331</v>
      </c>
      <c r="AU26">
        <f t="shared" si="9"/>
        <v>-82.782797549806389</v>
      </c>
      <c r="AW26">
        <v>23</v>
      </c>
      <c r="AX26">
        <f>IF(Z26&gt;0, (R26*SUMPRODUCT(K26:$K$98, X26:$X$98)-K26*$AZ$3)/Z26, 0)</f>
        <v>414.02241766251359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500000</v>
      </c>
      <c r="S27">
        <f t="shared" si="1"/>
        <v>412.7868749846424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309.00006098342226</v>
      </c>
      <c r="AC27">
        <f t="shared" si="2"/>
        <v>304.04858123509382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-1148.9824997146195</v>
      </c>
      <c r="AI27">
        <f t="shared" si="6"/>
        <v>-1158.189689903455</v>
      </c>
      <c r="AJ27">
        <f t="shared" si="7"/>
        <v>4.9514797483284383</v>
      </c>
      <c r="AK27">
        <f t="shared" si="22"/>
        <v>21.63000426883956</v>
      </c>
      <c r="AL27">
        <f t="shared" si="8"/>
        <v>-1131.6082058862871</v>
      </c>
      <c r="AN27">
        <f t="shared" si="9"/>
        <v>0</v>
      </c>
      <c r="AO27">
        <f t="shared" si="9"/>
        <v>0</v>
      </c>
      <c r="AP27">
        <f t="shared" si="9"/>
        <v>-0.60658905547830677</v>
      </c>
      <c r="AQ27">
        <f t="shared" si="9"/>
        <v>-75.697383780354301</v>
      </c>
      <c r="AR27">
        <f t="shared" si="9"/>
        <v>-76.303972835832596</v>
      </c>
      <c r="AS27">
        <f t="shared" si="9"/>
        <v>0.32621390045798343</v>
      </c>
      <c r="AT27">
        <f t="shared" si="9"/>
        <v>1.4250301764524052</v>
      </c>
      <c r="AU27">
        <f t="shared" si="9"/>
        <v>-74.552728758922214</v>
      </c>
      <c r="AW27">
        <v>24</v>
      </c>
      <c r="AX27">
        <f>IF(Z27&gt;0, (R27*SUMPRODUCT(K27:$K$98, X27:$X$98)-K27*$AZ$3)/Z27, 0)</f>
        <v>412.7868749846424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500000</v>
      </c>
      <c r="S28">
        <f t="shared" si="1"/>
        <v>411.33121351626693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304.04858123509382</v>
      </c>
      <c r="AC28">
        <f t="shared" si="2"/>
        <v>298.99186232962313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-1160.5622721390339</v>
      </c>
      <c r="AI28">
        <f t="shared" si="6"/>
        <v>-1169.6483763691776</v>
      </c>
      <c r="AJ28">
        <f t="shared" si="7"/>
        <v>5.0567189054706887</v>
      </c>
      <c r="AK28">
        <f t="shared" si="22"/>
        <v>21.28340068645657</v>
      </c>
      <c r="AL28">
        <f t="shared" si="8"/>
        <v>-1143.3082567772503</v>
      </c>
      <c r="AN28">
        <f t="shared" si="9"/>
        <v>0</v>
      </c>
      <c r="AO28">
        <f t="shared" si="9"/>
        <v>0</v>
      </c>
      <c r="AP28">
        <f t="shared" si="9"/>
        <v>-0.5344746944954708</v>
      </c>
      <c r="AQ28">
        <f t="shared" si="9"/>
        <v>-68.268110307014425</v>
      </c>
      <c r="AR28">
        <f t="shared" si="9"/>
        <v>-68.802585001509897</v>
      </c>
      <c r="AS28">
        <f t="shared" si="9"/>
        <v>0.29745292632507886</v>
      </c>
      <c r="AT28">
        <f t="shared" si="9"/>
        <v>1.2519600030538807</v>
      </c>
      <c r="AU28">
        <f t="shared" si="9"/>
        <v>-67.253172072130923</v>
      </c>
      <c r="AW28">
        <v>25</v>
      </c>
      <c r="AX28">
        <f>IF(Z28&gt;0, (R28*SUMPRODUCT(K28:$K$98, X28:$X$98)-K28*$AZ$3)/Z28, 0)</f>
        <v>411.33121351626693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500000</v>
      </c>
      <c r="S29">
        <f t="shared" si="1"/>
        <v>409.60150958084006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298.99186232962313</v>
      </c>
      <c r="AC29">
        <f t="shared" si="2"/>
        <v>293.79577423232615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-1173.6295498691693</v>
      </c>
      <c r="AI29">
        <f t="shared" si="6"/>
        <v>-1182.5954523182647</v>
      </c>
      <c r="AJ29">
        <f t="shared" si="7"/>
        <v>5.196088097296979</v>
      </c>
      <c r="AK29">
        <f t="shared" si="22"/>
        <v>20.929430363073621</v>
      </c>
      <c r="AL29">
        <f t="shared" si="8"/>
        <v>-1156.4699338578941</v>
      </c>
      <c r="AN29">
        <f t="shared" si="9"/>
        <v>0</v>
      </c>
      <c r="AO29">
        <f t="shared" si="9"/>
        <v>0</v>
      </c>
      <c r="AP29">
        <f t="shared" si="9"/>
        <v>-0.47089645382209616</v>
      </c>
      <c r="AQ29">
        <f t="shared" si="9"/>
        <v>-61.639973920301429</v>
      </c>
      <c r="AR29">
        <f t="shared" si="9"/>
        <v>-62.110870374123522</v>
      </c>
      <c r="AS29">
        <f t="shared" si="9"/>
        <v>0.27290275269626479</v>
      </c>
      <c r="AT29">
        <f t="shared" si="9"/>
        <v>1.09923062340279</v>
      </c>
      <c r="AU29">
        <f t="shared" si="9"/>
        <v>-60.738736998024464</v>
      </c>
      <c r="AW29">
        <v>26</v>
      </c>
      <c r="AX29">
        <f>IF(Z29&gt;0, (R29*SUMPRODUCT(K29:$K$98, X29:$X$98)-K29*$AZ$3)/Z29, 0)</f>
        <v>409.60150958084006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500000</v>
      </c>
      <c r="S30">
        <f t="shared" si="1"/>
        <v>407.60532777869281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293.79577423232615</v>
      </c>
      <c r="AC30">
        <f t="shared" si="2"/>
        <v>288.47010585641539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-1190.1500297173479</v>
      </c>
      <c r="AI30">
        <f t="shared" si="6"/>
        <v>-1198.9965193912096</v>
      </c>
      <c r="AJ30">
        <f t="shared" si="7"/>
        <v>5.3256683759107659</v>
      </c>
      <c r="AK30">
        <f t="shared" si="22"/>
        <v>20.565704196262832</v>
      </c>
      <c r="AL30">
        <f t="shared" si="8"/>
        <v>-1173.105146819036</v>
      </c>
      <c r="AN30">
        <f t="shared" si="9"/>
        <v>0</v>
      </c>
      <c r="AO30">
        <f t="shared" si="9"/>
        <v>0</v>
      </c>
      <c r="AP30">
        <f t="shared" si="9"/>
        <v>-0.41484356983171966</v>
      </c>
      <c r="AQ30">
        <f t="shared" si="9"/>
        <v>-55.810395441037414</v>
      </c>
      <c r="AR30">
        <f t="shared" si="9"/>
        <v>-56.225239010869139</v>
      </c>
      <c r="AS30">
        <f t="shared" si="9"/>
        <v>0.24973965519120037</v>
      </c>
      <c r="AT30">
        <f t="shared" si="9"/>
        <v>0.96439949170897443</v>
      </c>
      <c r="AU30">
        <f t="shared" si="9"/>
        <v>-55.011099863968958</v>
      </c>
      <c r="AW30">
        <v>27</v>
      </c>
      <c r="AX30">
        <f>IF(Z30&gt;0, (R30*SUMPRODUCT(K30:$K$98, X30:$X$98)-K30*$AZ$3)/Z30, 0)</f>
        <v>407.60532777869281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500000</v>
      </c>
      <c r="S31">
        <f t="shared" si="1"/>
        <v>405.23050869110881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288.47010585641539</v>
      </c>
      <c r="AC31">
        <f t="shared" si="2"/>
        <v>282.9403403657268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-1210.6276036248996</v>
      </c>
      <c r="AI31">
        <f t="shared" si="6"/>
        <v>-1219.355362711932</v>
      </c>
      <c r="AJ31">
        <f t="shared" si="7"/>
        <v>5.5297654906885896</v>
      </c>
      <c r="AK31">
        <f t="shared" si="22"/>
        <v>20.192907409949079</v>
      </c>
      <c r="AL31">
        <f t="shared" si="8"/>
        <v>-1193.6326898112943</v>
      </c>
      <c r="AN31">
        <f t="shared" si="9"/>
        <v>0</v>
      </c>
      <c r="AO31">
        <f t="shared" si="9"/>
        <v>0</v>
      </c>
      <c r="AP31">
        <f t="shared" si="9"/>
        <v>-0.3654248817666983</v>
      </c>
      <c r="AQ31">
        <f t="shared" si="9"/>
        <v>-50.688091239300284</v>
      </c>
      <c r="AR31">
        <f t="shared" si="9"/>
        <v>-51.053516121066984</v>
      </c>
      <c r="AS31">
        <f t="shared" si="9"/>
        <v>0.23152723173062828</v>
      </c>
      <c r="AT31">
        <f t="shared" si="9"/>
        <v>0.84546224629070565</v>
      </c>
      <c r="AU31">
        <f t="shared" si="9"/>
        <v>-49.976526643045645</v>
      </c>
      <c r="AW31">
        <v>28</v>
      </c>
      <c r="AX31">
        <f>IF(Z31&gt;0, (R31*SUMPRODUCT(K31:$K$98, X31:$X$98)-K31*$AZ$3)/Z31, 0)</f>
        <v>405.23050869110881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500000</v>
      </c>
      <c r="S32">
        <f t="shared" si="1"/>
        <v>402.37682983396456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282.9403403657268</v>
      </c>
      <c r="AC32">
        <f t="shared" si="2"/>
        <v>277.1456687249522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-1233.5395761175412</v>
      </c>
      <c r="AI32">
        <f t="shared" si="6"/>
        <v>-1242.1492191243003</v>
      </c>
      <c r="AJ32">
        <f t="shared" si="7"/>
        <v>5.7946716407745953</v>
      </c>
      <c r="AK32">
        <f t="shared" si="22"/>
        <v>19.805823825600879</v>
      </c>
      <c r="AL32">
        <f t="shared" si="8"/>
        <v>-1216.5487236579249</v>
      </c>
      <c r="AN32">
        <f t="shared" si="9"/>
        <v>0</v>
      </c>
      <c r="AO32">
        <f t="shared" si="9"/>
        <v>0</v>
      </c>
      <c r="AP32">
        <f t="shared" si="9"/>
        <v>-0.32185664998240571</v>
      </c>
      <c r="AQ32">
        <f t="shared" si="9"/>
        <v>-46.113748883457724</v>
      </c>
      <c r="AR32">
        <f t="shared" si="9"/>
        <v>-46.435605533440132</v>
      </c>
      <c r="AS32">
        <f t="shared" si="9"/>
        <v>0.2166238020070719</v>
      </c>
      <c r="AT32">
        <f t="shared" si="9"/>
        <v>0.74040655363353713</v>
      </c>
      <c r="AU32">
        <f t="shared" si="9"/>
        <v>-45.478575177799527</v>
      </c>
      <c r="AW32">
        <v>29</v>
      </c>
      <c r="AX32">
        <f>IF(Z32&gt;0, (R32*SUMPRODUCT(K32:$K$98, X32:$X$98)-K32*$AZ$3)/Z32, 0)</f>
        <v>402.37682983396456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500000</v>
      </c>
      <c r="S33">
        <f t="shared" si="1"/>
        <v>399.07364880240328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277.1456687249522</v>
      </c>
      <c r="AC33">
        <f t="shared" si="2"/>
        <v>271.11533019732099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-1261.0409801569197</v>
      </c>
      <c r="AI33">
        <f t="shared" si="6"/>
        <v>-1269.5330007091072</v>
      </c>
      <c r="AJ33">
        <f t="shared" si="7"/>
        <v>6.0303385276312156</v>
      </c>
      <c r="AK33">
        <f t="shared" si="22"/>
        <v>19.400196810746657</v>
      </c>
      <c r="AL33">
        <f t="shared" si="8"/>
        <v>-1244.1024653707293</v>
      </c>
      <c r="AN33">
        <f t="shared" si="9"/>
        <v>0</v>
      </c>
      <c r="AO33">
        <f t="shared" si="9"/>
        <v>0</v>
      </c>
      <c r="AP33">
        <f t="shared" si="9"/>
        <v>-0.28344601557760535</v>
      </c>
      <c r="AQ33">
        <f t="shared" si="9"/>
        <v>-42.090929845133033</v>
      </c>
      <c r="AR33">
        <f t="shared" si="9"/>
        <v>-42.374375860710636</v>
      </c>
      <c r="AS33">
        <f t="shared" si="9"/>
        <v>0.20128018034540282</v>
      </c>
      <c r="AT33">
        <f t="shared" si="9"/>
        <v>0.64753829240450189</v>
      </c>
      <c r="AU33">
        <f t="shared" si="9"/>
        <v>-41.525557387960731</v>
      </c>
      <c r="AW33">
        <v>30</v>
      </c>
      <c r="AX33">
        <f>IF(Z33&gt;0, (R33*SUMPRODUCT(K33:$K$98, X33:$X$98)-K33*$AZ$3)/Z33, 0)</f>
        <v>399.07364880240328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500000</v>
      </c>
      <c r="S34">
        <f t="shared" si="1"/>
        <v>395.25438006867847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271.11533019732099</v>
      </c>
      <c r="AC34">
        <f t="shared" si="2"/>
        <v>264.8131595984616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-1293.2168608529098</v>
      </c>
      <c r="AI34">
        <f t="shared" si="6"/>
        <v>-1301.5916307780542</v>
      </c>
      <c r="AJ34">
        <f t="shared" si="7"/>
        <v>6.3021705988593908</v>
      </c>
      <c r="AK34">
        <f t="shared" si="22"/>
        <v>18.978073113812471</v>
      </c>
      <c r="AL34">
        <f t="shared" si="8"/>
        <v>-1276.3113870653822</v>
      </c>
      <c r="AN34">
        <f t="shared" si="9"/>
        <v>0</v>
      </c>
      <c r="AO34">
        <f t="shared" si="9"/>
        <v>0</v>
      </c>
      <c r="AP34">
        <f t="shared" si="9"/>
        <v>-0.24958252952971866</v>
      </c>
      <c r="AQ34">
        <f t="shared" si="9"/>
        <v>-38.540083876583097</v>
      </c>
      <c r="AR34">
        <f t="shared" si="9"/>
        <v>-38.789666406112815</v>
      </c>
      <c r="AS34">
        <f t="shared" si="9"/>
        <v>0.18781550939908651</v>
      </c>
      <c r="AT34">
        <f t="shared" si="9"/>
        <v>0.56557917837528904</v>
      </c>
      <c r="AU34">
        <f t="shared" ref="AU34:AU97" si="23">AL34*$K34</f>
        <v>-38.036271718338433</v>
      </c>
      <c r="AW34">
        <v>31</v>
      </c>
      <c r="AX34">
        <f>IF(Z34&gt;0, (R34*SUMPRODUCT(K34:$K$98, X34:$X$98)-K34*$AZ$3)/Z34, 0)</f>
        <v>395.25438006867847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500000</v>
      </c>
      <c r="S35">
        <f t="shared" si="1"/>
        <v>390.88053318537203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264.8131595984616</v>
      </c>
      <c r="AC35">
        <f t="shared" si="2"/>
        <v>258.22732504890854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-1325.993401806372</v>
      </c>
      <c r="AI35">
        <f t="shared" ref="AI35:AI66" si="25">SUM(AE35:AH35)</f>
        <v>-1334.2512741972198</v>
      </c>
      <c r="AJ35">
        <f t="shared" si="7"/>
        <v>6.5858345495530557</v>
      </c>
      <c r="AK35">
        <f t="shared" si="22"/>
        <v>18.536921171892313</v>
      </c>
      <c r="AL35">
        <f t="shared" si="8"/>
        <v>-1309.1285184757744</v>
      </c>
      <c r="AN35">
        <f t="shared" ref="AN35:AT66" si="26">AE35*$K35</f>
        <v>0</v>
      </c>
      <c r="AO35">
        <f t="shared" si="26"/>
        <v>0</v>
      </c>
      <c r="AP35">
        <f t="shared" si="26"/>
        <v>-0.2197310555419188</v>
      </c>
      <c r="AQ35">
        <f t="shared" si="26"/>
        <v>-35.282929552586651</v>
      </c>
      <c r="AR35">
        <f t="shared" si="26"/>
        <v>-35.502660608128565</v>
      </c>
      <c r="AS35">
        <f t="shared" si="26"/>
        <v>0.17524034142275705</v>
      </c>
      <c r="AT35">
        <f t="shared" si="26"/>
        <v>0.49324293992620794</v>
      </c>
      <c r="AU35">
        <f t="shared" si="23"/>
        <v>-34.834177326779603</v>
      </c>
      <c r="AW35">
        <v>32</v>
      </c>
      <c r="AX35">
        <f>IF(Z35&gt;0, (R35*SUMPRODUCT(K35:$K$98, X35:$X$98)-K35*$AZ$3)/Z35, 0)</f>
        <v>390.88053318537203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500000</v>
      </c>
      <c r="S36">
        <f t="shared" si="1"/>
        <v>386.11167890048358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258.22732504890854</v>
      </c>
      <c r="AC36">
        <f t="shared" si="2"/>
        <v>251.47497525259905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-1361.1784679879042</v>
      </c>
      <c r="AI36">
        <f t="shared" si="25"/>
        <v>-1369.3197321931439</v>
      </c>
      <c r="AJ36">
        <f t="shared" si="7"/>
        <v>6.7523497963094883</v>
      </c>
      <c r="AK36">
        <f t="shared" si="22"/>
        <v>18.075912753423598</v>
      </c>
      <c r="AL36">
        <f t="shared" si="8"/>
        <v>-1344.4914696434107</v>
      </c>
      <c r="AN36">
        <f t="shared" si="26"/>
        <v>0</v>
      </c>
      <c r="AO36">
        <f t="shared" si="26"/>
        <v>0</v>
      </c>
      <c r="AP36">
        <f t="shared" si="26"/>
        <v>-0.19341809468440943</v>
      </c>
      <c r="AQ36">
        <f t="shared" si="26"/>
        <v>-32.338533570034691</v>
      </c>
      <c r="AR36">
        <f t="shared" si="26"/>
        <v>-32.531951664719102</v>
      </c>
      <c r="AS36">
        <f t="shared" si="26"/>
        <v>0.16042061764858281</v>
      </c>
      <c r="AT36">
        <f t="shared" si="26"/>
        <v>0.429442960738049</v>
      </c>
      <c r="AU36">
        <f t="shared" si="23"/>
        <v>-31.942088086332468</v>
      </c>
      <c r="AW36">
        <v>33</v>
      </c>
      <c r="AX36">
        <f>IF(Z36&gt;0, (R36*SUMPRODUCT(K36:$K$98, X36:$X$98)-K36*$AZ$3)/Z36, 0)</f>
        <v>386.11167890048358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500000</v>
      </c>
      <c r="S37">
        <f t="shared" si="1"/>
        <v>381.01959604701744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251.47497525259905</v>
      </c>
      <c r="AC37">
        <f t="shared" si="2"/>
        <v>244.61017360781122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-1399.845765963111</v>
      </c>
      <c r="AI37">
        <f t="shared" si="25"/>
        <v>-1407.8706213821492</v>
      </c>
      <c r="AJ37">
        <f t="shared" si="7"/>
        <v>6.8648016447878319</v>
      </c>
      <c r="AK37">
        <f t="shared" si="22"/>
        <v>17.603248267681934</v>
      </c>
      <c r="AL37">
        <f t="shared" si="8"/>
        <v>-1383.4025714696795</v>
      </c>
      <c r="AN37">
        <f t="shared" si="26"/>
        <v>0</v>
      </c>
      <c r="AO37">
        <f t="shared" si="26"/>
        <v>0</v>
      </c>
      <c r="AP37">
        <f t="shared" si="26"/>
        <v>-0.1702254323226069</v>
      </c>
      <c r="AQ37">
        <f t="shared" si="26"/>
        <v>-29.693912008772617</v>
      </c>
      <c r="AR37">
        <f t="shared" si="26"/>
        <v>-29.864137441095224</v>
      </c>
      <c r="AS37">
        <f t="shared" si="26"/>
        <v>0.1456180537559158</v>
      </c>
      <c r="AT37">
        <f t="shared" si="26"/>
        <v>0.37340492634165018</v>
      </c>
      <c r="AU37">
        <f t="shared" si="23"/>
        <v>-29.34511446099766</v>
      </c>
      <c r="AW37">
        <v>34</v>
      </c>
      <c r="AX37">
        <f>IF(Z37&gt;0, (R37*SUMPRODUCT(K37:$K$98, X37:$X$98)-K37*$AZ$3)/Z37, 0)</f>
        <v>381.01959604701744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500000</v>
      </c>
      <c r="S38">
        <f t="shared" si="1"/>
        <v>375.64618594162164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244.61017360781122</v>
      </c>
      <c r="AC38">
        <f t="shared" si="2"/>
        <v>237.66066510372352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-1448.4857611479551</v>
      </c>
      <c r="AI38">
        <f t="shared" si="25"/>
        <v>-1456.3941558687743</v>
      </c>
      <c r="AJ38">
        <f t="shared" si="7"/>
        <v>6.9495085040877029</v>
      </c>
      <c r="AK38">
        <f t="shared" si="22"/>
        <v>17.122712152546786</v>
      </c>
      <c r="AL38">
        <f t="shared" si="8"/>
        <v>-1432.32193521214</v>
      </c>
      <c r="AN38">
        <f t="shared" si="26"/>
        <v>0</v>
      </c>
      <c r="AO38">
        <f t="shared" si="26"/>
        <v>0</v>
      </c>
      <c r="AP38">
        <f t="shared" si="26"/>
        <v>-0.14978128221113921</v>
      </c>
      <c r="AQ38">
        <f t="shared" si="26"/>
        <v>-27.433640103746392</v>
      </c>
      <c r="AR38">
        <f t="shared" si="26"/>
        <v>-27.583421385957532</v>
      </c>
      <c r="AS38">
        <f t="shared" si="26"/>
        <v>0.13162042756151959</v>
      </c>
      <c r="AT38">
        <f t="shared" si="26"/>
        <v>0.32429612730244289</v>
      </c>
      <c r="AU38">
        <f t="shared" si="23"/>
        <v>-27.127504831093571</v>
      </c>
      <c r="AW38">
        <v>35</v>
      </c>
      <c r="AX38">
        <f>IF(Z38&gt;0, (R38*SUMPRODUCT(K38:$K$98, X38:$X$98)-K38*$AZ$3)/Z38, 0)</f>
        <v>375.64618594162164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500000</v>
      </c>
      <c r="S39">
        <f t="shared" si="1"/>
        <v>369.83421544443394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237.66066510372352</v>
      </c>
      <c r="AC39">
        <f t="shared" si="2"/>
        <v>230.53452812916007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-1499.6347266437285</v>
      </c>
      <c r="AI39">
        <f t="shared" si="25"/>
        <v>-1507.4265465491733</v>
      </c>
      <c r="AJ39">
        <f t="shared" si="7"/>
        <v>7.1261369745634511</v>
      </c>
      <c r="AK39">
        <f t="shared" si="22"/>
        <v>16.636246557260648</v>
      </c>
      <c r="AL39">
        <f t="shared" si="8"/>
        <v>-1483.6641630173492</v>
      </c>
      <c r="AN39">
        <f t="shared" si="26"/>
        <v>0</v>
      </c>
      <c r="AO39">
        <f t="shared" si="26"/>
        <v>0</v>
      </c>
      <c r="AP39">
        <f t="shared" si="26"/>
        <v>-0.13176197317121768</v>
      </c>
      <c r="AQ39">
        <f t="shared" si="26"/>
        <v>-25.359265616570681</v>
      </c>
      <c r="AR39">
        <f t="shared" si="26"/>
        <v>-25.491027589741901</v>
      </c>
      <c r="AS39">
        <f t="shared" si="26"/>
        <v>0.12050507843497844</v>
      </c>
      <c r="AT39">
        <f t="shared" si="26"/>
        <v>0.28132383694030044</v>
      </c>
      <c r="AU39">
        <f t="shared" si="23"/>
        <v>-25.089198674366621</v>
      </c>
      <c r="AW39">
        <v>36</v>
      </c>
      <c r="AX39">
        <f>IF(Z39&gt;0, (R39*SUMPRODUCT(K39:$K$98, X39:$X$98)-K39*$AZ$3)/Z39, 0)</f>
        <v>369.83421544443394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500000</v>
      </c>
      <c r="S40">
        <f t="shared" si="1"/>
        <v>363.68261302439845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230.53452812916007</v>
      </c>
      <c r="AC40">
        <f t="shared" si="2"/>
        <v>223.30696173507417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-1548.0429364422077</v>
      </c>
      <c r="AI40">
        <f t="shared" si="25"/>
        <v>-1555.7181370751871</v>
      </c>
      <c r="AJ40">
        <f t="shared" si="7"/>
        <v>7.2275663940858976</v>
      </c>
      <c r="AK40">
        <f t="shared" si="22"/>
        <v>16.137416969041205</v>
      </c>
      <c r="AL40">
        <f t="shared" si="8"/>
        <v>-1532.35315371206</v>
      </c>
      <c r="AN40">
        <f t="shared" si="26"/>
        <v>0</v>
      </c>
      <c r="AO40">
        <f t="shared" si="26"/>
        <v>0</v>
      </c>
      <c r="AP40">
        <f t="shared" si="26"/>
        <v>-0.1158838454208848</v>
      </c>
      <c r="AQ40">
        <f t="shared" si="26"/>
        <v>-23.373091718375843</v>
      </c>
      <c r="AR40">
        <f t="shared" si="26"/>
        <v>-23.488975563796728</v>
      </c>
      <c r="AS40">
        <f t="shared" si="26"/>
        <v>0.10912524985764646</v>
      </c>
      <c r="AT40">
        <f t="shared" si="26"/>
        <v>0.24365042986593924</v>
      </c>
      <c r="AU40">
        <f t="shared" si="23"/>
        <v>-23.136199884073143</v>
      </c>
      <c r="AW40">
        <v>37</v>
      </c>
      <c r="AX40">
        <f>IF(Z40&gt;0, (R40*SUMPRODUCT(K40:$K$98, X40:$X$98)-K40*$AZ$3)/Z40, 0)</f>
        <v>363.68261302439845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500000</v>
      </c>
      <c r="S41">
        <f t="shared" si="1"/>
        <v>357.42131360536894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223.30696173507417</v>
      </c>
      <c r="AC41">
        <f t="shared" si="2"/>
        <v>216.12288717963128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-1601.6280182314101</v>
      </c>
      <c r="AI41">
        <f t="shared" si="25"/>
        <v>-1609.1864261576038</v>
      </c>
      <c r="AJ41">
        <f t="shared" si="7"/>
        <v>7.1840745554428906</v>
      </c>
      <c r="AK41">
        <f t="shared" si="22"/>
        <v>15.631487321455193</v>
      </c>
      <c r="AL41">
        <f t="shared" si="8"/>
        <v>-1586.3708642807057</v>
      </c>
      <c r="AN41">
        <f t="shared" si="26"/>
        <v>0</v>
      </c>
      <c r="AO41">
        <f t="shared" si="26"/>
        <v>0</v>
      </c>
      <c r="AP41">
        <f t="shared" si="26"/>
        <v>-0.10189326191489881</v>
      </c>
      <c r="AQ41">
        <f t="shared" si="26"/>
        <v>-21.591200785331996</v>
      </c>
      <c r="AR41">
        <f t="shared" si="26"/>
        <v>-21.693094047246895</v>
      </c>
      <c r="AS41">
        <f t="shared" si="26"/>
        <v>9.6846954734623514E-2</v>
      </c>
      <c r="AT41">
        <f t="shared" si="26"/>
        <v>0.21072469854991427</v>
      </c>
      <c r="AU41">
        <f t="shared" si="23"/>
        <v>-21.385522393962358</v>
      </c>
      <c r="AW41">
        <v>38</v>
      </c>
      <c r="AX41">
        <f>IF(Z41&gt;0, (R41*SUMPRODUCT(K41:$K$98, X41:$X$98)-K41*$AZ$3)/Z41, 0)</f>
        <v>357.42131360536894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500000</v>
      </c>
      <c r="S42">
        <f t="shared" si="1"/>
        <v>351.05374657222183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216.12288717963128</v>
      </c>
      <c r="AC42">
        <f t="shared" si="2"/>
        <v>208.98616600406075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-1657.4409470506337</v>
      </c>
      <c r="AI42">
        <f t="shared" si="25"/>
        <v>-1664.8823348738892</v>
      </c>
      <c r="AJ42">
        <f t="shared" si="7"/>
        <v>7.1367211755705284</v>
      </c>
      <c r="AK42">
        <f t="shared" si="22"/>
        <v>15.128602102574192</v>
      </c>
      <c r="AL42">
        <f t="shared" si="8"/>
        <v>-1642.6170115957445</v>
      </c>
      <c r="AN42">
        <f t="shared" si="26"/>
        <v>0</v>
      </c>
      <c r="AO42">
        <f t="shared" si="26"/>
        <v>0</v>
      </c>
      <c r="AP42">
        <f t="shared" si="26"/>
        <v>-8.9567624308637087E-2</v>
      </c>
      <c r="AQ42">
        <f t="shared" si="26"/>
        <v>-19.94964535986735</v>
      </c>
      <c r="AR42">
        <f t="shared" si="26"/>
        <v>-20.03921298417599</v>
      </c>
      <c r="AS42">
        <f t="shared" si="26"/>
        <v>8.5900530416024648E-2</v>
      </c>
      <c r="AT42">
        <f t="shared" si="26"/>
        <v>0.18209411760579519</v>
      </c>
      <c r="AU42">
        <f t="shared" si="23"/>
        <v>-19.77121833615417</v>
      </c>
      <c r="AW42">
        <v>39</v>
      </c>
      <c r="AX42">
        <f>IF(Z42&gt;0, (R42*SUMPRODUCT(K42:$K$98, X42:$X$98)-K42*$AZ$3)/Z42, 0)</f>
        <v>351.05374657222183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500000</v>
      </c>
      <c r="S43">
        <f t="shared" si="1"/>
        <v>344.6594612898835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208.98616600406075</v>
      </c>
      <c r="AC43">
        <f t="shared" si="2"/>
        <v>201.94230601005188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-1719.7782468660434</v>
      </c>
      <c r="AI43">
        <f t="shared" si="25"/>
        <v>-1727.1022263548948</v>
      </c>
      <c r="AJ43">
        <f t="shared" si="7"/>
        <v>7.0438599940088693</v>
      </c>
      <c r="AK43">
        <f t="shared" si="22"/>
        <v>14.629031620284254</v>
      </c>
      <c r="AL43">
        <f t="shared" si="8"/>
        <v>-1705.4293347406017</v>
      </c>
      <c r="AN43">
        <f t="shared" si="26"/>
        <v>0</v>
      </c>
      <c r="AO43">
        <f t="shared" si="26"/>
        <v>0</v>
      </c>
      <c r="AP43">
        <f t="shared" si="26"/>
        <v>-7.8709329457950311E-2</v>
      </c>
      <c r="AQ43">
        <f t="shared" si="26"/>
        <v>-18.482109737369818</v>
      </c>
      <c r="AR43">
        <f t="shared" si="26"/>
        <v>-18.560819066827769</v>
      </c>
      <c r="AS43">
        <f t="shared" si="26"/>
        <v>7.5698941779952289E-2</v>
      </c>
      <c r="AT43">
        <f t="shared" si="26"/>
        <v>0.15721525042560131</v>
      </c>
      <c r="AU43">
        <f t="shared" si="23"/>
        <v>-18.327904874622217</v>
      </c>
      <c r="AW43">
        <v>40</v>
      </c>
      <c r="AX43">
        <f>IF(Z43&gt;0, (R43*SUMPRODUCT(K43:$K$98, X43:$X$98)-K43*$AZ$3)/Z43, 0)</f>
        <v>344.6594612898835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500000</v>
      </c>
      <c r="S44">
        <f t="shared" si="1"/>
        <v>338.233906403162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201.94230601005188</v>
      </c>
      <c r="AC44">
        <f t="shared" si="2"/>
        <v>194.98321892077004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-1792.3424239808246</v>
      </c>
      <c r="AI44">
        <f t="shared" si="25"/>
        <v>-1799.5483551141879</v>
      </c>
      <c r="AJ44">
        <f t="shared" si="7"/>
        <v>6.9590870892818373</v>
      </c>
      <c r="AK44">
        <f t="shared" si="22"/>
        <v>14.135961420703634</v>
      </c>
      <c r="AL44">
        <f t="shared" si="8"/>
        <v>-1778.4533066042025</v>
      </c>
      <c r="AN44">
        <f t="shared" si="26"/>
        <v>0</v>
      </c>
      <c r="AO44">
        <f t="shared" si="26"/>
        <v>0</v>
      </c>
      <c r="AP44">
        <f t="shared" si="26"/>
        <v>-6.9143471076579158E-2</v>
      </c>
      <c r="AQ44">
        <f t="shared" si="26"/>
        <v>-17.198162771505942</v>
      </c>
      <c r="AR44">
        <f t="shared" si="26"/>
        <v>-17.267306242582521</v>
      </c>
      <c r="AS44">
        <f t="shared" si="26"/>
        <v>6.6774914715646422E-2</v>
      </c>
      <c r="AT44">
        <f t="shared" si="26"/>
        <v>0.13563957544732558</v>
      </c>
      <c r="AU44">
        <f t="shared" si="23"/>
        <v>-17.064891752419548</v>
      </c>
      <c r="AW44">
        <v>41</v>
      </c>
      <c r="AX44">
        <f>IF(Z44&gt;0, (R44*SUMPRODUCT(K44:$K$98, X44:$X$98)-K44*$AZ$3)/Z44, 0)</f>
        <v>338.233906403162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500000</v>
      </c>
      <c r="S45">
        <f t="shared" si="1"/>
        <v>331.71538221954143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194.98321892077004</v>
      </c>
      <c r="AC45">
        <f t="shared" si="2"/>
        <v>188.07346922791393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-1868.6685793303357</v>
      </c>
      <c r="AI45">
        <f t="shared" si="25"/>
        <v>-1875.755734437882</v>
      </c>
      <c r="AJ45">
        <f t="shared" si="7"/>
        <v>6.90974969285611</v>
      </c>
      <c r="AK45">
        <f t="shared" si="22"/>
        <v>13.648825324453904</v>
      </c>
      <c r="AL45">
        <f t="shared" si="8"/>
        <v>-1855.197159420572</v>
      </c>
      <c r="AN45">
        <f t="shared" si="26"/>
        <v>0</v>
      </c>
      <c r="AO45">
        <f t="shared" si="26"/>
        <v>0</v>
      </c>
      <c r="AP45">
        <f t="shared" si="26"/>
        <v>-6.0717654358593345E-2</v>
      </c>
      <c r="AQ45">
        <f t="shared" si="26"/>
        <v>-16.009410149600058</v>
      </c>
      <c r="AR45">
        <f t="shared" si="26"/>
        <v>-16.070127803958652</v>
      </c>
      <c r="AS45">
        <f t="shared" si="26"/>
        <v>5.9197772193316983E-2</v>
      </c>
      <c r="AT45">
        <f t="shared" si="26"/>
        <v>0.11693333162252706</v>
      </c>
      <c r="AU45">
        <f t="shared" si="23"/>
        <v>-15.893996700142807</v>
      </c>
      <c r="AW45">
        <v>42</v>
      </c>
      <c r="AX45">
        <f>IF(Z45&gt;0, (R45*SUMPRODUCT(K45:$K$98, X45:$X$98)-K45*$AZ$3)/Z45, 0)</f>
        <v>331.71538221954143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500000</v>
      </c>
      <c r="S46">
        <f t="shared" si="1"/>
        <v>325.16626035045385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188.07346922791393</v>
      </c>
      <c r="AC46">
        <f t="shared" si="2"/>
        <v>181.25014218425139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-1947.5462547468862</v>
      </c>
      <c r="AI46">
        <f t="shared" si="25"/>
        <v>-1954.5138496469885</v>
      </c>
      <c r="AJ46">
        <f t="shared" si="7"/>
        <v>6.8233270436625446</v>
      </c>
      <c r="AK46">
        <f t="shared" si="22"/>
        <v>13.165142845953977</v>
      </c>
      <c r="AL46">
        <f t="shared" si="8"/>
        <v>-1934.5253797573719</v>
      </c>
      <c r="AN46">
        <f t="shared" si="26"/>
        <v>0</v>
      </c>
      <c r="AO46">
        <f t="shared" si="26"/>
        <v>0</v>
      </c>
      <c r="AP46">
        <f t="shared" si="26"/>
        <v>-5.3297632481795566E-2</v>
      </c>
      <c r="AQ46">
        <f t="shared" si="26"/>
        <v>-14.897479835584829</v>
      </c>
      <c r="AR46">
        <f t="shared" si="26"/>
        <v>-14.950777468066624</v>
      </c>
      <c r="AS46">
        <f t="shared" si="26"/>
        <v>5.2194075902846498E-2</v>
      </c>
      <c r="AT46">
        <f t="shared" si="26"/>
        <v>0.10070489961517398</v>
      </c>
      <c r="AU46">
        <f t="shared" si="23"/>
        <v>-14.797878492548604</v>
      </c>
      <c r="AW46">
        <v>43</v>
      </c>
      <c r="AX46">
        <f>IF(Z46&gt;0, (R46*SUMPRODUCT(K46:$K$98, X46:$X$98)-K46*$AZ$3)/Z46, 0)</f>
        <v>325.16626035045385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500000</v>
      </c>
      <c r="S47">
        <f t="shared" si="1"/>
        <v>318.66917692603243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181.25014218425139</v>
      </c>
      <c r="AC47">
        <f t="shared" si="2"/>
        <v>174.55452226468213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-2036.2968891902344</v>
      </c>
      <c r="AI47">
        <f t="shared" si="25"/>
        <v>-2043.1439007191059</v>
      </c>
      <c r="AJ47">
        <f t="shared" si="7"/>
        <v>6.6956199195692534</v>
      </c>
      <c r="AK47">
        <f t="shared" si="22"/>
        <v>12.687509952897598</v>
      </c>
      <c r="AL47">
        <f t="shared" si="8"/>
        <v>-2023.7607708466389</v>
      </c>
      <c r="AN47">
        <f t="shared" si="26"/>
        <v>0</v>
      </c>
      <c r="AO47">
        <f t="shared" si="26"/>
        <v>0</v>
      </c>
      <c r="AP47">
        <f t="shared" si="26"/>
        <v>-4.6763613415360956E-2</v>
      </c>
      <c r="AQ47">
        <f t="shared" si="26"/>
        <v>-13.907468991904738</v>
      </c>
      <c r="AR47">
        <f t="shared" si="26"/>
        <v>-13.954232605320099</v>
      </c>
      <c r="AS47">
        <f t="shared" si="26"/>
        <v>4.5729641344204666E-2</v>
      </c>
      <c r="AT47">
        <f t="shared" si="26"/>
        <v>8.6652959198191701E-2</v>
      </c>
      <c r="AU47">
        <f t="shared" si="23"/>
        <v>-13.821850004777701</v>
      </c>
      <c r="AW47">
        <v>44</v>
      </c>
      <c r="AX47">
        <f>IF(Z47&gt;0, (R47*SUMPRODUCT(K47:$K$98, X47:$X$98)-K47*$AZ$3)/Z47, 0)</f>
        <v>318.66917692603243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500000</v>
      </c>
      <c r="S48">
        <f t="shared" si="1"/>
        <v>312.20519804953136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174.55452226468213</v>
      </c>
      <c r="AC48">
        <f t="shared" si="2"/>
        <v>167.97014248350561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-2135.6573913404463</v>
      </c>
      <c r="AI48">
        <f t="shared" si="25"/>
        <v>-2142.3825413192458</v>
      </c>
      <c r="AJ48">
        <f t="shared" si="7"/>
        <v>6.5843797811765228</v>
      </c>
      <c r="AK48">
        <f t="shared" si="22"/>
        <v>12.218816558527751</v>
      </c>
      <c r="AL48">
        <f t="shared" si="8"/>
        <v>-2123.5793449795415</v>
      </c>
      <c r="AN48">
        <f t="shared" si="26"/>
        <v>0</v>
      </c>
      <c r="AO48">
        <f t="shared" si="26"/>
        <v>0</v>
      </c>
      <c r="AP48">
        <f t="shared" si="26"/>
        <v>-4.1010111862409125E-2</v>
      </c>
      <c r="AQ48">
        <f t="shared" si="26"/>
        <v>-13.023285546754503</v>
      </c>
      <c r="AR48">
        <f t="shared" si="26"/>
        <v>-13.064295658616913</v>
      </c>
      <c r="AS48">
        <f t="shared" si="26"/>
        <v>4.0151692114210137E-2</v>
      </c>
      <c r="AT48">
        <f t="shared" si="26"/>
        <v>7.4510610985801223E-2</v>
      </c>
      <c r="AU48">
        <f t="shared" si="23"/>
        <v>-12.949633355516902</v>
      </c>
      <c r="AW48">
        <v>45</v>
      </c>
      <c r="AX48">
        <f>IF(Z48&gt;0, (R48*SUMPRODUCT(K48:$K$98, X48:$X$98)-K48*$AZ$3)/Z48, 0)</f>
        <v>312.20519804953136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500000</v>
      </c>
      <c r="S49">
        <f t="shared" si="1"/>
        <v>305.76593472713989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167.97014248350561</v>
      </c>
      <c r="AC49">
        <f t="shared" si="2"/>
        <v>161.48532944632984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-2249.0319190720206</v>
      </c>
      <c r="AI49">
        <f t="shared" si="25"/>
        <v>-2255.633591753055</v>
      </c>
      <c r="AJ49">
        <f t="shared" si="7"/>
        <v>6.4848130371757691</v>
      </c>
      <c r="AK49">
        <f t="shared" si="22"/>
        <v>11.757909973845393</v>
      </c>
      <c r="AL49">
        <f t="shared" si="8"/>
        <v>-2237.3908687420339</v>
      </c>
      <c r="AN49">
        <f t="shared" si="26"/>
        <v>0</v>
      </c>
      <c r="AO49">
        <f t="shared" si="26"/>
        <v>0</v>
      </c>
      <c r="AP49">
        <f t="shared" si="26"/>
        <v>-3.5943879103827091E-2</v>
      </c>
      <c r="AQ49">
        <f t="shared" si="26"/>
        <v>-12.245219553524704</v>
      </c>
      <c r="AR49">
        <f t="shared" si="26"/>
        <v>-12.281163432628531</v>
      </c>
      <c r="AS49">
        <f t="shared" si="26"/>
        <v>3.5307617793411038E-2</v>
      </c>
      <c r="AT49">
        <f t="shared" si="26"/>
        <v>6.401785048018438E-2</v>
      </c>
      <c r="AU49">
        <f t="shared" si="23"/>
        <v>-12.181837964354935</v>
      </c>
      <c r="AW49">
        <v>46</v>
      </c>
      <c r="AX49">
        <f>IF(Z49&gt;0, (R49*SUMPRODUCT(K49:$K$98, X49:$X$98)-K49*$AZ$3)/Z49, 0)</f>
        <v>305.76593472713989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500000</v>
      </c>
      <c r="S50">
        <f t="shared" si="1"/>
        <v>299.32406261702727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161.48532944632984</v>
      </c>
      <c r="AC50">
        <f t="shared" si="2"/>
        <v>155.07803177635756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-2379.186587993574</v>
      </c>
      <c r="AI50">
        <f t="shared" si="25"/>
        <v>-2385.6627642830981</v>
      </c>
      <c r="AJ50">
        <f t="shared" si="7"/>
        <v>6.4072976699722801</v>
      </c>
      <c r="AK50">
        <f t="shared" si="22"/>
        <v>11.30397306124309</v>
      </c>
      <c r="AL50">
        <f t="shared" si="8"/>
        <v>-2367.9514935518828</v>
      </c>
      <c r="AN50">
        <f t="shared" si="26"/>
        <v>0</v>
      </c>
      <c r="AO50">
        <f t="shared" si="26"/>
        <v>0</v>
      </c>
      <c r="AP50">
        <f t="shared" si="26"/>
        <v>-3.1482672873312127E-2</v>
      </c>
      <c r="AQ50">
        <f t="shared" si="26"/>
        <v>-11.565953381401174</v>
      </c>
      <c r="AR50">
        <f t="shared" si="26"/>
        <v>-11.597436054274485</v>
      </c>
      <c r="AS50">
        <f t="shared" si="26"/>
        <v>3.1147832845743965E-2</v>
      </c>
      <c r="AT50">
        <f t="shared" si="26"/>
        <v>5.4952068959505003E-2</v>
      </c>
      <c r="AU50">
        <f t="shared" si="23"/>
        <v>-11.511336152469237</v>
      </c>
      <c r="AW50">
        <v>47</v>
      </c>
      <c r="AX50">
        <f>IF(Z50&gt;0, (R50*SUMPRODUCT(K50:$K$98, X50:$X$98)-K50*$AZ$3)/Z50, 0)</f>
        <v>299.32406261702727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500000</v>
      </c>
      <c r="S51">
        <f t="shared" si="1"/>
        <v>292.84684305007465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155.07803177635756</v>
      </c>
      <c r="AC51">
        <f t="shared" si="2"/>
        <v>148.72450864812819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-2527.7575560454188</v>
      </c>
      <c r="AI51">
        <f t="shared" si="25"/>
        <v>-2534.1057766331469</v>
      </c>
      <c r="AJ51">
        <f t="shared" si="7"/>
        <v>6.3535231282293694</v>
      </c>
      <c r="AK51">
        <f t="shared" si="22"/>
        <v>10.855462224345031</v>
      </c>
      <c r="AL51">
        <f t="shared" si="8"/>
        <v>-2516.8967912805724</v>
      </c>
      <c r="AN51">
        <f t="shared" si="26"/>
        <v>0</v>
      </c>
      <c r="AO51">
        <f t="shared" si="26"/>
        <v>0</v>
      </c>
      <c r="AP51">
        <f t="shared" si="26"/>
        <v>-2.7554143828218271E-2</v>
      </c>
      <c r="AQ51">
        <f t="shared" si="26"/>
        <v>-10.971609177662438</v>
      </c>
      <c r="AR51">
        <f t="shared" si="26"/>
        <v>-10.999163321490657</v>
      </c>
      <c r="AS51">
        <f t="shared" si="26"/>
        <v>2.7577159248305453E-2</v>
      </c>
      <c r="AT51">
        <f t="shared" si="26"/>
        <v>4.711760773241333E-2</v>
      </c>
      <c r="AU51">
        <f t="shared" si="23"/>
        <v>-10.924468554509938</v>
      </c>
      <c r="AW51">
        <v>48</v>
      </c>
      <c r="AX51">
        <f>IF(Z51&gt;0, (R51*SUMPRODUCT(K51:$K$98, X51:$X$98)-K51*$AZ$3)/Z51, 0)</f>
        <v>292.84684305007465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500000</v>
      </c>
      <c r="S52">
        <f t="shared" si="1"/>
        <v>286.31968205602755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148.72450864812819</v>
      </c>
      <c r="AC52">
        <f t="shared" si="2"/>
        <v>142.40685505365491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-2704.4745212179537</v>
      </c>
      <c r="AI52">
        <f t="shared" si="25"/>
        <v>-2710.691647736774</v>
      </c>
      <c r="AJ52">
        <f t="shared" si="7"/>
        <v>6.3176535944732848</v>
      </c>
      <c r="AK52">
        <f t="shared" si="22"/>
        <v>10.410715605368974</v>
      </c>
      <c r="AL52">
        <f t="shared" si="8"/>
        <v>-2693.9632785369322</v>
      </c>
      <c r="AN52">
        <f t="shared" si="26"/>
        <v>0</v>
      </c>
      <c r="AO52">
        <f t="shared" si="26"/>
        <v>0</v>
      </c>
      <c r="AP52">
        <f t="shared" si="26"/>
        <v>-2.4093871763305786E-2</v>
      </c>
      <c r="AQ52">
        <f t="shared" si="26"/>
        <v>-10.480929108342961</v>
      </c>
      <c r="AR52">
        <f t="shared" si="26"/>
        <v>-10.505022980106267</v>
      </c>
      <c r="AS52">
        <f t="shared" si="26"/>
        <v>2.4483454710056897E-2</v>
      </c>
      <c r="AT52">
        <f t="shared" si="26"/>
        <v>4.0345720165207093E-2</v>
      </c>
      <c r="AU52">
        <f t="shared" si="23"/>
        <v>-10.440193805231004</v>
      </c>
      <c r="AW52">
        <v>49</v>
      </c>
      <c r="AX52">
        <f>IF(Z52&gt;0, (R52*SUMPRODUCT(K52:$K$98, X52:$X$98)-K52*$AZ$3)/Z52, 0)</f>
        <v>286.31968205602755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500000</v>
      </c>
      <c r="S53">
        <f t="shared" si="1"/>
        <v>279.66415805994689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142.40685505365491</v>
      </c>
      <c r="AC53">
        <f t="shared" si="2"/>
        <v>136.08124343030227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-2904.1742303636256</v>
      </c>
      <c r="AI53">
        <f t="shared" si="25"/>
        <v>-2910.2565812614985</v>
      </c>
      <c r="AJ53">
        <f t="shared" si="7"/>
        <v>6.3256116233526427</v>
      </c>
      <c r="AK53">
        <f t="shared" si="22"/>
        <v>9.968479853755845</v>
      </c>
      <c r="AL53">
        <f t="shared" si="8"/>
        <v>-2893.9624897843901</v>
      </c>
      <c r="AN53">
        <f t="shared" si="26"/>
        <v>0</v>
      </c>
      <c r="AO53">
        <f t="shared" si="26"/>
        <v>0</v>
      </c>
      <c r="AP53">
        <f t="shared" si="26"/>
        <v>-2.1046037407019963E-2</v>
      </c>
      <c r="AQ53">
        <f t="shared" si="26"/>
        <v>-10.048969636084582</v>
      </c>
      <c r="AR53">
        <f t="shared" si="26"/>
        <v>-10.070015673491602</v>
      </c>
      <c r="AS53">
        <f t="shared" si="26"/>
        <v>2.1887763643152862E-2</v>
      </c>
      <c r="AT53">
        <f t="shared" si="26"/>
        <v>3.4492748513842063E-2</v>
      </c>
      <c r="AU53">
        <f t="shared" si="23"/>
        <v>-10.013635161334607</v>
      </c>
      <c r="AW53">
        <v>50</v>
      </c>
      <c r="AX53">
        <f>IF(Z53&gt;0, (R53*SUMPRODUCT(K53:$K$98, X53:$X$98)-K53*$AZ$3)/Z53, 0)</f>
        <v>279.66415805994689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500000</v>
      </c>
      <c r="S54">
        <f t="shared" si="1"/>
        <v>272.87483110499619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136.08124343030227</v>
      </c>
      <c r="AC54">
        <f t="shared" si="2"/>
        <v>129.7423786915304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-3128.6924496536408</v>
      </c>
      <c r="AI54">
        <f t="shared" si="25"/>
        <v>-3134.6357597312935</v>
      </c>
      <c r="AJ54">
        <f t="shared" si="7"/>
        <v>6.3388647387718606</v>
      </c>
      <c r="AK54">
        <f t="shared" si="22"/>
        <v>9.5256870401211593</v>
      </c>
      <c r="AL54">
        <f t="shared" si="8"/>
        <v>-3118.7712079524003</v>
      </c>
      <c r="AN54">
        <f t="shared" si="26"/>
        <v>0</v>
      </c>
      <c r="AO54">
        <f t="shared" si="26"/>
        <v>0</v>
      </c>
      <c r="AP54">
        <f t="shared" si="26"/>
        <v>-1.836154548921792E-2</v>
      </c>
      <c r="AQ54">
        <f t="shared" si="26"/>
        <v>-9.6659316080603741</v>
      </c>
      <c r="AR54">
        <f t="shared" si="26"/>
        <v>-9.6842931535495929</v>
      </c>
      <c r="AS54">
        <f t="shared" si="26"/>
        <v>1.9583590916549581E-2</v>
      </c>
      <c r="AT54">
        <f t="shared" si="26"/>
        <v>2.9429111659661923E-2</v>
      </c>
      <c r="AU54">
        <f t="shared" si="23"/>
        <v>-9.6352804509733794</v>
      </c>
      <c r="AW54">
        <v>51</v>
      </c>
      <c r="AX54">
        <f>IF(Z54&gt;0, (R54*SUMPRODUCT(K54:$K$98, X54:$X$98)-K54*$AZ$3)/Z54, 0)</f>
        <v>272.87483110499619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500000</v>
      </c>
      <c r="S55">
        <f t="shared" si="1"/>
        <v>265.95490425424754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129.7423786915304</v>
      </c>
      <c r="AC55">
        <f t="shared" si="2"/>
        <v>123.38904074178504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-3381.464811808004</v>
      </c>
      <c r="AI55">
        <f t="shared" si="25"/>
        <v>-3387.2641521645851</v>
      </c>
      <c r="AJ55">
        <f t="shared" si="7"/>
        <v>6.3533379497453666</v>
      </c>
      <c r="AK55">
        <f t="shared" si="22"/>
        <v>9.0819665084071293</v>
      </c>
      <c r="AL55">
        <f t="shared" si="8"/>
        <v>-3371.8288477064325</v>
      </c>
      <c r="AN55">
        <f t="shared" si="26"/>
        <v>0</v>
      </c>
      <c r="AO55">
        <f t="shared" si="26"/>
        <v>0</v>
      </c>
      <c r="AP55">
        <f t="shared" si="26"/>
        <v>-1.5997105865600828E-2</v>
      </c>
      <c r="AQ55">
        <f t="shared" si="26"/>
        <v>-9.3275523161718414</v>
      </c>
      <c r="AR55">
        <f t="shared" si="26"/>
        <v>-9.3435494220374427</v>
      </c>
      <c r="AS55">
        <f t="shared" si="26"/>
        <v>1.7525272450457378E-2</v>
      </c>
      <c r="AT55">
        <f t="shared" si="26"/>
        <v>2.5052018120985224E-2</v>
      </c>
      <c r="AU55">
        <f t="shared" si="23"/>
        <v>-9.3009721314659988</v>
      </c>
      <c r="AW55">
        <v>52</v>
      </c>
      <c r="AX55">
        <f>IF(Z55&gt;0, (R55*SUMPRODUCT(K55:$K$98, X55:$X$98)-K55*$AZ$3)/Z55, 0)</f>
        <v>265.95490425424754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500000</v>
      </c>
      <c r="S56">
        <f t="shared" si="1"/>
        <v>258.89149144390939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123.38904074178504</v>
      </c>
      <c r="AC56">
        <f t="shared" si="2"/>
        <v>117.01916133482295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-3653.4779487571291</v>
      </c>
      <c r="AI56">
        <f t="shared" si="25"/>
        <v>-3659.1279587614254</v>
      </c>
      <c r="AJ56">
        <f t="shared" si="7"/>
        <v>6.3698794069620845</v>
      </c>
      <c r="AK56">
        <f t="shared" si="22"/>
        <v>8.6372328519249528</v>
      </c>
      <c r="AL56">
        <f t="shared" si="8"/>
        <v>-3644.1208465025384</v>
      </c>
      <c r="AN56">
        <f t="shared" si="26"/>
        <v>0</v>
      </c>
      <c r="AO56">
        <f t="shared" si="26"/>
        <v>0</v>
      </c>
      <c r="AP56">
        <f t="shared" si="26"/>
        <v>-1.391534618949393E-2</v>
      </c>
      <c r="AQ56">
        <f t="shared" si="26"/>
        <v>-8.9981098111293107</v>
      </c>
      <c r="AR56">
        <f t="shared" si="26"/>
        <v>-9.0120251573188046</v>
      </c>
      <c r="AS56">
        <f t="shared" si="26"/>
        <v>1.568830445712547E-2</v>
      </c>
      <c r="AT56">
        <f t="shared" si="26"/>
        <v>2.127254379415465E-2</v>
      </c>
      <c r="AU56">
        <f t="shared" si="23"/>
        <v>-8.9750643090675251</v>
      </c>
      <c r="AW56">
        <v>53</v>
      </c>
      <c r="AX56">
        <f>IF(Z56&gt;0, (R56*SUMPRODUCT(K56:$K$98, X56:$X$98)-K56*$AZ$3)/Z56, 0)</f>
        <v>258.89149144390939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500000</v>
      </c>
      <c r="S57">
        <f t="shared" si="1"/>
        <v>251.73610544886529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117.01916133482295</v>
      </c>
      <c r="AC57">
        <f t="shared" si="2"/>
        <v>110.66183090691671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-3943.0994939231796</v>
      </c>
      <c r="AI57">
        <f t="shared" si="25"/>
        <v>-3948.5944263400847</v>
      </c>
      <c r="AJ57">
        <f t="shared" si="7"/>
        <v>6.3573304279062484</v>
      </c>
      <c r="AK57">
        <f t="shared" si="22"/>
        <v>8.191341293437608</v>
      </c>
      <c r="AL57">
        <f t="shared" si="8"/>
        <v>-3934.0457546187408</v>
      </c>
      <c r="AN57">
        <f t="shared" si="26"/>
        <v>0</v>
      </c>
      <c r="AO57">
        <f t="shared" si="26"/>
        <v>0</v>
      </c>
      <c r="AP57">
        <f t="shared" si="26"/>
        <v>-1.2083399411645426E-2</v>
      </c>
      <c r="AQ57">
        <f t="shared" si="26"/>
        <v>-8.6709066627182736</v>
      </c>
      <c r="AR57">
        <f t="shared" si="26"/>
        <v>-8.6829900621299192</v>
      </c>
      <c r="AS57">
        <f t="shared" si="26"/>
        <v>1.3979819390656198E-2</v>
      </c>
      <c r="AT57">
        <f t="shared" si="26"/>
        <v>1.8012823644782024E-2</v>
      </c>
      <c r="AU57">
        <f t="shared" si="23"/>
        <v>-8.6509974190944803</v>
      </c>
      <c r="AW57">
        <v>54</v>
      </c>
      <c r="AX57">
        <f>IF(Z57&gt;0, (R57*SUMPRODUCT(K57:$K$98, X57:$X$98)-K57*$AZ$3)/Z57, 0)</f>
        <v>251.73610544886529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500000</v>
      </c>
      <c r="S58">
        <f t="shared" si="1"/>
        <v>244.5400222472409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110.66183090691671</v>
      </c>
      <c r="AC58">
        <f t="shared" si="2"/>
        <v>104.34876297921899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-4242.0948593643789</v>
      </c>
      <c r="AI58">
        <f t="shared" si="25"/>
        <v>-4247.4287900856307</v>
      </c>
      <c r="AJ58">
        <f t="shared" si="7"/>
        <v>6.3130679276977162</v>
      </c>
      <c r="AK58">
        <f t="shared" si="22"/>
        <v>7.7463281634841703</v>
      </c>
      <c r="AL58">
        <f t="shared" si="8"/>
        <v>-4233.3693939944487</v>
      </c>
      <c r="AN58">
        <f t="shared" si="26"/>
        <v>0</v>
      </c>
      <c r="AO58">
        <f t="shared" si="26"/>
        <v>0</v>
      </c>
      <c r="AP58">
        <f t="shared" si="26"/>
        <v>-1.0472638769835207E-2</v>
      </c>
      <c r="AQ58">
        <f t="shared" si="26"/>
        <v>-8.3289284040549223</v>
      </c>
      <c r="AR58">
        <f t="shared" si="26"/>
        <v>-8.3394010428247576</v>
      </c>
      <c r="AS58">
        <f t="shared" si="26"/>
        <v>1.239507661259801E-2</v>
      </c>
      <c r="AT58">
        <f t="shared" si="26"/>
        <v>1.5209139542353648E-2</v>
      </c>
      <c r="AU58">
        <f t="shared" si="23"/>
        <v>-8.3117968266698057</v>
      </c>
      <c r="AW58">
        <v>55</v>
      </c>
      <c r="AX58">
        <f>IF(Z58&gt;0, (R58*SUMPRODUCT(K58:$K$98, X58:$X$98)-K58*$AZ$3)/Z58, 0)</f>
        <v>244.5400222472409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500000</v>
      </c>
      <c r="S59">
        <f t="shared" si="1"/>
        <v>237.39408154229301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104.34876297921899</v>
      </c>
      <c r="AC59">
        <f t="shared" si="2"/>
        <v>98.125047731432446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-4552.4390359887138</v>
      </c>
      <c r="AI59">
        <f t="shared" si="25"/>
        <v>-4557.6058164268534</v>
      </c>
      <c r="AJ59">
        <f t="shared" si="7"/>
        <v>6.2237152477865436</v>
      </c>
      <c r="AK59">
        <f t="shared" si="22"/>
        <v>7.3044134085453303</v>
      </c>
      <c r="AL59">
        <f t="shared" si="8"/>
        <v>-4544.0776877705212</v>
      </c>
      <c r="AN59">
        <f t="shared" si="26"/>
        <v>0</v>
      </c>
      <c r="AO59">
        <f t="shared" si="26"/>
        <v>0</v>
      </c>
      <c r="AP59">
        <f t="shared" si="26"/>
        <v>-9.0575499368763992E-3</v>
      </c>
      <c r="AQ59">
        <f t="shared" si="26"/>
        <v>-7.9805876012602539</v>
      </c>
      <c r="AR59">
        <f t="shared" si="26"/>
        <v>-7.9896451511971289</v>
      </c>
      <c r="AS59">
        <f t="shared" si="26"/>
        <v>1.0910394262857474E-2</v>
      </c>
      <c r="AT59">
        <f t="shared" si="26"/>
        <v>1.2804896588814094E-2</v>
      </c>
      <c r="AU59">
        <f t="shared" si="23"/>
        <v>-7.9659298603454571</v>
      </c>
      <c r="AW59">
        <v>56</v>
      </c>
      <c r="AX59">
        <f>IF(Z59&gt;0, (R59*SUMPRODUCT(K59:$K$98, X59:$X$98)-K59*$AZ$3)/Z59, 0)</f>
        <v>237.39408154229301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500000</v>
      </c>
      <c r="S60">
        <f t="shared" si="1"/>
        <v>230.38137596814133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98.125047731432446</v>
      </c>
      <c r="AC60">
        <f t="shared" si="2"/>
        <v>92.024114733983239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-4883.2510882135712</v>
      </c>
      <c r="AI60">
        <f t="shared" si="25"/>
        <v>-4888.244119570124</v>
      </c>
      <c r="AJ60">
        <f t="shared" si="7"/>
        <v>6.1009329974492061</v>
      </c>
      <c r="AK60">
        <f t="shared" si="22"/>
        <v>6.8687533412002715</v>
      </c>
      <c r="AL60">
        <f t="shared" si="8"/>
        <v>-4875.2744332314742</v>
      </c>
      <c r="AN60">
        <f t="shared" si="26"/>
        <v>0</v>
      </c>
      <c r="AO60">
        <f t="shared" si="26"/>
        <v>0</v>
      </c>
      <c r="AP60">
        <f t="shared" si="26"/>
        <v>-7.8151442991414525E-3</v>
      </c>
      <c r="AQ60">
        <f t="shared" si="26"/>
        <v>-7.6433150881860126</v>
      </c>
      <c r="AR60">
        <f t="shared" si="26"/>
        <v>-7.6511302324851531</v>
      </c>
      <c r="AS60">
        <f t="shared" si="26"/>
        <v>9.5492434013821053E-3</v>
      </c>
      <c r="AT60">
        <f t="shared" si="26"/>
        <v>1.0751043741441134E-2</v>
      </c>
      <c r="AU60">
        <f t="shared" si="23"/>
        <v>-7.6308299453423301</v>
      </c>
      <c r="AW60">
        <v>57</v>
      </c>
      <c r="AX60">
        <f>IF(Z60&gt;0, (R60*SUMPRODUCT(K60:$K$98, X60:$X$98)-K60*$AZ$3)/Z60, 0)</f>
        <v>230.38137596814133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500000</v>
      </c>
      <c r="S61">
        <f t="shared" si="1"/>
        <v>223.54084654800505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92.024114733983239</v>
      </c>
      <c r="AC61">
        <f t="shared" si="2"/>
        <v>86.05906268491421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-5233.3537448729721</v>
      </c>
      <c r="AI61">
        <f t="shared" si="25"/>
        <v>-5238.1660120723382</v>
      </c>
      <c r="AJ61">
        <f t="shared" si="7"/>
        <v>5.9650520490690297</v>
      </c>
      <c r="AK61">
        <f t="shared" si="22"/>
        <v>6.4416880313788276</v>
      </c>
      <c r="AL61">
        <f t="shared" si="8"/>
        <v>-5225.7592719918903</v>
      </c>
      <c r="AN61">
        <f t="shared" si="26"/>
        <v>0</v>
      </c>
      <c r="AO61">
        <f t="shared" si="26"/>
        <v>0</v>
      </c>
      <c r="AP61">
        <f t="shared" si="26"/>
        <v>-6.7251878316990461E-3</v>
      </c>
      <c r="AQ61">
        <f t="shared" si="26"/>
        <v>-7.3136601659680682</v>
      </c>
      <c r="AR61">
        <f t="shared" si="26"/>
        <v>-7.3203853537997672</v>
      </c>
      <c r="AS61">
        <f t="shared" si="26"/>
        <v>8.3362153001681517E-3</v>
      </c>
      <c r="AT61">
        <f t="shared" si="26"/>
        <v>9.0023184851289167E-3</v>
      </c>
      <c r="AU61">
        <f t="shared" si="23"/>
        <v>-7.3030468200144707</v>
      </c>
      <c r="AW61">
        <v>58</v>
      </c>
      <c r="AX61">
        <f>IF(Z61&gt;0, (R61*SUMPRODUCT(K61:$K$98, X61:$X$98)-K61*$AZ$3)/Z61, 0)</f>
        <v>223.54084654800505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500000</v>
      </c>
      <c r="S62">
        <f t="shared" si="1"/>
        <v>216.9190103516427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86.05906268491421</v>
      </c>
      <c r="AC62">
        <f t="shared" si="2"/>
        <v>80.243851661014887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-5603.0811200578</v>
      </c>
      <c r="AI62">
        <f t="shared" si="25"/>
        <v>-5607.7051875571706</v>
      </c>
      <c r="AJ62">
        <f t="shared" si="7"/>
        <v>5.8152110238993231</v>
      </c>
      <c r="AK62">
        <f t="shared" si="22"/>
        <v>6.0241343879439953</v>
      </c>
      <c r="AL62">
        <f t="shared" si="8"/>
        <v>-5595.8658421453274</v>
      </c>
      <c r="AN62">
        <f t="shared" si="26"/>
        <v>0</v>
      </c>
      <c r="AO62">
        <f t="shared" si="26"/>
        <v>0</v>
      </c>
      <c r="AP62">
        <f t="shared" si="26"/>
        <v>-5.7698009051261523E-3</v>
      </c>
      <c r="AQ62">
        <f t="shared" si="26"/>
        <v>-6.9913907014559085</v>
      </c>
      <c r="AR62">
        <f t="shared" si="26"/>
        <v>-6.9971605023610346</v>
      </c>
      <c r="AS62">
        <f t="shared" si="26"/>
        <v>7.2560813253180634E-3</v>
      </c>
      <c r="AT62">
        <f t="shared" si="26"/>
        <v>7.5167709054617367E-3</v>
      </c>
      <c r="AU62">
        <f t="shared" si="23"/>
        <v>-6.9823876501302546</v>
      </c>
      <c r="AW62">
        <v>59</v>
      </c>
      <c r="AX62">
        <f>IF(Z62&gt;0, (R62*SUMPRODUCT(K62:$K$98, X62:$X$98)-K62*$AZ$3)/Z62, 0)</f>
        <v>216.9190103516427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500000</v>
      </c>
      <c r="S63">
        <f t="shared" si="1"/>
        <v>210.53013657782421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80.243851661014887</v>
      </c>
      <c r="AC63">
        <f t="shared" si="2"/>
        <v>74.590361979263207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-5964.1783043864143</v>
      </c>
      <c r="AI63">
        <f t="shared" si="25"/>
        <v>-5968.6070267531813</v>
      </c>
      <c r="AJ63">
        <f t="shared" si="7"/>
        <v>5.6534896817516795</v>
      </c>
      <c r="AK63">
        <f t="shared" si="22"/>
        <v>5.617069616271043</v>
      </c>
      <c r="AL63">
        <f t="shared" si="8"/>
        <v>-5957.3364674551585</v>
      </c>
      <c r="AN63">
        <f t="shared" si="26"/>
        <v>0</v>
      </c>
      <c r="AO63">
        <f t="shared" si="26"/>
        <v>0</v>
      </c>
      <c r="AP63">
        <f t="shared" si="26"/>
        <v>-4.9339767121780558E-3</v>
      </c>
      <c r="AQ63">
        <f t="shared" si="26"/>
        <v>-6.6446063726952511</v>
      </c>
      <c r="AR63">
        <f t="shared" si="26"/>
        <v>-6.6495403494074292</v>
      </c>
      <c r="AS63">
        <f t="shared" si="26"/>
        <v>6.2984725892092034E-3</v>
      </c>
      <c r="AT63">
        <f t="shared" si="26"/>
        <v>6.2578975113298857E-3</v>
      </c>
      <c r="AU63">
        <f t="shared" si="23"/>
        <v>-6.6369839793068897</v>
      </c>
      <c r="AW63">
        <v>60</v>
      </c>
      <c r="AX63">
        <f>IF(Z63&gt;0, (R63*SUMPRODUCT(K63:$K$98, X63:$X$98)-K63*$AZ$3)/Z63, 0)</f>
        <v>210.53013657782421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12.5</v>
      </c>
      <c r="R64">
        <f t="shared" si="0"/>
        <v>500000</v>
      </c>
      <c r="S64">
        <f t="shared" si="1"/>
        <v>204.45484171101884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74.590361979263207</v>
      </c>
      <c r="AC64">
        <f t="shared" si="2"/>
        <v>69.140310088446725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-6292.8550480690847</v>
      </c>
      <c r="AI64">
        <f t="shared" si="25"/>
        <v>-6297.0821618359823</v>
      </c>
      <c r="AJ64">
        <f t="shared" si="7"/>
        <v>5.4500518908164821</v>
      </c>
      <c r="AK64">
        <f t="shared" si="22"/>
        <v>5.2213253385484251</v>
      </c>
      <c r="AL64">
        <f t="shared" si="8"/>
        <v>-6286.4107846066181</v>
      </c>
      <c r="AN64">
        <f t="shared" si="26"/>
        <v>0</v>
      </c>
      <c r="AO64">
        <f t="shared" si="26"/>
        <v>0</v>
      </c>
      <c r="AP64">
        <f t="shared" si="26"/>
        <v>-4.2047923512454448E-3</v>
      </c>
      <c r="AQ64">
        <f t="shared" si="26"/>
        <v>-6.2596254164777303</v>
      </c>
      <c r="AR64">
        <f t="shared" si="26"/>
        <v>-6.263830208828975</v>
      </c>
      <c r="AS64">
        <f t="shared" si="26"/>
        <v>5.4212727094906437E-3</v>
      </c>
      <c r="AT64">
        <f t="shared" si="26"/>
        <v>5.1937539554332514E-3</v>
      </c>
      <c r="AU64">
        <f t="shared" si="23"/>
        <v>-6.2532151821640518</v>
      </c>
      <c r="AW64">
        <v>61</v>
      </c>
      <c r="AX64">
        <f>IF(Z64&gt;0, (R64*SUMPRODUCT(K64:$K$98, X64:$X$98)-K64*$AZ$3)/Z64, 0)</f>
        <v>204.45484171101884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500000</v>
      </c>
      <c r="S65">
        <f t="shared" si="1"/>
        <v>200.75234410553747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69.140310088446725</v>
      </c>
      <c r="AC65">
        <f t="shared" si="2"/>
        <v>63.947251173646478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-8124.7027110127738</v>
      </c>
      <c r="AI65">
        <f t="shared" si="25"/>
        <v>-8128.6844360742271</v>
      </c>
      <c r="AJ65">
        <f t="shared" si="7"/>
        <v>5.1930589148002468</v>
      </c>
      <c r="AK65">
        <f t="shared" si="22"/>
        <v>4.8398217061912714</v>
      </c>
      <c r="AL65">
        <f t="shared" si="8"/>
        <v>-8118.6515554532352</v>
      </c>
      <c r="AN65">
        <f t="shared" si="26"/>
        <v>0</v>
      </c>
      <c r="AO65">
        <f t="shared" si="26"/>
        <v>0</v>
      </c>
      <c r="AP65">
        <f t="shared" si="26"/>
        <v>-3.5363387759545033E-3</v>
      </c>
      <c r="AQ65">
        <f t="shared" si="26"/>
        <v>-7.2158928094266583</v>
      </c>
      <c r="AR65">
        <f t="shared" si="26"/>
        <v>-7.2194291482026127</v>
      </c>
      <c r="AS65">
        <f t="shared" si="26"/>
        <v>4.6121757084654014E-3</v>
      </c>
      <c r="AT65">
        <f t="shared" si="26"/>
        <v>4.2984507730079516E-3</v>
      </c>
      <c r="AU65">
        <f t="shared" si="23"/>
        <v>-7.2105185217211387</v>
      </c>
      <c r="AW65">
        <v>62</v>
      </c>
      <c r="AX65">
        <f>IF(Z65&gt;0, (R65*SUMPRODUCT(K65:$K$98, X65:$X$98)-K65*$AZ$3)/Z65, 0)</f>
        <v>200.75234410553747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500000</v>
      </c>
      <c r="S66">
        <f t="shared" si="1"/>
        <v>195.05127113065208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63.947251173646478</v>
      </c>
      <c r="AC66">
        <f t="shared" si="2"/>
        <v>57.683649883574731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-9808.3966050730123</v>
      </c>
      <c r="AI66">
        <f t="shared" si="25"/>
        <v>-9812.0933029687239</v>
      </c>
      <c r="AJ66">
        <f t="shared" si="7"/>
        <v>6.2636012900717475</v>
      </c>
      <c r="AK66">
        <f t="shared" si="22"/>
        <v>4.476307582155254</v>
      </c>
      <c r="AL66">
        <f t="shared" si="8"/>
        <v>-9801.3533940964971</v>
      </c>
      <c r="AN66">
        <f t="shared" si="26"/>
        <v>0</v>
      </c>
      <c r="AO66">
        <f t="shared" si="26"/>
        <v>0</v>
      </c>
      <c r="AP66">
        <f t="shared" si="26"/>
        <v>-2.9314232771134991E-3</v>
      </c>
      <c r="AQ66">
        <f t="shared" si="26"/>
        <v>-7.777904208137115</v>
      </c>
      <c r="AR66">
        <f t="shared" si="26"/>
        <v>-7.7808356314142282</v>
      </c>
      <c r="AS66">
        <f t="shared" si="26"/>
        <v>4.9669372878891104E-3</v>
      </c>
      <c r="AT66">
        <f t="shared" si="26"/>
        <v>3.5496414941208689E-3</v>
      </c>
      <c r="AU66">
        <f t="shared" si="23"/>
        <v>-7.7723190526322181</v>
      </c>
      <c r="AW66">
        <v>63</v>
      </c>
      <c r="AX66">
        <f>IF(Z66&gt;0, (R66*SUMPRODUCT(K66:$K$98, X66:$X$98)-K66*$AZ$3)/Z66, 0)</f>
        <v>195.05127113065208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187.87664888826367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57.683649883574731</v>
      </c>
      <c r="AC67">
        <f t="shared" ref="AC67:AC98" si="29">S67*Z67</f>
        <v>50.756005960575884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-11311.231338201631</v>
      </c>
      <c r="AI67">
        <f t="shared" ref="AI67:AI98" si="33">SUM(AE67:AH67)</f>
        <v>-11314.608288334932</v>
      </c>
      <c r="AJ67">
        <f t="shared" ref="AJ67:AJ98" si="34">AB67-AC67</f>
        <v>6.9276439229988469</v>
      </c>
      <c r="AK67">
        <f t="shared" si="22"/>
        <v>4.0378554918502312</v>
      </c>
      <c r="AL67">
        <f t="shared" ref="AL67:AL98" si="35">SUM(AI67:AK67)</f>
        <v>-11303.642788920084</v>
      </c>
      <c r="AN67">
        <f t="shared" ref="AN67:AU98" si="36">AE67*$K67</f>
        <v>0</v>
      </c>
      <c r="AO67">
        <f t="shared" si="36"/>
        <v>0</v>
      </c>
      <c r="AP67">
        <f t="shared" si="36"/>
        <v>-2.3909538674969128E-3</v>
      </c>
      <c r="AQ67">
        <f t="shared" si="36"/>
        <v>-8.0085968837793526</v>
      </c>
      <c r="AR67">
        <f t="shared" si="36"/>
        <v>-8.0109878376468497</v>
      </c>
      <c r="AS67">
        <f t="shared" si="36"/>
        <v>4.9049220084718377E-3</v>
      </c>
      <c r="AT67">
        <f t="shared" si="36"/>
        <v>2.8588891821148487E-3</v>
      </c>
      <c r="AU67">
        <f t="shared" si="23"/>
        <v>-8.0032240264562642</v>
      </c>
      <c r="AW67">
        <v>64</v>
      </c>
      <c r="AX67">
        <f>IF(Z67&gt;0, (R67*SUMPRODUCT(K67:$K$98, X67:$X$98)-K67*$AZ$3)/Z67, 0)</f>
        <v>187.87664888826367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12.5</v>
      </c>
      <c r="R68">
        <f t="shared" si="27"/>
        <v>500000</v>
      </c>
      <c r="S68">
        <f t="shared" si="28"/>
        <v>179.53167990325883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50.756005960575884</v>
      </c>
      <c r="AC68">
        <f t="shared" si="29"/>
        <v>43.506570045670017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-12560.392580650883</v>
      </c>
      <c r="AI68">
        <f t="shared" si="33"/>
        <v>-12563.421751468333</v>
      </c>
      <c r="AJ68">
        <f t="shared" si="34"/>
        <v>7.2494359149058667</v>
      </c>
      <c r="AK68">
        <f t="shared" si="22"/>
        <v>3.5529204172403124</v>
      </c>
      <c r="AL68">
        <f t="shared" si="35"/>
        <v>-12552.619395136187</v>
      </c>
      <c r="AN68">
        <f t="shared" si="36"/>
        <v>0</v>
      </c>
      <c r="AO68">
        <f t="shared" si="36"/>
        <v>0</v>
      </c>
      <c r="AP68">
        <f t="shared" si="36"/>
        <v>-1.914927300047179E-3</v>
      </c>
      <c r="AQ68">
        <f t="shared" si="36"/>
        <v>-7.9402054560394033</v>
      </c>
      <c r="AR68">
        <f t="shared" si="36"/>
        <v>-7.94212038333945</v>
      </c>
      <c r="AS68">
        <f t="shared" si="36"/>
        <v>4.5828193852329958E-3</v>
      </c>
      <c r="AT68">
        <f t="shared" si="36"/>
        <v>2.2460220013587684E-3</v>
      </c>
      <c r="AU68">
        <f t="shared" si="23"/>
        <v>-7.935291541952858</v>
      </c>
      <c r="AW68">
        <v>65</v>
      </c>
      <c r="AX68">
        <f>IF(Z68&gt;0, (R68*SUMPRODUCT(K68:$K$98, X68:$X$98)-K68*$AZ$3)/Z68, 0)</f>
        <v>179.53167990325883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7"/>
        <v>500000</v>
      </c>
      <c r="S69">
        <f t="shared" si="28"/>
        <v>169.83548004760169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43.506570045670017</v>
      </c>
      <c r="AC69">
        <f t="shared" si="29"/>
        <v>36.244186883267638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-13251.350559271379</v>
      </c>
      <c r="AI69">
        <f t="shared" si="33"/>
        <v>-13254.018154616673</v>
      </c>
      <c r="AJ69">
        <f t="shared" si="34"/>
        <v>7.2623831624023794</v>
      </c>
      <c r="AK69">
        <f t="shared" si="22"/>
        <v>3.0454599031969014</v>
      </c>
      <c r="AL69">
        <f t="shared" si="35"/>
        <v>-13243.710311551074</v>
      </c>
      <c r="AN69">
        <f t="shared" si="36"/>
        <v>0</v>
      </c>
      <c r="AO69">
        <f t="shared" si="36"/>
        <v>0</v>
      </c>
      <c r="AP69">
        <f t="shared" si="36"/>
        <v>-1.5056722791794539E-3</v>
      </c>
      <c r="AQ69">
        <f t="shared" si="36"/>
        <v>-7.4794669416328174</v>
      </c>
      <c r="AR69">
        <f t="shared" si="36"/>
        <v>-7.4809726139119963</v>
      </c>
      <c r="AS69">
        <f t="shared" si="36"/>
        <v>4.0991108444154009E-3</v>
      </c>
      <c r="AT69">
        <f t="shared" si="36"/>
        <v>1.7189505753504091E-3</v>
      </c>
      <c r="AU69">
        <f t="shared" si="23"/>
        <v>-7.4751545524922314</v>
      </c>
      <c r="AW69">
        <v>66</v>
      </c>
      <c r="AX69">
        <f>IF(Z69&gt;0, (R69*SUMPRODUCT(K69:$K$98, X69:$X$98)-K69*$AZ$3)/Z69, 0)</f>
        <v>169.83548004760169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12.5</v>
      </c>
      <c r="R70">
        <f t="shared" si="27"/>
        <v>500000</v>
      </c>
      <c r="S70">
        <f t="shared" si="28"/>
        <v>159.48083442726733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36.244186883267638</v>
      </c>
      <c r="AC70">
        <f t="shared" si="29"/>
        <v>29.369918418096461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-13557.00156296674</v>
      </c>
      <c r="AI70">
        <f t="shared" si="33"/>
        <v>-13559.303557319507</v>
      </c>
      <c r="AJ70">
        <f t="shared" si="34"/>
        <v>6.874268465171177</v>
      </c>
      <c r="AK70">
        <f t="shared" si="22"/>
        <v>2.5370930818287349</v>
      </c>
      <c r="AL70">
        <f t="shared" si="35"/>
        <v>-13549.892195772507</v>
      </c>
      <c r="AN70">
        <f t="shared" si="36"/>
        <v>0</v>
      </c>
      <c r="AO70">
        <f t="shared" si="36"/>
        <v>0</v>
      </c>
      <c r="AP70">
        <f t="shared" si="36"/>
        <v>-1.1601034944875679E-3</v>
      </c>
      <c r="AQ70">
        <f t="shared" si="36"/>
        <v>-6.8321300914851246</v>
      </c>
      <c r="AR70">
        <f t="shared" si="36"/>
        <v>-6.8332901949796119</v>
      </c>
      <c r="AS70">
        <f t="shared" si="36"/>
        <v>3.4643277290856561E-3</v>
      </c>
      <c r="AT70">
        <f t="shared" si="36"/>
        <v>1.2785828716440457E-3</v>
      </c>
      <c r="AU70">
        <f t="shared" si="23"/>
        <v>-6.8285472843788817</v>
      </c>
      <c r="AW70">
        <v>67</v>
      </c>
      <c r="AX70">
        <f>IF(Z70&gt;0, (R70*SUMPRODUCT(K70:$K$98, X70:$X$98)-K70*$AZ$3)/Z70, 0)</f>
        <v>159.48083442726733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12.5</v>
      </c>
      <c r="R71">
        <f t="shared" si="27"/>
        <v>500000</v>
      </c>
      <c r="S71">
        <f t="shared" si="28"/>
        <v>148.4060061863334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29.369918418096461</v>
      </c>
      <c r="AC71">
        <f t="shared" si="29"/>
        <v>23.078144109166399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-13405.573046444491</v>
      </c>
      <c r="AI71">
        <f t="shared" si="33"/>
        <v>-13407.51688152757</v>
      </c>
      <c r="AJ71">
        <f t="shared" si="34"/>
        <v>6.2917743089300622</v>
      </c>
      <c r="AK71">
        <f t="shared" si="22"/>
        <v>2.0558942892667527</v>
      </c>
      <c r="AL71">
        <f t="shared" si="35"/>
        <v>-13399.169212929373</v>
      </c>
      <c r="AN71">
        <f t="shared" si="36"/>
        <v>0</v>
      </c>
      <c r="AO71">
        <f t="shared" si="36"/>
        <v>0</v>
      </c>
      <c r="AP71">
        <f t="shared" si="36"/>
        <v>-8.7464914230476717E-4</v>
      </c>
      <c r="AQ71">
        <f t="shared" si="36"/>
        <v>-6.0319792914768824</v>
      </c>
      <c r="AR71">
        <f t="shared" si="36"/>
        <v>-6.0328539406191872</v>
      </c>
      <c r="AS71">
        <f t="shared" si="36"/>
        <v>2.8310503554473732E-3</v>
      </c>
      <c r="AT71">
        <f t="shared" si="36"/>
        <v>9.2507136661433011E-4</v>
      </c>
      <c r="AU71">
        <f t="shared" si="23"/>
        <v>-6.0290978188971254</v>
      </c>
      <c r="AW71">
        <v>68</v>
      </c>
      <c r="AX71">
        <f>IF(Z71&gt;0, (R71*SUMPRODUCT(K71:$K$98, X71:$X$98)-K71*$AZ$3)/Z71, 0)</f>
        <v>148.4060061863334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12.5</v>
      </c>
      <c r="R72">
        <f t="shared" si="27"/>
        <v>500000</v>
      </c>
      <c r="S72">
        <f t="shared" si="28"/>
        <v>136.58581994392279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23.078144109166399</v>
      </c>
      <c r="AC72">
        <f t="shared" si="29"/>
        <v>17.528625337827947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-12808.793435976264</v>
      </c>
      <c r="AI72">
        <f t="shared" si="33"/>
        <v>-12810.397612872612</v>
      </c>
      <c r="AJ72">
        <f t="shared" si="34"/>
        <v>5.5495187713384517</v>
      </c>
      <c r="AK72">
        <f t="shared" ref="AK72:AK98" si="49">G72*SUM(AB72:AB72, AE72:AF72)</f>
        <v>1.6154700876416481</v>
      </c>
      <c r="AL72">
        <f t="shared" si="35"/>
        <v>-12803.232624013632</v>
      </c>
      <c r="AN72">
        <f t="shared" si="36"/>
        <v>0</v>
      </c>
      <c r="AO72">
        <f t="shared" si="36"/>
        <v>0</v>
      </c>
      <c r="AP72">
        <f t="shared" si="36"/>
        <v>-6.4447888476754306E-4</v>
      </c>
      <c r="AQ72">
        <f t="shared" si="36"/>
        <v>-5.145939283645399</v>
      </c>
      <c r="AR72">
        <f t="shared" si="36"/>
        <v>-5.1465837625301667</v>
      </c>
      <c r="AS72">
        <f t="shared" si="36"/>
        <v>2.2295219915521641E-3</v>
      </c>
      <c r="AT72">
        <f t="shared" si="36"/>
        <v>6.4901593011876236E-4</v>
      </c>
      <c r="AU72">
        <f t="shared" si="23"/>
        <v>-5.143705224608496</v>
      </c>
      <c r="AW72">
        <v>69</v>
      </c>
      <c r="AX72">
        <f>IF(Z72&gt;0, (R72*SUMPRODUCT(K72:$K$98, X72:$X$98)-K72*$AZ$3)/Z72, 0)</f>
        <v>136.58581994392279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12.5</v>
      </c>
      <c r="R73">
        <f t="shared" si="27"/>
        <v>500000</v>
      </c>
      <c r="S73">
        <f t="shared" si="28"/>
        <v>124.07404247500386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17.528625337827947</v>
      </c>
      <c r="AC73">
        <f t="shared" si="29"/>
        <v>12.813454375734718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-11889.083266373817</v>
      </c>
      <c r="AI73">
        <f t="shared" si="33"/>
        <v>-11890.374174419541</v>
      </c>
      <c r="AJ73">
        <f t="shared" si="34"/>
        <v>4.7151709620932287</v>
      </c>
      <c r="AK73">
        <f t="shared" si="49"/>
        <v>1.2270037736479564</v>
      </c>
      <c r="AL73">
        <f t="shared" si="35"/>
        <v>-11884.4319996838</v>
      </c>
      <c r="AN73">
        <f t="shared" si="36"/>
        <v>0</v>
      </c>
      <c r="AO73">
        <f t="shared" si="36"/>
        <v>0</v>
      </c>
      <c r="AP73">
        <f t="shared" si="36"/>
        <v>-4.6305621834812744E-4</v>
      </c>
      <c r="AQ73">
        <f t="shared" si="36"/>
        <v>-4.264683263213028</v>
      </c>
      <c r="AR73">
        <f t="shared" si="36"/>
        <v>-4.2651463194313761</v>
      </c>
      <c r="AS73">
        <f t="shared" si="36"/>
        <v>1.6913592271744803E-3</v>
      </c>
      <c r="AT73">
        <f t="shared" si="36"/>
        <v>4.4013338456259894E-4</v>
      </c>
      <c r="AU73">
        <f t="shared" si="23"/>
        <v>-4.2630148268196395</v>
      </c>
      <c r="AW73">
        <v>70</v>
      </c>
      <c r="AX73">
        <f>IF(Z73&gt;0, (R73*SUMPRODUCT(K73:$K$98, X73:$X$98)-K73*$AZ$3)/Z73, 0)</f>
        <v>124.07404247500386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12.5</v>
      </c>
      <c r="R74">
        <f t="shared" si="27"/>
        <v>500000</v>
      </c>
      <c r="S74">
        <f t="shared" si="28"/>
        <v>110.39367312401872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12.813454375734718</v>
      </c>
      <c r="AC74">
        <f t="shared" si="29"/>
        <v>8.9333856853361144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-10658.465517284316</v>
      </c>
      <c r="AI74">
        <f t="shared" si="33"/>
        <v>-10659.477054611652</v>
      </c>
      <c r="AJ74">
        <f t="shared" si="34"/>
        <v>3.8800686903986037</v>
      </c>
      <c r="AK74">
        <f t="shared" si="49"/>
        <v>0.89694180630143039</v>
      </c>
      <c r="AL74">
        <f t="shared" si="35"/>
        <v>-10654.700044114954</v>
      </c>
      <c r="AN74">
        <f t="shared" si="36"/>
        <v>0</v>
      </c>
      <c r="AO74">
        <f t="shared" si="36"/>
        <v>0</v>
      </c>
      <c r="AP74">
        <f t="shared" si="36"/>
        <v>-3.2396814111449932E-4</v>
      </c>
      <c r="AQ74">
        <f t="shared" si="36"/>
        <v>-3.4136192184431007</v>
      </c>
      <c r="AR74">
        <f t="shared" si="36"/>
        <v>-3.4139431865842154</v>
      </c>
      <c r="AS74">
        <f t="shared" si="36"/>
        <v>1.2426814187225289E-3</v>
      </c>
      <c r="AT74">
        <f t="shared" si="36"/>
        <v>2.872662845182011E-4</v>
      </c>
      <c r="AU74">
        <f t="shared" si="23"/>
        <v>-3.4124132388809749</v>
      </c>
      <c r="AW74">
        <v>71</v>
      </c>
      <c r="AX74">
        <f>IF(Z74&gt;0, (R74*SUMPRODUCT(K74:$K$98, X74:$X$98)-K74*$AZ$3)/Z74, 0)</f>
        <v>110.39367312401872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12.5</v>
      </c>
      <c r="R75">
        <f t="shared" si="27"/>
        <v>500000</v>
      </c>
      <c r="S75">
        <f t="shared" si="28"/>
        <v>95.182945287130835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8.9333856853361144</v>
      </c>
      <c r="AC75">
        <f t="shared" si="29"/>
        <v>5.8631723354773282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-9257.3882024687337</v>
      </c>
      <c r="AI75">
        <f t="shared" si="33"/>
        <v>-9258.1581897177348</v>
      </c>
      <c r="AJ75">
        <f t="shared" si="34"/>
        <v>3.0702133498587862</v>
      </c>
      <c r="AK75">
        <f t="shared" si="49"/>
        <v>0.62533699797352804</v>
      </c>
      <c r="AL75">
        <f t="shared" si="35"/>
        <v>-9254.4626393699036</v>
      </c>
      <c r="AN75">
        <f t="shared" si="36"/>
        <v>0</v>
      </c>
      <c r="AO75">
        <f t="shared" si="36"/>
        <v>0</v>
      </c>
      <c r="AP75">
        <f t="shared" si="36"/>
        <v>-2.20184072973003E-4</v>
      </c>
      <c r="AQ75">
        <f t="shared" si="36"/>
        <v>-2.6472249276282489</v>
      </c>
      <c r="AR75">
        <f t="shared" si="36"/>
        <v>-2.6474451117012219</v>
      </c>
      <c r="AS75">
        <f t="shared" si="36"/>
        <v>8.7795230524261459E-4</v>
      </c>
      <c r="AT75">
        <f t="shared" si="36"/>
        <v>1.7882016536395004E-4</v>
      </c>
      <c r="AU75">
        <f t="shared" si="23"/>
        <v>-2.6463883392306156</v>
      </c>
      <c r="AW75">
        <v>72</v>
      </c>
      <c r="AX75">
        <f>IF(Z75&gt;0, (R75*SUMPRODUCT(K75:$K$98, X75:$X$98)-K75*$AZ$3)/Z75, 0)</f>
        <v>95.182945287130835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12.5</v>
      </c>
      <c r="R76">
        <f t="shared" si="27"/>
        <v>500000</v>
      </c>
      <c r="S76">
        <f t="shared" si="28"/>
        <v>77.53819221570501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5.8631723354773282</v>
      </c>
      <c r="AC76">
        <f t="shared" si="29"/>
        <v>3.5225597905136459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-7776.4968779108276</v>
      </c>
      <c r="AI76">
        <f t="shared" si="33"/>
        <v>-7777.0647528653908</v>
      </c>
      <c r="AJ76">
        <f t="shared" si="34"/>
        <v>2.3406125449636823</v>
      </c>
      <c r="AK76">
        <f t="shared" si="49"/>
        <v>0.41042206348341304</v>
      </c>
      <c r="AL76">
        <f t="shared" si="35"/>
        <v>-7774.3137182569435</v>
      </c>
      <c r="AN76">
        <f t="shared" si="36"/>
        <v>0</v>
      </c>
      <c r="AO76">
        <f t="shared" si="36"/>
        <v>0</v>
      </c>
      <c r="AP76">
        <f t="shared" si="36"/>
        <v>-1.449896695846541E-4</v>
      </c>
      <c r="AQ76">
        <f t="shared" si="36"/>
        <v>-1.9854929395878693</v>
      </c>
      <c r="AR76">
        <f t="shared" si="36"/>
        <v>-1.985637929257454</v>
      </c>
      <c r="AS76">
        <f t="shared" si="36"/>
        <v>5.9760451978535154E-4</v>
      </c>
      <c r="AT76">
        <f t="shared" si="36"/>
        <v>1.0478884285443485E-4</v>
      </c>
      <c r="AU76">
        <f t="shared" si="23"/>
        <v>-1.9849355358948142</v>
      </c>
      <c r="AW76">
        <v>73</v>
      </c>
      <c r="AX76">
        <f>IF(Z76&gt;0, (R76*SUMPRODUCT(K76:$K$98, X76:$X$98)-K76*$AZ$3)/Z76, 0)</f>
        <v>77.53819221570501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12.5</v>
      </c>
      <c r="R77">
        <f t="shared" si="27"/>
        <v>500000</v>
      </c>
      <c r="S77">
        <f t="shared" si="28"/>
        <v>55.874328046612156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3.5225597905136459</v>
      </c>
      <c r="AC77">
        <f t="shared" si="29"/>
        <v>1.8108279068762831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-6283.3767539516384</v>
      </c>
      <c r="AI77">
        <f t="shared" si="33"/>
        <v>-6283.7818657378075</v>
      </c>
      <c r="AJ77">
        <f t="shared" si="34"/>
        <v>1.7117318836373627</v>
      </c>
      <c r="AK77">
        <f t="shared" si="49"/>
        <v>0.24657918533595524</v>
      </c>
      <c r="AL77">
        <f t="shared" si="35"/>
        <v>-6281.8235546688347</v>
      </c>
      <c r="AN77">
        <f t="shared" si="36"/>
        <v>0</v>
      </c>
      <c r="AO77">
        <f t="shared" si="36"/>
        <v>0</v>
      </c>
      <c r="AP77">
        <f t="shared" si="36"/>
        <v>-9.2350914627107851E-5</v>
      </c>
      <c r="AQ77">
        <f t="shared" si="36"/>
        <v>-1.4323838752302418</v>
      </c>
      <c r="AR77">
        <f t="shared" si="36"/>
        <v>-1.4324762261448689</v>
      </c>
      <c r="AS77">
        <f t="shared" si="36"/>
        <v>3.9021329531094333E-4</v>
      </c>
      <c r="AT77">
        <f t="shared" si="36"/>
        <v>5.6211184347732345E-5</v>
      </c>
      <c r="AU77">
        <f t="shared" si="23"/>
        <v>-1.4320298016652104</v>
      </c>
      <c r="AW77">
        <v>74</v>
      </c>
      <c r="AX77">
        <f>IF(Z77&gt;0, (R77*SUMPRODUCT(K77:$K$98, X77:$X$98)-K77*$AZ$3)/Z77, 0)</f>
        <v>55.874328046612156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12.5</v>
      </c>
      <c r="R78">
        <f t="shared" si="27"/>
        <v>500000</v>
      </c>
      <c r="S78">
        <f t="shared" si="28"/>
        <v>27.928174533818918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1.8108279068762831</v>
      </c>
      <c r="AC78">
        <f t="shared" si="29"/>
        <v>0.62287354588756383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-4891.0794587103692</v>
      </c>
      <c r="AI78">
        <f t="shared" si="33"/>
        <v>-4891.3582423922089</v>
      </c>
      <c r="AJ78">
        <f t="shared" si="34"/>
        <v>1.1879543609887193</v>
      </c>
      <c r="AK78">
        <f t="shared" si="49"/>
        <v>0.12675795348133984</v>
      </c>
      <c r="AL78">
        <f t="shared" si="35"/>
        <v>-4890.043530077739</v>
      </c>
      <c r="AN78">
        <f t="shared" si="36"/>
        <v>0</v>
      </c>
      <c r="AO78">
        <f t="shared" si="36"/>
        <v>0</v>
      </c>
      <c r="AP78">
        <f t="shared" si="36"/>
        <v>-5.6743438477950477E-5</v>
      </c>
      <c r="AQ78">
        <f t="shared" si="36"/>
        <v>-0.99552694234043737</v>
      </c>
      <c r="AR78">
        <f t="shared" si="36"/>
        <v>-0.99558368577891532</v>
      </c>
      <c r="AS78">
        <f t="shared" si="36"/>
        <v>2.4179541195736671E-4</v>
      </c>
      <c r="AT78">
        <f t="shared" si="36"/>
        <v>2.5800226496398487E-5</v>
      </c>
      <c r="AU78">
        <f t="shared" si="23"/>
        <v>-0.99531609014046163</v>
      </c>
      <c r="AW78">
        <v>75</v>
      </c>
      <c r="AX78">
        <f>IF(Z78&gt;0, (R78*SUMPRODUCT(K78:$K$98, X78:$X$98)-K78*$AZ$3)/Z78, 0)</f>
        <v>27.928174533818918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12.5</v>
      </c>
      <c r="R79">
        <f t="shared" si="27"/>
        <v>500000</v>
      </c>
      <c r="S79">
        <f t="shared" si="28"/>
        <v>-10.446194871413363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0.62287354588756383</v>
      </c>
      <c r="AC79">
        <f t="shared" si="29"/>
        <v>-0.15441275873722593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-3648.9723130992529</v>
      </c>
      <c r="AI79">
        <f t="shared" si="33"/>
        <v>-3649.1570846364466</v>
      </c>
      <c r="AJ79">
        <f t="shared" si="34"/>
        <v>0.77728630462478976</v>
      </c>
      <c r="AK79">
        <f t="shared" si="49"/>
        <v>4.3601148212129473E-2</v>
      </c>
      <c r="AL79">
        <f t="shared" si="35"/>
        <v>-3648.3361971836098</v>
      </c>
      <c r="AN79">
        <f t="shared" si="36"/>
        <v>0</v>
      </c>
      <c r="AO79">
        <f t="shared" si="36"/>
        <v>0</v>
      </c>
      <c r="AP79">
        <f t="shared" si="36"/>
        <v>-3.3578813701036627E-5</v>
      </c>
      <c r="AQ79">
        <f t="shared" si="36"/>
        <v>-0.66313331242892681</v>
      </c>
      <c r="AR79">
        <f t="shared" si="36"/>
        <v>-0.66316689124262784</v>
      </c>
      <c r="AS79">
        <f t="shared" si="36"/>
        <v>1.4125742747926858E-4</v>
      </c>
      <c r="AT79">
        <f t="shared" si="36"/>
        <v>7.9237032673060865E-6</v>
      </c>
      <c r="AU79">
        <f t="shared" si="23"/>
        <v>-0.66301771011188126</v>
      </c>
      <c r="AW79">
        <v>76</v>
      </c>
      <c r="AX79">
        <f>IF(Z79&gt;0, (R79*SUMPRODUCT(K79:$K$98, X79:$X$98)-K79*$AZ$3)/Z79, 0)</f>
        <v>-10.446194871413363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12.5</v>
      </c>
      <c r="R80">
        <f t="shared" si="27"/>
        <v>500000</v>
      </c>
      <c r="S80">
        <f t="shared" si="28"/>
        <v>-66.047636448235735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-0.15441275873722593</v>
      </c>
      <c r="AC80">
        <f t="shared" si="29"/>
        <v>-0.62268835892004026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-2603.0191698196804</v>
      </c>
      <c r="AI80">
        <f t="shared" si="33"/>
        <v>-2603.1370181622565</v>
      </c>
      <c r="AJ80">
        <f t="shared" si="34"/>
        <v>0.46827560018281433</v>
      </c>
      <c r="AK80">
        <f t="shared" si="49"/>
        <v>-1.0808893111605817E-2</v>
      </c>
      <c r="AL80">
        <f t="shared" si="35"/>
        <v>-2602.679551455185</v>
      </c>
      <c r="AN80">
        <f t="shared" si="36"/>
        <v>0</v>
      </c>
      <c r="AO80">
        <f t="shared" si="36"/>
        <v>0</v>
      </c>
      <c r="AP80">
        <f t="shared" si="36"/>
        <v>-1.9122106531268102E-5</v>
      </c>
      <c r="AQ80">
        <f t="shared" si="36"/>
        <v>-0.42236665175021371</v>
      </c>
      <c r="AR80">
        <f t="shared" si="36"/>
        <v>-0.42238577385674497</v>
      </c>
      <c r="AS80">
        <f t="shared" si="36"/>
        <v>7.5982535833279391E-5</v>
      </c>
      <c r="AT80">
        <f t="shared" si="36"/>
        <v>-1.7538541573595679E-6</v>
      </c>
      <c r="AU80">
        <f t="shared" si="23"/>
        <v>-0.42231154517506897</v>
      </c>
      <c r="AW80">
        <v>77</v>
      </c>
      <c r="AX80">
        <f>IF(Z80&gt;0, (R80*SUMPRODUCT(K80:$K$98, X80:$X$98)-K80*$AZ$3)/Z80, 0)</f>
        <v>-66.047636448235735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12.5</v>
      </c>
      <c r="R81">
        <f t="shared" si="27"/>
        <v>500000</v>
      </c>
      <c r="S81">
        <f t="shared" si="28"/>
        <v>-150.91159108313403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-0.62268835892004026</v>
      </c>
      <c r="AC81">
        <f t="shared" si="29"/>
        <v>-0.87107491045051044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-1780.7506095423723</v>
      </c>
      <c r="AI81">
        <f t="shared" si="33"/>
        <v>-1780.8227606362843</v>
      </c>
      <c r="AJ81">
        <f t="shared" si="34"/>
        <v>0.24838655153047018</v>
      </c>
      <c r="AK81">
        <f t="shared" si="49"/>
        <v>-4.3588185124402823E-2</v>
      </c>
      <c r="AL81">
        <f t="shared" si="35"/>
        <v>-1780.6179622698783</v>
      </c>
      <c r="AN81">
        <f t="shared" si="36"/>
        <v>0</v>
      </c>
      <c r="AO81">
        <f t="shared" si="36"/>
        <v>0</v>
      </c>
      <c r="AP81">
        <f t="shared" si="36"/>
        <v>-1.0452908570352034E-5</v>
      </c>
      <c r="AQ81">
        <f t="shared" si="36"/>
        <v>-0.25798670954146929</v>
      </c>
      <c r="AR81">
        <f t="shared" si="36"/>
        <v>-0.25799716245003962</v>
      </c>
      <c r="AS81">
        <f t="shared" si="36"/>
        <v>3.5985066510894728E-5</v>
      </c>
      <c r="AT81">
        <f t="shared" si="36"/>
        <v>-6.3148497015081476E-6</v>
      </c>
      <c r="AU81">
        <f t="shared" si="23"/>
        <v>-0.25796749223323023</v>
      </c>
      <c r="AW81">
        <v>78</v>
      </c>
      <c r="AX81">
        <f>IF(Z81&gt;0, (R81*SUMPRODUCT(K81:$K$98, X81:$X$98)-K81*$AZ$3)/Z81, 0)</f>
        <v>-150.91159108313403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12.5</v>
      </c>
      <c r="R82">
        <f t="shared" si="27"/>
        <v>500000</v>
      </c>
      <c r="S82">
        <f t="shared" si="28"/>
        <v>-287.76722857909675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-0.87107491045051044</v>
      </c>
      <c r="AC82">
        <f t="shared" si="29"/>
        <v>-0.97372224479578007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-1165.3258937207056</v>
      </c>
      <c r="AI82">
        <f t="shared" si="33"/>
        <v>-1165.3681901563355</v>
      </c>
      <c r="AJ82">
        <f t="shared" si="34"/>
        <v>0.10264733434526963</v>
      </c>
      <c r="AK82">
        <f t="shared" si="49"/>
        <v>-6.097524373153574E-2</v>
      </c>
      <c r="AL82">
        <f t="shared" si="35"/>
        <v>-1165.3265180657218</v>
      </c>
      <c r="AN82">
        <f t="shared" si="36"/>
        <v>0</v>
      </c>
      <c r="AO82">
        <f t="shared" si="36"/>
        <v>0</v>
      </c>
      <c r="AP82">
        <f t="shared" si="36"/>
        <v>-5.4711671037256294E-6</v>
      </c>
      <c r="AQ82">
        <f t="shared" si="36"/>
        <v>-0.15073829744556455</v>
      </c>
      <c r="AR82">
        <f t="shared" si="36"/>
        <v>-0.15074376861266828</v>
      </c>
      <c r="AS82">
        <f t="shared" si="36"/>
        <v>1.3277731576983187E-5</v>
      </c>
      <c r="AT82">
        <f t="shared" si="36"/>
        <v>-7.8873253189917659E-6</v>
      </c>
      <c r="AU82">
        <f t="shared" si="23"/>
        <v>-0.15073837820641031</v>
      </c>
      <c r="AW82">
        <v>79</v>
      </c>
      <c r="AX82">
        <f>IF(Z82&gt;0, (R82*SUMPRODUCT(K82:$K$98, X82:$X$98)-K82*$AZ$3)/Z82, 0)</f>
        <v>-287.76722857909675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12.5</v>
      </c>
      <c r="R83">
        <f t="shared" si="27"/>
        <v>500000</v>
      </c>
      <c r="S83">
        <f t="shared" si="28"/>
        <v>-520.29565200010279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-0.97372224479578007</v>
      </c>
      <c r="AC83">
        <f t="shared" si="29"/>
        <v>-0.98576467153045233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-727.62681042707584</v>
      </c>
      <c r="AI83">
        <f t="shared" si="33"/>
        <v>-727.65049322808864</v>
      </c>
      <c r="AJ83">
        <f t="shared" si="34"/>
        <v>1.2042426734672262E-2</v>
      </c>
      <c r="AK83">
        <f t="shared" si="49"/>
        <v>-6.8160557135704611E-2</v>
      </c>
      <c r="AL83">
        <f t="shared" si="35"/>
        <v>-727.70661135848968</v>
      </c>
      <c r="AN83">
        <f t="shared" si="36"/>
        <v>0</v>
      </c>
      <c r="AO83">
        <f t="shared" si="36"/>
        <v>0</v>
      </c>
      <c r="AP83">
        <f t="shared" si="36"/>
        <v>-2.7352136325770137E-6</v>
      </c>
      <c r="AQ83">
        <f t="shared" si="36"/>
        <v>-8.4036291578647046E-2</v>
      </c>
      <c r="AR83">
        <f t="shared" si="36"/>
        <v>-8.403902679227962E-2</v>
      </c>
      <c r="AS83">
        <f t="shared" si="36"/>
        <v>1.3908240733947464E-6</v>
      </c>
      <c r="AT83">
        <f t="shared" si="36"/>
        <v>-7.8721129726612384E-6</v>
      </c>
      <c r="AU83">
        <f t="shared" si="23"/>
        <v>-8.4045508081178888E-2</v>
      </c>
      <c r="AW83">
        <v>80</v>
      </c>
      <c r="AX83">
        <f>IF(Z83&gt;0, (R83*SUMPRODUCT(K83:$K$98, X83:$X$98)-K83*$AZ$3)/Z83, 0)</f>
        <v>-520.29565200010279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12.5</v>
      </c>
      <c r="R84">
        <f t="shared" si="27"/>
        <v>500000</v>
      </c>
      <c r="S84">
        <f t="shared" si="28"/>
        <v>-935.84884974121451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-0.98576467153045233</v>
      </c>
      <c r="AC84">
        <f t="shared" si="29"/>
        <v>-0.94596536426008826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-432.43392627507859</v>
      </c>
      <c r="AI84">
        <f t="shared" si="33"/>
        <v>-432.44656139992435</v>
      </c>
      <c r="AJ84">
        <f t="shared" si="34"/>
        <v>-3.979930727036407E-2</v>
      </c>
      <c r="AK84">
        <f t="shared" si="49"/>
        <v>-6.9003527007131665E-2</v>
      </c>
      <c r="AL84">
        <f t="shared" si="35"/>
        <v>-432.55536423420182</v>
      </c>
      <c r="AN84">
        <f t="shared" si="36"/>
        <v>0</v>
      </c>
      <c r="AO84">
        <f t="shared" si="36"/>
        <v>0</v>
      </c>
      <c r="AP84">
        <f t="shared" si="36"/>
        <v>-1.3029258519121422E-6</v>
      </c>
      <c r="AQ84">
        <f t="shared" si="36"/>
        <v>-4.4592305075344445E-2</v>
      </c>
      <c r="AR84">
        <f t="shared" si="36"/>
        <v>-4.4593608001196355E-2</v>
      </c>
      <c r="AS84">
        <f t="shared" si="36"/>
        <v>-4.1040786667105867E-6</v>
      </c>
      <c r="AT84">
        <f t="shared" si="36"/>
        <v>-7.1155988016061345E-6</v>
      </c>
      <c r="AU84">
        <f t="shared" si="23"/>
        <v>-4.4604827678664666E-2</v>
      </c>
      <c r="AW84">
        <v>81</v>
      </c>
      <c r="AX84">
        <f>IF(Z84&gt;0, (R84*SUMPRODUCT(K84:$K$98, X84:$X$98)-K84*$AZ$3)/Z84, 0)</f>
        <v>-935.84884974121451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12.5</v>
      </c>
      <c r="R85">
        <f t="shared" si="27"/>
        <v>500000</v>
      </c>
      <c r="S85">
        <f t="shared" si="28"/>
        <v>-1717.2371237111822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-0.94596536426008826</v>
      </c>
      <c r="AC85">
        <f t="shared" si="29"/>
        <v>-0.87999017036310156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-244.12827137617839</v>
      </c>
      <c r="AI85">
        <f t="shared" si="33"/>
        <v>-244.13467694299129</v>
      </c>
      <c r="AJ85">
        <f t="shared" si="34"/>
        <v>-6.5975193896986695E-2</v>
      </c>
      <c r="AK85">
        <f t="shared" si="49"/>
        <v>-6.6217575498206185E-2</v>
      </c>
      <c r="AL85">
        <f t="shared" si="35"/>
        <v>-244.26686971238647</v>
      </c>
      <c r="AN85">
        <f t="shared" si="36"/>
        <v>0</v>
      </c>
      <c r="AO85">
        <f t="shared" si="36"/>
        <v>0</v>
      </c>
      <c r="AP85">
        <f t="shared" si="36"/>
        <v>-5.8976596552434319E-7</v>
      </c>
      <c r="AQ85">
        <f t="shared" si="36"/>
        <v>-2.2477096857348437E-2</v>
      </c>
      <c r="AR85">
        <f t="shared" si="36"/>
        <v>-2.2477686623313963E-2</v>
      </c>
      <c r="AS85">
        <f t="shared" si="36"/>
        <v>-6.0743920195947262E-6</v>
      </c>
      <c r="AT85">
        <f t="shared" si="36"/>
        <v>-6.096708299050352E-6</v>
      </c>
      <c r="AU85">
        <f t="shared" si="23"/>
        <v>-2.2489857723632607E-2</v>
      </c>
      <c r="AW85">
        <v>82</v>
      </c>
      <c r="AX85">
        <f>IF(Z85&gt;0, (R85*SUMPRODUCT(K85:$K$98, X85:$X$98)-K85*$AZ$3)/Z85, 0)</f>
        <v>-1717.2371237111822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12.5</v>
      </c>
      <c r="R86">
        <f t="shared" si="27"/>
        <v>500000</v>
      </c>
      <c r="S86">
        <f t="shared" si="28"/>
        <v>-3266.0681094231777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-0.87999017036310156</v>
      </c>
      <c r="AC86">
        <f t="shared" si="29"/>
        <v>-0.80374628599515408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-130.61550933130766</v>
      </c>
      <c r="AI86">
        <f t="shared" si="33"/>
        <v>-130.61858545471915</v>
      </c>
      <c r="AJ86">
        <f t="shared" si="34"/>
        <v>-7.624388436794749E-2</v>
      </c>
      <c r="AK86">
        <f t="shared" si="49"/>
        <v>-6.1599311925417115E-2</v>
      </c>
      <c r="AL86">
        <f t="shared" si="35"/>
        <v>-130.75642865101253</v>
      </c>
      <c r="AN86">
        <f t="shared" si="36"/>
        <v>0</v>
      </c>
      <c r="AO86">
        <f t="shared" si="36"/>
        <v>0</v>
      </c>
      <c r="AP86">
        <f t="shared" si="36"/>
        <v>-2.5287615149582449E-7</v>
      </c>
      <c r="AQ86">
        <f t="shared" si="36"/>
        <v>-1.0737393435492012E-2</v>
      </c>
      <c r="AR86">
        <f t="shared" si="36"/>
        <v>-1.0737646311643506E-2</v>
      </c>
      <c r="AS86">
        <f t="shared" si="36"/>
        <v>-6.2677134415352614E-6</v>
      </c>
      <c r="AT86">
        <f t="shared" si="36"/>
        <v>-5.0638400514988578E-6</v>
      </c>
      <c r="AU86">
        <f t="shared" si="23"/>
        <v>-1.0748977865136542E-2</v>
      </c>
      <c r="AW86">
        <v>83</v>
      </c>
      <c r="AX86">
        <f>IF(Z86&gt;0, (R86*SUMPRODUCT(K86:$K$98, X86:$X$98)-K86*$AZ$3)/Z86, 0)</f>
        <v>-3266.0681094231777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12.5</v>
      </c>
      <c r="R87">
        <f t="shared" si="27"/>
        <v>500000</v>
      </c>
      <c r="S87">
        <f t="shared" si="28"/>
        <v>-6509.023805934301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-0.80374628599515408</v>
      </c>
      <c r="AC87">
        <f t="shared" si="29"/>
        <v>-0.72633994619377484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-66.019642288313449</v>
      </c>
      <c r="AI87">
        <f t="shared" si="33"/>
        <v>-66.021037159433618</v>
      </c>
      <c r="AJ87">
        <f t="shared" si="34"/>
        <v>-7.7406339801379231E-2</v>
      </c>
      <c r="AK87">
        <f t="shared" si="49"/>
        <v>-5.6262240019660792E-2</v>
      </c>
      <c r="AL87">
        <f t="shared" si="35"/>
        <v>-66.154705739254666</v>
      </c>
      <c r="AN87">
        <f t="shared" si="36"/>
        <v>0</v>
      </c>
      <c r="AO87">
        <f t="shared" si="36"/>
        <v>0</v>
      </c>
      <c r="AP87">
        <f t="shared" si="36"/>
        <v>-1.0238119121664228E-7</v>
      </c>
      <c r="AQ87">
        <f t="shared" si="36"/>
        <v>-4.8457305649366742E-3</v>
      </c>
      <c r="AR87">
        <f t="shared" si="36"/>
        <v>-4.84583294612789E-3</v>
      </c>
      <c r="AS87">
        <f t="shared" si="36"/>
        <v>-5.6814949868611242E-6</v>
      </c>
      <c r="AT87">
        <f t="shared" si="36"/>
        <v>-4.1295536701708831E-6</v>
      </c>
      <c r="AU87">
        <f t="shared" si="23"/>
        <v>-4.8556439947849235E-3</v>
      </c>
      <c r="AW87">
        <v>84</v>
      </c>
      <c r="AX87">
        <f>IF(Z87&gt;0, (R87*SUMPRODUCT(K87:$K$98, X87:$X$98)-K87*$AZ$3)/Z87, 0)</f>
        <v>-6509.023805934301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12.5</v>
      </c>
      <c r="R88">
        <f t="shared" si="27"/>
        <v>500000</v>
      </c>
      <c r="S88">
        <f t="shared" si="28"/>
        <v>-13700.260023470802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-0.72633994619377484</v>
      </c>
      <c r="AC88">
        <f t="shared" si="29"/>
        <v>-0.65248591494007657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-31.423993763524873</v>
      </c>
      <c r="AI88">
        <f t="shared" si="33"/>
        <v>-31.424589086089757</v>
      </c>
      <c r="AJ88">
        <f t="shared" si="34"/>
        <v>-7.3854031253698271E-2</v>
      </c>
      <c r="AK88">
        <f t="shared" si="49"/>
        <v>-5.0843796233564241E-2</v>
      </c>
      <c r="AL88">
        <f t="shared" si="35"/>
        <v>-31.549286913577021</v>
      </c>
      <c r="AN88">
        <f t="shared" si="36"/>
        <v>0</v>
      </c>
      <c r="AO88">
        <f t="shared" si="36"/>
        <v>0</v>
      </c>
      <c r="AP88">
        <f t="shared" si="36"/>
        <v>-3.901399439439679E-8</v>
      </c>
      <c r="AQ88">
        <f t="shared" si="36"/>
        <v>-2.0593466279554091E-3</v>
      </c>
      <c r="AR88">
        <f t="shared" si="36"/>
        <v>-2.0593856419498032E-3</v>
      </c>
      <c r="AS88">
        <f t="shared" si="36"/>
        <v>-4.8399656443337027E-6</v>
      </c>
      <c r="AT88">
        <f t="shared" si="36"/>
        <v>-3.332008054545182E-6</v>
      </c>
      <c r="AU88">
        <f t="shared" si="23"/>
        <v>-2.0675576156486825E-3</v>
      </c>
      <c r="AW88">
        <v>85</v>
      </c>
      <c r="AX88">
        <f>IF(Z88&gt;0, (R88*SUMPRODUCT(K88:$K$98, X88:$X$98)-K88*$AZ$3)/Z88, 0)</f>
        <v>-13700.260023470802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12.5</v>
      </c>
      <c r="R89">
        <f t="shared" si="27"/>
        <v>500000</v>
      </c>
      <c r="S89">
        <f t="shared" si="28"/>
        <v>-30992.123211284867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-0.65248591494007657</v>
      </c>
      <c r="AC89">
        <f t="shared" si="29"/>
        <v>-0.5842776170871079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-14.14854592595384</v>
      </c>
      <c r="AI89">
        <f t="shared" si="33"/>
        <v>-14.148781581644927</v>
      </c>
      <c r="AJ89">
        <f t="shared" si="34"/>
        <v>-6.8208297852968669E-2</v>
      </c>
      <c r="AK89">
        <f t="shared" si="49"/>
        <v>-4.5674014045805365E-2</v>
      </c>
      <c r="AL89">
        <f t="shared" si="35"/>
        <v>-14.262663893543701</v>
      </c>
      <c r="AN89">
        <f t="shared" si="36"/>
        <v>0</v>
      </c>
      <c r="AO89">
        <f t="shared" si="36"/>
        <v>0</v>
      </c>
      <c r="AP89">
        <f t="shared" si="36"/>
        <v>-1.3788847954880202E-8</v>
      </c>
      <c r="AQ89">
        <f t="shared" si="36"/>
        <v>-8.2786945503524989E-4</v>
      </c>
      <c r="AR89">
        <f t="shared" si="36"/>
        <v>-8.2788324388320482E-4</v>
      </c>
      <c r="AS89">
        <f t="shared" si="36"/>
        <v>-3.9910508590735169E-6</v>
      </c>
      <c r="AT89">
        <f t="shared" si="36"/>
        <v>-2.6725093387873417E-6</v>
      </c>
      <c r="AU89">
        <f t="shared" si="23"/>
        <v>-8.3454680408106565E-4</v>
      </c>
      <c r="AW89">
        <v>86</v>
      </c>
      <c r="AX89">
        <f>IF(Z89&gt;0, (R89*SUMPRODUCT(K89:$K$98, X89:$X$98)-K89*$AZ$3)/Z89, 0)</f>
        <v>-30992.123211284867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12.5</v>
      </c>
      <c r="R90">
        <f t="shared" si="27"/>
        <v>500000</v>
      </c>
      <c r="S90">
        <f t="shared" si="28"/>
        <v>-75899.217119699766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-0.5842776170871079</v>
      </c>
      <c r="AC90">
        <f t="shared" si="29"/>
        <v>-0.52236651825560365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-5.89078021334557</v>
      </c>
      <c r="AI90">
        <f t="shared" si="33"/>
        <v>-5.8908662429744121</v>
      </c>
      <c r="AJ90">
        <f t="shared" si="34"/>
        <v>-6.1911098831504252E-2</v>
      </c>
      <c r="AK90">
        <f t="shared" si="49"/>
        <v>-4.0899433196097554E-2</v>
      </c>
      <c r="AL90">
        <f t="shared" si="35"/>
        <v>-5.9936767750020135</v>
      </c>
      <c r="AN90">
        <f t="shared" si="36"/>
        <v>0</v>
      </c>
      <c r="AO90">
        <f t="shared" si="36"/>
        <v>0</v>
      </c>
      <c r="AP90">
        <f t="shared" si="36"/>
        <v>-4.4944864651845363E-9</v>
      </c>
      <c r="AQ90">
        <f t="shared" si="36"/>
        <v>-3.0775480836873998E-4</v>
      </c>
      <c r="AR90">
        <f t="shared" si="36"/>
        <v>-3.0775930285520517E-4</v>
      </c>
      <c r="AS90">
        <f t="shared" si="36"/>
        <v>-3.234450729229742E-6</v>
      </c>
      <c r="AT90">
        <f t="shared" si="36"/>
        <v>-2.1367283737966029E-6</v>
      </c>
      <c r="AU90">
        <f t="shared" si="23"/>
        <v>-3.1313048195823152E-4</v>
      </c>
      <c r="AW90">
        <v>87</v>
      </c>
      <c r="AX90">
        <f>IF(Z90&gt;0, (R90*SUMPRODUCT(K90:$K$98, X90:$X$98)-K90*$AZ$3)/Z90, 0)</f>
        <v>-75899.217119699766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12.5</v>
      </c>
      <c r="R91">
        <f t="shared" si="27"/>
        <v>500000</v>
      </c>
      <c r="S91">
        <f t="shared" si="28"/>
        <v>-202710.36114113883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-0.52236651825560365</v>
      </c>
      <c r="AC91">
        <f t="shared" si="29"/>
        <v>-0.46665733709384799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-2.2557286923137072</v>
      </c>
      <c r="AI91">
        <f t="shared" si="33"/>
        <v>-2.255757468428953</v>
      </c>
      <c r="AJ91">
        <f t="shared" si="34"/>
        <v>-5.5709181161755661E-2</v>
      </c>
      <c r="AK91">
        <f t="shared" si="49"/>
        <v>-3.656565627789226E-2</v>
      </c>
      <c r="AL91">
        <f t="shared" si="35"/>
        <v>-2.348032305868601</v>
      </c>
      <c r="AN91">
        <f t="shared" si="36"/>
        <v>0</v>
      </c>
      <c r="AO91">
        <f t="shared" si="36"/>
        <v>0</v>
      </c>
      <c r="AP91">
        <f t="shared" si="36"/>
        <v>-1.3422894264226764E-9</v>
      </c>
      <c r="AQ91">
        <f t="shared" si="36"/>
        <v>-1.0522062296211761E-4</v>
      </c>
      <c r="AR91">
        <f t="shared" si="36"/>
        <v>-1.0522196525154405E-4</v>
      </c>
      <c r="AS91">
        <f t="shared" si="36"/>
        <v>-2.5986080535851052E-6</v>
      </c>
      <c r="AT91">
        <f t="shared" si="36"/>
        <v>-1.7056400203129653E-6</v>
      </c>
      <c r="AU91">
        <f t="shared" si="23"/>
        <v>-1.0952621332544212E-4</v>
      </c>
      <c r="AW91">
        <v>88</v>
      </c>
      <c r="AX91">
        <f>IF(Z91&gt;0, (R91*SUMPRODUCT(K91:$K$98, X91:$X$98)-K91*$AZ$3)/Z91, 0)</f>
        <v>-202710.36114113883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12.5</v>
      </c>
      <c r="R92">
        <f t="shared" si="27"/>
        <v>500000</v>
      </c>
      <c r="S92">
        <f t="shared" si="28"/>
        <v>-595178.51509399479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-0.46665733709384799</v>
      </c>
      <c r="AC92">
        <f t="shared" si="29"/>
        <v>-0.41674743631491329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-0.78943127379747691</v>
      </c>
      <c r="AI92">
        <f t="shared" si="33"/>
        <v>-0.7894400263697251</v>
      </c>
      <c r="AJ92">
        <f t="shared" si="34"/>
        <v>-4.9909900778934702E-2</v>
      </c>
      <c r="AK92">
        <f t="shared" si="49"/>
        <v>-3.2666013596569364E-2</v>
      </c>
      <c r="AL92">
        <f t="shared" si="35"/>
        <v>-0.87201594074522915</v>
      </c>
      <c r="AN92">
        <f t="shared" si="36"/>
        <v>0</v>
      </c>
      <c r="AO92">
        <f t="shared" si="36"/>
        <v>0</v>
      </c>
      <c r="AP92">
        <f t="shared" si="36"/>
        <v>-3.6452866634888614E-10</v>
      </c>
      <c r="AQ92">
        <f t="shared" si="36"/>
        <v>-3.2878372351703459E-5</v>
      </c>
      <c r="AR92">
        <f t="shared" si="36"/>
        <v>-3.2878736880369812E-5</v>
      </c>
      <c r="AS92">
        <f t="shared" si="36"/>
        <v>-2.0786563141243955E-6</v>
      </c>
      <c r="AT92">
        <f t="shared" si="36"/>
        <v>-1.3604798719303641E-6</v>
      </c>
      <c r="AU92">
        <f t="shared" si="23"/>
        <v>-3.6317873066424567E-5</v>
      </c>
      <c r="AW92">
        <v>89</v>
      </c>
      <c r="AX92">
        <f>IF(Z92&gt;0, (R92*SUMPRODUCT(K92:$K$98, X92:$X$98)-K92*$AZ$3)/Z92, 0)</f>
        <v>-595178.51509399479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12.5</v>
      </c>
      <c r="R93">
        <f t="shared" si="27"/>
        <v>500000</v>
      </c>
      <c r="S93">
        <f t="shared" si="28"/>
        <v>-1938798.0314317152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-0.41674743631491329</v>
      </c>
      <c r="AC93">
        <f t="shared" si="29"/>
        <v>-0.37212395629271428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-0.25063416602906069</v>
      </c>
      <c r="AI93">
        <f t="shared" si="33"/>
        <v>-0.25063656522143568</v>
      </c>
      <c r="AJ93">
        <f t="shared" si="34"/>
        <v>-4.4623480022199014E-2</v>
      </c>
      <c r="AK93">
        <f t="shared" si="49"/>
        <v>-2.9172320542043932E-2</v>
      </c>
      <c r="AL93">
        <f t="shared" si="35"/>
        <v>-0.32443236578567863</v>
      </c>
      <c r="AN93">
        <f t="shared" si="36"/>
        <v>0</v>
      </c>
      <c r="AO93">
        <f t="shared" si="36"/>
        <v>0</v>
      </c>
      <c r="AP93">
        <f t="shared" si="36"/>
        <v>-8.9216058430897279E-11</v>
      </c>
      <c r="AQ93">
        <f t="shared" si="36"/>
        <v>-9.3200497943854395E-6</v>
      </c>
      <c r="AR93">
        <f t="shared" si="36"/>
        <v>-9.3201390104438713E-6</v>
      </c>
      <c r="AS93">
        <f t="shared" si="36"/>
        <v>-1.6593629767038085E-6</v>
      </c>
      <c r="AT93">
        <f t="shared" si="36"/>
        <v>-1.0847981517336215E-6</v>
      </c>
      <c r="AU93">
        <f t="shared" si="23"/>
        <v>-1.2064300138881301E-5</v>
      </c>
      <c r="AW93">
        <v>90</v>
      </c>
      <c r="AX93">
        <f>IF(Z93&gt;0, (R93*SUMPRODUCT(K93:$K$98, X93:$X$98)-K93*$AZ$3)/Z93, 0)</f>
        <v>-1938798.0314317152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12.5</v>
      </c>
      <c r="R94">
        <f t="shared" si="27"/>
        <v>500000</v>
      </c>
      <c r="S94">
        <f t="shared" si="28"/>
        <v>-7088405.807042229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-0.37212395629271428</v>
      </c>
      <c r="AC94">
        <f t="shared" si="29"/>
        <v>-0.33226152777594548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-7.1571046689614115E-2</v>
      </c>
      <c r="AI94">
        <f t="shared" si="33"/>
        <v>-7.1571632613898123E-2</v>
      </c>
      <c r="AJ94">
        <f t="shared" si="34"/>
        <v>-3.98624285167688E-2</v>
      </c>
      <c r="AK94">
        <f t="shared" si="49"/>
        <v>-2.6048676940490002E-2</v>
      </c>
      <c r="AL94">
        <f t="shared" si="35"/>
        <v>-0.13748273807115693</v>
      </c>
      <c r="AN94">
        <f t="shared" si="36"/>
        <v>0</v>
      </c>
      <c r="AO94">
        <f t="shared" si="36"/>
        <v>0</v>
      </c>
      <c r="AP94">
        <f t="shared" si="36"/>
        <v>-1.9453665095210683E-11</v>
      </c>
      <c r="AQ94">
        <f t="shared" si="36"/>
        <v>-2.3762783192840121E-6</v>
      </c>
      <c r="AR94">
        <f t="shared" si="36"/>
        <v>-2.3762977729491072E-6</v>
      </c>
      <c r="AS94">
        <f t="shared" si="36"/>
        <v>-1.3234992223769189E-6</v>
      </c>
      <c r="AT94">
        <f t="shared" si="36"/>
        <v>-8.6485959228960261E-7</v>
      </c>
      <c r="AU94">
        <f t="shared" si="23"/>
        <v>-4.5646565876156293E-6</v>
      </c>
      <c r="AW94">
        <v>91</v>
      </c>
      <c r="AX94">
        <f>IF(Z94&gt;0, (R94*SUMPRODUCT(K94:$K$98, X94:$X$98)-K94*$AZ$3)/Z94, 0)</f>
        <v>-7088405.807042229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12.5</v>
      </c>
      <c r="R95">
        <f t="shared" si="27"/>
        <v>500000</v>
      </c>
      <c r="S95">
        <f t="shared" si="28"/>
        <v>-29530117.765884992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-0.33226152777594548</v>
      </c>
      <c r="AC95">
        <f t="shared" si="29"/>
        <v>-0.29666412854840479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-1.817952434447111E-2</v>
      </c>
      <c r="AI95">
        <f t="shared" si="33"/>
        <v>-1.8179649921403661E-2</v>
      </c>
      <c r="AJ95">
        <f t="shared" si="34"/>
        <v>-3.5597399227540683E-2</v>
      </c>
      <c r="AK95">
        <f t="shared" si="49"/>
        <v>-2.3258306944316187E-2</v>
      </c>
      <c r="AL95">
        <f t="shared" si="35"/>
        <v>-7.7035356093260537E-2</v>
      </c>
      <c r="AN95">
        <f t="shared" si="36"/>
        <v>0</v>
      </c>
      <c r="AO95">
        <f t="shared" si="36"/>
        <v>0</v>
      </c>
      <c r="AP95">
        <f t="shared" si="36"/>
        <v>-3.7226463875126372E-12</v>
      </c>
      <c r="AQ95">
        <f t="shared" si="36"/>
        <v>-5.3892016036587218E-7</v>
      </c>
      <c r="AR95">
        <f t="shared" si="36"/>
        <v>-5.3892388301225981E-7</v>
      </c>
      <c r="AS95">
        <f t="shared" si="36"/>
        <v>-1.05526171844802E-6</v>
      </c>
      <c r="AT95">
        <f t="shared" si="36"/>
        <v>-6.8947736314573061E-7</v>
      </c>
      <c r="AU95">
        <f t="shared" si="23"/>
        <v>-2.2836629646060107E-6</v>
      </c>
      <c r="AW95">
        <v>92</v>
      </c>
      <c r="AX95">
        <f>IF(Z95&gt;0, (R95*SUMPRODUCT(K95:$K$98, X95:$X$98)-K95*$AZ$3)/Z95, 0)</f>
        <v>-29530117.765884992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12.5</v>
      </c>
      <c r="R96">
        <f t="shared" si="27"/>
        <v>500000</v>
      </c>
      <c r="S96">
        <f t="shared" si="28"/>
        <v>-142962717.36712575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-0.29666412854840479</v>
      </c>
      <c r="AC96">
        <f t="shared" si="29"/>
        <v>-0.26487915362404735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-4.0464541152381642E-3</v>
      </c>
      <c r="AI96">
        <f t="shared" si="33"/>
        <v>-4.0464772750485071E-3</v>
      </c>
      <c r="AJ96">
        <f t="shared" si="34"/>
        <v>-3.1784974924357445E-2</v>
      </c>
      <c r="AK96">
        <f t="shared" si="49"/>
        <v>-2.0766488998388337E-2</v>
      </c>
      <c r="AL96">
        <f t="shared" si="35"/>
        <v>-5.6597941197794287E-2</v>
      </c>
      <c r="AN96">
        <f t="shared" si="36"/>
        <v>0</v>
      </c>
      <c r="AO96">
        <f t="shared" si="36"/>
        <v>0</v>
      </c>
      <c r="AP96">
        <f t="shared" si="36"/>
        <v>-6.129977638694036E-13</v>
      </c>
      <c r="AQ96">
        <f t="shared" si="36"/>
        <v>-1.0710222957513491E-7</v>
      </c>
      <c r="AR96">
        <f t="shared" si="36"/>
        <v>-1.0710284257289879E-7</v>
      </c>
      <c r="AS96">
        <f t="shared" si="36"/>
        <v>-8.4129007383741763E-7</v>
      </c>
      <c r="AT96">
        <f t="shared" si="36"/>
        <v>-5.4965093111997236E-7</v>
      </c>
      <c r="AU96">
        <f t="shared" si="23"/>
        <v>-1.4980438475302888E-6</v>
      </c>
      <c r="AW96">
        <v>93</v>
      </c>
      <c r="AX96">
        <f>IF(Z96&gt;0, (R96*SUMPRODUCT(K96:$K$98, X96:$X$98)-K96*$AZ$3)/Z96, 0)</f>
        <v>-142962717.36712575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12.5</v>
      </c>
      <c r="R97">
        <f t="shared" si="27"/>
        <v>500000</v>
      </c>
      <c r="S97">
        <f t="shared" si="28"/>
        <v>-826013733.65613604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-0.26487915362404735</v>
      </c>
      <c r="AC97">
        <f t="shared" si="29"/>
        <v>-0.23649933765081457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-7.7397146444278862E-4</v>
      </c>
      <c r="AI97">
        <f t="shared" si="33"/>
        <v>-7.7397504336841681E-4</v>
      </c>
      <c r="AJ97">
        <f t="shared" si="34"/>
        <v>-2.8379815973232775E-2</v>
      </c>
      <c r="AK97">
        <f t="shared" si="49"/>
        <v>-1.8541540753683316E-2</v>
      </c>
      <c r="AL97">
        <f t="shared" si="35"/>
        <v>-4.769533177028451E-2</v>
      </c>
      <c r="AN97">
        <f t="shared" si="36"/>
        <v>0</v>
      </c>
      <c r="AO97">
        <f t="shared" si="36"/>
        <v>0</v>
      </c>
      <c r="AP97">
        <f t="shared" si="36"/>
        <v>-8.4578220335592621E-14</v>
      </c>
      <c r="AQ97">
        <f t="shared" si="36"/>
        <v>-1.8290720694815924E-8</v>
      </c>
      <c r="AR97">
        <f t="shared" si="36"/>
        <v>-1.8290805273036259E-8</v>
      </c>
      <c r="AS97">
        <f t="shared" si="36"/>
        <v>-6.7068013639286662E-7</v>
      </c>
      <c r="AT97">
        <f t="shared" si="36"/>
        <v>-4.3817913031370817E-7</v>
      </c>
      <c r="AU97">
        <f t="shared" si="23"/>
        <v>-1.1271500719796112E-6</v>
      </c>
      <c r="AW97">
        <v>94</v>
      </c>
      <c r="AX97">
        <f>IF(Z97&gt;0, (R97*SUMPRODUCT(K97:$K$98, X97:$X$98)-K97*$AZ$3)/Z97, 0)</f>
        <v>-826013733.65613604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-0.23649933765081457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-1.431570251283907E-4</v>
      </c>
      <c r="AI98">
        <f t="shared" si="33"/>
        <v>-1.431570251283907E-4</v>
      </c>
      <c r="AJ98">
        <f t="shared" si="34"/>
        <v>-0.23649933765081457</v>
      </c>
      <c r="AK98">
        <f t="shared" si="49"/>
        <v>-1.6554953635557021E-2</v>
      </c>
      <c r="AL98">
        <f t="shared" si="35"/>
        <v>-0.25319744831149998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-3.020650726271165E-9</v>
      </c>
      <c r="AR98">
        <f t="shared" si="36"/>
        <v>-3.020650726271165E-9</v>
      </c>
      <c r="AS98">
        <f t="shared" si="36"/>
        <v>-4.9901979689567275E-6</v>
      </c>
      <c r="AT98">
        <f t="shared" si="36"/>
        <v>-3.4931385782697093E-7</v>
      </c>
      <c r="AU98">
        <f t="shared" si="36"/>
        <v>-5.3425324775099698E-6</v>
      </c>
      <c r="AW98">
        <v>95</v>
      </c>
    </row>
    <row r="100" spans="5:50" x14ac:dyDescent="0.25">
      <c r="AN100" s="8">
        <f t="shared" ref="AN100:AU100" si="50">SUM(AN3:AN98)</f>
        <v>12138.659988638197</v>
      </c>
      <c r="AO100" s="8">
        <f t="shared" si="50"/>
        <v>-1213.8659988638199</v>
      </c>
      <c r="AP100" s="8">
        <f t="shared" si="50"/>
        <v>-207.83283368316336</v>
      </c>
      <c r="AQ100" s="8">
        <f t="shared" si="50"/>
        <v>-10007.465438342368</v>
      </c>
      <c r="AR100" s="8">
        <f t="shared" si="50"/>
        <v>709.49571774884726</v>
      </c>
      <c r="AS100" s="8">
        <f t="shared" si="50"/>
        <v>-537.38092014064864</v>
      </c>
      <c r="AT100" s="8">
        <f t="shared" si="50"/>
        <v>313.47220341537849</v>
      </c>
      <c r="AU100" s="8">
        <f t="shared" si="50"/>
        <v>485.58700102357648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1A6C-7780-4C8C-830C-D476F9C9331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13844.942082656196</v>
      </c>
      <c r="K3">
        <v>1</v>
      </c>
      <c r="L3" s="2">
        <v>0</v>
      </c>
      <c r="O3">
        <f>$C$3</f>
        <v>13844.942082656196</v>
      </c>
      <c r="P3">
        <f>O3*C5</f>
        <v>1384.4942082656198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13844.942082656196</v>
      </c>
      <c r="AF3">
        <f t="shared" ref="AF3:AG34" si="4">-$Z3*P3</f>
        <v>-1384.4942082656198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12334.630318490577</v>
      </c>
      <c r="AJ3">
        <f t="shared" ref="AJ3:AJ66" si="7">AB3-AC3</f>
        <v>0</v>
      </c>
      <c r="AL3">
        <f t="shared" ref="AL3:AL66" si="8">SUM(AI3:AK3)</f>
        <v>12334.630318490577</v>
      </c>
      <c r="AN3">
        <f t="shared" ref="AN3:AU34" si="9">AE3*$K3</f>
        <v>13844.942082656196</v>
      </c>
      <c r="AO3">
        <f t="shared" si="9"/>
        <v>-1384.4942082656198</v>
      </c>
      <c r="AP3">
        <f t="shared" si="9"/>
        <v>-125.8175559</v>
      </c>
      <c r="AQ3">
        <f t="shared" si="9"/>
        <v>0</v>
      </c>
      <c r="AR3">
        <f t="shared" si="9"/>
        <v>12334.630318490577</v>
      </c>
      <c r="AS3">
        <f t="shared" si="9"/>
        <v>0</v>
      </c>
      <c r="AT3">
        <f t="shared" si="9"/>
        <v>0</v>
      </c>
      <c r="AU3">
        <f t="shared" si="9"/>
        <v>12334.630318490577</v>
      </c>
      <c r="AW3">
        <v>0</v>
      </c>
      <c r="AX3">
        <f>IF(Z3&gt;0, (R3*SUMPRODUCT(K3:$K$98, X3:$X$98)-K3*$AZ$3)/Z3, 0)</f>
        <v>0</v>
      </c>
      <c r="AZ3">
        <f>C6*SUMPRODUCT(X4:X89, K4:K89)/1</f>
        <v>11331.296497556932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1229.4899654871174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1214.0674818811003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-1214.0674818811003</v>
      </c>
      <c r="AK4">
        <f>G4*SUM(AB4, AE4:AF4)</f>
        <v>0</v>
      </c>
      <c r="AL4">
        <f t="shared" si="8"/>
        <v>-2485.9704818811006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-1135.6276785714285</v>
      </c>
      <c r="AR4">
        <f t="shared" si="9"/>
        <v>-1135.6276785714285</v>
      </c>
      <c r="AS4">
        <f t="shared" si="9"/>
        <v>-1083.9888231081252</v>
      </c>
      <c r="AT4">
        <f t="shared" si="9"/>
        <v>0</v>
      </c>
      <c r="AU4">
        <f t="shared" si="9"/>
        <v>-2219.6165016795539</v>
      </c>
      <c r="AW4">
        <v>1</v>
      </c>
      <c r="AX4">
        <f>IF(Z4&gt;0, (R4*SUMPRODUCT(K4:$K$98, X4:$X$98)-K4*$AZ$3)/Z4, 0)</f>
        <v>1229.4899654871174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500000</v>
      </c>
      <c r="S5">
        <f t="shared" si="1"/>
        <v>1192.1687325473929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1214.0674818811003</v>
      </c>
      <c r="AC5">
        <f t="shared" si="2"/>
        <v>1162.428626417799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-1263.927141564702</v>
      </c>
      <c r="AI5">
        <f t="shared" si="6"/>
        <v>-1276.1153137869128</v>
      </c>
      <c r="AJ5">
        <f t="shared" si="7"/>
        <v>51.638855463301297</v>
      </c>
      <c r="AK5">
        <f>G5*SUM(AB5, AE5:AF5)</f>
        <v>84.984723731677036</v>
      </c>
      <c r="AL5">
        <f t="shared" si="8"/>
        <v>-1139.4917345919343</v>
      </c>
      <c r="AN5">
        <f t="shared" si="9"/>
        <v>0</v>
      </c>
      <c r="AO5">
        <f t="shared" si="9"/>
        <v>0</v>
      </c>
      <c r="AP5">
        <f t="shared" si="9"/>
        <v>-9.716336274083929</v>
      </c>
      <c r="AQ5">
        <f t="shared" si="9"/>
        <v>-1007.5949789259422</v>
      </c>
      <c r="AR5">
        <f t="shared" si="9"/>
        <v>-1017.311315200026</v>
      </c>
      <c r="AS5">
        <f t="shared" si="9"/>
        <v>41.16617941908585</v>
      </c>
      <c r="AT5">
        <f t="shared" si="9"/>
        <v>67.749301444257839</v>
      </c>
      <c r="AU5">
        <f t="shared" si="9"/>
        <v>-908.39583433668224</v>
      </c>
      <c r="AW5">
        <v>2</v>
      </c>
      <c r="AX5">
        <f>IF(Z5&gt;0, (R5*SUMPRODUCT(K5:$K$98, X5:$X$98)-K5*$AZ$3)/Z5, 0)</f>
        <v>1192.1687325473929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500000</v>
      </c>
      <c r="S6">
        <f t="shared" si="1"/>
        <v>1166.0764745468596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1162.428626417799</v>
      </c>
      <c r="AC6">
        <f t="shared" si="2"/>
        <v>1122.6808109812546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-1259.1746980832727</v>
      </c>
      <c r="AI6">
        <f t="shared" si="6"/>
        <v>-1271.2095092158095</v>
      </c>
      <c r="AJ6">
        <f t="shared" si="7"/>
        <v>39.747815436544442</v>
      </c>
      <c r="AK6">
        <f>G6*SUM(AB6, AE6:AF6)</f>
        <v>81.370003849245933</v>
      </c>
      <c r="AL6">
        <f t="shared" si="8"/>
        <v>-1150.0916899300191</v>
      </c>
      <c r="AN6">
        <f t="shared" si="9"/>
        <v>0</v>
      </c>
      <c r="AO6">
        <f t="shared" si="9"/>
        <v>0</v>
      </c>
      <c r="AP6">
        <f t="shared" si="9"/>
        <v>-8.5661408503045635</v>
      </c>
      <c r="AQ6">
        <f t="shared" si="9"/>
        <v>-896.25567864208881</v>
      </c>
      <c r="AR6">
        <f t="shared" si="9"/>
        <v>-904.82181949239339</v>
      </c>
      <c r="AS6">
        <f t="shared" si="9"/>
        <v>28.291709921465326</v>
      </c>
      <c r="AT6">
        <f t="shared" si="9"/>
        <v>57.917561504394477</v>
      </c>
      <c r="AU6">
        <f t="shared" si="9"/>
        <v>-818.61254806653369</v>
      </c>
      <c r="AW6">
        <v>3</v>
      </c>
      <c r="AX6">
        <f>IF(Z6&gt;0, (R6*SUMPRODUCT(K6:$K$98, X6:$X$98)-K6*$AZ$3)/Z6, 0)</f>
        <v>1166.0764745468596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500000</v>
      </c>
      <c r="S7">
        <f t="shared" si="1"/>
        <v>1147.1944501030232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1122.6808109812546</v>
      </c>
      <c r="AC7">
        <f t="shared" si="2"/>
        <v>1090.5743854546981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-1256.1440025923137</v>
      </c>
      <c r="AI7">
        <f t="shared" si="6"/>
        <v>-1268.0270620134602</v>
      </c>
      <c r="AJ7">
        <f t="shared" si="7"/>
        <v>32.10642552655645</v>
      </c>
      <c r="AK7">
        <f>G7*SUM(AB7, AE7:AF7)</f>
        <v>78.587656768687822</v>
      </c>
      <c r="AL7">
        <f t="shared" si="8"/>
        <v>-1157.3329797182159</v>
      </c>
      <c r="AN7">
        <f t="shared" si="9"/>
        <v>0</v>
      </c>
      <c r="AO7">
        <f t="shared" si="9"/>
        <v>0</v>
      </c>
      <c r="AP7">
        <f t="shared" si="9"/>
        <v>-7.5518990888974598</v>
      </c>
      <c r="AQ7">
        <f t="shared" si="9"/>
        <v>-798.30222272722051</v>
      </c>
      <c r="AR7">
        <f t="shared" si="9"/>
        <v>-805.85412181611798</v>
      </c>
      <c r="AS7">
        <f t="shared" si="9"/>
        <v>20.404213855084976</v>
      </c>
      <c r="AT7">
        <f t="shared" si="9"/>
        <v>49.943876615974908</v>
      </c>
      <c r="AU7">
        <f t="shared" si="9"/>
        <v>-735.50603134505809</v>
      </c>
      <c r="AW7">
        <v>4</v>
      </c>
      <c r="AX7">
        <f>IF(Z7&gt;0, (R7*SUMPRODUCT(K7:$K$98, X7:$X$98)-K7*$AZ$3)/Z7, 0)</f>
        <v>1147.1944501030232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500000</v>
      </c>
      <c r="S8">
        <f t="shared" si="1"/>
        <v>1133.38725947274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1090.5743854546981</v>
      </c>
      <c r="AC8">
        <f t="shared" si="2"/>
        <v>1063.8339958663437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-1252.9564398789644</v>
      </c>
      <c r="AI8">
        <f t="shared" si="6"/>
        <v>-1264.6893447949024</v>
      </c>
      <c r="AJ8">
        <f t="shared" si="7"/>
        <v>26.740389588354446</v>
      </c>
      <c r="AK8">
        <f t="shared" ref="AK8:AK71" si="22">G8*SUM(AB8:AB8, AE8:AF8)</f>
        <v>76.340206981828871</v>
      </c>
      <c r="AL8">
        <f t="shared" si="8"/>
        <v>-1161.608748224719</v>
      </c>
      <c r="AN8">
        <f t="shared" si="9"/>
        <v>0</v>
      </c>
      <c r="AO8">
        <f t="shared" si="9"/>
        <v>0</v>
      </c>
      <c r="AP8">
        <f t="shared" si="9"/>
        <v>-6.6575653448960397</v>
      </c>
      <c r="AQ8">
        <f t="shared" si="9"/>
        <v>-710.96113303289098</v>
      </c>
      <c r="AR8">
        <f t="shared" si="9"/>
        <v>-717.61869837778693</v>
      </c>
      <c r="AS8">
        <f t="shared" si="9"/>
        <v>15.173215184810333</v>
      </c>
      <c r="AT8">
        <f t="shared" si="9"/>
        <v>43.317483612606217</v>
      </c>
      <c r="AU8">
        <f t="shared" si="9"/>
        <v>-659.12799958037033</v>
      </c>
      <c r="AW8">
        <v>5</v>
      </c>
      <c r="AX8">
        <f>IF(Z8&gt;0, (R8*SUMPRODUCT(K8:$K$98, X8:$X$98)-K8*$AZ$3)/Z8, 0)</f>
        <v>1133.38725947274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500000</v>
      </c>
      <c r="S9">
        <f t="shared" si="1"/>
        <v>1124.1132062983988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1063.8339958663437</v>
      </c>
      <c r="AC9">
        <f t="shared" si="2"/>
        <v>1041.7673567074435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-1250.0617043559705</v>
      </c>
      <c r="AI9">
        <f t="shared" si="6"/>
        <v>-1261.6460286801403</v>
      </c>
      <c r="AJ9">
        <f t="shared" si="7"/>
        <v>22.066639158900216</v>
      </c>
      <c r="AK9">
        <f t="shared" si="22"/>
        <v>74.468379710644058</v>
      </c>
      <c r="AL9">
        <f t="shared" si="8"/>
        <v>-1165.111009810596</v>
      </c>
      <c r="AN9">
        <f t="shared" si="9"/>
        <v>0</v>
      </c>
      <c r="AO9">
        <f t="shared" si="9"/>
        <v>0</v>
      </c>
      <c r="AP9">
        <f t="shared" si="9"/>
        <v>-5.8689792204358531</v>
      </c>
      <c r="AQ9">
        <f t="shared" si="9"/>
        <v>-633.3201628186979</v>
      </c>
      <c r="AR9">
        <f t="shared" si="9"/>
        <v>-639.18914203913369</v>
      </c>
      <c r="AS9">
        <f t="shared" si="9"/>
        <v>11.179646137688987</v>
      </c>
      <c r="AT9">
        <f t="shared" si="9"/>
        <v>37.727998705062049</v>
      </c>
      <c r="AU9">
        <f t="shared" si="9"/>
        <v>-590.28149719638259</v>
      </c>
      <c r="AW9">
        <v>6</v>
      </c>
      <c r="AX9">
        <f>IF(Z9&gt;0, (R9*SUMPRODUCT(K9:$K$98, X9:$X$98)-K9*$AZ$3)/Z9, 0)</f>
        <v>1124.1132062983988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12.5</v>
      </c>
      <c r="R10">
        <f t="shared" si="0"/>
        <v>500000</v>
      </c>
      <c r="S10">
        <f t="shared" si="1"/>
        <v>1118.6391721372418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1041.7673567074435</v>
      </c>
      <c r="AC10">
        <f t="shared" si="2"/>
        <v>1023.5315634190947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-1249.6483288914387</v>
      </c>
      <c r="AI10">
        <f t="shared" si="6"/>
        <v>-1261.0855687641445</v>
      </c>
      <c r="AJ10">
        <f t="shared" si="7"/>
        <v>18.235793288348759</v>
      </c>
      <c r="AK10">
        <f t="shared" si="22"/>
        <v>72.923714969521043</v>
      </c>
      <c r="AL10">
        <f t="shared" si="8"/>
        <v>-1169.9260605062746</v>
      </c>
      <c r="AN10">
        <f t="shared" si="9"/>
        <v>0</v>
      </c>
      <c r="AO10">
        <f t="shared" si="9"/>
        <v>0</v>
      </c>
      <c r="AP10">
        <f t="shared" si="9"/>
        <v>-5.1736264820383067</v>
      </c>
      <c r="AQ10">
        <f t="shared" si="9"/>
        <v>-565.27744102110262</v>
      </c>
      <c r="AR10">
        <f t="shared" si="9"/>
        <v>-570.45106750314085</v>
      </c>
      <c r="AS10">
        <f t="shared" si="9"/>
        <v>8.2489467850303502</v>
      </c>
      <c r="AT10">
        <f t="shared" si="9"/>
        <v>32.98698524591412</v>
      </c>
      <c r="AU10">
        <f t="shared" si="9"/>
        <v>-529.21513547219638</v>
      </c>
      <c r="AW10">
        <v>7</v>
      </c>
      <c r="AX10">
        <f>IF(Z10&gt;0, (R10*SUMPRODUCT(K10:$K$98, X10:$X$98)-K10*$AZ$3)/Z10, 0)</f>
        <v>1118.6391721372418</v>
      </c>
    </row>
    <row r="11" spans="1:52" x14ac:dyDescent="0.25">
      <c r="A11" t="s">
        <v>33</v>
      </c>
      <c r="C11" s="12">
        <f>AU91</f>
        <v>545.1665795176375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500000</v>
      </c>
      <c r="S11">
        <f t="shared" si="1"/>
        <v>1115.2447866875127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1023.5315634190947</v>
      </c>
      <c r="AC11">
        <f t="shared" si="2"/>
        <v>1007.4365951929449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-1248.5682502044858</v>
      </c>
      <c r="AI11">
        <f t="shared" si="6"/>
        <v>-1259.8599034722095</v>
      </c>
      <c r="AJ11">
        <f t="shared" si="7"/>
        <v>16.094968226149831</v>
      </c>
      <c r="AK11">
        <f t="shared" si="22"/>
        <v>71.647209439336635</v>
      </c>
      <c r="AL11">
        <f t="shared" si="8"/>
        <v>-1172.117725806723</v>
      </c>
      <c r="AN11">
        <f t="shared" si="9"/>
        <v>0</v>
      </c>
      <c r="AO11">
        <f t="shared" si="9"/>
        <v>0</v>
      </c>
      <c r="AP11">
        <f t="shared" si="9"/>
        <v>-4.5605093709920173</v>
      </c>
      <c r="AQ11">
        <f t="shared" si="9"/>
        <v>-504.27577524514044</v>
      </c>
      <c r="AR11">
        <f t="shared" si="9"/>
        <v>-508.83628461613245</v>
      </c>
      <c r="AS11">
        <f t="shared" si="9"/>
        <v>6.5004877214027754</v>
      </c>
      <c r="AT11">
        <f t="shared" si="9"/>
        <v>28.937106224073212</v>
      </c>
      <c r="AU11">
        <f t="shared" si="9"/>
        <v>-473.39869067065649</v>
      </c>
      <c r="AW11">
        <v>8</v>
      </c>
      <c r="AX11">
        <f>IF(Z11&gt;0, (R11*SUMPRODUCT(K11:$K$98, X11:$X$98)-K11*$AZ$3)/Z11, 0)</f>
        <v>1115.2447866875127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12.5</v>
      </c>
      <c r="R12">
        <f t="shared" si="0"/>
        <v>500000</v>
      </c>
      <c r="S12">
        <f t="shared" si="1"/>
        <v>1114.0414920532958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1007.4365951929449</v>
      </c>
      <c r="AC12">
        <f t="shared" si="2"/>
        <v>993.50231351472803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-1249.4196274090982</v>
      </c>
      <c r="AI12">
        <f t="shared" si="6"/>
        <v>-1260.5671286534593</v>
      </c>
      <c r="AJ12">
        <f t="shared" si="7"/>
        <v>13.934281678216848</v>
      </c>
      <c r="AK12">
        <f t="shared" si="22"/>
        <v>70.520561663506143</v>
      </c>
      <c r="AL12">
        <f t="shared" si="8"/>
        <v>-1176.1122853117363</v>
      </c>
      <c r="AN12">
        <f t="shared" si="9"/>
        <v>0</v>
      </c>
      <c r="AO12">
        <f t="shared" si="9"/>
        <v>0</v>
      </c>
      <c r="AP12">
        <f t="shared" si="9"/>
        <v>-4.0199007022112756</v>
      </c>
      <c r="AQ12">
        <f t="shared" si="9"/>
        <v>-450.5532430524708</v>
      </c>
      <c r="AR12">
        <f t="shared" si="9"/>
        <v>-454.57314375468206</v>
      </c>
      <c r="AS12">
        <f t="shared" si="9"/>
        <v>5.0248416640821452</v>
      </c>
      <c r="AT12">
        <f t="shared" si="9"/>
        <v>25.430421503191976</v>
      </c>
      <c r="AU12">
        <f t="shared" si="9"/>
        <v>-424.11788058740791</v>
      </c>
      <c r="AW12">
        <v>9</v>
      </c>
      <c r="AX12">
        <f>IF(Z12&gt;0, (R12*SUMPRODUCT(K12:$K$98, X12:$X$98)-K12*$AZ$3)/Z12, 0)</f>
        <v>1114.0414920532958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500000</v>
      </c>
      <c r="S13">
        <f t="shared" si="1"/>
        <v>1114.0126663427325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993.50231351472803</v>
      </c>
      <c r="AC13">
        <f t="shared" si="2"/>
        <v>980.75397543272527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-1251.2717885756103</v>
      </c>
      <c r="AI13">
        <f t="shared" si="6"/>
        <v>-1262.2765330128136</v>
      </c>
      <c r="AJ13">
        <f t="shared" si="7"/>
        <v>12.748338082002761</v>
      </c>
      <c r="AK13">
        <f t="shared" si="22"/>
        <v>69.545161946030973</v>
      </c>
      <c r="AL13">
        <f t="shared" si="8"/>
        <v>-1179.98303298478</v>
      </c>
      <c r="AN13">
        <f t="shared" si="9"/>
        <v>0</v>
      </c>
      <c r="AO13">
        <f t="shared" si="9"/>
        <v>0</v>
      </c>
      <c r="AP13">
        <f t="shared" si="9"/>
        <v>-3.5432331842997655</v>
      </c>
      <c r="AQ13">
        <f t="shared" si="9"/>
        <v>-402.87602762231836</v>
      </c>
      <c r="AR13">
        <f t="shared" si="9"/>
        <v>-406.41926080661818</v>
      </c>
      <c r="AS13">
        <f t="shared" si="9"/>
        <v>4.1046236734148547</v>
      </c>
      <c r="AT13">
        <f t="shared" si="9"/>
        <v>22.391680880987703</v>
      </c>
      <c r="AU13">
        <f t="shared" si="9"/>
        <v>-379.92295625221567</v>
      </c>
      <c r="AW13">
        <v>10</v>
      </c>
      <c r="AX13">
        <f>IF(Z13&gt;0, (R13*SUMPRODUCT(K13:$K$98, X13:$X$98)-K13*$AZ$3)/Z13, 0)</f>
        <v>1114.0126663427325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500000</v>
      </c>
      <c r="S14">
        <f t="shared" si="1"/>
        <v>1114.7304460468713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980.75397543272527</v>
      </c>
      <c r="AC14">
        <f t="shared" si="2"/>
        <v>968.77518439118273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-1254.4964066736361</v>
      </c>
      <c r="AI14">
        <f t="shared" si="6"/>
        <v>-1265.3597412563004</v>
      </c>
      <c r="AJ14">
        <f t="shared" si="7"/>
        <v>11.978791041542536</v>
      </c>
      <c r="AK14">
        <f t="shared" si="22"/>
        <v>68.652778280290775</v>
      </c>
      <c r="AL14">
        <f t="shared" si="8"/>
        <v>-1184.7281719344671</v>
      </c>
      <c r="AN14">
        <f t="shared" si="9"/>
        <v>0</v>
      </c>
      <c r="AO14">
        <f t="shared" si="9"/>
        <v>0</v>
      </c>
      <c r="AP14">
        <f t="shared" si="9"/>
        <v>-3.1229491033464862</v>
      </c>
      <c r="AQ14">
        <f t="shared" si="9"/>
        <v>-360.63773959652559</v>
      </c>
      <c r="AR14">
        <f t="shared" si="9"/>
        <v>-363.76068869987205</v>
      </c>
      <c r="AS14">
        <f t="shared" si="9"/>
        <v>3.4436161804366829</v>
      </c>
      <c r="AT14">
        <f t="shared" si="9"/>
        <v>19.736033235579161</v>
      </c>
      <c r="AU14">
        <f t="shared" si="9"/>
        <v>-340.58103928385623</v>
      </c>
      <c r="AW14">
        <v>11</v>
      </c>
      <c r="AX14">
        <f>IF(Z14&gt;0, (R14*SUMPRODUCT(K14:$K$98, X14:$X$98)-K14*$AZ$3)/Z14, 0)</f>
        <v>1114.7304460468713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500000</v>
      </c>
      <c r="S15">
        <f t="shared" si="1"/>
        <v>1115.7462752170809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968.77518439118273</v>
      </c>
      <c r="AC15">
        <f t="shared" si="2"/>
        <v>957.15283459892146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-1258.616385013054</v>
      </c>
      <c r="AI15">
        <f t="shared" si="6"/>
        <v>-1269.3396208402664</v>
      </c>
      <c r="AJ15">
        <f t="shared" si="7"/>
        <v>11.622349792261275</v>
      </c>
      <c r="AK15">
        <f t="shared" si="22"/>
        <v>67.814262907382798</v>
      </c>
      <c r="AL15">
        <f t="shared" si="8"/>
        <v>-1189.9030081406224</v>
      </c>
      <c r="AN15">
        <f t="shared" si="9"/>
        <v>0</v>
      </c>
      <c r="AO15">
        <f t="shared" si="9"/>
        <v>0</v>
      </c>
      <c r="AP15">
        <f t="shared" si="9"/>
        <v>-2.7523875526250521</v>
      </c>
      <c r="AQ15">
        <f t="shared" si="9"/>
        <v>-323.05547760581521</v>
      </c>
      <c r="AR15">
        <f t="shared" si="9"/>
        <v>-325.80786515844028</v>
      </c>
      <c r="AS15">
        <f t="shared" si="9"/>
        <v>2.9831677131724859</v>
      </c>
      <c r="AT15">
        <f t="shared" si="9"/>
        <v>17.406232234775526</v>
      </c>
      <c r="AU15">
        <f t="shared" si="9"/>
        <v>-305.41846521049229</v>
      </c>
      <c r="AW15">
        <v>12</v>
      </c>
      <c r="AX15">
        <f>IF(Z15&gt;0, (R15*SUMPRODUCT(K15:$K$98, X15:$X$98)-K15*$AZ$3)/Z15, 0)</f>
        <v>1115.7462752170809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500000</v>
      </c>
      <c r="S16">
        <f t="shared" si="1"/>
        <v>1116.8814037637433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957.15283459892146</v>
      </c>
      <c r="AC16">
        <f t="shared" si="2"/>
        <v>945.71824074691165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-1265.6257788957605</v>
      </c>
      <c r="AI16">
        <f t="shared" si="6"/>
        <v>-1276.2101417202284</v>
      </c>
      <c r="AJ16">
        <f t="shared" si="7"/>
        <v>11.434593852009812</v>
      </c>
      <c r="AK16">
        <f t="shared" si="22"/>
        <v>67.000698421924511</v>
      </c>
      <c r="AL16">
        <f t="shared" si="8"/>
        <v>-1197.7748494462942</v>
      </c>
      <c r="AN16">
        <f t="shared" si="9"/>
        <v>0</v>
      </c>
      <c r="AO16">
        <f t="shared" si="9"/>
        <v>0</v>
      </c>
      <c r="AP16">
        <f t="shared" si="9"/>
        <v>-2.425662778337498</v>
      </c>
      <c r="AQ16">
        <f t="shared" si="9"/>
        <v>-290.04876288584796</v>
      </c>
      <c r="AR16">
        <f t="shared" si="9"/>
        <v>-292.4744256641855</v>
      </c>
      <c r="AS16">
        <f t="shared" si="9"/>
        <v>2.6205137854976717</v>
      </c>
      <c r="AT16">
        <f t="shared" si="9"/>
        <v>15.354830798976298</v>
      </c>
      <c r="AU16">
        <f t="shared" si="9"/>
        <v>-274.49908107971152</v>
      </c>
      <c r="AW16">
        <v>13</v>
      </c>
      <c r="AX16">
        <f>IF(Z16&gt;0, (R16*SUMPRODUCT(K16:$K$98, X16:$X$98)-K16*$AZ$3)/Z16, 0)</f>
        <v>1116.8814037637433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500000</v>
      </c>
      <c r="S17">
        <f t="shared" si="1"/>
        <v>1117.4691303234472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945.71824074691165</v>
      </c>
      <c r="AC17">
        <f t="shared" si="2"/>
        <v>933.90240978410486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-1275.7976041590791</v>
      </c>
      <c r="AI17">
        <f t="shared" si="6"/>
        <v>-1286.2442284151982</v>
      </c>
      <c r="AJ17">
        <f t="shared" si="7"/>
        <v>11.815830962806785</v>
      </c>
      <c r="AK17">
        <f t="shared" si="22"/>
        <v>66.200276852283821</v>
      </c>
      <c r="AL17">
        <f t="shared" si="8"/>
        <v>-1208.2281206001076</v>
      </c>
      <c r="AN17">
        <f t="shared" si="9"/>
        <v>0</v>
      </c>
      <c r="AO17">
        <f t="shared" si="9"/>
        <v>0</v>
      </c>
      <c r="AP17">
        <f t="shared" si="9"/>
        <v>-2.1375862977558526</v>
      </c>
      <c r="AQ17">
        <f t="shared" si="9"/>
        <v>-261.05346669884904</v>
      </c>
      <c r="AR17">
        <f t="shared" si="9"/>
        <v>-263.19105299660487</v>
      </c>
      <c r="AS17">
        <f t="shared" si="9"/>
        <v>2.4177531175107121</v>
      </c>
      <c r="AT17">
        <f t="shared" si="9"/>
        <v>13.545888244635231</v>
      </c>
      <c r="AU17">
        <f t="shared" si="9"/>
        <v>-247.22741163445895</v>
      </c>
      <c r="AW17">
        <v>14</v>
      </c>
      <c r="AX17">
        <f>IF(Z17&gt;0, (R17*SUMPRODUCT(K17:$K$98, X17:$X$98)-K17*$AZ$3)/Z17, 0)</f>
        <v>1117.4691303234472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500000</v>
      </c>
      <c r="S18">
        <f t="shared" si="1"/>
        <v>1116.963912987422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933.90240978410486</v>
      </c>
      <c r="AC18">
        <f t="shared" si="2"/>
        <v>921.27120373082835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-1286.6033183288446</v>
      </c>
      <c r="AI18">
        <f t="shared" si="6"/>
        <v>-1296.9133112594443</v>
      </c>
      <c r="AJ18">
        <f t="shared" si="7"/>
        <v>12.631206053276514</v>
      </c>
      <c r="AK18">
        <f t="shared" si="22"/>
        <v>65.373168684887347</v>
      </c>
      <c r="AL18">
        <f t="shared" si="8"/>
        <v>-1218.9089365212803</v>
      </c>
      <c r="AN18">
        <f t="shared" si="9"/>
        <v>0</v>
      </c>
      <c r="AO18">
        <f t="shared" si="9"/>
        <v>0</v>
      </c>
      <c r="AP18">
        <f t="shared" si="9"/>
        <v>-1.8835971620808996</v>
      </c>
      <c r="AQ18">
        <f t="shared" si="9"/>
        <v>-235.05761598879238</v>
      </c>
      <c r="AR18">
        <f t="shared" si="9"/>
        <v>-236.94121315087327</v>
      </c>
      <c r="AS18">
        <f t="shared" si="9"/>
        <v>2.3076741211913419</v>
      </c>
      <c r="AT18">
        <f t="shared" si="9"/>
        <v>11.943433505722751</v>
      </c>
      <c r="AU18">
        <f t="shared" si="9"/>
        <v>-222.69010552395915</v>
      </c>
      <c r="AW18">
        <v>15</v>
      </c>
      <c r="AX18">
        <f>IF(Z18&gt;0, (R18*SUMPRODUCT(K18:$K$98, X18:$X$98)-K18*$AZ$3)/Z18, 0)</f>
        <v>1116.963912987422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500000</v>
      </c>
      <c r="S19">
        <f t="shared" si="1"/>
        <v>1115.5680469856279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921.27120373082835</v>
      </c>
      <c r="AC19">
        <f t="shared" si="2"/>
        <v>908.01917760415245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-1299.5700725052091</v>
      </c>
      <c r="AI19">
        <f t="shared" si="6"/>
        <v>-1309.7444762546902</v>
      </c>
      <c r="AJ19">
        <f t="shared" si="7"/>
        <v>13.252026126675901</v>
      </c>
      <c r="AK19">
        <f t="shared" si="22"/>
        <v>64.488984261157995</v>
      </c>
      <c r="AL19">
        <f t="shared" si="8"/>
        <v>-1232.0034658668562</v>
      </c>
      <c r="AN19">
        <f t="shared" si="9"/>
        <v>0</v>
      </c>
      <c r="AO19">
        <f t="shared" si="9"/>
        <v>0</v>
      </c>
      <c r="AP19">
        <f t="shared" si="9"/>
        <v>-1.6596656478773679</v>
      </c>
      <c r="AQ19">
        <f t="shared" si="9"/>
        <v>-211.98802990852329</v>
      </c>
      <c r="AR19">
        <f t="shared" si="9"/>
        <v>-213.64769555640066</v>
      </c>
      <c r="AS19">
        <f t="shared" si="9"/>
        <v>2.1616925245706922</v>
      </c>
      <c r="AT19">
        <f t="shared" si="9"/>
        <v>10.519550283249426</v>
      </c>
      <c r="AU19">
        <f t="shared" si="9"/>
        <v>-200.96645274858054</v>
      </c>
      <c r="AW19">
        <v>16</v>
      </c>
      <c r="AX19">
        <f>IF(Z19&gt;0, (R19*SUMPRODUCT(K19:$K$98, X19:$X$98)-K19*$AZ$3)/Z19, 0)</f>
        <v>1115.5680469856279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12.5</v>
      </c>
      <c r="R20">
        <f t="shared" si="0"/>
        <v>500000</v>
      </c>
      <c r="S20">
        <f t="shared" si="1"/>
        <v>1113.1589260740272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908.01917760415245</v>
      </c>
      <c r="AC20">
        <f t="shared" si="2"/>
        <v>894.07185292966381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-1314.202499799178</v>
      </c>
      <c r="AI20">
        <f t="shared" si="6"/>
        <v>-1324.2423044486693</v>
      </c>
      <c r="AJ20">
        <f t="shared" si="7"/>
        <v>13.947324674488641</v>
      </c>
      <c r="AK20">
        <f t="shared" si="22"/>
        <v>63.561342432290679</v>
      </c>
      <c r="AL20">
        <f t="shared" si="8"/>
        <v>-1246.73363734189</v>
      </c>
      <c r="AN20">
        <f t="shared" si="9"/>
        <v>0</v>
      </c>
      <c r="AO20">
        <f t="shared" si="9"/>
        <v>0</v>
      </c>
      <c r="AP20">
        <f t="shared" si="9"/>
        <v>-1.4622407312539789</v>
      </c>
      <c r="AQ20">
        <f t="shared" si="9"/>
        <v>-191.40615693349363</v>
      </c>
      <c r="AR20">
        <f t="shared" si="9"/>
        <v>-192.86839766474762</v>
      </c>
      <c r="AS20">
        <f t="shared" si="9"/>
        <v>2.0313489099704958</v>
      </c>
      <c r="AT20">
        <f t="shared" si="9"/>
        <v>9.2573498272584605</v>
      </c>
      <c r="AU20">
        <f t="shared" si="9"/>
        <v>-181.57969892751868</v>
      </c>
      <c r="AW20">
        <v>17</v>
      </c>
      <c r="AX20">
        <f>IF(Z20&gt;0, (R20*SUMPRODUCT(K20:$K$98, X20:$X$98)-K20*$AZ$3)/Z20, 0)</f>
        <v>1113.1589260740272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12.5</v>
      </c>
      <c r="R21">
        <f t="shared" si="0"/>
        <v>500000</v>
      </c>
      <c r="S21">
        <f t="shared" si="1"/>
        <v>1109.7817576649368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894.07185292966381</v>
      </c>
      <c r="AC21">
        <f t="shared" si="2"/>
        <v>879.48775424084272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-1332.7017408218485</v>
      </c>
      <c r="AI21">
        <f t="shared" si="6"/>
        <v>-1342.6078298813243</v>
      </c>
      <c r="AJ21">
        <f t="shared" si="7"/>
        <v>14.584098688821086</v>
      </c>
      <c r="AK21">
        <f t="shared" si="22"/>
        <v>62.585029705076472</v>
      </c>
      <c r="AL21">
        <f t="shared" si="8"/>
        <v>-1265.4387014874267</v>
      </c>
      <c r="AN21">
        <f t="shared" si="9"/>
        <v>0</v>
      </c>
      <c r="AO21">
        <f t="shared" si="9"/>
        <v>0</v>
      </c>
      <c r="AP21">
        <f t="shared" si="9"/>
        <v>-1.2881837609588747</v>
      </c>
      <c r="AQ21">
        <f t="shared" si="9"/>
        <v>-173.30398812497268</v>
      </c>
      <c r="AR21">
        <f t="shared" si="9"/>
        <v>-174.59217188593152</v>
      </c>
      <c r="AS21">
        <f t="shared" si="9"/>
        <v>1.8965102157233131</v>
      </c>
      <c r="AT21">
        <f t="shared" si="9"/>
        <v>8.1385316103218965</v>
      </c>
      <c r="AU21">
        <f t="shared" si="9"/>
        <v>-164.5571300598863</v>
      </c>
      <c r="AW21">
        <v>18</v>
      </c>
      <c r="AX21">
        <f>IF(Z21&gt;0, (R21*SUMPRODUCT(K21:$K$98, X21:$X$98)-K21*$AZ$3)/Z21, 0)</f>
        <v>1109.7817576649368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500000</v>
      </c>
      <c r="S22">
        <f t="shared" si="1"/>
        <v>1105.1474200572513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879.48775424084272</v>
      </c>
      <c r="AC22">
        <f t="shared" si="2"/>
        <v>864.06060383432873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-1355.6320418032158</v>
      </c>
      <c r="AI22">
        <f t="shared" si="6"/>
        <v>-1365.4051791710517</v>
      </c>
      <c r="AJ22">
        <f t="shared" si="7"/>
        <v>15.427150406513988</v>
      </c>
      <c r="AK22">
        <f t="shared" si="22"/>
        <v>61.564142796858995</v>
      </c>
      <c r="AL22">
        <f t="shared" si="8"/>
        <v>-1288.4138859676787</v>
      </c>
      <c r="AN22">
        <f t="shared" si="9"/>
        <v>0</v>
      </c>
      <c r="AO22">
        <f t="shared" si="9"/>
        <v>0</v>
      </c>
      <c r="AP22">
        <f t="shared" si="9"/>
        <v>-1.1347274798862854</v>
      </c>
      <c r="AQ22">
        <f t="shared" si="9"/>
        <v>-157.39806702308397</v>
      </c>
      <c r="AR22">
        <f t="shared" si="9"/>
        <v>-158.53279450297023</v>
      </c>
      <c r="AS22">
        <f t="shared" si="9"/>
        <v>1.7911967103033146</v>
      </c>
      <c r="AT22">
        <f t="shared" si="9"/>
        <v>7.1480141921618436</v>
      </c>
      <c r="AU22">
        <f t="shared" si="9"/>
        <v>-149.59358360050507</v>
      </c>
      <c r="AW22">
        <v>19</v>
      </c>
      <c r="AX22">
        <f>IF(Z22&gt;0, (R22*SUMPRODUCT(K22:$K$98, X22:$X$98)-K22*$AZ$3)/Z22, 0)</f>
        <v>1105.1474200572513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12.5</v>
      </c>
      <c r="R23">
        <f t="shared" si="0"/>
        <v>500000</v>
      </c>
      <c r="S23">
        <f t="shared" si="1"/>
        <v>1098.9978941104876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864.06060383432873</v>
      </c>
      <c r="AC23">
        <f t="shared" si="2"/>
        <v>847.62399905986865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-1381.2883245105795</v>
      </c>
      <c r="AI23">
        <f t="shared" si="6"/>
        <v>-1390.9291982966245</v>
      </c>
      <c r="AJ23">
        <f t="shared" si="7"/>
        <v>16.436604774460079</v>
      </c>
      <c r="AK23">
        <f t="shared" si="22"/>
        <v>60.484242268403015</v>
      </c>
      <c r="AL23">
        <f t="shared" si="8"/>
        <v>-1314.0083512537615</v>
      </c>
      <c r="AN23">
        <f t="shared" si="9"/>
        <v>0</v>
      </c>
      <c r="AO23">
        <f t="shared" si="9"/>
        <v>0</v>
      </c>
      <c r="AP23">
        <f t="shared" si="9"/>
        <v>-0.99943819795048394</v>
      </c>
      <c r="AQ23">
        <f t="shared" si="9"/>
        <v>-143.19369224573583</v>
      </c>
      <c r="AR23">
        <f t="shared" si="9"/>
        <v>-144.19313044368633</v>
      </c>
      <c r="AS23">
        <f t="shared" si="9"/>
        <v>1.7039296458780731</v>
      </c>
      <c r="AT23">
        <f t="shared" si="9"/>
        <v>6.2702057343219746</v>
      </c>
      <c r="AU23">
        <f t="shared" si="9"/>
        <v>-136.21899506348629</v>
      </c>
      <c r="AW23">
        <v>20</v>
      </c>
      <c r="AX23">
        <f>IF(Z23&gt;0, (R23*SUMPRODUCT(K23:$K$98, X23:$X$98)-K23*$AZ$3)/Z23, 0)</f>
        <v>1098.9978941104876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500000</v>
      </c>
      <c r="S24">
        <f t="shared" si="1"/>
        <v>1091.4324941311113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847.62399905986865</v>
      </c>
      <c r="AC24">
        <f t="shared" si="2"/>
        <v>830.28875525040371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-1412.0837436788916</v>
      </c>
      <c r="AI24">
        <f t="shared" si="6"/>
        <v>-1421.5929066334841</v>
      </c>
      <c r="AJ24">
        <f t="shared" si="7"/>
        <v>17.335243809464941</v>
      </c>
      <c r="AK24">
        <f t="shared" si="22"/>
        <v>59.333679934190812</v>
      </c>
      <c r="AL24">
        <f t="shared" si="8"/>
        <v>-1344.9239828898283</v>
      </c>
      <c r="AN24">
        <f t="shared" si="9"/>
        <v>0</v>
      </c>
      <c r="AO24">
        <f t="shared" si="9"/>
        <v>0</v>
      </c>
      <c r="AP24">
        <f t="shared" si="9"/>
        <v>-0.88016443047118154</v>
      </c>
      <c r="AQ24">
        <f t="shared" si="9"/>
        <v>-130.70192297340941</v>
      </c>
      <c r="AR24">
        <f t="shared" si="9"/>
        <v>-131.58208740388059</v>
      </c>
      <c r="AS24">
        <f t="shared" si="9"/>
        <v>1.6045434353680881</v>
      </c>
      <c r="AT24">
        <f t="shared" si="9"/>
        <v>5.4919023742058117</v>
      </c>
      <c r="AU24">
        <f t="shared" si="9"/>
        <v>-124.4856415943067</v>
      </c>
      <c r="AW24">
        <v>21</v>
      </c>
      <c r="AX24">
        <f>IF(Z24&gt;0, (R24*SUMPRODUCT(K24:$K$98, X24:$X$98)-K24*$AZ$3)/Z24, 0)</f>
        <v>1091.4324941311113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500000</v>
      </c>
      <c r="S25">
        <f t="shared" si="1"/>
        <v>1082.2827811260659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830.28875525040371</v>
      </c>
      <c r="AC25">
        <f t="shared" si="2"/>
        <v>811.96044695223657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-1448.113530802626</v>
      </c>
      <c r="AI25">
        <f t="shared" si="6"/>
        <v>-1457.4913992894026</v>
      </c>
      <c r="AJ25">
        <f t="shared" si="7"/>
        <v>18.328308298167144</v>
      </c>
      <c r="AK25">
        <f t="shared" si="22"/>
        <v>58.120212867528267</v>
      </c>
      <c r="AL25">
        <f t="shared" si="8"/>
        <v>-1381.0428781237074</v>
      </c>
      <c r="AN25">
        <f t="shared" si="9"/>
        <v>0</v>
      </c>
      <c r="AO25">
        <f t="shared" si="9"/>
        <v>0</v>
      </c>
      <c r="AP25">
        <f t="shared" si="9"/>
        <v>-0.77501059420938212</v>
      </c>
      <c r="AQ25">
        <f t="shared" si="9"/>
        <v>-119.67573757005893</v>
      </c>
      <c r="AR25">
        <f t="shared" si="9"/>
        <v>-120.45074816426832</v>
      </c>
      <c r="AS25">
        <f t="shared" si="9"/>
        <v>1.5146974096560295</v>
      </c>
      <c r="AT25">
        <f t="shared" si="9"/>
        <v>4.8032002979732544</v>
      </c>
      <c r="AU25">
        <f t="shared" si="9"/>
        <v>-114.13285045663906</v>
      </c>
      <c r="AW25">
        <v>22</v>
      </c>
      <c r="AX25">
        <f>IF(Z25&gt;0, (R25*SUMPRODUCT(K25:$K$98, X25:$X$98)-K25*$AZ$3)/Z25, 0)</f>
        <v>1082.2827811260659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500000</v>
      </c>
      <c r="S26">
        <f t="shared" si="1"/>
        <v>1071.4568461547378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811.96044695223657</v>
      </c>
      <c r="AC26">
        <f t="shared" si="2"/>
        <v>792.61829391364336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-1484.8159230188171</v>
      </c>
      <c r="AI26">
        <f t="shared" si="6"/>
        <v>-1494.0628924226503</v>
      </c>
      <c r="AJ26">
        <f t="shared" si="7"/>
        <v>19.34215303859321</v>
      </c>
      <c r="AK26">
        <f t="shared" si="22"/>
        <v>56.837231286656568</v>
      </c>
      <c r="AL26">
        <f t="shared" si="8"/>
        <v>-1417.8835080974006</v>
      </c>
      <c r="AN26">
        <f t="shared" si="9"/>
        <v>0</v>
      </c>
      <c r="AO26">
        <f t="shared" si="9"/>
        <v>0</v>
      </c>
      <c r="AP26">
        <f t="shared" si="9"/>
        <v>-0.68231496909129508</v>
      </c>
      <c r="AQ26">
        <f t="shared" si="9"/>
        <v>-109.56153160849317</v>
      </c>
      <c r="AR26">
        <f t="shared" si="9"/>
        <v>-110.24384657758446</v>
      </c>
      <c r="AS26">
        <f t="shared" si="9"/>
        <v>1.4272179323115233</v>
      </c>
      <c r="AT26">
        <f t="shared" si="9"/>
        <v>4.1939031065154753</v>
      </c>
      <c r="AU26">
        <f t="shared" si="9"/>
        <v>-104.62272553875746</v>
      </c>
      <c r="AW26">
        <v>23</v>
      </c>
      <c r="AX26">
        <f>IF(Z26&gt;0, (R26*SUMPRODUCT(K26:$K$98, X26:$X$98)-K26*$AZ$3)/Z26, 0)</f>
        <v>1071.4568461547378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12.5</v>
      </c>
      <c r="R27">
        <f t="shared" si="0"/>
        <v>500000</v>
      </c>
      <c r="S27">
        <f t="shared" si="1"/>
        <v>1059.4105139535682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792.61829391364336</v>
      </c>
      <c r="AC27">
        <f t="shared" si="2"/>
        <v>772.64031992253069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-1524.215324590228</v>
      </c>
      <c r="AI27">
        <f t="shared" si="6"/>
        <v>-1533.3317189169081</v>
      </c>
      <c r="AJ27">
        <f t="shared" si="7"/>
        <v>19.977973991112663</v>
      </c>
      <c r="AK27">
        <f t="shared" si="22"/>
        <v>55.483280573955042</v>
      </c>
      <c r="AL27">
        <f t="shared" si="8"/>
        <v>-1457.8704643518406</v>
      </c>
      <c r="AN27">
        <f t="shared" si="9"/>
        <v>0</v>
      </c>
      <c r="AO27">
        <f t="shared" si="9"/>
        <v>0</v>
      </c>
      <c r="AP27">
        <f t="shared" si="9"/>
        <v>-0.60060723310507791</v>
      </c>
      <c r="AQ27">
        <f t="shared" si="9"/>
        <v>-100.41851152481544</v>
      </c>
      <c r="AR27">
        <f t="shared" si="9"/>
        <v>-101.01911875792052</v>
      </c>
      <c r="AS27">
        <f t="shared" si="9"/>
        <v>1.3161909469768311</v>
      </c>
      <c r="AT27">
        <f t="shared" si="9"/>
        <v>3.6553552243336327</v>
      </c>
      <c r="AU27">
        <f t="shared" si="9"/>
        <v>-96.047572586610073</v>
      </c>
      <c r="AW27">
        <v>24</v>
      </c>
      <c r="AX27">
        <f>IF(Z27&gt;0, (R27*SUMPRODUCT(K27:$K$98, X27:$X$98)-K27*$AZ$3)/Z27, 0)</f>
        <v>1059.4105139535682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500000</v>
      </c>
      <c r="S28">
        <f t="shared" si="1"/>
        <v>1046.354840019334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772.64031992253069</v>
      </c>
      <c r="AC28">
        <f t="shared" si="2"/>
        <v>752.20712769894749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-1567.5140466317453</v>
      </c>
      <c r="AI28">
        <f t="shared" si="6"/>
        <v>-1576.5000891639929</v>
      </c>
      <c r="AJ28">
        <f t="shared" si="7"/>
        <v>20.433192223583205</v>
      </c>
      <c r="AK28">
        <f t="shared" si="22"/>
        <v>54.084822394577152</v>
      </c>
      <c r="AL28">
        <f t="shared" si="8"/>
        <v>-1501.9820745458323</v>
      </c>
      <c r="AN28">
        <f t="shared" si="9"/>
        <v>0</v>
      </c>
      <c r="AO28">
        <f t="shared" si="9"/>
        <v>0</v>
      </c>
      <c r="AP28">
        <f t="shared" si="9"/>
        <v>-0.52858873456598887</v>
      </c>
      <c r="AQ28">
        <f t="shared" si="9"/>
        <v>-92.206359289982771</v>
      </c>
      <c r="AR28">
        <f t="shared" si="9"/>
        <v>-92.734948024548771</v>
      </c>
      <c r="AS28">
        <f t="shared" si="9"/>
        <v>1.2019479300089604</v>
      </c>
      <c r="AT28">
        <f t="shared" si="9"/>
        <v>3.1814480875404052</v>
      </c>
      <c r="AU28">
        <f t="shared" si="9"/>
        <v>-88.351552006999398</v>
      </c>
      <c r="AW28">
        <v>25</v>
      </c>
      <c r="AX28">
        <f>IF(Z28&gt;0, (R28*SUMPRODUCT(K28:$K$98, X28:$X$98)-K28*$AZ$3)/Z28, 0)</f>
        <v>1046.354840019334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500000</v>
      </c>
      <c r="S29">
        <f t="shared" si="1"/>
        <v>1032.4166895379044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752.20712769894749</v>
      </c>
      <c r="AC29">
        <f t="shared" si="2"/>
        <v>731.41623207077896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-1621.9799581872849</v>
      </c>
      <c r="AI29">
        <f t="shared" si="6"/>
        <v>-1630.8355907952553</v>
      </c>
      <c r="AJ29">
        <f t="shared" si="7"/>
        <v>20.790895628168528</v>
      </c>
      <c r="AK29">
        <f t="shared" si="22"/>
        <v>52.654498938926331</v>
      </c>
      <c r="AL29">
        <f t="shared" si="8"/>
        <v>-1557.3901962281604</v>
      </c>
      <c r="AN29">
        <f t="shared" si="9"/>
        <v>0</v>
      </c>
      <c r="AO29">
        <f t="shared" si="9"/>
        <v>0</v>
      </c>
      <c r="AP29">
        <f t="shared" si="9"/>
        <v>-0.46510499251140824</v>
      </c>
      <c r="AQ29">
        <f t="shared" si="9"/>
        <v>-85.187700269698396</v>
      </c>
      <c r="AR29">
        <f t="shared" si="9"/>
        <v>-85.65280526220981</v>
      </c>
      <c r="AS29">
        <f t="shared" si="9"/>
        <v>1.0919546669925602</v>
      </c>
      <c r="AT29">
        <f t="shared" si="9"/>
        <v>2.7654569039640875</v>
      </c>
      <c r="AU29">
        <f t="shared" si="9"/>
        <v>-81.795393691253153</v>
      </c>
      <c r="AW29">
        <v>26</v>
      </c>
      <c r="AX29">
        <f>IF(Z29&gt;0, (R29*SUMPRODUCT(K29:$K$98, X29:$X$98)-K29*$AZ$3)/Z29, 0)</f>
        <v>1032.4166895379044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500000</v>
      </c>
      <c r="S30">
        <f t="shared" si="1"/>
        <v>1017.1699376067709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731.41623207077896</v>
      </c>
      <c r="AC30">
        <f t="shared" si="2"/>
        <v>709.99233864198675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-1679.2553551165638</v>
      </c>
      <c r="AI30">
        <f t="shared" si="6"/>
        <v>-1687.9804500145767</v>
      </c>
      <c r="AJ30">
        <f t="shared" si="7"/>
        <v>21.423893428792212</v>
      </c>
      <c r="AK30">
        <f t="shared" si="22"/>
        <v>51.199136244954531</v>
      </c>
      <c r="AL30">
        <f t="shared" si="8"/>
        <v>-1615.35742034083</v>
      </c>
      <c r="AN30">
        <f t="shared" si="9"/>
        <v>0</v>
      </c>
      <c r="AO30">
        <f t="shared" si="9"/>
        <v>0</v>
      </c>
      <c r="AP30">
        <f t="shared" si="9"/>
        <v>-0.40915093421820087</v>
      </c>
      <c r="AQ30">
        <f t="shared" si="9"/>
        <v>-78.746295068188118</v>
      </c>
      <c r="AR30">
        <f t="shared" si="9"/>
        <v>-79.155446002406322</v>
      </c>
      <c r="AS30">
        <f t="shared" si="9"/>
        <v>1.0046430570030744</v>
      </c>
      <c r="AT30">
        <f t="shared" si="9"/>
        <v>2.4009107832808998</v>
      </c>
      <c r="AU30">
        <f t="shared" si="9"/>
        <v>-75.74989216212235</v>
      </c>
      <c r="AW30">
        <v>27</v>
      </c>
      <c r="AX30">
        <f>IF(Z30&gt;0, (R30*SUMPRODUCT(K30:$K$98, X30:$X$98)-K30*$AZ$3)/Z30, 0)</f>
        <v>1017.1699376067709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500000</v>
      </c>
      <c r="S31">
        <f t="shared" si="1"/>
        <v>1000.8979884673448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709.99233864198675</v>
      </c>
      <c r="AC31">
        <f t="shared" si="2"/>
        <v>688.17801396746461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-1733.4617189006524</v>
      </c>
      <c r="AI31">
        <f t="shared" si="6"/>
        <v>-1742.0562263067125</v>
      </c>
      <c r="AJ31">
        <f t="shared" si="7"/>
        <v>21.81432467452214</v>
      </c>
      <c r="AK31">
        <f t="shared" si="22"/>
        <v>49.699463704939078</v>
      </c>
      <c r="AL31">
        <f t="shared" si="8"/>
        <v>-1670.5424379272513</v>
      </c>
      <c r="AN31">
        <f t="shared" si="9"/>
        <v>0</v>
      </c>
      <c r="AO31">
        <f t="shared" si="9"/>
        <v>0</v>
      </c>
      <c r="AP31">
        <f t="shared" si="9"/>
        <v>-0.35984573146260218</v>
      </c>
      <c r="AQ31">
        <f t="shared" si="9"/>
        <v>-72.57877278229887</v>
      </c>
      <c r="AR31">
        <f t="shared" si="9"/>
        <v>-72.938618513761469</v>
      </c>
      <c r="AS31">
        <f t="shared" si="9"/>
        <v>0.91334979981878517</v>
      </c>
      <c r="AT31">
        <f t="shared" si="9"/>
        <v>2.0808801511523969</v>
      </c>
      <c r="AU31">
        <f t="shared" si="9"/>
        <v>-69.944388562790294</v>
      </c>
      <c r="AW31">
        <v>28</v>
      </c>
      <c r="AX31">
        <f>IF(Z31&gt;0, (R31*SUMPRODUCT(K31:$K$98, X31:$X$98)-K31*$AZ$3)/Z31, 0)</f>
        <v>1000.8979884673448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500000</v>
      </c>
      <c r="S32">
        <f t="shared" si="1"/>
        <v>984.24644878656511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688.17801396746461</v>
      </c>
      <c r="AC32">
        <f t="shared" si="2"/>
        <v>666.43135760808173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-1793.4650210049356</v>
      </c>
      <c r="AI32">
        <f t="shared" si="6"/>
        <v>-1801.92874671141</v>
      </c>
      <c r="AJ32">
        <f t="shared" si="7"/>
        <v>21.746656359382882</v>
      </c>
      <c r="AK32">
        <f t="shared" si="22"/>
        <v>48.17246097772253</v>
      </c>
      <c r="AL32">
        <f t="shared" si="8"/>
        <v>-1732.0096293743045</v>
      </c>
      <c r="AN32">
        <f t="shared" si="9"/>
        <v>0</v>
      </c>
      <c r="AO32">
        <f t="shared" si="9"/>
        <v>0</v>
      </c>
      <c r="AP32">
        <f t="shared" si="9"/>
        <v>-0.31640178345574016</v>
      </c>
      <c r="AQ32">
        <f t="shared" si="9"/>
        <v>-67.045595626683181</v>
      </c>
      <c r="AR32">
        <f t="shared" si="9"/>
        <v>-67.361997410138912</v>
      </c>
      <c r="AS32">
        <f t="shared" si="9"/>
        <v>0.81296122947892746</v>
      </c>
      <c r="AT32">
        <f t="shared" si="9"/>
        <v>1.8008443438973942</v>
      </c>
      <c r="AU32">
        <f t="shared" si="9"/>
        <v>-64.748191836762587</v>
      </c>
      <c r="AW32">
        <v>29</v>
      </c>
      <c r="AX32">
        <f>IF(Z32&gt;0, (R32*SUMPRODUCT(K32:$K$98, X32:$X$98)-K32*$AZ$3)/Z32, 0)</f>
        <v>984.24644878656511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500000</v>
      </c>
      <c r="S33">
        <f t="shared" si="1"/>
        <v>967.23211329290621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666.43135760808173</v>
      </c>
      <c r="AC33">
        <f t="shared" si="2"/>
        <v>644.77158021614468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-1855.9630133088219</v>
      </c>
      <c r="AI33">
        <f t="shared" si="6"/>
        <v>-1864.295702682899</v>
      </c>
      <c r="AJ33">
        <f t="shared" si="7"/>
        <v>21.659777391937041</v>
      </c>
      <c r="AK33">
        <f t="shared" si="22"/>
        <v>46.650195032565726</v>
      </c>
      <c r="AL33">
        <f t="shared" si="8"/>
        <v>-1795.9857302583962</v>
      </c>
      <c r="AN33">
        <f t="shared" si="9"/>
        <v>0</v>
      </c>
      <c r="AO33">
        <f t="shared" si="9"/>
        <v>0</v>
      </c>
      <c r="AP33">
        <f t="shared" si="9"/>
        <v>-0.27812787164293057</v>
      </c>
      <c r="AQ33">
        <f t="shared" si="9"/>
        <v>-61.948192182162423</v>
      </c>
      <c r="AR33">
        <f t="shared" si="9"/>
        <v>-62.22632005380536</v>
      </c>
      <c r="AS33">
        <f t="shared" si="9"/>
        <v>0.72295840104401221</v>
      </c>
      <c r="AT33">
        <f t="shared" si="9"/>
        <v>1.5570866587802406</v>
      </c>
      <c r="AU33">
        <f t="shared" si="9"/>
        <v>-59.946274993981106</v>
      </c>
      <c r="AW33">
        <v>30</v>
      </c>
      <c r="AX33">
        <f>IF(Z33&gt;0, (R33*SUMPRODUCT(K33:$K$98, X33:$X$98)-K33*$AZ$3)/Z33, 0)</f>
        <v>967.23211329290621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500000</v>
      </c>
      <c r="S34">
        <f t="shared" si="1"/>
        <v>950.08207396788202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644.77158021614468</v>
      </c>
      <c r="AC34">
        <f t="shared" si="2"/>
        <v>623.34644002929156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-1925.7668413202027</v>
      </c>
      <c r="AI34">
        <f t="shared" si="6"/>
        <v>-1933.9680596295059</v>
      </c>
      <c r="AJ34">
        <f t="shared" si="7"/>
        <v>21.425140186853127</v>
      </c>
      <c r="AK34">
        <f t="shared" si="22"/>
        <v>45.13401061513013</v>
      </c>
      <c r="AL34">
        <f t="shared" si="8"/>
        <v>-1867.4089088275227</v>
      </c>
      <c r="AN34">
        <f t="shared" si="9"/>
        <v>0</v>
      </c>
      <c r="AO34">
        <f t="shared" si="9"/>
        <v>0</v>
      </c>
      <c r="AP34">
        <f t="shared" si="9"/>
        <v>-0.24441039325937497</v>
      </c>
      <c r="AQ34">
        <f t="shared" si="9"/>
        <v>-57.391159857190246</v>
      </c>
      <c r="AR34">
        <f t="shared" si="9"/>
        <v>-57.635570250449618</v>
      </c>
      <c r="AS34">
        <f t="shared" si="9"/>
        <v>0.63850598060118291</v>
      </c>
      <c r="AT34">
        <f t="shared" si="9"/>
        <v>1.3450710452742494</v>
      </c>
      <c r="AU34">
        <f t="shared" ref="AU34:AU89" si="23">AL34*$K34</f>
        <v>-55.651993224574191</v>
      </c>
      <c r="AW34">
        <v>31</v>
      </c>
      <c r="AX34">
        <f>IF(Z34&gt;0, (R34*SUMPRODUCT(K34:$K$98, X34:$X$98)-K34*$AZ$3)/Z34, 0)</f>
        <v>950.08207396788202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500000</v>
      </c>
      <c r="S35">
        <f t="shared" si="1"/>
        <v>932.78952752095449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623.34644002929156</v>
      </c>
      <c r="AC35">
        <f t="shared" si="2"/>
        <v>602.1365765964847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-2007.0224836740845</v>
      </c>
      <c r="AI35">
        <f t="shared" ref="AI35:AI66" si="25">SUM(AE35:AH35)</f>
        <v>-2015.0915142382028</v>
      </c>
      <c r="AJ35">
        <f t="shared" si="7"/>
        <v>21.209863432806856</v>
      </c>
      <c r="AK35">
        <f t="shared" si="22"/>
        <v>43.63425080205041</v>
      </c>
      <c r="AL35">
        <f t="shared" si="8"/>
        <v>-1950.2474000033455</v>
      </c>
      <c r="AN35">
        <f t="shared" ref="AN35:AT66" si="26">AE35*$K35</f>
        <v>0</v>
      </c>
      <c r="AO35">
        <f t="shared" si="26"/>
        <v>0</v>
      </c>
      <c r="AP35">
        <f t="shared" si="26"/>
        <v>-0.21470622445301424</v>
      </c>
      <c r="AQ35">
        <f t="shared" si="26"/>
        <v>-53.404212121615643</v>
      </c>
      <c r="AR35">
        <f t="shared" si="26"/>
        <v>-53.618918346068654</v>
      </c>
      <c r="AS35">
        <f t="shared" si="26"/>
        <v>0.56436639601694272</v>
      </c>
      <c r="AT35">
        <f t="shared" si="26"/>
        <v>1.161049666635863</v>
      </c>
      <c r="AU35">
        <f t="shared" si="23"/>
        <v>-51.893502283415849</v>
      </c>
      <c r="AW35">
        <v>32</v>
      </c>
      <c r="AX35">
        <f>IF(Z35&gt;0, (R35*SUMPRODUCT(K35:$K$98, X35:$X$98)-K35*$AZ$3)/Z35, 0)</f>
        <v>932.78952752095449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500000</v>
      </c>
      <c r="S36">
        <f t="shared" si="1"/>
        <v>915.18876648002436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602.1365765964847</v>
      </c>
      <c r="AC36">
        <f t="shared" si="2"/>
        <v>581.03709342521131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-2092.490699919636</v>
      </c>
      <c r="AI36">
        <f t="shared" si="25"/>
        <v>-2100.4267279106152</v>
      </c>
      <c r="AJ36">
        <f t="shared" si="7"/>
        <v>21.099483171273391</v>
      </c>
      <c r="AK36">
        <f t="shared" si="22"/>
        <v>42.149560361753935</v>
      </c>
      <c r="AL36">
        <f t="shared" si="8"/>
        <v>-2037.1776843775881</v>
      </c>
      <c r="AN36">
        <f t="shared" si="26"/>
        <v>0</v>
      </c>
      <c r="AO36">
        <f t="shared" si="26"/>
        <v>0</v>
      </c>
      <c r="AP36">
        <f t="shared" si="26"/>
        <v>-0.18854214464498445</v>
      </c>
      <c r="AQ36">
        <f t="shared" si="26"/>
        <v>-49.712864503626463</v>
      </c>
      <c r="AR36">
        <f t="shared" si="26"/>
        <v>-49.901406648271454</v>
      </c>
      <c r="AS36">
        <f t="shared" si="26"/>
        <v>0.50127618155260878</v>
      </c>
      <c r="AT36">
        <f t="shared" si="26"/>
        <v>1.0013785883166759</v>
      </c>
      <c r="AU36">
        <f t="shared" si="23"/>
        <v>-48.398751878402173</v>
      </c>
      <c r="AW36">
        <v>33</v>
      </c>
      <c r="AX36">
        <f>IF(Z36&gt;0, (R36*SUMPRODUCT(K36:$K$98, X36:$X$98)-K36*$AZ$3)/Z36, 0)</f>
        <v>915.18876648002436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500000</v>
      </c>
      <c r="S37">
        <f t="shared" si="1"/>
        <v>897.45763996906237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581.03709342521131</v>
      </c>
      <c r="AC37">
        <f t="shared" si="2"/>
        <v>560.1677369129618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-2180.8160477453912</v>
      </c>
      <c r="AI37">
        <f t="shared" si="25"/>
        <v>-2188.6181950552668</v>
      </c>
      <c r="AJ37">
        <f t="shared" si="7"/>
        <v>20.86935651224951</v>
      </c>
      <c r="AK37">
        <f t="shared" si="22"/>
        <v>40.672596539764797</v>
      </c>
      <c r="AL37">
        <f t="shared" si="8"/>
        <v>-2127.0762420032524</v>
      </c>
      <c r="AN37">
        <f t="shared" si="26"/>
        <v>0</v>
      </c>
      <c r="AO37">
        <f t="shared" si="26"/>
        <v>0</v>
      </c>
      <c r="AP37">
        <f t="shared" si="26"/>
        <v>-0.1655012868789407</v>
      </c>
      <c r="AQ37">
        <f t="shared" si="26"/>
        <v>-46.260067647179206</v>
      </c>
      <c r="AR37">
        <f t="shared" si="26"/>
        <v>-46.425568934058141</v>
      </c>
      <c r="AS37">
        <f t="shared" si="26"/>
        <v>0.44268650948705512</v>
      </c>
      <c r="AT37">
        <f t="shared" si="26"/>
        <v>0.86275826393570831</v>
      </c>
      <c r="AU37">
        <f t="shared" si="23"/>
        <v>-45.120124160635378</v>
      </c>
      <c r="AW37">
        <v>34</v>
      </c>
      <c r="AX37">
        <f>IF(Z37&gt;0, (R37*SUMPRODUCT(K37:$K$98, X37:$X$98)-K37*$AZ$3)/Z37, 0)</f>
        <v>897.45763996906237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500000</v>
      </c>
      <c r="S38">
        <f t="shared" si="1"/>
        <v>879.8296117861496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560.1677369129618</v>
      </c>
      <c r="AC38">
        <f t="shared" si="2"/>
        <v>539.66080140094061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-2280.1969006365048</v>
      </c>
      <c r="AI38">
        <f t="shared" si="25"/>
        <v>-2287.8640215507658</v>
      </c>
      <c r="AJ38">
        <f t="shared" si="7"/>
        <v>20.506935512021187</v>
      </c>
      <c r="AK38">
        <f t="shared" si="22"/>
        <v>39.211741583907333</v>
      </c>
      <c r="AL38">
        <f t="shared" si="8"/>
        <v>-2228.145344454837</v>
      </c>
      <c r="AN38">
        <f t="shared" si="26"/>
        <v>0</v>
      </c>
      <c r="AO38">
        <f t="shared" si="26"/>
        <v>0</v>
      </c>
      <c r="AP38">
        <f t="shared" si="26"/>
        <v>-0.14521166961768947</v>
      </c>
      <c r="AQ38">
        <f t="shared" si="26"/>
        <v>-43.185858512108823</v>
      </c>
      <c r="AR38">
        <f t="shared" si="26"/>
        <v>-43.33107018172651</v>
      </c>
      <c r="AS38">
        <f t="shared" si="26"/>
        <v>0.38839172849146214</v>
      </c>
      <c r="AT38">
        <f t="shared" si="26"/>
        <v>0.74265197167108432</v>
      </c>
      <c r="AU38">
        <f t="shared" si="23"/>
        <v>-42.200026481563953</v>
      </c>
      <c r="AW38">
        <v>35</v>
      </c>
      <c r="AX38">
        <f>IF(Z38&gt;0, (R38*SUMPRODUCT(K38:$K$98, X38:$X$98)-K38*$AZ$3)/Z38, 0)</f>
        <v>879.8296117861496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500000</v>
      </c>
      <c r="S39">
        <f t="shared" si="1"/>
        <v>862.25607561457502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539.66080140094061</v>
      </c>
      <c r="AC39">
        <f t="shared" si="2"/>
        <v>519.46881086665132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-2391.4584314335652</v>
      </c>
      <c r="AI39">
        <f t="shared" si="25"/>
        <v>-2398.9890946778978</v>
      </c>
      <c r="AJ39">
        <f t="shared" si="7"/>
        <v>20.191990534289289</v>
      </c>
      <c r="AK39">
        <f t="shared" si="22"/>
        <v>37.776256098065844</v>
      </c>
      <c r="AL39">
        <f t="shared" si="8"/>
        <v>-2341.0208480455426</v>
      </c>
      <c r="AN39">
        <f t="shared" si="26"/>
        <v>0</v>
      </c>
      <c r="AO39">
        <f t="shared" si="26"/>
        <v>0</v>
      </c>
      <c r="AP39">
        <f t="shared" si="26"/>
        <v>-0.12734573699115578</v>
      </c>
      <c r="AQ39">
        <f t="shared" si="26"/>
        <v>-40.440267550645338</v>
      </c>
      <c r="AR39">
        <f t="shared" si="26"/>
        <v>-40.567613287636497</v>
      </c>
      <c r="AS39">
        <f t="shared" si="26"/>
        <v>0.34145251652869524</v>
      </c>
      <c r="AT39">
        <f t="shared" si="26"/>
        <v>0.63880763453275158</v>
      </c>
      <c r="AU39">
        <f t="shared" si="23"/>
        <v>-39.587353136575047</v>
      </c>
      <c r="AW39">
        <v>36</v>
      </c>
      <c r="AX39">
        <f>IF(Z39&gt;0, (R39*SUMPRODUCT(K39:$K$98, X39:$X$98)-K39*$AZ$3)/Z39, 0)</f>
        <v>862.25607561457502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500000</v>
      </c>
      <c r="S40">
        <f t="shared" si="1"/>
        <v>844.71726489217349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519.46881086665132</v>
      </c>
      <c r="AC40">
        <f t="shared" si="2"/>
        <v>499.55878258191649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-2518.4125352860078</v>
      </c>
      <c r="AI40">
        <f t="shared" si="25"/>
        <v>-2525.8049315845151</v>
      </c>
      <c r="AJ40">
        <f t="shared" si="7"/>
        <v>19.910028284734835</v>
      </c>
      <c r="AK40">
        <f t="shared" si="22"/>
        <v>36.362816760665595</v>
      </c>
      <c r="AL40">
        <f t="shared" si="8"/>
        <v>-2469.5320865391145</v>
      </c>
      <c r="AN40">
        <f t="shared" si="26"/>
        <v>0</v>
      </c>
      <c r="AO40">
        <f t="shared" si="26"/>
        <v>0</v>
      </c>
      <c r="AP40">
        <f t="shared" si="26"/>
        <v>-0.11161393048999532</v>
      </c>
      <c r="AQ40">
        <f t="shared" si="26"/>
        <v>-38.024195444623444</v>
      </c>
      <c r="AR40">
        <f t="shared" si="26"/>
        <v>-38.135809375113439</v>
      </c>
      <c r="AS40">
        <f t="shared" si="26"/>
        <v>0.30061111759863485</v>
      </c>
      <c r="AT40">
        <f t="shared" si="26"/>
        <v>0.54902317712119897</v>
      </c>
      <c r="AU40">
        <f t="shared" si="23"/>
        <v>-37.286175080393605</v>
      </c>
      <c r="AW40">
        <v>37</v>
      </c>
      <c r="AX40">
        <f>IF(Z40&gt;0, (R40*SUMPRODUCT(K40:$K$98, X40:$X$98)-K40*$AZ$3)/Z40, 0)</f>
        <v>844.71726489217349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500000</v>
      </c>
      <c r="S41">
        <f t="shared" si="1"/>
        <v>827.14055563805539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499.55878258191649</v>
      </c>
      <c r="AC41">
        <f t="shared" si="2"/>
        <v>479.86515791042734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-2664.1566427655002</v>
      </c>
      <c r="AI41">
        <f t="shared" si="25"/>
        <v>-2671.4085111849531</v>
      </c>
      <c r="AJ41">
        <f t="shared" si="7"/>
        <v>19.693624671489147</v>
      </c>
      <c r="AK41">
        <f t="shared" si="22"/>
        <v>34.969114780734159</v>
      </c>
      <c r="AL41">
        <f t="shared" si="8"/>
        <v>-2616.7457717327297</v>
      </c>
      <c r="AN41">
        <f t="shared" si="26"/>
        <v>0</v>
      </c>
      <c r="AO41">
        <f t="shared" si="26"/>
        <v>0</v>
      </c>
      <c r="AP41">
        <f t="shared" si="26"/>
        <v>-9.7760869147453314E-2</v>
      </c>
      <c r="AQ41">
        <f t="shared" si="26"/>
        <v>-35.914919283845123</v>
      </c>
      <c r="AR41">
        <f t="shared" si="26"/>
        <v>-36.01268015299258</v>
      </c>
      <c r="AS41">
        <f t="shared" si="26"/>
        <v>0.26548549328115839</v>
      </c>
      <c r="AT41">
        <f t="shared" si="26"/>
        <v>0.47141107043687019</v>
      </c>
      <c r="AU41">
        <f t="shared" si="23"/>
        <v>-35.275783589274546</v>
      </c>
      <c r="AW41">
        <v>38</v>
      </c>
      <c r="AX41">
        <f>IF(Z41&gt;0, (R41*SUMPRODUCT(K41:$K$98, X41:$X$98)-K41*$AZ$3)/Z41, 0)</f>
        <v>827.14055563805539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500000</v>
      </c>
      <c r="S42">
        <f t="shared" si="1"/>
        <v>809.4380104782382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479.86515791042734</v>
      </c>
      <c r="AC42">
        <f t="shared" si="2"/>
        <v>460.31681967402369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-2830.5228846798109</v>
      </c>
      <c r="AI42">
        <f t="shared" si="25"/>
        <v>-2837.6314713429524</v>
      </c>
      <c r="AJ42">
        <f t="shared" si="7"/>
        <v>19.548338236403652</v>
      </c>
      <c r="AK42">
        <f t="shared" si="22"/>
        <v>33.590561053729914</v>
      </c>
      <c r="AL42">
        <f t="shared" si="8"/>
        <v>-2784.492572052819</v>
      </c>
      <c r="AN42">
        <f t="shared" si="26"/>
        <v>0</v>
      </c>
      <c r="AO42">
        <f t="shared" si="26"/>
        <v>0</v>
      </c>
      <c r="AP42">
        <f t="shared" si="26"/>
        <v>-8.5561891777747326E-2</v>
      </c>
      <c r="AQ42">
        <f t="shared" si="26"/>
        <v>-34.06934517506275</v>
      </c>
      <c r="AR42">
        <f t="shared" si="26"/>
        <v>-34.154907066840494</v>
      </c>
      <c r="AS42">
        <f t="shared" si="26"/>
        <v>0.23529189132496672</v>
      </c>
      <c r="AT42">
        <f t="shared" si="26"/>
        <v>0.40430989813141877</v>
      </c>
      <c r="AU42">
        <f t="shared" si="23"/>
        <v>-33.515305277384115</v>
      </c>
      <c r="AW42">
        <v>39</v>
      </c>
      <c r="AX42">
        <f>IF(Z42&gt;0, (R42*SUMPRODUCT(K42:$K$98, X42:$X$98)-K42*$AZ$3)/Z42, 0)</f>
        <v>809.4380104782382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500000</v>
      </c>
      <c r="S43">
        <f t="shared" si="1"/>
        <v>791.57165918900478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460.31681967402369</v>
      </c>
      <c r="AC43">
        <f t="shared" si="2"/>
        <v>440.86049329131941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-3028.4063457877542</v>
      </c>
      <c r="AI43">
        <f t="shared" si="25"/>
        <v>-3035.3681364256195</v>
      </c>
      <c r="AJ43">
        <f t="shared" si="7"/>
        <v>19.456326382704276</v>
      </c>
      <c r="AK43">
        <f t="shared" si="22"/>
        <v>32.222177377181659</v>
      </c>
      <c r="AL43">
        <f t="shared" si="8"/>
        <v>-2983.6896326657334</v>
      </c>
      <c r="AN43">
        <f t="shared" si="26"/>
        <v>0</v>
      </c>
      <c r="AO43">
        <f t="shared" si="26"/>
        <v>0</v>
      </c>
      <c r="AP43">
        <f t="shared" si="26"/>
        <v>-7.4816958972526187E-2</v>
      </c>
      <c r="AQ43">
        <f t="shared" si="26"/>
        <v>-32.545671812161316</v>
      </c>
      <c r="AR43">
        <f t="shared" si="26"/>
        <v>-32.620488771133843</v>
      </c>
      <c r="AS43">
        <f t="shared" si="26"/>
        <v>0.20909321300377712</v>
      </c>
      <c r="AT43">
        <f t="shared" si="26"/>
        <v>0.3462852372666706</v>
      </c>
      <c r="AU43">
        <f t="shared" si="23"/>
        <v>-32.065110320863397</v>
      </c>
      <c r="AW43">
        <v>40</v>
      </c>
      <c r="AX43">
        <f>IF(Z43&gt;0, (R43*SUMPRODUCT(K43:$K$98, X43:$X$98)-K43*$AZ$3)/Z43, 0)</f>
        <v>791.57165918900478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12.5</v>
      </c>
      <c r="R44">
        <f t="shared" si="0"/>
        <v>500000</v>
      </c>
      <c r="S44">
        <f t="shared" si="1"/>
        <v>773.32636999566284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440.86049329131941</v>
      </c>
      <c r="AC44">
        <f t="shared" si="2"/>
        <v>421.36215968662088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-3252.0253378263128</v>
      </c>
      <c r="AI44">
        <f t="shared" si="25"/>
        <v>-3258.8362099243536</v>
      </c>
      <c r="AJ44">
        <f t="shared" si="7"/>
        <v>19.49833360469853</v>
      </c>
      <c r="AK44">
        <f t="shared" si="22"/>
        <v>30.860234530392361</v>
      </c>
      <c r="AL44">
        <f t="shared" si="8"/>
        <v>-3208.4776417892626</v>
      </c>
      <c r="AN44">
        <f t="shared" si="26"/>
        <v>0</v>
      </c>
      <c r="AO44">
        <f t="shared" si="26"/>
        <v>0</v>
      </c>
      <c r="AP44">
        <f t="shared" si="26"/>
        <v>-6.5352739181310474E-2</v>
      </c>
      <c r="AQ44">
        <f t="shared" si="26"/>
        <v>-31.204339276185586</v>
      </c>
      <c r="AR44">
        <f t="shared" si="26"/>
        <v>-31.269692015366896</v>
      </c>
      <c r="AS44">
        <f t="shared" si="26"/>
        <v>0.18709344298281091</v>
      </c>
      <c r="AT44">
        <f t="shared" si="26"/>
        <v>0.29611492174679127</v>
      </c>
      <c r="AU44">
        <f t="shared" si="23"/>
        <v>-30.786483650637294</v>
      </c>
      <c r="AW44">
        <v>41</v>
      </c>
      <c r="AX44">
        <f>IF(Z44&gt;0, (R44*SUMPRODUCT(K44:$K$98, X44:$X$98)-K44*$AZ$3)/Z44, 0)</f>
        <v>773.32636999566284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12.5</v>
      </c>
      <c r="R45">
        <f t="shared" si="0"/>
        <v>500000</v>
      </c>
      <c r="S45">
        <f t="shared" si="1"/>
        <v>754.68916900946886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421.36215968662088</v>
      </c>
      <c r="AC45">
        <f t="shared" si="2"/>
        <v>401.80722952424134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-3503.4355081601202</v>
      </c>
      <c r="AI45">
        <f t="shared" si="25"/>
        <v>-3510.0906856494767</v>
      </c>
      <c r="AJ45">
        <f t="shared" si="7"/>
        <v>19.554930162379549</v>
      </c>
      <c r="AK45">
        <f t="shared" si="22"/>
        <v>29.495351178063466</v>
      </c>
      <c r="AL45">
        <f t="shared" si="8"/>
        <v>-3461.0404043090334</v>
      </c>
      <c r="AN45">
        <f t="shared" si="26"/>
        <v>0</v>
      </c>
      <c r="AO45">
        <f t="shared" si="26"/>
        <v>0</v>
      </c>
      <c r="AP45">
        <f t="shared" si="26"/>
        <v>-5.7016780409331148E-2</v>
      </c>
      <c r="AQ45">
        <f t="shared" si="26"/>
        <v>-30.014918965945146</v>
      </c>
      <c r="AR45">
        <f t="shared" si="26"/>
        <v>-30.071935746354477</v>
      </c>
      <c r="AS45">
        <f t="shared" si="26"/>
        <v>0.16753259560264563</v>
      </c>
      <c r="AT45">
        <f t="shared" si="26"/>
        <v>0.25269498280178077</v>
      </c>
      <c r="AU45">
        <f t="shared" si="23"/>
        <v>-29.651708167950048</v>
      </c>
      <c r="AW45">
        <v>42</v>
      </c>
      <c r="AX45">
        <f>IF(Z45&gt;0, (R45*SUMPRODUCT(K45:$K$98, X45:$X$98)-K45*$AZ$3)/Z45, 0)</f>
        <v>754.68916900946886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500000</v>
      </c>
      <c r="S46">
        <f t="shared" si="1"/>
        <v>735.67083098449007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401.80722952424134</v>
      </c>
      <c r="AC46">
        <f t="shared" si="2"/>
        <v>382.19356869562336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-3786.4839967231751</v>
      </c>
      <c r="AI46">
        <f t="shared" si="25"/>
        <v>-3792.9779603377201</v>
      </c>
      <c r="AJ46">
        <f t="shared" si="7"/>
        <v>19.613660828617981</v>
      </c>
      <c r="AK46">
        <f t="shared" si="22"/>
        <v>28.126506066696898</v>
      </c>
      <c r="AL46">
        <f t="shared" si="8"/>
        <v>-3745.2377934424053</v>
      </c>
      <c r="AN46">
        <f t="shared" si="26"/>
        <v>0</v>
      </c>
      <c r="AO46">
        <f t="shared" si="26"/>
        <v>0</v>
      </c>
      <c r="AP46">
        <f t="shared" si="26"/>
        <v>-4.9674656899626558E-2</v>
      </c>
      <c r="AQ46">
        <f t="shared" si="26"/>
        <v>-28.964174202003424</v>
      </c>
      <c r="AR46">
        <f t="shared" si="26"/>
        <v>-29.013848858903053</v>
      </c>
      <c r="AS46">
        <f t="shared" si="26"/>
        <v>0.15003192657640449</v>
      </c>
      <c r="AT46">
        <f t="shared" si="26"/>
        <v>0.21514973313356747</v>
      </c>
      <c r="AU46">
        <f t="shared" si="23"/>
        <v>-28.648667199193081</v>
      </c>
      <c r="AW46">
        <v>43</v>
      </c>
      <c r="AX46">
        <f>IF(Z46&gt;0, (R46*SUMPRODUCT(K46:$K$98, X46:$X$98)-K46*$AZ$3)/Z46, 0)</f>
        <v>735.67083098449007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500000</v>
      </c>
      <c r="S47">
        <f t="shared" si="1"/>
        <v>716.23740895444462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382.19356869562336</v>
      </c>
      <c r="AC47">
        <f t="shared" si="2"/>
        <v>362.5162321162332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-4091.0778479913261</v>
      </c>
      <c r="AI47">
        <f t="shared" si="25"/>
        <v>-4097.4045950235259</v>
      </c>
      <c r="AJ47">
        <f t="shared" si="7"/>
        <v>19.677336579390158</v>
      </c>
      <c r="AK47">
        <f t="shared" si="22"/>
        <v>26.753549808693638</v>
      </c>
      <c r="AL47">
        <f t="shared" si="8"/>
        <v>-4050.9737086354421</v>
      </c>
      <c r="AN47">
        <f t="shared" si="26"/>
        <v>0</v>
      </c>
      <c r="AO47">
        <f t="shared" si="26"/>
        <v>0</v>
      </c>
      <c r="AP47">
        <f t="shared" si="26"/>
        <v>-4.3210319004579181E-2</v>
      </c>
      <c r="AQ47">
        <f t="shared" si="26"/>
        <v>-27.941180196485757</v>
      </c>
      <c r="AR47">
        <f t="shared" si="26"/>
        <v>-27.984390515490336</v>
      </c>
      <c r="AS47">
        <f t="shared" si="26"/>
        <v>0.13439196895790939</v>
      </c>
      <c r="AT47">
        <f t="shared" si="26"/>
        <v>0.18272098060108852</v>
      </c>
      <c r="AU47">
        <f t="shared" si="23"/>
        <v>-27.667277565931339</v>
      </c>
      <c r="AW47">
        <v>44</v>
      </c>
      <c r="AX47">
        <f>IF(Z47&gt;0, (R47*SUMPRODUCT(K47:$K$98, X47:$X$98)-K47*$AZ$3)/Z47, 0)</f>
        <v>716.23740895444462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500000</v>
      </c>
      <c r="S48">
        <f t="shared" si="1"/>
        <v>696.53337174488468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362.5162321162332</v>
      </c>
      <c r="AC48">
        <f t="shared" si="2"/>
        <v>342.86687122565223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-4415.3891766344677</v>
      </c>
      <c r="AI48">
        <f t="shared" si="25"/>
        <v>-4421.5422714669294</v>
      </c>
      <c r="AJ48">
        <f t="shared" si="7"/>
        <v>19.649360890580965</v>
      </c>
      <c r="AK48">
        <f t="shared" si="22"/>
        <v>25.376136248136326</v>
      </c>
      <c r="AL48">
        <f t="shared" si="8"/>
        <v>-4376.5167743282118</v>
      </c>
      <c r="AN48">
        <f t="shared" si="26"/>
        <v>0</v>
      </c>
      <c r="AO48">
        <f t="shared" si="26"/>
        <v>0</v>
      </c>
      <c r="AP48">
        <f t="shared" si="26"/>
        <v>-3.7521707051108001E-2</v>
      </c>
      <c r="AQ48">
        <f t="shared" si="26"/>
        <v>-26.925139903300792</v>
      </c>
      <c r="AR48">
        <f t="shared" si="26"/>
        <v>-26.962661610351901</v>
      </c>
      <c r="AS48">
        <f t="shared" si="26"/>
        <v>0.11982223306363339</v>
      </c>
      <c r="AT48">
        <f t="shared" si="26"/>
        <v>0.15474423461967396</v>
      </c>
      <c r="AU48">
        <f t="shared" si="23"/>
        <v>-26.68809514266859</v>
      </c>
      <c r="AW48">
        <v>45</v>
      </c>
      <c r="AX48">
        <f>IF(Z48&gt;0, (R48*SUMPRODUCT(K48:$K$98, X48:$X$98)-K48*$AZ$3)/Z48, 0)</f>
        <v>696.53337174488468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500000</v>
      </c>
      <c r="S49">
        <f t="shared" si="1"/>
        <v>676.70241871601036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342.86687122565223</v>
      </c>
      <c r="AC49">
        <f t="shared" si="2"/>
        <v>323.34514141690914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-4750.1970866219053</v>
      </c>
      <c r="AI49">
        <f t="shared" si="25"/>
        <v>-4756.169895578877</v>
      </c>
      <c r="AJ49">
        <f t="shared" si="7"/>
        <v>19.521729808743089</v>
      </c>
      <c r="AK49">
        <f t="shared" si="22"/>
        <v>24.000680985795658</v>
      </c>
      <c r="AL49">
        <f t="shared" si="8"/>
        <v>-4712.6474847843383</v>
      </c>
      <c r="AN49">
        <f t="shared" si="26"/>
        <v>0</v>
      </c>
      <c r="AO49">
        <f t="shared" si="26"/>
        <v>0</v>
      </c>
      <c r="AP49">
        <f t="shared" si="26"/>
        <v>-3.2519928423049918E-2</v>
      </c>
      <c r="AQ49">
        <f t="shared" si="26"/>
        <v>-25.863219527893214</v>
      </c>
      <c r="AR49">
        <f t="shared" si="26"/>
        <v>-25.895739456316267</v>
      </c>
      <c r="AS49">
        <f t="shared" si="26"/>
        <v>0.10628922851005208</v>
      </c>
      <c r="AT49">
        <f t="shared" si="26"/>
        <v>0.13067560562966035</v>
      </c>
      <c r="AU49">
        <f t="shared" si="23"/>
        <v>-25.658774622176555</v>
      </c>
      <c r="AW49">
        <v>46</v>
      </c>
      <c r="AX49">
        <f>IF(Z49&gt;0, (R49*SUMPRODUCT(K49:$K$98, X49:$X$98)-K49*$AZ$3)/Z49, 0)</f>
        <v>676.70241871601036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500000</v>
      </c>
      <c r="S50">
        <f t="shared" si="1"/>
        <v>656.99778358540652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323.34514141690914</v>
      </c>
      <c r="AC50">
        <f t="shared" si="2"/>
        <v>304.09210947344258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-5097.7131258723521</v>
      </c>
      <c r="AI50">
        <f t="shared" si="25"/>
        <v>-5103.4987639116071</v>
      </c>
      <c r="AJ50">
        <f t="shared" si="7"/>
        <v>19.253031943466567</v>
      </c>
      <c r="AK50">
        <f t="shared" si="22"/>
        <v>22.634159899183643</v>
      </c>
      <c r="AL50">
        <f t="shared" si="8"/>
        <v>-5061.6115720689568</v>
      </c>
      <c r="AN50">
        <f t="shared" si="26"/>
        <v>0</v>
      </c>
      <c r="AO50">
        <f t="shared" si="26"/>
        <v>0</v>
      </c>
      <c r="AP50">
        <f t="shared" si="26"/>
        <v>-2.8125755323847163E-2</v>
      </c>
      <c r="AQ50">
        <f t="shared" si="26"/>
        <v>-24.781542003949681</v>
      </c>
      <c r="AR50">
        <f t="shared" si="26"/>
        <v>-24.80966775927353</v>
      </c>
      <c r="AS50">
        <f t="shared" si="26"/>
        <v>9.3594874413172088E-2</v>
      </c>
      <c r="AT50">
        <f t="shared" si="26"/>
        <v>0.11003157110174706</v>
      </c>
      <c r="AU50">
        <f t="shared" si="23"/>
        <v>-24.60604131375861</v>
      </c>
      <c r="AW50">
        <v>47</v>
      </c>
      <c r="AX50">
        <f>IF(Z50&gt;0, (R50*SUMPRODUCT(K50:$K$98, X50:$X$98)-K50*$AZ$3)/Z50, 0)</f>
        <v>656.99778358540652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500000</v>
      </c>
      <c r="S51">
        <f t="shared" si="1"/>
        <v>637.65101189213817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304.09210947344258</v>
      </c>
      <c r="AC51">
        <f t="shared" si="2"/>
        <v>285.2125206698737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-5468.148606170259</v>
      </c>
      <c r="AI51">
        <f t="shared" si="25"/>
        <v>-5473.7396841139671</v>
      </c>
      <c r="AJ51">
        <f t="shared" si="7"/>
        <v>18.879588803568879</v>
      </c>
      <c r="AK51">
        <f t="shared" si="22"/>
        <v>21.286447663140983</v>
      </c>
      <c r="AL51">
        <f t="shared" si="8"/>
        <v>-5433.5736476472566</v>
      </c>
      <c r="AN51">
        <f t="shared" si="26"/>
        <v>0</v>
      </c>
      <c r="AO51">
        <f t="shared" si="26"/>
        <v>0</v>
      </c>
      <c r="AP51">
        <f t="shared" si="26"/>
        <v>-2.4267802872750648E-2</v>
      </c>
      <c r="AQ51">
        <f t="shared" si="26"/>
        <v>-23.734234040284559</v>
      </c>
      <c r="AR51">
        <f t="shared" si="26"/>
        <v>-23.758501843157308</v>
      </c>
      <c r="AS51">
        <f t="shared" si="26"/>
        <v>8.1945940302831574E-2</v>
      </c>
      <c r="AT51">
        <f t="shared" si="26"/>
        <v>9.2392794547165188E-2</v>
      </c>
      <c r="AU51">
        <f t="shared" si="23"/>
        <v>-23.584163108307308</v>
      </c>
      <c r="AW51">
        <v>48</v>
      </c>
      <c r="AX51">
        <f>IF(Z51&gt;0, (R51*SUMPRODUCT(K51:$K$98, X51:$X$98)-K51*$AZ$3)/Z51, 0)</f>
        <v>637.65101189213817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500000</v>
      </c>
      <c r="S52">
        <f t="shared" si="1"/>
        <v>618.77109130352756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285.2125206698737</v>
      </c>
      <c r="AC52">
        <f t="shared" si="2"/>
        <v>266.74788770135785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-5860.1852472205874</v>
      </c>
      <c r="AI52">
        <f t="shared" si="25"/>
        <v>-5865.573909753678</v>
      </c>
      <c r="AJ52">
        <f t="shared" si="7"/>
        <v>18.464632968515843</v>
      </c>
      <c r="AK52">
        <f t="shared" si="22"/>
        <v>19.964876446891161</v>
      </c>
      <c r="AL52">
        <f t="shared" si="8"/>
        <v>-5827.1444003382712</v>
      </c>
      <c r="AN52">
        <f t="shared" si="26"/>
        <v>0</v>
      </c>
      <c r="AO52">
        <f t="shared" si="26"/>
        <v>0</v>
      </c>
      <c r="AP52">
        <f t="shared" si="26"/>
        <v>-2.0883239814244128E-2</v>
      </c>
      <c r="AQ52">
        <f t="shared" si="26"/>
        <v>-22.710580431061263</v>
      </c>
      <c r="AR52">
        <f t="shared" si="26"/>
        <v>-22.73146367087551</v>
      </c>
      <c r="AS52">
        <f t="shared" si="26"/>
        <v>7.1557896972692714E-2</v>
      </c>
      <c r="AT52">
        <f t="shared" si="26"/>
        <v>7.7371945291041938E-2</v>
      </c>
      <c r="AU52">
        <f t="shared" si="23"/>
        <v>-22.582533828611776</v>
      </c>
      <c r="AW52">
        <v>49</v>
      </c>
      <c r="AX52">
        <f>IF(Z52&gt;0, (R52*SUMPRODUCT(K52:$K$98, X52:$X$98)-K52*$AZ$3)/Z52, 0)</f>
        <v>618.77109130352756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500000</v>
      </c>
      <c r="S53">
        <f t="shared" si="1"/>
        <v>600.48789194077665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266.74788770135785</v>
      </c>
      <c r="AC53">
        <f t="shared" si="2"/>
        <v>248.74230822723277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-6274.1971820481085</v>
      </c>
      <c r="AI53">
        <f t="shared" si="25"/>
        <v>-6279.3751030263174</v>
      </c>
      <c r="AJ53">
        <f t="shared" si="7"/>
        <v>18.005579474125085</v>
      </c>
      <c r="AK53">
        <f t="shared" si="22"/>
        <v>18.67235213909505</v>
      </c>
      <c r="AL53">
        <f t="shared" si="8"/>
        <v>-6242.6971714130977</v>
      </c>
      <c r="AN53">
        <f t="shared" si="26"/>
        <v>0</v>
      </c>
      <c r="AO53">
        <f t="shared" si="26"/>
        <v>0</v>
      </c>
      <c r="AP53">
        <f t="shared" si="26"/>
        <v>-1.7916545827055541E-2</v>
      </c>
      <c r="AQ53">
        <f t="shared" si="26"/>
        <v>-21.709860349981355</v>
      </c>
      <c r="AR53">
        <f t="shared" si="26"/>
        <v>-21.727776895808411</v>
      </c>
      <c r="AS53">
        <f t="shared" si="26"/>
        <v>6.230257107988179E-2</v>
      </c>
      <c r="AT53">
        <f t="shared" si="26"/>
        <v>6.4609725449065569E-2</v>
      </c>
      <c r="AU53">
        <f t="shared" si="23"/>
        <v>-21.600864599279465</v>
      </c>
      <c r="AW53">
        <v>50</v>
      </c>
      <c r="AX53">
        <f>IF(Z53&gt;0, (R53*SUMPRODUCT(K53:$K$98, X53:$X$98)-K53*$AZ$3)/Z53, 0)</f>
        <v>600.48789194077665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500000</v>
      </c>
      <c r="S54">
        <f t="shared" si="1"/>
        <v>582.84189228054686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248.74230822723277</v>
      </c>
      <c r="AC54">
        <f t="shared" si="2"/>
        <v>231.23334158880178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-6678.5452340957163</v>
      </c>
      <c r="AI54">
        <f t="shared" si="25"/>
        <v>-6683.5044122332902</v>
      </c>
      <c r="AJ54">
        <f t="shared" si="7"/>
        <v>17.508966638430991</v>
      </c>
      <c r="AK54">
        <f t="shared" si="22"/>
        <v>17.411961575906297</v>
      </c>
      <c r="AL54">
        <f t="shared" si="8"/>
        <v>-6648.5834840189527</v>
      </c>
      <c r="AN54">
        <f t="shared" si="26"/>
        <v>0</v>
      </c>
      <c r="AO54">
        <f t="shared" si="26"/>
        <v>0</v>
      </c>
      <c r="AP54">
        <f t="shared" si="26"/>
        <v>-1.53211213570341E-2</v>
      </c>
      <c r="AQ54">
        <f t="shared" si="26"/>
        <v>-20.633016032385409</v>
      </c>
      <c r="AR54">
        <f t="shared" si="26"/>
        <v>-20.648337153742442</v>
      </c>
      <c r="AS54">
        <f t="shared" si="26"/>
        <v>5.4093036237428942E-2</v>
      </c>
      <c r="AT54">
        <f t="shared" si="26"/>
        <v>5.3793344172744499E-2</v>
      </c>
      <c r="AU54">
        <f t="shared" si="23"/>
        <v>-20.540450773332271</v>
      </c>
      <c r="AW54">
        <v>51</v>
      </c>
      <c r="AX54">
        <f>IF(Z54&gt;0, (R54*SUMPRODUCT(K54:$K$98, X54:$X$98)-K54*$AZ$3)/Z54, 0)</f>
        <v>582.84189228054686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500000</v>
      </c>
      <c r="S55">
        <f t="shared" si="1"/>
        <v>566.05755029398597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231.23334158880178</v>
      </c>
      <c r="AC55">
        <f t="shared" si="2"/>
        <v>214.35112351315752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-7046.5896465951882</v>
      </c>
      <c r="AI55">
        <f t="shared" si="25"/>
        <v>-7051.3230682102221</v>
      </c>
      <c r="AJ55">
        <f t="shared" si="7"/>
        <v>16.882218075644261</v>
      </c>
      <c r="AK55">
        <f t="shared" si="22"/>
        <v>16.186333911216128</v>
      </c>
      <c r="AL55">
        <f t="shared" si="8"/>
        <v>-7018.2545162233619</v>
      </c>
      <c r="AN55">
        <f t="shared" si="26"/>
        <v>0</v>
      </c>
      <c r="AO55">
        <f t="shared" si="26"/>
        <v>0</v>
      </c>
      <c r="AP55">
        <f t="shared" si="26"/>
        <v>-1.3056837851616388E-2</v>
      </c>
      <c r="AQ55">
        <f t="shared" si="26"/>
        <v>-19.437562487621534</v>
      </c>
      <c r="AR55">
        <f t="shared" si="26"/>
        <v>-19.450619325473149</v>
      </c>
      <c r="AS55">
        <f t="shared" si="26"/>
        <v>4.656850834694852E-2</v>
      </c>
      <c r="AT55">
        <f t="shared" si="26"/>
        <v>4.464895681796828E-2</v>
      </c>
      <c r="AU55">
        <f t="shared" si="23"/>
        <v>-19.359401860308232</v>
      </c>
      <c r="AW55">
        <v>52</v>
      </c>
      <c r="AX55">
        <f>IF(Z55&gt;0, (R55*SUMPRODUCT(K55:$K$98, X55:$X$98)-K55*$AZ$3)/Z55, 0)</f>
        <v>566.05755029398597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500000</v>
      </c>
      <c r="S56">
        <f t="shared" si="1"/>
        <v>555.8377547581664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214.35112351315752</v>
      </c>
      <c r="AC56">
        <f t="shared" si="2"/>
        <v>198.26248777262643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-9097.8491587302087</v>
      </c>
      <c r="AI56">
        <f t="shared" si="25"/>
        <v>-9102.3077999001234</v>
      </c>
      <c r="AJ56">
        <f t="shared" si="7"/>
        <v>16.088635740531089</v>
      </c>
      <c r="AK56">
        <f t="shared" si="22"/>
        <v>15.004578645921027</v>
      </c>
      <c r="AL56">
        <f t="shared" si="8"/>
        <v>-9071.2145855136714</v>
      </c>
      <c r="AN56">
        <f t="shared" si="26"/>
        <v>0</v>
      </c>
      <c r="AO56">
        <f t="shared" si="26"/>
        <v>0</v>
      </c>
      <c r="AP56">
        <f t="shared" si="26"/>
        <v>-1.0981137266468134E-2</v>
      </c>
      <c r="AQ56">
        <f t="shared" si="26"/>
        <v>-22.406990523425449</v>
      </c>
      <c r="AR56">
        <f t="shared" si="26"/>
        <v>-22.417971660691919</v>
      </c>
      <c r="AS56">
        <f t="shared" si="26"/>
        <v>3.9624520288621595E-2</v>
      </c>
      <c r="AT56">
        <f t="shared" si="26"/>
        <v>3.6954608244358818E-2</v>
      </c>
      <c r="AU56">
        <f t="shared" si="23"/>
        <v>-22.341392532158938</v>
      </c>
      <c r="AW56">
        <v>53</v>
      </c>
      <c r="AX56">
        <f>IF(Z56&gt;0, (R56*SUMPRODUCT(K56:$K$98, X56:$X$98)-K56*$AZ$3)/Z56, 0)</f>
        <v>555.8377547581664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500000</v>
      </c>
      <c r="S57">
        <f t="shared" si="1"/>
        <v>540.06133395616303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198.26248777262643</v>
      </c>
      <c r="AC57">
        <f t="shared" si="2"/>
        <v>178.84561041624605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-10983.209598672471</v>
      </c>
      <c r="AI57">
        <f t="shared" si="25"/>
        <v>-10987.34907319072</v>
      </c>
      <c r="AJ57">
        <f t="shared" si="7"/>
        <v>19.416877356380382</v>
      </c>
      <c r="AK57">
        <f t="shared" si="22"/>
        <v>13.878374144083852</v>
      </c>
      <c r="AL57">
        <f t="shared" si="8"/>
        <v>-10954.053821690257</v>
      </c>
      <c r="AN57">
        <f t="shared" si="26"/>
        <v>0</v>
      </c>
      <c r="AO57">
        <f t="shared" si="26"/>
        <v>0</v>
      </c>
      <c r="AP57">
        <f t="shared" si="26"/>
        <v>-9.1027368788824808E-3</v>
      </c>
      <c r="AQ57">
        <f t="shared" si="26"/>
        <v>-24.152163909109774</v>
      </c>
      <c r="AR57">
        <f t="shared" si="26"/>
        <v>-24.161266645988658</v>
      </c>
      <c r="AS57">
        <f t="shared" si="26"/>
        <v>4.2697865346306756E-2</v>
      </c>
      <c r="AT57">
        <f t="shared" si="26"/>
        <v>3.051865341442438E-2</v>
      </c>
      <c r="AU57">
        <f t="shared" si="23"/>
        <v>-24.088050127227927</v>
      </c>
      <c r="AW57">
        <v>54</v>
      </c>
      <c r="AX57">
        <f>IF(Z57&gt;0, (R57*SUMPRODUCT(K57:$K$98, X57:$X$98)-K57*$AZ$3)/Z57, 0)</f>
        <v>540.06133395616303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500000</v>
      </c>
      <c r="S58">
        <f t="shared" si="1"/>
        <v>520.1843285566365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178.84561041624605</v>
      </c>
      <c r="AC58">
        <f t="shared" si="2"/>
        <v>157.36319040628359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-12666.048245060361</v>
      </c>
      <c r="AI58">
        <f t="shared" si="25"/>
        <v>-12669.829673627301</v>
      </c>
      <c r="AJ58">
        <f t="shared" si="7"/>
        <v>21.482420009962453</v>
      </c>
      <c r="AK58">
        <f t="shared" si="22"/>
        <v>12.519192729137224</v>
      </c>
      <c r="AL58">
        <f t="shared" si="8"/>
        <v>-12635.8280608882</v>
      </c>
      <c r="AN58">
        <f t="shared" si="26"/>
        <v>0</v>
      </c>
      <c r="AO58">
        <f t="shared" si="26"/>
        <v>0</v>
      </c>
      <c r="AP58">
        <f t="shared" si="26"/>
        <v>-7.4244562753153611E-3</v>
      </c>
      <c r="AQ58">
        <f t="shared" si="26"/>
        <v>-24.868517205016062</v>
      </c>
      <c r="AR58">
        <f t="shared" si="26"/>
        <v>-24.875941661291378</v>
      </c>
      <c r="AS58">
        <f t="shared" si="26"/>
        <v>4.2178580192245796E-2</v>
      </c>
      <c r="AT58">
        <f t="shared" si="26"/>
        <v>2.458018110730616E-2</v>
      </c>
      <c r="AU58">
        <f t="shared" si="23"/>
        <v>-24.809182899991821</v>
      </c>
      <c r="AW58">
        <v>55</v>
      </c>
      <c r="AX58">
        <f>IF(Z58&gt;0, (R58*SUMPRODUCT(K58:$K$98, X58:$X$98)-K58*$AZ$3)/Z58, 0)</f>
        <v>520.1843285566365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500000</v>
      </c>
      <c r="S59">
        <f t="shared" si="1"/>
        <v>497.0468369568033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157.36319040628359</v>
      </c>
      <c r="AC59">
        <f t="shared" si="2"/>
        <v>134.87837311122055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-14064.829340561964</v>
      </c>
      <c r="AI59">
        <f t="shared" si="25"/>
        <v>-14068.221334109721</v>
      </c>
      <c r="AJ59">
        <f t="shared" si="7"/>
        <v>22.484817295063039</v>
      </c>
      <c r="AK59">
        <f t="shared" si="22"/>
        <v>11.015423328439853</v>
      </c>
      <c r="AL59">
        <f t="shared" si="8"/>
        <v>-14034.72109348622</v>
      </c>
      <c r="AN59">
        <f t="shared" si="26"/>
        <v>0</v>
      </c>
      <c r="AO59">
        <f t="shared" si="26"/>
        <v>0</v>
      </c>
      <c r="AP59">
        <f t="shared" si="26"/>
        <v>-5.9462853729135507E-3</v>
      </c>
      <c r="AQ59">
        <f t="shared" si="26"/>
        <v>-24.656146246393909</v>
      </c>
      <c r="AR59">
        <f t="shared" si="26"/>
        <v>-24.662092531766824</v>
      </c>
      <c r="AS59">
        <f t="shared" si="26"/>
        <v>3.9416684705281368E-2</v>
      </c>
      <c r="AT59">
        <f t="shared" si="26"/>
        <v>1.9310429012365141E-2</v>
      </c>
      <c r="AU59">
        <f t="shared" si="23"/>
        <v>-24.603365418049179</v>
      </c>
      <c r="AW59">
        <v>56</v>
      </c>
      <c r="AX59">
        <f>IF(Z59&gt;0, (R59*SUMPRODUCT(K59:$K$98, X59:$X$98)-K59*$AZ$3)/Z59, 0)</f>
        <v>497.0468369568033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500000</v>
      </c>
      <c r="S60">
        <f t="shared" si="1"/>
        <v>470.14728848016199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134.87837311122055</v>
      </c>
      <c r="AC60">
        <f t="shared" si="2"/>
        <v>112.35053035585607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-14838.547676863625</v>
      </c>
      <c r="AI60">
        <f t="shared" si="25"/>
        <v>-14841.534786783983</v>
      </c>
      <c r="AJ60">
        <f t="shared" si="7"/>
        <v>22.527842755364489</v>
      </c>
      <c r="AK60">
        <f t="shared" si="22"/>
        <v>9.4414861177854394</v>
      </c>
      <c r="AL60">
        <f t="shared" si="8"/>
        <v>-14809.565457910834</v>
      </c>
      <c r="AN60">
        <f t="shared" si="26"/>
        <v>0</v>
      </c>
      <c r="AO60">
        <f t="shared" si="26"/>
        <v>0</v>
      </c>
      <c r="AP60">
        <f t="shared" si="26"/>
        <v>-4.6754553292261336E-3</v>
      </c>
      <c r="AQ60">
        <f t="shared" si="26"/>
        <v>-23.225448230398055</v>
      </c>
      <c r="AR60">
        <f t="shared" si="26"/>
        <v>-23.230123685727278</v>
      </c>
      <c r="AS60">
        <f t="shared" si="26"/>
        <v>3.5260812382135832E-2</v>
      </c>
      <c r="AT60">
        <f t="shared" si="26"/>
        <v>1.4777911681245929E-2</v>
      </c>
      <c r="AU60">
        <f t="shared" si="23"/>
        <v>-23.180084961663898</v>
      </c>
      <c r="AW60">
        <v>57</v>
      </c>
      <c r="AX60">
        <f>IF(Z60&gt;0, (R60*SUMPRODUCT(K60:$K$98, X60:$X$98)-K60*$AZ$3)/Z60, 0)</f>
        <v>470.14728848016199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500000</v>
      </c>
      <c r="S61">
        <f t="shared" si="1"/>
        <v>441.40462382499351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112.35053035585607</v>
      </c>
      <c r="AC61">
        <f t="shared" si="2"/>
        <v>91.025353099591428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-15180.808412516833</v>
      </c>
      <c r="AI61">
        <f t="shared" si="25"/>
        <v>-15183.386131127674</v>
      </c>
      <c r="AJ61">
        <f t="shared" si="7"/>
        <v>21.325177256264638</v>
      </c>
      <c r="AK61">
        <f t="shared" si="22"/>
        <v>7.8645371249099254</v>
      </c>
      <c r="AL61">
        <f t="shared" si="8"/>
        <v>-15154.196416746499</v>
      </c>
      <c r="AN61">
        <f t="shared" si="26"/>
        <v>0</v>
      </c>
      <c r="AO61">
        <f t="shared" si="26"/>
        <v>0</v>
      </c>
      <c r="AP61">
        <f t="shared" si="26"/>
        <v>-3.6023855527921927E-3</v>
      </c>
      <c r="AQ61">
        <f t="shared" si="26"/>
        <v>-21.215319885950542</v>
      </c>
      <c r="AR61">
        <f t="shared" si="26"/>
        <v>-21.218922271503335</v>
      </c>
      <c r="AS61">
        <f t="shared" si="26"/>
        <v>2.9802132061901465E-2</v>
      </c>
      <c r="AT61">
        <f t="shared" si="26"/>
        <v>1.0990763227228946E-2</v>
      </c>
      <c r="AU61">
        <f t="shared" si="23"/>
        <v>-21.178129376214205</v>
      </c>
      <c r="AW61">
        <v>58</v>
      </c>
      <c r="AX61">
        <f>IF(Z61&gt;0, (R61*SUMPRODUCT(K61:$K$98, X61:$X$98)-K61*$AZ$3)/Z61, 0)</f>
        <v>441.40462382499351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500000</v>
      </c>
      <c r="S62">
        <f t="shared" si="1"/>
        <v>410.64458682012207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91.025353099591428</v>
      </c>
      <c r="AC62">
        <f t="shared" si="2"/>
        <v>71.506703726260042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-15011.24235568348</v>
      </c>
      <c r="AI62">
        <f t="shared" si="25"/>
        <v>-15013.41901604932</v>
      </c>
      <c r="AJ62">
        <f t="shared" si="7"/>
        <v>19.518649373331385</v>
      </c>
      <c r="AK62">
        <f t="shared" si="22"/>
        <v>6.3717747169714007</v>
      </c>
      <c r="AL62">
        <f t="shared" si="8"/>
        <v>-14987.528591959017</v>
      </c>
      <c r="AN62">
        <f t="shared" si="26"/>
        <v>0</v>
      </c>
      <c r="AO62">
        <f t="shared" si="26"/>
        <v>0</v>
      </c>
      <c r="AP62">
        <f t="shared" si="26"/>
        <v>-2.7159847797825439E-3</v>
      </c>
      <c r="AQ62">
        <f t="shared" si="26"/>
        <v>-18.730669425279345</v>
      </c>
      <c r="AR62">
        <f t="shared" si="26"/>
        <v>-18.733385410059125</v>
      </c>
      <c r="AS62">
        <f t="shared" si="26"/>
        <v>2.4354904169632926E-2</v>
      </c>
      <c r="AT62">
        <f t="shared" si="26"/>
        <v>7.9505481990141454E-3</v>
      </c>
      <c r="AU62">
        <f t="shared" si="23"/>
        <v>-18.701079957690478</v>
      </c>
      <c r="AW62">
        <v>59</v>
      </c>
      <c r="AX62">
        <f>IF(Z62&gt;0, (R62*SUMPRODUCT(K62:$K$98, X62:$X$98)-K62*$AZ$3)/Z62, 0)</f>
        <v>410.64458682012207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500000</v>
      </c>
      <c r="S63">
        <f t="shared" si="1"/>
        <v>377.79281420847724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71.506703726260042</v>
      </c>
      <c r="AC63">
        <f t="shared" si="2"/>
        <v>54.290918687247775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-14342.982719587957</v>
      </c>
      <c r="AI63">
        <f t="shared" si="25"/>
        <v>-14344.77903878215</v>
      </c>
      <c r="AJ63">
        <f t="shared" si="7"/>
        <v>17.215785039012268</v>
      </c>
      <c r="AK63">
        <f t="shared" si="22"/>
        <v>5.0054692608382032</v>
      </c>
      <c r="AL63">
        <f t="shared" si="8"/>
        <v>-14322.5577844823</v>
      </c>
      <c r="AN63">
        <f t="shared" si="26"/>
        <v>0</v>
      </c>
      <c r="AO63">
        <f t="shared" si="26"/>
        <v>0</v>
      </c>
      <c r="AP63">
        <f t="shared" si="26"/>
        <v>-2.0012537110680188E-3</v>
      </c>
      <c r="AQ63">
        <f t="shared" si="26"/>
        <v>-15.979313413876328</v>
      </c>
      <c r="AR63">
        <f t="shared" si="26"/>
        <v>-15.981314667587396</v>
      </c>
      <c r="AS63">
        <f t="shared" si="26"/>
        <v>1.9179861691432272E-2</v>
      </c>
      <c r="AT63">
        <f t="shared" si="26"/>
        <v>5.5765222385177147E-3</v>
      </c>
      <c r="AU63">
        <f t="shared" si="23"/>
        <v>-15.956558283657447</v>
      </c>
      <c r="AW63">
        <v>60</v>
      </c>
      <c r="AX63">
        <f>IF(Z63&gt;0, (R63*SUMPRODUCT(K63:$K$98, X63:$X$98)-K63*$AZ$3)/Z63, 0)</f>
        <v>377.79281420847724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500000</v>
      </c>
      <c r="S64">
        <f t="shared" si="1"/>
        <v>342.99037991193342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54.290918687247775</v>
      </c>
      <c r="AC64">
        <f t="shared" si="2"/>
        <v>39.664180618252772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-13313.113111995854</v>
      </c>
      <c r="AI64">
        <f t="shared" si="25"/>
        <v>-13314.558640170304</v>
      </c>
      <c r="AJ64">
        <f t="shared" si="7"/>
        <v>14.626738068995003</v>
      </c>
      <c r="AK64">
        <f t="shared" si="22"/>
        <v>3.8003643081073446</v>
      </c>
      <c r="AL64">
        <f t="shared" si="8"/>
        <v>-13296.131537793202</v>
      </c>
      <c r="AN64">
        <f t="shared" si="26"/>
        <v>0</v>
      </c>
      <c r="AO64">
        <f t="shared" si="26"/>
        <v>0</v>
      </c>
      <c r="AP64">
        <f t="shared" si="26"/>
        <v>-1.4378950145691144E-3</v>
      </c>
      <c r="AQ64">
        <f t="shared" si="26"/>
        <v>-13.242812772854656</v>
      </c>
      <c r="AR64">
        <f t="shared" si="26"/>
        <v>-13.244250667869224</v>
      </c>
      <c r="AS64">
        <f t="shared" si="26"/>
        <v>1.4549501089324689E-2</v>
      </c>
      <c r="AT64">
        <f t="shared" si="26"/>
        <v>3.7802963572477282E-3</v>
      </c>
      <c r="AU64">
        <f t="shared" si="23"/>
        <v>-13.225920870422653</v>
      </c>
      <c r="AW64">
        <v>61</v>
      </c>
      <c r="AX64">
        <f>IF(Z64&gt;0, (R64*SUMPRODUCT(K64:$K$98, X64:$X$98)-K64*$AZ$3)/Z64, 0)</f>
        <v>342.99037991193342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500000</v>
      </c>
      <c r="S65">
        <f t="shared" si="1"/>
        <v>304.90349055570238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39.664180618252772</v>
      </c>
      <c r="AC65">
        <f t="shared" si="2"/>
        <v>27.62902440332789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-11935.096580006739</v>
      </c>
      <c r="AI65">
        <f t="shared" si="25"/>
        <v>-11936.229275484944</v>
      </c>
      <c r="AJ65">
        <f t="shared" si="7"/>
        <v>12.035156214924882</v>
      </c>
      <c r="AK65">
        <f t="shared" si="22"/>
        <v>2.7764926432776944</v>
      </c>
      <c r="AL65">
        <f t="shared" si="8"/>
        <v>-11921.417626626742</v>
      </c>
      <c r="AN65">
        <f t="shared" si="26"/>
        <v>0</v>
      </c>
      <c r="AO65">
        <f t="shared" si="26"/>
        <v>0</v>
      </c>
      <c r="AP65">
        <f t="shared" si="26"/>
        <v>-1.0059948587874217E-3</v>
      </c>
      <c r="AQ65">
        <f t="shared" si="26"/>
        <v>-10.600065092196814</v>
      </c>
      <c r="AR65">
        <f t="shared" si="26"/>
        <v>-10.601071087055601</v>
      </c>
      <c r="AS65">
        <f t="shared" si="26"/>
        <v>1.0688932294579618E-2</v>
      </c>
      <c r="AT65">
        <f t="shared" si="26"/>
        <v>2.4659207866026783E-3</v>
      </c>
      <c r="AU65">
        <f t="shared" si="23"/>
        <v>-10.58791623397442</v>
      </c>
      <c r="AW65">
        <v>62</v>
      </c>
      <c r="AX65">
        <f>IF(Z65&gt;0, (R65*SUMPRODUCT(K65:$K$98, X65:$X$98)-K65*$AZ$3)/Z65, 0)</f>
        <v>304.90349055570238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500000</v>
      </c>
      <c r="S66">
        <f t="shared" si="1"/>
        <v>262.51075613981959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27.62902440332789</v>
      </c>
      <c r="AC66">
        <f t="shared" si="2"/>
        <v>18.107224094996958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-10366.203474215552</v>
      </c>
      <c r="AI66">
        <f t="shared" si="25"/>
        <v>-10367.065687652121</v>
      </c>
      <c r="AJ66">
        <f t="shared" si="7"/>
        <v>9.5218003083309313</v>
      </c>
      <c r="AK66">
        <f t="shared" si="22"/>
        <v>1.9340317082329526</v>
      </c>
      <c r="AL66">
        <f t="shared" si="8"/>
        <v>-10355.609855635557</v>
      </c>
      <c r="AN66">
        <f t="shared" si="26"/>
        <v>0</v>
      </c>
      <c r="AO66">
        <f t="shared" si="26"/>
        <v>0</v>
      </c>
      <c r="AP66">
        <f t="shared" si="26"/>
        <v>-6.8372169138517186E-4</v>
      </c>
      <c r="AQ66">
        <f t="shared" si="26"/>
        <v>-8.2202362802912514</v>
      </c>
      <c r="AR66">
        <f t="shared" si="26"/>
        <v>-8.2209200019826376</v>
      </c>
      <c r="AS66">
        <f t="shared" si="26"/>
        <v>7.5506378533779879E-3</v>
      </c>
      <c r="AT66">
        <f t="shared" si="26"/>
        <v>1.5336567196268791E-3</v>
      </c>
      <c r="AU66">
        <f t="shared" si="23"/>
        <v>-8.2118357074096338</v>
      </c>
      <c r="AW66">
        <v>63</v>
      </c>
      <c r="AX66">
        <f>IF(Z66&gt;0, (R66*SUMPRODUCT(K66:$K$98, X66:$X$98)-K66*$AZ$3)/Z66, 0)</f>
        <v>262.51075613981959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213.27735416955264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18.107224094996958</v>
      </c>
      <c r="AC67">
        <f t="shared" ref="AC67:AC89" si="29">S67*Z67</f>
        <v>10.849724228871649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-8707.9365356557082</v>
      </c>
      <c r="AI67">
        <f t="shared" ref="AI67:AI89" si="33">SUM(AE67:AH67)</f>
        <v>-8708.5724285445194</v>
      </c>
      <c r="AJ67">
        <f t="shared" ref="AJ67:AJ89" si="34">AB67-AC67</f>
        <v>7.2574998661253094</v>
      </c>
      <c r="AK67">
        <f t="shared" si="22"/>
        <v>1.2675056866497871</v>
      </c>
      <c r="AL67">
        <f t="shared" ref="AL67:AL89" si="35">SUM(AI67:AK67)</f>
        <v>-8700.0474229917436</v>
      </c>
      <c r="AN67">
        <f t="shared" ref="AN67:AT89" si="36">AE67*$K67</f>
        <v>0</v>
      </c>
      <c r="AO67">
        <f t="shared" si="36"/>
        <v>0</v>
      </c>
      <c r="AP67">
        <f t="shared" si="36"/>
        <v>-4.5022594406250119E-4</v>
      </c>
      <c r="AQ67">
        <f t="shared" si="36"/>
        <v>-6.165407754332815</v>
      </c>
      <c r="AR67">
        <f t="shared" si="36"/>
        <v>-6.1658579802768774</v>
      </c>
      <c r="AS67">
        <f t="shared" si="36"/>
        <v>5.1384671636572751E-3</v>
      </c>
      <c r="AT67">
        <f t="shared" si="36"/>
        <v>8.9742149097358918E-4</v>
      </c>
      <c r="AU67">
        <f t="shared" si="23"/>
        <v>-6.1598220916222459</v>
      </c>
      <c r="AW67">
        <v>64</v>
      </c>
      <c r="AX67">
        <f>IF(Z67&gt;0, (R67*SUMPRODUCT(K67:$K$98, X67:$X$98)-K67*$AZ$3)/Z67, 0)</f>
        <v>213.27735416955264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12.5</v>
      </c>
      <c r="R68">
        <f t="shared" si="27"/>
        <v>500000</v>
      </c>
      <c r="S68">
        <f t="shared" si="28"/>
        <v>152.76345411609037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10.849724228871649</v>
      </c>
      <c r="AC68">
        <f t="shared" si="29"/>
        <v>5.543902558615569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-7035.9760779232265</v>
      </c>
      <c r="AI68">
        <f t="shared" si="33"/>
        <v>-7036.4297124812019</v>
      </c>
      <c r="AJ68">
        <f t="shared" si="34"/>
        <v>5.3058216702560799</v>
      </c>
      <c r="AK68">
        <f t="shared" si="22"/>
        <v>0.75948069602101553</v>
      </c>
      <c r="AL68">
        <f t="shared" si="35"/>
        <v>-7030.3644101149248</v>
      </c>
      <c r="AN68">
        <f t="shared" si="36"/>
        <v>0</v>
      </c>
      <c r="AO68">
        <f t="shared" si="36"/>
        <v>0</v>
      </c>
      <c r="AP68">
        <f t="shared" si="36"/>
        <v>-2.8677062194937118E-4</v>
      </c>
      <c r="AQ68">
        <f t="shared" si="36"/>
        <v>-4.447878144235017</v>
      </c>
      <c r="AR68">
        <f t="shared" si="36"/>
        <v>-4.4481649148569664</v>
      </c>
      <c r="AS68">
        <f t="shared" si="36"/>
        <v>3.3541399207409383E-3</v>
      </c>
      <c r="AT68">
        <f t="shared" si="36"/>
        <v>4.8011499064069634E-4</v>
      </c>
      <c r="AU68">
        <f t="shared" si="23"/>
        <v>-4.4443306599455843</v>
      </c>
      <c r="AW68">
        <v>65</v>
      </c>
      <c r="AX68">
        <f>IF(Z68&gt;0, (R68*SUMPRODUCT(K68:$K$98, X68:$X$98)-K68*$AZ$3)/Z68, 0)</f>
        <v>152.76345411609037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7"/>
        <v>500000</v>
      </c>
      <c r="S69">
        <f t="shared" si="28"/>
        <v>74.617999523663741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5.543902558615569</v>
      </c>
      <c r="AC69">
        <f t="shared" si="29"/>
        <v>1.8635119894490693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-5476.9146295525015</v>
      </c>
      <c r="AI69">
        <f t="shared" si="33"/>
        <v>-5477.2268048991582</v>
      </c>
      <c r="AJ69">
        <f t="shared" si="34"/>
        <v>3.6803905691664998</v>
      </c>
      <c r="AK69">
        <f t="shared" si="22"/>
        <v>0.38807317910308986</v>
      </c>
      <c r="AL69">
        <f t="shared" si="35"/>
        <v>-5473.1583411508882</v>
      </c>
      <c r="AN69">
        <f t="shared" si="36"/>
        <v>0</v>
      </c>
      <c r="AO69">
        <f t="shared" si="36"/>
        <v>0</v>
      </c>
      <c r="AP69">
        <f t="shared" si="36"/>
        <v>-1.7620129924616145E-4</v>
      </c>
      <c r="AQ69">
        <f t="shared" si="36"/>
        <v>-3.0913378776491669</v>
      </c>
      <c r="AR69">
        <f t="shared" si="36"/>
        <v>-3.0915140789484128</v>
      </c>
      <c r="AS69">
        <f t="shared" si="36"/>
        <v>2.0773248335142986E-3</v>
      </c>
      <c r="AT69">
        <f t="shared" si="36"/>
        <v>2.1904035374002736E-4</v>
      </c>
      <c r="AU69">
        <f t="shared" si="23"/>
        <v>-3.0892177137611583</v>
      </c>
      <c r="AW69">
        <v>66</v>
      </c>
      <c r="AX69">
        <f>IF(Z69&gt;0, (R69*SUMPRODUCT(K69:$K$98, X69:$X$98)-K69*$AZ$3)/Z69, 0)</f>
        <v>74.617999523663741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7"/>
        <v>500000</v>
      </c>
      <c r="S70">
        <f t="shared" si="28"/>
        <v>-32.779231254953594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1.8635119894490693</v>
      </c>
      <c r="AC70">
        <f t="shared" si="29"/>
        <v>-0.54256912474606978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-4086.0325441768232</v>
      </c>
      <c r="AI70">
        <f t="shared" si="33"/>
        <v>-4086.2394469564088</v>
      </c>
      <c r="AJ70">
        <f t="shared" si="34"/>
        <v>2.406081114195139</v>
      </c>
      <c r="AK70">
        <f t="shared" si="22"/>
        <v>0.13044583926143485</v>
      </c>
      <c r="AL70">
        <f t="shared" si="35"/>
        <v>-4083.7029200029519</v>
      </c>
      <c r="AN70">
        <f t="shared" si="36"/>
        <v>0</v>
      </c>
      <c r="AO70">
        <f t="shared" si="36"/>
        <v>0</v>
      </c>
      <c r="AP70">
        <f t="shared" si="36"/>
        <v>-1.0426986379344217E-4</v>
      </c>
      <c r="AQ70">
        <f t="shared" si="36"/>
        <v>-2.0591799573230221</v>
      </c>
      <c r="AR70">
        <f t="shared" si="36"/>
        <v>-2.0592842271868155</v>
      </c>
      <c r="AS70">
        <f t="shared" si="36"/>
        <v>1.2125586256294064E-3</v>
      </c>
      <c r="AT70">
        <f t="shared" si="36"/>
        <v>6.573894231609504E-5</v>
      </c>
      <c r="AU70">
        <f t="shared" si="23"/>
        <v>-2.05800592961887</v>
      </c>
      <c r="AW70">
        <v>67</v>
      </c>
      <c r="AX70">
        <f>IF(Z70&gt;0, (R70*SUMPRODUCT(K70:$K$98, X70:$X$98)-K70*$AZ$3)/Z70, 0)</f>
        <v>-32.779231254953594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7"/>
        <v>500000</v>
      </c>
      <c r="S71">
        <f t="shared" si="28"/>
        <v>-188.49042842926576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-0.54256912474606978</v>
      </c>
      <c r="AC71">
        <f t="shared" si="29"/>
        <v>-1.9899126861279903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-2914.7990525490322</v>
      </c>
      <c r="AI71">
        <f t="shared" si="33"/>
        <v>-2914.9310163245082</v>
      </c>
      <c r="AJ71">
        <f t="shared" si="34"/>
        <v>1.4473435613819206</v>
      </c>
      <c r="AK71">
        <f t="shared" si="22"/>
        <v>-3.7979838732224887E-2</v>
      </c>
      <c r="AL71">
        <f t="shared" si="35"/>
        <v>-2913.5216526018585</v>
      </c>
      <c r="AN71">
        <f t="shared" si="36"/>
        <v>0</v>
      </c>
      <c r="AO71">
        <f t="shared" si="36"/>
        <v>0</v>
      </c>
      <c r="AP71">
        <f t="shared" si="36"/>
        <v>-5.9378495655356121E-5</v>
      </c>
      <c r="AQ71">
        <f t="shared" si="36"/>
        <v>-1.3115446436253173</v>
      </c>
      <c r="AR71">
        <f t="shared" si="36"/>
        <v>-1.3116040221209726</v>
      </c>
      <c r="AS71">
        <f t="shared" si="36"/>
        <v>6.5124753411594449E-4</v>
      </c>
      <c r="AT71">
        <f t="shared" si="36"/>
        <v>-1.7089429891038767E-5</v>
      </c>
      <c r="AU71">
        <f t="shared" si="23"/>
        <v>-1.3109698640167478</v>
      </c>
      <c r="AW71">
        <v>68</v>
      </c>
      <c r="AX71">
        <f>IF(Z71&gt;0, (R71*SUMPRODUCT(K71:$K$98, X71:$X$98)-K71*$AZ$3)/Z71, 0)</f>
        <v>-188.49042842926576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7"/>
        <v>500000</v>
      </c>
      <c r="S72">
        <f t="shared" si="28"/>
        <v>-426.27022931014943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-1.9899126861279903</v>
      </c>
      <c r="AC72">
        <f t="shared" si="29"/>
        <v>-2.7551748333773247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-1994.0422451363597</v>
      </c>
      <c r="AI72">
        <f t="shared" si="33"/>
        <v>-1994.1230382179524</v>
      </c>
      <c r="AJ72">
        <f t="shared" si="34"/>
        <v>0.76526214724933439</v>
      </c>
      <c r="AK72">
        <f t="shared" ref="AK72:AK89" si="49">G72*SUM(AB72:AB72, AE72:AF72)</f>
        <v>-0.13929388802895934</v>
      </c>
      <c r="AL72">
        <f t="shared" si="35"/>
        <v>-1993.497069958732</v>
      </c>
      <c r="AN72">
        <f t="shared" si="36"/>
        <v>0</v>
      </c>
      <c r="AO72">
        <f t="shared" si="36"/>
        <v>0</v>
      </c>
      <c r="AP72">
        <f t="shared" si="36"/>
        <v>-3.2458661660291579E-5</v>
      </c>
      <c r="AQ72">
        <f t="shared" si="36"/>
        <v>-0.80110748711699953</v>
      </c>
      <c r="AR72">
        <f t="shared" si="36"/>
        <v>-0.80113994577865977</v>
      </c>
      <c r="AS72">
        <f t="shared" si="36"/>
        <v>3.0744445723954585E-4</v>
      </c>
      <c r="AT72">
        <f t="shared" si="36"/>
        <v>-5.5961390427816855E-5</v>
      </c>
      <c r="AU72">
        <f t="shared" si="23"/>
        <v>-0.80088846271184799</v>
      </c>
      <c r="AW72">
        <v>69</v>
      </c>
      <c r="AX72">
        <f>IF(Z72&gt;0, (R72*SUMPRODUCT(K72:$K$98, X72:$X$98)-K72*$AZ$3)/Z72, 0)</f>
        <v>-426.27022931014943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7"/>
        <v>500000</v>
      </c>
      <c r="S73">
        <f t="shared" si="28"/>
        <v>-809.85147204012549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-2.7551748333773247</v>
      </c>
      <c r="AC73">
        <f t="shared" si="29"/>
        <v>-3.0685300915871965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-1304.9042628307909</v>
      </c>
      <c r="AI73">
        <f t="shared" si="33"/>
        <v>-1304.9516253749969</v>
      </c>
      <c r="AJ73">
        <f t="shared" si="34"/>
        <v>0.31335525820987176</v>
      </c>
      <c r="AK73">
        <f t="shared" si="49"/>
        <v>-0.19286223833641275</v>
      </c>
      <c r="AL73">
        <f t="shared" si="35"/>
        <v>-1304.8311323551234</v>
      </c>
      <c r="AN73">
        <f t="shared" si="36"/>
        <v>0</v>
      </c>
      <c r="AO73">
        <f t="shared" si="36"/>
        <v>0</v>
      </c>
      <c r="AP73">
        <f t="shared" si="36"/>
        <v>-1.6989219862732122E-5</v>
      </c>
      <c r="AQ73">
        <f t="shared" si="36"/>
        <v>-0.46807674276531003</v>
      </c>
      <c r="AR73">
        <f t="shared" si="36"/>
        <v>-0.46809373198517268</v>
      </c>
      <c r="AS73">
        <f t="shared" si="36"/>
        <v>1.1240235224082407E-4</v>
      </c>
      <c r="AT73">
        <f t="shared" si="36"/>
        <v>-6.9180805745165235E-5</v>
      </c>
      <c r="AU73">
        <f t="shared" si="23"/>
        <v>-0.46805051043867701</v>
      </c>
      <c r="AW73">
        <v>70</v>
      </c>
      <c r="AX73">
        <f>IF(Z73&gt;0, (R73*SUMPRODUCT(K73:$K$98, X73:$X$98)-K73*$AZ$3)/Z73, 0)</f>
        <v>-809.85147204012549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7"/>
        <v>500000</v>
      </c>
      <c r="S74">
        <f t="shared" si="28"/>
        <v>-1461.7173221456308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-3.0685300915871965</v>
      </c>
      <c r="AC74">
        <f t="shared" si="29"/>
        <v>-3.1011137728282856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-814.77922338506482</v>
      </c>
      <c r="AI74">
        <f t="shared" si="33"/>
        <v>-814.80574282324415</v>
      </c>
      <c r="AJ74">
        <f t="shared" si="34"/>
        <v>3.2583681241089124E-2</v>
      </c>
      <c r="AK74">
        <f t="shared" si="49"/>
        <v>-0.21479710641110378</v>
      </c>
      <c r="AL74">
        <f t="shared" si="35"/>
        <v>-814.98795624841409</v>
      </c>
      <c r="AN74">
        <f t="shared" si="36"/>
        <v>0</v>
      </c>
      <c r="AO74">
        <f t="shared" si="36"/>
        <v>0</v>
      </c>
      <c r="AP74">
        <f t="shared" si="36"/>
        <v>-8.4934612477380916E-6</v>
      </c>
      <c r="AQ74">
        <f t="shared" si="36"/>
        <v>-0.2609518238085049</v>
      </c>
      <c r="AR74">
        <f t="shared" si="36"/>
        <v>-0.26096031726975261</v>
      </c>
      <c r="AS74">
        <f t="shared" si="36"/>
        <v>1.0435674845673825E-5</v>
      </c>
      <c r="AT74">
        <f t="shared" si="36"/>
        <v>-6.8793723573234739E-5</v>
      </c>
      <c r="AU74">
        <f t="shared" si="23"/>
        <v>-0.26101867531848016</v>
      </c>
      <c r="AW74">
        <v>71</v>
      </c>
      <c r="AX74">
        <f>IF(Z74&gt;0, (R74*SUMPRODUCT(K74:$K$98, X74:$X$98)-K74*$AZ$3)/Z74, 0)</f>
        <v>-1461.7173221456308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7"/>
        <v>500000</v>
      </c>
      <c r="S75">
        <f t="shared" si="28"/>
        <v>-2626.8065742897584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-3.1011137728282856</v>
      </c>
      <c r="AC75">
        <f t="shared" si="29"/>
        <v>-2.9732325059901648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-484.22924164787213</v>
      </c>
      <c r="AI75">
        <f t="shared" si="33"/>
        <v>-484.24339016062851</v>
      </c>
      <c r="AJ75">
        <f t="shared" si="34"/>
        <v>-0.12788126683812084</v>
      </c>
      <c r="AK75">
        <f t="shared" si="49"/>
        <v>-0.21707796409798003</v>
      </c>
      <c r="AL75">
        <f t="shared" si="35"/>
        <v>-484.58834939156463</v>
      </c>
      <c r="AN75">
        <f t="shared" si="36"/>
        <v>0</v>
      </c>
      <c r="AO75">
        <f t="shared" si="36"/>
        <v>0</v>
      </c>
      <c r="AP75">
        <f t="shared" si="36"/>
        <v>-4.0458814990131591E-6</v>
      </c>
      <c r="AQ75">
        <f t="shared" si="36"/>
        <v>-0.13846926272735613</v>
      </c>
      <c r="AR75">
        <f t="shared" si="36"/>
        <v>-0.13847330860885515</v>
      </c>
      <c r="AS75">
        <f t="shared" si="36"/>
        <v>-3.656868113840953E-5</v>
      </c>
      <c r="AT75">
        <f t="shared" si="36"/>
        <v>-6.2075197153957064E-5</v>
      </c>
      <c r="AU75">
        <f t="shared" si="23"/>
        <v>-0.13857195248714752</v>
      </c>
      <c r="AW75">
        <v>72</v>
      </c>
      <c r="AX75">
        <f>IF(Z75&gt;0, (R75*SUMPRODUCT(K75:$K$98, X75:$X$98)-K75*$AZ$3)/Z75, 0)</f>
        <v>-2626.8065742897584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7"/>
        <v>500000</v>
      </c>
      <c r="S76">
        <f t="shared" si="28"/>
        <v>-4817.7293874567158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-2.9732325059901648</v>
      </c>
      <c r="AC76">
        <f t="shared" si="29"/>
        <v>-2.7645293663544623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-273.36904098059779</v>
      </c>
      <c r="AI76">
        <f t="shared" si="33"/>
        <v>-273.37621378220211</v>
      </c>
      <c r="AJ76">
        <f t="shared" si="34"/>
        <v>-0.20870313963570242</v>
      </c>
      <c r="AK76">
        <f t="shared" si="49"/>
        <v>-0.20812627541931156</v>
      </c>
      <c r="AL76">
        <f t="shared" si="35"/>
        <v>-273.79304319725713</v>
      </c>
      <c r="AN76">
        <f t="shared" si="36"/>
        <v>0</v>
      </c>
      <c r="AO76">
        <f t="shared" si="36"/>
        <v>0</v>
      </c>
      <c r="AP76">
        <f t="shared" si="36"/>
        <v>-1.831357636476977E-6</v>
      </c>
      <c r="AQ76">
        <f t="shared" si="36"/>
        <v>-6.9796504684600455E-2</v>
      </c>
      <c r="AR76">
        <f t="shared" si="36"/>
        <v>-6.9798336042236939E-2</v>
      </c>
      <c r="AS76">
        <f t="shared" si="36"/>
        <v>-5.3286025407346662E-5</v>
      </c>
      <c r="AT76">
        <f t="shared" si="36"/>
        <v>-5.3138740602025343E-5</v>
      </c>
      <c r="AU76">
        <f t="shared" si="23"/>
        <v>-6.99047608082463E-2</v>
      </c>
      <c r="AW76">
        <v>73</v>
      </c>
      <c r="AX76">
        <f>IF(Z76&gt;0, (R76*SUMPRODUCT(K76:$K$98, X76:$X$98)-K76*$AZ$3)/Z76, 0)</f>
        <v>-4817.7293874567158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7"/>
        <v>500000</v>
      </c>
      <c r="S77">
        <f t="shared" si="28"/>
        <v>-9160.6156581116957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-2.7645293663544623</v>
      </c>
      <c r="AC77">
        <f t="shared" si="29"/>
        <v>-2.5243505117863321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-146.26014562677173</v>
      </c>
      <c r="AI77">
        <f t="shared" si="33"/>
        <v>-146.26359019671932</v>
      </c>
      <c r="AJ77">
        <f t="shared" si="34"/>
        <v>-0.24017885456813026</v>
      </c>
      <c r="AK77">
        <f t="shared" si="49"/>
        <v>-0.19351705564481239</v>
      </c>
      <c r="AL77">
        <f t="shared" si="35"/>
        <v>-146.69728610693227</v>
      </c>
      <c r="AN77">
        <f t="shared" si="36"/>
        <v>0</v>
      </c>
      <c r="AO77">
        <f t="shared" si="36"/>
        <v>0</v>
      </c>
      <c r="AP77">
        <f t="shared" si="36"/>
        <v>-7.8523804050485159E-7</v>
      </c>
      <c r="AQ77">
        <f t="shared" si="36"/>
        <v>-3.3342051955241911E-2</v>
      </c>
      <c r="AR77">
        <f t="shared" si="36"/>
        <v>-3.3342837193282418E-2</v>
      </c>
      <c r="AS77">
        <f t="shared" si="36"/>
        <v>-5.4752139164390942E-5</v>
      </c>
      <c r="AT77">
        <f t="shared" si="36"/>
        <v>-4.4114927520992036E-5</v>
      </c>
      <c r="AU77">
        <f t="shared" si="23"/>
        <v>-3.34417042599678E-2</v>
      </c>
      <c r="AW77">
        <v>74</v>
      </c>
      <c r="AX77">
        <f>IF(Z77&gt;0, (R77*SUMPRODUCT(K77:$K$98, X77:$X$98)-K77*$AZ$3)/Z77, 0)</f>
        <v>-9160.6156581116957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7"/>
        <v>500000</v>
      </c>
      <c r="S78">
        <f t="shared" si="28"/>
        <v>-18253.931462206299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-2.5243505117863321</v>
      </c>
      <c r="AC78">
        <f t="shared" si="29"/>
        <v>-2.2809288501230642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-73.927227668066919</v>
      </c>
      <c r="AI78">
        <f t="shared" si="33"/>
        <v>-73.92878961162333</v>
      </c>
      <c r="AJ78">
        <f t="shared" si="34"/>
        <v>-0.24342166166326784</v>
      </c>
      <c r="AK78">
        <f t="shared" si="49"/>
        <v>-0.17670453582504325</v>
      </c>
      <c r="AL78">
        <f t="shared" si="35"/>
        <v>-74.348915809111631</v>
      </c>
      <c r="AN78">
        <f t="shared" si="36"/>
        <v>0</v>
      </c>
      <c r="AO78">
        <f t="shared" si="36"/>
        <v>0</v>
      </c>
      <c r="AP78">
        <f t="shared" si="36"/>
        <v>-3.1791691505885705E-7</v>
      </c>
      <c r="AQ78">
        <f t="shared" si="36"/>
        <v>-1.5047096972638683E-2</v>
      </c>
      <c r="AR78">
        <f t="shared" si="36"/>
        <v>-1.5047414889553742E-2</v>
      </c>
      <c r="AS78">
        <f t="shared" si="36"/>
        <v>-4.954587726099984E-5</v>
      </c>
      <c r="AT78">
        <f t="shared" si="36"/>
        <v>-3.5966319445968444E-5</v>
      </c>
      <c r="AU78">
        <f t="shared" si="23"/>
        <v>-1.5132927086260708E-2</v>
      </c>
      <c r="AW78">
        <v>75</v>
      </c>
      <c r="AX78">
        <f>IF(Z78&gt;0, (R78*SUMPRODUCT(K78:$K$98, X78:$X$98)-K78*$AZ$3)/Z78, 0)</f>
        <v>-18253.931462206299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7"/>
        <v>500000</v>
      </c>
      <c r="S79">
        <f t="shared" si="28"/>
        <v>-38418.452085250356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-2.2809288501230642</v>
      </c>
      <c r="AC79">
        <f t="shared" si="29"/>
        <v>-2.0488654885077477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-35.18784199179526</v>
      </c>
      <c r="AI79">
        <f t="shared" si="33"/>
        <v>-35.188508619866312</v>
      </c>
      <c r="AJ79">
        <f t="shared" si="34"/>
        <v>-0.23206336161531649</v>
      </c>
      <c r="AK79">
        <f t="shared" si="49"/>
        <v>-0.1596650195086145</v>
      </c>
      <c r="AL79">
        <f t="shared" si="35"/>
        <v>-35.580237000990245</v>
      </c>
      <c r="AN79">
        <f t="shared" si="36"/>
        <v>0</v>
      </c>
      <c r="AO79">
        <f t="shared" si="36"/>
        <v>0</v>
      </c>
      <c r="AP79">
        <f t="shared" si="36"/>
        <v>-1.2114733765643081E-7</v>
      </c>
      <c r="AQ79">
        <f t="shared" si="36"/>
        <v>-6.3947402761809283E-3</v>
      </c>
      <c r="AR79">
        <f t="shared" si="36"/>
        <v>-6.3948614235185847E-3</v>
      </c>
      <c r="AS79">
        <f t="shared" si="36"/>
        <v>-4.2173229193578393E-5</v>
      </c>
      <c r="AT79">
        <f t="shared" si="36"/>
        <v>-2.9016167890802194E-5</v>
      </c>
      <c r="AU79">
        <f t="shared" si="23"/>
        <v>-6.4660508206029659E-3</v>
      </c>
      <c r="AW79">
        <v>76</v>
      </c>
      <c r="AX79">
        <f>IF(Z79&gt;0, (R79*SUMPRODUCT(K79:$K$98, X79:$X$98)-K79*$AZ$3)/Z79, 0)</f>
        <v>-38418.452085250356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7"/>
        <v>500000</v>
      </c>
      <c r="S80">
        <f t="shared" si="28"/>
        <v>-86905.7166922334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-2.0488654885077477</v>
      </c>
      <c r="AC80">
        <f t="shared" si="29"/>
        <v>-1.8346258907589688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-15.843205742804253</v>
      </c>
      <c r="AI80">
        <f t="shared" si="33"/>
        <v>-15.843469624451023</v>
      </c>
      <c r="AJ80">
        <f t="shared" si="34"/>
        <v>-0.21423959774877899</v>
      </c>
      <c r="AK80">
        <f t="shared" si="49"/>
        <v>-0.14342058419554235</v>
      </c>
      <c r="AL80">
        <f t="shared" si="35"/>
        <v>-16.201129806395343</v>
      </c>
      <c r="AN80">
        <f t="shared" si="36"/>
        <v>0</v>
      </c>
      <c r="AO80">
        <f t="shared" si="36"/>
        <v>0</v>
      </c>
      <c r="AP80">
        <f t="shared" si="36"/>
        <v>-4.2817513177347775E-8</v>
      </c>
      <c r="AQ80">
        <f t="shared" si="36"/>
        <v>-2.5707231971870349E-3</v>
      </c>
      <c r="AR80">
        <f t="shared" si="36"/>
        <v>-2.5707660147002119E-3</v>
      </c>
      <c r="AS80">
        <f t="shared" si="36"/>
        <v>-3.476257978527787E-5</v>
      </c>
      <c r="AT80">
        <f t="shared" si="36"/>
        <v>-2.3271465935046165E-5</v>
      </c>
      <c r="AU80">
        <f t="shared" si="23"/>
        <v>-2.6288000604205359E-3</v>
      </c>
      <c r="AW80">
        <v>77</v>
      </c>
      <c r="AX80">
        <f>IF(Z80&gt;0, (R80*SUMPRODUCT(K80:$K$98, X80:$X$98)-K80*$AZ$3)/Z80, 0)</f>
        <v>-86905.7166922334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7"/>
        <v>500000</v>
      </c>
      <c r="S81">
        <f t="shared" si="28"/>
        <v>-212827.60611542597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-1.8346258907589688</v>
      </c>
      <c r="AC81">
        <f t="shared" si="29"/>
        <v>-1.6402016692910133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-6.5963557947303553</v>
      </c>
      <c r="AI81">
        <f t="shared" si="33"/>
        <v>-6.5964521286657893</v>
      </c>
      <c r="AJ81">
        <f t="shared" si="34"/>
        <v>-0.19442422146795546</v>
      </c>
      <c r="AK81">
        <f t="shared" si="49"/>
        <v>-0.12842381235312783</v>
      </c>
      <c r="AL81">
        <f t="shared" si="35"/>
        <v>-6.9193001624868726</v>
      </c>
      <c r="AN81">
        <f t="shared" si="36"/>
        <v>0</v>
      </c>
      <c r="AO81">
        <f t="shared" si="36"/>
        <v>0</v>
      </c>
      <c r="AP81">
        <f t="shared" si="36"/>
        <v>-1.3956404050444254E-8</v>
      </c>
      <c r="AQ81">
        <f t="shared" si="36"/>
        <v>-9.5564876818131155E-4</v>
      </c>
      <c r="AR81">
        <f t="shared" si="36"/>
        <v>-9.5566272458536201E-4</v>
      </c>
      <c r="AS81">
        <f t="shared" si="36"/>
        <v>-2.8167259852613409E-5</v>
      </c>
      <c r="AT81">
        <f t="shared" si="36"/>
        <v>-1.860543334828278E-5</v>
      </c>
      <c r="AU81">
        <f t="shared" si="23"/>
        <v>-1.0024354177862582E-3</v>
      </c>
      <c r="AW81">
        <v>78</v>
      </c>
      <c r="AX81">
        <f>IF(Z81&gt;0, (R81*SUMPRODUCT(K81:$K$98, X81:$X$98)-K81*$AZ$3)/Z81, 0)</f>
        <v>-212827.60611542597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7"/>
        <v>500000</v>
      </c>
      <c r="S82">
        <f t="shared" si="28"/>
        <v>-568412.93154443055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-1.6402016692910133</v>
      </c>
      <c r="AC82">
        <f t="shared" si="29"/>
        <v>-1.4652689746081742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-2.525911422933981</v>
      </c>
      <c r="AI82">
        <f t="shared" si="33"/>
        <v>-2.5259436457444875</v>
      </c>
      <c r="AJ82">
        <f t="shared" si="34"/>
        <v>-0.17493269468283912</v>
      </c>
      <c r="AK82">
        <f t="shared" si="49"/>
        <v>-0.11481411685037095</v>
      </c>
      <c r="AL82">
        <f t="shared" si="35"/>
        <v>-2.8156904572776975</v>
      </c>
      <c r="AN82">
        <f t="shared" si="36"/>
        <v>0</v>
      </c>
      <c r="AO82">
        <f t="shared" si="36"/>
        <v>0</v>
      </c>
      <c r="AP82">
        <f t="shared" si="36"/>
        <v>-4.1681143625436991E-9</v>
      </c>
      <c r="AQ82">
        <f t="shared" si="36"/>
        <v>-3.2673399728181665E-4</v>
      </c>
      <c r="AR82">
        <f t="shared" si="36"/>
        <v>-3.267381653961792E-4</v>
      </c>
      <c r="AS82">
        <f t="shared" si="36"/>
        <v>-2.2628053410761864E-5</v>
      </c>
      <c r="AT82">
        <f t="shared" si="36"/>
        <v>-1.4851540320178428E-5</v>
      </c>
      <c r="AU82">
        <f t="shared" si="23"/>
        <v>-3.6421775912711952E-4</v>
      </c>
      <c r="AW82">
        <v>79</v>
      </c>
      <c r="AX82">
        <f>IF(Z82&gt;0, (R82*SUMPRODUCT(K82:$K$98, X82:$X$98)-K82*$AZ$3)/Z82, 0)</f>
        <v>-568412.93154443055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7"/>
        <v>500000</v>
      </c>
      <c r="S83">
        <f t="shared" si="28"/>
        <v>-1668915.0144666245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-1.4652689746081742</v>
      </c>
      <c r="AC83">
        <f t="shared" si="29"/>
        <v>-1.308552544809902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-0.88398639379857491</v>
      </c>
      <c r="AI83">
        <f t="shared" si="33"/>
        <v>-0.88399619472113133</v>
      </c>
      <c r="AJ83">
        <f t="shared" si="34"/>
        <v>-0.15671642979827216</v>
      </c>
      <c r="AK83">
        <f t="shared" si="49"/>
        <v>-0.1025688282225722</v>
      </c>
      <c r="AL83">
        <f t="shared" si="35"/>
        <v>-1.1432814527419757</v>
      </c>
      <c r="AN83">
        <f t="shared" si="36"/>
        <v>0</v>
      </c>
      <c r="AO83">
        <f t="shared" si="36"/>
        <v>0</v>
      </c>
      <c r="AP83">
        <f t="shared" si="36"/>
        <v>-1.1319445269095387E-9</v>
      </c>
      <c r="AQ83">
        <f t="shared" si="36"/>
        <v>-1.0209483388498496E-4</v>
      </c>
      <c r="AR83">
        <f t="shared" si="36"/>
        <v>-1.0209596582951186E-4</v>
      </c>
      <c r="AS83">
        <f t="shared" si="36"/>
        <v>-1.8099755810210181E-5</v>
      </c>
      <c r="AT83">
        <f t="shared" si="36"/>
        <v>-1.1846050519129547E-5</v>
      </c>
      <c r="AU83">
        <f t="shared" si="23"/>
        <v>-1.3204177215885159E-4</v>
      </c>
      <c r="AW83">
        <v>80</v>
      </c>
      <c r="AX83">
        <f>IF(Z83&gt;0, (R83*SUMPRODUCT(K83:$K$98, X83:$X$98)-K83*$AZ$3)/Z83, 0)</f>
        <v>-1668915.0144666245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7"/>
        <v>500000</v>
      </c>
      <c r="S84">
        <f t="shared" si="28"/>
        <v>-5436497.4034510683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-1.308552544809902</v>
      </c>
      <c r="AC84">
        <f t="shared" si="29"/>
        <v>-1.1684375291120428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-0.28065418731761765</v>
      </c>
      <c r="AI84">
        <f t="shared" si="33"/>
        <v>-0.28065687387626564</v>
      </c>
      <c r="AJ84">
        <f t="shared" si="34"/>
        <v>-0.14011501569785922</v>
      </c>
      <c r="AK84">
        <f t="shared" si="49"/>
        <v>-9.1598678136693146E-2</v>
      </c>
      <c r="AL84">
        <f t="shared" si="35"/>
        <v>-0.51237056771081801</v>
      </c>
      <c r="AN84">
        <f t="shared" si="36"/>
        <v>0</v>
      </c>
      <c r="AO84">
        <f t="shared" si="36"/>
        <v>0</v>
      </c>
      <c r="AP84">
        <f t="shared" si="36"/>
        <v>-2.7703617952680213E-10</v>
      </c>
      <c r="AQ84">
        <f t="shared" si="36"/>
        <v>-2.8940877163229456E-5</v>
      </c>
      <c r="AR84">
        <f t="shared" si="36"/>
        <v>-2.8941154199408985E-5</v>
      </c>
      <c r="AS84">
        <f t="shared" si="36"/>
        <v>-1.444856924028926E-5</v>
      </c>
      <c r="AT84">
        <f t="shared" si="36"/>
        <v>-9.4455960825132459E-6</v>
      </c>
      <c r="AU84">
        <f t="shared" si="23"/>
        <v>-5.283531952221149E-5</v>
      </c>
      <c r="AW84">
        <v>81</v>
      </c>
      <c r="AX84">
        <f>IF(Z84&gt;0, (R84*SUMPRODUCT(K84:$K$98, X84:$X$98)-K84*$AZ$3)/Z84, 0)</f>
        <v>-5436497.4034510683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7"/>
        <v>500000</v>
      </c>
      <c r="S85">
        <f t="shared" si="28"/>
        <v>-19876278.444524318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-1.1684375291120428</v>
      </c>
      <c r="AC85">
        <f t="shared" si="29"/>
        <v>-1.0432726213001484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-8.0143558487616146E-2</v>
      </c>
      <c r="AI85">
        <f t="shared" si="33"/>
        <v>-8.0144214591715446E-2</v>
      </c>
      <c r="AJ85">
        <f t="shared" si="34"/>
        <v>-0.12516490781189438</v>
      </c>
      <c r="AK85">
        <f t="shared" si="49"/>
        <v>-8.1790627037842997E-2</v>
      </c>
      <c r="AL85">
        <f t="shared" si="35"/>
        <v>-0.28709974944145283</v>
      </c>
      <c r="AN85">
        <f t="shared" si="36"/>
        <v>0</v>
      </c>
      <c r="AO85">
        <f t="shared" si="36"/>
        <v>0</v>
      </c>
      <c r="AP85">
        <f t="shared" si="36"/>
        <v>-6.0408060505670429E-11</v>
      </c>
      <c r="AQ85">
        <f t="shared" si="36"/>
        <v>-7.3788853558994009E-6</v>
      </c>
      <c r="AR85">
        <f t="shared" si="36"/>
        <v>-7.3789457639599067E-6</v>
      </c>
      <c r="AS85">
        <f t="shared" si="36"/>
        <v>-1.1524039146182884E-5</v>
      </c>
      <c r="AT85">
        <f t="shared" si="36"/>
        <v>-7.5305323532973188E-6</v>
      </c>
      <c r="AU85">
        <f t="shared" si="23"/>
        <v>-2.6433517263440111E-5</v>
      </c>
      <c r="AW85">
        <v>82</v>
      </c>
      <c r="AX85">
        <f>IF(Z85&gt;0, (R85*SUMPRODUCT(K85:$K$98, X85:$X$98)-K85*$AZ$3)/Z85, 0)</f>
        <v>-19876278.444524318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7"/>
        <v>500000</v>
      </c>
      <c r="S86">
        <f t="shared" si="28"/>
        <v>-82804062.631698832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-1.0432726213001484</v>
      </c>
      <c r="AC86">
        <f t="shared" si="29"/>
        <v>-0.93149977814170293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-2.0356999652341081E-2</v>
      </c>
      <c r="AI86">
        <f t="shared" si="33"/>
        <v>-2.0357140270408077E-2</v>
      </c>
      <c r="AJ86">
        <f t="shared" si="34"/>
        <v>-0.11177284315844549</v>
      </c>
      <c r="AK86">
        <f t="shared" si="49"/>
        <v>-7.3029083491010394E-2</v>
      </c>
      <c r="AL86">
        <f t="shared" si="35"/>
        <v>-0.20515906691986396</v>
      </c>
      <c r="AN86">
        <f t="shared" si="36"/>
        <v>0</v>
      </c>
      <c r="AO86">
        <f t="shared" si="36"/>
        <v>0</v>
      </c>
      <c r="AP86">
        <f t="shared" si="36"/>
        <v>-1.1559664830121996E-11</v>
      </c>
      <c r="AQ86">
        <f t="shared" si="36"/>
        <v>-1.6734698318170388E-6</v>
      </c>
      <c r="AR86">
        <f t="shared" si="36"/>
        <v>-1.6734813914818687E-6</v>
      </c>
      <c r="AS86">
        <f t="shared" si="36"/>
        <v>-9.1884110741518426E-6</v>
      </c>
      <c r="AT86">
        <f t="shared" si="36"/>
        <v>-6.0034371545218899E-6</v>
      </c>
      <c r="AU86">
        <f t="shared" si="23"/>
        <v>-1.6865329620155601E-5</v>
      </c>
      <c r="AW86">
        <v>83</v>
      </c>
      <c r="AX86">
        <f>IF(Z86&gt;0, (R86*SUMPRODUCT(K86:$K$98, X86:$X$98)-K86*$AZ$3)/Z86, 0)</f>
        <v>-82804062.631698832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7"/>
        <v>500000</v>
      </c>
      <c r="S87">
        <f t="shared" si="28"/>
        <v>-400875257.79445988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-0.93149977814170293</v>
      </c>
      <c r="AC87">
        <f t="shared" si="29"/>
        <v>-0.83169768192956928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-4.5311232272240137E-3</v>
      </c>
      <c r="AI87">
        <f t="shared" si="33"/>
        <v>-4.53114916102966E-3</v>
      </c>
      <c r="AJ87">
        <f t="shared" si="34"/>
        <v>-9.9802096212133651E-2</v>
      </c>
      <c r="AK87">
        <f t="shared" si="49"/>
        <v>-6.5204984469919208E-2</v>
      </c>
      <c r="AL87">
        <f t="shared" si="35"/>
        <v>-0.16953822984308253</v>
      </c>
      <c r="AN87">
        <f t="shared" si="36"/>
        <v>0</v>
      </c>
      <c r="AO87">
        <f t="shared" si="36"/>
        <v>0</v>
      </c>
      <c r="AP87">
        <f t="shared" si="36"/>
        <v>-1.9034976611569236E-12</v>
      </c>
      <c r="AQ87">
        <f t="shared" si="36"/>
        <v>-3.3257681433303648E-7</v>
      </c>
      <c r="AR87">
        <f t="shared" si="36"/>
        <v>-3.3257871783069763E-7</v>
      </c>
      <c r="AS87">
        <f t="shared" si="36"/>
        <v>-7.3253057922959125E-6</v>
      </c>
      <c r="AT87">
        <f t="shared" si="36"/>
        <v>-4.7859360529743396E-6</v>
      </c>
      <c r="AU87">
        <f t="shared" si="23"/>
        <v>-1.2443820563100951E-5</v>
      </c>
      <c r="AW87">
        <v>84</v>
      </c>
      <c r="AX87">
        <f>IF(Z87&gt;0, (R87*SUMPRODUCT(K87:$K$98, X87:$X$98)-K87*$AZ$3)/Z87, 0)</f>
        <v>-400875257.79445988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7"/>
        <v>500000</v>
      </c>
      <c r="S88">
        <f t="shared" si="28"/>
        <v>-2316187556.278059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-0.83169768192956928</v>
      </c>
      <c r="AC88">
        <f t="shared" si="29"/>
        <v>-0.74258750586177158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-8.6667486640680557E-4</v>
      </c>
      <c r="AI88">
        <f t="shared" si="33"/>
        <v>-8.6667887400273538E-4</v>
      </c>
      <c r="AJ88">
        <f t="shared" si="34"/>
        <v>-8.9110176067797697E-2</v>
      </c>
      <c r="AK88">
        <f t="shared" si="49"/>
        <v>-5.8218837735069855E-2</v>
      </c>
      <c r="AL88">
        <f t="shared" si="35"/>
        <v>-0.1481956926768703</v>
      </c>
      <c r="AN88">
        <f t="shared" si="36"/>
        <v>0</v>
      </c>
      <c r="AO88">
        <f t="shared" si="36"/>
        <v>0</v>
      </c>
      <c r="AP88">
        <f t="shared" si="36"/>
        <v>-2.6263463601788052E-13</v>
      </c>
      <c r="AQ88">
        <f t="shared" si="36"/>
        <v>-5.6796853293047431E-8</v>
      </c>
      <c r="AR88">
        <f t="shared" si="36"/>
        <v>-5.6797115927683443E-8</v>
      </c>
      <c r="AS88">
        <f t="shared" si="36"/>
        <v>-5.8397650528666454E-6</v>
      </c>
      <c r="AT88">
        <f t="shared" si="36"/>
        <v>-3.8153255781371659E-6</v>
      </c>
      <c r="AU88">
        <f t="shared" si="23"/>
        <v>-9.7118877469314952E-6</v>
      </c>
      <c r="AW88">
        <v>85</v>
      </c>
      <c r="AX88">
        <f>IF(Z88&gt;0, (R88*SUMPRODUCT(K88:$K$98, X88:$X$98)-K88*$AZ$3)/Z88, 0)</f>
        <v>-2316187556.278059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-0.74258750586177158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-1.6030383719336066E-4</v>
      </c>
      <c r="AI89">
        <f t="shared" si="33"/>
        <v>-1.6030383719336066E-4</v>
      </c>
      <c r="AJ89">
        <f t="shared" si="34"/>
        <v>-0.74258750586177158</v>
      </c>
      <c r="AK89">
        <f t="shared" si="49"/>
        <v>-5.1981125410324014E-2</v>
      </c>
      <c r="AL89">
        <f t="shared" si="35"/>
        <v>-0.79472893510928899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-9.3798084292100193E-9</v>
      </c>
      <c r="AR89">
        <f t="shared" si="36"/>
        <v>-9.3798084292100193E-9</v>
      </c>
      <c r="AS89">
        <f t="shared" si="36"/>
        <v>-4.3450791128016585E-5</v>
      </c>
      <c r="AT89">
        <f t="shared" si="36"/>
        <v>-3.0415553789611608E-6</v>
      </c>
      <c r="AU89">
        <f t="shared" si="23"/>
        <v>-4.6501726315406955E-5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13844.942082656196</v>
      </c>
      <c r="AO91" s="8">
        <f t="shared" si="50"/>
        <v>-1384.4942082656198</v>
      </c>
      <c r="AP91" s="8">
        <f t="shared" si="50"/>
        <v>-207.5485602034795</v>
      </c>
      <c r="AQ91" s="8">
        <f t="shared" si="50"/>
        <v>-11331.296497556928</v>
      </c>
      <c r="AR91" s="8">
        <f t="shared" si="50"/>
        <v>921.60281663016599</v>
      </c>
      <c r="AS91" s="8">
        <f t="shared" si="50"/>
        <v>-903.44696907005869</v>
      </c>
      <c r="AT91" s="8">
        <f t="shared" si="50"/>
        <v>527.01073195753418</v>
      </c>
      <c r="AU91" s="8">
        <f t="shared" si="50"/>
        <v>545.1665795176375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AEC3B-C309-415B-B47E-AA49E4D3E9D8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18396.038204511162</v>
      </c>
      <c r="K3">
        <v>1</v>
      </c>
      <c r="L3" s="2">
        <v>0</v>
      </c>
      <c r="O3">
        <f>$C$3</f>
        <v>18396.038204511162</v>
      </c>
      <c r="P3">
        <f>O3*C5</f>
        <v>1839.6038204511162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18396.038204511162</v>
      </c>
      <c r="AF3">
        <f t="shared" ref="AF3:AG34" si="4">-$Z3*P3</f>
        <v>-1839.6038204511162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16430.616828160044</v>
      </c>
      <c r="AJ3">
        <f t="shared" ref="AJ3:AJ66" si="7">AB3-AC3</f>
        <v>0</v>
      </c>
      <c r="AL3">
        <f t="shared" ref="AL3:AL66" si="8">SUM(AI3:AK3)</f>
        <v>16430.616828160044</v>
      </c>
      <c r="AN3">
        <f t="shared" ref="AN3:AU34" si="9">AE3*$K3</f>
        <v>18396.038204511162</v>
      </c>
      <c r="AO3">
        <f t="shared" si="9"/>
        <v>-1839.6038204511162</v>
      </c>
      <c r="AP3">
        <f t="shared" si="9"/>
        <v>-125.8175559</v>
      </c>
      <c r="AQ3">
        <f t="shared" si="9"/>
        <v>0</v>
      </c>
      <c r="AR3">
        <f t="shared" si="9"/>
        <v>16430.616828160044</v>
      </c>
      <c r="AS3">
        <f t="shared" si="9"/>
        <v>0</v>
      </c>
      <c r="AT3">
        <f t="shared" si="9"/>
        <v>0</v>
      </c>
      <c r="AU3">
        <f t="shared" si="9"/>
        <v>16430.616828160044</v>
      </c>
      <c r="AW3">
        <v>0</v>
      </c>
      <c r="AX3">
        <f>IF(Z3&gt;0, (R3*SUMPRODUCT(K3:$K$98, X3:$X$98)-K3*$AZ$3)/Z3, 0)</f>
        <v>0</v>
      </c>
      <c r="AZ3">
        <f>C6*ABS(SUMPRODUCT(X4:X79, K4:K79))/1</f>
        <v>14909.589406309606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1618.2503615211481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1597.4560078188879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-1597.4560078188879</v>
      </c>
      <c r="AK4">
        <f>G4*SUM(AB4, AE4:AF4)</f>
        <v>0</v>
      </c>
      <c r="AL4">
        <f t="shared" si="8"/>
        <v>-3022.4055078188876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-1272.2763392857141</v>
      </c>
      <c r="AR4">
        <f t="shared" si="9"/>
        <v>-1272.2763392857141</v>
      </c>
      <c r="AS4">
        <f t="shared" si="9"/>
        <v>-1426.3000069811499</v>
      </c>
      <c r="AT4">
        <f t="shared" si="9"/>
        <v>0</v>
      </c>
      <c r="AU4">
        <f t="shared" si="9"/>
        <v>-2698.5763462668638</v>
      </c>
      <c r="AW4">
        <v>1</v>
      </c>
      <c r="AX4">
        <f>IF(Z4&gt;0, (R4*SUMPRODUCT(K4:$K$98, X4:$X$98)-K4*$AZ$3)/Z4, 0)</f>
        <v>1618.2503615211481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500000</v>
      </c>
      <c r="S5">
        <f t="shared" si="1"/>
        <v>1797.4598830585815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1597.4560078188879</v>
      </c>
      <c r="AC5">
        <f t="shared" si="2"/>
        <v>1751.4796755143234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-1429.629275122139</v>
      </c>
      <c r="AI5">
        <f t="shared" si="6"/>
        <v>-1441.8095168901359</v>
      </c>
      <c r="AJ5">
        <f t="shared" si="7"/>
        <v>-154.02366769543551</v>
      </c>
      <c r="AK5">
        <f>G5*SUM(AB5, AE5:AF5)</f>
        <v>111.82192054732216</v>
      </c>
      <c r="AL5">
        <f t="shared" si="8"/>
        <v>-1484.0112640382492</v>
      </c>
      <c r="AN5">
        <f t="shared" si="9"/>
        <v>0</v>
      </c>
      <c r="AO5">
        <f t="shared" si="9"/>
        <v>0</v>
      </c>
      <c r="AP5">
        <f t="shared" si="9"/>
        <v>-9.7100141645383804</v>
      </c>
      <c r="AQ5">
        <f t="shared" si="9"/>
        <v>-1139.6917052950726</v>
      </c>
      <c r="AR5">
        <f t="shared" si="9"/>
        <v>-1149.4017194596108</v>
      </c>
      <c r="AS5">
        <f t="shared" si="9"/>
        <v>-122.78672488475407</v>
      </c>
      <c r="AT5">
        <f t="shared" si="9"/>
        <v>89.143750436321866</v>
      </c>
      <c r="AU5">
        <f t="shared" si="9"/>
        <v>-1183.044693908043</v>
      </c>
      <c r="AW5">
        <v>2</v>
      </c>
      <c r="AX5">
        <f>IF(Z5&gt;0, (R5*SUMPRODUCT(K5:$K$98, X5:$X$98)-K5*$AZ$3)/Z5, 0)</f>
        <v>1797.4598830585815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500000</v>
      </c>
      <c r="S6">
        <f t="shared" si="1"/>
        <v>1960.1478333808391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1751.4796755143234</v>
      </c>
      <c r="AC6">
        <f t="shared" si="2"/>
        <v>1885.2701193095636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-1437.5910614256563</v>
      </c>
      <c r="AI6">
        <f t="shared" si="6"/>
        <v>-1449.6135609994376</v>
      </c>
      <c r="AJ6">
        <f t="shared" si="7"/>
        <v>-133.79044379524021</v>
      </c>
      <c r="AK6">
        <f>G6*SUM(AB6, AE6:AF6)</f>
        <v>122.60357728600265</v>
      </c>
      <c r="AL6">
        <f t="shared" si="8"/>
        <v>-1460.8004275086751</v>
      </c>
      <c r="AN6">
        <f t="shared" si="9"/>
        <v>0</v>
      </c>
      <c r="AO6">
        <f t="shared" si="9"/>
        <v>0</v>
      </c>
      <c r="AP6">
        <f t="shared" si="9"/>
        <v>-8.5573777259627075</v>
      </c>
      <c r="AQ6">
        <f t="shared" si="9"/>
        <v>-1023.2489219558981</v>
      </c>
      <c r="AR6">
        <f t="shared" si="9"/>
        <v>-1031.8062996818608</v>
      </c>
      <c r="AS6">
        <f t="shared" si="9"/>
        <v>-95.229395239642315</v>
      </c>
      <c r="AT6">
        <f t="shared" si="9"/>
        <v>87.266804623441644</v>
      </c>
      <c r="AU6">
        <f t="shared" si="9"/>
        <v>-1039.7688902980615</v>
      </c>
      <c r="AW6">
        <v>3</v>
      </c>
      <c r="AX6">
        <f>IF(Z6&gt;0, (R6*SUMPRODUCT(K6:$K$98, X6:$X$98)-K6*$AZ$3)/Z6, 0)</f>
        <v>1960.1478333808391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500000</v>
      </c>
      <c r="S7">
        <f t="shared" si="1"/>
        <v>2105.860324340726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1885.2701193095636</v>
      </c>
      <c r="AC7">
        <f t="shared" si="2"/>
        <v>1999.0588304700157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-1449.144970425273</v>
      </c>
      <c r="AI7">
        <f t="shared" si="6"/>
        <v>-1461.0110163790559</v>
      </c>
      <c r="AJ7">
        <f t="shared" si="7"/>
        <v>-113.78871116045207</v>
      </c>
      <c r="AK7">
        <f>G7*SUM(AB7, AE7:AF7)</f>
        <v>131.96890835166946</v>
      </c>
      <c r="AL7">
        <f t="shared" si="8"/>
        <v>-1442.8308191878386</v>
      </c>
      <c r="AN7">
        <f t="shared" si="9"/>
        <v>0</v>
      </c>
      <c r="AO7">
        <f t="shared" si="9"/>
        <v>0</v>
      </c>
      <c r="AP7">
        <f t="shared" si="9"/>
        <v>-7.5410867228115253</v>
      </c>
      <c r="AQ7">
        <f t="shared" si="9"/>
        <v>-920.95782693469539</v>
      </c>
      <c r="AR7">
        <f t="shared" si="9"/>
        <v>-928.49891365750705</v>
      </c>
      <c r="AS7">
        <f t="shared" si="9"/>
        <v>-72.314783060852875</v>
      </c>
      <c r="AT7">
        <f t="shared" si="9"/>
        <v>83.868627044836259</v>
      </c>
      <c r="AU7">
        <f t="shared" si="9"/>
        <v>-916.94506967352368</v>
      </c>
      <c r="AW7">
        <v>4</v>
      </c>
      <c r="AX7">
        <f>IF(Z7&gt;0, (R7*SUMPRODUCT(K7:$K$98, X7:$X$98)-K7*$AZ$3)/Z7, 0)</f>
        <v>2105.860324340726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500000</v>
      </c>
      <c r="S8">
        <f t="shared" si="1"/>
        <v>2234.3736492879252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1999.0588304700157</v>
      </c>
      <c r="AC8">
        <f t="shared" si="2"/>
        <v>2093.3131759606313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-1461.4188971750336</v>
      </c>
      <c r="AI8">
        <f t="shared" si="6"/>
        <v>-1473.1297471968494</v>
      </c>
      <c r="AJ8">
        <f t="shared" si="7"/>
        <v>-94.254345490615606</v>
      </c>
      <c r="AK8">
        <f t="shared" ref="AK8:AK71" si="22">G8*SUM(AB8:AB8, AE8:AF8)</f>
        <v>139.93411813290112</v>
      </c>
      <c r="AL8">
        <f t="shared" si="8"/>
        <v>-1427.4499745545638</v>
      </c>
      <c r="AN8">
        <f t="shared" si="9"/>
        <v>0</v>
      </c>
      <c r="AO8">
        <f t="shared" si="9"/>
        <v>0</v>
      </c>
      <c r="AP8">
        <f t="shared" si="9"/>
        <v>-6.645050805670965</v>
      </c>
      <c r="AQ8">
        <f t="shared" si="9"/>
        <v>-829.24832971177227</v>
      </c>
      <c r="AR8">
        <f t="shared" si="9"/>
        <v>-835.89338051744335</v>
      </c>
      <c r="AS8">
        <f t="shared" si="9"/>
        <v>-53.482446899554553</v>
      </c>
      <c r="AT8">
        <f t="shared" si="9"/>
        <v>79.402376659907119</v>
      </c>
      <c r="AU8">
        <f t="shared" si="9"/>
        <v>-809.97345075709075</v>
      </c>
      <c r="AW8">
        <v>5</v>
      </c>
      <c r="AX8">
        <f>IF(Z8&gt;0, (R8*SUMPRODUCT(K8:$K$98, X8:$X$98)-K8*$AZ$3)/Z8, 0)</f>
        <v>2234.3736492879252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500000</v>
      </c>
      <c r="S9">
        <f t="shared" si="1"/>
        <v>2347.6407615099165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2093.3131759606313</v>
      </c>
      <c r="AC9">
        <f t="shared" si="2"/>
        <v>2170.504285914315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-1476.1474924758577</v>
      </c>
      <c r="AI9">
        <f t="shared" si="6"/>
        <v>-1487.7043303101434</v>
      </c>
      <c r="AJ9">
        <f t="shared" si="7"/>
        <v>-77.191109953683736</v>
      </c>
      <c r="AK9">
        <f t="shared" si="22"/>
        <v>146.53192231724421</v>
      </c>
      <c r="AL9">
        <f t="shared" si="8"/>
        <v>-1418.363517946583</v>
      </c>
      <c r="AN9">
        <f t="shared" si="9"/>
        <v>0</v>
      </c>
      <c r="AO9">
        <f t="shared" si="9"/>
        <v>0</v>
      </c>
      <c r="AP9">
        <f t="shared" si="9"/>
        <v>-5.8550537092486099</v>
      </c>
      <c r="AQ9">
        <f t="shared" si="9"/>
        <v>-747.86225913613453</v>
      </c>
      <c r="AR9">
        <f t="shared" si="9"/>
        <v>-753.71731284538316</v>
      </c>
      <c r="AS9">
        <f t="shared" si="9"/>
        <v>-39.107418580756637</v>
      </c>
      <c r="AT9">
        <f t="shared" si="9"/>
        <v>74.237632091853513</v>
      </c>
      <c r="AU9">
        <f t="shared" si="9"/>
        <v>-718.58709933428634</v>
      </c>
      <c r="AW9">
        <v>6</v>
      </c>
      <c r="AX9">
        <f>IF(Z9&gt;0, (R9*SUMPRODUCT(K9:$K$98, X9:$X$98)-K9*$AZ$3)/Z9, 0)</f>
        <v>2347.6407615099165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12.5</v>
      </c>
      <c r="R10">
        <f t="shared" si="0"/>
        <v>500000</v>
      </c>
      <c r="S10">
        <f t="shared" si="1"/>
        <v>2446.480063223592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2170.504285914315</v>
      </c>
      <c r="AC10">
        <f t="shared" si="2"/>
        <v>2231.9629550509098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-1492.7680820968462</v>
      </c>
      <c r="AI10">
        <f t="shared" si="6"/>
        <v>-1504.1720323507366</v>
      </c>
      <c r="AJ10">
        <f t="shared" si="7"/>
        <v>-61.458669136594835</v>
      </c>
      <c r="AK10">
        <f t="shared" si="22"/>
        <v>151.93530001400205</v>
      </c>
      <c r="AL10">
        <f t="shared" si="8"/>
        <v>-1413.6954014733294</v>
      </c>
      <c r="AN10">
        <f t="shared" si="9"/>
        <v>0</v>
      </c>
      <c r="AO10">
        <f t="shared" si="9"/>
        <v>0</v>
      </c>
      <c r="AP10">
        <f t="shared" si="9"/>
        <v>-5.1585679490882699</v>
      </c>
      <c r="AQ10">
        <f t="shared" si="9"/>
        <v>-675.25247061646792</v>
      </c>
      <c r="AR10">
        <f t="shared" si="9"/>
        <v>-680.41103856555617</v>
      </c>
      <c r="AS10">
        <f t="shared" si="9"/>
        <v>-27.800780759588431</v>
      </c>
      <c r="AT10">
        <f t="shared" si="9"/>
        <v>68.727813743309341</v>
      </c>
      <c r="AU10">
        <f t="shared" si="9"/>
        <v>-639.48400558183528</v>
      </c>
      <c r="AW10">
        <v>7</v>
      </c>
      <c r="AX10">
        <f>IF(Z10&gt;0, (R10*SUMPRODUCT(K10:$K$98, X10:$X$98)-K10*$AZ$3)/Z10, 0)</f>
        <v>2446.480063223592</v>
      </c>
    </row>
    <row r="11" spans="1:52" x14ac:dyDescent="0.25">
      <c r="A11" t="s">
        <v>33</v>
      </c>
      <c r="C11" s="12">
        <f>AU81</f>
        <v>695.29111626906581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12.5</v>
      </c>
      <c r="R11">
        <f t="shared" si="0"/>
        <v>500000</v>
      </c>
      <c r="S11">
        <f t="shared" si="1"/>
        <v>2532.111002622049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2231.9629550509098</v>
      </c>
      <c r="AC11">
        <f t="shared" si="2"/>
        <v>2279.31845610652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-1513.7808838118626</v>
      </c>
      <c r="AI11">
        <f t="shared" si="6"/>
        <v>-1525.0329500411187</v>
      </c>
      <c r="AJ11">
        <f t="shared" si="7"/>
        <v>-47.355501055610148</v>
      </c>
      <c r="AK11">
        <f t="shared" si="22"/>
        <v>156.2374068535637</v>
      </c>
      <c r="AL11">
        <f t="shared" si="8"/>
        <v>-1416.1510442431652</v>
      </c>
      <c r="AN11">
        <f t="shared" si="9"/>
        <v>0</v>
      </c>
      <c r="AO11">
        <f t="shared" si="9"/>
        <v>0</v>
      </c>
      <c r="AP11">
        <f t="shared" si="9"/>
        <v>-4.5445208301096249</v>
      </c>
      <c r="AQ11">
        <f t="shared" si="9"/>
        <v>-611.39070980739757</v>
      </c>
      <c r="AR11">
        <f t="shared" si="9"/>
        <v>-615.93523063750717</v>
      </c>
      <c r="AS11">
        <f t="shared" si="9"/>
        <v>-19.126092628920251</v>
      </c>
      <c r="AT11">
        <f t="shared" si="9"/>
        <v>63.101668211143327</v>
      </c>
      <c r="AU11">
        <f t="shared" si="9"/>
        <v>-571.95965505528409</v>
      </c>
      <c r="AW11">
        <v>8</v>
      </c>
      <c r="AX11">
        <f>IF(Z11&gt;0, (R11*SUMPRODUCT(K11:$K$98, X11:$X$98)-K11*$AZ$3)/Z11, 0)</f>
        <v>2532.111002622049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500000</v>
      </c>
      <c r="S12">
        <f t="shared" si="1"/>
        <v>2604.6111142799186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2279.31845610652</v>
      </c>
      <c r="AC12">
        <f t="shared" si="2"/>
        <v>2313.1134352920499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-1539.8268100850887</v>
      </c>
      <c r="AI12">
        <f t="shared" si="6"/>
        <v>-1550.9278599818001</v>
      </c>
      <c r="AJ12">
        <f t="shared" si="7"/>
        <v>-33.794979185529883</v>
      </c>
      <c r="AK12">
        <f t="shared" si="22"/>
        <v>159.55229192745642</v>
      </c>
      <c r="AL12">
        <f t="shared" si="8"/>
        <v>-1425.1705472398735</v>
      </c>
      <c r="AN12">
        <f t="shared" si="9"/>
        <v>0</v>
      </c>
      <c r="AO12">
        <f t="shared" si="9"/>
        <v>0</v>
      </c>
      <c r="AP12">
        <f t="shared" si="9"/>
        <v>-4.0031498805748837</v>
      </c>
      <c r="AQ12">
        <f t="shared" si="9"/>
        <v>-555.27698445208989</v>
      </c>
      <c r="AR12">
        <f t="shared" si="9"/>
        <v>-559.28013433266472</v>
      </c>
      <c r="AS12">
        <f t="shared" si="9"/>
        <v>-12.186808288345894</v>
      </c>
      <c r="AT12">
        <f t="shared" si="9"/>
        <v>57.536155977828344</v>
      </c>
      <c r="AU12">
        <f t="shared" si="9"/>
        <v>-513.93078664318227</v>
      </c>
      <c r="AW12">
        <v>9</v>
      </c>
      <c r="AX12">
        <f>IF(Z12&gt;0, (R12*SUMPRODUCT(K12:$K$98, X12:$X$98)-K12*$AZ$3)/Z12, 0)</f>
        <v>2604.6111142799186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12.5</v>
      </c>
      <c r="R13">
        <f t="shared" si="0"/>
        <v>500000</v>
      </c>
      <c r="S13">
        <f t="shared" si="1"/>
        <v>2664.0654890553351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2313.1134352920499</v>
      </c>
      <c r="AC13">
        <f t="shared" si="2"/>
        <v>2333.8951017265035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-1568.9691073616943</v>
      </c>
      <c r="AI13">
        <f t="shared" si="6"/>
        <v>-1579.9199225317545</v>
      </c>
      <c r="AJ13">
        <f t="shared" si="7"/>
        <v>-20.781666434453655</v>
      </c>
      <c r="AK13">
        <f t="shared" si="22"/>
        <v>161.91794047044351</v>
      </c>
      <c r="AL13">
        <f t="shared" si="8"/>
        <v>-1438.7836484957647</v>
      </c>
      <c r="AN13">
        <f t="shared" si="9"/>
        <v>0</v>
      </c>
      <c r="AO13">
        <f t="shared" si="9"/>
        <v>0</v>
      </c>
      <c r="AP13">
        <f t="shared" si="9"/>
        <v>-3.5258694036108107</v>
      </c>
      <c r="AQ13">
        <f t="shared" si="9"/>
        <v>-505.16606160805998</v>
      </c>
      <c r="AR13">
        <f t="shared" si="9"/>
        <v>-508.69193101167076</v>
      </c>
      <c r="AS13">
        <f t="shared" si="9"/>
        <v>-6.691140403649273</v>
      </c>
      <c r="AT13">
        <f t="shared" si="9"/>
        <v>52.13324335536835</v>
      </c>
      <c r="AU13">
        <f t="shared" si="9"/>
        <v>-463.24982805995171</v>
      </c>
      <c r="AW13">
        <v>10</v>
      </c>
      <c r="AX13">
        <f>IF(Z13&gt;0, (R13*SUMPRODUCT(K13:$K$98, X13:$X$98)-K13*$AZ$3)/Z13, 0)</f>
        <v>2664.0654890553351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500000</v>
      </c>
      <c r="S14">
        <f t="shared" si="1"/>
        <v>2711.5798721595538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2333.8951017265035</v>
      </c>
      <c r="AC14">
        <f t="shared" si="2"/>
        <v>2343.0671212671432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-1603.9488146870679</v>
      </c>
      <c r="AI14">
        <f t="shared" si="6"/>
        <v>-1614.7500229850605</v>
      </c>
      <c r="AJ14">
        <f t="shared" si="7"/>
        <v>-9.172019540639667</v>
      </c>
      <c r="AK14">
        <f t="shared" si="22"/>
        <v>163.37265712085525</v>
      </c>
      <c r="AL14">
        <f t="shared" si="8"/>
        <v>-1460.549385404845</v>
      </c>
      <c r="AN14">
        <f t="shared" si="9"/>
        <v>0</v>
      </c>
      <c r="AO14">
        <f t="shared" si="9"/>
        <v>0</v>
      </c>
      <c r="AP14">
        <f t="shared" si="9"/>
        <v>-3.105089281066908</v>
      </c>
      <c r="AQ14">
        <f t="shared" si="9"/>
        <v>-461.09695642018369</v>
      </c>
      <c r="AR14">
        <f t="shared" si="9"/>
        <v>-464.20204570125065</v>
      </c>
      <c r="AS14">
        <f t="shared" si="9"/>
        <v>-2.6367364442614845</v>
      </c>
      <c r="AT14">
        <f t="shared" si="9"/>
        <v>46.965734985378383</v>
      </c>
      <c r="AU14">
        <f t="shared" si="9"/>
        <v>-419.87304716013375</v>
      </c>
      <c r="AW14">
        <v>11</v>
      </c>
      <c r="AX14">
        <f>IF(Z14&gt;0, (R14*SUMPRODUCT(K14:$K$98, X14:$X$98)-K14*$AZ$3)/Z14, 0)</f>
        <v>2711.5798721595538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500000</v>
      </c>
      <c r="S15">
        <f t="shared" si="1"/>
        <v>2747.3529037450421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2343.0671212671432</v>
      </c>
      <c r="AC15">
        <f t="shared" si="2"/>
        <v>2341.2005944440134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-1644.8741030130859</v>
      </c>
      <c r="AI15">
        <f t="shared" si="6"/>
        <v>-1655.5261773755233</v>
      </c>
      <c r="AJ15">
        <f t="shared" si="7"/>
        <v>1.8665268231297887</v>
      </c>
      <c r="AK15">
        <f t="shared" si="22"/>
        <v>164.01469848870005</v>
      </c>
      <c r="AL15">
        <f t="shared" si="8"/>
        <v>-1489.6449520636934</v>
      </c>
      <c r="AN15">
        <f t="shared" si="9"/>
        <v>0</v>
      </c>
      <c r="AO15">
        <f t="shared" si="9"/>
        <v>0</v>
      </c>
      <c r="AP15">
        <f t="shared" si="9"/>
        <v>-2.7341221770397834</v>
      </c>
      <c r="AQ15">
        <f t="shared" si="9"/>
        <v>-422.19821327434727</v>
      </c>
      <c r="AR15">
        <f t="shared" si="9"/>
        <v>-424.93233545138708</v>
      </c>
      <c r="AS15">
        <f t="shared" si="9"/>
        <v>0.47909094581190026</v>
      </c>
      <c r="AT15">
        <f t="shared" si="9"/>
        <v>42.098487978997042</v>
      </c>
      <c r="AU15">
        <f t="shared" si="9"/>
        <v>-382.35475652657811</v>
      </c>
      <c r="AW15">
        <v>12</v>
      </c>
      <c r="AX15">
        <f>IF(Z15&gt;0, (R15*SUMPRODUCT(K15:$K$98, X15:$X$98)-K15*$AZ$3)/Z15, 0)</f>
        <v>2747.3529037450421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500000</v>
      </c>
      <c r="S16">
        <f t="shared" si="1"/>
        <v>2771.7594673560657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2341.2005944440134</v>
      </c>
      <c r="AC16">
        <f t="shared" si="2"/>
        <v>2329.0295504527494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-1686.5633857874698</v>
      </c>
      <c r="AI16">
        <f t="shared" si="6"/>
        <v>-1697.066775321638</v>
      </c>
      <c r="AJ16">
        <f t="shared" si="7"/>
        <v>12.171043991264014</v>
      </c>
      <c r="AK16">
        <f t="shared" si="22"/>
        <v>163.88404161108096</v>
      </c>
      <c r="AL16">
        <f t="shared" si="8"/>
        <v>-1521.0116897192931</v>
      </c>
      <c r="AN16">
        <f t="shared" si="9"/>
        <v>0</v>
      </c>
      <c r="AO16">
        <f t="shared" si="9"/>
        <v>0</v>
      </c>
      <c r="AP16">
        <f t="shared" si="9"/>
        <v>-2.4071057901109403</v>
      </c>
      <c r="AQ16">
        <f t="shared" si="9"/>
        <v>-386.51679804043647</v>
      </c>
      <c r="AR16">
        <f t="shared" si="9"/>
        <v>-388.92390383054737</v>
      </c>
      <c r="AS16">
        <f t="shared" si="9"/>
        <v>2.7892891497322405</v>
      </c>
      <c r="AT16">
        <f t="shared" si="9"/>
        <v>37.557992511419826</v>
      </c>
      <c r="AU16">
        <f t="shared" si="9"/>
        <v>-348.57662216939536</v>
      </c>
      <c r="AW16">
        <v>13</v>
      </c>
      <c r="AX16">
        <f>IF(Z16&gt;0, (R16*SUMPRODUCT(K16:$K$98, X16:$X$98)-K16*$AZ$3)/Z16, 0)</f>
        <v>2771.7594673560657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12.5</v>
      </c>
      <c r="R17">
        <f t="shared" si="0"/>
        <v>500000</v>
      </c>
      <c r="S17">
        <f t="shared" si="1"/>
        <v>2786.8085746805195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2329.0295504527494</v>
      </c>
      <c r="AC17">
        <f t="shared" si="2"/>
        <v>2308.6084392722082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-1731.3161306106649</v>
      </c>
      <c r="AI17">
        <f t="shared" si="6"/>
        <v>-1741.6712033462261</v>
      </c>
      <c r="AJ17">
        <f t="shared" si="7"/>
        <v>20.421111180541175</v>
      </c>
      <c r="AK17">
        <f t="shared" si="22"/>
        <v>163.03206853169246</v>
      </c>
      <c r="AL17">
        <f t="shared" si="8"/>
        <v>-1558.2180236339925</v>
      </c>
      <c r="AN17">
        <f t="shared" si="9"/>
        <v>0</v>
      </c>
      <c r="AO17">
        <f t="shared" si="9"/>
        <v>0</v>
      </c>
      <c r="AP17">
        <f t="shared" si="9"/>
        <v>-2.1188530427745951</v>
      </c>
      <c r="AQ17">
        <f t="shared" si="9"/>
        <v>-354.26158222444491</v>
      </c>
      <c r="AR17">
        <f t="shared" si="9"/>
        <v>-356.38043526721947</v>
      </c>
      <c r="AS17">
        <f t="shared" si="9"/>
        <v>4.1785639431708619</v>
      </c>
      <c r="AT17">
        <f t="shared" si="9"/>
        <v>33.359591313338008</v>
      </c>
      <c r="AU17">
        <f t="shared" si="9"/>
        <v>-318.84228001071062</v>
      </c>
      <c r="AW17">
        <v>14</v>
      </c>
      <c r="AX17">
        <f>IF(Z17&gt;0, (R17*SUMPRODUCT(K17:$K$98, X17:$X$98)-K17*$AZ$3)/Z17, 0)</f>
        <v>2786.8085746805195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500000</v>
      </c>
      <c r="S18">
        <f t="shared" si="1"/>
        <v>2793.6904451336109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2308.6084392722082</v>
      </c>
      <c r="AC18">
        <f t="shared" si="2"/>
        <v>2281.2180060298115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-1780.4980110811689</v>
      </c>
      <c r="AI18">
        <f t="shared" si="6"/>
        <v>-1790.7050206390975</v>
      </c>
      <c r="AJ18">
        <f t="shared" si="7"/>
        <v>27.390433242396739</v>
      </c>
      <c r="AK18">
        <f t="shared" si="22"/>
        <v>161.6025907490546</v>
      </c>
      <c r="AL18">
        <f t="shared" si="8"/>
        <v>-1601.7119966476462</v>
      </c>
      <c r="AN18">
        <f t="shared" si="9"/>
        <v>0</v>
      </c>
      <c r="AO18">
        <f t="shared" si="9"/>
        <v>0</v>
      </c>
      <c r="AP18">
        <f t="shared" si="9"/>
        <v>-1.8647824849215076</v>
      </c>
      <c r="AQ18">
        <f t="shared" si="9"/>
        <v>-325.29032981287247</v>
      </c>
      <c r="AR18">
        <f t="shared" si="9"/>
        <v>-327.15511229779395</v>
      </c>
      <c r="AS18">
        <f t="shared" si="9"/>
        <v>5.0041297477925237</v>
      </c>
      <c r="AT18">
        <f t="shared" si="9"/>
        <v>29.524189140460756</v>
      </c>
      <c r="AU18">
        <f t="shared" si="9"/>
        <v>-292.62679340954065</v>
      </c>
      <c r="AW18">
        <v>15</v>
      </c>
      <c r="AX18">
        <f>IF(Z18&gt;0, (R18*SUMPRODUCT(K18:$K$98, X18:$X$98)-K18*$AZ$3)/Z18, 0)</f>
        <v>2793.6904451336109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500000</v>
      </c>
      <c r="S19">
        <f t="shared" si="1"/>
        <v>2793.2742483396696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2281.2180060298115</v>
      </c>
      <c r="AC19">
        <f t="shared" si="2"/>
        <v>2247.7769163794842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-1842.3644086453523</v>
      </c>
      <c r="AI19">
        <f t="shared" si="6"/>
        <v>-1852.4232889974855</v>
      </c>
      <c r="AJ19">
        <f t="shared" si="7"/>
        <v>33.441089650327285</v>
      </c>
      <c r="AK19">
        <f t="shared" si="22"/>
        <v>159.68526042208683</v>
      </c>
      <c r="AL19">
        <f t="shared" si="8"/>
        <v>-1659.2969389250713</v>
      </c>
      <c r="AN19">
        <f t="shared" si="9"/>
        <v>0</v>
      </c>
      <c r="AO19">
        <f t="shared" si="9"/>
        <v>0</v>
      </c>
      <c r="AP19">
        <f t="shared" si="9"/>
        <v>-1.6408212793202226</v>
      </c>
      <c r="AQ19">
        <f t="shared" si="9"/>
        <v>-300.52954405869048</v>
      </c>
      <c r="AR19">
        <f t="shared" si="9"/>
        <v>-302.1703653380107</v>
      </c>
      <c r="AS19">
        <f t="shared" si="9"/>
        <v>5.4549661176033082</v>
      </c>
      <c r="AT19">
        <f t="shared" si="9"/>
        <v>26.048125051888643</v>
      </c>
      <c r="AU19">
        <f t="shared" si="9"/>
        <v>-270.66727416851876</v>
      </c>
      <c r="AW19">
        <v>16</v>
      </c>
      <c r="AX19">
        <f>IF(Z19&gt;0, (R19*SUMPRODUCT(K19:$K$98, X19:$X$98)-K19*$AZ$3)/Z19, 0)</f>
        <v>2793.2742483396696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500000</v>
      </c>
      <c r="S20">
        <f t="shared" si="1"/>
        <v>2784.6771573503092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2247.7769163794842</v>
      </c>
      <c r="AC20">
        <f t="shared" si="2"/>
        <v>2207.8270510373504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-1907.4220268118986</v>
      </c>
      <c r="AI20">
        <f t="shared" si="6"/>
        <v>-1917.3326328098401</v>
      </c>
      <c r="AJ20">
        <f t="shared" si="7"/>
        <v>39.949865342133762</v>
      </c>
      <c r="AK20">
        <f t="shared" si="22"/>
        <v>157.3443841465639</v>
      </c>
      <c r="AL20">
        <f t="shared" si="8"/>
        <v>-1720.0383833211424</v>
      </c>
      <c r="AN20">
        <f t="shared" si="9"/>
        <v>0</v>
      </c>
      <c r="AO20">
        <f t="shared" si="9"/>
        <v>0</v>
      </c>
      <c r="AP20">
        <f t="shared" si="9"/>
        <v>-1.4434236787998047</v>
      </c>
      <c r="AQ20">
        <f t="shared" si="9"/>
        <v>-277.80522397282778</v>
      </c>
      <c r="AR20">
        <f t="shared" si="9"/>
        <v>-279.24864765162755</v>
      </c>
      <c r="AS20">
        <f t="shared" si="9"/>
        <v>5.8184718080485087</v>
      </c>
      <c r="AT20">
        <f t="shared" si="9"/>
        <v>22.916319128264647</v>
      </c>
      <c r="AU20">
        <f t="shared" si="9"/>
        <v>-250.5138567153144</v>
      </c>
      <c r="AW20">
        <v>17</v>
      </c>
      <c r="AX20">
        <f>IF(Z20&gt;0, (R20*SUMPRODUCT(K20:$K$98, X20:$X$98)-K20*$AZ$3)/Z20, 0)</f>
        <v>2784.6771573503092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500000</v>
      </c>
      <c r="S21">
        <f t="shared" si="1"/>
        <v>2769.1831986502661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2207.8270510373504</v>
      </c>
      <c r="AC21">
        <f t="shared" si="2"/>
        <v>2162.6822544900197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-1968.993610883442</v>
      </c>
      <c r="AI21">
        <f t="shared" si="6"/>
        <v>-1978.755885981132</v>
      </c>
      <c r="AJ21">
        <f t="shared" si="7"/>
        <v>45.14479654733077</v>
      </c>
      <c r="AK21">
        <f t="shared" si="22"/>
        <v>154.54789357261456</v>
      </c>
      <c r="AL21">
        <f t="shared" si="8"/>
        <v>-1779.0631958611866</v>
      </c>
      <c r="AN21">
        <f t="shared" si="9"/>
        <v>0</v>
      </c>
      <c r="AO21">
        <f t="shared" si="9"/>
        <v>0</v>
      </c>
      <c r="AP21">
        <f t="shared" si="9"/>
        <v>-1.2694822523151168</v>
      </c>
      <c r="AQ21">
        <f t="shared" si="9"/>
        <v>-256.04712210269878</v>
      </c>
      <c r="AR21">
        <f t="shared" si="9"/>
        <v>-257.31660435501391</v>
      </c>
      <c r="AS21">
        <f t="shared" si="9"/>
        <v>5.8706108389399763</v>
      </c>
      <c r="AT21">
        <f t="shared" si="9"/>
        <v>20.097344733661831</v>
      </c>
      <c r="AU21">
        <f t="shared" si="9"/>
        <v>-231.34864878241208</v>
      </c>
      <c r="AW21">
        <v>18</v>
      </c>
      <c r="AX21">
        <f>IF(Z21&gt;0, (R21*SUMPRODUCT(K21:$K$98, X21:$X$98)-K21*$AZ$3)/Z21, 0)</f>
        <v>2769.1831986502661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500000</v>
      </c>
      <c r="S22">
        <f t="shared" si="1"/>
        <v>2749.1528573984097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2162.6822544900197</v>
      </c>
      <c r="AC22">
        <f t="shared" si="2"/>
        <v>2114.3676568743722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-2037.1497848485471</v>
      </c>
      <c r="AI22">
        <f t="shared" si="6"/>
        <v>-2046.7635084506392</v>
      </c>
      <c r="AJ22">
        <f t="shared" si="7"/>
        <v>48.314597615647472</v>
      </c>
      <c r="AK22">
        <f t="shared" si="22"/>
        <v>151.38775781430138</v>
      </c>
      <c r="AL22">
        <f t="shared" si="8"/>
        <v>-1847.0611530206902</v>
      </c>
      <c r="AN22">
        <f t="shared" si="9"/>
        <v>0</v>
      </c>
      <c r="AO22">
        <f t="shared" si="9"/>
        <v>0</v>
      </c>
      <c r="AP22">
        <f t="shared" si="9"/>
        <v>-1.1162184613537847</v>
      </c>
      <c r="AQ22">
        <f t="shared" si="9"/>
        <v>-236.52689556167741</v>
      </c>
      <c r="AR22">
        <f t="shared" si="9"/>
        <v>-237.64311402303119</v>
      </c>
      <c r="AS22">
        <f t="shared" si="9"/>
        <v>5.609652205908028</v>
      </c>
      <c r="AT22">
        <f t="shared" si="9"/>
        <v>17.577144620478599</v>
      </c>
      <c r="AU22">
        <f t="shared" si="9"/>
        <v>-214.45631719664453</v>
      </c>
      <c r="AW22">
        <v>19</v>
      </c>
      <c r="AX22">
        <f>IF(Z22&gt;0, (R22*SUMPRODUCT(K22:$K$98, X22:$X$98)-K22*$AZ$3)/Z22, 0)</f>
        <v>2749.1528573984097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500000</v>
      </c>
      <c r="S23">
        <f t="shared" si="1"/>
        <v>2724.9627077870805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2114.3676568743722</v>
      </c>
      <c r="AC23">
        <f t="shared" si="2"/>
        <v>2063.3162296047049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-2108.139611850575</v>
      </c>
      <c r="AI23">
        <f t="shared" si="6"/>
        <v>-2117.6044947263499</v>
      </c>
      <c r="AJ23">
        <f t="shared" si="7"/>
        <v>51.051427269667329</v>
      </c>
      <c r="AK23">
        <f t="shared" si="22"/>
        <v>148.00573598120607</v>
      </c>
      <c r="AL23">
        <f t="shared" si="8"/>
        <v>-1918.5473314754765</v>
      </c>
      <c r="AN23">
        <f t="shared" si="9"/>
        <v>0</v>
      </c>
      <c r="AO23">
        <f t="shared" si="9"/>
        <v>0</v>
      </c>
      <c r="AP23">
        <f t="shared" si="9"/>
        <v>-0.98119378959917369</v>
      </c>
      <c r="AQ23">
        <f t="shared" si="9"/>
        <v>-218.54401389900701</v>
      </c>
      <c r="AR23">
        <f t="shared" si="9"/>
        <v>-219.5252076886062</v>
      </c>
      <c r="AS23">
        <f t="shared" si="9"/>
        <v>5.2923363177984486</v>
      </c>
      <c r="AT23">
        <f t="shared" si="9"/>
        <v>15.34327586255807</v>
      </c>
      <c r="AU23">
        <f t="shared" si="9"/>
        <v>-198.8895955082497</v>
      </c>
      <c r="AW23">
        <v>20</v>
      </c>
      <c r="AX23">
        <f>IF(Z23&gt;0, (R23*SUMPRODUCT(K23:$K$98, X23:$X$98)-K23*$AZ$3)/Z23, 0)</f>
        <v>2724.9627077870805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500000</v>
      </c>
      <c r="S24">
        <f t="shared" si="1"/>
        <v>2697.6073189849162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2063.3162296047049</v>
      </c>
      <c r="AC24">
        <f t="shared" si="2"/>
        <v>2010.3753123949928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-2187.4279456343638</v>
      </c>
      <c r="AI24">
        <f t="shared" si="6"/>
        <v>-2196.7434939827399</v>
      </c>
      <c r="AJ24">
        <f t="shared" si="7"/>
        <v>52.940917209712097</v>
      </c>
      <c r="AK24">
        <f t="shared" si="22"/>
        <v>144.43213607232934</v>
      </c>
      <c r="AL24">
        <f t="shared" si="8"/>
        <v>-1999.3704407006985</v>
      </c>
      <c r="AN24">
        <f t="shared" si="9"/>
        <v>0</v>
      </c>
      <c r="AO24">
        <f t="shared" si="9"/>
        <v>0</v>
      </c>
      <c r="AP24">
        <f t="shared" si="9"/>
        <v>-0.862243537704381</v>
      </c>
      <c r="AQ24">
        <f t="shared" si="9"/>
        <v>-202.46748122411631</v>
      </c>
      <c r="AR24">
        <f t="shared" si="9"/>
        <v>-203.32972476182067</v>
      </c>
      <c r="AS24">
        <f t="shared" si="9"/>
        <v>4.9001907388708865</v>
      </c>
      <c r="AT24">
        <f t="shared" si="9"/>
        <v>13.368582428850157</v>
      </c>
      <c r="AU24">
        <f t="shared" si="9"/>
        <v>-185.06095159409963</v>
      </c>
      <c r="AW24">
        <v>21</v>
      </c>
      <c r="AX24">
        <f>IF(Z24&gt;0, (R24*SUMPRODUCT(K24:$K$98, X24:$X$98)-K24*$AZ$3)/Z24, 0)</f>
        <v>2697.6073189849162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500000</v>
      </c>
      <c r="S25">
        <f t="shared" si="1"/>
        <v>2667.3246524991991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2010.3753123949928</v>
      </c>
      <c r="AC25">
        <f t="shared" si="2"/>
        <v>1955.7677389291762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-2279.7240943745205</v>
      </c>
      <c r="AI25">
        <f t="shared" si="6"/>
        <v>-2288.8894941370536</v>
      </c>
      <c r="AJ25">
        <f t="shared" si="7"/>
        <v>54.607573465816586</v>
      </c>
      <c r="AK25">
        <f t="shared" si="22"/>
        <v>140.7262718676495</v>
      </c>
      <c r="AL25">
        <f t="shared" si="8"/>
        <v>-2093.5556488035877</v>
      </c>
      <c r="AN25">
        <f t="shared" si="9"/>
        <v>0</v>
      </c>
      <c r="AO25">
        <f t="shared" si="9"/>
        <v>0</v>
      </c>
      <c r="AP25">
        <f t="shared" si="9"/>
        <v>-0.75745164545050214</v>
      </c>
      <c r="AQ25">
        <f t="shared" si="9"/>
        <v>-188.40212224195497</v>
      </c>
      <c r="AR25">
        <f t="shared" si="9"/>
        <v>-189.15957388740549</v>
      </c>
      <c r="AS25">
        <f t="shared" si="9"/>
        <v>4.5129069595880393</v>
      </c>
      <c r="AT25">
        <f t="shared" si="9"/>
        <v>11.629972390293924</v>
      </c>
      <c r="AU25">
        <f t="shared" si="9"/>
        <v>-173.01669453752353</v>
      </c>
      <c r="AW25">
        <v>22</v>
      </c>
      <c r="AX25">
        <f>IF(Z25&gt;0, (R25*SUMPRODUCT(K25:$K$98, X25:$X$98)-K25*$AZ$3)/Z25, 0)</f>
        <v>2667.3246524991991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500000</v>
      </c>
      <c r="S26">
        <f t="shared" si="1"/>
        <v>2633.8401068104458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1955.7677389291762</v>
      </c>
      <c r="AC26">
        <f t="shared" si="2"/>
        <v>1899.3833914714162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-2376.8051950911959</v>
      </c>
      <c r="AI26">
        <f t="shared" si="6"/>
        <v>-2385.8195207262261</v>
      </c>
      <c r="AJ26">
        <f t="shared" si="7"/>
        <v>56.384347457759986</v>
      </c>
      <c r="AK26">
        <f t="shared" si="22"/>
        <v>136.90374172504235</v>
      </c>
      <c r="AL26">
        <f t="shared" si="8"/>
        <v>-2192.5314315434239</v>
      </c>
      <c r="AN26">
        <f t="shared" si="9"/>
        <v>0</v>
      </c>
      <c r="AO26">
        <f t="shared" si="9"/>
        <v>0</v>
      </c>
      <c r="AP26">
        <f t="shared" si="9"/>
        <v>-0.66514866097588399</v>
      </c>
      <c r="AQ26">
        <f t="shared" si="9"/>
        <v>-175.3795965359638</v>
      </c>
      <c r="AR26">
        <f t="shared" si="9"/>
        <v>-176.04474519693966</v>
      </c>
      <c r="AS26">
        <f t="shared" si="9"/>
        <v>4.1604857345938795</v>
      </c>
      <c r="AT26">
        <f t="shared" si="9"/>
        <v>10.101847234931038</v>
      </c>
      <c r="AU26">
        <f t="shared" si="9"/>
        <v>-161.78241222741477</v>
      </c>
      <c r="AW26">
        <v>23</v>
      </c>
      <c r="AX26">
        <f>IF(Z26&gt;0, (R26*SUMPRODUCT(K26:$K$98, X26:$X$98)-K26*$AZ$3)/Z26, 0)</f>
        <v>2633.8401068104458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500000</v>
      </c>
      <c r="S27">
        <f t="shared" si="1"/>
        <v>2597.9237193698909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1899.3833914714162</v>
      </c>
      <c r="AC27">
        <f t="shared" si="2"/>
        <v>1841.8768081356275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-2477.1316364840081</v>
      </c>
      <c r="AI27">
        <f t="shared" si="6"/>
        <v>-2485.9938905717763</v>
      </c>
      <c r="AJ27">
        <f t="shared" si="7"/>
        <v>57.506583335788719</v>
      </c>
      <c r="AK27">
        <f t="shared" si="22"/>
        <v>132.95683740299916</v>
      </c>
      <c r="AL27">
        <f t="shared" si="8"/>
        <v>-2295.5304698329887</v>
      </c>
      <c r="AN27">
        <f t="shared" si="9"/>
        <v>0</v>
      </c>
      <c r="AO27">
        <f t="shared" si="9"/>
        <v>0</v>
      </c>
      <c r="AP27">
        <f t="shared" si="9"/>
        <v>-0.58386393962259098</v>
      </c>
      <c r="AQ27">
        <f t="shared" si="9"/>
        <v>-163.19864245796674</v>
      </c>
      <c r="AR27">
        <f t="shared" si="9"/>
        <v>-163.78250639758932</v>
      </c>
      <c r="AS27">
        <f t="shared" si="9"/>
        <v>3.7886546659738802</v>
      </c>
      <c r="AT27">
        <f t="shared" si="9"/>
        <v>8.7594761013477367</v>
      </c>
      <c r="AU27">
        <f t="shared" si="9"/>
        <v>-151.23437563026772</v>
      </c>
      <c r="AW27">
        <v>24</v>
      </c>
      <c r="AX27">
        <f>IF(Z27&gt;0, (R27*SUMPRODUCT(K27:$K$98, X27:$X$98)-K27*$AZ$3)/Z27, 0)</f>
        <v>2597.9237193698909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500000</v>
      </c>
      <c r="S28">
        <f t="shared" si="1"/>
        <v>2560.4924100184439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1841.8768081356275</v>
      </c>
      <c r="AC28">
        <f t="shared" si="2"/>
        <v>1783.9219274635309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-2590.0157355403448</v>
      </c>
      <c r="AI28">
        <f t="shared" si="6"/>
        <v>-2598.7246166938467</v>
      </c>
      <c r="AJ28">
        <f t="shared" si="7"/>
        <v>57.954880672096579</v>
      </c>
      <c r="AK28">
        <f t="shared" si="22"/>
        <v>128.93137656949395</v>
      </c>
      <c r="AL28">
        <f t="shared" si="8"/>
        <v>-2411.8383594522561</v>
      </c>
      <c r="AN28">
        <f t="shared" si="9"/>
        <v>0</v>
      </c>
      <c r="AO28">
        <f t="shared" si="9"/>
        <v>0</v>
      </c>
      <c r="AP28">
        <f t="shared" si="9"/>
        <v>-0.51228518581958327</v>
      </c>
      <c r="AQ28">
        <f t="shared" si="9"/>
        <v>-152.35328958685042</v>
      </c>
      <c r="AR28">
        <f t="shared" si="9"/>
        <v>-152.86557477267002</v>
      </c>
      <c r="AS28">
        <f t="shared" si="9"/>
        <v>3.4090977119740171</v>
      </c>
      <c r="AT28">
        <f t="shared" si="9"/>
        <v>7.5841698881513961</v>
      </c>
      <c r="AU28">
        <f t="shared" si="9"/>
        <v>-141.87230717254459</v>
      </c>
      <c r="AW28">
        <v>25</v>
      </c>
      <c r="AX28">
        <f>IF(Z28&gt;0, (R28*SUMPRODUCT(K28:$K$98, X28:$X$98)-K28*$AZ$3)/Z28, 0)</f>
        <v>2560.4924100184439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500000</v>
      </c>
      <c r="S29">
        <f t="shared" si="1"/>
        <v>2521.5688430147143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1783.9219274635309</v>
      </c>
      <c r="AC29">
        <f t="shared" si="2"/>
        <v>1725.5362823283501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-2716.3947844041745</v>
      </c>
      <c r="AI29">
        <f t="shared" si="6"/>
        <v>-2724.9486668765312</v>
      </c>
      <c r="AJ29">
        <f t="shared" si="7"/>
        <v>58.385645135180766</v>
      </c>
      <c r="AK29">
        <f t="shared" si="22"/>
        <v>124.87453492244717</v>
      </c>
      <c r="AL29">
        <f t="shared" si="8"/>
        <v>-2541.6884868189031</v>
      </c>
      <c r="AN29">
        <f t="shared" si="9"/>
        <v>0</v>
      </c>
      <c r="AO29">
        <f t="shared" si="9"/>
        <v>0</v>
      </c>
      <c r="AP29">
        <f t="shared" si="9"/>
        <v>-0.44925683114588266</v>
      </c>
      <c r="AQ29">
        <f t="shared" si="9"/>
        <v>-142.66725278566938</v>
      </c>
      <c r="AR29">
        <f t="shared" si="9"/>
        <v>-143.11650961681525</v>
      </c>
      <c r="AS29">
        <f t="shared" si="9"/>
        <v>3.0664613411052097</v>
      </c>
      <c r="AT29">
        <f t="shared" si="9"/>
        <v>6.5585116502796543</v>
      </c>
      <c r="AU29">
        <f t="shared" si="9"/>
        <v>-133.4915366254304</v>
      </c>
      <c r="AW29">
        <v>26</v>
      </c>
      <c r="AX29">
        <f>IF(Z29&gt;0, (R29*SUMPRODUCT(K29:$K$98, X29:$X$98)-K29*$AZ$3)/Z29, 0)</f>
        <v>2521.5688430147143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500000</v>
      </c>
      <c r="S30">
        <f t="shared" si="1"/>
        <v>2481.2473481931565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1725.5362823283501</v>
      </c>
      <c r="AC30">
        <f t="shared" si="2"/>
        <v>1666.768712088814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-2860.5986145986039</v>
      </c>
      <c r="AI30">
        <f t="shared" si="6"/>
        <v>-2868.9954432808722</v>
      </c>
      <c r="AJ30">
        <f t="shared" si="7"/>
        <v>58.767570239536099</v>
      </c>
      <c r="AK30">
        <f t="shared" si="22"/>
        <v>120.78753976298452</v>
      </c>
      <c r="AL30">
        <f t="shared" si="8"/>
        <v>-2689.4403332783518</v>
      </c>
      <c r="AN30">
        <f t="shared" si="9"/>
        <v>0</v>
      </c>
      <c r="AO30">
        <f t="shared" si="9"/>
        <v>0</v>
      </c>
      <c r="AP30">
        <f t="shared" si="9"/>
        <v>-0.39375735622115549</v>
      </c>
      <c r="AQ30">
        <f t="shared" si="9"/>
        <v>-134.14370952605688</v>
      </c>
      <c r="AR30">
        <f t="shared" si="9"/>
        <v>-134.53746688227804</v>
      </c>
      <c r="AS30">
        <f t="shared" si="9"/>
        <v>2.7558217470753585</v>
      </c>
      <c r="AT30">
        <f t="shared" si="9"/>
        <v>5.6641601396449008</v>
      </c>
      <c r="AU30">
        <f t="shared" si="9"/>
        <v>-126.11748499555777</v>
      </c>
      <c r="AW30">
        <v>27</v>
      </c>
      <c r="AX30">
        <f>IF(Z30&gt;0, (R30*SUMPRODUCT(K30:$K$98, X30:$X$98)-K30*$AZ$3)/Z30, 0)</f>
        <v>2481.2473481931565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500000</v>
      </c>
      <c r="S31">
        <f t="shared" si="1"/>
        <v>2439.4425815758259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1666.768712088814</v>
      </c>
      <c r="AC31">
        <f t="shared" si="2"/>
        <v>1607.5354334075193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-3026.1455161090817</v>
      </c>
      <c r="AI31">
        <f t="shared" si="6"/>
        <v>-3034.3827228666246</v>
      </c>
      <c r="AJ31">
        <f t="shared" si="7"/>
        <v>59.233278681294678</v>
      </c>
      <c r="AK31">
        <f t="shared" si="22"/>
        <v>116.673809846217</v>
      </c>
      <c r="AL31">
        <f t="shared" si="8"/>
        <v>-2858.4756343391132</v>
      </c>
      <c r="AN31">
        <f t="shared" si="9"/>
        <v>0</v>
      </c>
      <c r="AO31">
        <f t="shared" si="9"/>
        <v>0</v>
      </c>
      <c r="AP31">
        <f t="shared" si="9"/>
        <v>-0.34488581495509657</v>
      </c>
      <c r="AQ31">
        <f t="shared" si="9"/>
        <v>-126.70249675841914</v>
      </c>
      <c r="AR31">
        <f t="shared" si="9"/>
        <v>-127.04738257337425</v>
      </c>
      <c r="AS31">
        <f t="shared" si="9"/>
        <v>2.4800540027423943</v>
      </c>
      <c r="AT31">
        <f t="shared" si="9"/>
        <v>4.8850469797764511</v>
      </c>
      <c r="AU31">
        <f t="shared" si="9"/>
        <v>-119.68228159085541</v>
      </c>
      <c r="AW31">
        <v>28</v>
      </c>
      <c r="AX31">
        <f>IF(Z31&gt;0, (R31*SUMPRODUCT(K31:$K$98, X31:$X$98)-K31*$AZ$3)/Z31, 0)</f>
        <v>2439.4425815758259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500000</v>
      </c>
      <c r="S32">
        <f t="shared" si="1"/>
        <v>2396.0083211126725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1607.5354334075193</v>
      </c>
      <c r="AC32">
        <f t="shared" si="2"/>
        <v>1547.717249903352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-3215.1165581714999</v>
      </c>
      <c r="AI32">
        <f t="shared" si="6"/>
        <v>-3223.1910149475129</v>
      </c>
      <c r="AJ32">
        <f t="shared" si="7"/>
        <v>59.818183504167337</v>
      </c>
      <c r="AK32">
        <f t="shared" si="22"/>
        <v>112.52748033852636</v>
      </c>
      <c r="AL32">
        <f t="shared" si="8"/>
        <v>-3050.8453511048192</v>
      </c>
      <c r="AN32">
        <f t="shared" si="9"/>
        <v>0</v>
      </c>
      <c r="AO32">
        <f t="shared" si="9"/>
        <v>0</v>
      </c>
      <c r="AP32">
        <f t="shared" si="9"/>
        <v>-0.30184963607841336</v>
      </c>
      <c r="AQ32">
        <f t="shared" si="9"/>
        <v>-120.19158563295257</v>
      </c>
      <c r="AR32">
        <f t="shared" si="9"/>
        <v>-120.49343526903097</v>
      </c>
      <c r="AS32">
        <f t="shared" si="9"/>
        <v>2.236199588713415</v>
      </c>
      <c r="AT32">
        <f t="shared" si="9"/>
        <v>4.2066457139147166</v>
      </c>
      <c r="AU32">
        <f t="shared" si="9"/>
        <v>-114.05058996640284</v>
      </c>
      <c r="AW32">
        <v>29</v>
      </c>
      <c r="AX32">
        <f>IF(Z32&gt;0, (R32*SUMPRODUCT(K32:$K$98, X32:$X$98)-K32*$AZ$3)/Z32, 0)</f>
        <v>2396.0083211126725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500000</v>
      </c>
      <c r="S33">
        <f t="shared" si="1"/>
        <v>2350.937969601001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1547.717249903352</v>
      </c>
      <c r="AC33">
        <f t="shared" si="2"/>
        <v>1487.2438011045531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-3439.887181239048</v>
      </c>
      <c r="AI33">
        <f t="shared" si="6"/>
        <v>-3447.7948962677701</v>
      </c>
      <c r="AJ33">
        <f t="shared" si="7"/>
        <v>60.473448798798927</v>
      </c>
      <c r="AK33">
        <f t="shared" si="22"/>
        <v>108.34020749323466</v>
      </c>
      <c r="AL33">
        <f t="shared" si="8"/>
        <v>-3278.9812399757366</v>
      </c>
      <c r="AN33">
        <f t="shared" si="9"/>
        <v>0</v>
      </c>
      <c r="AO33">
        <f t="shared" si="9"/>
        <v>0</v>
      </c>
      <c r="AP33">
        <f t="shared" si="9"/>
        <v>-0.26394311029275364</v>
      </c>
      <c r="AQ33">
        <f t="shared" si="9"/>
        <v>-114.81629249089768</v>
      </c>
      <c r="AR33">
        <f t="shared" si="9"/>
        <v>-115.08023560119044</v>
      </c>
      <c r="AS33">
        <f t="shared" si="9"/>
        <v>2.018478170762342</v>
      </c>
      <c r="AT33">
        <f t="shared" si="9"/>
        <v>3.6161711988435523</v>
      </c>
      <c r="AU33">
        <f t="shared" si="9"/>
        <v>-109.44558623158456</v>
      </c>
      <c r="AW33">
        <v>30</v>
      </c>
      <c r="AX33">
        <f>IF(Z33&gt;0, (R33*SUMPRODUCT(K33:$K$98, X33:$X$98)-K33*$AZ$3)/Z33, 0)</f>
        <v>2350.937969601001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500000</v>
      </c>
      <c r="S34">
        <f t="shared" si="1"/>
        <v>2303.6674529545217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1487.2438011045531</v>
      </c>
      <c r="AC34">
        <f t="shared" si="2"/>
        <v>1425.7472736441487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-3693.8901175573383</v>
      </c>
      <c r="AI34">
        <f t="shared" si="6"/>
        <v>-3701.626408182834</v>
      </c>
      <c r="AJ34">
        <f t="shared" si="7"/>
        <v>61.496527460404423</v>
      </c>
      <c r="AK34">
        <f t="shared" si="22"/>
        <v>104.10706607731872</v>
      </c>
      <c r="AL34">
        <f t="shared" si="8"/>
        <v>-3536.0228146451104</v>
      </c>
      <c r="AN34">
        <f t="shared" si="9"/>
        <v>0</v>
      </c>
      <c r="AO34">
        <f t="shared" si="9"/>
        <v>0</v>
      </c>
      <c r="AP34">
        <f t="shared" si="9"/>
        <v>-0.23055474965242048</v>
      </c>
      <c r="AQ34">
        <f t="shared" si="9"/>
        <v>-110.08427068268291</v>
      </c>
      <c r="AR34">
        <f t="shared" si="9"/>
        <v>-110.31482543233533</v>
      </c>
      <c r="AS34">
        <f t="shared" si="9"/>
        <v>1.8327021539755153</v>
      </c>
      <c r="AT34">
        <f t="shared" si="9"/>
        <v>3.1025693990090959</v>
      </c>
      <c r="AU34">
        <f t="shared" ref="AU34:AU79" si="23">AL34*$K34</f>
        <v>-105.37955387935071</v>
      </c>
      <c r="AW34">
        <v>31</v>
      </c>
      <c r="AX34">
        <f>IF(Z34&gt;0, (R34*SUMPRODUCT(K34:$K$98, X34:$X$98)-K34*$AZ$3)/Z34, 0)</f>
        <v>2303.6674529545217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500000</v>
      </c>
      <c r="S35">
        <f t="shared" si="1"/>
        <v>2254.2505093010564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1425.7472736441487</v>
      </c>
      <c r="AC35">
        <f t="shared" si="2"/>
        <v>1363.2699360244071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-3979.46032294516</v>
      </c>
      <c r="AI35">
        <f t="shared" ref="AI35:AI66" si="25">SUM(AE35:AH35)</f>
        <v>-3987.0197641563273</v>
      </c>
      <c r="AJ35">
        <f t="shared" si="7"/>
        <v>62.477337619741547</v>
      </c>
      <c r="AK35">
        <f t="shared" si="22"/>
        <v>99.802309155090413</v>
      </c>
      <c r="AL35">
        <f t="shared" si="8"/>
        <v>-3824.7401173814951</v>
      </c>
      <c r="AN35">
        <f t="shared" ref="AN35:AT66" si="26">AE35*$K35</f>
        <v>0</v>
      </c>
      <c r="AO35">
        <f t="shared" si="26"/>
        <v>0</v>
      </c>
      <c r="AP35">
        <f t="shared" si="26"/>
        <v>-0.20114672618067886</v>
      </c>
      <c r="AQ35">
        <f t="shared" si="26"/>
        <v>-105.88817262628484</v>
      </c>
      <c r="AR35">
        <f t="shared" si="26"/>
        <v>-106.08931935246552</v>
      </c>
      <c r="AS35">
        <f t="shared" si="26"/>
        <v>1.6624392692056604</v>
      </c>
      <c r="AT35">
        <f t="shared" si="26"/>
        <v>2.6556073644917944</v>
      </c>
      <c r="AU35">
        <f t="shared" si="23"/>
        <v>-101.77127271876806</v>
      </c>
      <c r="AW35">
        <v>32</v>
      </c>
      <c r="AX35">
        <f>IF(Z35&gt;0, (R35*SUMPRODUCT(K35:$K$98, X35:$X$98)-K35*$AZ$3)/Z35, 0)</f>
        <v>2254.2505093010564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500000</v>
      </c>
      <c r="S36">
        <f t="shared" si="1"/>
        <v>2202.8048778544735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1363.2699360244071</v>
      </c>
      <c r="AC36">
        <f t="shared" si="2"/>
        <v>1299.8879536328914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-4300.967662550167</v>
      </c>
      <c r="AI36">
        <f t="shared" si="25"/>
        <v>-4308.3439851576586</v>
      </c>
      <c r="AJ36">
        <f t="shared" si="7"/>
        <v>63.381982391515749</v>
      </c>
      <c r="AK36">
        <f t="shared" si="22"/>
        <v>95.428895521708512</v>
      </c>
      <c r="AL36">
        <f t="shared" si="8"/>
        <v>-4149.5331072444342</v>
      </c>
      <c r="AN36">
        <f t="shared" si="26"/>
        <v>0</v>
      </c>
      <c r="AO36">
        <f t="shared" si="26"/>
        <v>0</v>
      </c>
      <c r="AP36">
        <f t="shared" si="26"/>
        <v>-0.17524480578831694</v>
      </c>
      <c r="AQ36">
        <f t="shared" si="26"/>
        <v>-102.18130128418119</v>
      </c>
      <c r="AR36">
        <f t="shared" si="26"/>
        <v>-102.3565460899695</v>
      </c>
      <c r="AS36">
        <f t="shared" si="26"/>
        <v>1.5058130976265147</v>
      </c>
      <c r="AT36">
        <f t="shared" si="26"/>
        <v>2.2671755496851769</v>
      </c>
      <c r="AU36">
        <f t="shared" si="23"/>
        <v>-98.583557442657806</v>
      </c>
      <c r="AW36">
        <v>33</v>
      </c>
      <c r="AX36">
        <f>IF(Z36&gt;0, (R36*SUMPRODUCT(K36:$K$98, X36:$X$98)-K36*$AZ$3)/Z36, 0)</f>
        <v>2202.8048778544735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500000</v>
      </c>
      <c r="S37">
        <f t="shared" si="1"/>
        <v>2149.304709439632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1299.8879536328914</v>
      </c>
      <c r="AC37">
        <f t="shared" si="2"/>
        <v>1235.6586079154681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-4646.9478134367528</v>
      </c>
      <c r="AI37">
        <f t="shared" si="25"/>
        <v>-4654.1341991228337</v>
      </c>
      <c r="AJ37">
        <f t="shared" si="7"/>
        <v>64.229345717423257</v>
      </c>
      <c r="AK37">
        <f t="shared" si="22"/>
        <v>90.9921567543024</v>
      </c>
      <c r="AL37">
        <f t="shared" si="8"/>
        <v>-4498.9126966511085</v>
      </c>
      <c r="AN37">
        <f t="shared" si="26"/>
        <v>0</v>
      </c>
      <c r="AO37">
        <f t="shared" si="26"/>
        <v>0</v>
      </c>
      <c r="AP37">
        <f t="shared" si="26"/>
        <v>-0.15243958256842288</v>
      </c>
      <c r="AQ37">
        <f t="shared" si="26"/>
        <v>-98.572330492861937</v>
      </c>
      <c r="AR37">
        <f t="shared" si="26"/>
        <v>-98.724770075430357</v>
      </c>
      <c r="AS37">
        <f t="shared" si="26"/>
        <v>1.3624504831087669</v>
      </c>
      <c r="AT37">
        <f t="shared" si="26"/>
        <v>1.9301505650458222</v>
      </c>
      <c r="AU37">
        <f t="shared" si="23"/>
        <v>-95.432169027275776</v>
      </c>
      <c r="AW37">
        <v>34</v>
      </c>
      <c r="AX37">
        <f>IF(Z37&gt;0, (R37*SUMPRODUCT(K37:$K$98, X37:$X$98)-K37*$AZ$3)/Z37, 0)</f>
        <v>2149.304709439632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500000</v>
      </c>
      <c r="S38">
        <f t="shared" si="1"/>
        <v>2094.2708386847703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1235.6586079154681</v>
      </c>
      <c r="AC38">
        <f t="shared" si="2"/>
        <v>1170.971952035783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-5015.324528695538</v>
      </c>
      <c r="AI38">
        <f t="shared" si="25"/>
        <v>-5022.3136674115403</v>
      </c>
      <c r="AJ38">
        <f t="shared" si="7"/>
        <v>64.686655879685077</v>
      </c>
      <c r="AK38">
        <f t="shared" si="22"/>
        <v>86.496102554082782</v>
      </c>
      <c r="AL38">
        <f t="shared" si="8"/>
        <v>-4871.1309089777724</v>
      </c>
      <c r="AN38">
        <f t="shared" si="26"/>
        <v>0</v>
      </c>
      <c r="AO38">
        <f t="shared" si="26"/>
        <v>0</v>
      </c>
      <c r="AP38">
        <f t="shared" si="26"/>
        <v>-0.13237100516474787</v>
      </c>
      <c r="AQ38">
        <f t="shared" si="26"/>
        <v>-94.987891365036987</v>
      </c>
      <c r="AR38">
        <f t="shared" si="26"/>
        <v>-95.120262370201729</v>
      </c>
      <c r="AS38">
        <f t="shared" si="26"/>
        <v>1.2251348853521149</v>
      </c>
      <c r="AT38">
        <f t="shared" si="26"/>
        <v>1.6381955635966148</v>
      </c>
      <c r="AU38">
        <f t="shared" si="23"/>
        <v>-92.256931921252999</v>
      </c>
      <c r="AW38">
        <v>35</v>
      </c>
      <c r="AX38">
        <f>IF(Z38&gt;0, (R38*SUMPRODUCT(K38:$K$98, X38:$X$98)-K38*$AZ$3)/Z38, 0)</f>
        <v>2094.2708386847703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500000</v>
      </c>
      <c r="S39">
        <f t="shared" si="1"/>
        <v>2038.2166866475093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1170.971952035783</v>
      </c>
      <c r="AC39">
        <f t="shared" si="2"/>
        <v>1106.2391272896541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-5395.6240348516831</v>
      </c>
      <c r="AI39">
        <f t="shared" si="25"/>
        <v>-5402.4083915796546</v>
      </c>
      <c r="AJ39">
        <f t="shared" si="7"/>
        <v>64.732824746128927</v>
      </c>
      <c r="AK39">
        <f t="shared" si="22"/>
        <v>81.968036642504813</v>
      </c>
      <c r="AL39">
        <f t="shared" si="8"/>
        <v>-5255.7075301910209</v>
      </c>
      <c r="AN39">
        <f t="shared" si="26"/>
        <v>0</v>
      </c>
      <c r="AO39">
        <f t="shared" si="26"/>
        <v>0</v>
      </c>
      <c r="AP39">
        <f t="shared" si="26"/>
        <v>-0.11472547364066839</v>
      </c>
      <c r="AQ39">
        <f t="shared" si="26"/>
        <v>-91.241594126849961</v>
      </c>
      <c r="AR39">
        <f t="shared" si="26"/>
        <v>-91.356319600490622</v>
      </c>
      <c r="AS39">
        <f t="shared" si="26"/>
        <v>1.0946511625013844</v>
      </c>
      <c r="AT39">
        <f t="shared" si="26"/>
        <v>1.3861036800196127</v>
      </c>
      <c r="AU39">
        <f t="shared" si="23"/>
        <v>-88.875564757969627</v>
      </c>
      <c r="AW39">
        <v>36</v>
      </c>
      <c r="AX39">
        <f>IF(Z39&gt;0, (R39*SUMPRODUCT(K39:$K$98, X39:$X$98)-K39*$AZ$3)/Z39, 0)</f>
        <v>2038.2166866475093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500000</v>
      </c>
      <c r="S40">
        <f t="shared" si="1"/>
        <v>1981.9879014889652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1106.2391272896541</v>
      </c>
      <c r="AC40">
        <f t="shared" si="2"/>
        <v>1042.0109855011146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-5790.3583710662733</v>
      </c>
      <c r="AI40">
        <f t="shared" si="25"/>
        <v>-5796.9301252676887</v>
      </c>
      <c r="AJ40">
        <f t="shared" si="7"/>
        <v>64.22814178853946</v>
      </c>
      <c r="AK40">
        <f t="shared" si="22"/>
        <v>77.436738910275793</v>
      </c>
      <c r="AL40">
        <f t="shared" si="8"/>
        <v>-5655.2652445688736</v>
      </c>
      <c r="AN40">
        <f t="shared" si="26"/>
        <v>0</v>
      </c>
      <c r="AO40">
        <f t="shared" si="26"/>
        <v>0</v>
      </c>
      <c r="AP40">
        <f t="shared" si="26"/>
        <v>-9.9223484106527843E-2</v>
      </c>
      <c r="AQ40">
        <f t="shared" si="26"/>
        <v>-87.425596605375461</v>
      </c>
      <c r="AR40">
        <f t="shared" si="26"/>
        <v>-87.524820089481992</v>
      </c>
      <c r="AS40">
        <f t="shared" si="26"/>
        <v>0.96974716500728331</v>
      </c>
      <c r="AT40">
        <f t="shared" si="26"/>
        <v>1.1691768737897463</v>
      </c>
      <c r="AU40">
        <f t="shared" si="23"/>
        <v>-85.385896050684963</v>
      </c>
      <c r="AW40">
        <v>37</v>
      </c>
      <c r="AX40">
        <f>IF(Z40&gt;0, (R40*SUMPRODUCT(K40:$K$98, X40:$X$98)-K40*$AZ$3)/Z40, 0)</f>
        <v>1981.9879014889652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500000</v>
      </c>
      <c r="S41">
        <f t="shared" si="1"/>
        <v>1926.3536443495971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1042.0109855011146</v>
      </c>
      <c r="AC41">
        <f t="shared" si="2"/>
        <v>978.70454276923033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-6211.1262980405636</v>
      </c>
      <c r="AI41">
        <f t="shared" si="25"/>
        <v>-6217.4770565425133</v>
      </c>
      <c r="AJ41">
        <f t="shared" si="7"/>
        <v>63.306442731884317</v>
      </c>
      <c r="AK41">
        <f t="shared" si="22"/>
        <v>72.940768985078037</v>
      </c>
      <c r="AL41">
        <f t="shared" si="8"/>
        <v>-6081.2298448255515</v>
      </c>
      <c r="AN41">
        <f t="shared" si="26"/>
        <v>0</v>
      </c>
      <c r="AO41">
        <f t="shared" si="26"/>
        <v>0</v>
      </c>
      <c r="AP41">
        <f t="shared" si="26"/>
        <v>-8.5613201313853873E-2</v>
      </c>
      <c r="AQ41">
        <f t="shared" si="26"/>
        <v>-83.730849783793843</v>
      </c>
      <c r="AR41">
        <f t="shared" si="26"/>
        <v>-83.816462985107691</v>
      </c>
      <c r="AS41">
        <f t="shared" si="26"/>
        <v>0.85342045747837658</v>
      </c>
      <c r="AT41">
        <f t="shared" si="26"/>
        <v>0.98329872521360406</v>
      </c>
      <c r="AU41">
        <f t="shared" si="23"/>
        <v>-81.979743802415726</v>
      </c>
      <c r="AW41">
        <v>38</v>
      </c>
      <c r="AX41">
        <f>IF(Z41&gt;0, (R41*SUMPRODUCT(K41:$K$98, X41:$X$98)-K41*$AZ$3)/Z41, 0)</f>
        <v>1926.3536443495971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500000</v>
      </c>
      <c r="S42">
        <f t="shared" si="1"/>
        <v>1871.6969982106762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978.70454276923033</v>
      </c>
      <c r="AC42">
        <f t="shared" si="2"/>
        <v>916.50865180105416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-6656.4304158320128</v>
      </c>
      <c r="AI42">
        <f t="shared" si="25"/>
        <v>-6662.5512559885474</v>
      </c>
      <c r="AJ42">
        <f t="shared" si="7"/>
        <v>62.195890968176172</v>
      </c>
      <c r="AK42">
        <f t="shared" si="22"/>
        <v>68.509317993846125</v>
      </c>
      <c r="AL42">
        <f t="shared" si="8"/>
        <v>-6531.8460470265254</v>
      </c>
      <c r="AN42">
        <f t="shared" si="26"/>
        <v>0</v>
      </c>
      <c r="AO42">
        <f t="shared" si="26"/>
        <v>0</v>
      </c>
      <c r="AP42">
        <f t="shared" si="26"/>
        <v>-7.3672965932565393E-2</v>
      </c>
      <c r="AQ42">
        <f t="shared" si="26"/>
        <v>-80.119552008646181</v>
      </c>
      <c r="AR42">
        <f t="shared" si="26"/>
        <v>-80.19322497457874</v>
      </c>
      <c r="AS42">
        <f t="shared" si="26"/>
        <v>0.74861549056334875</v>
      </c>
      <c r="AT42">
        <f t="shared" si="26"/>
        <v>0.82460651177689059</v>
      </c>
      <c r="AU42">
        <f t="shared" si="23"/>
        <v>-78.62000297223851</v>
      </c>
      <c r="AW42">
        <v>39</v>
      </c>
      <c r="AX42">
        <f>IF(Z42&gt;0, (R42*SUMPRODUCT(K42:$K$98, X42:$X$98)-K42*$AZ$3)/Z42, 0)</f>
        <v>1871.6969982106762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500000</v>
      </c>
      <c r="S43">
        <f t="shared" si="1"/>
        <v>1818.4602694865341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916.50865180105416</v>
      </c>
      <c r="AC43">
        <f t="shared" si="2"/>
        <v>855.61674159206655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-7126.6956923111884</v>
      </c>
      <c r="AI43">
        <f t="shared" si="25"/>
        <v>-7132.5771566738495</v>
      </c>
      <c r="AJ43">
        <f t="shared" si="7"/>
        <v>60.891910208987611</v>
      </c>
      <c r="AK43">
        <f t="shared" si="22"/>
        <v>64.155605626073793</v>
      </c>
      <c r="AL43">
        <f t="shared" si="8"/>
        <v>-7007.5296408387876</v>
      </c>
      <c r="AN43">
        <f t="shared" si="26"/>
        <v>0</v>
      </c>
      <c r="AO43">
        <f t="shared" si="26"/>
        <v>0</v>
      </c>
      <c r="AP43">
        <f t="shared" si="26"/>
        <v>-6.3206910521880905E-2</v>
      </c>
      <c r="AQ43">
        <f t="shared" si="26"/>
        <v>-76.589160311896762</v>
      </c>
      <c r="AR43">
        <f t="shared" si="26"/>
        <v>-76.652367222418633</v>
      </c>
      <c r="AS43">
        <f t="shared" si="26"/>
        <v>0.65439306995039503</v>
      </c>
      <c r="AT43">
        <f t="shared" si="26"/>
        <v>0.6894673459263001</v>
      </c>
      <c r="AU43">
        <f t="shared" si="23"/>
        <v>-75.308506806541928</v>
      </c>
      <c r="AW43">
        <v>40</v>
      </c>
      <c r="AX43">
        <f>IF(Z43&gt;0, (R43*SUMPRODUCT(K43:$K$98, X43:$X$98)-K43*$AZ$3)/Z43, 0)</f>
        <v>1818.4602694865341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500000</v>
      </c>
      <c r="S44">
        <f t="shared" si="1"/>
        <v>1766.8096525852886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855.61674159206655</v>
      </c>
      <c r="AC44">
        <f t="shared" si="2"/>
        <v>796.19511860129319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-7585.9840183088463</v>
      </c>
      <c r="AI44">
        <f t="shared" si="25"/>
        <v>-7591.6170184274233</v>
      </c>
      <c r="AJ44">
        <f t="shared" si="7"/>
        <v>59.421622990773358</v>
      </c>
      <c r="AK44">
        <f t="shared" si="22"/>
        <v>59.893171911444661</v>
      </c>
      <c r="AL44">
        <f t="shared" si="8"/>
        <v>-7472.3022235252056</v>
      </c>
      <c r="AN44">
        <f t="shared" si="26"/>
        <v>0</v>
      </c>
      <c r="AO44">
        <f t="shared" si="26"/>
        <v>0</v>
      </c>
      <c r="AP44">
        <f t="shared" si="26"/>
        <v>-5.4050638781419788E-2</v>
      </c>
      <c r="AQ44">
        <f t="shared" si="26"/>
        <v>-72.790213623997786</v>
      </c>
      <c r="AR44">
        <f t="shared" si="26"/>
        <v>-72.844264262779205</v>
      </c>
      <c r="AS44">
        <f t="shared" si="26"/>
        <v>0.57017159816628493</v>
      </c>
      <c r="AT44">
        <f t="shared" si="26"/>
        <v>0.57469627770515397</v>
      </c>
      <c r="AU44">
        <f t="shared" si="23"/>
        <v>-71.699396386907779</v>
      </c>
      <c r="AW44">
        <v>41</v>
      </c>
      <c r="AX44">
        <f>IF(Z44&gt;0, (R44*SUMPRODUCT(K44:$K$98, X44:$X$98)-K44*$AZ$3)/Z44, 0)</f>
        <v>1766.8096525852886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12.5</v>
      </c>
      <c r="R45">
        <f t="shared" si="0"/>
        <v>500000</v>
      </c>
      <c r="S45">
        <f t="shared" si="1"/>
        <v>1717.4824535186028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796.19511860129319</v>
      </c>
      <c r="AC45">
        <f t="shared" si="2"/>
        <v>738.73306329972729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-8004.0359942084915</v>
      </c>
      <c r="AI45">
        <f t="shared" si="25"/>
        <v>-8009.4125634260281</v>
      </c>
      <c r="AJ45">
        <f t="shared" si="7"/>
        <v>57.462055301565897</v>
      </c>
      <c r="AK45">
        <f t="shared" si="22"/>
        <v>55.733658302090525</v>
      </c>
      <c r="AL45">
        <f t="shared" si="8"/>
        <v>-7896.2168498223718</v>
      </c>
      <c r="AN45">
        <f t="shared" si="26"/>
        <v>0</v>
      </c>
      <c r="AO45">
        <f t="shared" si="26"/>
        <v>0</v>
      </c>
      <c r="AP45">
        <f t="shared" si="26"/>
        <v>-4.6062583142537257E-2</v>
      </c>
      <c r="AQ45">
        <f t="shared" si="26"/>
        <v>-68.572831212994657</v>
      </c>
      <c r="AR45">
        <f t="shared" si="26"/>
        <v>-68.618893796137201</v>
      </c>
      <c r="AS45">
        <f t="shared" si="26"/>
        <v>0.49229361564555252</v>
      </c>
      <c r="AT45">
        <f t="shared" si="26"/>
        <v>0.47748595163706609</v>
      </c>
      <c r="AU45">
        <f t="shared" si="23"/>
        <v>-67.649114228854572</v>
      </c>
      <c r="AW45">
        <v>42</v>
      </c>
      <c r="AX45">
        <f>IF(Z45&gt;0, (R45*SUMPRODUCT(K45:$K$98, X45:$X$98)-K45*$AZ$3)/Z45, 0)</f>
        <v>1717.4824535186028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500000</v>
      </c>
      <c r="S46">
        <f t="shared" si="1"/>
        <v>1687.8576102173438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738.73306329972729</v>
      </c>
      <c r="AC46">
        <f t="shared" si="2"/>
        <v>683.84608773176114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-10334.007766656512</v>
      </c>
      <c r="AI46">
        <f t="shared" si="25"/>
        <v>-10339.072219987707</v>
      </c>
      <c r="AJ46">
        <f t="shared" si="7"/>
        <v>54.886975567966147</v>
      </c>
      <c r="AK46">
        <f t="shared" si="22"/>
        <v>51.711314430980913</v>
      </c>
      <c r="AL46">
        <f t="shared" si="8"/>
        <v>-10232.473929988761</v>
      </c>
      <c r="AN46">
        <f t="shared" si="26"/>
        <v>0</v>
      </c>
      <c r="AO46">
        <f t="shared" si="26"/>
        <v>0</v>
      </c>
      <c r="AP46">
        <f t="shared" si="26"/>
        <v>-3.8739820014972781E-2</v>
      </c>
      <c r="AQ46">
        <f t="shared" si="26"/>
        <v>-79.048531940798838</v>
      </c>
      <c r="AR46">
        <f t="shared" si="26"/>
        <v>-79.08727176081382</v>
      </c>
      <c r="AS46">
        <f t="shared" si="26"/>
        <v>0.41985016261720709</v>
      </c>
      <c r="AT46">
        <f t="shared" si="26"/>
        <v>0.39555839155524763</v>
      </c>
      <c r="AU46">
        <f t="shared" si="23"/>
        <v>-78.27186320664137</v>
      </c>
      <c r="AW46">
        <v>43</v>
      </c>
      <c r="AX46">
        <f>IF(Z46&gt;0, (R46*SUMPRODUCT(K46:$K$98, X46:$X$98)-K46*$AZ$3)/Z46, 0)</f>
        <v>1687.8576102173438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500000</v>
      </c>
      <c r="S47">
        <f t="shared" si="1"/>
        <v>1640.3326403299548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683.84608773176114</v>
      </c>
      <c r="AC47">
        <f t="shared" si="2"/>
        <v>617.01706975973764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-12475.539142851538</v>
      </c>
      <c r="AI47">
        <f t="shared" si="25"/>
        <v>-12480.241063170848</v>
      </c>
      <c r="AJ47">
        <f t="shared" si="7"/>
        <v>66.829017972023507</v>
      </c>
      <c r="AK47">
        <f t="shared" si="22"/>
        <v>47.869226141223287</v>
      </c>
      <c r="AL47">
        <f t="shared" si="8"/>
        <v>-12365.5428190576</v>
      </c>
      <c r="AN47">
        <f t="shared" si="26"/>
        <v>0</v>
      </c>
      <c r="AO47">
        <f t="shared" si="26"/>
        <v>0</v>
      </c>
      <c r="AP47">
        <f t="shared" si="26"/>
        <v>-3.2113102657260702E-2</v>
      </c>
      <c r="AQ47">
        <f t="shared" si="26"/>
        <v>-85.205244238966472</v>
      </c>
      <c r="AR47">
        <f t="shared" si="26"/>
        <v>-85.237357341623721</v>
      </c>
      <c r="AS47">
        <f t="shared" si="26"/>
        <v>0.45642779308814879</v>
      </c>
      <c r="AT47">
        <f t="shared" si="26"/>
        <v>0.32693650015360992</v>
      </c>
      <c r="AU47">
        <f t="shared" si="23"/>
        <v>-84.45399304838196</v>
      </c>
      <c r="AW47">
        <v>44</v>
      </c>
      <c r="AX47">
        <f>IF(Z47&gt;0, (R47*SUMPRODUCT(K47:$K$98, X47:$X$98)-K47*$AZ$3)/Z47, 0)</f>
        <v>1640.3326403299548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500000</v>
      </c>
      <c r="S48">
        <f t="shared" si="1"/>
        <v>1579.4343247725296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617.01706975973764</v>
      </c>
      <c r="AC48">
        <f t="shared" si="2"/>
        <v>542.72210585003495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-14387.031336049142</v>
      </c>
      <c r="AI48">
        <f t="shared" si="25"/>
        <v>-14391.326561381858</v>
      </c>
      <c r="AJ48">
        <f t="shared" si="7"/>
        <v>74.294963909702687</v>
      </c>
      <c r="AK48">
        <f t="shared" si="22"/>
        <v>43.191194883181637</v>
      </c>
      <c r="AL48">
        <f t="shared" si="8"/>
        <v>-14273.840402588974</v>
      </c>
      <c r="AN48">
        <f t="shared" si="26"/>
        <v>0</v>
      </c>
      <c r="AO48">
        <f t="shared" si="26"/>
        <v>0</v>
      </c>
      <c r="AP48">
        <f t="shared" si="26"/>
        <v>-2.6192378151307847E-2</v>
      </c>
      <c r="AQ48">
        <f t="shared" si="26"/>
        <v>-87.732432186546689</v>
      </c>
      <c r="AR48">
        <f t="shared" si="26"/>
        <v>-87.758624564697996</v>
      </c>
      <c r="AS48">
        <f t="shared" si="26"/>
        <v>0.45305231710156757</v>
      </c>
      <c r="AT48">
        <f t="shared" si="26"/>
        <v>0.2633808523548567</v>
      </c>
      <c r="AU48">
        <f t="shared" si="23"/>
        <v>-87.042191395241574</v>
      </c>
      <c r="AW48">
        <v>45</v>
      </c>
      <c r="AX48">
        <f>IF(Z48&gt;0, (R48*SUMPRODUCT(K48:$K$98, X48:$X$98)-K48*$AZ$3)/Z48, 0)</f>
        <v>1579.4343247725296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500000</v>
      </c>
      <c r="S49">
        <f t="shared" si="1"/>
        <v>1507.740437670667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542.72210585003495</v>
      </c>
      <c r="AC49">
        <f t="shared" si="2"/>
        <v>464.73099538604527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-15975.87002226708</v>
      </c>
      <c r="AI49">
        <f t="shared" si="25"/>
        <v>-15979.722898595912</v>
      </c>
      <c r="AJ49">
        <f t="shared" si="7"/>
        <v>77.991110463989685</v>
      </c>
      <c r="AK49">
        <f t="shared" si="22"/>
        <v>37.990547409502447</v>
      </c>
      <c r="AL49">
        <f t="shared" si="8"/>
        <v>-15863.741240722418</v>
      </c>
      <c r="AN49">
        <f t="shared" si="26"/>
        <v>0</v>
      </c>
      <c r="AO49">
        <f t="shared" si="26"/>
        <v>0</v>
      </c>
      <c r="AP49">
        <f t="shared" si="26"/>
        <v>-2.0977610926306761E-2</v>
      </c>
      <c r="AQ49">
        <f t="shared" si="26"/>
        <v>-86.983219011828268</v>
      </c>
      <c r="AR49">
        <f t="shared" si="26"/>
        <v>-87.004196622754563</v>
      </c>
      <c r="AS49">
        <f t="shared" si="26"/>
        <v>0.4246352676260835</v>
      </c>
      <c r="AT49">
        <f t="shared" si="26"/>
        <v>0.20684570549798831</v>
      </c>
      <c r="AU49">
        <f t="shared" si="23"/>
        <v>-86.372715649630493</v>
      </c>
      <c r="AW49">
        <v>46</v>
      </c>
      <c r="AX49">
        <f>IF(Z49&gt;0, (R49*SUMPRODUCT(K49:$K$98, X49:$X$98)-K49*$AZ$3)/Z49, 0)</f>
        <v>1507.740437670667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500000</v>
      </c>
      <c r="S50">
        <f t="shared" si="1"/>
        <v>1423.694746713197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464.73099538604527</v>
      </c>
      <c r="AC50">
        <f t="shared" si="2"/>
        <v>386.44538505507154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-16854.71634704632</v>
      </c>
      <c r="AI50">
        <f t="shared" si="25"/>
        <v>-16858.10932670319</v>
      </c>
      <c r="AJ50">
        <f t="shared" si="7"/>
        <v>78.285610330973725</v>
      </c>
      <c r="AK50">
        <f t="shared" si="22"/>
        <v>32.531169677023172</v>
      </c>
      <c r="AL50">
        <f t="shared" si="8"/>
        <v>-16747.292546695193</v>
      </c>
      <c r="AN50">
        <f t="shared" si="26"/>
        <v>0</v>
      </c>
      <c r="AO50">
        <f t="shared" si="26"/>
        <v>0</v>
      </c>
      <c r="AP50">
        <f t="shared" si="26"/>
        <v>-1.6494311431234972E-2</v>
      </c>
      <c r="AQ50">
        <f t="shared" si="26"/>
        <v>-81.935929073589989</v>
      </c>
      <c r="AR50">
        <f t="shared" si="26"/>
        <v>-81.952423385021234</v>
      </c>
      <c r="AS50">
        <f t="shared" si="26"/>
        <v>0.38057028569842705</v>
      </c>
      <c r="AT50">
        <f t="shared" si="26"/>
        <v>0.15814396139657363</v>
      </c>
      <c r="AU50">
        <f t="shared" si="23"/>
        <v>-81.413709137926219</v>
      </c>
      <c r="AW50">
        <v>47</v>
      </c>
      <c r="AX50">
        <f>IF(Z50&gt;0, (R50*SUMPRODUCT(K50:$K$98, X50:$X$98)-K50*$AZ$3)/Z50, 0)</f>
        <v>1423.694746713197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500000</v>
      </c>
      <c r="S51">
        <f t="shared" si="1"/>
        <v>1333.1589079262478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386.44538505507154</v>
      </c>
      <c r="AC51">
        <f t="shared" si="2"/>
        <v>312.27517801795864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-17243.481322014915</v>
      </c>
      <c r="AI51">
        <f t="shared" si="25"/>
        <v>-17246.409284842164</v>
      </c>
      <c r="AJ51">
        <f t="shared" si="7"/>
        <v>74.170207037112903</v>
      </c>
      <c r="AK51">
        <f t="shared" si="22"/>
        <v>27.051176953855009</v>
      </c>
      <c r="AL51">
        <f t="shared" si="8"/>
        <v>-17145.187900851197</v>
      </c>
      <c r="AN51">
        <f t="shared" si="26"/>
        <v>0</v>
      </c>
      <c r="AO51">
        <f t="shared" si="26"/>
        <v>0</v>
      </c>
      <c r="AP51">
        <f t="shared" si="26"/>
        <v>-1.2708680763499203E-2</v>
      </c>
      <c r="AQ51">
        <f t="shared" si="26"/>
        <v>-74.844495064411291</v>
      </c>
      <c r="AR51">
        <f t="shared" si="26"/>
        <v>-74.857203745174786</v>
      </c>
      <c r="AS51">
        <f t="shared" si="26"/>
        <v>0.32193218937919743</v>
      </c>
      <c r="AT51">
        <f t="shared" si="26"/>
        <v>0.11741432267650333</v>
      </c>
      <c r="AU51">
        <f t="shared" si="23"/>
        <v>-74.417857233119079</v>
      </c>
      <c r="AW51">
        <v>48</v>
      </c>
      <c r="AX51">
        <f>IF(Z51&gt;0, (R51*SUMPRODUCT(K51:$K$98, X51:$X$98)-K51*$AZ$3)/Z51, 0)</f>
        <v>1333.1589079262478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500000</v>
      </c>
      <c r="S52">
        <f t="shared" si="1"/>
        <v>1235.4556596679683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312.27517801795864</v>
      </c>
      <c r="AC52">
        <f t="shared" si="2"/>
        <v>244.36436334325901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-17050.87569427754</v>
      </c>
      <c r="AI52">
        <f t="shared" si="25"/>
        <v>-17053.348105584158</v>
      </c>
      <c r="AJ52">
        <f t="shared" si="7"/>
        <v>67.910814674699623</v>
      </c>
      <c r="AK52">
        <f t="shared" si="22"/>
        <v>21.859262461257106</v>
      </c>
      <c r="AL52">
        <f t="shared" si="8"/>
        <v>-16963.578028448203</v>
      </c>
      <c r="AN52">
        <f t="shared" si="26"/>
        <v>0</v>
      </c>
      <c r="AO52">
        <f t="shared" si="26"/>
        <v>0</v>
      </c>
      <c r="AP52">
        <f t="shared" si="26"/>
        <v>-9.5815905929406663E-3</v>
      </c>
      <c r="AQ52">
        <f t="shared" si="26"/>
        <v>-66.07901756323804</v>
      </c>
      <c r="AR52">
        <f t="shared" si="26"/>
        <v>-66.08859915383097</v>
      </c>
      <c r="AS52">
        <f t="shared" si="26"/>
        <v>0.26318178585568641</v>
      </c>
      <c r="AT52">
        <f t="shared" si="26"/>
        <v>8.4713454839249552E-2</v>
      </c>
      <c r="AU52">
        <f t="shared" si="23"/>
        <v>-65.740703913136045</v>
      </c>
      <c r="AW52">
        <v>49</v>
      </c>
      <c r="AX52">
        <f>IF(Z52&gt;0, (R52*SUMPRODUCT(K52:$K$98, X52:$X$98)-K52*$AZ$3)/Z52, 0)</f>
        <v>1235.4556596679683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500000</v>
      </c>
      <c r="S53">
        <f t="shared" si="1"/>
        <v>1130.1514186629738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244.36436334325901</v>
      </c>
      <c r="AC53">
        <f t="shared" si="2"/>
        <v>184.47613184226373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-16291.817135593103</v>
      </c>
      <c r="AI53">
        <f t="shared" si="25"/>
        <v>-16293.857527358266</v>
      </c>
      <c r="AJ53">
        <f t="shared" si="7"/>
        <v>59.888231500995289</v>
      </c>
      <c r="AK53">
        <f t="shared" si="22"/>
        <v>17.105505434028132</v>
      </c>
      <c r="AL53">
        <f t="shared" si="8"/>
        <v>-16216.863790423242</v>
      </c>
      <c r="AN53">
        <f t="shared" si="26"/>
        <v>0</v>
      </c>
      <c r="AO53">
        <f t="shared" si="26"/>
        <v>0</v>
      </c>
      <c r="AP53">
        <f t="shared" si="26"/>
        <v>-7.0601256217614717E-3</v>
      </c>
      <c r="AQ53">
        <f t="shared" si="26"/>
        <v>-56.372642522800376</v>
      </c>
      <c r="AR53">
        <f t="shared" si="26"/>
        <v>-56.379702648422139</v>
      </c>
      <c r="AS53">
        <f t="shared" si="26"/>
        <v>0.20722414434376199</v>
      </c>
      <c r="AT53">
        <f t="shared" si="26"/>
        <v>5.9188151633349555E-2</v>
      </c>
      <c r="AU53">
        <f t="shared" si="23"/>
        <v>-56.11329035244502</v>
      </c>
      <c r="AW53">
        <v>50</v>
      </c>
      <c r="AX53">
        <f>IF(Z53&gt;0, (R53*SUMPRODUCT(K53:$K$98, X53:$X$98)-K53*$AZ$3)/Z53, 0)</f>
        <v>1130.1514186629738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500000</v>
      </c>
      <c r="S54">
        <f t="shared" si="1"/>
        <v>1017.3269365453031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184.47613184226373</v>
      </c>
      <c r="AC54">
        <f t="shared" si="2"/>
        <v>133.63097687503708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-15122.015313446194</v>
      </c>
      <c r="AI54">
        <f t="shared" si="25"/>
        <v>-15123.65725091087</v>
      </c>
      <c r="AJ54">
        <f t="shared" si="7"/>
        <v>50.845154967226648</v>
      </c>
      <c r="AK54">
        <f t="shared" si="22"/>
        <v>12.913329228958462</v>
      </c>
      <c r="AL54">
        <f t="shared" si="8"/>
        <v>-15059.898766714685</v>
      </c>
      <c r="AN54">
        <f t="shared" si="26"/>
        <v>0</v>
      </c>
      <c r="AO54">
        <f t="shared" si="26"/>
        <v>0</v>
      </c>
      <c r="AP54">
        <f t="shared" si="26"/>
        <v>-5.0726798794265681E-3</v>
      </c>
      <c r="AQ54">
        <f t="shared" si="26"/>
        <v>-46.718675020932153</v>
      </c>
      <c r="AR54">
        <f t="shared" si="26"/>
        <v>-46.723747700811579</v>
      </c>
      <c r="AS54">
        <f t="shared" si="26"/>
        <v>0.15708344569593324</v>
      </c>
      <c r="AT54">
        <f t="shared" si="26"/>
        <v>3.9895054936862691E-2</v>
      </c>
      <c r="AU54">
        <f t="shared" si="23"/>
        <v>-46.526769200178784</v>
      </c>
      <c r="AW54">
        <v>51</v>
      </c>
      <c r="AX54">
        <f>IF(Z54&gt;0, (R54*SUMPRODUCT(K54:$K$98, X54:$X$98)-K54*$AZ$3)/Z54, 0)</f>
        <v>1017.3269365453031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500000</v>
      </c>
      <c r="S55">
        <f t="shared" si="1"/>
        <v>892.3483222311495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133.63097687503708</v>
      </c>
      <c r="AC55">
        <f t="shared" si="2"/>
        <v>91.847558600152922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-13556.762549226471</v>
      </c>
      <c r="AI55">
        <f t="shared" si="25"/>
        <v>-13558.049148252769</v>
      </c>
      <c r="AJ55">
        <f t="shared" si="7"/>
        <v>41.783418274884156</v>
      </c>
      <c r="AK55">
        <f t="shared" si="22"/>
        <v>9.3541683812525971</v>
      </c>
      <c r="AL55">
        <f t="shared" si="8"/>
        <v>-13506.911561596631</v>
      </c>
      <c r="AN55">
        <f t="shared" si="26"/>
        <v>0</v>
      </c>
      <c r="AO55">
        <f t="shared" si="26"/>
        <v>0</v>
      </c>
      <c r="AP55">
        <f t="shared" si="26"/>
        <v>-3.5490003284466072E-3</v>
      </c>
      <c r="AQ55">
        <f t="shared" si="26"/>
        <v>-37.395454027575084</v>
      </c>
      <c r="AR55">
        <f t="shared" si="26"/>
        <v>-37.399003027903525</v>
      </c>
      <c r="AS55">
        <f t="shared" si="26"/>
        <v>0.1152568610344603</v>
      </c>
      <c r="AT55">
        <f t="shared" si="26"/>
        <v>2.5802869409060143E-2</v>
      </c>
      <c r="AU55">
        <f t="shared" si="23"/>
        <v>-37.257943297460002</v>
      </c>
      <c r="AW55">
        <v>52</v>
      </c>
      <c r="AX55">
        <f>IF(Z55&gt;0, (R55*SUMPRODUCT(K55:$K$98, X55:$X$98)-K55*$AZ$3)/Z55, 0)</f>
        <v>892.3483222311495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500000</v>
      </c>
      <c r="S56">
        <f t="shared" si="1"/>
        <v>751.23356386566491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91.847558600152922</v>
      </c>
      <c r="AC56">
        <f t="shared" si="2"/>
        <v>58.858583810120599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-11774.698101087954</v>
      </c>
      <c r="AI56">
        <f t="shared" si="25"/>
        <v>-11775.677466671463</v>
      </c>
      <c r="AJ56">
        <f t="shared" si="7"/>
        <v>32.988974790032323</v>
      </c>
      <c r="AK56">
        <f t="shared" si="22"/>
        <v>6.4293291020107048</v>
      </c>
      <c r="AL56">
        <f t="shared" si="8"/>
        <v>-11736.259162779419</v>
      </c>
      <c r="AN56">
        <f t="shared" si="26"/>
        <v>0</v>
      </c>
      <c r="AO56">
        <f t="shared" si="26"/>
        <v>0</v>
      </c>
      <c r="AP56">
        <f t="shared" si="26"/>
        <v>-2.4120684972653503E-3</v>
      </c>
      <c r="AQ56">
        <f t="shared" si="26"/>
        <v>-28.999771722319593</v>
      </c>
      <c r="AR56">
        <f t="shared" si="26"/>
        <v>-29.002183790816861</v>
      </c>
      <c r="AS56">
        <f t="shared" si="26"/>
        <v>8.124817554140934E-2</v>
      </c>
      <c r="AT56">
        <f t="shared" si="26"/>
        <v>1.5834722443435641E-2</v>
      </c>
      <c r="AU56">
        <f t="shared" si="23"/>
        <v>-28.905100892832014</v>
      </c>
      <c r="AW56">
        <v>53</v>
      </c>
      <c r="AX56">
        <f>IF(Z56&gt;0, (R56*SUMPRODUCT(K56:$K$98, X56:$X$98)-K56*$AZ$3)/Z56, 0)</f>
        <v>751.23356386566491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500000</v>
      </c>
      <c r="S57">
        <f t="shared" si="1"/>
        <v>584.82362384978842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58.858583810120599</v>
      </c>
      <c r="AC57">
        <f t="shared" si="2"/>
        <v>33.793168549892833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-9891.1162650643182</v>
      </c>
      <c r="AI57">
        <f t="shared" si="25"/>
        <v>-9891.838559085365</v>
      </c>
      <c r="AJ57">
        <f t="shared" si="7"/>
        <v>25.065415260227766</v>
      </c>
      <c r="AK57">
        <f t="shared" si="22"/>
        <v>4.1201008667084427</v>
      </c>
      <c r="AL57">
        <f t="shared" si="8"/>
        <v>-9862.6530429584291</v>
      </c>
      <c r="AN57">
        <f t="shared" si="26"/>
        <v>0</v>
      </c>
      <c r="AO57">
        <f t="shared" si="26"/>
        <v>0</v>
      </c>
      <c r="AP57">
        <f t="shared" si="26"/>
        <v>-1.5883302080479569E-3</v>
      </c>
      <c r="AQ57">
        <f t="shared" si="26"/>
        <v>-21.750642117106615</v>
      </c>
      <c r="AR57">
        <f t="shared" si="26"/>
        <v>-21.752230447314663</v>
      </c>
      <c r="AS57">
        <f t="shared" si="26"/>
        <v>5.511904442651213E-2</v>
      </c>
      <c r="AT57">
        <f t="shared" si="26"/>
        <v>9.0601340674437408E-3</v>
      </c>
      <c r="AU57">
        <f t="shared" si="23"/>
        <v>-21.688051268820708</v>
      </c>
      <c r="AW57">
        <v>54</v>
      </c>
      <c r="AX57">
        <f>IF(Z57&gt;0, (R57*SUMPRODUCT(K57:$K$98, X57:$X$98)-K57*$AZ$3)/Z57, 0)</f>
        <v>584.82362384978842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500000</v>
      </c>
      <c r="S58">
        <f t="shared" si="1"/>
        <v>377.35791966085469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33.793168549892833</v>
      </c>
      <c r="AC58">
        <f t="shared" si="2"/>
        <v>15.555344702511077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-7991.9803204800774</v>
      </c>
      <c r="AI58">
        <f t="shared" si="25"/>
        <v>-7992.4955920529019</v>
      </c>
      <c r="AJ58">
        <f t="shared" si="7"/>
        <v>18.237823847381755</v>
      </c>
      <c r="AK58">
        <f t="shared" si="22"/>
        <v>2.3655217984924986</v>
      </c>
      <c r="AL58">
        <f t="shared" si="8"/>
        <v>-7971.8922464070274</v>
      </c>
      <c r="AN58">
        <f t="shared" si="26"/>
        <v>0</v>
      </c>
      <c r="AO58">
        <f t="shared" si="26"/>
        <v>0</v>
      </c>
      <c r="AP58">
        <f t="shared" si="26"/>
        <v>-1.0116841280023063E-3</v>
      </c>
      <c r="AQ58">
        <f t="shared" si="26"/>
        <v>-15.691452950174787</v>
      </c>
      <c r="AR58">
        <f t="shared" si="26"/>
        <v>-15.692464634302789</v>
      </c>
      <c r="AS58">
        <f t="shared" si="26"/>
        <v>3.5808140578301104E-2</v>
      </c>
      <c r="AT58">
        <f t="shared" si="26"/>
        <v>4.6444651407034727E-3</v>
      </c>
      <c r="AU58">
        <f t="shared" si="23"/>
        <v>-15.652012028583785</v>
      </c>
      <c r="AW58">
        <v>55</v>
      </c>
      <c r="AX58">
        <f>IF(Z58&gt;0, (R58*SUMPRODUCT(K58:$K$98, X58:$X$98)-K58*$AZ$3)/Z58, 0)</f>
        <v>377.35791966085469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500000</v>
      </c>
      <c r="S59">
        <f t="shared" si="1"/>
        <v>105.76728194139312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15.555344702511077</v>
      </c>
      <c r="AC59">
        <f t="shared" si="2"/>
        <v>3.0003366360191741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-6221.0833936281388</v>
      </c>
      <c r="AI59">
        <f t="shared" si="25"/>
        <v>-6221.4379854003946</v>
      </c>
      <c r="AJ59">
        <f t="shared" si="7"/>
        <v>12.555008066491903</v>
      </c>
      <c r="AK59">
        <f t="shared" si="22"/>
        <v>1.0888741291757755</v>
      </c>
      <c r="AL59">
        <f t="shared" si="8"/>
        <v>-6207.7941032047274</v>
      </c>
      <c r="AN59">
        <f t="shared" si="26"/>
        <v>0</v>
      </c>
      <c r="AO59">
        <f t="shared" si="26"/>
        <v>0</v>
      </c>
      <c r="AP59">
        <f t="shared" si="26"/>
        <v>-6.2161199278006139E-4</v>
      </c>
      <c r="AQ59">
        <f t="shared" si="26"/>
        <v>-10.905780528879085</v>
      </c>
      <c r="AR59">
        <f t="shared" si="26"/>
        <v>-10.906402140871865</v>
      </c>
      <c r="AS59">
        <f t="shared" si="26"/>
        <v>2.2009375835036694E-2</v>
      </c>
      <c r="AT59">
        <f t="shared" si="26"/>
        <v>1.9088350894842809E-3</v>
      </c>
      <c r="AU59">
        <f t="shared" si="23"/>
        <v>-10.882483929947345</v>
      </c>
      <c r="AW59">
        <v>56</v>
      </c>
      <c r="AX59">
        <f>IF(Z59&gt;0, (R59*SUMPRODUCT(K59:$K$98, X59:$X$98)-K59*$AZ$3)/Z59, 0)</f>
        <v>105.76728194139312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500000</v>
      </c>
      <c r="S60">
        <f t="shared" si="1"/>
        <v>-271.52720767725958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3.0003366360191741</v>
      </c>
      <c r="AC60">
        <f t="shared" si="2"/>
        <v>-5.105046675285891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-4641.2169854251515</v>
      </c>
      <c r="AI60">
        <f t="shared" si="25"/>
        <v>-4641.4520008550489</v>
      </c>
      <c r="AJ60">
        <f t="shared" si="7"/>
        <v>8.1053833113050651</v>
      </c>
      <c r="AK60">
        <f t="shared" si="22"/>
        <v>0.21002356452134222</v>
      </c>
      <c r="AL60">
        <f t="shared" si="8"/>
        <v>-4633.1365939792231</v>
      </c>
      <c r="AN60">
        <f t="shared" si="26"/>
        <v>0</v>
      </c>
      <c r="AO60">
        <f t="shared" si="26"/>
        <v>0</v>
      </c>
      <c r="AP60">
        <f t="shared" si="26"/>
        <v>-3.6784858055443167E-4</v>
      </c>
      <c r="AQ60">
        <f t="shared" si="26"/>
        <v>-7.2644808082606174</v>
      </c>
      <c r="AR60">
        <f t="shared" si="26"/>
        <v>-7.2648486568411714</v>
      </c>
      <c r="AS60">
        <f t="shared" si="26"/>
        <v>1.2686629755401921E-2</v>
      </c>
      <c r="AT60">
        <f t="shared" si="26"/>
        <v>3.2873105449259996E-4</v>
      </c>
      <c r="AU60">
        <f t="shared" si="23"/>
        <v>-7.2518332960312781</v>
      </c>
      <c r="AW60">
        <v>57</v>
      </c>
      <c r="AX60">
        <f>IF(Z60&gt;0, (R60*SUMPRODUCT(K60:$K$98, X60:$X$98)-K60*$AZ$3)/Z60, 0)</f>
        <v>-271.52720767725958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500000</v>
      </c>
      <c r="S61">
        <f t="shared" si="1"/>
        <v>-823.01165114447201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-5.105046675285891</v>
      </c>
      <c r="AC61">
        <f t="shared" si="2"/>
        <v>-9.8691728249982802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-3310.8436424647011</v>
      </c>
      <c r="AI61">
        <f t="shared" si="25"/>
        <v>-3310.9935366492377</v>
      </c>
      <c r="AJ61">
        <f t="shared" si="7"/>
        <v>4.7641261497123892</v>
      </c>
      <c r="AK61">
        <f t="shared" si="22"/>
        <v>-0.35735326727001238</v>
      </c>
      <c r="AL61">
        <f t="shared" si="8"/>
        <v>-3306.5867637667952</v>
      </c>
      <c r="AN61">
        <f t="shared" si="26"/>
        <v>0</v>
      </c>
      <c r="AO61">
        <f t="shared" si="26"/>
        <v>0</v>
      </c>
      <c r="AP61">
        <f t="shared" si="26"/>
        <v>-2.0947850651794909E-4</v>
      </c>
      <c r="AQ61">
        <f t="shared" si="26"/>
        <v>-4.6269345517422993</v>
      </c>
      <c r="AR61">
        <f t="shared" si="26"/>
        <v>-4.6271440302488172</v>
      </c>
      <c r="AS61">
        <f t="shared" si="26"/>
        <v>6.6579102704329169E-3</v>
      </c>
      <c r="AT61">
        <f t="shared" si="26"/>
        <v>-4.9940448962994158E-4</v>
      </c>
      <c r="AU61">
        <f t="shared" si="23"/>
        <v>-4.620985524468014</v>
      </c>
      <c r="AW61">
        <v>58</v>
      </c>
      <c r="AX61">
        <f>IF(Z61&gt;0, (R61*SUMPRODUCT(K61:$K$98, X61:$X$98)-K61*$AZ$3)/Z61, 0)</f>
        <v>-823.01165114447201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500000</v>
      </c>
      <c r="S62">
        <f t="shared" si="1"/>
        <v>-1670.4191486271495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-9.8691728249982802</v>
      </c>
      <c r="AC62">
        <f t="shared" si="2"/>
        <v>-12.263647860179665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-2264.980182542</v>
      </c>
      <c r="AI62">
        <f t="shared" si="25"/>
        <v>-2265.0719532801277</v>
      </c>
      <c r="AJ62">
        <f t="shared" si="7"/>
        <v>2.3944750351813848</v>
      </c>
      <c r="AK62">
        <f t="shared" si="22"/>
        <v>-0.6908420977498797</v>
      </c>
      <c r="AL62">
        <f t="shared" si="8"/>
        <v>-2263.3683203426958</v>
      </c>
      <c r="AN62">
        <f t="shared" si="26"/>
        <v>0</v>
      </c>
      <c r="AO62">
        <f t="shared" si="26"/>
        <v>0</v>
      </c>
      <c r="AP62">
        <f t="shared" si="26"/>
        <v>-1.1450933360848738E-4</v>
      </c>
      <c r="AQ62">
        <f t="shared" si="26"/>
        <v>-2.8261881361165608</v>
      </c>
      <c r="AR62">
        <f t="shared" si="26"/>
        <v>-2.826302645450169</v>
      </c>
      <c r="AS62">
        <f t="shared" si="26"/>
        <v>2.9877687181624727E-3</v>
      </c>
      <c r="AT62">
        <f t="shared" si="26"/>
        <v>-8.6201625764307664E-4</v>
      </c>
      <c r="AU62">
        <f t="shared" si="23"/>
        <v>-2.8241768929896494</v>
      </c>
      <c r="AW62">
        <v>59</v>
      </c>
      <c r="AX62">
        <f>IF(Z62&gt;0, (R62*SUMPRODUCT(K62:$K$98, X62:$X$98)-K62*$AZ$3)/Z62, 0)</f>
        <v>-1670.4191486271495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500000</v>
      </c>
      <c r="S63">
        <f t="shared" si="1"/>
        <v>-3043.00354936343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-12.263647860179665</v>
      </c>
      <c r="AC63">
        <f t="shared" si="2"/>
        <v>-13.096568570795412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-1482.2064590834207</v>
      </c>
      <c r="AI63">
        <f t="shared" si="25"/>
        <v>-1482.26025695269</v>
      </c>
      <c r="AJ63">
        <f t="shared" si="7"/>
        <v>0.83292071061574724</v>
      </c>
      <c r="AK63">
        <f t="shared" si="22"/>
        <v>-0.85845535021257668</v>
      </c>
      <c r="AL63">
        <f t="shared" si="8"/>
        <v>-1482.2857915922868</v>
      </c>
      <c r="AN63">
        <f t="shared" si="26"/>
        <v>0</v>
      </c>
      <c r="AO63">
        <f t="shared" si="26"/>
        <v>0</v>
      </c>
      <c r="AP63">
        <f t="shared" si="26"/>
        <v>-5.9935442359580553E-5</v>
      </c>
      <c r="AQ63">
        <f t="shared" si="26"/>
        <v>-1.6513051724882959</v>
      </c>
      <c r="AR63">
        <f t="shared" si="26"/>
        <v>-1.6513651079306555</v>
      </c>
      <c r="AS63">
        <f t="shared" si="26"/>
        <v>9.2794513833312122E-4</v>
      </c>
      <c r="AT63">
        <f t="shared" si="26"/>
        <v>-9.5639291778075865E-4</v>
      </c>
      <c r="AU63">
        <f t="shared" si="23"/>
        <v>-1.6513935557101032</v>
      </c>
      <c r="AW63">
        <v>60</v>
      </c>
      <c r="AX63">
        <f>IF(Z63&gt;0, (R63*SUMPRODUCT(K63:$K$98, X63:$X$98)-K63*$AZ$3)/Z63, 0)</f>
        <v>-3043.00354936343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500000</v>
      </c>
      <c r="S64">
        <f t="shared" si="1"/>
        <v>-5381.3886719247221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-13.096568570795412</v>
      </c>
      <c r="AC64">
        <f t="shared" si="2"/>
        <v>-12.968170684800835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-925.48630733143455</v>
      </c>
      <c r="AI64">
        <f t="shared" si="25"/>
        <v>-925.51643006432801</v>
      </c>
      <c r="AJ64">
        <f t="shared" si="7"/>
        <v>-0.12839788599457691</v>
      </c>
      <c r="AK64">
        <f t="shared" si="22"/>
        <v>-0.91675979995567891</v>
      </c>
      <c r="AL64">
        <f t="shared" si="8"/>
        <v>-926.56158775027825</v>
      </c>
      <c r="AN64">
        <f t="shared" si="26"/>
        <v>0</v>
      </c>
      <c r="AO64">
        <f t="shared" si="26"/>
        <v>0</v>
      </c>
      <c r="AP64">
        <f t="shared" si="26"/>
        <v>-2.9963668794693736E-5</v>
      </c>
      <c r="AQ64">
        <f t="shared" si="26"/>
        <v>-0.92059924592599141</v>
      </c>
      <c r="AR64">
        <f t="shared" si="26"/>
        <v>-0.92062920959478611</v>
      </c>
      <c r="AS64">
        <f t="shared" si="26"/>
        <v>-1.2771987666238712E-4</v>
      </c>
      <c r="AT64">
        <f t="shared" si="26"/>
        <v>-9.1191881916435446E-4</v>
      </c>
      <c r="AU64">
        <f t="shared" si="23"/>
        <v>-0.9216688482906128</v>
      </c>
      <c r="AW64">
        <v>61</v>
      </c>
      <c r="AX64">
        <f>IF(Z64&gt;0, (R64*SUMPRODUCT(K64:$K$98, X64:$X$98)-K64*$AZ$3)/Z64, 0)</f>
        <v>-5381.3886719247221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500000</v>
      </c>
      <c r="S65">
        <f t="shared" si="1"/>
        <v>-9566.7721752665748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-12.968170684800835</v>
      </c>
      <c r="AC65">
        <f t="shared" si="2"/>
        <v>-12.299749342795687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-550.02326997579246</v>
      </c>
      <c r="AI65">
        <f t="shared" si="25"/>
        <v>-550.03934089960751</v>
      </c>
      <c r="AJ65">
        <f t="shared" si="7"/>
        <v>-0.66842134200514813</v>
      </c>
      <c r="AK65">
        <f t="shared" si="22"/>
        <v>-0.90777194793605853</v>
      </c>
      <c r="AL65">
        <f t="shared" si="8"/>
        <v>-551.61553418954873</v>
      </c>
      <c r="AN65">
        <f t="shared" si="26"/>
        <v>0</v>
      </c>
      <c r="AO65">
        <f t="shared" si="26"/>
        <v>0</v>
      </c>
      <c r="AP65">
        <f t="shared" si="26"/>
        <v>-1.4273268539524348E-5</v>
      </c>
      <c r="AQ65">
        <f t="shared" si="26"/>
        <v>-0.48849897651712593</v>
      </c>
      <c r="AR65">
        <f t="shared" si="26"/>
        <v>-0.4885132497856654</v>
      </c>
      <c r="AS65">
        <f t="shared" si="26"/>
        <v>-5.9365332209688061E-4</v>
      </c>
      <c r="AT65">
        <f t="shared" si="26"/>
        <v>-8.0623073910534584E-4</v>
      </c>
      <c r="AU65">
        <f t="shared" si="23"/>
        <v>-0.48991313384686763</v>
      </c>
      <c r="AW65">
        <v>62</v>
      </c>
      <c r="AX65">
        <f>IF(Z65&gt;0, (R65*SUMPRODUCT(K65:$K$98, X65:$X$98)-K65*$AZ$3)/Z65, 0)</f>
        <v>-9566.7721752665748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12.5</v>
      </c>
      <c r="R66">
        <f t="shared" si="0"/>
        <v>500000</v>
      </c>
      <c r="S66">
        <f t="shared" si="1"/>
        <v>-17443.424200962334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-12.299749342795687</v>
      </c>
      <c r="AC66">
        <f t="shared" si="2"/>
        <v>-11.369479937231445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-310.51270947332631</v>
      </c>
      <c r="AI66">
        <f t="shared" si="25"/>
        <v>-310.52085687016643</v>
      </c>
      <c r="AJ66">
        <f t="shared" si="7"/>
        <v>-0.93026940556424265</v>
      </c>
      <c r="AK66">
        <f t="shared" si="22"/>
        <v>-0.86098245399569817</v>
      </c>
      <c r="AL66">
        <f t="shared" si="8"/>
        <v>-312.31210872972633</v>
      </c>
      <c r="AN66">
        <f t="shared" si="26"/>
        <v>0</v>
      </c>
      <c r="AO66">
        <f t="shared" si="26"/>
        <v>0</v>
      </c>
      <c r="AP66">
        <f t="shared" si="26"/>
        <v>-6.4607575243417902E-6</v>
      </c>
      <c r="AQ66">
        <f t="shared" si="26"/>
        <v>-0.24623169381665355</v>
      </c>
      <c r="AR66">
        <f t="shared" si="26"/>
        <v>-0.24623815457417791</v>
      </c>
      <c r="AS66">
        <f t="shared" si="26"/>
        <v>-7.3768900418413246E-4</v>
      </c>
      <c r="AT66">
        <f t="shared" si="26"/>
        <v>-6.8274554157014659E-4</v>
      </c>
      <c r="AU66">
        <f t="shared" si="23"/>
        <v>-0.24765858911993216</v>
      </c>
      <c r="AW66">
        <v>63</v>
      </c>
      <c r="AX66">
        <f>IF(Z66&gt;0, (R66*SUMPRODUCT(K66:$K$98, X66:$X$98)-K66*$AZ$3)/Z66, 0)</f>
        <v>-17443.424200962334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-33062.93595819005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-11.369479937231445</v>
      </c>
      <c r="AC67">
        <f t="shared" ref="AC67:AC79" si="29">S67*Z67</f>
        <v>-10.348954147046873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-166.13305568041818</v>
      </c>
      <c r="AI67">
        <f t="shared" ref="AI67:AI79" si="33">SUM(AE67:AH67)</f>
        <v>-166.13696827689787</v>
      </c>
      <c r="AJ67">
        <f t="shared" ref="AJ67:AJ79" si="34">AB67-AC67</f>
        <v>-1.0205257901845712</v>
      </c>
      <c r="AK67">
        <f t="shared" si="22"/>
        <v>-0.79586359560620124</v>
      </c>
      <c r="AL67">
        <f t="shared" ref="AL67:AL79" si="35">SUM(AI67:AK67)</f>
        <v>-167.95335766268863</v>
      </c>
      <c r="AN67">
        <f t="shared" ref="AN67:AT79" si="36">AE67*$K67</f>
        <v>0</v>
      </c>
      <c r="AO67">
        <f t="shared" si="36"/>
        <v>0</v>
      </c>
      <c r="AP67">
        <f t="shared" si="36"/>
        <v>-2.7702030873394078E-6</v>
      </c>
      <c r="AQ67">
        <f t="shared" si="36"/>
        <v>-0.11762580325993698</v>
      </c>
      <c r="AR67">
        <f t="shared" si="36"/>
        <v>-0.11762857346302433</v>
      </c>
      <c r="AS67">
        <f t="shared" si="36"/>
        <v>-7.2255437261599127E-4</v>
      </c>
      <c r="AT67">
        <f t="shared" si="36"/>
        <v>-5.6348867078326542E-4</v>
      </c>
      <c r="AU67">
        <f t="shared" si="23"/>
        <v>-0.11891461650642357</v>
      </c>
      <c r="AW67">
        <v>64</v>
      </c>
      <c r="AX67">
        <f>IF(Z67&gt;0, (R67*SUMPRODUCT(K67:$K$98, X67:$X$98)-K67*$AZ$3)/Z67, 0)</f>
        <v>-33062.93595819005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12.5</v>
      </c>
      <c r="R68">
        <f t="shared" si="27"/>
        <v>500000</v>
      </c>
      <c r="S68">
        <f t="shared" si="28"/>
        <v>-65774.017761002106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-10.348954147046873</v>
      </c>
      <c r="AC68">
        <f t="shared" si="29"/>
        <v>-9.3355464824485743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-83.97199509030051</v>
      </c>
      <c r="AI68">
        <f t="shared" si="33"/>
        <v>-83.973769260938141</v>
      </c>
      <c r="AJ68">
        <f t="shared" si="34"/>
        <v>-1.013407664598299</v>
      </c>
      <c r="AK68">
        <f t="shared" si="22"/>
        <v>-0.72442679029328116</v>
      </c>
      <c r="AL68">
        <f t="shared" si="35"/>
        <v>-85.711603715829725</v>
      </c>
      <c r="AN68">
        <f t="shared" si="36"/>
        <v>0</v>
      </c>
      <c r="AO68">
        <f t="shared" si="36"/>
        <v>0</v>
      </c>
      <c r="AP68">
        <f t="shared" si="36"/>
        <v>-1.1215636204369864E-6</v>
      </c>
      <c r="AQ68">
        <f t="shared" si="36"/>
        <v>-5.3083921484878192E-2</v>
      </c>
      <c r="AR68">
        <f t="shared" si="36"/>
        <v>-5.3085043048498627E-2</v>
      </c>
      <c r="AS68">
        <f t="shared" si="36"/>
        <v>-6.4063802273436443E-4</v>
      </c>
      <c r="AT68">
        <f t="shared" si="36"/>
        <v>-4.579552363394161E-4</v>
      </c>
      <c r="AU68">
        <f t="shared" si="23"/>
        <v>-5.4183636307572412E-2</v>
      </c>
      <c r="AW68">
        <v>65</v>
      </c>
      <c r="AX68">
        <f>IF(Z68&gt;0, (R68*SUMPRODUCT(K68:$K$98, X68:$X$98)-K68*$AZ$3)/Z68, 0)</f>
        <v>-65774.017761002106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500000</v>
      </c>
      <c r="S69">
        <f t="shared" si="28"/>
        <v>-138317.49160024276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-9.3355464824485743</v>
      </c>
      <c r="AC69">
        <f t="shared" si="29"/>
        <v>-8.3787790933457433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-39.968944977083638</v>
      </c>
      <c r="AI69">
        <f t="shared" si="33"/>
        <v>-39.969702182390463</v>
      </c>
      <c r="AJ69">
        <f t="shared" si="34"/>
        <v>-0.95676738910283099</v>
      </c>
      <c r="AK69">
        <f t="shared" si="22"/>
        <v>-0.6534882537714003</v>
      </c>
      <c r="AL69">
        <f t="shared" si="35"/>
        <v>-41.579957825264692</v>
      </c>
      <c r="AN69">
        <f t="shared" si="36"/>
        <v>0</v>
      </c>
      <c r="AO69">
        <f t="shared" si="36"/>
        <v>0</v>
      </c>
      <c r="AP69">
        <f t="shared" si="36"/>
        <v>-4.2738979963709602E-7</v>
      </c>
      <c r="AQ69">
        <f t="shared" si="36"/>
        <v>-2.2559693165681037E-2</v>
      </c>
      <c r="AR69">
        <f t="shared" si="36"/>
        <v>-2.2560120555480671E-2</v>
      </c>
      <c r="AS69">
        <f t="shared" si="36"/>
        <v>-5.4002873334447826E-4</v>
      </c>
      <c r="AT69">
        <f t="shared" si="36"/>
        <v>-3.688487274535809E-4</v>
      </c>
      <c r="AU69">
        <f t="shared" si="23"/>
        <v>-2.346899801627873E-2</v>
      </c>
      <c r="AW69">
        <v>66</v>
      </c>
      <c r="AX69">
        <f>IF(Z69&gt;0, (R69*SUMPRODUCT(K69:$K$98, X69:$X$98)-K69*$AZ$3)/Z69, 0)</f>
        <v>-138317.49160024276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500000</v>
      </c>
      <c r="S70">
        <f t="shared" si="28"/>
        <v>-312761.9026770686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-8.3787790933457433</v>
      </c>
      <c r="AC70">
        <f t="shared" si="29"/>
        <v>-7.4996858306295406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-17.995881041594142</v>
      </c>
      <c r="AI70">
        <f t="shared" si="33"/>
        <v>-17.996180777821863</v>
      </c>
      <c r="AJ70">
        <f t="shared" si="34"/>
        <v>-0.87909326271620269</v>
      </c>
      <c r="AK70">
        <f t="shared" si="22"/>
        <v>-0.58651453653420205</v>
      </c>
      <c r="AL70">
        <f t="shared" si="35"/>
        <v>-19.461788577072269</v>
      </c>
      <c r="AN70">
        <f t="shared" si="36"/>
        <v>0</v>
      </c>
      <c r="AO70">
        <f t="shared" si="36"/>
        <v>0</v>
      </c>
      <c r="AP70">
        <f t="shared" si="36"/>
        <v>-1.5105382199749886E-7</v>
      </c>
      <c r="AQ70">
        <f t="shared" si="36"/>
        <v>-9.0691293215545109E-3</v>
      </c>
      <c r="AR70">
        <f t="shared" si="36"/>
        <v>-9.0692803753765101E-3</v>
      </c>
      <c r="AS70">
        <f t="shared" si="36"/>
        <v>-4.4302418241448286E-4</v>
      </c>
      <c r="AT70">
        <f t="shared" si="36"/>
        <v>-2.9557742510666731E-4</v>
      </c>
      <c r="AU70">
        <f t="shared" si="23"/>
        <v>-9.80788198289766E-3</v>
      </c>
      <c r="AW70">
        <v>67</v>
      </c>
      <c r="AX70">
        <f>IF(Z70&gt;0, (R70*SUMPRODUCT(K70:$K$98, X70:$X$98)-K70*$AZ$3)/Z70, 0)</f>
        <v>-312761.9026770686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500000</v>
      </c>
      <c r="S71">
        <f t="shared" si="28"/>
        <v>-765800.64381933899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-7.4996858306295406</v>
      </c>
      <c r="AC71">
        <f t="shared" si="29"/>
        <v>-6.7037076779136981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-7.4926271940836697</v>
      </c>
      <c r="AI71">
        <f t="shared" si="33"/>
        <v>-7.4927366172692604</v>
      </c>
      <c r="AJ71">
        <f t="shared" si="34"/>
        <v>-0.79597815271584249</v>
      </c>
      <c r="AK71">
        <f t="shared" si="22"/>
        <v>-0.52497800814406792</v>
      </c>
      <c r="AL71">
        <f t="shared" si="35"/>
        <v>-8.8136927781291696</v>
      </c>
      <c r="AN71">
        <f t="shared" si="36"/>
        <v>0</v>
      </c>
      <c r="AO71">
        <f t="shared" si="36"/>
        <v>0</v>
      </c>
      <c r="AP71">
        <f t="shared" si="36"/>
        <v>-4.9236118978443759E-8</v>
      </c>
      <c r="AQ71">
        <f t="shared" si="36"/>
        <v>-3.3713868043452441E-3</v>
      </c>
      <c r="AR71">
        <f t="shared" si="36"/>
        <v>-3.3714360404642229E-3</v>
      </c>
      <c r="AS71">
        <f t="shared" si="36"/>
        <v>-3.5815878344144504E-4</v>
      </c>
      <c r="AT71">
        <f t="shared" si="36"/>
        <v>-2.3621940387290492E-4</v>
      </c>
      <c r="AU71">
        <f t="shared" si="23"/>
        <v>-3.9658142277785718E-3</v>
      </c>
      <c r="AW71">
        <v>68</v>
      </c>
      <c r="AX71">
        <f>IF(Z71&gt;0, (R71*SUMPRODUCT(K71:$K$98, X71:$X$98)-K71*$AZ$3)/Z71, 0)</f>
        <v>-765800.64381933899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500000</v>
      </c>
      <c r="S72">
        <f t="shared" si="28"/>
        <v>-2045121.6188095498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-6.7037076779136981</v>
      </c>
      <c r="AC72">
        <f t="shared" si="29"/>
        <v>-5.9882868486132237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-2.869116404006125</v>
      </c>
      <c r="AI72">
        <f t="shared" si="33"/>
        <v>-2.8691530050497596</v>
      </c>
      <c r="AJ72">
        <f t="shared" si="34"/>
        <v>-0.71542082930047446</v>
      </c>
      <c r="AK72">
        <f t="shared" ref="AK72:AK79" si="49">G72*SUM(AB72:AB72, AE72:AF72)</f>
        <v>-0.46925953745395893</v>
      </c>
      <c r="AL72">
        <f t="shared" si="35"/>
        <v>-4.0538333718041928</v>
      </c>
      <c r="AN72">
        <f t="shared" si="36"/>
        <v>0</v>
      </c>
      <c r="AO72">
        <f t="shared" si="36"/>
        <v>0</v>
      </c>
      <c r="AP72">
        <f t="shared" si="36"/>
        <v>-1.4704487913090289E-8</v>
      </c>
      <c r="AQ72">
        <f t="shared" si="36"/>
        <v>-1.152668975928507E-3</v>
      </c>
      <c r="AR72">
        <f t="shared" si="36"/>
        <v>-1.1526836804164201E-3</v>
      </c>
      <c r="AS72">
        <f t="shared" si="36"/>
        <v>-2.8742068238021221E-4</v>
      </c>
      <c r="AT72">
        <f t="shared" si="36"/>
        <v>-1.8852525806428906E-4</v>
      </c>
      <c r="AU72">
        <f t="shared" si="23"/>
        <v>-1.6286296208609214E-3</v>
      </c>
      <c r="AW72">
        <v>69</v>
      </c>
      <c r="AX72">
        <f>IF(Z72&gt;0, (R72*SUMPRODUCT(K72:$K$98, X72:$X$98)-K72*$AZ$3)/Z72, 0)</f>
        <v>-2045121.6188095498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500000</v>
      </c>
      <c r="S73">
        <f t="shared" si="28"/>
        <v>-6004500.0444436464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-5.9882868486132237</v>
      </c>
      <c r="AC73">
        <f t="shared" si="29"/>
        <v>-5.3476607532098503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-1.0040969134300477</v>
      </c>
      <c r="AI73">
        <f t="shared" si="33"/>
        <v>-1.0041080460404099</v>
      </c>
      <c r="AJ73">
        <f t="shared" si="34"/>
        <v>-0.64062609540337334</v>
      </c>
      <c r="AK73">
        <f t="shared" si="49"/>
        <v>-0.41918007940292568</v>
      </c>
      <c r="AL73">
        <f t="shared" si="35"/>
        <v>-2.0639142208467089</v>
      </c>
      <c r="AN73">
        <f t="shared" si="36"/>
        <v>0</v>
      </c>
      <c r="AO73">
        <f t="shared" si="36"/>
        <v>0</v>
      </c>
      <c r="AP73">
        <f t="shared" si="36"/>
        <v>-3.9933320361373626E-9</v>
      </c>
      <c r="AQ73">
        <f t="shared" si="36"/>
        <v>-3.6017539833876926E-4</v>
      </c>
      <c r="AR73">
        <f t="shared" si="36"/>
        <v>-3.601793916708054E-4</v>
      </c>
      <c r="AS73">
        <f t="shared" si="36"/>
        <v>-2.2979630353598849E-4</v>
      </c>
      <c r="AT73">
        <f t="shared" si="36"/>
        <v>-1.5036233062292335E-4</v>
      </c>
      <c r="AU73">
        <f t="shared" si="23"/>
        <v>-7.4033802582971727E-4</v>
      </c>
      <c r="AW73">
        <v>70</v>
      </c>
      <c r="AX73">
        <f>IF(Z73&gt;0, (R73*SUMPRODUCT(K73:$K$98, X73:$X$98)-K73*$AZ$3)/Z73, 0)</f>
        <v>-6004500.0444436464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500000</v>
      </c>
      <c r="S74">
        <f t="shared" si="28"/>
        <v>-19559483.902896777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-5.3476607532098503</v>
      </c>
      <c r="AC74">
        <f t="shared" si="29"/>
        <v>-4.7750041746980969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-0.31878771574288522</v>
      </c>
      <c r="AI74">
        <f t="shared" si="33"/>
        <v>-0.31879076733425032</v>
      </c>
      <c r="AJ74">
        <f t="shared" si="34"/>
        <v>-0.57265657851175344</v>
      </c>
      <c r="AK74">
        <f t="shared" si="49"/>
        <v>-0.37433625272468957</v>
      </c>
      <c r="AL74">
        <f t="shared" si="35"/>
        <v>-1.2657835985706933</v>
      </c>
      <c r="AN74">
        <f t="shared" si="36"/>
        <v>0</v>
      </c>
      <c r="AO74">
        <f t="shared" si="36"/>
        <v>0</v>
      </c>
      <c r="AP74">
        <f t="shared" si="36"/>
        <v>-9.7734246208506306E-10</v>
      </c>
      <c r="AQ74">
        <f t="shared" si="36"/>
        <v>-1.0209911279431133E-4</v>
      </c>
      <c r="AR74">
        <f t="shared" si="36"/>
        <v>-1.0210009013677341E-4</v>
      </c>
      <c r="AS74">
        <f t="shared" si="36"/>
        <v>-1.8340646679444961E-4</v>
      </c>
      <c r="AT74">
        <f t="shared" si="36"/>
        <v>-1.1988981194232513E-4</v>
      </c>
      <c r="AU74">
        <f t="shared" si="23"/>
        <v>-4.0539636887354817E-4</v>
      </c>
      <c r="AW74">
        <v>71</v>
      </c>
      <c r="AX74">
        <f>IF(Z74&gt;0, (R74*SUMPRODUCT(K74:$K$98, X74:$X$98)-K74*$AZ$3)/Z74, 0)</f>
        <v>-19559483.902896777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500000</v>
      </c>
      <c r="S75">
        <f t="shared" si="28"/>
        <v>-71510837.64945586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-4.7750041746980969</v>
      </c>
      <c r="AC75">
        <f t="shared" si="29"/>
        <v>-4.2634841721054535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-9.1032961902185308E-2</v>
      </c>
      <c r="AI75">
        <f t="shared" si="33"/>
        <v>-9.1033707153589188E-2</v>
      </c>
      <c r="AJ75">
        <f t="shared" si="34"/>
        <v>-0.51152000259264341</v>
      </c>
      <c r="AK75">
        <f t="shared" si="49"/>
        <v>-0.33425029222886682</v>
      </c>
      <c r="AL75">
        <f t="shared" si="35"/>
        <v>-0.93680400197509939</v>
      </c>
      <c r="AN75">
        <f t="shared" si="36"/>
        <v>0</v>
      </c>
      <c r="AO75">
        <f t="shared" si="36"/>
        <v>0</v>
      </c>
      <c r="AP75">
        <f t="shared" si="36"/>
        <v>-2.131106582730058E-10</v>
      </c>
      <c r="AQ75">
        <f t="shared" si="36"/>
        <v>-2.6031610721373069E-5</v>
      </c>
      <c r="AR75">
        <f t="shared" si="36"/>
        <v>-2.603182383203134E-5</v>
      </c>
      <c r="AS75">
        <f t="shared" si="36"/>
        <v>-1.4627327624465423E-4</v>
      </c>
      <c r="AT75">
        <f t="shared" si="36"/>
        <v>-9.5581570773851487E-5</v>
      </c>
      <c r="AU75">
        <f t="shared" si="23"/>
        <v>-2.6788667085053707E-4</v>
      </c>
      <c r="AW75">
        <v>72</v>
      </c>
      <c r="AX75">
        <f>IF(Z75&gt;0, (R75*SUMPRODUCT(K75:$K$98, X75:$X$98)-K75*$AZ$3)/Z75, 0)</f>
        <v>-71510837.64945586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500000</v>
      </c>
      <c r="S76">
        <f t="shared" si="28"/>
        <v>-297912024.24906361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-4.2634841721054535</v>
      </c>
      <c r="AC76">
        <f t="shared" si="29"/>
        <v>-3.806704755764891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-2.3122980920303376E-2</v>
      </c>
      <c r="AI76">
        <f t="shared" si="33"/>
        <v>-2.3123140644670217E-2</v>
      </c>
      <c r="AJ76">
        <f t="shared" si="34"/>
        <v>-0.45677941634056252</v>
      </c>
      <c r="AK76">
        <f t="shared" si="49"/>
        <v>-0.29844389204738175</v>
      </c>
      <c r="AL76">
        <f t="shared" si="35"/>
        <v>-0.77834644903261441</v>
      </c>
      <c r="AN76">
        <f t="shared" si="36"/>
        <v>0</v>
      </c>
      <c r="AO76">
        <f t="shared" si="36"/>
        <v>0</v>
      </c>
      <c r="AP76">
        <f t="shared" si="36"/>
        <v>-4.0780779265895629E-11</v>
      </c>
      <c r="AQ76">
        <f t="shared" si="36"/>
        <v>-5.9037528183025939E-6</v>
      </c>
      <c r="AR76">
        <f t="shared" si="36"/>
        <v>-5.9037935990818601E-6</v>
      </c>
      <c r="AS76">
        <f t="shared" si="36"/>
        <v>-1.1662478881325083E-4</v>
      </c>
      <c r="AT76">
        <f t="shared" si="36"/>
        <v>-7.6198608425647921E-5</v>
      </c>
      <c r="AU76">
        <f t="shared" si="23"/>
        <v>-1.9872719083798059E-4</v>
      </c>
      <c r="AW76">
        <v>73</v>
      </c>
      <c r="AX76">
        <f>IF(Z76&gt;0, (R76*SUMPRODUCT(K76:$K$98, X76:$X$98)-K76*$AZ$3)/Z76, 0)</f>
        <v>-297912024.24906361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500000</v>
      </c>
      <c r="S77">
        <f t="shared" si="28"/>
        <v>-1442266565.5200181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-3.806704755764891</v>
      </c>
      <c r="AC77">
        <f t="shared" si="29"/>
        <v>-3.3988486524183479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-5.1467837952532125E-3</v>
      </c>
      <c r="AI77">
        <f t="shared" si="33"/>
        <v>-5.1468132527815024E-3</v>
      </c>
      <c r="AJ77">
        <f t="shared" si="34"/>
        <v>-0.4078561033465431</v>
      </c>
      <c r="AK77">
        <f t="shared" si="49"/>
        <v>-0.26646933290354241</v>
      </c>
      <c r="AL77">
        <f t="shared" si="35"/>
        <v>-0.679472249502867</v>
      </c>
      <c r="AN77">
        <f t="shared" si="36"/>
        <v>0</v>
      </c>
      <c r="AO77">
        <f t="shared" si="36"/>
        <v>0</v>
      </c>
      <c r="AP77">
        <f t="shared" si="36"/>
        <v>-6.7152568083559095E-12</v>
      </c>
      <c r="AQ77">
        <f t="shared" si="36"/>
        <v>-1.1732815659956447E-6</v>
      </c>
      <c r="AR77">
        <f t="shared" si="36"/>
        <v>-1.1732882812524529E-6</v>
      </c>
      <c r="AS77">
        <f t="shared" si="36"/>
        <v>-9.2976520225437353E-5</v>
      </c>
      <c r="AT77">
        <f t="shared" si="36"/>
        <v>-6.0745422507786043E-5</v>
      </c>
      <c r="AU77">
        <f t="shared" si="23"/>
        <v>-1.5489523101447586E-4</v>
      </c>
      <c r="AW77">
        <v>74</v>
      </c>
      <c r="AX77">
        <f>IF(Z77&gt;0, (R77*SUMPRODUCT(K77:$K$98, X77:$X$98)-K77*$AZ$3)/Z77, 0)</f>
        <v>-1442266565.5200181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500000</v>
      </c>
      <c r="S78">
        <f t="shared" si="28"/>
        <v>-8333165064.815876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-3.3988486524183479</v>
      </c>
      <c r="AC78">
        <f t="shared" si="29"/>
        <v>-3.0346873193611987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-9.8443320441509233E-4</v>
      </c>
      <c r="AI78">
        <f t="shared" si="33"/>
        <v>-9.8443775653798884E-4</v>
      </c>
      <c r="AJ78">
        <f t="shared" si="34"/>
        <v>-0.36416133305714915</v>
      </c>
      <c r="AK78">
        <f t="shared" si="49"/>
        <v>-0.23791940566928438</v>
      </c>
      <c r="AL78">
        <f t="shared" si="35"/>
        <v>-0.60306517648297153</v>
      </c>
      <c r="AN78">
        <f t="shared" si="36"/>
        <v>0</v>
      </c>
      <c r="AO78">
        <f t="shared" si="36"/>
        <v>0</v>
      </c>
      <c r="AP78">
        <f t="shared" si="36"/>
        <v>-9.2653595726364976E-13</v>
      </c>
      <c r="AQ78">
        <f t="shared" si="36"/>
        <v>-2.0037085600489508E-7</v>
      </c>
      <c r="AR78">
        <f t="shared" si="36"/>
        <v>-2.0037178254085234E-7</v>
      </c>
      <c r="AS78">
        <f t="shared" si="36"/>
        <v>-7.4121146768813741E-5</v>
      </c>
      <c r="AT78">
        <f t="shared" si="36"/>
        <v>-4.8425951867861982E-5</v>
      </c>
      <c r="AU78">
        <f t="shared" si="23"/>
        <v>-1.2274747041921658E-4</v>
      </c>
      <c r="AW78">
        <v>75</v>
      </c>
      <c r="AX78">
        <f>IF(Z78&gt;0, (R78*SUMPRODUCT(K78:$K$98, X78:$X$98)-K78*$AZ$3)/Z78, 0)</f>
        <v>-8333165064.815876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-3.0346873193611987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-1.8208491586073312E-4</v>
      </c>
      <c r="AI79">
        <f t="shared" si="33"/>
        <v>-1.8208491586073312E-4</v>
      </c>
      <c r="AJ79">
        <f t="shared" si="34"/>
        <v>-3.0346873193611987</v>
      </c>
      <c r="AK79">
        <f t="shared" si="49"/>
        <v>-0.21242811235528394</v>
      </c>
      <c r="AL79">
        <f t="shared" si="35"/>
        <v>-3.2472975166323432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-3.3090569902273207E-8</v>
      </c>
      <c r="AR79">
        <f t="shared" si="36"/>
        <v>-3.3090569902273207E-8</v>
      </c>
      <c r="AS79">
        <f t="shared" si="36"/>
        <v>-5.5149836216894152E-4</v>
      </c>
      <c r="AT79">
        <f t="shared" si="36"/>
        <v>-3.8604885351825915E-5</v>
      </c>
      <c r="AU79">
        <f t="shared" si="23"/>
        <v>-5.9013633809066972E-4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18396.038204511162</v>
      </c>
      <c r="AO81" s="8">
        <f t="shared" si="50"/>
        <v>-1839.6038204511162</v>
      </c>
      <c r="AP81" s="8">
        <f t="shared" si="50"/>
        <v>-206.78126717811222</v>
      </c>
      <c r="AQ81" s="8">
        <f t="shared" si="50"/>
        <v>-14909.589406309598</v>
      </c>
      <c r="AR81" s="8">
        <f t="shared" si="50"/>
        <v>1440.0637105723233</v>
      </c>
      <c r="AS81" s="8">
        <f t="shared" si="50"/>
        <v>-1787.4542263278297</v>
      </c>
      <c r="AT81" s="8">
        <f t="shared" si="50"/>
        <v>1042.6816320245666</v>
      </c>
      <c r="AU81" s="8">
        <f t="shared" si="50"/>
        <v>695.29111626906581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B0895-08EB-4F2A-8E4D-E232F7274A3E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29179.944562570839</v>
      </c>
      <c r="K3">
        <v>1</v>
      </c>
      <c r="L3" s="2">
        <v>0</v>
      </c>
      <c r="O3">
        <f>$C$3</f>
        <v>29179.944562570839</v>
      </c>
      <c r="P3" s="2">
        <f>O3*C5</f>
        <v>2917.994456257084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29179.944562570839</v>
      </c>
      <c r="AF3">
        <f t="shared" ref="AF3:AG34" si="4">-$Z3*P3</f>
        <v>-2917.994456257084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26136.132550413753</v>
      </c>
      <c r="AJ3">
        <f t="shared" ref="AJ3:AJ66" si="7">AB3-AC3</f>
        <v>0</v>
      </c>
      <c r="AL3">
        <f t="shared" ref="AL3:AL66" si="8">SUM(AI3:AK3)</f>
        <v>26136.132550413753</v>
      </c>
      <c r="AN3">
        <f t="shared" ref="AN3:AU34" si="9">AE3*$K3</f>
        <v>29179.944562570839</v>
      </c>
      <c r="AO3">
        <f t="shared" si="9"/>
        <v>-2917.994456257084</v>
      </c>
      <c r="AP3">
        <f t="shared" si="9"/>
        <v>-125.8175559</v>
      </c>
      <c r="AQ3">
        <f t="shared" si="9"/>
        <v>0</v>
      </c>
      <c r="AR3">
        <f t="shared" si="9"/>
        <v>26136.132550413753</v>
      </c>
      <c r="AS3">
        <f t="shared" si="9"/>
        <v>0</v>
      </c>
      <c r="AT3">
        <f t="shared" si="9"/>
        <v>0</v>
      </c>
      <c r="AU3">
        <f t="shared" si="9"/>
        <v>26136.132550413753</v>
      </c>
      <c r="AW3">
        <v>0</v>
      </c>
      <c r="AX3">
        <f>IF(Z3&gt;0, (R3*SUMPRODUCT(K3:$K$98, X3:$X$98)-K3*$AZ$3)/Z3, 0)</f>
        <v>0</v>
      </c>
      <c r="AZ3">
        <f>C6*ABS(SUMPRODUCT(X4:X69, K4:K69))/1</f>
        <v>23502.067996042966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2552.9564673137706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2518.0787138617488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-2518.0787138617488</v>
      </c>
      <c r="AK4">
        <f>G4*SUM(AB4, AE4:AF4)</f>
        <v>0</v>
      </c>
      <c r="AL4">
        <f t="shared" si="8"/>
        <v>-4348.9342138617485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-1634.6924107142854</v>
      </c>
      <c r="AR4">
        <f t="shared" si="9"/>
        <v>-1634.6924107142854</v>
      </c>
      <c r="AS4">
        <f t="shared" si="9"/>
        <v>-2248.2845659479899</v>
      </c>
      <c r="AT4">
        <f t="shared" si="9"/>
        <v>0</v>
      </c>
      <c r="AU4">
        <f t="shared" si="9"/>
        <v>-3882.9769766622753</v>
      </c>
      <c r="AW4">
        <v>1</v>
      </c>
      <c r="AX4">
        <f>IF(Z4&gt;0, (R4*SUMPRODUCT(K4:$K$98, X4:$X$98)-K4*$AZ$3)/Z4, 0)</f>
        <v>2552.9564673137706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500000</v>
      </c>
      <c r="S5">
        <f t="shared" si="1"/>
        <v>3219.4995729526254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2518.0787138617488</v>
      </c>
      <c r="AC5">
        <f t="shared" si="2"/>
        <v>3131.6708690954511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-1877.5703879906084</v>
      </c>
      <c r="AI5">
        <f t="shared" si="6"/>
        <v>-1889.7293850572837</v>
      </c>
      <c r="AJ5">
        <f t="shared" si="7"/>
        <v>-613.59215523370221</v>
      </c>
      <c r="AK5">
        <f>G5*SUM(AB5, AE5:AF5)</f>
        <v>176.26550997032243</v>
      </c>
      <c r="AL5">
        <f t="shared" si="8"/>
        <v>-2327.0560303206635</v>
      </c>
      <c r="AN5">
        <f t="shared" si="9"/>
        <v>0</v>
      </c>
      <c r="AO5">
        <f t="shared" si="9"/>
        <v>0</v>
      </c>
      <c r="AP5">
        <f t="shared" si="9"/>
        <v>-9.6930780187143117</v>
      </c>
      <c r="AQ5">
        <f t="shared" si="9"/>
        <v>-1496.7876179772068</v>
      </c>
      <c r="AR5">
        <f t="shared" si="9"/>
        <v>-1506.4806959959212</v>
      </c>
      <c r="AS5">
        <f t="shared" si="9"/>
        <v>-489.15190946564269</v>
      </c>
      <c r="AT5">
        <f t="shared" si="9"/>
        <v>140.51778537174937</v>
      </c>
      <c r="AU5">
        <f t="shared" si="9"/>
        <v>-1855.1148200898144</v>
      </c>
      <c r="AW5">
        <v>2</v>
      </c>
      <c r="AX5">
        <f>IF(Z5&gt;0, (R5*SUMPRODUCT(K5:$K$98, X5:$X$98)-K5*$AZ$3)/Z5, 0)</f>
        <v>3219.4995729526254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500000</v>
      </c>
      <c r="S6">
        <f t="shared" si="1"/>
        <v>3797.4348160430181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3131.6708690954511</v>
      </c>
      <c r="AC6">
        <f t="shared" si="2"/>
        <v>3642.2801850003816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-1925.1573508410577</v>
      </c>
      <c r="AI6">
        <f t="shared" si="6"/>
        <v>-1937.1466290032952</v>
      </c>
      <c r="AJ6">
        <f t="shared" si="7"/>
        <v>-510.60931590493055</v>
      </c>
      <c r="AK6">
        <f>G6*SUM(AB6, AE6:AF6)</f>
        <v>219.21696083668161</v>
      </c>
      <c r="AL6">
        <f t="shared" si="8"/>
        <v>-2228.5389840715438</v>
      </c>
      <c r="AN6">
        <f t="shared" si="9"/>
        <v>0</v>
      </c>
      <c r="AO6">
        <f t="shared" si="9"/>
        <v>0</v>
      </c>
      <c r="AP6">
        <f t="shared" si="9"/>
        <v>-8.5337313814212923</v>
      </c>
      <c r="AQ6">
        <f t="shared" si="9"/>
        <v>-1370.2889762614577</v>
      </c>
      <c r="AR6">
        <f t="shared" si="9"/>
        <v>-1378.8227076428791</v>
      </c>
      <c r="AS6">
        <f t="shared" si="9"/>
        <v>-363.4416254106477</v>
      </c>
      <c r="AT6">
        <f t="shared" si="9"/>
        <v>156.03430270923604</v>
      </c>
      <c r="AU6">
        <f t="shared" si="9"/>
        <v>-1586.2300303442905</v>
      </c>
      <c r="AW6">
        <v>3</v>
      </c>
      <c r="AX6">
        <f>IF(Z6&gt;0, (R6*SUMPRODUCT(K6:$K$98, X6:$X$98)-K6*$AZ$3)/Z6, 0)</f>
        <v>3797.4348160430181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500000</v>
      </c>
      <c r="S7">
        <f t="shared" si="1"/>
        <v>4298.1355749119803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3642.2801850003816</v>
      </c>
      <c r="AC7">
        <f t="shared" si="2"/>
        <v>4064.3098997051097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-1976.2411561653755</v>
      </c>
      <c r="AI7">
        <f t="shared" si="6"/>
        <v>-1988.0611355170865</v>
      </c>
      <c r="AJ7">
        <f t="shared" si="7"/>
        <v>-422.02971470472812</v>
      </c>
      <c r="AK7">
        <f>G7*SUM(AB7, AE7:AF7)</f>
        <v>254.95961295002672</v>
      </c>
      <c r="AL7">
        <f t="shared" si="8"/>
        <v>-2155.1312372717875</v>
      </c>
      <c r="AN7">
        <f t="shared" si="9"/>
        <v>0</v>
      </c>
      <c r="AO7">
        <f t="shared" si="9"/>
        <v>0</v>
      </c>
      <c r="AP7">
        <f t="shared" si="9"/>
        <v>-7.5118105643841249</v>
      </c>
      <c r="AQ7">
        <f t="shared" si="9"/>
        <v>-1255.9369820307613</v>
      </c>
      <c r="AR7">
        <f t="shared" si="9"/>
        <v>-1263.4487925951455</v>
      </c>
      <c r="AS7">
        <f t="shared" si="9"/>
        <v>-268.20751331888795</v>
      </c>
      <c r="AT7">
        <f t="shared" si="9"/>
        <v>162.03144329284049</v>
      </c>
      <c r="AU7">
        <f t="shared" si="9"/>
        <v>-1369.6248626211927</v>
      </c>
      <c r="AW7">
        <v>4</v>
      </c>
      <c r="AX7">
        <f>IF(Z7&gt;0, (R7*SUMPRODUCT(K7:$K$98, X7:$X$98)-K7*$AZ$3)/Z7, 0)</f>
        <v>4298.1355749119803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500000</v>
      </c>
      <c r="S8">
        <f t="shared" si="1"/>
        <v>4729.925327628207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4064.3098997051097</v>
      </c>
      <c r="AC8">
        <f t="shared" si="2"/>
        <v>4408.6574631798776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-2032.3806760398497</v>
      </c>
      <c r="AI8">
        <f t="shared" si="6"/>
        <v>-2044.0316460811425</v>
      </c>
      <c r="AJ8">
        <f t="shared" si="7"/>
        <v>-344.34756347476787</v>
      </c>
      <c r="AK8">
        <f t="shared" ref="AK8:AK69" si="22">G8*SUM(AB8:AB8, AE8:AF8)</f>
        <v>284.5016929793577</v>
      </c>
      <c r="AL8">
        <f t="shared" si="8"/>
        <v>-2103.8775165765524</v>
      </c>
      <c r="AN8">
        <f t="shared" si="9"/>
        <v>0</v>
      </c>
      <c r="AO8">
        <f t="shared" si="9"/>
        <v>0</v>
      </c>
      <c r="AP8">
        <f t="shared" si="9"/>
        <v>-6.6110732966023962</v>
      </c>
      <c r="AQ8">
        <f t="shared" si="9"/>
        <v>-1153.2273766285332</v>
      </c>
      <c r="AR8">
        <f t="shared" si="9"/>
        <v>-1159.8384499251356</v>
      </c>
      <c r="AS8">
        <f t="shared" si="9"/>
        <v>-195.39205521684832</v>
      </c>
      <c r="AT8">
        <f t="shared" si="9"/>
        <v>161.43390109389523</v>
      </c>
      <c r="AU8">
        <f t="shared" si="9"/>
        <v>-1193.7966040480883</v>
      </c>
      <c r="AW8">
        <v>5</v>
      </c>
      <c r="AX8">
        <f>IF(Z8&gt;0, (R8*SUMPRODUCT(K8:$K$98, X8:$X$98)-K8*$AZ$3)/Z8, 0)</f>
        <v>4729.925327628207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500000</v>
      </c>
      <c r="S9">
        <f t="shared" si="1"/>
        <v>5099.6149869749406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4408.6574631798776</v>
      </c>
      <c r="AC9">
        <f t="shared" si="2"/>
        <v>4684.2555736098475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-2102.9991603757549</v>
      </c>
      <c r="AI9">
        <f t="shared" si="6"/>
        <v>-2114.4810457376252</v>
      </c>
      <c r="AJ9">
        <f t="shared" si="7"/>
        <v>-275.59811042996989</v>
      </c>
      <c r="AK9">
        <f t="shared" si="22"/>
        <v>308.60602242259148</v>
      </c>
      <c r="AL9">
        <f t="shared" si="8"/>
        <v>-2081.4731337450035</v>
      </c>
      <c r="AN9">
        <f t="shared" si="9"/>
        <v>0</v>
      </c>
      <c r="AO9">
        <f t="shared" si="9"/>
        <v>0</v>
      </c>
      <c r="AP9">
        <f t="shared" si="9"/>
        <v>-5.8170804541139285</v>
      </c>
      <c r="AQ9">
        <f t="shared" si="9"/>
        <v>-1065.4448224561329</v>
      </c>
      <c r="AR9">
        <f t="shared" si="9"/>
        <v>-1071.2619029102468</v>
      </c>
      <c r="AS9">
        <f t="shared" si="9"/>
        <v>-139.6265796814867</v>
      </c>
      <c r="AT9">
        <f t="shared" si="9"/>
        <v>156.34941514203092</v>
      </c>
      <c r="AU9">
        <f t="shared" si="9"/>
        <v>-1054.5390674497025</v>
      </c>
      <c r="AW9">
        <v>6</v>
      </c>
      <c r="AX9">
        <f>IF(Z9&gt;0, (R9*SUMPRODUCT(K9:$K$98, X9:$X$98)-K9*$AZ$3)/Z9, 0)</f>
        <v>5099.6149869749406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500000</v>
      </c>
      <c r="S10">
        <f t="shared" si="1"/>
        <v>5408.27556207627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4684.2555736098475</v>
      </c>
      <c r="AC10">
        <f t="shared" si="2"/>
        <v>4894.5477931702462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-2177.2603194267431</v>
      </c>
      <c r="AI10">
        <f t="shared" si="6"/>
        <v>-2188.5729544270093</v>
      </c>
      <c r="AJ10">
        <f t="shared" si="7"/>
        <v>-210.29221956039873</v>
      </c>
      <c r="AK10">
        <f t="shared" si="22"/>
        <v>327.89789015268934</v>
      </c>
      <c r="AL10">
        <f t="shared" si="8"/>
        <v>-2070.9672838347187</v>
      </c>
      <c r="AN10">
        <f t="shared" si="9"/>
        <v>0</v>
      </c>
      <c r="AO10">
        <f t="shared" si="9"/>
        <v>0</v>
      </c>
      <c r="AP10">
        <f t="shared" si="9"/>
        <v>-5.1172615657630693</v>
      </c>
      <c r="AQ10">
        <f t="shared" si="9"/>
        <v>-984.88199707684146</v>
      </c>
      <c r="AR10">
        <f t="shared" si="9"/>
        <v>-989.99925864260456</v>
      </c>
      <c r="AS10">
        <f t="shared" si="9"/>
        <v>-95.125520509600108</v>
      </c>
      <c r="AT10">
        <f t="shared" si="9"/>
        <v>148.32435332119192</v>
      </c>
      <c r="AU10">
        <f t="shared" si="9"/>
        <v>-936.80042583101272</v>
      </c>
      <c r="AW10">
        <v>7</v>
      </c>
      <c r="AX10">
        <f>IF(Z10&gt;0, (R10*SUMPRODUCT(K10:$K$98, X10:$X$98)-K10*$AZ$3)/Z10, 0)</f>
        <v>5408.27556207627</v>
      </c>
    </row>
    <row r="11" spans="1:52" x14ac:dyDescent="0.25">
      <c r="A11" t="s">
        <v>33</v>
      </c>
      <c r="C11" s="12">
        <f>AU71</f>
        <v>1016.2172449353202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500000</v>
      </c>
      <c r="S11">
        <f t="shared" si="1"/>
        <v>5663.3892370637477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4894.5477931702462</v>
      </c>
      <c r="AC11">
        <f t="shared" si="2"/>
        <v>5048.7167264652999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-2247.542283731877</v>
      </c>
      <c r="AI11">
        <f t="shared" si="6"/>
        <v>-2258.6856038250471</v>
      </c>
      <c r="AJ11">
        <f t="shared" si="7"/>
        <v>-154.16893329505365</v>
      </c>
      <c r="AK11">
        <f t="shared" si="22"/>
        <v>342.61834552191726</v>
      </c>
      <c r="AL11">
        <f t="shared" si="8"/>
        <v>-2070.2361915981837</v>
      </c>
      <c r="AN11">
        <f t="shared" si="9"/>
        <v>0</v>
      </c>
      <c r="AO11">
        <f t="shared" si="9"/>
        <v>0</v>
      </c>
      <c r="AP11">
        <f t="shared" si="9"/>
        <v>-4.5006000896369409</v>
      </c>
      <c r="AQ11">
        <f t="shared" si="9"/>
        <v>-907.74463257375373</v>
      </c>
      <c r="AR11">
        <f t="shared" si="9"/>
        <v>-912.24523266339065</v>
      </c>
      <c r="AS11">
        <f t="shared" si="9"/>
        <v>-62.266246433342317</v>
      </c>
      <c r="AT11">
        <f t="shared" si="9"/>
        <v>138.3778033543428</v>
      </c>
      <c r="AU11">
        <f t="shared" si="9"/>
        <v>-836.13367574239032</v>
      </c>
      <c r="AW11">
        <v>8</v>
      </c>
      <c r="AX11">
        <f>IF(Z11&gt;0, (R11*SUMPRODUCT(K11:$K$98, X11:$X$98)-K11*$AZ$3)/Z11, 0)</f>
        <v>5663.3892370637477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500000</v>
      </c>
      <c r="S12">
        <f t="shared" si="1"/>
        <v>5875.361957785376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5048.7167264652999</v>
      </c>
      <c r="AC12">
        <f t="shared" si="2"/>
        <v>5157.9818531521651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-2325.3403436327562</v>
      </c>
      <c r="AI12">
        <f t="shared" si="6"/>
        <v>-2336.314097016404</v>
      </c>
      <c r="AJ12">
        <f t="shared" si="7"/>
        <v>-109.26512668686519</v>
      </c>
      <c r="AK12">
        <f t="shared" si="22"/>
        <v>353.41017085257101</v>
      </c>
      <c r="AL12">
        <f t="shared" si="8"/>
        <v>-2092.1690528506983</v>
      </c>
      <c r="AN12">
        <f t="shared" si="9"/>
        <v>0</v>
      </c>
      <c r="AO12">
        <f t="shared" si="9"/>
        <v>0</v>
      </c>
      <c r="AP12">
        <f t="shared" si="9"/>
        <v>-3.9572454818188798</v>
      </c>
      <c r="AQ12">
        <f t="shared" si="9"/>
        <v>-838.54103940808318</v>
      </c>
      <c r="AR12">
        <f t="shared" si="9"/>
        <v>-842.49828488990215</v>
      </c>
      <c r="AS12">
        <f t="shared" si="9"/>
        <v>-39.402100064165914</v>
      </c>
      <c r="AT12">
        <f t="shared" si="9"/>
        <v>127.44325053988996</v>
      </c>
      <c r="AU12">
        <f t="shared" si="9"/>
        <v>-754.45713441417809</v>
      </c>
      <c r="AW12">
        <v>9</v>
      </c>
      <c r="AX12">
        <f>IF(Z12&gt;0, (R12*SUMPRODUCT(K12:$K$98, X12:$X$98)-K12*$AZ$3)/Z12, 0)</f>
        <v>5875.361957785376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500000</v>
      </c>
      <c r="S13">
        <f t="shared" si="1"/>
        <v>6048.1704250249168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5157.9818531521651</v>
      </c>
      <c r="AC13">
        <f t="shared" si="2"/>
        <v>5227.4852416553513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-2406.3729264811491</v>
      </c>
      <c r="AI13">
        <f t="shared" si="6"/>
        <v>-2417.1767830077983</v>
      </c>
      <c r="AJ13">
        <f t="shared" si="7"/>
        <v>-69.503388503186216</v>
      </c>
      <c r="AK13">
        <f t="shared" si="22"/>
        <v>361.05872972065157</v>
      </c>
      <c r="AL13">
        <f t="shared" si="8"/>
        <v>-2125.6214417903329</v>
      </c>
      <c r="AN13">
        <f t="shared" si="9"/>
        <v>0</v>
      </c>
      <c r="AO13">
        <f t="shared" si="9"/>
        <v>0</v>
      </c>
      <c r="AP13">
        <f t="shared" si="9"/>
        <v>-3.4785526535467466</v>
      </c>
      <c r="AQ13">
        <f t="shared" si="9"/>
        <v>-774.78767958336061</v>
      </c>
      <c r="AR13">
        <f t="shared" si="9"/>
        <v>-778.2662322369074</v>
      </c>
      <c r="AS13">
        <f t="shared" si="9"/>
        <v>-22.378230950391441</v>
      </c>
      <c r="AT13">
        <f t="shared" si="9"/>
        <v>116.25124780748352</v>
      </c>
      <c r="AU13">
        <f t="shared" si="9"/>
        <v>-684.39321537981527</v>
      </c>
      <c r="AW13">
        <v>10</v>
      </c>
      <c r="AX13">
        <f>IF(Z13&gt;0, (R13*SUMPRODUCT(K13:$K$98, X13:$X$98)-K13*$AZ$3)/Z13, 0)</f>
        <v>6048.1704250249168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500000</v>
      </c>
      <c r="S14">
        <f t="shared" si="1"/>
        <v>6187.406532387824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5227.4852416553513</v>
      </c>
      <c r="AC14">
        <f t="shared" si="2"/>
        <v>5263.4515155641975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-2496.8779854111049</v>
      </c>
      <c r="AI14">
        <f t="shared" si="6"/>
        <v>-2507.5113814228521</v>
      </c>
      <c r="AJ14">
        <f t="shared" si="7"/>
        <v>-35.966273908846233</v>
      </c>
      <c r="AK14">
        <f t="shared" si="22"/>
        <v>365.92396691587464</v>
      </c>
      <c r="AL14">
        <f t="shared" si="8"/>
        <v>-2177.5536884158237</v>
      </c>
      <c r="AN14">
        <f t="shared" si="9"/>
        <v>0</v>
      </c>
      <c r="AO14">
        <f t="shared" si="9"/>
        <v>0</v>
      </c>
      <c r="AP14">
        <f t="shared" si="9"/>
        <v>-3.0568472587972391</v>
      </c>
      <c r="AQ14">
        <f t="shared" si="9"/>
        <v>-717.79275565613398</v>
      </c>
      <c r="AR14">
        <f t="shared" si="9"/>
        <v>-720.84960291493121</v>
      </c>
      <c r="AS14">
        <f t="shared" si="9"/>
        <v>-10.339444302266719</v>
      </c>
      <c r="AT14">
        <f t="shared" si="9"/>
        <v>105.1943964053669</v>
      </c>
      <c r="AU14">
        <f t="shared" si="9"/>
        <v>-625.99465081183098</v>
      </c>
      <c r="AW14">
        <v>11</v>
      </c>
      <c r="AX14">
        <f>IF(Z14&gt;0, (R14*SUMPRODUCT(K14:$K$98, X14:$X$98)-K14*$AZ$3)/Z14, 0)</f>
        <v>6187.406532387824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500000</v>
      </c>
      <c r="S15">
        <f t="shared" si="1"/>
        <v>6296.0512539233723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5263.4515155641975</v>
      </c>
      <c r="AC15">
        <f t="shared" si="2"/>
        <v>5269.5462183832451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-2602.2310428169312</v>
      </c>
      <c r="AI15">
        <f t="shared" si="6"/>
        <v>-2612.6930490924906</v>
      </c>
      <c r="AJ15">
        <f t="shared" si="7"/>
        <v>-6.0947028190475976</v>
      </c>
      <c r="AK15">
        <f t="shared" si="22"/>
        <v>368.44160608949386</v>
      </c>
      <c r="AL15">
        <f t="shared" si="8"/>
        <v>-2250.3461458220445</v>
      </c>
      <c r="AN15">
        <f t="shared" si="9"/>
        <v>0</v>
      </c>
      <c r="AO15">
        <f t="shared" si="9"/>
        <v>0</v>
      </c>
      <c r="AP15">
        <f t="shared" si="9"/>
        <v>-2.6853364331744776</v>
      </c>
      <c r="AQ15">
        <f t="shared" si="9"/>
        <v>-667.92789478041243</v>
      </c>
      <c r="AR15">
        <f t="shared" si="9"/>
        <v>-670.61323121358691</v>
      </c>
      <c r="AS15">
        <f t="shared" si="9"/>
        <v>-1.5643584125535668</v>
      </c>
      <c r="AT15">
        <f t="shared" si="9"/>
        <v>94.569783487969246</v>
      </c>
      <c r="AU15">
        <f t="shared" si="9"/>
        <v>-577.60780613817121</v>
      </c>
      <c r="AW15">
        <v>12</v>
      </c>
      <c r="AX15">
        <f>IF(Z15&gt;0, (R15*SUMPRODUCT(K15:$K$98, X15:$X$98)-K15*$AZ$3)/Z15, 0)</f>
        <v>6296.0512539233723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500000</v>
      </c>
      <c r="S16">
        <f t="shared" si="1"/>
        <v>6375.3289488105484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5269.5462183832451</v>
      </c>
      <c r="AC16">
        <f t="shared" si="2"/>
        <v>5247.9464115271048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-2713.0459675611828</v>
      </c>
      <c r="AI16">
        <f t="shared" si="6"/>
        <v>-2723.3355276247976</v>
      </c>
      <c r="AJ16">
        <f t="shared" si="7"/>
        <v>21.599806856140276</v>
      </c>
      <c r="AK16">
        <f t="shared" si="22"/>
        <v>368.8682352868272</v>
      </c>
      <c r="AL16">
        <f t="shared" si="8"/>
        <v>-2332.86748548183</v>
      </c>
      <c r="AN16">
        <f t="shared" si="9"/>
        <v>0</v>
      </c>
      <c r="AO16">
        <f t="shared" si="9"/>
        <v>0</v>
      </c>
      <c r="AP16">
        <f t="shared" si="9"/>
        <v>-2.3581015943709915</v>
      </c>
      <c r="AQ16">
        <f t="shared" si="9"/>
        <v>-621.76011240078526</v>
      </c>
      <c r="AR16">
        <f t="shared" si="9"/>
        <v>-624.11821399515622</v>
      </c>
      <c r="AS16">
        <f t="shared" si="9"/>
        <v>4.9501182432163002</v>
      </c>
      <c r="AT16">
        <f t="shared" si="9"/>
        <v>84.535079086471427</v>
      </c>
      <c r="AU16">
        <f t="shared" si="9"/>
        <v>-534.63301666546852</v>
      </c>
      <c r="AW16">
        <v>13</v>
      </c>
      <c r="AX16">
        <f>IF(Z16&gt;0, (R16*SUMPRODUCT(K16:$K$98, X16:$X$98)-K16*$AZ$3)/Z16, 0)</f>
        <v>6375.3289488105484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500000</v>
      </c>
      <c r="S17">
        <f t="shared" si="1"/>
        <v>6429.5146780592459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5247.9464115271048</v>
      </c>
      <c r="AC17">
        <f t="shared" si="2"/>
        <v>5203.2649490587028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-2827.5653433277316</v>
      </c>
      <c r="AI17">
        <f t="shared" si="6"/>
        <v>-2837.6813186571271</v>
      </c>
      <c r="AJ17">
        <f t="shared" si="7"/>
        <v>44.68146246840206</v>
      </c>
      <c r="AK17">
        <f t="shared" si="22"/>
        <v>367.35624880689738</v>
      </c>
      <c r="AL17">
        <f t="shared" si="8"/>
        <v>-2425.6436073818277</v>
      </c>
      <c r="AN17">
        <f t="shared" si="9"/>
        <v>0</v>
      </c>
      <c r="AO17">
        <f t="shared" si="9"/>
        <v>0</v>
      </c>
      <c r="AP17">
        <f t="shared" si="9"/>
        <v>-2.0699289763280135</v>
      </c>
      <c r="AQ17">
        <f t="shared" si="9"/>
        <v>-578.57589071094253</v>
      </c>
      <c r="AR17">
        <f t="shared" si="9"/>
        <v>-580.64581968727055</v>
      </c>
      <c r="AS17">
        <f t="shared" si="9"/>
        <v>9.1427124776889421</v>
      </c>
      <c r="AT17">
        <f t="shared" si="9"/>
        <v>75.168366794148469</v>
      </c>
      <c r="AU17">
        <f t="shared" si="9"/>
        <v>-496.33474041543315</v>
      </c>
      <c r="AW17">
        <v>14</v>
      </c>
      <c r="AX17">
        <f>IF(Z17&gt;0, (R17*SUMPRODUCT(K17:$K$98, X17:$X$98)-K17*$AZ$3)/Z17, 0)</f>
        <v>6429.5146780592459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500000</v>
      </c>
      <c r="S18">
        <f t="shared" si="1"/>
        <v>6463.1160330397806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5203.2649490587028</v>
      </c>
      <c r="AC18">
        <f t="shared" si="2"/>
        <v>5139.9378529302458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-2956.4188776346609</v>
      </c>
      <c r="AI18">
        <f t="shared" si="6"/>
        <v>-2966.3597827388217</v>
      </c>
      <c r="AJ18">
        <f t="shared" si="7"/>
        <v>63.327096128457015</v>
      </c>
      <c r="AK18">
        <f t="shared" si="22"/>
        <v>364.22854643410921</v>
      </c>
      <c r="AL18">
        <f t="shared" si="8"/>
        <v>-2538.8041401762553</v>
      </c>
      <c r="AN18">
        <f t="shared" si="9"/>
        <v>0</v>
      </c>
      <c r="AO18">
        <f t="shared" si="9"/>
        <v>0</v>
      </c>
      <c r="AP18">
        <f t="shared" si="9"/>
        <v>-1.8161661961123572</v>
      </c>
      <c r="AQ18">
        <f t="shared" si="9"/>
        <v>-540.12667567475285</v>
      </c>
      <c r="AR18">
        <f t="shared" si="9"/>
        <v>-541.94284187086521</v>
      </c>
      <c r="AS18">
        <f t="shared" si="9"/>
        <v>11.569623699387646</v>
      </c>
      <c r="AT18">
        <f t="shared" si="9"/>
        <v>66.543193679205558</v>
      </c>
      <c r="AU18">
        <f t="shared" si="9"/>
        <v>-463.830024492272</v>
      </c>
      <c r="AW18">
        <v>15</v>
      </c>
      <c r="AX18">
        <f>IF(Z18&gt;0, (R18*SUMPRODUCT(K18:$K$98, X18:$X$98)-K18*$AZ$3)/Z18, 0)</f>
        <v>6463.1160330397806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500000</v>
      </c>
      <c r="S19">
        <f t="shared" si="1"/>
        <v>6477.7057980731388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5139.9378529302458</v>
      </c>
      <c r="AC19">
        <f t="shared" si="2"/>
        <v>5059.8547438469977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-3100.6764590352582</v>
      </c>
      <c r="AI19">
        <f t="shared" si="6"/>
        <v>-3110.4404381769014</v>
      </c>
      <c r="AJ19">
        <f t="shared" si="7"/>
        <v>80.083109083248019</v>
      </c>
      <c r="AK19">
        <f t="shared" si="22"/>
        <v>359.79564970511723</v>
      </c>
      <c r="AL19">
        <f t="shared" si="8"/>
        <v>-2670.561679388536</v>
      </c>
      <c r="AN19">
        <f t="shared" si="9"/>
        <v>0</v>
      </c>
      <c r="AO19">
        <f t="shared" si="9"/>
        <v>0</v>
      </c>
      <c r="AP19">
        <f t="shared" si="9"/>
        <v>-1.5927165037855731</v>
      </c>
      <c r="AQ19">
        <f t="shared" si="9"/>
        <v>-505.78749683540883</v>
      </c>
      <c r="AR19">
        <f t="shared" si="9"/>
        <v>-507.38021333919437</v>
      </c>
      <c r="AS19">
        <f t="shared" si="9"/>
        <v>13.063289839216475</v>
      </c>
      <c r="AT19">
        <f t="shared" si="9"/>
        <v>58.690464303793242</v>
      </c>
      <c r="AU19">
        <f t="shared" si="9"/>
        <v>-435.62645919618467</v>
      </c>
      <c r="AW19">
        <v>16</v>
      </c>
      <c r="AX19">
        <f>IF(Z19&gt;0, (R19*SUMPRODUCT(K19:$K$98, X19:$X$98)-K19*$AZ$3)/Z19, 0)</f>
        <v>6477.7057980731388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500000</v>
      </c>
      <c r="S20">
        <f t="shared" si="1"/>
        <v>6474.9243976312746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5059.8547438469977</v>
      </c>
      <c r="AC20">
        <f t="shared" si="2"/>
        <v>4964.8204314682935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-3265.2804496457984</v>
      </c>
      <c r="AI20">
        <f t="shared" si="6"/>
        <v>-3274.8651569847839</v>
      </c>
      <c r="AJ20">
        <f t="shared" si="7"/>
        <v>95.034312378704271</v>
      </c>
      <c r="AK20">
        <f t="shared" si="22"/>
        <v>354.18983206928988</v>
      </c>
      <c r="AL20">
        <f t="shared" si="8"/>
        <v>-2825.6410125367897</v>
      </c>
      <c r="AN20">
        <f t="shared" si="9"/>
        <v>0</v>
      </c>
      <c r="AO20">
        <f t="shared" si="9"/>
        <v>0</v>
      </c>
      <c r="AP20">
        <f t="shared" si="9"/>
        <v>-1.3959583834057792</v>
      </c>
      <c r="AQ20">
        <f t="shared" si="9"/>
        <v>-475.56961904446018</v>
      </c>
      <c r="AR20">
        <f t="shared" si="9"/>
        <v>-476.96557742786598</v>
      </c>
      <c r="AS20">
        <f t="shared" si="9"/>
        <v>13.841209792253894</v>
      </c>
      <c r="AT20">
        <f t="shared" si="9"/>
        <v>51.585744656292931</v>
      </c>
      <c r="AU20">
        <f t="shared" si="9"/>
        <v>-411.53862297931914</v>
      </c>
      <c r="AW20">
        <v>17</v>
      </c>
      <c r="AX20">
        <f>IF(Z20&gt;0, (R20*SUMPRODUCT(K20:$K$98, X20:$X$98)-K20*$AZ$3)/Z20, 0)</f>
        <v>6474.9243976312746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500000</v>
      </c>
      <c r="S21">
        <f t="shared" si="1"/>
        <v>6455.7200381980283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4964.8204314682935</v>
      </c>
      <c r="AC21">
        <f t="shared" si="2"/>
        <v>4855.9947271173114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-3454.2468632638975</v>
      </c>
      <c r="AI21">
        <f t="shared" si="6"/>
        <v>-3463.6493673579116</v>
      </c>
      <c r="AJ21">
        <f t="shared" si="7"/>
        <v>108.82570435098205</v>
      </c>
      <c r="AK21">
        <f t="shared" si="22"/>
        <v>347.53743020278057</v>
      </c>
      <c r="AL21">
        <f t="shared" si="8"/>
        <v>-3007.2862328041492</v>
      </c>
      <c r="AN21">
        <f t="shared" si="9"/>
        <v>0</v>
      </c>
      <c r="AO21">
        <f t="shared" si="9"/>
        <v>0</v>
      </c>
      <c r="AP21">
        <f t="shared" si="9"/>
        <v>-1.2226977784610453</v>
      </c>
      <c r="AQ21">
        <f t="shared" si="9"/>
        <v>-449.18884626251435</v>
      </c>
      <c r="AR21">
        <f t="shared" si="9"/>
        <v>-450.4115440409754</v>
      </c>
      <c r="AS21">
        <f t="shared" si="9"/>
        <v>14.151649988018976</v>
      </c>
      <c r="AT21">
        <f t="shared" si="9"/>
        <v>45.193624973959956</v>
      </c>
      <c r="AU21">
        <f t="shared" si="9"/>
        <v>-391.06626907899653</v>
      </c>
      <c r="AW21">
        <v>18</v>
      </c>
      <c r="AX21">
        <f>IF(Z21&gt;0, (R21*SUMPRODUCT(K21:$K$98, X21:$X$98)-K21*$AZ$3)/Z21, 0)</f>
        <v>6455.7200381980283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500000</v>
      </c>
      <c r="S22">
        <f t="shared" si="1"/>
        <v>6420.7366170985151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4855.9947271173114</v>
      </c>
      <c r="AC22">
        <f t="shared" si="2"/>
        <v>4734.2558046882623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-3669.9511728607163</v>
      </c>
      <c r="AI22">
        <f t="shared" si="6"/>
        <v>-3679.1679031344688</v>
      </c>
      <c r="AJ22">
        <f t="shared" si="7"/>
        <v>121.73892242904913</v>
      </c>
      <c r="AK22">
        <f t="shared" si="22"/>
        <v>339.91963089821184</v>
      </c>
      <c r="AL22">
        <f t="shared" si="8"/>
        <v>-3217.5093498072079</v>
      </c>
      <c r="AN22">
        <f t="shared" si="9"/>
        <v>0</v>
      </c>
      <c r="AO22">
        <f t="shared" si="9"/>
        <v>0</v>
      </c>
      <c r="AP22">
        <f t="shared" si="9"/>
        <v>-1.0701248455533121</v>
      </c>
      <c r="AQ22">
        <f t="shared" si="9"/>
        <v>-426.10620202589428</v>
      </c>
      <c r="AR22">
        <f t="shared" si="9"/>
        <v>-427.1763268714476</v>
      </c>
      <c r="AS22">
        <f t="shared" si="9"/>
        <v>14.13471390534378</v>
      </c>
      <c r="AT22">
        <f t="shared" si="9"/>
        <v>39.466972745355918</v>
      </c>
      <c r="AU22">
        <f t="shared" si="9"/>
        <v>-373.57464022074788</v>
      </c>
      <c r="AW22">
        <v>19</v>
      </c>
      <c r="AX22">
        <f>IF(Z22&gt;0, (R22*SUMPRODUCT(K22:$K$98, X22:$X$98)-K22*$AZ$3)/Z22, 0)</f>
        <v>6420.7366170985151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500000</v>
      </c>
      <c r="S23">
        <f t="shared" si="1"/>
        <v>6370.9169976700941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4734.2558046882623</v>
      </c>
      <c r="AC23">
        <f t="shared" si="2"/>
        <v>4600.5156060851059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-3926.5195419466932</v>
      </c>
      <c r="AI23">
        <f t="shared" si="6"/>
        <v>-3935.5459419291597</v>
      </c>
      <c r="AJ23">
        <f t="shared" si="7"/>
        <v>133.74019860315639</v>
      </c>
      <c r="AK23">
        <f t="shared" si="22"/>
        <v>331.39790632817841</v>
      </c>
      <c r="AL23">
        <f t="shared" si="8"/>
        <v>-3470.4078369978247</v>
      </c>
      <c r="AN23">
        <f t="shared" si="9"/>
        <v>0</v>
      </c>
      <c r="AO23">
        <f t="shared" si="9"/>
        <v>0</v>
      </c>
      <c r="AP23">
        <f t="shared" si="9"/>
        <v>-0.93573768650666678</v>
      </c>
      <c r="AQ23">
        <f t="shared" si="9"/>
        <v>-407.04957893971977</v>
      </c>
      <c r="AR23">
        <f t="shared" si="9"/>
        <v>-407.98531662622645</v>
      </c>
      <c r="AS23">
        <f t="shared" si="9"/>
        <v>13.864413750438015</v>
      </c>
      <c r="AT23">
        <f t="shared" si="9"/>
        <v>34.354948903555226</v>
      </c>
      <c r="AU23">
        <f t="shared" si="9"/>
        <v>-359.76595397223321</v>
      </c>
      <c r="AW23">
        <v>20</v>
      </c>
      <c r="AX23">
        <f>IF(Z23&gt;0, (R23*SUMPRODUCT(K23:$K$98, X23:$X$98)-K23*$AZ$3)/Z23, 0)</f>
        <v>6370.9169976700941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500000</v>
      </c>
      <c r="S24">
        <f t="shared" si="1"/>
        <v>6305.4099574425754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4600.5156060851059</v>
      </c>
      <c r="AC24">
        <f t="shared" si="2"/>
        <v>4454.5071016299735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-4216.4556475855907</v>
      </c>
      <c r="AI24">
        <f t="shared" si="6"/>
        <v>-4225.2863721770427</v>
      </c>
      <c r="AJ24">
        <f t="shared" si="7"/>
        <v>146.00850445513242</v>
      </c>
      <c r="AK24">
        <f t="shared" si="22"/>
        <v>322.03609242595746</v>
      </c>
      <c r="AL24">
        <f t="shared" si="8"/>
        <v>-3757.2417752959527</v>
      </c>
      <c r="AN24">
        <f t="shared" si="9"/>
        <v>0</v>
      </c>
      <c r="AO24">
        <f t="shared" si="9"/>
        <v>0</v>
      </c>
      <c r="AP24">
        <f t="shared" si="9"/>
        <v>-0.81736843903063849</v>
      </c>
      <c r="AQ24">
        <f t="shared" si="9"/>
        <v>-390.27349740303299</v>
      </c>
      <c r="AR24">
        <f t="shared" si="9"/>
        <v>-391.09086584206364</v>
      </c>
      <c r="AS24">
        <f t="shared" si="9"/>
        <v>13.514490474225756</v>
      </c>
      <c r="AT24">
        <f t="shared" si="9"/>
        <v>29.807535661629075</v>
      </c>
      <c r="AU24">
        <f t="shared" si="9"/>
        <v>-347.76883970620878</v>
      </c>
      <c r="AW24">
        <v>21</v>
      </c>
      <c r="AX24">
        <f>IF(Z24&gt;0, (R24*SUMPRODUCT(K24:$K$98, X24:$X$98)-K24*$AZ$3)/Z24, 0)</f>
        <v>6305.4099574425754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500000</v>
      </c>
      <c r="S25">
        <f t="shared" si="1"/>
        <v>6225.1960607636438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4454.5071016299735</v>
      </c>
      <c r="AC25">
        <f t="shared" si="2"/>
        <v>4297.3059921596077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-4542.4247660405499</v>
      </c>
      <c r="AI25">
        <f t="shared" si="6"/>
        <v>-4551.0536227669363</v>
      </c>
      <c r="AJ25">
        <f t="shared" si="7"/>
        <v>157.20110947036574</v>
      </c>
      <c r="AK25">
        <f t="shared" si="22"/>
        <v>311.81549711409815</v>
      </c>
      <c r="AL25">
        <f t="shared" si="8"/>
        <v>-4082.0370161824726</v>
      </c>
      <c r="AN25">
        <f t="shared" si="9"/>
        <v>0</v>
      </c>
      <c r="AO25">
        <f t="shared" si="9"/>
        <v>0</v>
      </c>
      <c r="AP25">
        <f t="shared" si="9"/>
        <v>-0.71311038199077348</v>
      </c>
      <c r="AQ25">
        <f t="shared" si="9"/>
        <v>-375.39738609520589</v>
      </c>
      <c r="AR25">
        <f t="shared" si="9"/>
        <v>-376.11049647719665</v>
      </c>
      <c r="AS25">
        <f t="shared" si="9"/>
        <v>12.991494328673447</v>
      </c>
      <c r="AT25">
        <f t="shared" si="9"/>
        <v>25.769215471815414</v>
      </c>
      <c r="AU25">
        <f t="shared" si="9"/>
        <v>-337.34978667670782</v>
      </c>
      <c r="AW25">
        <v>22</v>
      </c>
      <c r="AX25">
        <f>IF(Z25&gt;0, (R25*SUMPRODUCT(K25:$K$98, X25:$X$98)-K25*$AZ$3)/Z25, 0)</f>
        <v>6225.1960607636438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500000</v>
      </c>
      <c r="S26">
        <f t="shared" si="1"/>
        <v>6131.370209167867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4297.3059921596077</v>
      </c>
      <c r="AC26">
        <f t="shared" si="2"/>
        <v>4130.0089524328559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-4909.4149565105854</v>
      </c>
      <c r="AI26">
        <f t="shared" si="6"/>
        <v>-4917.8347892957954</v>
      </c>
      <c r="AJ26">
        <f t="shared" si="7"/>
        <v>167.29703972675179</v>
      </c>
      <c r="AK26">
        <f t="shared" si="22"/>
        <v>300.81141945117258</v>
      </c>
      <c r="AL26">
        <f t="shared" si="8"/>
        <v>-4449.7263301178709</v>
      </c>
      <c r="AN26">
        <f t="shared" si="9"/>
        <v>0</v>
      </c>
      <c r="AO26">
        <f t="shared" si="9"/>
        <v>0</v>
      </c>
      <c r="AP26">
        <f t="shared" si="9"/>
        <v>-0.62128224888608452</v>
      </c>
      <c r="AQ26">
        <f t="shared" si="9"/>
        <v>-362.25569351610937</v>
      </c>
      <c r="AR26">
        <f t="shared" si="9"/>
        <v>-362.87697576499545</v>
      </c>
      <c r="AS26">
        <f t="shared" si="9"/>
        <v>12.344506562647878</v>
      </c>
      <c r="AT26">
        <f t="shared" si="9"/>
        <v>22.196259704293105</v>
      </c>
      <c r="AU26">
        <f t="shared" si="9"/>
        <v>-328.33620949805447</v>
      </c>
      <c r="AW26">
        <v>23</v>
      </c>
      <c r="AX26">
        <f>IF(Z26&gt;0, (R26*SUMPRODUCT(K26:$K$98, X26:$X$98)-K26*$AZ$3)/Z26, 0)</f>
        <v>6131.370209167867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500000</v>
      </c>
      <c r="S27">
        <f t="shared" si="1"/>
        <v>6024.5407623917499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4130.0089524328559</v>
      </c>
      <c r="AC27">
        <f t="shared" si="2"/>
        <v>3953.5571396028654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-5304.3400665522804</v>
      </c>
      <c r="AI27">
        <f t="shared" si="6"/>
        <v>-5312.5430925079745</v>
      </c>
      <c r="AJ27">
        <f t="shared" si="7"/>
        <v>176.45181282999056</v>
      </c>
      <c r="AK27">
        <f t="shared" si="22"/>
        <v>289.10062667029996</v>
      </c>
      <c r="AL27">
        <f t="shared" si="8"/>
        <v>-4846.9906530076842</v>
      </c>
      <c r="AN27">
        <f t="shared" si="9"/>
        <v>0</v>
      </c>
      <c r="AO27">
        <f t="shared" si="9"/>
        <v>0</v>
      </c>
      <c r="AP27">
        <f t="shared" si="9"/>
        <v>-0.54043260370162505</v>
      </c>
      <c r="AQ27">
        <f t="shared" si="9"/>
        <v>-349.46108040727114</v>
      </c>
      <c r="AR27">
        <f t="shared" si="9"/>
        <v>-350.00151301097276</v>
      </c>
      <c r="AS27">
        <f t="shared" si="9"/>
        <v>11.625016567135349</v>
      </c>
      <c r="AT27">
        <f t="shared" si="9"/>
        <v>19.046557361524776</v>
      </c>
      <c r="AU27">
        <f t="shared" si="9"/>
        <v>-319.32993908231265</v>
      </c>
      <c r="AW27">
        <v>24</v>
      </c>
      <c r="AX27">
        <f>IF(Z27&gt;0, (R27*SUMPRODUCT(K27:$K$98, X27:$X$98)-K27*$AZ$3)/Z27, 0)</f>
        <v>6024.5407623917499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500000</v>
      </c>
      <c r="S28">
        <f t="shared" si="1"/>
        <v>5906.9495451466637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3953.5571396028654</v>
      </c>
      <c r="AC28">
        <f t="shared" si="2"/>
        <v>3769.9923812367701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-5724.8301277236296</v>
      </c>
      <c r="AI28">
        <f t="shared" si="6"/>
        <v>-5732.8080026665739</v>
      </c>
      <c r="AJ28">
        <f t="shared" si="7"/>
        <v>183.56475836609525</v>
      </c>
      <c r="AK28">
        <f t="shared" si="22"/>
        <v>276.74899977220059</v>
      </c>
      <c r="AL28">
        <f t="shared" si="8"/>
        <v>-5272.4942445282777</v>
      </c>
      <c r="AN28">
        <f t="shared" si="9"/>
        <v>0</v>
      </c>
      <c r="AO28">
        <f t="shared" si="9"/>
        <v>0</v>
      </c>
      <c r="AP28">
        <f t="shared" si="9"/>
        <v>-0.46928498340433406</v>
      </c>
      <c r="AQ28">
        <f t="shared" si="9"/>
        <v>-336.75343756266449</v>
      </c>
      <c r="AR28">
        <f t="shared" si="9"/>
        <v>-337.22272254606884</v>
      </c>
      <c r="AS28">
        <f t="shared" si="9"/>
        <v>10.797886053559189</v>
      </c>
      <c r="AT28">
        <f t="shared" si="9"/>
        <v>16.279291251629733</v>
      </c>
      <c r="AU28">
        <f t="shared" si="9"/>
        <v>-310.14554524087993</v>
      </c>
      <c r="AW28">
        <v>25</v>
      </c>
      <c r="AX28">
        <f>IF(Z28&gt;0, (R28*SUMPRODUCT(K28:$K$98, X28:$X$98)-K28*$AZ$3)/Z28, 0)</f>
        <v>5906.9495451466637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500000</v>
      </c>
      <c r="S29">
        <f t="shared" si="1"/>
        <v>5780.7718867294689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3769.9923812367701</v>
      </c>
      <c r="AC29">
        <f t="shared" si="2"/>
        <v>3581.3606597822995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-6158.929667632643</v>
      </c>
      <c r="AI29">
        <f t="shared" si="6"/>
        <v>-6166.6737905844666</v>
      </c>
      <c r="AJ29">
        <f t="shared" si="7"/>
        <v>188.63172145447061</v>
      </c>
      <c r="AK29">
        <f t="shared" si="22"/>
        <v>263.89946668657393</v>
      </c>
      <c r="AL29">
        <f t="shared" si="8"/>
        <v>-5714.1426024434222</v>
      </c>
      <c r="AN29">
        <f t="shared" si="9"/>
        <v>0</v>
      </c>
      <c r="AO29">
        <f t="shared" si="9"/>
        <v>0</v>
      </c>
      <c r="AP29">
        <f t="shared" si="9"/>
        <v>-0.40672760569059602</v>
      </c>
      <c r="AQ29">
        <f t="shared" si="9"/>
        <v>-323.47197131511126</v>
      </c>
      <c r="AR29">
        <f t="shared" si="9"/>
        <v>-323.87869892080187</v>
      </c>
      <c r="AS29">
        <f t="shared" si="9"/>
        <v>9.9070906933889695</v>
      </c>
      <c r="AT29">
        <f t="shared" si="9"/>
        <v>13.860213596321952</v>
      </c>
      <c r="AU29">
        <f t="shared" si="9"/>
        <v>-300.11139463109095</v>
      </c>
      <c r="AW29">
        <v>26</v>
      </c>
      <c r="AX29">
        <f>IF(Z29&gt;0, (R29*SUMPRODUCT(K29:$K$98, X29:$X$98)-K29*$AZ$3)/Z29, 0)</f>
        <v>5780.7718867294689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500000</v>
      </c>
      <c r="S30">
        <f t="shared" si="1"/>
        <v>5649.1459996407139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3581.3606597822995</v>
      </c>
      <c r="AC30">
        <f t="shared" si="2"/>
        <v>3390.1402207066481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-6609.5060974287089</v>
      </c>
      <c r="AI30">
        <f t="shared" si="6"/>
        <v>-6617.0075414985786</v>
      </c>
      <c r="AJ30">
        <f t="shared" si="7"/>
        <v>191.22043907565148</v>
      </c>
      <c r="AK30">
        <f t="shared" si="22"/>
        <v>250.695246184761</v>
      </c>
      <c r="AL30">
        <f t="shared" si="8"/>
        <v>-6175.0918562381657</v>
      </c>
      <c r="AN30">
        <f t="shared" si="9"/>
        <v>0</v>
      </c>
      <c r="AO30">
        <f t="shared" si="9"/>
        <v>0</v>
      </c>
      <c r="AP30">
        <f t="shared" si="9"/>
        <v>-0.35176956641145712</v>
      </c>
      <c r="AQ30">
        <f t="shared" si="9"/>
        <v>-309.9434018877858</v>
      </c>
      <c r="AR30">
        <f t="shared" si="9"/>
        <v>-310.29517145419726</v>
      </c>
      <c r="AS30">
        <f t="shared" si="9"/>
        <v>8.967010926979901</v>
      </c>
      <c r="AT30">
        <f t="shared" si="9"/>
        <v>11.755997542664932</v>
      </c>
      <c r="AU30">
        <f t="shared" si="9"/>
        <v>-289.57216298455245</v>
      </c>
      <c r="AW30">
        <v>27</v>
      </c>
      <c r="AX30">
        <f>IF(Z30&gt;0, (R30*SUMPRODUCT(K30:$K$98, X30:$X$98)-K30*$AZ$3)/Z30, 0)</f>
        <v>5649.1459996407139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500000</v>
      </c>
      <c r="S31">
        <f t="shared" si="1"/>
        <v>5514.8935654406978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3390.1402207066481</v>
      </c>
      <c r="AC31">
        <f t="shared" si="2"/>
        <v>3198.2785440326652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-7089.7990259002308</v>
      </c>
      <c r="AI31">
        <f t="shared" si="6"/>
        <v>-7097.048210553754</v>
      </c>
      <c r="AJ31">
        <f t="shared" si="7"/>
        <v>191.86167667398286</v>
      </c>
      <c r="AK31">
        <f t="shared" si="22"/>
        <v>237.30981544946539</v>
      </c>
      <c r="AL31">
        <f t="shared" si="8"/>
        <v>-6667.8767184303051</v>
      </c>
      <c r="AN31">
        <f t="shared" si="9"/>
        <v>0</v>
      </c>
      <c r="AO31">
        <f t="shared" si="9"/>
        <v>0</v>
      </c>
      <c r="AP31">
        <f t="shared" si="9"/>
        <v>-0.30351805297360901</v>
      </c>
      <c r="AQ31">
        <f t="shared" si="9"/>
        <v>-296.84469346073143</v>
      </c>
      <c r="AR31">
        <f t="shared" si="9"/>
        <v>-297.14821151370501</v>
      </c>
      <c r="AS31">
        <f t="shared" si="9"/>
        <v>8.0331079049054921</v>
      </c>
      <c r="AT31">
        <f t="shared" si="9"/>
        <v>9.9359881944431585</v>
      </c>
      <c r="AU31">
        <f t="shared" si="9"/>
        <v>-279.17911541435632</v>
      </c>
      <c r="AW31">
        <v>28</v>
      </c>
      <c r="AX31">
        <f>IF(Z31&gt;0, (R31*SUMPRODUCT(K31:$K$98, X31:$X$98)-K31*$AZ$3)/Z31, 0)</f>
        <v>5514.8935654406978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500000</v>
      </c>
      <c r="S32">
        <f t="shared" si="1"/>
        <v>5379.590162679754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3198.2785440326652</v>
      </c>
      <c r="AC32">
        <f t="shared" si="2"/>
        <v>3006.8639623699719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-7598.0992196256675</v>
      </c>
      <c r="AI32">
        <f t="shared" si="6"/>
        <v>-7605.0859599521655</v>
      </c>
      <c r="AJ32">
        <f t="shared" si="7"/>
        <v>191.41458166269331</v>
      </c>
      <c r="AK32">
        <f t="shared" si="22"/>
        <v>223.87949808228657</v>
      </c>
      <c r="AL32">
        <f t="shared" si="8"/>
        <v>-7189.7918802071854</v>
      </c>
      <c r="AN32">
        <f t="shared" si="9"/>
        <v>0</v>
      </c>
      <c r="AO32">
        <f t="shared" si="9"/>
        <v>0</v>
      </c>
      <c r="AP32">
        <f t="shared" si="9"/>
        <v>-0.26118723320097148</v>
      </c>
      <c r="AQ32">
        <f t="shared" si="9"/>
        <v>-284.04183067088519</v>
      </c>
      <c r="AR32">
        <f t="shared" si="9"/>
        <v>-284.30301790408618</v>
      </c>
      <c r="AS32">
        <f t="shared" si="9"/>
        <v>7.1557038965926631</v>
      </c>
      <c r="AT32">
        <f t="shared" si="9"/>
        <v>8.3693487866962251</v>
      </c>
      <c r="AU32">
        <f t="shared" si="9"/>
        <v>-268.77796522079728</v>
      </c>
      <c r="AW32">
        <v>29</v>
      </c>
      <c r="AX32">
        <f>IF(Z32&gt;0, (R32*SUMPRODUCT(K32:$K$98, X32:$X$98)-K32*$AZ$3)/Z32, 0)</f>
        <v>5379.590162679754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500000</v>
      </c>
      <c r="S33">
        <f t="shared" si="1"/>
        <v>5244.9465556824744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3006.8639623699719</v>
      </c>
      <c r="AC33">
        <f t="shared" si="2"/>
        <v>2816.9561600901925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-8134.891765632753</v>
      </c>
      <c r="AI33">
        <f t="shared" si="6"/>
        <v>-8141.6052662618449</v>
      </c>
      <c r="AJ33">
        <f t="shared" si="7"/>
        <v>189.90780227977939</v>
      </c>
      <c r="AK33">
        <f t="shared" si="22"/>
        <v>210.48047736589805</v>
      </c>
      <c r="AL33">
        <f t="shared" si="8"/>
        <v>-7741.2169866161676</v>
      </c>
      <c r="AN33">
        <f t="shared" si="9"/>
        <v>0</v>
      </c>
      <c r="AO33">
        <f t="shared" si="9"/>
        <v>0</v>
      </c>
      <c r="AP33">
        <f t="shared" si="9"/>
        <v>-0.22408271296559962</v>
      </c>
      <c r="AQ33">
        <f t="shared" si="9"/>
        <v>-271.52579812465007</v>
      </c>
      <c r="AR33">
        <f t="shared" si="9"/>
        <v>-271.74988083761565</v>
      </c>
      <c r="AS33">
        <f t="shared" si="9"/>
        <v>6.3387281686967212</v>
      </c>
      <c r="AT33">
        <f t="shared" si="9"/>
        <v>7.0254013517274458</v>
      </c>
      <c r="AU33">
        <f t="shared" si="9"/>
        <v>-258.38575131719148</v>
      </c>
      <c r="AW33">
        <v>30</v>
      </c>
      <c r="AX33">
        <f>IF(Z33&gt;0, (R33*SUMPRODUCT(K33:$K$98, X33:$X$98)-K33*$AZ$3)/Z33, 0)</f>
        <v>5244.9465556824744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500000</v>
      </c>
      <c r="S34">
        <f t="shared" si="1"/>
        <v>5111.8291414182822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2816.9561600901925</v>
      </c>
      <c r="AC34">
        <f t="shared" si="2"/>
        <v>2629.4786016004578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-8659.1544790302905</v>
      </c>
      <c r="AI34">
        <f t="shared" si="6"/>
        <v>-8665.5843657911155</v>
      </c>
      <c r="AJ34">
        <f t="shared" si="7"/>
        <v>187.47755848973475</v>
      </c>
      <c r="AK34">
        <f t="shared" si="22"/>
        <v>197.18693120631349</v>
      </c>
      <c r="AL34">
        <f t="shared" si="8"/>
        <v>-8280.9198760950676</v>
      </c>
      <c r="AN34">
        <f t="shared" si="9"/>
        <v>0</v>
      </c>
      <c r="AO34">
        <f t="shared" si="9"/>
        <v>0</v>
      </c>
      <c r="AP34">
        <f t="shared" si="9"/>
        <v>-0.19162167041009451</v>
      </c>
      <c r="AQ34">
        <f t="shared" si="9"/>
        <v>-258.0576777370639</v>
      </c>
      <c r="AR34">
        <f t="shared" si="9"/>
        <v>-258.24929940747398</v>
      </c>
      <c r="AS34">
        <f t="shared" si="9"/>
        <v>5.5871532825562236</v>
      </c>
      <c r="AT34">
        <f t="shared" si="9"/>
        <v>5.876509267784531</v>
      </c>
      <c r="AU34">
        <f t="shared" ref="AU34:AU69" si="23">AL34*$K34</f>
        <v>-246.78563685713323</v>
      </c>
      <c r="AW34">
        <v>31</v>
      </c>
      <c r="AX34">
        <f>IF(Z34&gt;0, (R34*SUMPRODUCT(K34:$K$98, X34:$X$98)-K34*$AZ$3)/Z34, 0)</f>
        <v>5111.8291414182822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500000</v>
      </c>
      <c r="S35">
        <f t="shared" si="1"/>
        <v>4982.8755001794661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2629.4786016004578</v>
      </c>
      <c r="AC35">
        <f t="shared" si="2"/>
        <v>2446.4639949659972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-9136.3472375230613</v>
      </c>
      <c r="AI35">
        <f t="shared" ref="AI35:AI66" si="25">SUM(AE35:AH35)</f>
        <v>-9142.4844167353403</v>
      </c>
      <c r="AJ35">
        <f t="shared" si="7"/>
        <v>183.01460663446051</v>
      </c>
      <c r="AK35">
        <f t="shared" si="22"/>
        <v>184.06350211203207</v>
      </c>
      <c r="AL35">
        <f t="shared" si="8"/>
        <v>-8775.4063079888474</v>
      </c>
      <c r="AN35">
        <f t="shared" ref="AN35:AT69" si="26">AE35*$K35</f>
        <v>0</v>
      </c>
      <c r="AO35">
        <f t="shared" si="26"/>
        <v>0</v>
      </c>
      <c r="AP35">
        <f t="shared" si="26"/>
        <v>-0.16330221666521802</v>
      </c>
      <c r="AQ35">
        <f t="shared" si="26"/>
        <v>-243.10610860533376</v>
      </c>
      <c r="AR35">
        <f t="shared" si="26"/>
        <v>-243.26941082199897</v>
      </c>
      <c r="AS35">
        <f t="shared" si="26"/>
        <v>4.8697764741373524</v>
      </c>
      <c r="AT35">
        <f t="shared" si="26"/>
        <v>4.8976861946478527</v>
      </c>
      <c r="AU35">
        <f t="shared" si="23"/>
        <v>-233.50194815321376</v>
      </c>
      <c r="AW35">
        <v>32</v>
      </c>
      <c r="AX35">
        <f>IF(Z35&gt;0, (R35*SUMPRODUCT(K35:$K$98, X35:$X$98)-K35*$AZ$3)/Z35, 0)</f>
        <v>4982.8755001794661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500000</v>
      </c>
      <c r="S36">
        <f t="shared" si="1"/>
        <v>4909.1773554379442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2446.4639949659972</v>
      </c>
      <c r="AC36">
        <f t="shared" si="2"/>
        <v>2270.3606284165594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-11795.934373577322</v>
      </c>
      <c r="AI36">
        <f t="shared" si="25"/>
        <v>-11801.715282638139</v>
      </c>
      <c r="AJ36">
        <f t="shared" si="7"/>
        <v>176.10336654943785</v>
      </c>
      <c r="AK36">
        <f t="shared" si="22"/>
        <v>171.25247964761982</v>
      </c>
      <c r="AL36">
        <f t="shared" si="8"/>
        <v>-11454.359436441082</v>
      </c>
      <c r="AN36">
        <f t="shared" si="26"/>
        <v>0</v>
      </c>
      <c r="AO36">
        <f t="shared" si="26"/>
        <v>0</v>
      </c>
      <c r="AP36">
        <f t="shared" si="26"/>
        <v>-0.13734137449652731</v>
      </c>
      <c r="AQ36">
        <f t="shared" si="26"/>
        <v>-280.24482365911632</v>
      </c>
      <c r="AR36">
        <f t="shared" si="26"/>
        <v>-280.38216503361286</v>
      </c>
      <c r="AS36">
        <f t="shared" si="26"/>
        <v>4.1838192161336236</v>
      </c>
      <c r="AT36">
        <f t="shared" si="26"/>
        <v>4.0685730727305689</v>
      </c>
      <c r="AU36">
        <f t="shared" si="23"/>
        <v>-272.12977274474872</v>
      </c>
      <c r="AW36">
        <v>33</v>
      </c>
      <c r="AX36">
        <f>IF(Z36&gt;0, (R36*SUMPRODUCT(K36:$K$98, X36:$X$98)-K36*$AZ$3)/Z36, 0)</f>
        <v>4909.1773554379442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500000</v>
      </c>
      <c r="S37">
        <f t="shared" si="1"/>
        <v>4774.3281549668463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2270.3606284165594</v>
      </c>
      <c r="AC37">
        <f t="shared" si="2"/>
        <v>2049.9396815930636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-14240.422914998882</v>
      </c>
      <c r="AI37">
        <f t="shared" si="25"/>
        <v>-14245.790004396216</v>
      </c>
      <c r="AJ37">
        <f t="shared" si="7"/>
        <v>220.4209468234958</v>
      </c>
      <c r="AK37">
        <f t="shared" si="22"/>
        <v>158.92524398915918</v>
      </c>
      <c r="AL37">
        <f t="shared" si="8"/>
        <v>-13866.443813583561</v>
      </c>
      <c r="AN37">
        <f t="shared" si="26"/>
        <v>0</v>
      </c>
      <c r="AO37">
        <f t="shared" si="26"/>
        <v>0</v>
      </c>
      <c r="AP37">
        <f t="shared" si="26"/>
        <v>-0.11384817112190104</v>
      </c>
      <c r="AQ37">
        <f t="shared" si="26"/>
        <v>-302.07175339403011</v>
      </c>
      <c r="AR37">
        <f t="shared" si="26"/>
        <v>-302.18560156515201</v>
      </c>
      <c r="AS37">
        <f t="shared" si="26"/>
        <v>4.6756295293461001</v>
      </c>
      <c r="AT37">
        <f t="shared" si="26"/>
        <v>3.3711658282153714</v>
      </c>
      <c r="AU37">
        <f t="shared" si="23"/>
        <v>-294.13880620759051</v>
      </c>
      <c r="AW37">
        <v>34</v>
      </c>
      <c r="AX37">
        <f>IF(Z37&gt;0, (R37*SUMPRODUCT(K37:$K$98, X37:$X$98)-K37*$AZ$3)/Z37, 0)</f>
        <v>4774.3281549668463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500000</v>
      </c>
      <c r="S38">
        <f t="shared" si="1"/>
        <v>4592.4266741469601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2049.9396815930636</v>
      </c>
      <c r="AC38">
        <f t="shared" si="2"/>
        <v>1801.2821039451244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-16422.329197217547</v>
      </c>
      <c r="AI38">
        <f t="shared" si="25"/>
        <v>-16427.232057490975</v>
      </c>
      <c r="AJ38">
        <f t="shared" si="7"/>
        <v>248.65757764793921</v>
      </c>
      <c r="AK38">
        <f t="shared" si="22"/>
        <v>143.49577771151448</v>
      </c>
      <c r="AL38">
        <f t="shared" si="8"/>
        <v>-16035.078702131523</v>
      </c>
      <c r="AN38">
        <f t="shared" si="26"/>
        <v>0</v>
      </c>
      <c r="AO38">
        <f t="shared" si="26"/>
        <v>0</v>
      </c>
      <c r="AP38">
        <f t="shared" si="26"/>
        <v>-9.2857871183786855E-2</v>
      </c>
      <c r="AQ38">
        <f t="shared" si="26"/>
        <v>-311.0312030300268</v>
      </c>
      <c r="AR38">
        <f t="shared" si="26"/>
        <v>-311.12406090121056</v>
      </c>
      <c r="AS38">
        <f t="shared" si="26"/>
        <v>4.7094577504556829</v>
      </c>
      <c r="AT38">
        <f t="shared" si="26"/>
        <v>2.717742643893879</v>
      </c>
      <c r="AU38">
        <f t="shared" si="23"/>
        <v>-303.69686050686101</v>
      </c>
      <c r="AW38">
        <v>35</v>
      </c>
      <c r="AX38">
        <f>IF(Z38&gt;0, (R38*SUMPRODUCT(K38:$K$98, X38:$X$98)-K38*$AZ$3)/Z38, 0)</f>
        <v>4592.4266741469601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500000</v>
      </c>
      <c r="S39">
        <f t="shared" si="1"/>
        <v>4371.2070054619853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1801.2821039451244</v>
      </c>
      <c r="AC39">
        <f t="shared" si="2"/>
        <v>1537.9421292598213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-18235.936976118159</v>
      </c>
      <c r="AI39">
        <f t="shared" si="25"/>
        <v>-18240.33490936445</v>
      </c>
      <c r="AJ39">
        <f t="shared" si="7"/>
        <v>263.3399746853031</v>
      </c>
      <c r="AK39">
        <f t="shared" si="22"/>
        <v>126.08974727615872</v>
      </c>
      <c r="AL39">
        <f t="shared" si="8"/>
        <v>-17850.90518740299</v>
      </c>
      <c r="AN39">
        <f t="shared" si="26"/>
        <v>0</v>
      </c>
      <c r="AO39">
        <f t="shared" si="26"/>
        <v>0</v>
      </c>
      <c r="AP39">
        <f t="shared" si="26"/>
        <v>-7.4370348575672499E-2</v>
      </c>
      <c r="AQ39">
        <f t="shared" si="26"/>
        <v>-308.37507382842062</v>
      </c>
      <c r="AR39">
        <f t="shared" si="26"/>
        <v>-308.44944417699628</v>
      </c>
      <c r="AS39">
        <f t="shared" si="26"/>
        <v>4.4531566566557199</v>
      </c>
      <c r="AT39">
        <f t="shared" si="26"/>
        <v>2.1322148226446251</v>
      </c>
      <c r="AU39">
        <f t="shared" si="23"/>
        <v>-301.86407269769597</v>
      </c>
      <c r="AW39">
        <v>36</v>
      </c>
      <c r="AX39">
        <f>IF(Z39&gt;0, (R39*SUMPRODUCT(K39:$K$98, X39:$X$98)-K39*$AZ$3)/Z39, 0)</f>
        <v>4371.2070054619853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500000</v>
      </c>
      <c r="S40">
        <f t="shared" si="1"/>
        <v>4105.8493133395014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1537.9421292598213</v>
      </c>
      <c r="AC40">
        <f t="shared" si="2"/>
        <v>1272.1485093106182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-19239.111524235381</v>
      </c>
      <c r="AI40">
        <f t="shared" si="25"/>
        <v>-19242.984500361104</v>
      </c>
      <c r="AJ40">
        <f t="shared" si="7"/>
        <v>265.79361994920305</v>
      </c>
      <c r="AK40">
        <f t="shared" si="22"/>
        <v>107.65594904818749</v>
      </c>
      <c r="AL40">
        <f t="shared" si="8"/>
        <v>-18869.534931363713</v>
      </c>
      <c r="AN40">
        <f t="shared" si="26"/>
        <v>0</v>
      </c>
      <c r="AO40">
        <f t="shared" si="26"/>
        <v>0</v>
      </c>
      <c r="AP40">
        <f t="shared" si="26"/>
        <v>-5.8476043576455569E-2</v>
      </c>
      <c r="AQ40">
        <f t="shared" si="26"/>
        <v>-290.48129586734029</v>
      </c>
      <c r="AR40">
        <f t="shared" si="26"/>
        <v>-290.53977191091673</v>
      </c>
      <c r="AS40">
        <f t="shared" si="26"/>
        <v>4.013079037400316</v>
      </c>
      <c r="AT40">
        <f t="shared" si="26"/>
        <v>1.6254409434631469</v>
      </c>
      <c r="AU40">
        <f t="shared" si="23"/>
        <v>-284.90125193005326</v>
      </c>
      <c r="AW40">
        <v>37</v>
      </c>
      <c r="AX40">
        <f>IF(Z40&gt;0, (R40*SUMPRODUCT(K40:$K$98, X40:$X$98)-K40*$AZ$3)/Z40, 0)</f>
        <v>4105.8493133395014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500000</v>
      </c>
      <c r="S41">
        <f t="shared" si="1"/>
        <v>3813.7085795834105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1272.1485093106182</v>
      </c>
      <c r="AC41">
        <f t="shared" si="2"/>
        <v>1019.686368692579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-19682.874121963596</v>
      </c>
      <c r="AI41">
        <f t="shared" si="25"/>
        <v>-19686.216296475013</v>
      </c>
      <c r="AJ41">
        <f t="shared" si="7"/>
        <v>252.46214061803926</v>
      </c>
      <c r="AK41">
        <f t="shared" si="22"/>
        <v>89.050395651743287</v>
      </c>
      <c r="AL41">
        <f t="shared" si="8"/>
        <v>-19344.703760205233</v>
      </c>
      <c r="AN41">
        <f t="shared" si="26"/>
        <v>0</v>
      </c>
      <c r="AO41">
        <f t="shared" si="26"/>
        <v>0</v>
      </c>
      <c r="AP41">
        <f t="shared" si="26"/>
        <v>-4.505513147510639E-2</v>
      </c>
      <c r="AQ41">
        <f t="shared" si="26"/>
        <v>-265.3405674489947</v>
      </c>
      <c r="AR41">
        <f t="shared" si="26"/>
        <v>-265.38562258046983</v>
      </c>
      <c r="AS41">
        <f t="shared" si="26"/>
        <v>3.4033874949303162</v>
      </c>
      <c r="AT41">
        <f t="shared" si="26"/>
        <v>1.2004691168260044</v>
      </c>
      <c r="AU41">
        <f t="shared" si="23"/>
        <v>-260.78176596871356</v>
      </c>
      <c r="AW41">
        <v>38</v>
      </c>
      <c r="AX41">
        <f>IF(Z41&gt;0, (R41*SUMPRODUCT(K41:$K$98, X41:$X$98)-K41*$AZ$3)/Z41, 0)</f>
        <v>3813.7085795834105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500000</v>
      </c>
      <c r="S42">
        <f t="shared" si="1"/>
        <v>3491.504114232047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1019.686368692579</v>
      </c>
      <c r="AC42">
        <f t="shared" si="2"/>
        <v>788.29147557331726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-19463.02105081511</v>
      </c>
      <c r="AI42">
        <f t="shared" si="25"/>
        <v>-19465.843228055142</v>
      </c>
      <c r="AJ42">
        <f t="shared" si="7"/>
        <v>231.39489311926172</v>
      </c>
      <c r="AK42">
        <f t="shared" si="22"/>
        <v>71.378045808480536</v>
      </c>
      <c r="AL42">
        <f t="shared" si="8"/>
        <v>-19163.070289127401</v>
      </c>
      <c r="AN42">
        <f t="shared" si="26"/>
        <v>0</v>
      </c>
      <c r="AO42">
        <f t="shared" si="26"/>
        <v>0</v>
      </c>
      <c r="AP42">
        <f t="shared" si="26"/>
        <v>-3.3968893541293128E-2</v>
      </c>
      <c r="AQ42">
        <f t="shared" si="26"/>
        <v>-234.26497836096513</v>
      </c>
      <c r="AR42">
        <f t="shared" si="26"/>
        <v>-234.2989472545064</v>
      </c>
      <c r="AS42">
        <f t="shared" si="26"/>
        <v>2.7851647227782999</v>
      </c>
      <c r="AT42">
        <f t="shared" si="26"/>
        <v>0.85913570730435906</v>
      </c>
      <c r="AU42">
        <f t="shared" si="23"/>
        <v>-230.65464682442376</v>
      </c>
      <c r="AW42">
        <v>39</v>
      </c>
      <c r="AX42">
        <f>IF(Z42&gt;0, (R42*SUMPRODUCT(K42:$K$98, X42:$X$98)-K42*$AZ$3)/Z42, 0)</f>
        <v>3491.504114232047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500000</v>
      </c>
      <c r="S43">
        <f t="shared" si="1"/>
        <v>3136.1359960777136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788.29147557331726</v>
      </c>
      <c r="AC43">
        <f t="shared" si="2"/>
        <v>584.3351350067569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-18596.580348802672</v>
      </c>
      <c r="AI43">
        <f t="shared" si="25"/>
        <v>-18598.909389761586</v>
      </c>
      <c r="AJ43">
        <f t="shared" si="7"/>
        <v>203.95634056656036</v>
      </c>
      <c r="AK43">
        <f t="shared" si="22"/>
        <v>55.180403290132212</v>
      </c>
      <c r="AL43">
        <f t="shared" si="8"/>
        <v>-18339.772645904894</v>
      </c>
      <c r="AN43">
        <f t="shared" si="26"/>
        <v>0</v>
      </c>
      <c r="AO43">
        <f t="shared" si="26"/>
        <v>0</v>
      </c>
      <c r="AP43">
        <f t="shared" si="26"/>
        <v>-2.5029733143729246E-2</v>
      </c>
      <c r="AQ43">
        <f t="shared" si="26"/>
        <v>-199.85369588940836</v>
      </c>
      <c r="AR43">
        <f t="shared" si="26"/>
        <v>-199.87872562255208</v>
      </c>
      <c r="AS43">
        <f t="shared" si="26"/>
        <v>2.1918776300681726</v>
      </c>
      <c r="AT43">
        <f t="shared" si="26"/>
        <v>0.59301265777667678</v>
      </c>
      <c r="AU43">
        <f t="shared" si="23"/>
        <v>-197.09383533470725</v>
      </c>
      <c r="AW43">
        <v>40</v>
      </c>
      <c r="AX43">
        <f>IF(Z43&gt;0, (R43*SUMPRODUCT(K43:$K$98, X43:$X$98)-K43*$AZ$3)/Z43, 0)</f>
        <v>3136.1359960777136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500000</v>
      </c>
      <c r="S44">
        <f t="shared" si="1"/>
        <v>2744.7624465635995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584.3351350067569</v>
      </c>
      <c r="AC44">
        <f t="shared" si="2"/>
        <v>411.54272286235278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-17261.289546268217</v>
      </c>
      <c r="AI44">
        <f t="shared" si="25"/>
        <v>-17263.163764578883</v>
      </c>
      <c r="AJ44">
        <f t="shared" si="7"/>
        <v>172.79241214440412</v>
      </c>
      <c r="AK44">
        <f t="shared" si="22"/>
        <v>40.903459450472987</v>
      </c>
      <c r="AL44">
        <f t="shared" si="8"/>
        <v>-17049.467892984005</v>
      </c>
      <c r="AN44">
        <f t="shared" si="26"/>
        <v>0</v>
      </c>
      <c r="AO44">
        <f t="shared" si="26"/>
        <v>0</v>
      </c>
      <c r="AP44">
        <f t="shared" si="26"/>
        <v>-1.7983791012762984E-2</v>
      </c>
      <c r="AQ44">
        <f t="shared" si="26"/>
        <v>-165.6282099284789</v>
      </c>
      <c r="AR44">
        <f t="shared" si="26"/>
        <v>-165.64619371949163</v>
      </c>
      <c r="AS44">
        <f t="shared" si="26"/>
        <v>1.6580046256676648</v>
      </c>
      <c r="AT44">
        <f t="shared" si="26"/>
        <v>0.39248323542134345</v>
      </c>
      <c r="AU44">
        <f t="shared" si="23"/>
        <v>-163.59570585840262</v>
      </c>
      <c r="AW44">
        <v>41</v>
      </c>
      <c r="AX44">
        <f>IF(Z44&gt;0, (R44*SUMPRODUCT(K44:$K$98, X44:$X$98)-K44*$AZ$3)/Z44, 0)</f>
        <v>2744.7624465635995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500000</v>
      </c>
      <c r="S45">
        <f t="shared" si="1"/>
        <v>2298.7398456503979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411.54272286235278</v>
      </c>
      <c r="AC45">
        <f t="shared" si="2"/>
        <v>270.07637342048474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-15474.604331615024</v>
      </c>
      <c r="AI45">
        <f t="shared" si="25"/>
        <v>-15476.072942634293</v>
      </c>
      <c r="AJ45">
        <f t="shared" si="7"/>
        <v>141.46634944186803</v>
      </c>
      <c r="AK45">
        <f t="shared" si="22"/>
        <v>28.807990600364697</v>
      </c>
      <c r="AL45">
        <f t="shared" si="8"/>
        <v>-15305.798602592062</v>
      </c>
      <c r="AN45">
        <f t="shared" si="26"/>
        <v>0</v>
      </c>
      <c r="AO45">
        <f t="shared" si="26"/>
        <v>0</v>
      </c>
      <c r="AP45">
        <f t="shared" si="26"/>
        <v>-1.2582004330662769E-2</v>
      </c>
      <c r="AQ45">
        <f t="shared" si="26"/>
        <v>-132.57529472475187</v>
      </c>
      <c r="AR45">
        <f t="shared" si="26"/>
        <v>-132.58787672908252</v>
      </c>
      <c r="AS45">
        <f t="shared" si="26"/>
        <v>1.2119820687481841</v>
      </c>
      <c r="AT45">
        <f t="shared" si="26"/>
        <v>0.246806171093399</v>
      </c>
      <c r="AU45">
        <f t="shared" si="23"/>
        <v>-131.12908848924093</v>
      </c>
      <c r="AW45">
        <v>42</v>
      </c>
      <c r="AX45">
        <f>IF(Z45&gt;0, (R45*SUMPRODUCT(K45:$K$98, X45:$X$98)-K45*$AZ$3)/Z45, 0)</f>
        <v>2298.7398456503979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500000</v>
      </c>
      <c r="S46">
        <f t="shared" si="1"/>
        <v>1778.694132188263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270.07637342048474</v>
      </c>
      <c r="AC46">
        <f t="shared" si="2"/>
        <v>159.07416841592121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-13440.435618528369</v>
      </c>
      <c r="AI46">
        <f t="shared" si="25"/>
        <v>-13441.553532546983</v>
      </c>
      <c r="AJ46">
        <f t="shared" si="7"/>
        <v>111.00220500456354</v>
      </c>
      <c r="AK46">
        <f t="shared" si="22"/>
        <v>18.905346139433934</v>
      </c>
      <c r="AL46">
        <f t="shared" si="8"/>
        <v>-13311.645981402986</v>
      </c>
      <c r="AN46">
        <f t="shared" si="26"/>
        <v>0</v>
      </c>
      <c r="AO46">
        <f t="shared" si="26"/>
        <v>0</v>
      </c>
      <c r="AP46">
        <f t="shared" si="26"/>
        <v>-8.5513252943911211E-3</v>
      </c>
      <c r="AQ46">
        <f t="shared" si="26"/>
        <v>-102.81071277278869</v>
      </c>
      <c r="AR46">
        <f t="shared" si="26"/>
        <v>-102.81926409808308</v>
      </c>
      <c r="AS46">
        <f t="shared" si="26"/>
        <v>0.84909567961755883</v>
      </c>
      <c r="AT46">
        <f t="shared" si="26"/>
        <v>0.14461377346520188</v>
      </c>
      <c r="AU46">
        <f t="shared" si="23"/>
        <v>-101.82555464500034</v>
      </c>
      <c r="AW46">
        <v>43</v>
      </c>
      <c r="AX46">
        <f>IF(Z46&gt;0, (R46*SUMPRODUCT(K46:$K$98, X46:$X$98)-K46*$AZ$3)/Z46, 0)</f>
        <v>1778.694132188263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500000</v>
      </c>
      <c r="S47">
        <f t="shared" si="1"/>
        <v>1145.0487701922591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159.07416841592121</v>
      </c>
      <c r="AC47">
        <f t="shared" si="2"/>
        <v>75.525142893300625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-11290.388102918096</v>
      </c>
      <c r="AI47">
        <f t="shared" si="25"/>
        <v>-11291.21257809395</v>
      </c>
      <c r="AJ47">
        <f t="shared" si="7"/>
        <v>83.549025522620582</v>
      </c>
      <c r="AK47">
        <f t="shared" si="22"/>
        <v>11.135191789114485</v>
      </c>
      <c r="AL47">
        <f t="shared" si="8"/>
        <v>-11196.528360782213</v>
      </c>
      <c r="AN47">
        <f t="shared" si="26"/>
        <v>0</v>
      </c>
      <c r="AO47">
        <f t="shared" si="26"/>
        <v>0</v>
      </c>
      <c r="AP47">
        <f t="shared" si="26"/>
        <v>-5.6309878012688218E-3</v>
      </c>
      <c r="AQ47">
        <f t="shared" si="26"/>
        <v>-77.110918000933225</v>
      </c>
      <c r="AR47">
        <f t="shared" si="26"/>
        <v>-77.116548988734493</v>
      </c>
      <c r="AS47">
        <f t="shared" si="26"/>
        <v>0.57062184199563015</v>
      </c>
      <c r="AT47">
        <f t="shared" si="26"/>
        <v>7.6050960617832786E-2</v>
      </c>
      <c r="AU47">
        <f t="shared" si="23"/>
        <v>-76.469876186121013</v>
      </c>
      <c r="AW47">
        <v>44</v>
      </c>
      <c r="AX47">
        <f>IF(Z47&gt;0, (R47*SUMPRODUCT(K47:$K$98, X47:$X$98)-K47*$AZ$3)/Z47, 0)</f>
        <v>1145.0487701922591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500000</v>
      </c>
      <c r="S48">
        <f t="shared" si="1"/>
        <v>331.79761293668491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75.525142893300625</v>
      </c>
      <c r="AC48">
        <f t="shared" si="2"/>
        <v>15.612159937160383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-9122.5860773477689</v>
      </c>
      <c r="AI48">
        <f t="shared" si="25"/>
        <v>-9123.1742431199309</v>
      </c>
      <c r="AJ48">
        <f t="shared" si="7"/>
        <v>59.91298295614024</v>
      </c>
      <c r="AK48">
        <f t="shared" si="22"/>
        <v>5.2867600025310439</v>
      </c>
      <c r="AL48">
        <f t="shared" si="8"/>
        <v>-9057.9745001612591</v>
      </c>
      <c r="AN48">
        <f t="shared" si="26"/>
        <v>0</v>
      </c>
      <c r="AO48">
        <f t="shared" si="26"/>
        <v>0</v>
      </c>
      <c r="AP48">
        <f t="shared" si="26"/>
        <v>-3.5866477604298433E-3</v>
      </c>
      <c r="AQ48">
        <f t="shared" si="26"/>
        <v>-55.629729699096721</v>
      </c>
      <c r="AR48">
        <f t="shared" si="26"/>
        <v>-55.63331634685715</v>
      </c>
      <c r="AS48">
        <f t="shared" si="26"/>
        <v>0.3653506822580363</v>
      </c>
      <c r="AT48">
        <f t="shared" si="26"/>
        <v>3.2238778284052381E-2</v>
      </c>
      <c r="AU48">
        <f t="shared" si="23"/>
        <v>-55.235726886315057</v>
      </c>
      <c r="AW48">
        <v>45</v>
      </c>
      <c r="AX48">
        <f>IF(Z48&gt;0, (R48*SUMPRODUCT(K48:$K$98, X48:$X$98)-K48*$AZ$3)/Z48, 0)</f>
        <v>331.79761293668491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500000</v>
      </c>
      <c r="S49">
        <f t="shared" si="1"/>
        <v>-761.64194521164984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15.612159937160383</v>
      </c>
      <c r="AC49">
        <f t="shared" si="2"/>
        <v>-24.662270614799738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-7101.1647272577802</v>
      </c>
      <c r="AI49">
        <f t="shared" si="25"/>
        <v>-7101.569482254039</v>
      </c>
      <c r="AJ49">
        <f t="shared" si="7"/>
        <v>40.274430551960123</v>
      </c>
      <c r="AK49">
        <f t="shared" si="22"/>
        <v>1.092851195601227</v>
      </c>
      <c r="AL49">
        <f t="shared" si="8"/>
        <v>-7060.2022005064782</v>
      </c>
      <c r="AN49">
        <f t="shared" si="26"/>
        <v>0</v>
      </c>
      <c r="AO49">
        <f t="shared" si="26"/>
        <v>0</v>
      </c>
      <c r="AP49">
        <f t="shared" si="26"/>
        <v>-2.2037543142674038E-3</v>
      </c>
      <c r="AQ49">
        <f t="shared" si="26"/>
        <v>-38.663444673073279</v>
      </c>
      <c r="AR49">
        <f t="shared" si="26"/>
        <v>-38.665648427387545</v>
      </c>
      <c r="AS49">
        <f t="shared" si="26"/>
        <v>0.21928067819749877</v>
      </c>
      <c r="AT49">
        <f t="shared" si="26"/>
        <v>5.9502058267766446E-3</v>
      </c>
      <c r="AU49">
        <f t="shared" si="23"/>
        <v>-38.440417543363274</v>
      </c>
      <c r="AW49">
        <v>46</v>
      </c>
      <c r="AX49">
        <f>IF(Z49&gt;0, (R49*SUMPRODUCT(K49:$K$98, X49:$X$98)-K49*$AZ$3)/Z49, 0)</f>
        <v>-761.64194521164984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500000</v>
      </c>
      <c r="S50">
        <f t="shared" si="1"/>
        <v>-2311.8973867923823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-24.662270614799738</v>
      </c>
      <c r="AC50">
        <f t="shared" si="2"/>
        <v>-49.615626763643931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-5297.7985124275301</v>
      </c>
      <c r="AI50">
        <f t="shared" si="25"/>
        <v>-5298.0667749110162</v>
      </c>
      <c r="AJ50">
        <f t="shared" si="7"/>
        <v>24.953356148844193</v>
      </c>
      <c r="AK50">
        <f t="shared" si="22"/>
        <v>-1.7263589430359818</v>
      </c>
      <c r="AL50">
        <f t="shared" si="8"/>
        <v>-5274.8397777052078</v>
      </c>
      <c r="AN50">
        <f t="shared" si="26"/>
        <v>0</v>
      </c>
      <c r="AO50">
        <f t="shared" si="26"/>
        <v>0</v>
      </c>
      <c r="AP50">
        <f t="shared" si="26"/>
        <v>-1.3041059468117319E-3</v>
      </c>
      <c r="AQ50">
        <f t="shared" si="26"/>
        <v>-25.754218239128203</v>
      </c>
      <c r="AR50">
        <f t="shared" si="26"/>
        <v>-25.755522345075018</v>
      </c>
      <c r="AS50">
        <f t="shared" si="26"/>
        <v>0.12130589310795653</v>
      </c>
      <c r="AT50">
        <f t="shared" si="26"/>
        <v>-8.3923586134359556E-3</v>
      </c>
      <c r="AU50">
        <f t="shared" si="23"/>
        <v>-25.642608810580494</v>
      </c>
      <c r="AW50">
        <v>47</v>
      </c>
      <c r="AX50">
        <f>IF(Z50&gt;0, (R50*SUMPRODUCT(K50:$K$98, X50:$X$98)-K50*$AZ$3)/Z50, 0)</f>
        <v>-2311.8973867923823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500000</v>
      </c>
      <c r="S51">
        <f t="shared" si="1"/>
        <v>-4611.9912384438921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-49.615626763643931</v>
      </c>
      <c r="AC51">
        <f t="shared" si="2"/>
        <v>-63.128694534710476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-3779.2205318155152</v>
      </c>
      <c r="AI51">
        <f t="shared" si="25"/>
        <v>-3779.3916311608709</v>
      </c>
      <c r="AJ51">
        <f t="shared" si="7"/>
        <v>13.513067771066545</v>
      </c>
      <c r="AK51">
        <f t="shared" si="22"/>
        <v>-3.4730938734550754</v>
      </c>
      <c r="AL51">
        <f t="shared" si="8"/>
        <v>-3769.3516572632593</v>
      </c>
      <c r="AN51">
        <f t="shared" si="26"/>
        <v>0</v>
      </c>
      <c r="AO51">
        <f t="shared" si="26"/>
        <v>0</v>
      </c>
      <c r="AP51">
        <f t="shared" si="26"/>
        <v>-7.4264841709474508E-4</v>
      </c>
      <c r="AQ51">
        <f t="shared" si="26"/>
        <v>-16.403523578482144</v>
      </c>
      <c r="AR51">
        <f t="shared" si="26"/>
        <v>-16.404266226899239</v>
      </c>
      <c r="AS51">
        <f t="shared" si="26"/>
        <v>5.8652815821211721E-2</v>
      </c>
      <c r="AT51">
        <f t="shared" si="26"/>
        <v>-1.5074795652672243E-2</v>
      </c>
      <c r="AU51">
        <f t="shared" si="23"/>
        <v>-16.3606882067307</v>
      </c>
      <c r="AW51">
        <v>48</v>
      </c>
      <c r="AX51">
        <f>IF(Z51&gt;0, (R51*SUMPRODUCT(K51:$K$98, X51:$X$98)-K51*$AZ$3)/Z51, 0)</f>
        <v>-4611.9912384438921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500000</v>
      </c>
      <c r="S52">
        <f t="shared" si="1"/>
        <v>-8186.2107840141935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-63.128694534710476</v>
      </c>
      <c r="AC52">
        <f t="shared" si="2"/>
        <v>-68.602619480994676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-2585.4013461190625</v>
      </c>
      <c r="AI52">
        <f t="shared" si="25"/>
        <v>-2585.5060994373116</v>
      </c>
      <c r="AJ52">
        <f t="shared" si="7"/>
        <v>5.4739249462841997</v>
      </c>
      <c r="AK52">
        <f t="shared" si="22"/>
        <v>-4.4190086174297338</v>
      </c>
      <c r="AL52">
        <f t="shared" si="8"/>
        <v>-2584.4511831084574</v>
      </c>
      <c r="AN52">
        <f t="shared" si="26"/>
        <v>0</v>
      </c>
      <c r="AO52">
        <f t="shared" si="26"/>
        <v>0</v>
      </c>
      <c r="AP52">
        <f t="shared" si="26"/>
        <v>-4.0596134066685555E-4</v>
      </c>
      <c r="AQ52">
        <f t="shared" si="26"/>
        <v>-10.01947254917569</v>
      </c>
      <c r="AR52">
        <f t="shared" si="26"/>
        <v>-10.019878510516357</v>
      </c>
      <c r="AS52">
        <f t="shared" si="26"/>
        <v>2.1213666039847728E-2</v>
      </c>
      <c r="AT52">
        <f t="shared" si="26"/>
        <v>-1.7125439964425948E-2</v>
      </c>
      <c r="AU52">
        <f t="shared" si="23"/>
        <v>-10.015790284440936</v>
      </c>
      <c r="AW52">
        <v>49</v>
      </c>
      <c r="AX52">
        <f>IF(Z52&gt;0, (R52*SUMPRODUCT(K52:$K$98, X52:$X$98)-K52*$AZ$3)/Z52, 0)</f>
        <v>-8186.2107840141935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500000</v>
      </c>
      <c r="S53">
        <f t="shared" si="1"/>
        <v>-14017.501244617775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-68.602619480994676</v>
      </c>
      <c r="AC53">
        <f t="shared" si="2"/>
        <v>-68.863521822850799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-1691.8905534263261</v>
      </c>
      <c r="AI53">
        <f t="shared" si="25"/>
        <v>-1691.951961947557</v>
      </c>
      <c r="AJ53">
        <f t="shared" si="7"/>
        <v>0.2609023418561236</v>
      </c>
      <c r="AK53">
        <f t="shared" si="22"/>
        <v>-4.8021833636696281</v>
      </c>
      <c r="AL53">
        <f t="shared" si="8"/>
        <v>-1696.4932429693706</v>
      </c>
      <c r="AN53">
        <f t="shared" si="26"/>
        <v>0</v>
      </c>
      <c r="AO53">
        <f t="shared" si="26"/>
        <v>0</v>
      </c>
      <c r="AP53">
        <f t="shared" si="26"/>
        <v>-2.124846225806079E-4</v>
      </c>
      <c r="AQ53">
        <f t="shared" si="26"/>
        <v>-5.8542482132109326</v>
      </c>
      <c r="AR53">
        <f t="shared" si="26"/>
        <v>-5.8544606978335123</v>
      </c>
      <c r="AS53">
        <f t="shared" si="26"/>
        <v>9.0276942887385764E-4</v>
      </c>
      <c r="AT53">
        <f t="shared" si="26"/>
        <v>-1.6616425524299365E-2</v>
      </c>
      <c r="AU53">
        <f t="shared" si="23"/>
        <v>-5.8701743539289382</v>
      </c>
      <c r="AW53">
        <v>50</v>
      </c>
      <c r="AX53">
        <f>IF(Z53&gt;0, (R53*SUMPRODUCT(K53:$K$98, X53:$X$98)-K53*$AZ$3)/Z53, 0)</f>
        <v>-14017.501244617775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500000</v>
      </c>
      <c r="S54">
        <f t="shared" si="1"/>
        <v>-23995.363892204256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-68.863521822850799</v>
      </c>
      <c r="AC54">
        <f t="shared" si="2"/>
        <v>-66.004760922383539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-1056.4125740402947</v>
      </c>
      <c r="AI54">
        <f t="shared" si="25"/>
        <v>-1056.4469581619624</v>
      </c>
      <c r="AJ54">
        <f t="shared" si="7"/>
        <v>-2.8587609004672601</v>
      </c>
      <c r="AK54">
        <f t="shared" si="22"/>
        <v>-4.8204465275995565</v>
      </c>
      <c r="AL54">
        <f t="shared" si="8"/>
        <v>-1064.1261655900294</v>
      </c>
      <c r="AN54">
        <f t="shared" si="26"/>
        <v>0</v>
      </c>
      <c r="AO54">
        <f t="shared" si="26"/>
        <v>0</v>
      </c>
      <c r="AP54">
        <f t="shared" si="26"/>
        <v>-1.0622794467375972E-4</v>
      </c>
      <c r="AQ54">
        <f t="shared" si="26"/>
        <v>-3.263731368578247</v>
      </c>
      <c r="AR54">
        <f t="shared" si="26"/>
        <v>-3.2638375965229205</v>
      </c>
      <c r="AS54">
        <f t="shared" si="26"/>
        <v>-8.8319922115619471E-3</v>
      </c>
      <c r="AT54">
        <f t="shared" si="26"/>
        <v>-1.4892517307429047E-2</v>
      </c>
      <c r="AU54">
        <f t="shared" si="23"/>
        <v>-3.287562106041912</v>
      </c>
      <c r="AW54">
        <v>51</v>
      </c>
      <c r="AX54">
        <f>IF(Z54&gt;0, (R54*SUMPRODUCT(K54:$K$98, X54:$X$98)-K54*$AZ$3)/Z54, 0)</f>
        <v>-23995.363892204256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500000</v>
      </c>
      <c r="S55">
        <f t="shared" si="1"/>
        <v>-41898.953620272718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-66.004760922383539</v>
      </c>
      <c r="AC55">
        <f t="shared" si="2"/>
        <v>-61.489019868034823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-627.83370625180009</v>
      </c>
      <c r="AI55">
        <f t="shared" si="25"/>
        <v>-627.85205068959476</v>
      </c>
      <c r="AJ55">
        <f t="shared" si="7"/>
        <v>-4.515741054348716</v>
      </c>
      <c r="AK55">
        <f t="shared" si="22"/>
        <v>-4.620333264566848</v>
      </c>
      <c r="AL55">
        <f t="shared" si="8"/>
        <v>-636.98812500851034</v>
      </c>
      <c r="AN55">
        <f t="shared" si="26"/>
        <v>0</v>
      </c>
      <c r="AO55">
        <f t="shared" si="26"/>
        <v>0</v>
      </c>
      <c r="AP55">
        <f t="shared" si="26"/>
        <v>-5.0601947015207124E-5</v>
      </c>
      <c r="AQ55">
        <f t="shared" si="26"/>
        <v>-1.7318387346425048</v>
      </c>
      <c r="AR55">
        <f t="shared" si="26"/>
        <v>-1.7318893365895198</v>
      </c>
      <c r="AS55">
        <f t="shared" si="26"/>
        <v>-1.2456380082276074E-2</v>
      </c>
      <c r="AT55">
        <f t="shared" si="26"/>
        <v>-1.2744890939839026E-2</v>
      </c>
      <c r="AU55">
        <f t="shared" si="23"/>
        <v>-1.757090607611635</v>
      </c>
      <c r="AW55">
        <v>52</v>
      </c>
      <c r="AX55">
        <f>IF(Z55&gt;0, (R55*SUMPRODUCT(K55:$K$98, X55:$X$98)-K55*$AZ$3)/Z55, 0)</f>
        <v>-41898.953620272718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500000</v>
      </c>
      <c r="S56">
        <f t="shared" si="1"/>
        <v>-75638.397461112647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-61.489019868034823</v>
      </c>
      <c r="AC56">
        <f t="shared" si="2"/>
        <v>-56.274901082206831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-354.44017711379195</v>
      </c>
      <c r="AI56">
        <f t="shared" si="25"/>
        <v>-354.44947710278086</v>
      </c>
      <c r="AJ56">
        <f t="shared" si="7"/>
        <v>-5.214118785827992</v>
      </c>
      <c r="AK56">
        <f t="shared" si="22"/>
        <v>-4.3042313907624381</v>
      </c>
      <c r="AL56">
        <f t="shared" si="8"/>
        <v>-363.96782727937125</v>
      </c>
      <c r="AN56">
        <f t="shared" si="26"/>
        <v>0</v>
      </c>
      <c r="AO56">
        <f t="shared" si="26"/>
        <v>0</v>
      </c>
      <c r="AP56">
        <f t="shared" si="26"/>
        <v>-2.2904838441142279E-5</v>
      </c>
      <c r="AQ56">
        <f t="shared" si="26"/>
        <v>-0.87294673182056082</v>
      </c>
      <c r="AR56">
        <f t="shared" si="26"/>
        <v>-0.87296963665900196</v>
      </c>
      <c r="AS56">
        <f t="shared" si="26"/>
        <v>-1.284179460262329E-2</v>
      </c>
      <c r="AT56">
        <f t="shared" si="26"/>
        <v>-1.0600843155428304E-2</v>
      </c>
      <c r="AU56">
        <f t="shared" si="23"/>
        <v>-0.8964122744170534</v>
      </c>
      <c r="AW56">
        <v>53</v>
      </c>
      <c r="AX56">
        <f>IF(Z56&gt;0, (R56*SUMPRODUCT(K56:$K$98, X56:$X$98)-K56*$AZ$3)/Z56, 0)</f>
        <v>-75638.397461112647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500000</v>
      </c>
      <c r="S57">
        <f t="shared" si="1"/>
        <v>-142591.07166749978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-56.274901082206831</v>
      </c>
      <c r="AC57">
        <f t="shared" si="2"/>
        <v>-50.946100027893024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-189.63548957367604</v>
      </c>
      <c r="AI57">
        <f t="shared" si="25"/>
        <v>-189.63995567553573</v>
      </c>
      <c r="AJ57">
        <f t="shared" si="7"/>
        <v>-5.3288010543138071</v>
      </c>
      <c r="AK57">
        <f t="shared" si="22"/>
        <v>-3.9392430757544785</v>
      </c>
      <c r="AL57">
        <f t="shared" si="8"/>
        <v>-198.90799980560402</v>
      </c>
      <c r="AN57">
        <f t="shared" si="26"/>
        <v>0</v>
      </c>
      <c r="AO57">
        <f t="shared" si="26"/>
        <v>0</v>
      </c>
      <c r="AP57">
        <f t="shared" si="26"/>
        <v>-9.8209929602840148E-6</v>
      </c>
      <c r="AQ57">
        <f t="shared" si="26"/>
        <v>-0.41700992647188428</v>
      </c>
      <c r="AR57">
        <f t="shared" si="26"/>
        <v>-0.4170197474648446</v>
      </c>
      <c r="AS57">
        <f t="shared" si="26"/>
        <v>-1.1718075244451323E-2</v>
      </c>
      <c r="AT57">
        <f t="shared" si="26"/>
        <v>-8.6624263689684591E-3</v>
      </c>
      <c r="AU57">
        <f t="shared" si="23"/>
        <v>-0.43740024907826441</v>
      </c>
      <c r="AW57">
        <v>54</v>
      </c>
      <c r="AX57">
        <f>IF(Z57&gt;0, (R57*SUMPRODUCT(K57:$K$98, X57:$X$98)-K57*$AZ$3)/Z57, 0)</f>
        <v>-142591.07166749978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500000</v>
      </c>
      <c r="S58">
        <f t="shared" si="1"/>
        <v>-282853.43024277478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-50.946100027893024</v>
      </c>
      <c r="AC58">
        <f t="shared" si="2"/>
        <v>-45.825835145316361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-95.851306256954629</v>
      </c>
      <c r="AI58">
        <f t="shared" si="25"/>
        <v>-95.853331415139294</v>
      </c>
      <c r="AJ58">
        <f t="shared" si="7"/>
        <v>-5.120264882576663</v>
      </c>
      <c r="AK58">
        <f t="shared" si="22"/>
        <v>-3.566227001952512</v>
      </c>
      <c r="AL58">
        <f t="shared" si="8"/>
        <v>-104.53982329966847</v>
      </c>
      <c r="AN58">
        <f t="shared" si="26"/>
        <v>0</v>
      </c>
      <c r="AO58">
        <f t="shared" si="26"/>
        <v>0</v>
      </c>
      <c r="AP58">
        <f t="shared" si="26"/>
        <v>-3.9761952728892973E-6</v>
      </c>
      <c r="AQ58">
        <f t="shared" si="26"/>
        <v>-0.18819444018018425</v>
      </c>
      <c r="AR58">
        <f t="shared" si="26"/>
        <v>-0.18819841637545714</v>
      </c>
      <c r="AS58">
        <f t="shared" si="26"/>
        <v>-1.005312729455741E-2</v>
      </c>
      <c r="AT58">
        <f t="shared" si="26"/>
        <v>-7.001929555229343E-3</v>
      </c>
      <c r="AU58">
        <f t="shared" si="23"/>
        <v>-0.2052534732252439</v>
      </c>
      <c r="AW58">
        <v>55</v>
      </c>
      <c r="AX58">
        <f>IF(Z58&gt;0, (R58*SUMPRODUCT(K58:$K$98, X58:$X$98)-K58*$AZ$3)/Z58, 0)</f>
        <v>-282853.43024277478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500000</v>
      </c>
      <c r="S59">
        <f t="shared" si="1"/>
        <v>-593960.91089008201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-45.825835145316361</v>
      </c>
      <c r="AC59">
        <f t="shared" si="2"/>
        <v>-41.070034220274621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-45.623253105347899</v>
      </c>
      <c r="AI59">
        <f t="shared" si="25"/>
        <v>-45.62411743062308</v>
      </c>
      <c r="AJ59">
        <f t="shared" si="7"/>
        <v>-4.7558009250417399</v>
      </c>
      <c r="AK59">
        <f t="shared" si="22"/>
        <v>-3.2078084601721457</v>
      </c>
      <c r="AL59">
        <f t="shared" si="8"/>
        <v>-53.587726815836966</v>
      </c>
      <c r="AN59">
        <f t="shared" si="26"/>
        <v>0</v>
      </c>
      <c r="AO59">
        <f t="shared" si="26"/>
        <v>0</v>
      </c>
      <c r="AP59">
        <f t="shared" si="26"/>
        <v>-1.5151929592152839E-6</v>
      </c>
      <c r="AQ59">
        <f t="shared" si="26"/>
        <v>-7.9979185922831639E-2</v>
      </c>
      <c r="AR59">
        <f t="shared" si="26"/>
        <v>-7.998070111579085E-2</v>
      </c>
      <c r="AS59">
        <f t="shared" si="26"/>
        <v>-8.3370882281803387E-3</v>
      </c>
      <c r="AT59">
        <f t="shared" si="26"/>
        <v>-5.6234023612592183E-3</v>
      </c>
      <c r="AU59">
        <f t="shared" si="23"/>
        <v>-9.3941191705230409E-2</v>
      </c>
      <c r="AW59">
        <v>56</v>
      </c>
      <c r="AX59">
        <f>IF(Z59&gt;0, (R59*SUMPRODUCT(K59:$K$98, X59:$X$98)-K59*$AZ$3)/Z59, 0)</f>
        <v>-593960.91089008201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500000</v>
      </c>
      <c r="S60">
        <f t="shared" si="1"/>
        <v>-1342134.0905930137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-41.070034220274621</v>
      </c>
      <c r="AC60">
        <f t="shared" si="2"/>
        <v>-36.735731830106459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-20.541713975315655</v>
      </c>
      <c r="AI60">
        <f t="shared" si="25"/>
        <v>-20.542056114488705</v>
      </c>
      <c r="AJ60">
        <f t="shared" si="7"/>
        <v>-4.3343023901681619</v>
      </c>
      <c r="AK60">
        <f t="shared" si="22"/>
        <v>-2.8749023954192237</v>
      </c>
      <c r="AL60">
        <f t="shared" si="8"/>
        <v>-27.75126090007609</v>
      </c>
      <c r="AN60">
        <f t="shared" si="26"/>
        <v>0</v>
      </c>
      <c r="AO60">
        <f t="shared" si="26"/>
        <v>0</v>
      </c>
      <c r="AP60">
        <f t="shared" si="26"/>
        <v>-5.3551977082165111E-7</v>
      </c>
      <c r="AQ60">
        <f t="shared" si="26"/>
        <v>-3.2152103082245781E-2</v>
      </c>
      <c r="AR60">
        <f t="shared" si="26"/>
        <v>-3.2152638602016607E-2</v>
      </c>
      <c r="AS60">
        <f t="shared" si="26"/>
        <v>-6.7840949107641135E-3</v>
      </c>
      <c r="AT60">
        <f t="shared" si="26"/>
        <v>-4.4998269511487441E-3</v>
      </c>
      <c r="AU60">
        <f t="shared" si="23"/>
        <v>-4.3436560463929463E-2</v>
      </c>
      <c r="AW60">
        <v>57</v>
      </c>
      <c r="AX60">
        <f>IF(Z60&gt;0, (R60*SUMPRODUCT(K60:$K$98, X60:$X$98)-K60*$AZ$3)/Z60, 0)</f>
        <v>-1342134.0905930137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500000</v>
      </c>
      <c r="S61">
        <f t="shared" si="1"/>
        <v>-3285205.0624054847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-36.735731830106459</v>
      </c>
      <c r="AC61">
        <f t="shared" si="2"/>
        <v>-32.826561097393174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-8.5525906949929791</v>
      </c>
      <c r="AI61">
        <f t="shared" si="25"/>
        <v>-8.5527155980069232</v>
      </c>
      <c r="AJ61">
        <f t="shared" si="7"/>
        <v>-3.9091707327132852</v>
      </c>
      <c r="AK61">
        <f t="shared" si="22"/>
        <v>-2.5715012281074525</v>
      </c>
      <c r="AL61">
        <f t="shared" si="8"/>
        <v>-15.033387558827661</v>
      </c>
      <c r="AN61">
        <f t="shared" si="26"/>
        <v>0</v>
      </c>
      <c r="AO61">
        <f t="shared" si="26"/>
        <v>0</v>
      </c>
      <c r="AP61">
        <f t="shared" si="26"/>
        <v>-1.7455311492826926E-7</v>
      </c>
      <c r="AQ61">
        <f t="shared" si="26"/>
        <v>-1.1952324442634745E-2</v>
      </c>
      <c r="AR61">
        <f t="shared" si="26"/>
        <v>-1.1952498995749674E-2</v>
      </c>
      <c r="AS61">
        <f t="shared" si="26"/>
        <v>-5.4631021833413873E-3</v>
      </c>
      <c r="AT61">
        <f t="shared" si="26"/>
        <v>-3.5936967030314789E-3</v>
      </c>
      <c r="AU61">
        <f t="shared" si="23"/>
        <v>-2.1009297882122541E-2</v>
      </c>
      <c r="AW61">
        <v>58</v>
      </c>
      <c r="AX61">
        <f>IF(Z61&gt;0, (R61*SUMPRODUCT(K61:$K$98, X61:$X$98)-K61*$AZ$3)/Z61, 0)</f>
        <v>-3285205.0624054847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500000</v>
      </c>
      <c r="S62">
        <f t="shared" si="1"/>
        <v>-8772213.0750789251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-32.826561097393174</v>
      </c>
      <c r="AC62">
        <f t="shared" si="2"/>
        <v>-29.319475175589798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-3.2750032297256828</v>
      </c>
      <c r="AI62">
        <f t="shared" si="25"/>
        <v>-3.2750450086287439</v>
      </c>
      <c r="AJ62">
        <f t="shared" si="7"/>
        <v>-3.5070859218033767</v>
      </c>
      <c r="AK62">
        <f t="shared" si="22"/>
        <v>-2.2978592768175226</v>
      </c>
      <c r="AL62">
        <f t="shared" si="8"/>
        <v>-9.0799902072496437</v>
      </c>
      <c r="AN62">
        <f t="shared" si="26"/>
        <v>0</v>
      </c>
      <c r="AO62">
        <f t="shared" si="26"/>
        <v>0</v>
      </c>
      <c r="AP62">
        <f t="shared" si="26"/>
        <v>-5.213071667526716E-8</v>
      </c>
      <c r="AQ62">
        <f t="shared" si="26"/>
        <v>-4.0864707536674054E-3</v>
      </c>
      <c r="AR62">
        <f t="shared" si="26"/>
        <v>-4.0865228843840811E-3</v>
      </c>
      <c r="AS62">
        <f t="shared" si="26"/>
        <v>-4.3760579897958209E-3</v>
      </c>
      <c r="AT62">
        <f t="shared" si="26"/>
        <v>-2.8672138841049836E-3</v>
      </c>
      <c r="AU62">
        <f t="shared" si="23"/>
        <v>-1.1329794758284885E-2</v>
      </c>
      <c r="AW62">
        <v>59</v>
      </c>
      <c r="AX62">
        <f>IF(Z62&gt;0, (R62*SUMPRODUCT(K62:$K$98, X62:$X$98)-K62*$AZ$3)/Z62, 0)</f>
        <v>-8772213.0750789251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500000</v>
      </c>
      <c r="S63">
        <f t="shared" si="1"/>
        <v>-25754019.072766162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-29.319475175589798</v>
      </c>
      <c r="AC63">
        <f t="shared" si="2"/>
        <v>-26.181563212195243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-1.1461440288199531</v>
      </c>
      <c r="AI63">
        <f t="shared" si="25"/>
        <v>-1.1461567363332632</v>
      </c>
      <c r="AJ63">
        <f t="shared" si="7"/>
        <v>-3.1379119633945542</v>
      </c>
      <c r="AK63">
        <f t="shared" si="22"/>
        <v>-2.0523632622912862</v>
      </c>
      <c r="AL63">
        <f t="shared" si="8"/>
        <v>-6.3364319620191036</v>
      </c>
      <c r="AN63">
        <f t="shared" si="26"/>
        <v>0</v>
      </c>
      <c r="AO63">
        <f t="shared" si="26"/>
        <v>0</v>
      </c>
      <c r="AP63">
        <f t="shared" si="26"/>
        <v>-1.4157260164144985E-8</v>
      </c>
      <c r="AQ63">
        <f t="shared" si="26"/>
        <v>-1.2769027901668611E-3</v>
      </c>
      <c r="AR63">
        <f t="shared" si="26"/>
        <v>-1.2769169474270252E-3</v>
      </c>
      <c r="AS63">
        <f t="shared" si="26"/>
        <v>-3.495903168017905E-3</v>
      </c>
      <c r="AT63">
        <f t="shared" si="26"/>
        <v>-2.2865087721600677E-3</v>
      </c>
      <c r="AU63">
        <f t="shared" si="23"/>
        <v>-7.0593288876049983E-3</v>
      </c>
      <c r="AW63">
        <v>60</v>
      </c>
      <c r="AX63">
        <f>IF(Z63&gt;0, (R63*SUMPRODUCT(K63:$K$98, X63:$X$98)-K63*$AZ$3)/Z63, 0)</f>
        <v>-25754019.072766162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500000</v>
      </c>
      <c r="S64">
        <f t="shared" si="1"/>
        <v>-83891478.199758619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-26.181563212195243</v>
      </c>
      <c r="AC64">
        <f t="shared" si="2"/>
        <v>-23.377484370210219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-0.36388582812361681</v>
      </c>
      <c r="AI64">
        <f t="shared" si="25"/>
        <v>-0.3638893114160906</v>
      </c>
      <c r="AJ64">
        <f t="shared" si="7"/>
        <v>-2.8040788419850244</v>
      </c>
      <c r="AK64">
        <f t="shared" si="22"/>
        <v>-1.8327094248536673</v>
      </c>
      <c r="AL64">
        <f t="shared" si="8"/>
        <v>-5.0006775782547823</v>
      </c>
      <c r="AN64">
        <f t="shared" si="26"/>
        <v>0</v>
      </c>
      <c r="AO64">
        <f t="shared" si="26"/>
        <v>0</v>
      </c>
      <c r="AP64">
        <f t="shared" si="26"/>
        <v>-3.4648988313498453E-9</v>
      </c>
      <c r="AQ64">
        <f t="shared" si="26"/>
        <v>-3.6196431683541814E-4</v>
      </c>
      <c r="AR64">
        <f t="shared" si="26"/>
        <v>-3.6196778173424948E-4</v>
      </c>
      <c r="AS64">
        <f t="shared" si="26"/>
        <v>-2.7892718098572358E-3</v>
      </c>
      <c r="AT64">
        <f t="shared" si="26"/>
        <v>-1.8230317414275128E-3</v>
      </c>
      <c r="AU64">
        <f t="shared" si="23"/>
        <v>-4.9742713330189984E-3</v>
      </c>
      <c r="AW64">
        <v>61</v>
      </c>
      <c r="AX64">
        <f>IF(Z64&gt;0, (R64*SUMPRODUCT(K64:$K$98, X64:$X$98)-K64*$AZ$3)/Z64, 0)</f>
        <v>-83891478.199758619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500000</v>
      </c>
      <c r="S65">
        <f t="shared" si="1"/>
        <v>-306711358.47497457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-23.377484370210219</v>
      </c>
      <c r="AC65">
        <f t="shared" si="2"/>
        <v>-20.873064419549195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-0.10391117063945919</v>
      </c>
      <c r="AI65">
        <f t="shared" si="25"/>
        <v>-0.10391202131974225</v>
      </c>
      <c r="AJ65">
        <f t="shared" si="7"/>
        <v>-2.5044199506610241</v>
      </c>
      <c r="AK65">
        <f t="shared" si="22"/>
        <v>-1.6364239059147154</v>
      </c>
      <c r="AL65">
        <f t="shared" si="8"/>
        <v>-4.2447558778954821</v>
      </c>
      <c r="AN65">
        <f t="shared" si="26"/>
        <v>0</v>
      </c>
      <c r="AO65">
        <f t="shared" si="26"/>
        <v>0</v>
      </c>
      <c r="AP65">
        <f t="shared" si="26"/>
        <v>-7.5552521193340568E-10</v>
      </c>
      <c r="AQ65">
        <f t="shared" si="26"/>
        <v>-9.2287914488247571E-5</v>
      </c>
      <c r="AR65">
        <f t="shared" si="26"/>
        <v>-9.2288670013459503E-5</v>
      </c>
      <c r="AS65">
        <f t="shared" si="26"/>
        <v>-2.2242814976188656E-3</v>
      </c>
      <c r="AT65">
        <f t="shared" si="26"/>
        <v>-1.4533774238727731E-3</v>
      </c>
      <c r="AU65">
        <f t="shared" si="23"/>
        <v>-3.7699475915050984E-3</v>
      </c>
      <c r="AW65">
        <v>62</v>
      </c>
      <c r="AX65">
        <f>IF(Z65&gt;0, (R65*SUMPRODUCT(K65:$K$98, X65:$X$98)-K65*$AZ$3)/Z65, 0)</f>
        <v>-306711358.47497457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500000</v>
      </c>
      <c r="S66">
        <f t="shared" si="1"/>
        <v>-1277748323.9234662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-20.873064419549195</v>
      </c>
      <c r="AC66">
        <f t="shared" si="2"/>
        <v>-18.636744283376313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-2.6394132036309404E-2</v>
      </c>
      <c r="AI66">
        <f t="shared" si="25"/>
        <v>-2.6394314356488723E-2</v>
      </c>
      <c r="AJ66">
        <f t="shared" si="7"/>
        <v>-2.2363201361728819</v>
      </c>
      <c r="AK66">
        <f t="shared" si="22"/>
        <v>-1.4611145093684437</v>
      </c>
      <c r="AL66">
        <f t="shared" si="8"/>
        <v>-3.7238289598978143</v>
      </c>
      <c r="AN66">
        <f t="shared" si="26"/>
        <v>0</v>
      </c>
      <c r="AO66">
        <f t="shared" si="26"/>
        <v>0</v>
      </c>
      <c r="AP66">
        <f t="shared" si="26"/>
        <v>-1.4457703405056758E-10</v>
      </c>
      <c r="AQ66">
        <f t="shared" si="26"/>
        <v>-2.0930131488479855E-5</v>
      </c>
      <c r="AR66">
        <f t="shared" si="26"/>
        <v>-2.0930276065513905E-5</v>
      </c>
      <c r="AS66">
        <f t="shared" si="26"/>
        <v>-1.773366687566907E-3</v>
      </c>
      <c r="AT66">
        <f t="shared" si="26"/>
        <v>-1.1586408205709396E-3</v>
      </c>
      <c r="AU66">
        <f t="shared" si="23"/>
        <v>-2.9529377842033608E-3</v>
      </c>
      <c r="AW66">
        <v>63</v>
      </c>
      <c r="AX66">
        <f>IF(Z66&gt;0, (R66*SUMPRODUCT(K66:$K$98, X66:$X$98)-K66*$AZ$3)/Z66, 0)</f>
        <v>-1277748323.9234662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-6185896408.5600958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-18.636744283376313</v>
      </c>
      <c r="AC67">
        <f t="shared" ref="AC67:AC69" si="29">S67*Z67</f>
        <v>-16.639968406286933</v>
      </c>
      <c r="AE67">
        <f t="shared" ref="AE67:AE69" si="30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1">-X67*R67</f>
        <v>-5.874886612693214E-3</v>
      </c>
      <c r="AI67">
        <f t="shared" ref="AI67:AI69" si="32">SUM(AE67:AH67)</f>
        <v>-5.8749202375054221E-3</v>
      </c>
      <c r="AJ67">
        <f t="shared" ref="AJ67:AJ69" si="33">AB67-AC67</f>
        <v>-1.9967758770893802</v>
      </c>
      <c r="AK67">
        <f t="shared" si="22"/>
        <v>-1.3045720998363419</v>
      </c>
      <c r="AL67">
        <f t="shared" ref="AL67:AL69" si="34">SUM(AI67:AK67)</f>
        <v>-3.3072228971632276</v>
      </c>
      <c r="AN67">
        <f t="shared" si="26"/>
        <v>0</v>
      </c>
      <c r="AO67">
        <f t="shared" si="26"/>
        <v>0</v>
      </c>
      <c r="AP67">
        <f t="shared" si="26"/>
        <v>-2.3807095639584896E-11</v>
      </c>
      <c r="AQ67">
        <f t="shared" si="26"/>
        <v>-4.1595470212045288E-6</v>
      </c>
      <c r="AR67">
        <f t="shared" si="26"/>
        <v>-4.1595708283001686E-6</v>
      </c>
      <c r="AS67">
        <f t="shared" si="26"/>
        <v>-1.4137605879260761E-3</v>
      </c>
      <c r="AT67">
        <f t="shared" si="26"/>
        <v>-9.2366531467969306E-4</v>
      </c>
      <c r="AU67">
        <f t="shared" si="23"/>
        <v>-2.3415854734340695E-3</v>
      </c>
      <c r="AW67">
        <v>64</v>
      </c>
      <c r="AX67">
        <f>IF(Z67&gt;0, (R67*SUMPRODUCT(K67:$K$98, X67:$X$98)-K67*$AZ$3)/Z67, 0)</f>
        <v>-6185896408.5600958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500000</v>
      </c>
      <c r="S68">
        <f t="shared" si="28"/>
        <v>-35741028938.201889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-16.639968406286933</v>
      </c>
      <c r="AC68">
        <f t="shared" si="29"/>
        <v>-14.857118273672469</v>
      </c>
      <c r="AE68">
        <f t="shared" si="30"/>
        <v>0</v>
      </c>
      <c r="AF68">
        <f t="shared" si="24"/>
        <v>0</v>
      </c>
      <c r="AG68">
        <f t="shared" si="24"/>
        <v>-5.1961005023670431E-9</v>
      </c>
      <c r="AH68">
        <f t="shared" si="31"/>
        <v>-1.1236985433588382E-3</v>
      </c>
      <c r="AI68">
        <f t="shared" si="32"/>
        <v>-1.1237037394593405E-3</v>
      </c>
      <c r="AJ68">
        <f t="shared" si="33"/>
        <v>-1.7828501326144632</v>
      </c>
      <c r="AK68">
        <f t="shared" si="22"/>
        <v>-1.1647977884400853</v>
      </c>
      <c r="AL68">
        <f t="shared" si="34"/>
        <v>-2.9487716247940079</v>
      </c>
      <c r="AN68">
        <f t="shared" si="26"/>
        <v>0</v>
      </c>
      <c r="AO68">
        <f t="shared" si="26"/>
        <v>0</v>
      </c>
      <c r="AP68">
        <f t="shared" si="26"/>
        <v>-3.2847783454301768E-12</v>
      </c>
      <c r="AQ68">
        <f t="shared" si="26"/>
        <v>-7.1035974772525904E-7</v>
      </c>
      <c r="AR68">
        <f t="shared" si="26"/>
        <v>-7.1036303250360445E-7</v>
      </c>
      <c r="AS68">
        <f t="shared" si="26"/>
        <v>-1.1270504691145852E-3</v>
      </c>
      <c r="AT68">
        <f t="shared" si="26"/>
        <v>-7.3634113707577472E-4</v>
      </c>
      <c r="AU68">
        <f t="shared" si="23"/>
        <v>-1.8641019692228636E-3</v>
      </c>
      <c r="AW68">
        <v>65</v>
      </c>
      <c r="AX68">
        <f>IF(Z68&gt;0, (R68*SUMPRODUCT(K68:$K$98, X68:$X$98)-K68*$AZ$3)/Z68, 0)</f>
        <v>-35741028938.201889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-14.857118273672469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-2.0784402009468172E-4</v>
      </c>
      <c r="AI69">
        <f t="shared" si="32"/>
        <v>-2.0784402009468172E-4</v>
      </c>
      <c r="AJ69">
        <f t="shared" si="33"/>
        <v>-14.857118273672469</v>
      </c>
      <c r="AK69">
        <f t="shared" si="22"/>
        <v>-1.039998279157073</v>
      </c>
      <c r="AL69">
        <f t="shared" si="34"/>
        <v>-15.897324396849637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-1.1731351233679203E-7</v>
      </c>
      <c r="AR69">
        <f t="shared" si="26"/>
        <v>-1.1731351233679203E-7</v>
      </c>
      <c r="AS69">
        <f t="shared" si="26"/>
        <v>-8.3858112785427773E-3</v>
      </c>
      <c r="AT69">
        <f t="shared" si="26"/>
        <v>-5.8700678949799448E-4</v>
      </c>
      <c r="AU69">
        <f t="shared" si="23"/>
        <v>-8.9729353815531081E-3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29179.944562570839</v>
      </c>
      <c r="AO71" s="8">
        <f t="shared" si="47"/>
        <v>-2917.994456257084</v>
      </c>
      <c r="AP71" s="8">
        <f t="shared" si="47"/>
        <v>-204.93963988364791</v>
      </c>
      <c r="AQ71" s="8">
        <f t="shared" si="47"/>
        <v>-23502.067996042981</v>
      </c>
      <c r="AR71" s="8">
        <f t="shared" si="47"/>
        <v>2554.9424703871318</v>
      </c>
      <c r="AS71" s="8">
        <f t="shared" si="47"/>
        <v>-3692.9405410843569</v>
      </c>
      <c r="AT71" s="8">
        <f t="shared" si="47"/>
        <v>2154.2153156325403</v>
      </c>
      <c r="AU71" s="8">
        <f t="shared" si="47"/>
        <v>1016.2172449353202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8E5F6-6672-449A-BE30-9BB38A745A38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24075.199426706415</v>
      </c>
      <c r="K3">
        <v>1</v>
      </c>
      <c r="L3" s="2">
        <v>0</v>
      </c>
      <c r="O3">
        <f>$C$3</f>
        <v>24075.199426706415</v>
      </c>
      <c r="P3">
        <f>O3*C5</f>
        <v>2407.5199426706417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24075.199426706415</v>
      </c>
      <c r="AF3">
        <f t="shared" ref="AF3:AG34" si="4">-$Z3*P3</f>
        <v>-2407.5199426706417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21541.861928135771</v>
      </c>
      <c r="AJ3">
        <f t="shared" ref="AJ3:AJ66" si="7">AB3-AC3</f>
        <v>0</v>
      </c>
      <c r="AL3">
        <f t="shared" ref="AL3:AL66" si="8">SUM(AI3:AK3)</f>
        <v>21541.861928135771</v>
      </c>
      <c r="AN3">
        <f t="shared" ref="AN3:AU34" si="9">AE3*$K3</f>
        <v>24075.199426706415</v>
      </c>
      <c r="AO3">
        <f t="shared" si="9"/>
        <v>-2407.5199426706417</v>
      </c>
      <c r="AP3">
        <f t="shared" si="9"/>
        <v>-125.8175559</v>
      </c>
      <c r="AQ3">
        <f t="shared" si="9"/>
        <v>0</v>
      </c>
      <c r="AR3">
        <f t="shared" si="9"/>
        <v>21541.861928135771</v>
      </c>
      <c r="AS3">
        <f t="shared" si="9"/>
        <v>0</v>
      </c>
      <c r="AT3">
        <f t="shared" si="9"/>
        <v>0</v>
      </c>
      <c r="AU3">
        <f t="shared" si="9"/>
        <v>21541.861928135771</v>
      </c>
      <c r="AW3">
        <v>0</v>
      </c>
      <c r="AX3">
        <f>IF(Z3&gt;0, (R3*SUMPRODUCT(K3:$K$98, X3:$X$98)-K3*$AZ$3)/Z3, 0)</f>
        <v>0</v>
      </c>
      <c r="AZ3">
        <f>C6*SUMPRODUCT(X4:X98, K4:K98)/1</f>
        <v>20014.930876684735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2171.5289114791235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2144.4568796447929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-2144.4568796447929</v>
      </c>
      <c r="AK4">
        <f>G4*SUM(AB4, AE4:AF4)</f>
        <v>0</v>
      </c>
      <c r="AL4">
        <f t="shared" si="8"/>
        <v>-4611.2638796447936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-2202.5062499999999</v>
      </c>
      <c r="AR4">
        <f t="shared" si="9"/>
        <v>-2202.5062499999999</v>
      </c>
      <c r="AS4">
        <f t="shared" si="9"/>
        <v>-1914.6936425399936</v>
      </c>
      <c r="AT4">
        <f t="shared" si="9"/>
        <v>0</v>
      </c>
      <c r="AU4">
        <f t="shared" si="9"/>
        <v>-4117.1998925399939</v>
      </c>
      <c r="AW4">
        <v>1</v>
      </c>
      <c r="AX4">
        <f>IF(Z4&gt;0, (R4*SUMPRODUCT(K4:$K$98, X4:$X$98)-K4*$AZ$3)/Z4, 0)</f>
        <v>2171.5289114791235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1000000</v>
      </c>
      <c r="S5">
        <f t="shared" si="1"/>
        <v>1903.8247570284041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2144.4568796447929</v>
      </c>
      <c r="AC5">
        <f t="shared" si="2"/>
        <v>1856.6442721847907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-2439.8083944245368</v>
      </c>
      <c r="AI5">
        <f t="shared" si="6"/>
        <v>-2451.9986200829817</v>
      </c>
      <c r="AJ5">
        <f t="shared" si="7"/>
        <v>287.81260746000225</v>
      </c>
      <c r="AK5">
        <f>G5*SUM(AB5, AE5:AF5)</f>
        <v>150.11198157513553</v>
      </c>
      <c r="AL5">
        <f t="shared" si="8"/>
        <v>-2014.0740310478438</v>
      </c>
      <c r="AN5">
        <f t="shared" si="9"/>
        <v>0</v>
      </c>
      <c r="AO5">
        <f t="shared" si="9"/>
        <v>0</v>
      </c>
      <c r="AP5">
        <f t="shared" si="9"/>
        <v>-9.7179732608774643</v>
      </c>
      <c r="AQ5">
        <f t="shared" si="9"/>
        <v>-1945.0003144328257</v>
      </c>
      <c r="AR5">
        <f t="shared" si="9"/>
        <v>-1954.7182876937034</v>
      </c>
      <c r="AS5">
        <f t="shared" si="9"/>
        <v>229.44244854910892</v>
      </c>
      <c r="AT5">
        <f t="shared" si="9"/>
        <v>119.66835265874961</v>
      </c>
      <c r="AU5">
        <f t="shared" si="9"/>
        <v>-1605.6074864858447</v>
      </c>
      <c r="AW5">
        <v>2</v>
      </c>
      <c r="AX5">
        <f>IF(Z5&gt;0, (R5*SUMPRODUCT(K5:$K$98, X5:$X$98)-K5*$AZ$3)/Z5, 0)</f>
        <v>1903.8247570284041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1000000</v>
      </c>
      <c r="S6">
        <f t="shared" si="1"/>
        <v>1683.38837188915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1856.6442721847907</v>
      </c>
      <c r="AC6">
        <f t="shared" si="2"/>
        <v>1621.1918528769511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-2413.0912521570763</v>
      </c>
      <c r="AI6">
        <f t="shared" si="6"/>
        <v>-2425.1294119182844</v>
      </c>
      <c r="AJ6">
        <f t="shared" si="7"/>
        <v>235.45241930783959</v>
      </c>
      <c r="AK6">
        <f>G6*SUM(AB6, AE6:AF6)</f>
        <v>129.96509905293536</v>
      </c>
      <c r="AL6">
        <f t="shared" si="8"/>
        <v>-2059.7118935575095</v>
      </c>
      <c r="AN6">
        <f t="shared" si="9"/>
        <v>0</v>
      </c>
      <c r="AO6">
        <f t="shared" si="9"/>
        <v>0</v>
      </c>
      <c r="AP6">
        <f t="shared" si="9"/>
        <v>-8.5685243380502634</v>
      </c>
      <c r="AQ6">
        <f t="shared" si="9"/>
        <v>-1717.5906894567379</v>
      </c>
      <c r="AR6">
        <f t="shared" si="9"/>
        <v>-1726.159213794788</v>
      </c>
      <c r="AS6">
        <f t="shared" si="9"/>
        <v>167.5903813632012</v>
      </c>
      <c r="AT6">
        <f t="shared" si="9"/>
        <v>92.506590410992828</v>
      </c>
      <c r="AU6">
        <f t="shared" si="9"/>
        <v>-1466.0622420205941</v>
      </c>
      <c r="AW6">
        <v>3</v>
      </c>
      <c r="AX6">
        <f>IF(Z6&gt;0, (R6*SUMPRODUCT(K6:$K$98, X6:$X$98)-K6*$AZ$3)/Z6, 0)</f>
        <v>1683.38837188915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1000000</v>
      </c>
      <c r="S7">
        <f t="shared" si="1"/>
        <v>1503.6078422564738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1621.1918528769511</v>
      </c>
      <c r="AC7">
        <f t="shared" si="2"/>
        <v>1429.9832126389665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-2387.5667475516743</v>
      </c>
      <c r="AI7">
        <f t="shared" si="6"/>
        <v>-2399.454681130926</v>
      </c>
      <c r="AJ7">
        <f t="shared" si="7"/>
        <v>191.20864023798458</v>
      </c>
      <c r="AK7">
        <f>G7*SUM(AB7, AE7:AF7)</f>
        <v>113.48342970138658</v>
      </c>
      <c r="AL7">
        <f t="shared" si="8"/>
        <v>-2094.7626111915547</v>
      </c>
      <c r="AN7">
        <f t="shared" si="9"/>
        <v>0</v>
      </c>
      <c r="AO7">
        <f t="shared" si="9"/>
        <v>0</v>
      </c>
      <c r="AP7">
        <f t="shared" si="9"/>
        <v>-7.5549967044903727</v>
      </c>
      <c r="AQ7">
        <f t="shared" si="9"/>
        <v>-1517.3418314673129</v>
      </c>
      <c r="AR7">
        <f t="shared" si="9"/>
        <v>-1524.896828171803</v>
      </c>
      <c r="AS7">
        <f t="shared" si="9"/>
        <v>121.51654761844465</v>
      </c>
      <c r="AT7">
        <f t="shared" si="9"/>
        <v>72.120771174614944</v>
      </c>
      <c r="AU7">
        <f t="shared" si="9"/>
        <v>-1331.2595093787434</v>
      </c>
      <c r="AW7">
        <v>4</v>
      </c>
      <c r="AX7">
        <f>IF(Z7&gt;0, (R7*SUMPRODUCT(K7:$K$98, X7:$X$98)-K7*$AZ$3)/Z7, 0)</f>
        <v>1503.6078422564738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1000000</v>
      </c>
      <c r="S8">
        <f t="shared" si="1"/>
        <v>1358.108248985468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1429.9832126389665</v>
      </c>
      <c r="AC8">
        <f t="shared" si="2"/>
        <v>1275.4824965455355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-2363.1956589766614</v>
      </c>
      <c r="AI8">
        <f t="shared" si="6"/>
        <v>-2374.9351732743835</v>
      </c>
      <c r="AJ8">
        <f t="shared" si="7"/>
        <v>154.50071609343104</v>
      </c>
      <c r="AK8">
        <f>G8*SUM(AB8, AE8:AF8)</f>
        <v>100.09882488472766</v>
      </c>
      <c r="AL8">
        <f t="shared" si="8"/>
        <v>-2120.335632296225</v>
      </c>
      <c r="AN8">
        <f t="shared" si="9"/>
        <v>0</v>
      </c>
      <c r="AO8">
        <f t="shared" si="9"/>
        <v>0</v>
      </c>
      <c r="AP8">
        <f t="shared" si="9"/>
        <v>-6.6613156856199778</v>
      </c>
      <c r="AQ8">
        <f t="shared" si="9"/>
        <v>-1340.9406822209703</v>
      </c>
      <c r="AR8">
        <f t="shared" si="9"/>
        <v>-1347.6019979065902</v>
      </c>
      <c r="AS8">
        <f t="shared" si="9"/>
        <v>87.667855539167562</v>
      </c>
      <c r="AT8">
        <f t="shared" si="9"/>
        <v>56.798761465467699</v>
      </c>
      <c r="AU8">
        <f t="shared" si="9"/>
        <v>-1203.1353809019552</v>
      </c>
      <c r="AW8">
        <v>5</v>
      </c>
      <c r="AX8">
        <f>IF(Z8&gt;0, (R8*SUMPRODUCT(K8:$K$98, X8:$X$98)-K8*$AZ$3)/Z8, 0)</f>
        <v>1358.108248985468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1000000</v>
      </c>
      <c r="S9">
        <f t="shared" si="1"/>
        <v>1241.460887459479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1275.4824965455355</v>
      </c>
      <c r="AC9">
        <f t="shared" si="2"/>
        <v>1151.3642387655291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-2342.6191389492969</v>
      </c>
      <c r="AI9">
        <f t="shared" si="6"/>
        <v>-2354.2119753648049</v>
      </c>
      <c r="AJ9">
        <f t="shared" si="7"/>
        <v>124.11825778000639</v>
      </c>
      <c r="AK9">
        <f t="shared" ref="AK9:AK72" si="22">G9*SUM(AB9:AB9, AE9:AF9)</f>
        <v>89.283774758187491</v>
      </c>
      <c r="AL9">
        <f t="shared" si="8"/>
        <v>-2140.8099428266109</v>
      </c>
      <c r="AN9">
        <f t="shared" si="9"/>
        <v>0</v>
      </c>
      <c r="AO9">
        <f t="shared" si="9"/>
        <v>0</v>
      </c>
      <c r="AP9">
        <f t="shared" si="9"/>
        <v>-5.873291710814085</v>
      </c>
      <c r="AQ9">
        <f t="shared" si="9"/>
        <v>-1186.8437608573322</v>
      </c>
      <c r="AR9">
        <f t="shared" si="9"/>
        <v>-1192.7170525681463</v>
      </c>
      <c r="AS9">
        <f t="shared" si="9"/>
        <v>62.882172097660352</v>
      </c>
      <c r="AT9">
        <f t="shared" si="9"/>
        <v>45.233938908683903</v>
      </c>
      <c r="AU9">
        <f t="shared" si="9"/>
        <v>-1084.6009415618018</v>
      </c>
      <c r="AW9">
        <v>6</v>
      </c>
      <c r="AX9">
        <f>IF(Z9&gt;0, (R9*SUMPRODUCT(K9:$K$98, X9:$X$98)-K9*$AZ$3)/Z9, 0)</f>
        <v>1241.460887459479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1000000</v>
      </c>
      <c r="S10">
        <f t="shared" si="1"/>
        <v>1147.5596281893102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1151.3642387655291</v>
      </c>
      <c r="AC10">
        <f t="shared" si="2"/>
        <v>1050.9690711590574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-2323.0476825194633</v>
      </c>
      <c r="AI10">
        <f t="shared" si="6"/>
        <v>-2334.4955524747847</v>
      </c>
      <c r="AJ10">
        <f t="shared" si="7"/>
        <v>100.39516760647166</v>
      </c>
      <c r="AK10">
        <f t="shared" si="22"/>
        <v>80.595496713587039</v>
      </c>
      <c r="AL10">
        <f t="shared" si="8"/>
        <v>-2153.5048881547259</v>
      </c>
      <c r="AN10">
        <f t="shared" si="9"/>
        <v>0</v>
      </c>
      <c r="AO10">
        <f t="shared" si="9"/>
        <v>0</v>
      </c>
      <c r="AP10">
        <f t="shared" si="9"/>
        <v>-5.1784349915684409</v>
      </c>
      <c r="AQ10">
        <f t="shared" si="9"/>
        <v>-1050.8287963778682</v>
      </c>
      <c r="AR10">
        <f t="shared" si="9"/>
        <v>-1056.0072313694366</v>
      </c>
      <c r="AS10">
        <f t="shared" si="9"/>
        <v>45.413675290403368</v>
      </c>
      <c r="AT10">
        <f t="shared" si="9"/>
        <v>36.457309698078276</v>
      </c>
      <c r="AU10">
        <f t="shared" si="9"/>
        <v>-974.13624638095496</v>
      </c>
      <c r="AW10">
        <v>7</v>
      </c>
      <c r="AX10">
        <f>IF(Z10&gt;0, (R10*SUMPRODUCT(K10:$K$98, X10:$X$98)-K10*$AZ$3)/Z10, 0)</f>
        <v>1147.5596281893102</v>
      </c>
    </row>
    <row r="11" spans="1:52" x14ac:dyDescent="0.25">
      <c r="A11" t="s">
        <v>33</v>
      </c>
      <c r="C11" s="12">
        <f>AU100</f>
        <v>997.09834021732831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1000000</v>
      </c>
      <c r="S11">
        <f t="shared" si="1"/>
        <v>1072.7766680107011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1050.9690711590574</v>
      </c>
      <c r="AC11">
        <f t="shared" si="2"/>
        <v>970.18366161231722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-2304.4452320510436</v>
      </c>
      <c r="AI11">
        <f t="shared" si="6"/>
        <v>-2315.7498177414113</v>
      </c>
      <c r="AJ11">
        <f t="shared" si="7"/>
        <v>80.785409546740198</v>
      </c>
      <c r="AK11">
        <f t="shared" si="22"/>
        <v>73.567834981134027</v>
      </c>
      <c r="AL11">
        <f t="shared" si="8"/>
        <v>-2161.3965732135371</v>
      </c>
      <c r="AN11">
        <f t="shared" si="9"/>
        <v>0</v>
      </c>
      <c r="AO11">
        <f t="shared" si="9"/>
        <v>0</v>
      </c>
      <c r="AP11">
        <f t="shared" si="9"/>
        <v>-4.5657325595950375</v>
      </c>
      <c r="AQ11">
        <f t="shared" si="9"/>
        <v>-930.72677902244197</v>
      </c>
      <c r="AR11">
        <f t="shared" si="9"/>
        <v>-935.29251158203715</v>
      </c>
      <c r="AS11">
        <f t="shared" si="9"/>
        <v>32.627871981372778</v>
      </c>
      <c r="AT11">
        <f t="shared" si="9"/>
        <v>29.712814667633968</v>
      </c>
      <c r="AU11">
        <f t="shared" si="9"/>
        <v>-872.95182493303037</v>
      </c>
      <c r="AW11">
        <v>8</v>
      </c>
      <c r="AX11">
        <f>IF(Z11&gt;0, (R11*SUMPRODUCT(K11:$K$98, X11:$X$98)-K11*$AZ$3)/Z11, 0)</f>
        <v>1072.7766680107011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12.5</v>
      </c>
      <c r="R12">
        <f t="shared" si="0"/>
        <v>1000000</v>
      </c>
      <c r="S12">
        <f t="shared" si="1"/>
        <v>1014.0324774494256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970.18366161231722</v>
      </c>
      <c r="AC12">
        <f t="shared" si="2"/>
        <v>905.56704940338022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-2287.638465544976</v>
      </c>
      <c r="AI12">
        <f t="shared" si="6"/>
        <v>-2298.8014098976205</v>
      </c>
      <c r="AJ12">
        <f t="shared" si="7"/>
        <v>64.616612208936999</v>
      </c>
      <c r="AK12">
        <f t="shared" si="22"/>
        <v>67.912856312862218</v>
      </c>
      <c r="AL12">
        <f t="shared" si="8"/>
        <v>-2166.2719413758214</v>
      </c>
      <c r="AN12">
        <f t="shared" si="9"/>
        <v>0</v>
      </c>
      <c r="AO12">
        <f t="shared" si="9"/>
        <v>0</v>
      </c>
      <c r="AP12">
        <f t="shared" si="9"/>
        <v>-4.0254696418751434</v>
      </c>
      <c r="AQ12">
        <f t="shared" si="9"/>
        <v>-824.94536420899624</v>
      </c>
      <c r="AR12">
        <f t="shared" si="9"/>
        <v>-828.97083385087137</v>
      </c>
      <c r="AS12">
        <f t="shared" si="9"/>
        <v>23.301398142889813</v>
      </c>
      <c r="AT12">
        <f t="shared" si="9"/>
        <v>24.490056811551671</v>
      </c>
      <c r="AU12">
        <f t="shared" si="9"/>
        <v>-781.17937889642997</v>
      </c>
      <c r="AW12">
        <v>9</v>
      </c>
      <c r="AX12">
        <f>IF(Z12&gt;0, (R12*SUMPRODUCT(K12:$K$98, X12:$X$98)-K12*$AZ$3)/Z12, 0)</f>
        <v>1014.0324774494256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12.5</v>
      </c>
      <c r="R13">
        <f t="shared" si="0"/>
        <v>1000000</v>
      </c>
      <c r="S13">
        <f t="shared" si="1"/>
        <v>968.36233832200401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905.56704940338022</v>
      </c>
      <c r="AC13">
        <f t="shared" si="2"/>
        <v>853.93433413501225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-2271.7091857538708</v>
      </c>
      <c r="AI13">
        <f t="shared" si="6"/>
        <v>-2282.7321042981671</v>
      </c>
      <c r="AJ13">
        <f t="shared" si="7"/>
        <v>51.632715268367974</v>
      </c>
      <c r="AK13">
        <f t="shared" si="22"/>
        <v>63.389693458236621</v>
      </c>
      <c r="AL13">
        <f t="shared" si="8"/>
        <v>-2167.7096955715624</v>
      </c>
      <c r="AN13">
        <f t="shared" si="9"/>
        <v>0</v>
      </c>
      <c r="AO13">
        <f t="shared" si="9"/>
        <v>0</v>
      </c>
      <c r="AP13">
        <f t="shared" si="9"/>
        <v>-3.549084760382653</v>
      </c>
      <c r="AQ13">
        <f t="shared" si="9"/>
        <v>-731.42955912998855</v>
      </c>
      <c r="AR13">
        <f t="shared" si="9"/>
        <v>-734.97864389037125</v>
      </c>
      <c r="AS13">
        <f t="shared" si="9"/>
        <v>16.624352448922284</v>
      </c>
      <c r="AT13">
        <f t="shared" si="9"/>
        <v>20.409784769240517</v>
      </c>
      <c r="AU13">
        <f t="shared" si="9"/>
        <v>-697.94450667220838</v>
      </c>
      <c r="AW13">
        <v>10</v>
      </c>
      <c r="AX13">
        <f>IF(Z13&gt;0, (R13*SUMPRODUCT(K13:$K$98, X13:$X$98)-K13*$AZ$3)/Z13, 0)</f>
        <v>968.36233832200401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1000000</v>
      </c>
      <c r="S14">
        <f t="shared" si="1"/>
        <v>933.62655455507752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853.93433413501225</v>
      </c>
      <c r="AC14">
        <f t="shared" si="2"/>
        <v>812.96249727344184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-2257.4637355334221</v>
      </c>
      <c r="AI14">
        <f t="shared" si="6"/>
        <v>-2268.3482065955814</v>
      </c>
      <c r="AJ14">
        <f t="shared" si="7"/>
        <v>40.971836861570409</v>
      </c>
      <c r="AK14">
        <f t="shared" si="22"/>
        <v>59.775403389450865</v>
      </c>
      <c r="AL14">
        <f t="shared" si="8"/>
        <v>-2167.6009663445602</v>
      </c>
      <c r="AN14">
        <f t="shared" si="9"/>
        <v>0</v>
      </c>
      <c r="AO14">
        <f t="shared" si="9"/>
        <v>0</v>
      </c>
      <c r="AP14">
        <f t="shared" si="9"/>
        <v>-3.1290253361260074</v>
      </c>
      <c r="AQ14">
        <f t="shared" si="9"/>
        <v>-648.96687983555262</v>
      </c>
      <c r="AR14">
        <f t="shared" si="9"/>
        <v>-652.09590517167862</v>
      </c>
      <c r="AS14">
        <f t="shared" si="9"/>
        <v>11.778424038737329</v>
      </c>
      <c r="AT14">
        <f t="shared" si="9"/>
        <v>17.184000087335676</v>
      </c>
      <c r="AU14">
        <f t="shared" si="9"/>
        <v>-623.13348104560566</v>
      </c>
      <c r="AW14">
        <v>11</v>
      </c>
      <c r="AX14">
        <f>IF(Z14&gt;0, (R14*SUMPRODUCT(K14:$K$98, X14:$X$98)-K14*$AZ$3)/Z14, 0)</f>
        <v>933.62655455507752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1000000</v>
      </c>
      <c r="S15">
        <f t="shared" si="1"/>
        <v>907.73982148129357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812.96249727344184</v>
      </c>
      <c r="AC15">
        <f t="shared" si="2"/>
        <v>780.47572660612059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-2248.9755335938571</v>
      </c>
      <c r="AI15">
        <f t="shared" si="6"/>
        <v>-2259.7230477512248</v>
      </c>
      <c r="AJ15">
        <f t="shared" si="7"/>
        <v>32.486770667321252</v>
      </c>
      <c r="AK15">
        <f t="shared" si="22"/>
        <v>56.907374809140933</v>
      </c>
      <c r="AL15">
        <f t="shared" si="8"/>
        <v>-2170.3289022747626</v>
      </c>
      <c r="AN15">
        <f t="shared" si="9"/>
        <v>0</v>
      </c>
      <c r="AO15">
        <f t="shared" si="9"/>
        <v>0</v>
      </c>
      <c r="AP15">
        <f t="shared" si="9"/>
        <v>-2.7586191952742039</v>
      </c>
      <c r="AQ15">
        <f t="shared" si="9"/>
        <v>-577.25600411710923</v>
      </c>
      <c r="AR15">
        <f t="shared" si="9"/>
        <v>-580.01462331238338</v>
      </c>
      <c r="AS15">
        <f t="shared" si="9"/>
        <v>8.33854488053022</v>
      </c>
      <c r="AT15">
        <f t="shared" si="9"/>
        <v>14.606705718414339</v>
      </c>
      <c r="AU15">
        <f t="shared" si="9"/>
        <v>-557.06937271343884</v>
      </c>
      <c r="AW15">
        <v>12</v>
      </c>
      <c r="AX15">
        <f>IF(Z15&gt;0, (R15*SUMPRODUCT(K15:$K$98, X15:$X$98)-K15*$AZ$3)/Z15, 0)</f>
        <v>907.73982148129357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1000000</v>
      </c>
      <c r="S16">
        <f t="shared" si="1"/>
        <v>887.73179311782144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780.47572660612059</v>
      </c>
      <c r="AC16">
        <f t="shared" si="2"/>
        <v>753.64839138921889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-2243.5624959753954</v>
      </c>
      <c r="AI16">
        <f t="shared" si="6"/>
        <v>-2254.1744904599896</v>
      </c>
      <c r="AJ16">
        <f t="shared" si="7"/>
        <v>26.827335216901702</v>
      </c>
      <c r="AK16">
        <f t="shared" si="22"/>
        <v>54.633300862428449</v>
      </c>
      <c r="AL16">
        <f t="shared" si="8"/>
        <v>-2172.7138543806595</v>
      </c>
      <c r="AN16">
        <f t="shared" si="9"/>
        <v>0</v>
      </c>
      <c r="AO16">
        <f t="shared" si="9"/>
        <v>0</v>
      </c>
      <c r="AP16">
        <f t="shared" si="9"/>
        <v>-2.4319952416689024</v>
      </c>
      <c r="AQ16">
        <f t="shared" si="9"/>
        <v>-514.16661802077999</v>
      </c>
      <c r="AR16">
        <f t="shared" si="9"/>
        <v>-516.59861326244891</v>
      </c>
      <c r="AS16">
        <f t="shared" si="9"/>
        <v>6.1481328216744222</v>
      </c>
      <c r="AT16">
        <f t="shared" si="9"/>
        <v>12.52054247926538</v>
      </c>
      <c r="AU16">
        <f t="shared" si="9"/>
        <v>-497.92993796150915</v>
      </c>
      <c r="AW16">
        <v>13</v>
      </c>
      <c r="AX16">
        <f>IF(Z16&gt;0, (R16*SUMPRODUCT(K16:$K$98, X16:$X$98)-K16*$AZ$3)/Z16, 0)</f>
        <v>887.73179311782144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1000000</v>
      </c>
      <c r="S17">
        <f t="shared" si="1"/>
        <v>871.99708451953359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753.64839138921889</v>
      </c>
      <c r="AC17">
        <f t="shared" si="2"/>
        <v>730.93594202933718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-2237.8692823450465</v>
      </c>
      <c r="AI17">
        <f t="shared" si="6"/>
        <v>-2248.3471835187656</v>
      </c>
      <c r="AJ17">
        <f t="shared" si="7"/>
        <v>22.712449359881703</v>
      </c>
      <c r="AK17">
        <f t="shared" si="22"/>
        <v>52.755387397245329</v>
      </c>
      <c r="AL17">
        <f t="shared" si="8"/>
        <v>-2172.8793467616388</v>
      </c>
      <c r="AN17">
        <f t="shared" si="9"/>
        <v>0</v>
      </c>
      <c r="AO17">
        <f t="shared" si="9"/>
        <v>0</v>
      </c>
      <c r="AP17">
        <f t="shared" si="9"/>
        <v>-2.1439861747743221</v>
      </c>
      <c r="AQ17">
        <f t="shared" si="9"/>
        <v>-457.91239321232922</v>
      </c>
      <c r="AR17">
        <f t="shared" si="9"/>
        <v>-460.05637938710362</v>
      </c>
      <c r="AS17">
        <f t="shared" si="9"/>
        <v>4.6474171320671855</v>
      </c>
      <c r="AT17">
        <f t="shared" si="9"/>
        <v>10.794797483703721</v>
      </c>
      <c r="AU17">
        <f t="shared" si="9"/>
        <v>-444.61416477133275</v>
      </c>
      <c r="AW17">
        <v>14</v>
      </c>
      <c r="AX17">
        <f>IF(Z17&gt;0, (R17*SUMPRODUCT(K17:$K$98, X17:$X$98)-K17*$AZ$3)/Z17, 0)</f>
        <v>871.99708451953359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1000000</v>
      </c>
      <c r="S18">
        <f t="shared" si="1"/>
        <v>860.08606656213794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730.93594202933718</v>
      </c>
      <c r="AC18">
        <f t="shared" si="2"/>
        <v>711.82191369280963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-2232.6990788956373</v>
      </c>
      <c r="AI18">
        <f t="shared" si="6"/>
        <v>-2243.0442923191326</v>
      </c>
      <c r="AJ18">
        <f t="shared" si="7"/>
        <v>19.114028336527554</v>
      </c>
      <c r="AK18">
        <f t="shared" si="22"/>
        <v>51.165515942053609</v>
      </c>
      <c r="AL18">
        <f t="shared" si="8"/>
        <v>-2172.7647480405517</v>
      </c>
      <c r="AN18">
        <f t="shared" si="9"/>
        <v>0</v>
      </c>
      <c r="AO18">
        <f t="shared" si="9"/>
        <v>0</v>
      </c>
      <c r="AP18">
        <f t="shared" si="9"/>
        <v>-1.8900318144528454</v>
      </c>
      <c r="AQ18">
        <f t="shared" si="9"/>
        <v>-407.90577424225449</v>
      </c>
      <c r="AR18">
        <f t="shared" si="9"/>
        <v>-409.79580605670731</v>
      </c>
      <c r="AS18">
        <f t="shared" si="9"/>
        <v>3.4920615147815468</v>
      </c>
      <c r="AT18">
        <f t="shared" si="9"/>
        <v>9.34774846826698</v>
      </c>
      <c r="AU18">
        <f t="shared" si="9"/>
        <v>-396.95599607365881</v>
      </c>
      <c r="AW18">
        <v>15</v>
      </c>
      <c r="AX18">
        <f>IF(Z18&gt;0, (R18*SUMPRODUCT(K18:$K$98, X18:$X$98)-K18*$AZ$3)/Z18, 0)</f>
        <v>860.08606656213794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12.5</v>
      </c>
      <c r="R19">
        <f t="shared" si="0"/>
        <v>1000000</v>
      </c>
      <c r="S19">
        <f t="shared" si="1"/>
        <v>851.41693808618027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711.82191369280963</v>
      </c>
      <c r="AC19">
        <f t="shared" si="2"/>
        <v>695.70039380394974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-2231.9607609264667</v>
      </c>
      <c r="AI19">
        <f t="shared" si="6"/>
        <v>-2242.1746227062158</v>
      </c>
      <c r="AJ19">
        <f t="shared" si="7"/>
        <v>16.121519888859893</v>
      </c>
      <c r="AK19">
        <f t="shared" si="22"/>
        <v>49.82753395849668</v>
      </c>
      <c r="AL19">
        <f t="shared" si="8"/>
        <v>-2176.2255688588593</v>
      </c>
      <c r="AN19">
        <f t="shared" si="9"/>
        <v>0</v>
      </c>
      <c r="AO19">
        <f t="shared" si="9"/>
        <v>0</v>
      </c>
      <c r="AP19">
        <f t="shared" si="9"/>
        <v>-1.6661021073477196</v>
      </c>
      <c r="AQ19">
        <f t="shared" si="9"/>
        <v>-364.08114849077037</v>
      </c>
      <c r="AR19">
        <f t="shared" si="9"/>
        <v>-365.74725059811811</v>
      </c>
      <c r="AS19">
        <f t="shared" si="9"/>
        <v>2.6297691157063681</v>
      </c>
      <c r="AT19">
        <f t="shared" si="9"/>
        <v>8.1279501448502423</v>
      </c>
      <c r="AU19">
        <f t="shared" si="9"/>
        <v>-354.98953133756152</v>
      </c>
      <c r="AW19">
        <v>16</v>
      </c>
      <c r="AX19">
        <f>IF(Z19&gt;0, (R19*SUMPRODUCT(K19:$K$98, X19:$X$98)-K19*$AZ$3)/Z19, 0)</f>
        <v>851.41693808618027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1000000</v>
      </c>
      <c r="S20">
        <f t="shared" si="1"/>
        <v>844.70064289171512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695.70039380394974</v>
      </c>
      <c r="AC20">
        <f t="shared" si="2"/>
        <v>681.42661527156679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-2230.031663601837</v>
      </c>
      <c r="AI20">
        <f t="shared" si="6"/>
        <v>-2240.1155113679933</v>
      </c>
      <c r="AJ20">
        <f t="shared" si="7"/>
        <v>14.273778532382948</v>
      </c>
      <c r="AK20">
        <f t="shared" si="22"/>
        <v>48.699027566276484</v>
      </c>
      <c r="AL20">
        <f t="shared" si="8"/>
        <v>-2177.1427052693339</v>
      </c>
      <c r="AN20">
        <f t="shared" si="9"/>
        <v>0</v>
      </c>
      <c r="AO20">
        <f t="shared" si="9"/>
        <v>0</v>
      </c>
      <c r="AP20">
        <f t="shared" si="9"/>
        <v>-1.4686553619532374</v>
      </c>
      <c r="AQ20">
        <f t="shared" si="9"/>
        <v>-324.7914919011784</v>
      </c>
      <c r="AR20">
        <f t="shared" si="9"/>
        <v>-326.26014726313161</v>
      </c>
      <c r="AS20">
        <f t="shared" si="9"/>
        <v>2.0788950669479864</v>
      </c>
      <c r="AT20">
        <f t="shared" si="9"/>
        <v>7.0927377738846396</v>
      </c>
      <c r="AU20">
        <f t="shared" si="9"/>
        <v>-317.088514422299</v>
      </c>
      <c r="AW20">
        <v>17</v>
      </c>
      <c r="AX20">
        <f>IF(Z20&gt;0, (R20*SUMPRODUCT(K20:$K$98, X20:$X$98)-K20*$AZ$3)/Z20, 0)</f>
        <v>844.70064289171512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12.5</v>
      </c>
      <c r="R21">
        <f t="shared" si="0"/>
        <v>1000000</v>
      </c>
      <c r="S21">
        <f t="shared" si="1"/>
        <v>839.97414895899715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681.42661527156679</v>
      </c>
      <c r="AC21">
        <f t="shared" si="2"/>
        <v>668.96313226180564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-2231.5522838191496</v>
      </c>
      <c r="AI21">
        <f t="shared" si="6"/>
        <v>-2241.5073987040969</v>
      </c>
      <c r="AJ21">
        <f t="shared" si="7"/>
        <v>12.463483009761148</v>
      </c>
      <c r="AK21">
        <f t="shared" si="22"/>
        <v>47.69986306900968</v>
      </c>
      <c r="AL21">
        <f t="shared" si="8"/>
        <v>-2181.3440526253262</v>
      </c>
      <c r="AN21">
        <f t="shared" si="9"/>
        <v>0</v>
      </c>
      <c r="AO21">
        <f t="shared" si="9"/>
        <v>0</v>
      </c>
      <c r="AP21">
        <f t="shared" si="9"/>
        <v>-1.2945590592083245</v>
      </c>
      <c r="AQ21">
        <f t="shared" si="9"/>
        <v>-290.19014431297825</v>
      </c>
      <c r="AR21">
        <f t="shared" si="9"/>
        <v>-291.48470337218657</v>
      </c>
      <c r="AS21">
        <f t="shared" si="9"/>
        <v>1.6207462220222184</v>
      </c>
      <c r="AT21">
        <f t="shared" si="9"/>
        <v>6.2028706421413213</v>
      </c>
      <c r="AU21">
        <f t="shared" si="9"/>
        <v>-283.66108650802306</v>
      </c>
      <c r="AW21">
        <v>18</v>
      </c>
      <c r="AX21">
        <f>IF(Z21&gt;0, (R21*SUMPRODUCT(K21:$K$98, X21:$X$98)-K21*$AZ$3)/Z21, 0)</f>
        <v>839.97414895899715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1000000</v>
      </c>
      <c r="S22">
        <f t="shared" si="1"/>
        <v>836.46491661841344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668.96313226180564</v>
      </c>
      <c r="AC22">
        <f t="shared" si="2"/>
        <v>657.63728160187929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-2234.8603753445741</v>
      </c>
      <c r="AI22">
        <f t="shared" si="6"/>
        <v>-2244.6880033259799</v>
      </c>
      <c r="AJ22">
        <f t="shared" si="7"/>
        <v>11.325850659926346</v>
      </c>
      <c r="AK22">
        <f t="shared" si="22"/>
        <v>46.827419258326401</v>
      </c>
      <c r="AL22">
        <f t="shared" si="8"/>
        <v>-2186.5347334077273</v>
      </c>
      <c r="AN22">
        <f t="shared" si="9"/>
        <v>0</v>
      </c>
      <c r="AO22">
        <f t="shared" si="9"/>
        <v>0</v>
      </c>
      <c r="AP22">
        <f t="shared" si="9"/>
        <v>-1.1410542093986638</v>
      </c>
      <c r="AQ22">
        <f t="shared" si="9"/>
        <v>-259.48243498126311</v>
      </c>
      <c r="AR22">
        <f t="shared" si="9"/>
        <v>-260.62348919066176</v>
      </c>
      <c r="AS22">
        <f t="shared" si="9"/>
        <v>1.3150080156657284</v>
      </c>
      <c r="AT22">
        <f t="shared" si="9"/>
        <v>5.4369807201783624</v>
      </c>
      <c r="AU22">
        <f t="shared" si="9"/>
        <v>-253.87150045481766</v>
      </c>
      <c r="AW22">
        <v>19</v>
      </c>
      <c r="AX22">
        <f>IF(Z22&gt;0, (R22*SUMPRODUCT(K22:$K$98, X22:$X$98)-K22*$AZ$3)/Z22, 0)</f>
        <v>836.46491661841344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1000000</v>
      </c>
      <c r="S23">
        <f t="shared" si="1"/>
        <v>833.82883100528306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657.63728160187929</v>
      </c>
      <c r="AC23">
        <f t="shared" si="2"/>
        <v>647.14082309655532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-2240.6197725264606</v>
      </c>
      <c r="AI23">
        <f t="shared" si="6"/>
        <v>-2250.3211164808959</v>
      </c>
      <c r="AJ23">
        <f t="shared" si="7"/>
        <v>10.496458505323972</v>
      </c>
      <c r="AK23">
        <f t="shared" si="22"/>
        <v>46.034609712131555</v>
      </c>
      <c r="AL23">
        <f t="shared" si="8"/>
        <v>-2193.7900482634404</v>
      </c>
      <c r="AN23">
        <f t="shared" si="9"/>
        <v>0</v>
      </c>
      <c r="AO23">
        <f t="shared" si="9"/>
        <v>0</v>
      </c>
      <c r="AP23">
        <f t="shared" si="9"/>
        <v>-1.0057069446913984</v>
      </c>
      <c r="AQ23">
        <f t="shared" si="9"/>
        <v>-232.2778035936459</v>
      </c>
      <c r="AR23">
        <f t="shared" si="9"/>
        <v>-233.28351053833731</v>
      </c>
      <c r="AS23">
        <f t="shared" si="9"/>
        <v>1.088133898050613</v>
      </c>
      <c r="AT23">
        <f t="shared" si="9"/>
        <v>4.7722590706087153</v>
      </c>
      <c r="AU23">
        <f t="shared" si="9"/>
        <v>-227.42311756967797</v>
      </c>
      <c r="AW23">
        <v>20</v>
      </c>
      <c r="AX23">
        <f>IF(Z23&gt;0, (R23*SUMPRODUCT(K23:$K$98, X23:$X$98)-K23*$AZ$3)/Z23, 0)</f>
        <v>833.82883100528306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1000000</v>
      </c>
      <c r="S24">
        <f t="shared" si="1"/>
        <v>831.71022782750163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647.14082309655532</v>
      </c>
      <c r="AC24">
        <f t="shared" si="2"/>
        <v>637.17192707071285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-2247.9783467563839</v>
      </c>
      <c r="AI24">
        <f t="shared" si="6"/>
        <v>-2257.5545775419405</v>
      </c>
      <c r="AJ24">
        <f t="shared" si="7"/>
        <v>9.9688960258424686</v>
      </c>
      <c r="AK24">
        <f t="shared" si="22"/>
        <v>45.299857616758878</v>
      </c>
      <c r="AL24">
        <f t="shared" si="8"/>
        <v>-2202.285823899339</v>
      </c>
      <c r="AN24">
        <f t="shared" si="9"/>
        <v>0</v>
      </c>
      <c r="AO24">
        <f t="shared" si="9"/>
        <v>0</v>
      </c>
      <c r="AP24">
        <f t="shared" si="9"/>
        <v>-0.88637220286137364</v>
      </c>
      <c r="AQ24">
        <f t="shared" si="9"/>
        <v>-208.07200283898942</v>
      </c>
      <c r="AR24">
        <f t="shared" si="9"/>
        <v>-208.95837504185081</v>
      </c>
      <c r="AS24">
        <f t="shared" si="9"/>
        <v>0.9227171450221594</v>
      </c>
      <c r="AT24">
        <f t="shared" si="9"/>
        <v>4.1929372301296182</v>
      </c>
      <c r="AU24">
        <f t="shared" si="9"/>
        <v>-203.84272066669902</v>
      </c>
      <c r="AW24">
        <v>21</v>
      </c>
      <c r="AX24">
        <f>IF(Z24&gt;0, (R24*SUMPRODUCT(K24:$K$98, X24:$X$98)-K24*$AZ$3)/Z24, 0)</f>
        <v>831.71022782750163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1000000</v>
      </c>
      <c r="S25">
        <f t="shared" si="1"/>
        <v>829.95123678828293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637.17192707071285</v>
      </c>
      <c r="AC25">
        <f t="shared" si="2"/>
        <v>627.59002027440397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-2260.4976225737314</v>
      </c>
      <c r="AI25">
        <f t="shared" si="6"/>
        <v>-2269.9498348311499</v>
      </c>
      <c r="AJ25">
        <f t="shared" si="7"/>
        <v>9.5819067963088855</v>
      </c>
      <c r="AK25">
        <f t="shared" si="22"/>
        <v>44.602034894949902</v>
      </c>
      <c r="AL25">
        <f t="shared" si="8"/>
        <v>-2215.765893139891</v>
      </c>
      <c r="AN25">
        <f t="shared" si="9"/>
        <v>0</v>
      </c>
      <c r="AO25">
        <f t="shared" si="9"/>
        <v>0</v>
      </c>
      <c r="AP25">
        <f t="shared" si="9"/>
        <v>-0.78115455004992895</v>
      </c>
      <c r="AQ25">
        <f t="shared" si="9"/>
        <v>-186.81319834566762</v>
      </c>
      <c r="AR25">
        <f t="shared" si="9"/>
        <v>-187.59435289571752</v>
      </c>
      <c r="AS25">
        <f t="shared" si="9"/>
        <v>0.79187283233259242</v>
      </c>
      <c r="AT25">
        <f t="shared" si="9"/>
        <v>3.6860241339089876</v>
      </c>
      <c r="AU25">
        <f t="shared" si="9"/>
        <v>-183.11645592947593</v>
      </c>
      <c r="AW25">
        <v>22</v>
      </c>
      <c r="AX25">
        <f>IF(Z25&gt;0, (R25*SUMPRODUCT(K25:$K$98, X25:$X$98)-K25*$AZ$3)/Z25, 0)</f>
        <v>829.95123678828293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1000000</v>
      </c>
      <c r="S26">
        <f t="shared" si="1"/>
        <v>828.04483532502718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627.59002027440397</v>
      </c>
      <c r="AC26">
        <f t="shared" si="2"/>
        <v>618.00012196684452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-2278.665225674411</v>
      </c>
      <c r="AI26">
        <f t="shared" si="6"/>
        <v>-2287.9944324939347</v>
      </c>
      <c r="AJ26">
        <f t="shared" si="7"/>
        <v>9.5898983075594515</v>
      </c>
      <c r="AK26">
        <f t="shared" si="22"/>
        <v>43.931301419208282</v>
      </c>
      <c r="AL26">
        <f t="shared" si="8"/>
        <v>-2234.4732327671668</v>
      </c>
      <c r="AN26">
        <f t="shared" si="9"/>
        <v>0</v>
      </c>
      <c r="AO26">
        <f t="shared" si="9"/>
        <v>0</v>
      </c>
      <c r="AP26">
        <f t="shared" si="9"/>
        <v>-0.68838309988035717</v>
      </c>
      <c r="AQ26">
        <f t="shared" si="9"/>
        <v>-168.13804881639683</v>
      </c>
      <c r="AR26">
        <f t="shared" si="9"/>
        <v>-168.82643191627722</v>
      </c>
      <c r="AS26">
        <f t="shared" si="9"/>
        <v>0.70761899186111754</v>
      </c>
      <c r="AT26">
        <f t="shared" si="9"/>
        <v>3.2416009246836661</v>
      </c>
      <c r="AU26">
        <f t="shared" si="9"/>
        <v>-164.8772119997324</v>
      </c>
      <c r="AW26">
        <v>23</v>
      </c>
      <c r="AX26">
        <f>IF(Z26&gt;0, (R26*SUMPRODUCT(K26:$K$98, X26:$X$98)-K26*$AZ$3)/Z26, 0)</f>
        <v>828.04483532502718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1000000</v>
      </c>
      <c r="S27">
        <f t="shared" si="1"/>
        <v>825.57374996928479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618.00012196684452</v>
      </c>
      <c r="AC27">
        <f t="shared" si="2"/>
        <v>608.09716247018764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-2297.964999429239</v>
      </c>
      <c r="AI27">
        <f t="shared" si="6"/>
        <v>-2307.1721896180748</v>
      </c>
      <c r="AJ27">
        <f t="shared" si="7"/>
        <v>9.9029594966568766</v>
      </c>
      <c r="AK27">
        <f t="shared" si="22"/>
        <v>43.26000853767912</v>
      </c>
      <c r="AL27">
        <f t="shared" si="8"/>
        <v>-2254.009221583739</v>
      </c>
      <c r="AN27">
        <f t="shared" si="9"/>
        <v>0</v>
      </c>
      <c r="AO27">
        <f t="shared" si="9"/>
        <v>0</v>
      </c>
      <c r="AP27">
        <f t="shared" si="9"/>
        <v>-0.60658905547830677</v>
      </c>
      <c r="AQ27">
        <f t="shared" si="9"/>
        <v>-151.3947675607086</v>
      </c>
      <c r="AR27">
        <f t="shared" si="9"/>
        <v>-152.00135661618691</v>
      </c>
      <c r="AS27">
        <f t="shared" si="9"/>
        <v>0.65242780091596686</v>
      </c>
      <c r="AT27">
        <f t="shared" si="9"/>
        <v>2.8500603529048103</v>
      </c>
      <c r="AU27">
        <f t="shared" si="9"/>
        <v>-148.49886846236615</v>
      </c>
      <c r="AW27">
        <v>24</v>
      </c>
      <c r="AX27">
        <f>IF(Z27&gt;0, (R27*SUMPRODUCT(K27:$K$98, X27:$X$98)-K27*$AZ$3)/Z27, 0)</f>
        <v>825.57374996928479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1000000</v>
      </c>
      <c r="S28">
        <f t="shared" si="1"/>
        <v>822.66242703253386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608.09716247018764</v>
      </c>
      <c r="AC28">
        <f t="shared" si="2"/>
        <v>597.98372465924626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-2321.1245442780678</v>
      </c>
      <c r="AI28">
        <f t="shared" si="6"/>
        <v>-2330.2106485082113</v>
      </c>
      <c r="AJ28">
        <f t="shared" si="7"/>
        <v>10.113437810941377</v>
      </c>
      <c r="AK28">
        <f t="shared" si="22"/>
        <v>42.56680137291314</v>
      </c>
      <c r="AL28">
        <f t="shared" si="8"/>
        <v>-2277.5304093243567</v>
      </c>
      <c r="AN28">
        <f t="shared" si="9"/>
        <v>0</v>
      </c>
      <c r="AO28">
        <f t="shared" si="9"/>
        <v>0</v>
      </c>
      <c r="AP28">
        <f t="shared" si="9"/>
        <v>-0.5344746944954708</v>
      </c>
      <c r="AQ28">
        <f t="shared" si="9"/>
        <v>-136.53622061402885</v>
      </c>
      <c r="AR28">
        <f t="shared" si="9"/>
        <v>-137.07069530852431</v>
      </c>
      <c r="AS28">
        <f t="shared" si="9"/>
        <v>0.59490585265015772</v>
      </c>
      <c r="AT28">
        <f t="shared" si="9"/>
        <v>2.5039200061077613</v>
      </c>
      <c r="AU28">
        <f t="shared" si="9"/>
        <v>-133.97186944976636</v>
      </c>
      <c r="AW28">
        <v>25</v>
      </c>
      <c r="AX28">
        <f>IF(Z28&gt;0, (R28*SUMPRODUCT(K28:$K$98, X28:$X$98)-K28*$AZ$3)/Z28, 0)</f>
        <v>822.66242703253386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1000000</v>
      </c>
      <c r="S29">
        <f t="shared" si="1"/>
        <v>819.20301916168012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597.98372465924626</v>
      </c>
      <c r="AC29">
        <f t="shared" si="2"/>
        <v>587.59154846465231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-2347.2590997383386</v>
      </c>
      <c r="AI29">
        <f t="shared" si="6"/>
        <v>-2356.2250021874343</v>
      </c>
      <c r="AJ29">
        <f t="shared" si="7"/>
        <v>10.392176194593958</v>
      </c>
      <c r="AK29">
        <f t="shared" si="22"/>
        <v>41.858860726147242</v>
      </c>
      <c r="AL29">
        <f t="shared" si="8"/>
        <v>-2303.9739652666931</v>
      </c>
      <c r="AN29">
        <f t="shared" si="9"/>
        <v>0</v>
      </c>
      <c r="AO29">
        <f t="shared" si="9"/>
        <v>0</v>
      </c>
      <c r="AP29">
        <f t="shared" si="9"/>
        <v>-0.47089645382209616</v>
      </c>
      <c r="AQ29">
        <f t="shared" si="9"/>
        <v>-123.27994784060286</v>
      </c>
      <c r="AR29">
        <f t="shared" si="9"/>
        <v>-123.75084429442497</v>
      </c>
      <c r="AS29">
        <f t="shared" si="9"/>
        <v>0.54580550539252959</v>
      </c>
      <c r="AT29">
        <f t="shared" si="9"/>
        <v>2.19846124680558</v>
      </c>
      <c r="AU29">
        <f t="shared" si="9"/>
        <v>-121.00657754222685</v>
      </c>
      <c r="AW29">
        <v>26</v>
      </c>
      <c r="AX29">
        <f>IF(Z29&gt;0, (R29*SUMPRODUCT(K29:$K$98, X29:$X$98)-K29*$AZ$3)/Z29, 0)</f>
        <v>819.20301916168012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1000000</v>
      </c>
      <c r="S30">
        <f t="shared" si="1"/>
        <v>815.21065555738562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587.59154846465231</v>
      </c>
      <c r="AC30">
        <f t="shared" si="2"/>
        <v>576.94021171283077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-2380.3000594346959</v>
      </c>
      <c r="AI30">
        <f t="shared" si="6"/>
        <v>-2389.1465491085573</v>
      </c>
      <c r="AJ30">
        <f t="shared" si="7"/>
        <v>10.651336751821532</v>
      </c>
      <c r="AK30">
        <f t="shared" si="22"/>
        <v>41.131408392525664</v>
      </c>
      <c r="AL30">
        <f t="shared" si="8"/>
        <v>-2337.3638039642101</v>
      </c>
      <c r="AN30">
        <f t="shared" si="9"/>
        <v>0</v>
      </c>
      <c r="AO30">
        <f t="shared" si="9"/>
        <v>0</v>
      </c>
      <c r="AP30">
        <f t="shared" si="9"/>
        <v>-0.41484356983171966</v>
      </c>
      <c r="AQ30">
        <f t="shared" si="9"/>
        <v>-111.62079088207483</v>
      </c>
      <c r="AR30">
        <f t="shared" si="9"/>
        <v>-112.03563445190655</v>
      </c>
      <c r="AS30">
        <f t="shared" si="9"/>
        <v>0.49947931038240073</v>
      </c>
      <c r="AT30">
        <f t="shared" si="9"/>
        <v>1.9287989834179489</v>
      </c>
      <c r="AU30">
        <f t="shared" si="9"/>
        <v>-109.60735615810619</v>
      </c>
      <c r="AW30">
        <v>27</v>
      </c>
      <c r="AX30">
        <f>IF(Z30&gt;0, (R30*SUMPRODUCT(K30:$K$98, X30:$X$98)-K30*$AZ$3)/Z30, 0)</f>
        <v>815.21065555738562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1000000</v>
      </c>
      <c r="S31">
        <f t="shared" si="1"/>
        <v>810.46101738221762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576.94021171283077</v>
      </c>
      <c r="AC31">
        <f t="shared" si="2"/>
        <v>565.88068073145359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-2421.2552072497992</v>
      </c>
      <c r="AI31">
        <f t="shared" si="6"/>
        <v>-2429.9829663368319</v>
      </c>
      <c r="AJ31">
        <f t="shared" si="7"/>
        <v>11.059530981377179</v>
      </c>
      <c r="AK31">
        <f t="shared" si="22"/>
        <v>40.385814819898158</v>
      </c>
      <c r="AL31">
        <f t="shared" si="8"/>
        <v>-2378.5376205355565</v>
      </c>
      <c r="AN31">
        <f t="shared" si="9"/>
        <v>0</v>
      </c>
      <c r="AO31">
        <f t="shared" si="9"/>
        <v>0</v>
      </c>
      <c r="AP31">
        <f t="shared" si="9"/>
        <v>-0.3654248817666983</v>
      </c>
      <c r="AQ31">
        <f t="shared" si="9"/>
        <v>-101.37618247860057</v>
      </c>
      <c r="AR31">
        <f t="shared" si="9"/>
        <v>-101.74160736036727</v>
      </c>
      <c r="AS31">
        <f t="shared" si="9"/>
        <v>0.46305446346125656</v>
      </c>
      <c r="AT31">
        <f t="shared" si="9"/>
        <v>1.6909244925814113</v>
      </c>
      <c r="AU31">
        <f t="shared" si="9"/>
        <v>-99.587628404324605</v>
      </c>
      <c r="AW31">
        <v>28</v>
      </c>
      <c r="AX31">
        <f>IF(Z31&gt;0, (R31*SUMPRODUCT(K31:$K$98, X31:$X$98)-K31*$AZ$3)/Z31, 0)</f>
        <v>810.46101738221762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1000000</v>
      </c>
      <c r="S32">
        <f t="shared" si="1"/>
        <v>804.75365966792913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565.88068073145359</v>
      </c>
      <c r="AC32">
        <f t="shared" si="2"/>
        <v>554.2913374499044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-2467.0791522350823</v>
      </c>
      <c r="AI32">
        <f t="shared" si="6"/>
        <v>-2475.6887952418415</v>
      </c>
      <c r="AJ32">
        <f t="shared" si="7"/>
        <v>11.589343281549191</v>
      </c>
      <c r="AK32">
        <f t="shared" si="22"/>
        <v>39.611647651201757</v>
      </c>
      <c r="AL32">
        <f t="shared" si="8"/>
        <v>-2424.4878043090907</v>
      </c>
      <c r="AN32">
        <f t="shared" si="9"/>
        <v>0</v>
      </c>
      <c r="AO32">
        <f t="shared" si="9"/>
        <v>0</v>
      </c>
      <c r="AP32">
        <f t="shared" si="9"/>
        <v>-0.32185664998240571</v>
      </c>
      <c r="AQ32">
        <f t="shared" si="9"/>
        <v>-92.227497766915448</v>
      </c>
      <c r="AR32">
        <f t="shared" si="9"/>
        <v>-92.549354416897856</v>
      </c>
      <c r="AS32">
        <f t="shared" si="9"/>
        <v>0.43324760401414381</v>
      </c>
      <c r="AT32">
        <f t="shared" si="9"/>
        <v>1.4808131072670743</v>
      </c>
      <c r="AU32">
        <f t="shared" si="9"/>
        <v>-90.635293705616647</v>
      </c>
      <c r="AW32">
        <v>29</v>
      </c>
      <c r="AX32">
        <f>IF(Z32&gt;0, (R32*SUMPRODUCT(K32:$K$98, X32:$X$98)-K32*$AZ$3)/Z32, 0)</f>
        <v>804.75365966792913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1000000</v>
      </c>
      <c r="S33">
        <f t="shared" si="1"/>
        <v>798.14729760480657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554.2913374499044</v>
      </c>
      <c r="AC33">
        <f t="shared" si="2"/>
        <v>542.23066039464197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-2522.0819603138393</v>
      </c>
      <c r="AI33">
        <f t="shared" si="6"/>
        <v>-2530.5739808660269</v>
      </c>
      <c r="AJ33">
        <f t="shared" si="7"/>
        <v>12.060677055262431</v>
      </c>
      <c r="AK33">
        <f t="shared" si="22"/>
        <v>38.800393621493313</v>
      </c>
      <c r="AL33">
        <f t="shared" si="8"/>
        <v>-2479.712910189271</v>
      </c>
      <c r="AN33">
        <f t="shared" si="9"/>
        <v>0</v>
      </c>
      <c r="AO33">
        <f t="shared" si="9"/>
        <v>0</v>
      </c>
      <c r="AP33">
        <f t="shared" si="9"/>
        <v>-0.28344601557760535</v>
      </c>
      <c r="AQ33">
        <f t="shared" si="9"/>
        <v>-84.181859690266066</v>
      </c>
      <c r="AR33">
        <f t="shared" si="9"/>
        <v>-84.465305705843676</v>
      </c>
      <c r="AS33">
        <f t="shared" si="9"/>
        <v>0.40256036069080564</v>
      </c>
      <c r="AT33">
        <f t="shared" si="9"/>
        <v>1.2950765848090038</v>
      </c>
      <c r="AU33">
        <f t="shared" si="9"/>
        <v>-82.767668760343852</v>
      </c>
      <c r="AW33">
        <v>30</v>
      </c>
      <c r="AX33">
        <f>IF(Z33&gt;0, (R33*SUMPRODUCT(K33:$K$98, X33:$X$98)-K33*$AZ$3)/Z33, 0)</f>
        <v>798.14729760480657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1000000</v>
      </c>
      <c r="S34">
        <f t="shared" si="1"/>
        <v>790.50876013735694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542.23066039464197</v>
      </c>
      <c r="AC34">
        <f t="shared" si="2"/>
        <v>529.62631919692319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-2586.4337217058196</v>
      </c>
      <c r="AI34">
        <f t="shared" si="6"/>
        <v>-2594.808491630964</v>
      </c>
      <c r="AJ34">
        <f t="shared" si="7"/>
        <v>12.604341197718782</v>
      </c>
      <c r="AK34">
        <f t="shared" si="22"/>
        <v>37.956146227624942</v>
      </c>
      <c r="AL34">
        <f t="shared" si="8"/>
        <v>-2544.24800420562</v>
      </c>
      <c r="AN34">
        <f t="shared" si="9"/>
        <v>0</v>
      </c>
      <c r="AO34">
        <f t="shared" si="9"/>
        <v>0</v>
      </c>
      <c r="AP34">
        <f t="shared" si="9"/>
        <v>-0.24958252952971866</v>
      </c>
      <c r="AQ34">
        <f t="shared" si="9"/>
        <v>-77.080167753166194</v>
      </c>
      <c r="AR34">
        <f t="shared" si="9"/>
        <v>-77.329750282695912</v>
      </c>
      <c r="AS34">
        <f t="shared" si="9"/>
        <v>0.37563101879817301</v>
      </c>
      <c r="AT34">
        <f t="shared" si="9"/>
        <v>1.1311583567505781</v>
      </c>
      <c r="AU34">
        <f t="shared" ref="AU34:AU97" si="23">AL34*$K34</f>
        <v>-75.822960907147149</v>
      </c>
      <c r="AW34">
        <v>31</v>
      </c>
      <c r="AX34">
        <f>IF(Z34&gt;0, (R34*SUMPRODUCT(K34:$K$98, X34:$X$98)-K34*$AZ$3)/Z34, 0)</f>
        <v>790.50876013735694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1000000</v>
      </c>
      <c r="S35">
        <f t="shared" si="1"/>
        <v>781.76106637074406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529.62631919692319</v>
      </c>
      <c r="AC35">
        <f t="shared" si="2"/>
        <v>516.45465009781708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-2651.9868036127441</v>
      </c>
      <c r="AI35">
        <f t="shared" ref="AI35:AI66" si="25">SUM(AE35:AH35)</f>
        <v>-2660.2446760035918</v>
      </c>
      <c r="AJ35">
        <f t="shared" si="7"/>
        <v>13.171669099106111</v>
      </c>
      <c r="AK35">
        <f t="shared" si="22"/>
        <v>37.073842343784627</v>
      </c>
      <c r="AL35">
        <f t="shared" si="8"/>
        <v>-2609.999164560701</v>
      </c>
      <c r="AN35">
        <f t="shared" ref="AN35:AT66" si="26">AE35*$K35</f>
        <v>0</v>
      </c>
      <c r="AO35">
        <f t="shared" si="26"/>
        <v>0</v>
      </c>
      <c r="AP35">
        <f t="shared" si="26"/>
        <v>-0.2197310555419188</v>
      </c>
      <c r="AQ35">
        <f t="shared" si="26"/>
        <v>-70.565859105173303</v>
      </c>
      <c r="AR35">
        <f t="shared" si="26"/>
        <v>-70.785590160715216</v>
      </c>
      <c r="AS35">
        <f t="shared" si="26"/>
        <v>0.35048068284551409</v>
      </c>
      <c r="AT35">
        <f t="shared" si="26"/>
        <v>0.98648587985241587</v>
      </c>
      <c r="AU35">
        <f t="shared" si="23"/>
        <v>-69.448623598017292</v>
      </c>
      <c r="AW35">
        <v>32</v>
      </c>
      <c r="AX35">
        <f>IF(Z35&gt;0, (R35*SUMPRODUCT(K35:$K$98, X35:$X$98)-K35*$AZ$3)/Z35, 0)</f>
        <v>781.76106637074406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1000000</v>
      </c>
      <c r="S36">
        <f t="shared" si="1"/>
        <v>772.22335780096716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516.45465009781708</v>
      </c>
      <c r="AC36">
        <f t="shared" si="2"/>
        <v>502.9499505051981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-2722.3569359758085</v>
      </c>
      <c r="AI36">
        <f t="shared" si="25"/>
        <v>-2730.4982001810481</v>
      </c>
      <c r="AJ36">
        <f t="shared" si="7"/>
        <v>13.504699592618977</v>
      </c>
      <c r="AK36">
        <f t="shared" si="22"/>
        <v>36.151825506847196</v>
      </c>
      <c r="AL36">
        <f t="shared" si="8"/>
        <v>-2680.8416750815818</v>
      </c>
      <c r="AN36">
        <f t="shared" si="26"/>
        <v>0</v>
      </c>
      <c r="AO36">
        <f t="shared" si="26"/>
        <v>0</v>
      </c>
      <c r="AP36">
        <f t="shared" si="26"/>
        <v>-0.19341809468440943</v>
      </c>
      <c r="AQ36">
        <f t="shared" si="26"/>
        <v>-64.677067140069383</v>
      </c>
      <c r="AR36">
        <f t="shared" si="26"/>
        <v>-64.870485234753787</v>
      </c>
      <c r="AS36">
        <f t="shared" si="26"/>
        <v>0.32084123529716563</v>
      </c>
      <c r="AT36">
        <f t="shared" si="26"/>
        <v>0.85888592147609799</v>
      </c>
      <c r="AU36">
        <f t="shared" si="23"/>
        <v>-63.690758077980526</v>
      </c>
      <c r="AW36">
        <v>33</v>
      </c>
      <c r="AX36">
        <f>IF(Z36&gt;0, (R36*SUMPRODUCT(K36:$K$98, X36:$X$98)-K36*$AZ$3)/Z36, 0)</f>
        <v>772.22335780096716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1000000</v>
      </c>
      <c r="S37">
        <f t="shared" si="1"/>
        <v>762.03919209403489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502.9499505051981</v>
      </c>
      <c r="AC37">
        <f t="shared" si="2"/>
        <v>489.22034721562244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-2799.6915319262221</v>
      </c>
      <c r="AI37">
        <f t="shared" si="25"/>
        <v>-2807.71638734526</v>
      </c>
      <c r="AJ37">
        <f t="shared" si="7"/>
        <v>13.729603289575664</v>
      </c>
      <c r="AK37">
        <f t="shared" si="22"/>
        <v>35.206496535363868</v>
      </c>
      <c r="AL37">
        <f t="shared" si="8"/>
        <v>-2758.7802875203206</v>
      </c>
      <c r="AN37">
        <f t="shared" si="26"/>
        <v>0</v>
      </c>
      <c r="AO37">
        <f t="shared" si="26"/>
        <v>0</v>
      </c>
      <c r="AP37">
        <f t="shared" si="26"/>
        <v>-0.1702254323226069</v>
      </c>
      <c r="AQ37">
        <f t="shared" si="26"/>
        <v>-59.387824017545235</v>
      </c>
      <c r="AR37">
        <f t="shared" si="26"/>
        <v>-59.558049449867838</v>
      </c>
      <c r="AS37">
        <f t="shared" si="26"/>
        <v>0.2912361075118316</v>
      </c>
      <c r="AT37">
        <f t="shared" si="26"/>
        <v>0.74680985268330036</v>
      </c>
      <c r="AU37">
        <f t="shared" si="23"/>
        <v>-58.520003489672703</v>
      </c>
      <c r="AW37">
        <v>34</v>
      </c>
      <c r="AX37">
        <f>IF(Z37&gt;0, (R37*SUMPRODUCT(K37:$K$98, X37:$X$98)-K37*$AZ$3)/Z37, 0)</f>
        <v>762.03919209403489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1000000</v>
      </c>
      <c r="S38">
        <f t="shared" si="1"/>
        <v>751.29237188324328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489.22034721562244</v>
      </c>
      <c r="AC38">
        <f t="shared" si="2"/>
        <v>475.32133020744703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-2896.9715222959103</v>
      </c>
      <c r="AI38">
        <f t="shared" si="25"/>
        <v>-2904.8799170167295</v>
      </c>
      <c r="AJ38">
        <f t="shared" si="7"/>
        <v>13.899017008175406</v>
      </c>
      <c r="AK38">
        <f t="shared" si="22"/>
        <v>34.245424305093572</v>
      </c>
      <c r="AL38">
        <f t="shared" si="8"/>
        <v>-2856.7354757034609</v>
      </c>
      <c r="AN38">
        <f t="shared" si="26"/>
        <v>0</v>
      </c>
      <c r="AO38">
        <f t="shared" si="26"/>
        <v>0</v>
      </c>
      <c r="AP38">
        <f t="shared" si="26"/>
        <v>-0.14978128221113921</v>
      </c>
      <c r="AQ38">
        <f t="shared" si="26"/>
        <v>-54.867280207492783</v>
      </c>
      <c r="AR38">
        <f t="shared" si="26"/>
        <v>-55.01706148970392</v>
      </c>
      <c r="AS38">
        <f t="shared" si="26"/>
        <v>0.26324085512303919</v>
      </c>
      <c r="AT38">
        <f t="shared" si="26"/>
        <v>0.64859225460488579</v>
      </c>
      <c r="AU38">
        <f t="shared" si="23"/>
        <v>-54.105228379976005</v>
      </c>
      <c r="AW38">
        <v>35</v>
      </c>
      <c r="AX38">
        <f>IF(Z38&gt;0, (R38*SUMPRODUCT(K38:$K$98, X38:$X$98)-K38*$AZ$3)/Z38, 0)</f>
        <v>751.29237188324328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1000000</v>
      </c>
      <c r="S39">
        <f t="shared" si="1"/>
        <v>739.66843088886787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475.32133020744703</v>
      </c>
      <c r="AC39">
        <f t="shared" si="2"/>
        <v>461.06905625832013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-2999.2694532874571</v>
      </c>
      <c r="AI39">
        <f t="shared" si="25"/>
        <v>-3007.0612731929018</v>
      </c>
      <c r="AJ39">
        <f t="shared" si="7"/>
        <v>14.252273949126902</v>
      </c>
      <c r="AK39">
        <f t="shared" si="22"/>
        <v>33.272493114521296</v>
      </c>
      <c r="AL39">
        <f t="shared" si="8"/>
        <v>-2959.5365061292537</v>
      </c>
      <c r="AN39">
        <f t="shared" si="26"/>
        <v>0</v>
      </c>
      <c r="AO39">
        <f t="shared" si="26"/>
        <v>0</v>
      </c>
      <c r="AP39">
        <f t="shared" si="26"/>
        <v>-0.13176197317121768</v>
      </c>
      <c r="AQ39">
        <f t="shared" si="26"/>
        <v>-50.718531233141363</v>
      </c>
      <c r="AR39">
        <f t="shared" si="26"/>
        <v>-50.850293206312585</v>
      </c>
      <c r="AS39">
        <f t="shared" si="26"/>
        <v>0.24101015686995689</v>
      </c>
      <c r="AT39">
        <f t="shared" si="26"/>
        <v>0.56264767388060088</v>
      </c>
      <c r="AU39">
        <f t="shared" si="23"/>
        <v>-50.046635375562026</v>
      </c>
      <c r="AW39">
        <v>36</v>
      </c>
      <c r="AX39">
        <f>IF(Z39&gt;0, (R39*SUMPRODUCT(K39:$K$98, X39:$X$98)-K39*$AZ$3)/Z39, 0)</f>
        <v>739.66843088886787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1000000</v>
      </c>
      <c r="S40">
        <f t="shared" si="1"/>
        <v>727.3652260487969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461.06905625832013</v>
      </c>
      <c r="AC40">
        <f t="shared" si="2"/>
        <v>446.61392347014834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-3096.0858728844155</v>
      </c>
      <c r="AI40">
        <f t="shared" si="25"/>
        <v>-3103.7610735173948</v>
      </c>
      <c r="AJ40">
        <f t="shared" si="7"/>
        <v>14.455132788171795</v>
      </c>
      <c r="AK40">
        <f t="shared" si="22"/>
        <v>32.274833938082409</v>
      </c>
      <c r="AL40">
        <f t="shared" si="8"/>
        <v>-3057.0311067911407</v>
      </c>
      <c r="AN40">
        <f t="shared" si="26"/>
        <v>0</v>
      </c>
      <c r="AO40">
        <f t="shared" si="26"/>
        <v>0</v>
      </c>
      <c r="AP40">
        <f t="shared" si="26"/>
        <v>-0.1158838454208848</v>
      </c>
      <c r="AQ40">
        <f t="shared" si="26"/>
        <v>-46.746183436751686</v>
      </c>
      <c r="AR40">
        <f t="shared" si="26"/>
        <v>-46.862067282172568</v>
      </c>
      <c r="AS40">
        <f t="shared" si="26"/>
        <v>0.21825049971529292</v>
      </c>
      <c r="AT40">
        <f t="shared" si="26"/>
        <v>0.48730085973187848</v>
      </c>
      <c r="AU40">
        <f t="shared" si="23"/>
        <v>-46.156515922725397</v>
      </c>
      <c r="AW40">
        <v>37</v>
      </c>
      <c r="AX40">
        <f>IF(Z40&gt;0, (R40*SUMPRODUCT(K40:$K$98, X40:$X$98)-K40*$AZ$3)/Z40, 0)</f>
        <v>727.3652260487969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1000000</v>
      </c>
      <c r="S41">
        <f t="shared" si="1"/>
        <v>714.84262721073787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446.61392347014834</v>
      </c>
      <c r="AC41">
        <f t="shared" si="2"/>
        <v>432.24577435926255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-3203.2560364628202</v>
      </c>
      <c r="AI41">
        <f t="shared" si="25"/>
        <v>-3210.8144443890142</v>
      </c>
      <c r="AJ41">
        <f t="shared" si="7"/>
        <v>14.368149110885781</v>
      </c>
      <c r="AK41">
        <f t="shared" si="22"/>
        <v>31.262974642910386</v>
      </c>
      <c r="AL41">
        <f t="shared" si="8"/>
        <v>-3165.183320635218</v>
      </c>
      <c r="AN41">
        <f t="shared" si="26"/>
        <v>0</v>
      </c>
      <c r="AO41">
        <f t="shared" si="26"/>
        <v>0</v>
      </c>
      <c r="AP41">
        <f t="shared" si="26"/>
        <v>-0.10189326191489881</v>
      </c>
      <c r="AQ41">
        <f t="shared" si="26"/>
        <v>-43.182401570663991</v>
      </c>
      <c r="AR41">
        <f t="shared" si="26"/>
        <v>-43.284294832578894</v>
      </c>
      <c r="AS41">
        <f t="shared" si="26"/>
        <v>0.19369390946924703</v>
      </c>
      <c r="AT41">
        <f t="shared" si="26"/>
        <v>0.42144939709982854</v>
      </c>
      <c r="AU41">
        <f t="shared" si="23"/>
        <v>-42.66915152600982</v>
      </c>
      <c r="AW41">
        <v>38</v>
      </c>
      <c r="AX41">
        <f>IF(Z41&gt;0, (R41*SUMPRODUCT(K41:$K$98, X41:$X$98)-K41*$AZ$3)/Z41, 0)</f>
        <v>714.84262721073787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1000000</v>
      </c>
      <c r="S42">
        <f t="shared" si="1"/>
        <v>702.10749314444365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432.24577435926255</v>
      </c>
      <c r="AC42">
        <f t="shared" si="2"/>
        <v>417.9723320081215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-3314.8818941012673</v>
      </c>
      <c r="AI42">
        <f t="shared" si="25"/>
        <v>-3322.3232819245227</v>
      </c>
      <c r="AJ42">
        <f t="shared" si="7"/>
        <v>14.273442351141057</v>
      </c>
      <c r="AK42">
        <f t="shared" si="22"/>
        <v>30.257204205148383</v>
      </c>
      <c r="AL42">
        <f t="shared" si="8"/>
        <v>-3277.7926353682333</v>
      </c>
      <c r="AN42">
        <f t="shared" si="26"/>
        <v>0</v>
      </c>
      <c r="AO42">
        <f t="shared" si="26"/>
        <v>0</v>
      </c>
      <c r="AP42">
        <f t="shared" si="26"/>
        <v>-8.9567624308637087E-2</v>
      </c>
      <c r="AQ42">
        <f t="shared" si="26"/>
        <v>-39.899290719734701</v>
      </c>
      <c r="AR42">
        <f t="shared" si="26"/>
        <v>-39.988858344043337</v>
      </c>
      <c r="AS42">
        <f t="shared" si="26"/>
        <v>0.1718010608320493</v>
      </c>
      <c r="AT42">
        <f t="shared" si="26"/>
        <v>0.36418823521159038</v>
      </c>
      <c r="AU42">
        <f t="shared" si="23"/>
        <v>-39.452869047999698</v>
      </c>
      <c r="AW42">
        <v>39</v>
      </c>
      <c r="AX42">
        <f>IF(Z42&gt;0, (R42*SUMPRODUCT(K42:$K$98, X42:$X$98)-K42*$AZ$3)/Z42, 0)</f>
        <v>702.10749314444365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1000000</v>
      </c>
      <c r="S43">
        <f t="shared" si="1"/>
        <v>689.31892257976699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417.9723320081215</v>
      </c>
      <c r="AC43">
        <f t="shared" si="2"/>
        <v>403.88461202010376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-3439.5564937320869</v>
      </c>
      <c r="AI43">
        <f t="shared" si="25"/>
        <v>-3446.8804732209383</v>
      </c>
      <c r="AJ43">
        <f t="shared" si="7"/>
        <v>14.087719988017739</v>
      </c>
      <c r="AK43">
        <f t="shared" si="22"/>
        <v>29.258063240568507</v>
      </c>
      <c r="AL43">
        <f t="shared" si="8"/>
        <v>-3403.534689992352</v>
      </c>
      <c r="AN43">
        <f t="shared" si="26"/>
        <v>0</v>
      </c>
      <c r="AO43">
        <f t="shared" si="26"/>
        <v>0</v>
      </c>
      <c r="AP43">
        <f t="shared" si="26"/>
        <v>-7.8709329457950311E-2</v>
      </c>
      <c r="AQ43">
        <f t="shared" si="26"/>
        <v>-36.964219474739636</v>
      </c>
      <c r="AR43">
        <f t="shared" si="26"/>
        <v>-37.042928804197587</v>
      </c>
      <c r="AS43">
        <f t="shared" si="26"/>
        <v>0.15139788355990458</v>
      </c>
      <c r="AT43">
        <f t="shared" si="26"/>
        <v>0.31443050085120261</v>
      </c>
      <c r="AU43">
        <f t="shared" si="23"/>
        <v>-36.577100419786483</v>
      </c>
      <c r="AW43">
        <v>40</v>
      </c>
      <c r="AX43">
        <f>IF(Z43&gt;0, (R43*SUMPRODUCT(K43:$K$98, X43:$X$98)-K43*$AZ$3)/Z43, 0)</f>
        <v>689.31892257976699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1000000</v>
      </c>
      <c r="S44">
        <f t="shared" si="1"/>
        <v>676.46781280632399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403.88461202010376</v>
      </c>
      <c r="AC44">
        <f t="shared" si="2"/>
        <v>389.96643784154008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-3584.6848479616492</v>
      </c>
      <c r="AI44">
        <f t="shared" si="25"/>
        <v>-3591.8907790950125</v>
      </c>
      <c r="AJ44">
        <f t="shared" si="7"/>
        <v>13.918174178563675</v>
      </c>
      <c r="AK44">
        <f t="shared" si="22"/>
        <v>28.271922841407267</v>
      </c>
      <c r="AL44">
        <f t="shared" si="8"/>
        <v>-3549.7006820750416</v>
      </c>
      <c r="AN44">
        <f t="shared" si="26"/>
        <v>0</v>
      </c>
      <c r="AO44">
        <f t="shared" si="26"/>
        <v>0</v>
      </c>
      <c r="AP44">
        <f t="shared" si="26"/>
        <v>-6.9143471076579158E-2</v>
      </c>
      <c r="AQ44">
        <f t="shared" si="26"/>
        <v>-34.396325543011883</v>
      </c>
      <c r="AR44">
        <f t="shared" si="26"/>
        <v>-34.465469014088463</v>
      </c>
      <c r="AS44">
        <f t="shared" si="26"/>
        <v>0.13354982943129284</v>
      </c>
      <c r="AT44">
        <f t="shared" si="26"/>
        <v>0.27127915089465116</v>
      </c>
      <c r="AU44">
        <f t="shared" si="23"/>
        <v>-34.060640033762517</v>
      </c>
      <c r="AW44">
        <v>41</v>
      </c>
      <c r="AX44">
        <f>IF(Z44&gt;0, (R44*SUMPRODUCT(K44:$K$98, X44:$X$98)-K44*$AZ$3)/Z44, 0)</f>
        <v>676.46781280632399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1000000</v>
      </c>
      <c r="S45">
        <f t="shared" si="1"/>
        <v>663.43076443908285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389.96643784154008</v>
      </c>
      <c r="AC45">
        <f t="shared" si="2"/>
        <v>376.14693845582786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-3737.3371586606713</v>
      </c>
      <c r="AI45">
        <f t="shared" si="25"/>
        <v>-3744.4243137682179</v>
      </c>
      <c r="AJ45">
        <f t="shared" si="7"/>
        <v>13.81949938571222</v>
      </c>
      <c r="AK45">
        <f t="shared" si="22"/>
        <v>27.297650648907808</v>
      </c>
      <c r="AL45">
        <f t="shared" si="8"/>
        <v>-3703.3071637335979</v>
      </c>
      <c r="AN45">
        <f t="shared" si="26"/>
        <v>0</v>
      </c>
      <c r="AO45">
        <f t="shared" si="26"/>
        <v>0</v>
      </c>
      <c r="AP45">
        <f t="shared" si="26"/>
        <v>-6.0717654358593345E-2</v>
      </c>
      <c r="AQ45">
        <f t="shared" si="26"/>
        <v>-32.018820299200115</v>
      </c>
      <c r="AR45">
        <f t="shared" si="26"/>
        <v>-32.079537953558713</v>
      </c>
      <c r="AS45">
        <f t="shared" si="26"/>
        <v>0.11839554438663397</v>
      </c>
      <c r="AT45">
        <f t="shared" si="26"/>
        <v>0.23386666324505412</v>
      </c>
      <c r="AU45">
        <f t="shared" si="23"/>
        <v>-31.727275745927024</v>
      </c>
      <c r="AW45">
        <v>42</v>
      </c>
      <c r="AX45">
        <f>IF(Z45&gt;0, (R45*SUMPRODUCT(K45:$K$98, X45:$X$98)-K45*$AZ$3)/Z45, 0)</f>
        <v>663.43076443908285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1000000</v>
      </c>
      <c r="S46">
        <f t="shared" si="1"/>
        <v>650.33252070090771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376.14693845582786</v>
      </c>
      <c r="AC46">
        <f t="shared" si="2"/>
        <v>362.50028436850278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-3895.0925094937725</v>
      </c>
      <c r="AI46">
        <f t="shared" si="25"/>
        <v>-3902.0601043938746</v>
      </c>
      <c r="AJ46">
        <f t="shared" si="7"/>
        <v>13.646654087325089</v>
      </c>
      <c r="AK46">
        <f t="shared" si="22"/>
        <v>26.330285691907953</v>
      </c>
      <c r="AL46">
        <f t="shared" si="8"/>
        <v>-3862.0831646146412</v>
      </c>
      <c r="AN46">
        <f t="shared" si="26"/>
        <v>0</v>
      </c>
      <c r="AO46">
        <f t="shared" si="26"/>
        <v>0</v>
      </c>
      <c r="AP46">
        <f t="shared" si="26"/>
        <v>-5.3297632481795566E-2</v>
      </c>
      <c r="AQ46">
        <f t="shared" si="26"/>
        <v>-29.794959671169657</v>
      </c>
      <c r="AR46">
        <f t="shared" si="26"/>
        <v>-29.848257303651451</v>
      </c>
      <c r="AS46">
        <f t="shared" si="26"/>
        <v>0.104388151805693</v>
      </c>
      <c r="AT46">
        <f t="shared" si="26"/>
        <v>0.20140979923034796</v>
      </c>
      <c r="AU46">
        <f t="shared" si="23"/>
        <v>-29.54245935261541</v>
      </c>
      <c r="AW46">
        <v>43</v>
      </c>
      <c r="AX46">
        <f>IF(Z46&gt;0, (R46*SUMPRODUCT(K46:$K$98, X46:$X$98)-K46*$AZ$3)/Z46, 0)</f>
        <v>650.33252070090771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1000000</v>
      </c>
      <c r="S47">
        <f t="shared" si="1"/>
        <v>637.33835385206487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362.50028436850278</v>
      </c>
      <c r="AC47">
        <f t="shared" si="2"/>
        <v>349.10904452936427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-4072.5937783804688</v>
      </c>
      <c r="AI47">
        <f t="shared" si="25"/>
        <v>-4079.4407899093403</v>
      </c>
      <c r="AJ47">
        <f t="shared" si="7"/>
        <v>13.391239839138507</v>
      </c>
      <c r="AK47">
        <f t="shared" si="22"/>
        <v>25.375019905795195</v>
      </c>
      <c r="AL47">
        <f t="shared" si="8"/>
        <v>-4040.6745301644064</v>
      </c>
      <c r="AN47">
        <f t="shared" si="26"/>
        <v>0</v>
      </c>
      <c r="AO47">
        <f t="shared" si="26"/>
        <v>0</v>
      </c>
      <c r="AP47">
        <f t="shared" si="26"/>
        <v>-4.6763613415360956E-2</v>
      </c>
      <c r="AQ47">
        <f t="shared" si="26"/>
        <v>-27.814937983809475</v>
      </c>
      <c r="AR47">
        <f t="shared" si="26"/>
        <v>-27.861701597224837</v>
      </c>
      <c r="AS47">
        <f t="shared" si="26"/>
        <v>9.1459282688409332E-2</v>
      </c>
      <c r="AT47">
        <f t="shared" si="26"/>
        <v>0.1733059183963834</v>
      </c>
      <c r="AU47">
        <f t="shared" si="23"/>
        <v>-27.596936396140041</v>
      </c>
      <c r="AW47">
        <v>44</v>
      </c>
      <c r="AX47">
        <f>IF(Z47&gt;0, (R47*SUMPRODUCT(K47:$K$98, X47:$X$98)-K47*$AZ$3)/Z47, 0)</f>
        <v>637.33835385206487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1000000</v>
      </c>
      <c r="S48">
        <f t="shared" si="1"/>
        <v>624.41039609906272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349.10904452936427</v>
      </c>
      <c r="AC48">
        <f t="shared" si="2"/>
        <v>335.94028496701122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-4271.3147826808927</v>
      </c>
      <c r="AI48">
        <f t="shared" si="25"/>
        <v>-4278.0399326596917</v>
      </c>
      <c r="AJ48">
        <f t="shared" si="7"/>
        <v>13.168759562353046</v>
      </c>
      <c r="AK48">
        <f t="shared" si="22"/>
        <v>24.437633117055501</v>
      </c>
      <c r="AL48">
        <f t="shared" si="8"/>
        <v>-4240.4335399802831</v>
      </c>
      <c r="AN48">
        <f t="shared" si="26"/>
        <v>0</v>
      </c>
      <c r="AO48">
        <f t="shared" si="26"/>
        <v>0</v>
      </c>
      <c r="AP48">
        <f t="shared" si="26"/>
        <v>-4.1010111862409125E-2</v>
      </c>
      <c r="AQ48">
        <f t="shared" si="26"/>
        <v>-26.046571093509005</v>
      </c>
      <c r="AR48">
        <f t="shared" si="26"/>
        <v>-26.087581205371414</v>
      </c>
      <c r="AS48">
        <f t="shared" si="26"/>
        <v>8.0303384228420274E-2</v>
      </c>
      <c r="AT48">
        <f t="shared" si="26"/>
        <v>0.14902122197160245</v>
      </c>
      <c r="AU48">
        <f t="shared" si="23"/>
        <v>-25.858256599171391</v>
      </c>
      <c r="AW48">
        <v>45</v>
      </c>
      <c r="AX48">
        <f>IF(Z48&gt;0, (R48*SUMPRODUCT(K48:$K$98, X48:$X$98)-K48*$AZ$3)/Z48, 0)</f>
        <v>624.41039609906272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1000000</v>
      </c>
      <c r="S49">
        <f t="shared" si="1"/>
        <v>611.53186945427979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335.94028496701122</v>
      </c>
      <c r="AC49">
        <f t="shared" si="2"/>
        <v>322.97065889265969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-4498.0638381440413</v>
      </c>
      <c r="AI49">
        <f t="shared" si="25"/>
        <v>-4504.6655108250761</v>
      </c>
      <c r="AJ49">
        <f t="shared" si="7"/>
        <v>12.969626074351538</v>
      </c>
      <c r="AK49">
        <f t="shared" si="22"/>
        <v>23.515819947690787</v>
      </c>
      <c r="AL49">
        <f t="shared" si="8"/>
        <v>-4468.1800648030339</v>
      </c>
      <c r="AN49">
        <f t="shared" si="26"/>
        <v>0</v>
      </c>
      <c r="AO49">
        <f t="shared" si="26"/>
        <v>0</v>
      </c>
      <c r="AP49">
        <f t="shared" si="26"/>
        <v>-3.5943879103827091E-2</v>
      </c>
      <c r="AQ49">
        <f t="shared" si="26"/>
        <v>-24.490439107049408</v>
      </c>
      <c r="AR49">
        <f t="shared" si="26"/>
        <v>-24.526382986153237</v>
      </c>
      <c r="AS49">
        <f t="shared" si="26"/>
        <v>7.0615235586822075E-2</v>
      </c>
      <c r="AT49">
        <f t="shared" si="26"/>
        <v>0.12803570096036876</v>
      </c>
      <c r="AU49">
        <f t="shared" si="23"/>
        <v>-24.327732049606048</v>
      </c>
      <c r="AW49">
        <v>46</v>
      </c>
      <c r="AX49">
        <f>IF(Z49&gt;0, (R49*SUMPRODUCT(K49:$K$98, X49:$X$98)-K49*$AZ$3)/Z49, 0)</f>
        <v>611.53186945427979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1000000</v>
      </c>
      <c r="S50">
        <f t="shared" si="1"/>
        <v>598.64812523405453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322.97065889265969</v>
      </c>
      <c r="AC50">
        <f t="shared" si="2"/>
        <v>310.15606355271512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-4758.373175987148</v>
      </c>
      <c r="AI50">
        <f t="shared" si="25"/>
        <v>-4764.8493522766721</v>
      </c>
      <c r="AJ50">
        <f t="shared" si="7"/>
        <v>12.81459533994456</v>
      </c>
      <c r="AK50">
        <f t="shared" si="22"/>
        <v>22.60794612248618</v>
      </c>
      <c r="AL50">
        <f t="shared" si="8"/>
        <v>-4729.4268108142414</v>
      </c>
      <c r="AN50">
        <f t="shared" si="26"/>
        <v>0</v>
      </c>
      <c r="AO50">
        <f t="shared" si="26"/>
        <v>0</v>
      </c>
      <c r="AP50">
        <f t="shared" si="26"/>
        <v>-3.1482672873312127E-2</v>
      </c>
      <c r="AQ50">
        <f t="shared" si="26"/>
        <v>-23.131906762802348</v>
      </c>
      <c r="AR50">
        <f t="shared" si="26"/>
        <v>-23.163389435675661</v>
      </c>
      <c r="AS50">
        <f t="shared" si="26"/>
        <v>6.2295665691487929E-2</v>
      </c>
      <c r="AT50">
        <f t="shared" si="26"/>
        <v>0.10990413791901001</v>
      </c>
      <c r="AU50">
        <f t="shared" si="23"/>
        <v>-22.991189632065161</v>
      </c>
      <c r="AW50">
        <v>47</v>
      </c>
      <c r="AX50">
        <f>IF(Z50&gt;0, (R50*SUMPRODUCT(K50:$K$98, X50:$X$98)-K50*$AZ$3)/Z50, 0)</f>
        <v>598.64812523405453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1000000</v>
      </c>
      <c r="S51">
        <f t="shared" si="1"/>
        <v>585.69368610014931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310.15606355271512</v>
      </c>
      <c r="AC51">
        <f t="shared" si="2"/>
        <v>297.44901729625639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-5055.5151120908376</v>
      </c>
      <c r="AI51">
        <f t="shared" si="25"/>
        <v>-5061.8633326785657</v>
      </c>
      <c r="AJ51">
        <f t="shared" si="7"/>
        <v>12.707046256458739</v>
      </c>
      <c r="AK51">
        <f t="shared" si="22"/>
        <v>21.710924448690061</v>
      </c>
      <c r="AL51">
        <f t="shared" si="8"/>
        <v>-5027.4453619734168</v>
      </c>
      <c r="AN51">
        <f t="shared" si="26"/>
        <v>0</v>
      </c>
      <c r="AO51">
        <f t="shared" si="26"/>
        <v>0</v>
      </c>
      <c r="AP51">
        <f t="shared" si="26"/>
        <v>-2.7554143828218271E-2</v>
      </c>
      <c r="AQ51">
        <f t="shared" si="26"/>
        <v>-21.943218355324877</v>
      </c>
      <c r="AR51">
        <f t="shared" si="26"/>
        <v>-21.970772499153096</v>
      </c>
      <c r="AS51">
        <f t="shared" si="26"/>
        <v>5.5154318496610906E-2</v>
      </c>
      <c r="AT51">
        <f t="shared" si="26"/>
        <v>9.423521546482666E-2</v>
      </c>
      <c r="AU51">
        <f t="shared" si="23"/>
        <v>-21.821382965191656</v>
      </c>
      <c r="AW51">
        <v>48</v>
      </c>
      <c r="AX51">
        <f>IF(Z51&gt;0, (R51*SUMPRODUCT(K51:$K$98, X51:$X$98)-K51*$AZ$3)/Z51, 0)</f>
        <v>585.69368610014931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1000000</v>
      </c>
      <c r="S52">
        <f t="shared" si="1"/>
        <v>572.63936411205509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297.44901729625639</v>
      </c>
      <c r="AC52">
        <f t="shared" si="2"/>
        <v>284.81371010730982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-5408.9490424359074</v>
      </c>
      <c r="AI52">
        <f t="shared" si="25"/>
        <v>-5415.1661689547273</v>
      </c>
      <c r="AJ52">
        <f t="shared" si="7"/>
        <v>12.63530718894657</v>
      </c>
      <c r="AK52">
        <f t="shared" si="22"/>
        <v>20.821431210737948</v>
      </c>
      <c r="AL52">
        <f t="shared" si="8"/>
        <v>-5381.7094305550436</v>
      </c>
      <c r="AN52">
        <f t="shared" si="26"/>
        <v>0</v>
      </c>
      <c r="AO52">
        <f t="shared" si="26"/>
        <v>0</v>
      </c>
      <c r="AP52">
        <f t="shared" si="26"/>
        <v>-2.4093871763305786E-2</v>
      </c>
      <c r="AQ52">
        <f t="shared" si="26"/>
        <v>-20.961858216685922</v>
      </c>
      <c r="AR52">
        <f t="shared" si="26"/>
        <v>-20.985952088449224</v>
      </c>
      <c r="AS52">
        <f t="shared" si="26"/>
        <v>4.8966909420113794E-2</v>
      </c>
      <c r="AT52">
        <f t="shared" si="26"/>
        <v>8.0691440330414185E-2</v>
      </c>
      <c r="AU52">
        <f t="shared" si="23"/>
        <v>-20.8562937386987</v>
      </c>
      <c r="AW52">
        <v>49</v>
      </c>
      <c r="AX52">
        <f>IF(Z52&gt;0, (R52*SUMPRODUCT(K52:$K$98, X52:$X$98)-K52*$AZ$3)/Z52, 0)</f>
        <v>572.63936411205509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1000000</v>
      </c>
      <c r="S53">
        <f t="shared" si="1"/>
        <v>559.32831611989377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284.81371010730982</v>
      </c>
      <c r="AC53">
        <f t="shared" si="2"/>
        <v>272.16248686060453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-5808.3484607272512</v>
      </c>
      <c r="AI53">
        <f t="shared" si="25"/>
        <v>-5814.4308116251241</v>
      </c>
      <c r="AJ53">
        <f t="shared" si="7"/>
        <v>12.651223246705285</v>
      </c>
      <c r="AK53">
        <f t="shared" si="22"/>
        <v>19.93695970751169</v>
      </c>
      <c r="AL53">
        <f t="shared" si="8"/>
        <v>-5781.8426286709064</v>
      </c>
      <c r="AN53">
        <f t="shared" si="26"/>
        <v>0</v>
      </c>
      <c r="AO53">
        <f t="shared" si="26"/>
        <v>0</v>
      </c>
      <c r="AP53">
        <f t="shared" si="26"/>
        <v>-2.1046037407019963E-2</v>
      </c>
      <c r="AQ53">
        <f t="shared" si="26"/>
        <v>-20.097939272169164</v>
      </c>
      <c r="AR53">
        <f t="shared" si="26"/>
        <v>-20.118985309576182</v>
      </c>
      <c r="AS53">
        <f t="shared" si="26"/>
        <v>4.3775527286305724E-2</v>
      </c>
      <c r="AT53">
        <f t="shared" si="26"/>
        <v>6.8985497027684126E-2</v>
      </c>
      <c r="AU53">
        <f t="shared" si="23"/>
        <v>-20.006224285262192</v>
      </c>
      <c r="AW53">
        <v>50</v>
      </c>
      <c r="AX53">
        <f>IF(Z53&gt;0, (R53*SUMPRODUCT(K53:$K$98, X53:$X$98)-K53*$AZ$3)/Z53, 0)</f>
        <v>559.32831611989377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1000000</v>
      </c>
      <c r="S54">
        <f t="shared" si="1"/>
        <v>545.74966220999238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272.16248686060453</v>
      </c>
      <c r="AC54">
        <f t="shared" si="2"/>
        <v>259.48475738306081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-6257.3848993072816</v>
      </c>
      <c r="AI54">
        <f t="shared" si="25"/>
        <v>-6263.3282093849348</v>
      </c>
      <c r="AJ54">
        <f t="shared" si="7"/>
        <v>12.677729477543721</v>
      </c>
      <c r="AK54">
        <f t="shared" si="22"/>
        <v>19.051374080242319</v>
      </c>
      <c r="AL54">
        <f t="shared" si="8"/>
        <v>-6231.5991058271484</v>
      </c>
      <c r="AN54">
        <f t="shared" si="26"/>
        <v>0</v>
      </c>
      <c r="AO54">
        <f t="shared" si="26"/>
        <v>0</v>
      </c>
      <c r="AP54">
        <f t="shared" si="26"/>
        <v>-1.836154548921792E-2</v>
      </c>
      <c r="AQ54">
        <f t="shared" si="26"/>
        <v>-19.331863216120748</v>
      </c>
      <c r="AR54">
        <f t="shared" si="26"/>
        <v>-19.350224761609969</v>
      </c>
      <c r="AS54">
        <f t="shared" si="26"/>
        <v>3.9167181833099161E-2</v>
      </c>
      <c r="AT54">
        <f t="shared" si="26"/>
        <v>5.8858223319323846E-2</v>
      </c>
      <c r="AU54">
        <f t="shared" si="23"/>
        <v>-19.252199356457542</v>
      </c>
      <c r="AW54">
        <v>51</v>
      </c>
      <c r="AX54">
        <f>IF(Z54&gt;0, (R54*SUMPRODUCT(K54:$K$98, X54:$X$98)-K54*$AZ$3)/Z54, 0)</f>
        <v>545.74966220999238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1000000</v>
      </c>
      <c r="S55">
        <f t="shared" si="1"/>
        <v>531.90980850849508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259.48475738306081</v>
      </c>
      <c r="AC55">
        <f t="shared" si="2"/>
        <v>246.77808148357008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-6762.929623616008</v>
      </c>
      <c r="AI55">
        <f t="shared" si="25"/>
        <v>-6768.7289639725896</v>
      </c>
      <c r="AJ55">
        <f t="shared" si="7"/>
        <v>12.706675899490733</v>
      </c>
      <c r="AK55">
        <f t="shared" si="22"/>
        <v>18.163933016814259</v>
      </c>
      <c r="AL55">
        <f t="shared" si="8"/>
        <v>-6737.8583550562844</v>
      </c>
      <c r="AN55">
        <f t="shared" si="26"/>
        <v>0</v>
      </c>
      <c r="AO55">
        <f t="shared" si="26"/>
        <v>0</v>
      </c>
      <c r="AP55">
        <f t="shared" si="26"/>
        <v>-1.5997105865600828E-2</v>
      </c>
      <c r="AQ55">
        <f t="shared" si="26"/>
        <v>-18.655104632343683</v>
      </c>
      <c r="AR55">
        <f t="shared" si="26"/>
        <v>-18.671101738209284</v>
      </c>
      <c r="AS55">
        <f t="shared" si="26"/>
        <v>3.5050544900914755E-2</v>
      </c>
      <c r="AT55">
        <f t="shared" si="26"/>
        <v>5.0104036241970448E-2</v>
      </c>
      <c r="AU55">
        <f t="shared" si="23"/>
        <v>-18.5859471570664</v>
      </c>
      <c r="AW55">
        <v>52</v>
      </c>
      <c r="AX55">
        <f>IF(Z55&gt;0, (R55*SUMPRODUCT(K55:$K$98, X55:$X$98)-K55*$AZ$3)/Z55, 0)</f>
        <v>531.90980850849508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1000000</v>
      </c>
      <c r="S56">
        <f t="shared" si="1"/>
        <v>517.78298288781878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246.77808148357008</v>
      </c>
      <c r="AC56">
        <f t="shared" si="2"/>
        <v>234.03832266964591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-7306.9558975142581</v>
      </c>
      <c r="AI56">
        <f t="shared" si="25"/>
        <v>-7312.6059075185549</v>
      </c>
      <c r="AJ56">
        <f t="shared" si="7"/>
        <v>12.739758813924169</v>
      </c>
      <c r="AK56">
        <f t="shared" si="22"/>
        <v>17.274465703849906</v>
      </c>
      <c r="AL56">
        <f t="shared" si="8"/>
        <v>-7282.5916830007809</v>
      </c>
      <c r="AN56">
        <f t="shared" si="26"/>
        <v>0</v>
      </c>
      <c r="AO56">
        <f t="shared" si="26"/>
        <v>0</v>
      </c>
      <c r="AP56">
        <f t="shared" si="26"/>
        <v>-1.391534618949393E-2</v>
      </c>
      <c r="AQ56">
        <f t="shared" si="26"/>
        <v>-17.996219622258621</v>
      </c>
      <c r="AR56">
        <f t="shared" si="26"/>
        <v>-18.010134968448117</v>
      </c>
      <c r="AS56">
        <f t="shared" si="26"/>
        <v>3.1376608914250939E-2</v>
      </c>
      <c r="AT56">
        <f t="shared" si="26"/>
        <v>4.2545087588309299E-2</v>
      </c>
      <c r="AU56">
        <f t="shared" si="23"/>
        <v>-17.936213271945558</v>
      </c>
      <c r="AW56">
        <v>53</v>
      </c>
      <c r="AX56">
        <f>IF(Z56&gt;0, (R56*SUMPRODUCT(K56:$K$98, X56:$X$98)-K56*$AZ$3)/Z56, 0)</f>
        <v>517.78298288781878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1000000</v>
      </c>
      <c r="S57">
        <f t="shared" si="1"/>
        <v>503.47221089773058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234.03832266964591</v>
      </c>
      <c r="AC57">
        <f t="shared" si="2"/>
        <v>221.32366181383341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-7886.1989878463592</v>
      </c>
      <c r="AI57">
        <f t="shared" si="25"/>
        <v>-7891.6939202632648</v>
      </c>
      <c r="AJ57">
        <f t="shared" si="7"/>
        <v>12.714660855812497</v>
      </c>
      <c r="AK57">
        <f t="shared" si="22"/>
        <v>16.382682586875216</v>
      </c>
      <c r="AL57">
        <f t="shared" si="8"/>
        <v>-7862.596576820577</v>
      </c>
      <c r="AN57">
        <f t="shared" si="26"/>
        <v>0</v>
      </c>
      <c r="AO57">
        <f t="shared" si="26"/>
        <v>0</v>
      </c>
      <c r="AP57">
        <f t="shared" si="26"/>
        <v>-1.2083399411645426E-2</v>
      </c>
      <c r="AQ57">
        <f t="shared" si="26"/>
        <v>-17.341813325436547</v>
      </c>
      <c r="AR57">
        <f t="shared" si="26"/>
        <v>-17.353896724848195</v>
      </c>
      <c r="AS57">
        <f t="shared" si="26"/>
        <v>2.7959638781312395E-2</v>
      </c>
      <c r="AT57">
        <f t="shared" si="26"/>
        <v>3.6025647289564047E-2</v>
      </c>
      <c r="AU57">
        <f t="shared" si="23"/>
        <v>-17.289911438777317</v>
      </c>
      <c r="AW57">
        <v>54</v>
      </c>
      <c r="AX57">
        <f>IF(Z57&gt;0, (R57*SUMPRODUCT(K57:$K$98, X57:$X$98)-K57*$AZ$3)/Z57, 0)</f>
        <v>503.47221089773058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1000000</v>
      </c>
      <c r="S58">
        <f t="shared" si="1"/>
        <v>489.0800444944818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221.32366181383341</v>
      </c>
      <c r="AC58">
        <f t="shared" si="2"/>
        <v>208.69752595843798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-8484.1897187287577</v>
      </c>
      <c r="AI58">
        <f t="shared" si="25"/>
        <v>-8489.5236494500095</v>
      </c>
      <c r="AJ58">
        <f t="shared" si="7"/>
        <v>12.626135855395432</v>
      </c>
      <c r="AK58">
        <f t="shared" si="22"/>
        <v>15.492656326968341</v>
      </c>
      <c r="AL58">
        <f t="shared" si="8"/>
        <v>-8461.4048572676456</v>
      </c>
      <c r="AN58">
        <f t="shared" si="26"/>
        <v>0</v>
      </c>
      <c r="AO58">
        <f t="shared" si="26"/>
        <v>0</v>
      </c>
      <c r="AP58">
        <f t="shared" si="26"/>
        <v>-1.0472638769835207E-2</v>
      </c>
      <c r="AQ58">
        <f t="shared" si="26"/>
        <v>-16.657856808109845</v>
      </c>
      <c r="AR58">
        <f t="shared" si="26"/>
        <v>-16.668329446879682</v>
      </c>
      <c r="AS58">
        <f t="shared" si="26"/>
        <v>2.479015322519602E-2</v>
      </c>
      <c r="AT58">
        <f t="shared" si="26"/>
        <v>3.0418279084707296E-2</v>
      </c>
      <c r="AU58">
        <f t="shared" si="23"/>
        <v>-16.613121014569778</v>
      </c>
      <c r="AW58">
        <v>55</v>
      </c>
      <c r="AX58">
        <f>IF(Z58&gt;0, (R58*SUMPRODUCT(K58:$K$98, X58:$X$98)-K58*$AZ$3)/Z58, 0)</f>
        <v>489.0800444944818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1000000</v>
      </c>
      <c r="S59">
        <f t="shared" si="1"/>
        <v>474.78816308458602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208.69752595843798</v>
      </c>
      <c r="AC59">
        <f t="shared" si="2"/>
        <v>196.25009546286489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-9104.8780719774277</v>
      </c>
      <c r="AI59">
        <f t="shared" si="25"/>
        <v>-9110.0448524155672</v>
      </c>
      <c r="AJ59">
        <f t="shared" si="7"/>
        <v>12.447430495573087</v>
      </c>
      <c r="AK59">
        <f t="shared" si="22"/>
        <v>14.608826817090661</v>
      </c>
      <c r="AL59">
        <f t="shared" si="8"/>
        <v>-9082.9885951029028</v>
      </c>
      <c r="AN59">
        <f t="shared" si="26"/>
        <v>0</v>
      </c>
      <c r="AO59">
        <f t="shared" si="26"/>
        <v>0</v>
      </c>
      <c r="AP59">
        <f t="shared" si="26"/>
        <v>-9.0575499368763992E-3</v>
      </c>
      <c r="AQ59">
        <f t="shared" si="26"/>
        <v>-15.961175202520508</v>
      </c>
      <c r="AR59">
        <f t="shared" si="26"/>
        <v>-15.970232752457383</v>
      </c>
      <c r="AS59">
        <f t="shared" si="26"/>
        <v>2.1820788525714948E-2</v>
      </c>
      <c r="AT59">
        <f t="shared" si="26"/>
        <v>2.5609793177628189E-2</v>
      </c>
      <c r="AU59">
        <f t="shared" si="23"/>
        <v>-15.922802170754039</v>
      </c>
      <c r="AW59">
        <v>56</v>
      </c>
      <c r="AX59">
        <f>IF(Z59&gt;0, (R59*SUMPRODUCT(K59:$K$98, X59:$X$98)-K59*$AZ$3)/Z59, 0)</f>
        <v>474.78816308458602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1000000</v>
      </c>
      <c r="S60">
        <f t="shared" si="1"/>
        <v>460.76275193628265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196.25009546286489</v>
      </c>
      <c r="AC60">
        <f t="shared" si="2"/>
        <v>184.04822946796648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-9766.5021764271423</v>
      </c>
      <c r="AI60">
        <f t="shared" si="25"/>
        <v>-9771.4952077836952</v>
      </c>
      <c r="AJ60">
        <f t="shared" si="7"/>
        <v>12.201865994898412</v>
      </c>
      <c r="AK60">
        <f t="shared" si="22"/>
        <v>13.737506682400543</v>
      </c>
      <c r="AL60">
        <f t="shared" si="8"/>
        <v>-9745.5558351063955</v>
      </c>
      <c r="AN60">
        <f t="shared" si="26"/>
        <v>0</v>
      </c>
      <c r="AO60">
        <f t="shared" si="26"/>
        <v>0</v>
      </c>
      <c r="AP60">
        <f t="shared" si="26"/>
        <v>-7.8151442991414525E-3</v>
      </c>
      <c r="AQ60">
        <f t="shared" si="26"/>
        <v>-15.286630176372025</v>
      </c>
      <c r="AR60">
        <f t="shared" si="26"/>
        <v>-15.294445320671166</v>
      </c>
      <c r="AS60">
        <f t="shared" si="26"/>
        <v>1.9098486802764211E-2</v>
      </c>
      <c r="AT60">
        <f t="shared" si="26"/>
        <v>2.1502087482882268E-2</v>
      </c>
      <c r="AU60">
        <f t="shared" si="23"/>
        <v>-15.253844746385518</v>
      </c>
      <c r="AW60">
        <v>57</v>
      </c>
      <c r="AX60">
        <f>IF(Z60&gt;0, (R60*SUMPRODUCT(K60:$K$98, X60:$X$98)-K60*$AZ$3)/Z60, 0)</f>
        <v>460.76275193628265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1000000</v>
      </c>
      <c r="S61">
        <f t="shared" si="1"/>
        <v>447.0816930960101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184.04822946796648</v>
      </c>
      <c r="AC61">
        <f t="shared" si="2"/>
        <v>172.11812536982842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-10466.707489745944</v>
      </c>
      <c r="AI61">
        <f t="shared" si="25"/>
        <v>-10471.51975694531</v>
      </c>
      <c r="AJ61">
        <f t="shared" si="7"/>
        <v>11.930104098138059</v>
      </c>
      <c r="AK61">
        <f t="shared" si="22"/>
        <v>12.883376062757655</v>
      </c>
      <c r="AL61">
        <f t="shared" si="8"/>
        <v>-10446.706276784415</v>
      </c>
      <c r="AN61">
        <f t="shared" si="26"/>
        <v>0</v>
      </c>
      <c r="AO61">
        <f t="shared" si="26"/>
        <v>0</v>
      </c>
      <c r="AP61">
        <f t="shared" si="26"/>
        <v>-6.7251878316990461E-3</v>
      </c>
      <c r="AQ61">
        <f t="shared" si="26"/>
        <v>-14.627320331936136</v>
      </c>
      <c r="AR61">
        <f t="shared" si="26"/>
        <v>-14.634045519767836</v>
      </c>
      <c r="AS61">
        <f t="shared" si="26"/>
        <v>1.6672430600336303E-2</v>
      </c>
      <c r="AT61">
        <f t="shared" si="26"/>
        <v>1.8004636970257833E-2</v>
      </c>
      <c r="AU61">
        <f t="shared" si="23"/>
        <v>-14.599368452197242</v>
      </c>
      <c r="AW61">
        <v>58</v>
      </c>
      <c r="AX61">
        <f>IF(Z61&gt;0, (R61*SUMPRODUCT(K61:$K$98, X61:$X$98)-K61*$AZ$3)/Z61, 0)</f>
        <v>447.0816930960101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1000000</v>
      </c>
      <c r="S62">
        <f t="shared" si="1"/>
        <v>433.83802070328539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172.11812536982842</v>
      </c>
      <c r="AC62">
        <f t="shared" si="2"/>
        <v>160.48770332202977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-11206.1622401156</v>
      </c>
      <c r="AI62">
        <f t="shared" si="25"/>
        <v>-11210.786307614972</v>
      </c>
      <c r="AJ62">
        <f t="shared" si="7"/>
        <v>11.630422047798646</v>
      </c>
      <c r="AK62">
        <f t="shared" si="22"/>
        <v>12.048268775887991</v>
      </c>
      <c r="AL62">
        <f t="shared" si="8"/>
        <v>-11187.107616791285</v>
      </c>
      <c r="AN62">
        <f t="shared" si="26"/>
        <v>0</v>
      </c>
      <c r="AO62">
        <f t="shared" si="26"/>
        <v>0</v>
      </c>
      <c r="AP62">
        <f t="shared" si="26"/>
        <v>-5.7698009051261523E-3</v>
      </c>
      <c r="AQ62">
        <f t="shared" si="26"/>
        <v>-13.982781402911817</v>
      </c>
      <c r="AR62">
        <f t="shared" si="26"/>
        <v>-13.988551203816945</v>
      </c>
      <c r="AS62">
        <f t="shared" si="26"/>
        <v>1.4512162650636127E-2</v>
      </c>
      <c r="AT62">
        <f t="shared" si="26"/>
        <v>1.5033541810923473E-2</v>
      </c>
      <c r="AU62">
        <f t="shared" si="23"/>
        <v>-13.959005499355385</v>
      </c>
      <c r="AW62">
        <v>59</v>
      </c>
      <c r="AX62">
        <f>IF(Z62&gt;0, (R62*SUMPRODUCT(K62:$K$98, X62:$X$98)-K62*$AZ$3)/Z62, 0)</f>
        <v>433.83802070328539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1000000</v>
      </c>
      <c r="S63">
        <f t="shared" si="1"/>
        <v>421.06027315564842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160.48770332202977</v>
      </c>
      <c r="AC63">
        <f t="shared" si="2"/>
        <v>149.18072395852641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-11928.356608772829</v>
      </c>
      <c r="AI63">
        <f t="shared" si="25"/>
        <v>-11932.785331139596</v>
      </c>
      <c r="AJ63">
        <f t="shared" si="7"/>
        <v>11.306979363503359</v>
      </c>
      <c r="AK63">
        <f t="shared" si="22"/>
        <v>11.234139232542086</v>
      </c>
      <c r="AL63">
        <f t="shared" si="8"/>
        <v>-11910.24421254355</v>
      </c>
      <c r="AN63">
        <f t="shared" si="26"/>
        <v>0</v>
      </c>
      <c r="AO63">
        <f t="shared" si="26"/>
        <v>0</v>
      </c>
      <c r="AP63">
        <f t="shared" si="26"/>
        <v>-4.9339767121780558E-3</v>
      </c>
      <c r="AQ63">
        <f t="shared" si="26"/>
        <v>-13.289212745390502</v>
      </c>
      <c r="AR63">
        <f t="shared" si="26"/>
        <v>-13.294146722102679</v>
      </c>
      <c r="AS63">
        <f t="shared" si="26"/>
        <v>1.2596945178418407E-2</v>
      </c>
      <c r="AT63">
        <f t="shared" si="26"/>
        <v>1.2515795022659771E-2</v>
      </c>
      <c r="AU63">
        <f t="shared" si="23"/>
        <v>-13.269033981901602</v>
      </c>
      <c r="AW63">
        <v>60</v>
      </c>
      <c r="AX63">
        <f>IF(Z63&gt;0, (R63*SUMPRODUCT(K63:$K$98, X63:$X$98)-K63*$AZ$3)/Z63, 0)</f>
        <v>421.06027315564842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12.5</v>
      </c>
      <c r="R64">
        <f t="shared" si="0"/>
        <v>1000000</v>
      </c>
      <c r="S64">
        <f t="shared" si="1"/>
        <v>408.90968342203769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149.18072395852641</v>
      </c>
      <c r="AC64">
        <f t="shared" si="2"/>
        <v>138.28062017689345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-12585.710096138169</v>
      </c>
      <c r="AI64">
        <f t="shared" si="25"/>
        <v>-12589.937209905067</v>
      </c>
      <c r="AJ64">
        <f t="shared" si="7"/>
        <v>10.900103781632964</v>
      </c>
      <c r="AK64">
        <f t="shared" si="22"/>
        <v>10.44265067709685</v>
      </c>
      <c r="AL64">
        <f t="shared" si="8"/>
        <v>-12568.594455446339</v>
      </c>
      <c r="AN64">
        <f t="shared" si="26"/>
        <v>0</v>
      </c>
      <c r="AO64">
        <f t="shared" si="26"/>
        <v>0</v>
      </c>
      <c r="AP64">
        <f t="shared" si="26"/>
        <v>-4.2047923512454448E-3</v>
      </c>
      <c r="AQ64">
        <f t="shared" si="26"/>
        <v>-12.519250832955461</v>
      </c>
      <c r="AR64">
        <f t="shared" si="26"/>
        <v>-12.523455625306704</v>
      </c>
      <c r="AS64">
        <f t="shared" si="26"/>
        <v>1.0842545418981287E-2</v>
      </c>
      <c r="AT64">
        <f t="shared" si="26"/>
        <v>1.0387507910866503E-2</v>
      </c>
      <c r="AU64">
        <f t="shared" si="23"/>
        <v>-12.502225571976858</v>
      </c>
      <c r="AW64">
        <v>61</v>
      </c>
      <c r="AX64">
        <f>IF(Z64&gt;0, (R64*SUMPRODUCT(K64:$K$98, X64:$X$98)-K64*$AZ$3)/Z64, 0)</f>
        <v>408.90968342203769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1000000</v>
      </c>
      <c r="S65">
        <f t="shared" si="1"/>
        <v>401.50468821107495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138.28062017689345</v>
      </c>
      <c r="AC65">
        <f t="shared" si="2"/>
        <v>127.89450234729296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-16249.405422025548</v>
      </c>
      <c r="AI65">
        <f t="shared" si="25"/>
        <v>-16253.387147087002</v>
      </c>
      <c r="AJ65">
        <f t="shared" si="7"/>
        <v>10.386117829600494</v>
      </c>
      <c r="AK65">
        <f t="shared" si="22"/>
        <v>9.6796434123825428</v>
      </c>
      <c r="AL65">
        <f t="shared" si="8"/>
        <v>-16233.321385845018</v>
      </c>
      <c r="AN65">
        <f t="shared" si="26"/>
        <v>0</v>
      </c>
      <c r="AO65">
        <f t="shared" si="26"/>
        <v>0</v>
      </c>
      <c r="AP65">
        <f t="shared" si="26"/>
        <v>-3.5363387759545033E-3</v>
      </c>
      <c r="AQ65">
        <f t="shared" si="26"/>
        <v>-14.431785618853317</v>
      </c>
      <c r="AR65">
        <f t="shared" si="26"/>
        <v>-14.435321957629272</v>
      </c>
      <c r="AS65">
        <f t="shared" si="26"/>
        <v>9.2243514169308028E-3</v>
      </c>
      <c r="AT65">
        <f t="shared" si="26"/>
        <v>8.5969015460159032E-3</v>
      </c>
      <c r="AU65">
        <f t="shared" si="23"/>
        <v>-14.417500704666324</v>
      </c>
      <c r="AW65">
        <v>62</v>
      </c>
      <c r="AX65">
        <f>IF(Z65&gt;0, (R65*SUMPRODUCT(K65:$K$98, X65:$X$98)-K65*$AZ$3)/Z65, 0)</f>
        <v>401.50468821107495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1000000</v>
      </c>
      <c r="S66">
        <f t="shared" si="1"/>
        <v>390.10254226130417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127.89450234729296</v>
      </c>
      <c r="AC66">
        <f t="shared" si="2"/>
        <v>115.36729976714946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-19616.793210146025</v>
      </c>
      <c r="AI66">
        <f t="shared" si="25"/>
        <v>-19620.489908041738</v>
      </c>
      <c r="AJ66">
        <f t="shared" si="7"/>
        <v>12.527202580143495</v>
      </c>
      <c r="AK66">
        <f t="shared" si="22"/>
        <v>8.9526151643105081</v>
      </c>
      <c r="AL66">
        <f t="shared" si="8"/>
        <v>-19599.010090297284</v>
      </c>
      <c r="AN66">
        <f t="shared" si="26"/>
        <v>0</v>
      </c>
      <c r="AO66">
        <f t="shared" si="26"/>
        <v>0</v>
      </c>
      <c r="AP66">
        <f t="shared" si="26"/>
        <v>-2.9314232771134991E-3</v>
      </c>
      <c r="AQ66">
        <f t="shared" si="26"/>
        <v>-15.55580841627423</v>
      </c>
      <c r="AR66">
        <f t="shared" si="26"/>
        <v>-15.558739839551345</v>
      </c>
      <c r="AS66">
        <f t="shared" si="26"/>
        <v>9.9338745757782208E-3</v>
      </c>
      <c r="AT66">
        <f t="shared" si="26"/>
        <v>7.0992829882417377E-3</v>
      </c>
      <c r="AU66">
        <f t="shared" si="23"/>
        <v>-15.541706681987325</v>
      </c>
      <c r="AW66">
        <v>63</v>
      </c>
      <c r="AX66">
        <f>IF(Z66&gt;0, (R66*SUMPRODUCT(K66:$K$98, X66:$X$98)-K66*$AZ$3)/Z66, 0)</f>
        <v>390.10254226130417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375.75329777652735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115.36729976714946</v>
      </c>
      <c r="AC67">
        <f t="shared" ref="AC67:AC98" si="29">S67*Z67</f>
        <v>101.51201192115177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-22622.462676403262</v>
      </c>
      <c r="AI67">
        <f t="shared" ref="AI67:AI98" si="33">SUM(AE67:AH67)</f>
        <v>-22625.839626536563</v>
      </c>
      <c r="AJ67">
        <f t="shared" ref="AJ67:AJ98" si="34">AB67-AC67</f>
        <v>13.855287845997694</v>
      </c>
      <c r="AK67">
        <f t="shared" si="22"/>
        <v>8.0757109837004624</v>
      </c>
      <c r="AL67">
        <f t="shared" ref="AL67:AL98" si="35">SUM(AI67:AK67)</f>
        <v>-22603.908627706867</v>
      </c>
      <c r="AN67">
        <f t="shared" ref="AN67:AU98" si="36">AE67*$K67</f>
        <v>0</v>
      </c>
      <c r="AO67">
        <f t="shared" si="36"/>
        <v>0</v>
      </c>
      <c r="AP67">
        <f t="shared" si="36"/>
        <v>-2.3909538674969128E-3</v>
      </c>
      <c r="AQ67">
        <f t="shared" si="36"/>
        <v>-16.017193767558705</v>
      </c>
      <c r="AR67">
        <f t="shared" si="36"/>
        <v>-16.019584721426202</v>
      </c>
      <c r="AS67">
        <f t="shared" si="36"/>
        <v>9.8098440169436755E-3</v>
      </c>
      <c r="AT67">
        <f t="shared" si="36"/>
        <v>5.7177783642296974E-3</v>
      </c>
      <c r="AU67">
        <f t="shared" si="23"/>
        <v>-16.004057099045031</v>
      </c>
      <c r="AW67">
        <v>64</v>
      </c>
      <c r="AX67">
        <f>IF(Z67&gt;0, (R67*SUMPRODUCT(K67:$K$98, X67:$X$98)-K67*$AZ$3)/Z67, 0)</f>
        <v>375.75329777652735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12.5</v>
      </c>
      <c r="R68">
        <f t="shared" si="27"/>
        <v>1000000</v>
      </c>
      <c r="S68">
        <f t="shared" si="28"/>
        <v>359.06335980651767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101.51201192115177</v>
      </c>
      <c r="AC68">
        <f t="shared" si="29"/>
        <v>87.013140091340034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-25120.785161301766</v>
      </c>
      <c r="AI68">
        <f t="shared" si="33"/>
        <v>-25123.814332119218</v>
      </c>
      <c r="AJ68">
        <f t="shared" si="34"/>
        <v>14.498871829811733</v>
      </c>
      <c r="AK68">
        <f t="shared" si="22"/>
        <v>7.1058408344806248</v>
      </c>
      <c r="AL68">
        <f t="shared" si="35"/>
        <v>-25102.209619454927</v>
      </c>
      <c r="AN68">
        <f t="shared" si="36"/>
        <v>0</v>
      </c>
      <c r="AO68">
        <f t="shared" si="36"/>
        <v>0</v>
      </c>
      <c r="AP68">
        <f t="shared" si="36"/>
        <v>-1.914927300047179E-3</v>
      </c>
      <c r="AQ68">
        <f t="shared" si="36"/>
        <v>-15.880410912078807</v>
      </c>
      <c r="AR68">
        <f t="shared" si="36"/>
        <v>-15.882325839378854</v>
      </c>
      <c r="AS68">
        <f t="shared" si="36"/>
        <v>9.1656387704659916E-3</v>
      </c>
      <c r="AT68">
        <f t="shared" si="36"/>
        <v>4.4920440027175369E-3</v>
      </c>
      <c r="AU68">
        <f t="shared" si="23"/>
        <v>-15.86866815660567</v>
      </c>
      <c r="AW68">
        <v>65</v>
      </c>
      <c r="AX68">
        <f>IF(Z68&gt;0, (R68*SUMPRODUCT(K68:$K$98, X68:$X$98)-K68*$AZ$3)/Z68, 0)</f>
        <v>359.06335980651767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7"/>
        <v>1000000</v>
      </c>
      <c r="S69">
        <f t="shared" si="28"/>
        <v>339.67096009520338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87.013140091340034</v>
      </c>
      <c r="AC69">
        <f t="shared" si="29"/>
        <v>72.488373766535275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-26502.701118542758</v>
      </c>
      <c r="AI69">
        <f t="shared" si="33"/>
        <v>-26505.368713888052</v>
      </c>
      <c r="AJ69">
        <f t="shared" si="34"/>
        <v>14.524766324804759</v>
      </c>
      <c r="AK69">
        <f t="shared" si="22"/>
        <v>6.0909198063938028</v>
      </c>
      <c r="AL69">
        <f t="shared" si="35"/>
        <v>-26484.753027756855</v>
      </c>
      <c r="AN69">
        <f t="shared" si="36"/>
        <v>0</v>
      </c>
      <c r="AO69">
        <f t="shared" si="36"/>
        <v>0</v>
      </c>
      <c r="AP69">
        <f t="shared" si="36"/>
        <v>-1.5056722791794539E-3</v>
      </c>
      <c r="AQ69">
        <f t="shared" si="36"/>
        <v>-14.958933883265635</v>
      </c>
      <c r="AR69">
        <f t="shared" si="36"/>
        <v>-14.960439555544815</v>
      </c>
      <c r="AS69">
        <f t="shared" si="36"/>
        <v>8.1982216888308018E-3</v>
      </c>
      <c r="AT69">
        <f t="shared" si="36"/>
        <v>3.4379011507008183E-3</v>
      </c>
      <c r="AU69">
        <f t="shared" si="23"/>
        <v>-14.948803432705283</v>
      </c>
      <c r="AW69">
        <v>66</v>
      </c>
      <c r="AX69">
        <f>IF(Z69&gt;0, (R69*SUMPRODUCT(K69:$K$98, X69:$X$98)-K69*$AZ$3)/Z69, 0)</f>
        <v>339.67096009520338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12.5</v>
      </c>
      <c r="R70">
        <f t="shared" si="27"/>
        <v>1000000</v>
      </c>
      <c r="S70">
        <f t="shared" si="28"/>
        <v>318.96166885453465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72.488373766535275</v>
      </c>
      <c r="AC70">
        <f t="shared" si="29"/>
        <v>58.739836836192922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-27114.003125933479</v>
      </c>
      <c r="AI70">
        <f t="shared" si="33"/>
        <v>-27116.305120286248</v>
      </c>
      <c r="AJ70">
        <f t="shared" si="34"/>
        <v>13.748536930342354</v>
      </c>
      <c r="AK70">
        <f t="shared" si="22"/>
        <v>5.0741861636574699</v>
      </c>
      <c r="AL70">
        <f t="shared" si="35"/>
        <v>-27097.482397192249</v>
      </c>
      <c r="AN70">
        <f t="shared" si="36"/>
        <v>0</v>
      </c>
      <c r="AO70">
        <f t="shared" si="36"/>
        <v>0</v>
      </c>
      <c r="AP70">
        <f t="shared" si="36"/>
        <v>-1.1601034944875679E-3</v>
      </c>
      <c r="AQ70">
        <f t="shared" si="36"/>
        <v>-13.664260182970249</v>
      </c>
      <c r="AR70">
        <f t="shared" si="36"/>
        <v>-13.665420286464737</v>
      </c>
      <c r="AS70">
        <f t="shared" si="36"/>
        <v>6.9286554581713122E-3</v>
      </c>
      <c r="AT70">
        <f t="shared" si="36"/>
        <v>2.5571657432880914E-3</v>
      </c>
      <c r="AU70">
        <f t="shared" si="23"/>
        <v>-13.655934465263277</v>
      </c>
      <c r="AW70">
        <v>67</v>
      </c>
      <c r="AX70">
        <f>IF(Z70&gt;0, (R70*SUMPRODUCT(K70:$K$98, X70:$X$98)-K70*$AZ$3)/Z70, 0)</f>
        <v>318.96166885453465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12.5</v>
      </c>
      <c r="R71">
        <f t="shared" si="27"/>
        <v>1000000</v>
      </c>
      <c r="S71">
        <f t="shared" si="28"/>
        <v>296.8120123726668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58.739836836192922</v>
      </c>
      <c r="AC71">
        <f t="shared" si="29"/>
        <v>46.156288218332797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-26811.146092888983</v>
      </c>
      <c r="AI71">
        <f t="shared" si="33"/>
        <v>-26813.089927972062</v>
      </c>
      <c r="AJ71">
        <f t="shared" si="34"/>
        <v>12.583548617860124</v>
      </c>
      <c r="AK71">
        <f t="shared" si="22"/>
        <v>4.1117885785335053</v>
      </c>
      <c r="AL71">
        <f t="shared" si="35"/>
        <v>-26796.394590775668</v>
      </c>
      <c r="AN71">
        <f t="shared" si="36"/>
        <v>0</v>
      </c>
      <c r="AO71">
        <f t="shared" si="36"/>
        <v>0</v>
      </c>
      <c r="AP71">
        <f t="shared" si="36"/>
        <v>-8.7464914230476717E-4</v>
      </c>
      <c r="AQ71">
        <f t="shared" si="36"/>
        <v>-12.063958582953765</v>
      </c>
      <c r="AR71">
        <f t="shared" si="36"/>
        <v>-12.064833232096069</v>
      </c>
      <c r="AS71">
        <f t="shared" si="36"/>
        <v>5.6621007108947465E-3</v>
      </c>
      <c r="AT71">
        <f t="shared" si="36"/>
        <v>1.8501427332286602E-3</v>
      </c>
      <c r="AU71">
        <f t="shared" si="23"/>
        <v>-12.057320988651945</v>
      </c>
      <c r="AW71">
        <v>68</v>
      </c>
      <c r="AX71">
        <f>IF(Z71&gt;0, (R71*SUMPRODUCT(K71:$K$98, X71:$X$98)-K71*$AZ$3)/Z71, 0)</f>
        <v>296.8120123726668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12.5</v>
      </c>
      <c r="R72">
        <f t="shared" si="27"/>
        <v>1000000</v>
      </c>
      <c r="S72">
        <f t="shared" si="28"/>
        <v>273.17163988784557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46.156288218332797</v>
      </c>
      <c r="AC72">
        <f t="shared" si="29"/>
        <v>35.057250675655894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-25617.586871952528</v>
      </c>
      <c r="AI72">
        <f t="shared" si="33"/>
        <v>-25619.191048848876</v>
      </c>
      <c r="AJ72">
        <f t="shared" si="34"/>
        <v>11.099037542676903</v>
      </c>
      <c r="AK72">
        <f t="shared" si="22"/>
        <v>3.2309401752832962</v>
      </c>
      <c r="AL72">
        <f t="shared" si="35"/>
        <v>-25604.861071130916</v>
      </c>
      <c r="AN72">
        <f t="shared" si="36"/>
        <v>0</v>
      </c>
      <c r="AO72">
        <f t="shared" si="36"/>
        <v>0</v>
      </c>
      <c r="AP72">
        <f t="shared" si="36"/>
        <v>-6.4447888476754306E-4</v>
      </c>
      <c r="AQ72">
        <f t="shared" si="36"/>
        <v>-10.291878567290798</v>
      </c>
      <c r="AR72">
        <f t="shared" si="36"/>
        <v>-10.292523046175566</v>
      </c>
      <c r="AS72">
        <f t="shared" si="36"/>
        <v>4.4590439831043282E-3</v>
      </c>
      <c r="AT72">
        <f t="shared" si="36"/>
        <v>1.2980318602375247E-3</v>
      </c>
      <c r="AU72">
        <f t="shared" si="23"/>
        <v>-10.286765970332224</v>
      </c>
      <c r="AW72">
        <v>69</v>
      </c>
      <c r="AX72">
        <f>IF(Z72&gt;0, (R72*SUMPRODUCT(K72:$K$98, X72:$X$98)-K72*$AZ$3)/Z72, 0)</f>
        <v>273.17163988784557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12.5</v>
      </c>
      <c r="R73">
        <f t="shared" si="27"/>
        <v>1000000</v>
      </c>
      <c r="S73">
        <f t="shared" si="28"/>
        <v>248.14808495000773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35.057250675655894</v>
      </c>
      <c r="AC73">
        <f t="shared" si="29"/>
        <v>25.626908751469436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-23778.166532747633</v>
      </c>
      <c r="AI73">
        <f t="shared" si="33"/>
        <v>-23779.457440793358</v>
      </c>
      <c r="AJ73">
        <f t="shared" si="34"/>
        <v>9.4303419241864574</v>
      </c>
      <c r="AK73">
        <f t="shared" ref="AK73:AK98" si="49">G73*SUM(AB73:AB73, AE73:AF73)</f>
        <v>2.4540075472959129</v>
      </c>
      <c r="AL73">
        <f t="shared" si="35"/>
        <v>-23767.573091321876</v>
      </c>
      <c r="AN73">
        <f t="shared" si="36"/>
        <v>0</v>
      </c>
      <c r="AO73">
        <f t="shared" si="36"/>
        <v>0</v>
      </c>
      <c r="AP73">
        <f t="shared" si="36"/>
        <v>-4.6305621834812744E-4</v>
      </c>
      <c r="AQ73">
        <f t="shared" si="36"/>
        <v>-8.5293665264260561</v>
      </c>
      <c r="AR73">
        <f t="shared" si="36"/>
        <v>-8.5298295826444051</v>
      </c>
      <c r="AS73">
        <f t="shared" si="36"/>
        <v>3.3827184543489606E-3</v>
      </c>
      <c r="AT73">
        <f t="shared" si="36"/>
        <v>8.8026676912519787E-4</v>
      </c>
      <c r="AU73">
        <f t="shared" si="23"/>
        <v>-8.52556659742093</v>
      </c>
      <c r="AW73">
        <v>70</v>
      </c>
      <c r="AX73">
        <f>IF(Z73&gt;0, (R73*SUMPRODUCT(K73:$K$98, X73:$X$98)-K73*$AZ$3)/Z73, 0)</f>
        <v>248.14808495000773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12.5</v>
      </c>
      <c r="R74">
        <f t="shared" si="27"/>
        <v>1000000</v>
      </c>
      <c r="S74">
        <f t="shared" si="28"/>
        <v>220.78734624803744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25.626908751469436</v>
      </c>
      <c r="AC74">
        <f t="shared" si="29"/>
        <v>17.866771370672229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-21316.931034568632</v>
      </c>
      <c r="AI74">
        <f t="shared" si="33"/>
        <v>-21317.942571895968</v>
      </c>
      <c r="AJ74">
        <f t="shared" si="34"/>
        <v>7.7601373807972074</v>
      </c>
      <c r="AK74">
        <f t="shared" si="49"/>
        <v>1.7938836126028608</v>
      </c>
      <c r="AL74">
        <f t="shared" si="35"/>
        <v>-21308.388550902571</v>
      </c>
      <c r="AN74">
        <f t="shared" si="36"/>
        <v>0</v>
      </c>
      <c r="AO74">
        <f t="shared" si="36"/>
        <v>0</v>
      </c>
      <c r="AP74">
        <f t="shared" si="36"/>
        <v>-3.2396814111449932E-4</v>
      </c>
      <c r="AQ74">
        <f t="shared" si="36"/>
        <v>-6.8272384368862014</v>
      </c>
      <c r="AR74">
        <f t="shared" si="36"/>
        <v>-6.827562405027316</v>
      </c>
      <c r="AS74">
        <f t="shared" si="36"/>
        <v>2.4853628374450578E-3</v>
      </c>
      <c r="AT74">
        <f t="shared" si="36"/>
        <v>5.7453256903640219E-4</v>
      </c>
      <c r="AU74">
        <f t="shared" si="23"/>
        <v>-6.824502509620836</v>
      </c>
      <c r="AW74">
        <v>71</v>
      </c>
      <c r="AX74">
        <f>IF(Z74&gt;0, (R74*SUMPRODUCT(K74:$K$98, X74:$X$98)-K74*$AZ$3)/Z74, 0)</f>
        <v>220.78734624803744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12.5</v>
      </c>
      <c r="R75">
        <f t="shared" si="27"/>
        <v>1000000</v>
      </c>
      <c r="S75">
        <f t="shared" si="28"/>
        <v>190.36589057426167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17.866771370672229</v>
      </c>
      <c r="AC75">
        <f t="shared" si="29"/>
        <v>11.726344670954656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-18514.776404937467</v>
      </c>
      <c r="AI75">
        <f t="shared" si="33"/>
        <v>-18515.546392186468</v>
      </c>
      <c r="AJ75">
        <f t="shared" si="34"/>
        <v>6.1404266997175725</v>
      </c>
      <c r="AK75">
        <f t="shared" si="49"/>
        <v>1.2506739959470561</v>
      </c>
      <c r="AL75">
        <f t="shared" si="35"/>
        <v>-18508.155291490806</v>
      </c>
      <c r="AN75">
        <f t="shared" si="36"/>
        <v>0</v>
      </c>
      <c r="AO75">
        <f t="shared" si="36"/>
        <v>0</v>
      </c>
      <c r="AP75">
        <f t="shared" si="36"/>
        <v>-2.20184072973003E-4</v>
      </c>
      <c r="AQ75">
        <f t="shared" si="36"/>
        <v>-5.2944498552564978</v>
      </c>
      <c r="AR75">
        <f t="shared" si="36"/>
        <v>-5.2946700393294712</v>
      </c>
      <c r="AS75">
        <f t="shared" si="36"/>
        <v>1.7559046104852292E-3</v>
      </c>
      <c r="AT75">
        <f t="shared" si="36"/>
        <v>3.5764033072790009E-4</v>
      </c>
      <c r="AU75">
        <f t="shared" si="23"/>
        <v>-5.2925564943882586</v>
      </c>
      <c r="AW75">
        <v>72</v>
      </c>
      <c r="AX75">
        <f>IF(Z75&gt;0, (R75*SUMPRODUCT(K75:$K$98, X75:$X$98)-K75*$AZ$3)/Z75, 0)</f>
        <v>190.36589057426167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12.5</v>
      </c>
      <c r="R76">
        <f t="shared" si="27"/>
        <v>1000000</v>
      </c>
      <c r="S76">
        <f t="shared" si="28"/>
        <v>155.07638443141002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11.726344670954656</v>
      </c>
      <c r="AC76">
        <f t="shared" si="29"/>
        <v>7.0451195810272917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-15552.993755821655</v>
      </c>
      <c r="AI76">
        <f t="shared" si="33"/>
        <v>-15553.561630776219</v>
      </c>
      <c r="AJ76">
        <f t="shared" si="34"/>
        <v>4.6812250899273646</v>
      </c>
      <c r="AK76">
        <f t="shared" si="49"/>
        <v>0.82084412696682607</v>
      </c>
      <c r="AL76">
        <f t="shared" si="35"/>
        <v>-15548.059561559325</v>
      </c>
      <c r="AN76">
        <f t="shared" si="36"/>
        <v>0</v>
      </c>
      <c r="AO76">
        <f t="shared" si="36"/>
        <v>0</v>
      </c>
      <c r="AP76">
        <f t="shared" si="36"/>
        <v>-1.449896695846541E-4</v>
      </c>
      <c r="AQ76">
        <f t="shared" si="36"/>
        <v>-3.9709858791757386</v>
      </c>
      <c r="AR76">
        <f t="shared" si="36"/>
        <v>-3.9711308688453237</v>
      </c>
      <c r="AS76">
        <f t="shared" si="36"/>
        <v>1.1952090395707031E-3</v>
      </c>
      <c r="AT76">
        <f t="shared" si="36"/>
        <v>2.0957768570886969E-4</v>
      </c>
      <c r="AU76">
        <f t="shared" si="23"/>
        <v>-3.9697260821200437</v>
      </c>
      <c r="AW76">
        <v>73</v>
      </c>
      <c r="AX76">
        <f>IF(Z76&gt;0, (R76*SUMPRODUCT(K76:$K$98, X76:$X$98)-K76*$AZ$3)/Z76, 0)</f>
        <v>155.07638443141002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12.5</v>
      </c>
      <c r="R77">
        <f t="shared" si="27"/>
        <v>1000000</v>
      </c>
      <c r="S77">
        <f t="shared" si="28"/>
        <v>111.74865609322431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7.0451195810272917</v>
      </c>
      <c r="AC77">
        <f t="shared" si="29"/>
        <v>3.6216558137525663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-12566.753507903277</v>
      </c>
      <c r="AI77">
        <f t="shared" si="33"/>
        <v>-12567.158619689446</v>
      </c>
      <c r="AJ77">
        <f t="shared" si="34"/>
        <v>3.4234637672747255</v>
      </c>
      <c r="AK77">
        <f t="shared" si="49"/>
        <v>0.49315837067191048</v>
      </c>
      <c r="AL77">
        <f t="shared" si="35"/>
        <v>-12563.2419975515</v>
      </c>
      <c r="AN77">
        <f t="shared" si="36"/>
        <v>0</v>
      </c>
      <c r="AO77">
        <f t="shared" si="36"/>
        <v>0</v>
      </c>
      <c r="AP77">
        <f t="shared" si="36"/>
        <v>-9.2350914627107851E-5</v>
      </c>
      <c r="AQ77">
        <f t="shared" si="36"/>
        <v>-2.8647677504604836</v>
      </c>
      <c r="AR77">
        <f t="shared" si="36"/>
        <v>-2.8648601013751107</v>
      </c>
      <c r="AS77">
        <f t="shared" si="36"/>
        <v>7.8042659062188666E-4</v>
      </c>
      <c r="AT77">
        <f t="shared" si="36"/>
        <v>1.1242236869546469E-4</v>
      </c>
      <c r="AU77">
        <f t="shared" si="23"/>
        <v>-2.8639672524157938</v>
      </c>
      <c r="AW77">
        <v>74</v>
      </c>
      <c r="AX77">
        <f>IF(Z77&gt;0, (R77*SUMPRODUCT(K77:$K$98, X77:$X$98)-K77*$AZ$3)/Z77, 0)</f>
        <v>111.74865609322431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12.5</v>
      </c>
      <c r="R78">
        <f t="shared" si="27"/>
        <v>1000000</v>
      </c>
      <c r="S78">
        <f t="shared" si="28"/>
        <v>55.856349067637836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3.6216558137525663</v>
      </c>
      <c r="AC78">
        <f t="shared" si="29"/>
        <v>1.2457470917751277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-9782.1589174207384</v>
      </c>
      <c r="AI78">
        <f t="shared" si="33"/>
        <v>-9782.4377011025772</v>
      </c>
      <c r="AJ78">
        <f t="shared" si="34"/>
        <v>2.3759087219774386</v>
      </c>
      <c r="AK78">
        <f t="shared" si="49"/>
        <v>0.25351590696267967</v>
      </c>
      <c r="AL78">
        <f t="shared" si="35"/>
        <v>-9779.8082764736373</v>
      </c>
      <c r="AN78">
        <f t="shared" si="36"/>
        <v>0</v>
      </c>
      <c r="AO78">
        <f t="shared" si="36"/>
        <v>0</v>
      </c>
      <c r="AP78">
        <f t="shared" si="36"/>
        <v>-5.6743438477950477E-5</v>
      </c>
      <c r="AQ78">
        <f t="shared" si="36"/>
        <v>-1.9910538846808747</v>
      </c>
      <c r="AR78">
        <f t="shared" si="36"/>
        <v>-1.9911106281193525</v>
      </c>
      <c r="AS78">
        <f t="shared" si="36"/>
        <v>4.8359082391473342E-4</v>
      </c>
      <c r="AT78">
        <f t="shared" si="36"/>
        <v>5.1600452992796974E-5</v>
      </c>
      <c r="AU78">
        <f t="shared" si="23"/>
        <v>-1.9905754368424451</v>
      </c>
      <c r="AW78">
        <v>75</v>
      </c>
      <c r="AX78">
        <f>IF(Z78&gt;0, (R78*SUMPRODUCT(K78:$K$98, X78:$X$98)-K78*$AZ$3)/Z78, 0)</f>
        <v>55.856349067637836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12.5</v>
      </c>
      <c r="R79">
        <f t="shared" si="27"/>
        <v>1000000</v>
      </c>
      <c r="S79">
        <f t="shared" si="28"/>
        <v>-20.892389742826726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1.2457470917751277</v>
      </c>
      <c r="AC79">
        <f t="shared" si="29"/>
        <v>-0.30882551747445186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-7297.9446261985058</v>
      </c>
      <c r="AI79">
        <f t="shared" si="33"/>
        <v>-7298.1293977356991</v>
      </c>
      <c r="AJ79">
        <f t="shared" si="34"/>
        <v>1.5545726092495795</v>
      </c>
      <c r="AK79">
        <f t="shared" si="49"/>
        <v>8.7202296424258946E-2</v>
      </c>
      <c r="AL79">
        <f t="shared" si="35"/>
        <v>-7296.4876228300254</v>
      </c>
      <c r="AN79">
        <f t="shared" si="36"/>
        <v>0</v>
      </c>
      <c r="AO79">
        <f t="shared" si="36"/>
        <v>0</v>
      </c>
      <c r="AP79">
        <f t="shared" si="36"/>
        <v>-3.3578813701036627E-5</v>
      </c>
      <c r="AQ79">
        <f t="shared" si="36"/>
        <v>-1.3262666248578536</v>
      </c>
      <c r="AR79">
        <f t="shared" si="36"/>
        <v>-1.3263002036715545</v>
      </c>
      <c r="AS79">
        <f t="shared" si="36"/>
        <v>2.8251485495853717E-4</v>
      </c>
      <c r="AT79">
        <f t="shared" si="36"/>
        <v>1.5847406534612173E-5</v>
      </c>
      <c r="AU79">
        <f t="shared" si="23"/>
        <v>-1.3260018414100614</v>
      </c>
      <c r="AW79">
        <v>76</v>
      </c>
      <c r="AX79">
        <f>IF(Z79&gt;0, (R79*SUMPRODUCT(K79:$K$98, X79:$X$98)-K79*$AZ$3)/Z79, 0)</f>
        <v>-20.892389742826726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12.5</v>
      </c>
      <c r="R80">
        <f t="shared" si="27"/>
        <v>1000000</v>
      </c>
      <c r="S80">
        <f t="shared" si="28"/>
        <v>-132.09527289647147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-0.30882551747445186</v>
      </c>
      <c r="AC80">
        <f t="shared" si="29"/>
        <v>-1.2453767178400805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-5206.0383396393609</v>
      </c>
      <c r="AI80">
        <f t="shared" si="33"/>
        <v>-5206.1561879819374</v>
      </c>
      <c r="AJ80">
        <f t="shared" si="34"/>
        <v>0.93655120036562867</v>
      </c>
      <c r="AK80">
        <f t="shared" si="49"/>
        <v>-2.1617786223211633E-2</v>
      </c>
      <c r="AL80">
        <f t="shared" si="35"/>
        <v>-5205.2412545677944</v>
      </c>
      <c r="AN80">
        <f t="shared" si="36"/>
        <v>0</v>
      </c>
      <c r="AO80">
        <f t="shared" si="36"/>
        <v>0</v>
      </c>
      <c r="AP80">
        <f t="shared" si="36"/>
        <v>-1.9122106531268102E-5</v>
      </c>
      <c r="AQ80">
        <f t="shared" si="36"/>
        <v>-0.84473330350042741</v>
      </c>
      <c r="AR80">
        <f t="shared" si="36"/>
        <v>-0.84475242560695873</v>
      </c>
      <c r="AS80">
        <f t="shared" si="36"/>
        <v>1.5196507166655878E-4</v>
      </c>
      <c r="AT80">
        <f t="shared" si="36"/>
        <v>-3.5077083147191358E-6</v>
      </c>
      <c r="AU80">
        <f t="shared" si="23"/>
        <v>-0.84460396824360684</v>
      </c>
      <c r="AW80">
        <v>77</v>
      </c>
      <c r="AX80">
        <f>IF(Z80&gt;0, (R80*SUMPRODUCT(K80:$K$98, X80:$X$98)-K80*$AZ$3)/Z80, 0)</f>
        <v>-132.09527289647147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12.5</v>
      </c>
      <c r="R81">
        <f t="shared" si="27"/>
        <v>1000000</v>
      </c>
      <c r="S81">
        <f t="shared" si="28"/>
        <v>-301.82318216626805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-1.2453767178400805</v>
      </c>
      <c r="AC81">
        <f t="shared" si="29"/>
        <v>-1.7421498209010209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-3561.5012190847447</v>
      </c>
      <c r="AI81">
        <f t="shared" si="33"/>
        <v>-3561.5733701786567</v>
      </c>
      <c r="AJ81">
        <f t="shared" si="34"/>
        <v>0.49677310306094036</v>
      </c>
      <c r="AK81">
        <f t="shared" si="49"/>
        <v>-8.7176370248805646E-2</v>
      </c>
      <c r="AL81">
        <f t="shared" si="35"/>
        <v>-3561.1637734458445</v>
      </c>
      <c r="AN81">
        <f t="shared" si="36"/>
        <v>0</v>
      </c>
      <c r="AO81">
        <f t="shared" si="36"/>
        <v>0</v>
      </c>
      <c r="AP81">
        <f t="shared" si="36"/>
        <v>-1.0452908570352034E-5</v>
      </c>
      <c r="AQ81">
        <f t="shared" si="36"/>
        <v>-0.51597341908293859</v>
      </c>
      <c r="AR81">
        <f t="shared" si="36"/>
        <v>-0.51598387199150886</v>
      </c>
      <c r="AS81">
        <f t="shared" si="36"/>
        <v>7.1970133021789456E-5</v>
      </c>
      <c r="AT81">
        <f t="shared" si="36"/>
        <v>-1.2629699403016295E-5</v>
      </c>
      <c r="AU81">
        <f t="shared" si="23"/>
        <v>-0.51592453155789009</v>
      </c>
      <c r="AW81">
        <v>78</v>
      </c>
      <c r="AX81">
        <f>IF(Z81&gt;0, (R81*SUMPRODUCT(K81:$K$98, X81:$X$98)-K81*$AZ$3)/Z81, 0)</f>
        <v>-301.82318216626805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12.5</v>
      </c>
      <c r="R82">
        <f t="shared" si="27"/>
        <v>1000000</v>
      </c>
      <c r="S82">
        <f t="shared" si="28"/>
        <v>-575.5344571581935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-1.7421498209010209</v>
      </c>
      <c r="AC82">
        <f t="shared" si="29"/>
        <v>-1.9474444895915601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-2330.6517874414112</v>
      </c>
      <c r="AI82">
        <f t="shared" si="33"/>
        <v>-2330.6940838770411</v>
      </c>
      <c r="AJ82">
        <f t="shared" si="34"/>
        <v>0.20529466869053925</v>
      </c>
      <c r="AK82">
        <f t="shared" si="49"/>
        <v>-0.12195048746307148</v>
      </c>
      <c r="AL82">
        <f t="shared" si="35"/>
        <v>-2330.6107396958137</v>
      </c>
      <c r="AN82">
        <f t="shared" si="36"/>
        <v>0</v>
      </c>
      <c r="AO82">
        <f t="shared" si="36"/>
        <v>0</v>
      </c>
      <c r="AP82">
        <f t="shared" si="36"/>
        <v>-5.4711671037256294E-6</v>
      </c>
      <c r="AQ82">
        <f t="shared" si="36"/>
        <v>-0.3014765948911291</v>
      </c>
      <c r="AR82">
        <f t="shared" si="36"/>
        <v>-0.30148206605823286</v>
      </c>
      <c r="AS82">
        <f t="shared" si="36"/>
        <v>2.6555463153966374E-5</v>
      </c>
      <c r="AT82">
        <f t="shared" si="36"/>
        <v>-1.5774650637983532E-5</v>
      </c>
      <c r="AU82">
        <f t="shared" si="23"/>
        <v>-0.30147128524571687</v>
      </c>
      <c r="AW82">
        <v>79</v>
      </c>
      <c r="AX82">
        <f>IF(Z82&gt;0, (R82*SUMPRODUCT(K82:$K$98, X82:$X$98)-K82*$AZ$3)/Z82, 0)</f>
        <v>-575.5344571581935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12.5</v>
      </c>
      <c r="R83">
        <f t="shared" si="27"/>
        <v>1000000</v>
      </c>
      <c r="S83">
        <f t="shared" si="28"/>
        <v>-1040.5913040002056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-1.9474444895915601</v>
      </c>
      <c r="AC83">
        <f t="shared" si="29"/>
        <v>-1.9715293430609047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-1455.2536208541517</v>
      </c>
      <c r="AI83">
        <f t="shared" si="33"/>
        <v>-1455.2773036551644</v>
      </c>
      <c r="AJ83">
        <f t="shared" si="34"/>
        <v>2.4084853469344525E-2</v>
      </c>
      <c r="AK83">
        <f t="shared" si="49"/>
        <v>-0.13632111427140922</v>
      </c>
      <c r="AL83">
        <f t="shared" si="35"/>
        <v>-1455.3895399159665</v>
      </c>
      <c r="AN83">
        <f t="shared" si="36"/>
        <v>0</v>
      </c>
      <c r="AO83">
        <f t="shared" si="36"/>
        <v>0</v>
      </c>
      <c r="AP83">
        <f t="shared" si="36"/>
        <v>-2.7352136325770137E-6</v>
      </c>
      <c r="AQ83">
        <f t="shared" si="36"/>
        <v>-0.16807258315729409</v>
      </c>
      <c r="AR83">
        <f t="shared" si="36"/>
        <v>-0.16807531837092665</v>
      </c>
      <c r="AS83">
        <f t="shared" si="36"/>
        <v>2.7816481467894929E-6</v>
      </c>
      <c r="AT83">
        <f t="shared" si="36"/>
        <v>-1.5744225945322477E-5</v>
      </c>
      <c r="AU83">
        <f t="shared" si="23"/>
        <v>-0.16808828094872519</v>
      </c>
      <c r="AW83">
        <v>80</v>
      </c>
      <c r="AX83">
        <f>IF(Z83&gt;0, (R83*SUMPRODUCT(K83:$K$98, X83:$X$98)-K83*$AZ$3)/Z83, 0)</f>
        <v>-1040.5913040002056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12.5</v>
      </c>
      <c r="R84">
        <f t="shared" si="27"/>
        <v>1000000</v>
      </c>
      <c r="S84">
        <f t="shared" si="28"/>
        <v>-1871.697699482429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-1.9715293430609047</v>
      </c>
      <c r="AC84">
        <f t="shared" si="29"/>
        <v>-1.8919307285201765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-864.86785255015718</v>
      </c>
      <c r="AI84">
        <f t="shared" si="33"/>
        <v>-864.880487675003</v>
      </c>
      <c r="AJ84">
        <f t="shared" si="34"/>
        <v>-7.9598614540728141E-2</v>
      </c>
      <c r="AK84">
        <f t="shared" si="49"/>
        <v>-0.13800705401426333</v>
      </c>
      <c r="AL84">
        <f t="shared" si="35"/>
        <v>-865.09809334355793</v>
      </c>
      <c r="AN84">
        <f t="shared" si="36"/>
        <v>0</v>
      </c>
      <c r="AO84">
        <f t="shared" si="36"/>
        <v>0</v>
      </c>
      <c r="AP84">
        <f t="shared" si="36"/>
        <v>-1.3029258519121422E-6</v>
      </c>
      <c r="AQ84">
        <f t="shared" si="36"/>
        <v>-8.9184610150688889E-2</v>
      </c>
      <c r="AR84">
        <f t="shared" si="36"/>
        <v>-8.9185913076540807E-2</v>
      </c>
      <c r="AS84">
        <f t="shared" si="36"/>
        <v>-8.2081573334211733E-6</v>
      </c>
      <c r="AT84">
        <f t="shared" si="36"/>
        <v>-1.4231197603212269E-5</v>
      </c>
      <c r="AU84">
        <f t="shared" si="23"/>
        <v>-8.9208352431477428E-2</v>
      </c>
      <c r="AW84">
        <v>81</v>
      </c>
      <c r="AX84">
        <f>IF(Z84&gt;0, (R84*SUMPRODUCT(K84:$K$98, X84:$X$98)-K84*$AZ$3)/Z84, 0)</f>
        <v>-1871.697699482429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12.5</v>
      </c>
      <c r="R85">
        <f t="shared" si="27"/>
        <v>1000000</v>
      </c>
      <c r="S85">
        <f t="shared" si="28"/>
        <v>-3434.4742474223644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-1.8919307285201765</v>
      </c>
      <c r="AC85">
        <f t="shared" si="29"/>
        <v>-1.7599803407262031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-488.25654275235678</v>
      </c>
      <c r="AI85">
        <f t="shared" si="33"/>
        <v>-488.26294831916971</v>
      </c>
      <c r="AJ85">
        <f t="shared" si="34"/>
        <v>-0.13195038779397339</v>
      </c>
      <c r="AK85">
        <f t="shared" si="49"/>
        <v>-0.13243515099641237</v>
      </c>
      <c r="AL85">
        <f t="shared" si="35"/>
        <v>-488.52733385796006</v>
      </c>
      <c r="AN85">
        <f t="shared" si="36"/>
        <v>0</v>
      </c>
      <c r="AO85">
        <f t="shared" si="36"/>
        <v>0</v>
      </c>
      <c r="AP85">
        <f t="shared" si="36"/>
        <v>-5.8976596552434319E-7</v>
      </c>
      <c r="AQ85">
        <f t="shared" si="36"/>
        <v>-4.4954193714696875E-2</v>
      </c>
      <c r="AR85">
        <f t="shared" si="36"/>
        <v>-4.4954783480662404E-2</v>
      </c>
      <c r="AS85">
        <f t="shared" si="36"/>
        <v>-1.2148784039189452E-5</v>
      </c>
      <c r="AT85">
        <f t="shared" si="36"/>
        <v>-1.2193416598100704E-5</v>
      </c>
      <c r="AU85">
        <f t="shared" si="23"/>
        <v>-4.4979125681299692E-2</v>
      </c>
      <c r="AW85">
        <v>82</v>
      </c>
      <c r="AX85">
        <f>IF(Z85&gt;0, (R85*SUMPRODUCT(K85:$K$98, X85:$X$98)-K85*$AZ$3)/Z85, 0)</f>
        <v>-3434.4742474223644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12.5</v>
      </c>
      <c r="R86">
        <f t="shared" si="27"/>
        <v>1000000</v>
      </c>
      <c r="S86">
        <f t="shared" si="28"/>
        <v>-6532.1362188463554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-1.7599803407262031</v>
      </c>
      <c r="AC86">
        <f t="shared" si="29"/>
        <v>-1.6074925719903082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-261.23101866261533</v>
      </c>
      <c r="AI86">
        <f t="shared" si="33"/>
        <v>-261.23409478602684</v>
      </c>
      <c r="AJ86">
        <f t="shared" si="34"/>
        <v>-0.15248776873589498</v>
      </c>
      <c r="AK86">
        <f t="shared" si="49"/>
        <v>-0.12319862385083423</v>
      </c>
      <c r="AL86">
        <f t="shared" si="35"/>
        <v>-261.50978117861359</v>
      </c>
      <c r="AN86">
        <f t="shared" si="36"/>
        <v>0</v>
      </c>
      <c r="AO86">
        <f t="shared" si="36"/>
        <v>0</v>
      </c>
      <c r="AP86">
        <f t="shared" si="36"/>
        <v>-2.5287615149582449E-7</v>
      </c>
      <c r="AQ86">
        <f t="shared" si="36"/>
        <v>-2.1474786870984024E-2</v>
      </c>
      <c r="AR86">
        <f t="shared" si="36"/>
        <v>-2.1475039747135521E-2</v>
      </c>
      <c r="AS86">
        <f t="shared" si="36"/>
        <v>-1.2535426883070523E-5</v>
      </c>
      <c r="AT86">
        <f t="shared" si="36"/>
        <v>-1.0127680102997716E-5</v>
      </c>
      <c r="AU86">
        <f t="shared" si="23"/>
        <v>-2.149770285412159E-2</v>
      </c>
      <c r="AW86">
        <v>83</v>
      </c>
      <c r="AX86">
        <f>IF(Z86&gt;0, (R86*SUMPRODUCT(K86:$K$98, X86:$X$98)-K86*$AZ$3)/Z86, 0)</f>
        <v>-6532.1362188463554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12.5</v>
      </c>
      <c r="R87">
        <f t="shared" si="27"/>
        <v>1000000</v>
      </c>
      <c r="S87">
        <f t="shared" si="28"/>
        <v>-13018.047611868602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-1.6074925719903082</v>
      </c>
      <c r="AC87">
        <f t="shared" si="29"/>
        <v>-1.4526798923875497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-132.0392845766269</v>
      </c>
      <c r="AI87">
        <f t="shared" si="33"/>
        <v>-132.04067944774707</v>
      </c>
      <c r="AJ87">
        <f t="shared" si="34"/>
        <v>-0.15481267960275846</v>
      </c>
      <c r="AK87">
        <f t="shared" si="49"/>
        <v>-0.11252448003932158</v>
      </c>
      <c r="AL87">
        <f t="shared" si="35"/>
        <v>-132.30801660738916</v>
      </c>
      <c r="AN87">
        <f t="shared" si="36"/>
        <v>0</v>
      </c>
      <c r="AO87">
        <f t="shared" si="36"/>
        <v>0</v>
      </c>
      <c r="AP87">
        <f t="shared" si="36"/>
        <v>-1.0238119121664228E-7</v>
      </c>
      <c r="AQ87">
        <f t="shared" si="36"/>
        <v>-9.6914611298733484E-3</v>
      </c>
      <c r="AR87">
        <f t="shared" si="36"/>
        <v>-9.6915635110645642E-3</v>
      </c>
      <c r="AS87">
        <f t="shared" si="36"/>
        <v>-1.1362989973722248E-5</v>
      </c>
      <c r="AT87">
        <f t="shared" si="36"/>
        <v>-8.2591073403417661E-6</v>
      </c>
      <c r="AU87">
        <f t="shared" si="23"/>
        <v>-9.7111856083786294E-3</v>
      </c>
      <c r="AW87">
        <v>84</v>
      </c>
      <c r="AX87">
        <f>IF(Z87&gt;0, (R87*SUMPRODUCT(K87:$K$98, X87:$X$98)-K87*$AZ$3)/Z87, 0)</f>
        <v>-13018.047611868602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12.5</v>
      </c>
      <c r="R88">
        <f t="shared" si="27"/>
        <v>1000000</v>
      </c>
      <c r="S88">
        <f t="shared" si="28"/>
        <v>-27400.520046941605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-1.4526798923875497</v>
      </c>
      <c r="AC88">
        <f t="shared" si="29"/>
        <v>-1.3049718298801531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-62.847987527049746</v>
      </c>
      <c r="AI88">
        <f t="shared" si="33"/>
        <v>-62.84858284961463</v>
      </c>
      <c r="AJ88">
        <f t="shared" si="34"/>
        <v>-0.14770806250739654</v>
      </c>
      <c r="AK88">
        <f t="shared" si="49"/>
        <v>-0.10168759246712848</v>
      </c>
      <c r="AL88">
        <f t="shared" si="35"/>
        <v>-63.097978504589157</v>
      </c>
      <c r="AN88">
        <f t="shared" si="36"/>
        <v>0</v>
      </c>
      <c r="AO88">
        <f t="shared" si="36"/>
        <v>0</v>
      </c>
      <c r="AP88">
        <f t="shared" si="36"/>
        <v>-3.901399439439679E-8</v>
      </c>
      <c r="AQ88">
        <f t="shared" si="36"/>
        <v>-4.1186932559108182E-3</v>
      </c>
      <c r="AR88">
        <f t="shared" si="36"/>
        <v>-4.1187322699052127E-3</v>
      </c>
      <c r="AS88">
        <f t="shared" si="36"/>
        <v>-9.6799312886674055E-6</v>
      </c>
      <c r="AT88">
        <f t="shared" si="36"/>
        <v>-6.664016109090364E-6</v>
      </c>
      <c r="AU88">
        <f t="shared" si="23"/>
        <v>-4.1350762173029704E-3</v>
      </c>
      <c r="AW88">
        <v>85</v>
      </c>
      <c r="AX88">
        <f>IF(Z88&gt;0, (R88*SUMPRODUCT(K88:$K$98, X88:$X$98)-K88*$AZ$3)/Z88, 0)</f>
        <v>-27400.520046941605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12.5</v>
      </c>
      <c r="R89">
        <f t="shared" si="27"/>
        <v>1000000</v>
      </c>
      <c r="S89">
        <f t="shared" si="28"/>
        <v>-61984.246422569733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-1.3049718298801531</v>
      </c>
      <c r="AC89">
        <f t="shared" si="29"/>
        <v>-1.1685552341742158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-28.29709185190768</v>
      </c>
      <c r="AI89">
        <f t="shared" si="33"/>
        <v>-28.297327507598766</v>
      </c>
      <c r="AJ89">
        <f t="shared" si="34"/>
        <v>-0.13641659570593734</v>
      </c>
      <c r="AK89">
        <f t="shared" si="49"/>
        <v>-9.1348028091610731E-2</v>
      </c>
      <c r="AL89">
        <f t="shared" si="35"/>
        <v>-28.525092131396313</v>
      </c>
      <c r="AN89">
        <f t="shared" si="36"/>
        <v>0</v>
      </c>
      <c r="AO89">
        <f t="shared" si="36"/>
        <v>0</v>
      </c>
      <c r="AP89">
        <f t="shared" si="36"/>
        <v>-1.3788847954880202E-8</v>
      </c>
      <c r="AQ89">
        <f t="shared" si="36"/>
        <v>-1.6557389100704998E-3</v>
      </c>
      <c r="AR89">
        <f t="shared" si="36"/>
        <v>-1.6557526989184547E-3</v>
      </c>
      <c r="AS89">
        <f t="shared" si="36"/>
        <v>-7.9821017181470338E-6</v>
      </c>
      <c r="AT89">
        <f t="shared" si="36"/>
        <v>-5.3450186775746834E-6</v>
      </c>
      <c r="AU89">
        <f t="shared" si="23"/>
        <v>-1.6690798193141764E-3</v>
      </c>
      <c r="AW89">
        <v>86</v>
      </c>
      <c r="AX89">
        <f>IF(Z89&gt;0, (R89*SUMPRODUCT(K89:$K$98, X89:$X$98)-K89*$AZ$3)/Z89, 0)</f>
        <v>-61984.246422569733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12.5</v>
      </c>
      <c r="R90">
        <f t="shared" si="27"/>
        <v>1000000</v>
      </c>
      <c r="S90">
        <f t="shared" si="28"/>
        <v>-151798.43423939953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-1.1685552341742158</v>
      </c>
      <c r="AC90">
        <f t="shared" si="29"/>
        <v>-1.0447330365112073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-11.78156042669114</v>
      </c>
      <c r="AI90">
        <f t="shared" si="33"/>
        <v>-11.781646456319981</v>
      </c>
      <c r="AJ90">
        <f t="shared" si="34"/>
        <v>-0.1238221976630085</v>
      </c>
      <c r="AK90">
        <f t="shared" si="49"/>
        <v>-8.1798866392195108E-2</v>
      </c>
      <c r="AL90">
        <f t="shared" si="35"/>
        <v>-11.987267520375184</v>
      </c>
      <c r="AN90">
        <f t="shared" si="36"/>
        <v>0</v>
      </c>
      <c r="AO90">
        <f t="shared" si="36"/>
        <v>0</v>
      </c>
      <c r="AP90">
        <f t="shared" si="36"/>
        <v>-4.4944864651845363E-9</v>
      </c>
      <c r="AQ90">
        <f t="shared" si="36"/>
        <v>-6.1550961673747997E-4</v>
      </c>
      <c r="AR90">
        <f t="shared" si="36"/>
        <v>-6.1551411122394515E-4</v>
      </c>
      <c r="AS90">
        <f t="shared" si="36"/>
        <v>-6.468901458459484E-6</v>
      </c>
      <c r="AT90">
        <f t="shared" si="36"/>
        <v>-4.2734567475932057E-6</v>
      </c>
      <c r="AU90">
        <f t="shared" si="23"/>
        <v>-6.2625646942999775E-4</v>
      </c>
      <c r="AW90">
        <v>87</v>
      </c>
      <c r="AX90">
        <f>IF(Z90&gt;0, (R90*SUMPRODUCT(K90:$K$98, X90:$X$98)-K90*$AZ$3)/Z90, 0)</f>
        <v>-151798.43423939953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12.5</v>
      </c>
      <c r="R91">
        <f t="shared" si="27"/>
        <v>1000000</v>
      </c>
      <c r="S91">
        <f t="shared" si="28"/>
        <v>-405420.72228227765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-1.0447330365112073</v>
      </c>
      <c r="AC91">
        <f t="shared" si="29"/>
        <v>-0.93331467418769598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-4.5114573846274144</v>
      </c>
      <c r="AI91">
        <f t="shared" si="33"/>
        <v>-4.5114861607426597</v>
      </c>
      <c r="AJ91">
        <f t="shared" si="34"/>
        <v>-0.11141836232351132</v>
      </c>
      <c r="AK91">
        <f t="shared" si="49"/>
        <v>-7.313131255578452E-2</v>
      </c>
      <c r="AL91">
        <f t="shared" si="35"/>
        <v>-4.6960358356219558</v>
      </c>
      <c r="AN91">
        <f t="shared" si="36"/>
        <v>0</v>
      </c>
      <c r="AO91">
        <f t="shared" si="36"/>
        <v>0</v>
      </c>
      <c r="AP91">
        <f t="shared" si="36"/>
        <v>-1.3422894264226764E-9</v>
      </c>
      <c r="AQ91">
        <f t="shared" si="36"/>
        <v>-2.1044124592423523E-4</v>
      </c>
      <c r="AR91">
        <f t="shared" si="36"/>
        <v>-2.1044258821366162E-4</v>
      </c>
      <c r="AS91">
        <f t="shared" si="36"/>
        <v>-5.1972161071702105E-6</v>
      </c>
      <c r="AT91">
        <f t="shared" si="36"/>
        <v>-3.4112800406259305E-6</v>
      </c>
      <c r="AU91">
        <f t="shared" si="23"/>
        <v>-2.1905108436145779E-4</v>
      </c>
      <c r="AW91">
        <v>88</v>
      </c>
      <c r="AX91">
        <f>IF(Z91&gt;0, (R91*SUMPRODUCT(K91:$K$98, X91:$X$98)-K91*$AZ$3)/Z91, 0)</f>
        <v>-405420.72228227765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12.5</v>
      </c>
      <c r="R92">
        <f t="shared" si="27"/>
        <v>1000000</v>
      </c>
      <c r="S92">
        <f t="shared" si="28"/>
        <v>-1190357.0301879896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-0.93331467418769598</v>
      </c>
      <c r="AC92">
        <f t="shared" si="29"/>
        <v>-0.83349487262982658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-1.5788625475949538</v>
      </c>
      <c r="AI92">
        <f t="shared" si="33"/>
        <v>-1.5788713001672021</v>
      </c>
      <c r="AJ92">
        <f t="shared" si="34"/>
        <v>-9.9819801557869403E-2</v>
      </c>
      <c r="AK92">
        <f t="shared" si="49"/>
        <v>-6.5332027193138728E-2</v>
      </c>
      <c r="AL92">
        <f t="shared" si="35"/>
        <v>-1.7440231289182104</v>
      </c>
      <c r="AN92">
        <f t="shared" si="36"/>
        <v>0</v>
      </c>
      <c r="AO92">
        <f t="shared" si="36"/>
        <v>0</v>
      </c>
      <c r="AP92">
        <f t="shared" si="36"/>
        <v>-3.6452866634888614E-10</v>
      </c>
      <c r="AQ92">
        <f t="shared" si="36"/>
        <v>-6.5756744703406917E-5</v>
      </c>
      <c r="AR92">
        <f t="shared" si="36"/>
        <v>-6.5757109232073271E-5</v>
      </c>
      <c r="AS92">
        <f t="shared" si="36"/>
        <v>-4.157312628248791E-6</v>
      </c>
      <c r="AT92">
        <f t="shared" si="36"/>
        <v>-2.7209597438607283E-6</v>
      </c>
      <c r="AU92">
        <f t="shared" si="23"/>
        <v>-7.2635381604182808E-5</v>
      </c>
      <c r="AW92">
        <v>89</v>
      </c>
      <c r="AX92">
        <f>IF(Z92&gt;0, (R92*SUMPRODUCT(K92:$K$98, X92:$X$98)-K92*$AZ$3)/Z92, 0)</f>
        <v>-1190357.0301879896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12.5</v>
      </c>
      <c r="R93">
        <f t="shared" si="27"/>
        <v>1000000</v>
      </c>
      <c r="S93">
        <f t="shared" si="28"/>
        <v>-3877596.0628634305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-0.83349487262982658</v>
      </c>
      <c r="AC93">
        <f t="shared" si="29"/>
        <v>-0.74424791258542855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-0.50126833205812138</v>
      </c>
      <c r="AI93">
        <f t="shared" si="33"/>
        <v>-0.50127073125049637</v>
      </c>
      <c r="AJ93">
        <f t="shared" si="34"/>
        <v>-8.9246960044398027E-2</v>
      </c>
      <c r="AK93">
        <f t="shared" si="49"/>
        <v>-5.8344641084087864E-2</v>
      </c>
      <c r="AL93">
        <f t="shared" si="35"/>
        <v>-0.64886233237898228</v>
      </c>
      <c r="AN93">
        <f t="shared" si="36"/>
        <v>0</v>
      </c>
      <c r="AO93">
        <f t="shared" si="36"/>
        <v>0</v>
      </c>
      <c r="AP93">
        <f t="shared" si="36"/>
        <v>-8.9216058430897279E-11</v>
      </c>
      <c r="AQ93">
        <f t="shared" si="36"/>
        <v>-1.8640099588770879E-5</v>
      </c>
      <c r="AR93">
        <f t="shared" si="36"/>
        <v>-1.8640188804829309E-5</v>
      </c>
      <c r="AS93">
        <f t="shared" si="36"/>
        <v>-3.3187259534076169E-6</v>
      </c>
      <c r="AT93">
        <f t="shared" si="36"/>
        <v>-2.169596303467243E-6</v>
      </c>
      <c r="AU93">
        <f t="shared" si="23"/>
        <v>-2.4128511061704169E-5</v>
      </c>
      <c r="AW93">
        <v>90</v>
      </c>
      <c r="AX93">
        <f>IF(Z93&gt;0, (R93*SUMPRODUCT(K93:$K$98, X93:$X$98)-K93*$AZ$3)/Z93, 0)</f>
        <v>-3877596.0628634305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12.5</v>
      </c>
      <c r="R94">
        <f t="shared" si="27"/>
        <v>1000000</v>
      </c>
      <c r="S94">
        <f t="shared" si="28"/>
        <v>-14176811.614084458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-0.74424791258542855</v>
      </c>
      <c r="AC94">
        <f t="shared" si="29"/>
        <v>-0.66452305555189095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-0.14314209337922823</v>
      </c>
      <c r="AI94">
        <f t="shared" si="33"/>
        <v>-0.14314267930351224</v>
      </c>
      <c r="AJ94">
        <f t="shared" si="34"/>
        <v>-7.9724857033537599E-2</v>
      </c>
      <c r="AK94">
        <f t="shared" si="49"/>
        <v>-5.2097353880980003E-2</v>
      </c>
      <c r="AL94">
        <f t="shared" si="35"/>
        <v>-0.27496489021802983</v>
      </c>
      <c r="AN94">
        <f t="shared" si="36"/>
        <v>0</v>
      </c>
      <c r="AO94">
        <f t="shared" si="36"/>
        <v>0</v>
      </c>
      <c r="AP94">
        <f t="shared" si="36"/>
        <v>-1.9453665095210683E-11</v>
      </c>
      <c r="AQ94">
        <f t="shared" si="36"/>
        <v>-4.7525566385680242E-6</v>
      </c>
      <c r="AR94">
        <f t="shared" si="36"/>
        <v>-4.7525760922331188E-6</v>
      </c>
      <c r="AS94">
        <f t="shared" si="36"/>
        <v>-2.6469984447538378E-6</v>
      </c>
      <c r="AT94">
        <f t="shared" si="36"/>
        <v>-1.7297191845792052E-6</v>
      </c>
      <c r="AU94">
        <f t="shared" si="23"/>
        <v>-9.1292937215661615E-6</v>
      </c>
      <c r="AW94">
        <v>91</v>
      </c>
      <c r="AX94">
        <f>IF(Z94&gt;0, (R94*SUMPRODUCT(K94:$K$98, X94:$X$98)-K94*$AZ$3)/Z94, 0)</f>
        <v>-14176811.614084458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12.5</v>
      </c>
      <c r="R95">
        <f t="shared" si="27"/>
        <v>1000000</v>
      </c>
      <c r="S95">
        <f t="shared" si="28"/>
        <v>-59060235.531769983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-0.66452305555189095</v>
      </c>
      <c r="AC95">
        <f t="shared" si="29"/>
        <v>-0.59332825709680959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-3.6359048688942221E-2</v>
      </c>
      <c r="AI95">
        <f t="shared" si="33"/>
        <v>-3.6359174265874768E-2</v>
      </c>
      <c r="AJ95">
        <f t="shared" si="34"/>
        <v>-7.1194798455081365E-2</v>
      </c>
      <c r="AK95">
        <f t="shared" si="49"/>
        <v>-4.6516613888632374E-2</v>
      </c>
      <c r="AL95">
        <f t="shared" si="35"/>
        <v>-0.1540705866095885</v>
      </c>
      <c r="AN95">
        <f t="shared" si="36"/>
        <v>0</v>
      </c>
      <c r="AO95">
        <f t="shared" si="36"/>
        <v>0</v>
      </c>
      <c r="AP95">
        <f t="shared" si="36"/>
        <v>-3.7226463875126372E-12</v>
      </c>
      <c r="AQ95">
        <f t="shared" si="36"/>
        <v>-1.0778403207317444E-6</v>
      </c>
      <c r="AR95">
        <f t="shared" si="36"/>
        <v>-1.0778440433781319E-6</v>
      </c>
      <c r="AS95">
        <f t="shared" si="36"/>
        <v>-2.11052343689604E-6</v>
      </c>
      <c r="AT95">
        <f t="shared" si="36"/>
        <v>-1.3789547262914612E-6</v>
      </c>
      <c r="AU95">
        <f t="shared" si="23"/>
        <v>-4.5673222065656331E-6</v>
      </c>
      <c r="AW95">
        <v>92</v>
      </c>
      <c r="AX95">
        <f>IF(Z95&gt;0, (R95*SUMPRODUCT(K95:$K$98, X95:$X$98)-K95*$AZ$3)/Z95, 0)</f>
        <v>-59060235.531769983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12.5</v>
      </c>
      <c r="R96">
        <f t="shared" si="27"/>
        <v>1000000</v>
      </c>
      <c r="S96">
        <f t="shared" si="28"/>
        <v>-285925434.7342515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-0.59332825709680959</v>
      </c>
      <c r="AC96">
        <f t="shared" si="29"/>
        <v>-0.5297583072480947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-8.0929082304763283E-3</v>
      </c>
      <c r="AI96">
        <f t="shared" si="33"/>
        <v>-8.0929313902866704E-3</v>
      </c>
      <c r="AJ96">
        <f t="shared" si="34"/>
        <v>-6.3569949848714891E-2</v>
      </c>
      <c r="AK96">
        <f t="shared" si="49"/>
        <v>-4.1532977996776674E-2</v>
      </c>
      <c r="AL96">
        <f t="shared" si="35"/>
        <v>-0.11319585923577824</v>
      </c>
      <c r="AN96">
        <f t="shared" si="36"/>
        <v>0</v>
      </c>
      <c r="AO96">
        <f t="shared" si="36"/>
        <v>0</v>
      </c>
      <c r="AP96">
        <f t="shared" si="36"/>
        <v>-6.129977638694036E-13</v>
      </c>
      <c r="AQ96">
        <f t="shared" si="36"/>
        <v>-2.1420445915026981E-7</v>
      </c>
      <c r="AR96">
        <f t="shared" si="36"/>
        <v>-2.1420507214803367E-7</v>
      </c>
      <c r="AS96">
        <f t="shared" si="36"/>
        <v>-1.6825801476748353E-6</v>
      </c>
      <c r="AT96">
        <f t="shared" si="36"/>
        <v>-1.0993018622399447E-6</v>
      </c>
      <c r="AU96">
        <f t="shared" si="23"/>
        <v>-2.9960870820628138E-6</v>
      </c>
      <c r="AW96">
        <v>93</v>
      </c>
      <c r="AX96">
        <f>IF(Z96&gt;0, (R96*SUMPRODUCT(K96:$K$98, X96:$X$98)-K96*$AZ$3)/Z96, 0)</f>
        <v>-285925434.7342515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12.5</v>
      </c>
      <c r="R97">
        <f t="shared" si="27"/>
        <v>1000000</v>
      </c>
      <c r="S97">
        <f t="shared" si="28"/>
        <v>-1652027467.3122721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-0.5297583072480947</v>
      </c>
      <c r="AC97">
        <f t="shared" si="29"/>
        <v>-0.47299867530162915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-1.5479429288855772E-3</v>
      </c>
      <c r="AI97">
        <f t="shared" si="33"/>
        <v>-1.5479465078112055E-3</v>
      </c>
      <c r="AJ97">
        <f t="shared" si="34"/>
        <v>-5.675963194646555E-2</v>
      </c>
      <c r="AK97">
        <f t="shared" si="49"/>
        <v>-3.7083081507366632E-2</v>
      </c>
      <c r="AL97">
        <f t="shared" si="35"/>
        <v>-9.5390659961643393E-2</v>
      </c>
      <c r="AN97">
        <f t="shared" si="36"/>
        <v>0</v>
      </c>
      <c r="AO97">
        <f t="shared" si="36"/>
        <v>0</v>
      </c>
      <c r="AP97">
        <f t="shared" si="36"/>
        <v>-8.4578220335592621E-14</v>
      </c>
      <c r="AQ97">
        <f t="shared" si="36"/>
        <v>-3.6581441389631847E-8</v>
      </c>
      <c r="AR97">
        <f t="shared" si="36"/>
        <v>-3.6581525967852185E-8</v>
      </c>
      <c r="AS97">
        <f t="shared" si="36"/>
        <v>-1.3413602727857332E-6</v>
      </c>
      <c r="AT97">
        <f t="shared" si="36"/>
        <v>-8.7635826062741634E-7</v>
      </c>
      <c r="AU97">
        <f t="shared" si="23"/>
        <v>-2.2543000593810018E-6</v>
      </c>
      <c r="AW97">
        <v>94</v>
      </c>
      <c r="AX97">
        <f>IF(Z97&gt;0, (R97*SUMPRODUCT(K97:$K$98, X97:$X$98)-K97*$AZ$3)/Z97, 0)</f>
        <v>-1652027467.3122721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-0.47299867530162915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-2.863140502567814E-4</v>
      </c>
      <c r="AI98">
        <f t="shared" si="33"/>
        <v>-2.863140502567814E-4</v>
      </c>
      <c r="AJ98">
        <f t="shared" si="34"/>
        <v>-0.47299867530162915</v>
      </c>
      <c r="AK98">
        <f t="shared" si="49"/>
        <v>-3.3109907271114042E-2</v>
      </c>
      <c r="AL98">
        <f t="shared" si="35"/>
        <v>-0.50639489662299997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-6.04130145254233E-9</v>
      </c>
      <c r="AR98">
        <f t="shared" si="36"/>
        <v>-6.04130145254233E-9</v>
      </c>
      <c r="AS98">
        <f t="shared" si="36"/>
        <v>-9.9803959379134549E-6</v>
      </c>
      <c r="AT98">
        <f t="shared" si="36"/>
        <v>-6.9862771565394186E-7</v>
      </c>
      <c r="AU98">
        <f t="shared" si="36"/>
        <v>-1.068506495501994E-5</v>
      </c>
      <c r="AW98">
        <v>95</v>
      </c>
    </row>
    <row r="100" spans="5:50" x14ac:dyDescent="0.25">
      <c r="AN100" s="8">
        <f t="shared" ref="AN100:AU100" si="50">SUM(AN3:AN98)</f>
        <v>24075.199426706415</v>
      </c>
      <c r="AO100" s="8">
        <f t="shared" si="50"/>
        <v>-2407.5199426706417</v>
      </c>
      <c r="AP100" s="8">
        <f t="shared" si="50"/>
        <v>-207.83283368316336</v>
      </c>
      <c r="AQ100" s="8">
        <f t="shared" si="50"/>
        <v>-20014.930876684735</v>
      </c>
      <c r="AR100" s="8">
        <f t="shared" si="50"/>
        <v>1444.9157736678733</v>
      </c>
      <c r="AS100" s="8">
        <f t="shared" si="50"/>
        <v>-1074.7618402812973</v>
      </c>
      <c r="AT100" s="8">
        <f t="shared" si="50"/>
        <v>626.94440683075698</v>
      </c>
      <c r="AU100" s="8">
        <f t="shared" si="50"/>
        <v>997.09834021732831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6F59-C673-43A1-8731-C0BA2378E2A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27488.092425330757</v>
      </c>
      <c r="K3">
        <v>1</v>
      </c>
      <c r="L3" s="2">
        <v>0</v>
      </c>
      <c r="O3">
        <f>$C$3</f>
        <v>27488.092425330757</v>
      </c>
      <c r="P3">
        <f>O3*C5</f>
        <v>2748.809242533076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27488.092425330757</v>
      </c>
      <c r="AF3">
        <f t="shared" ref="AF3:AG34" si="4">-$Z3*P3</f>
        <v>-2748.809242533076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24613.46562689768</v>
      </c>
      <c r="AJ3">
        <f t="shared" ref="AJ3:AJ66" si="7">AB3-AC3</f>
        <v>0</v>
      </c>
      <c r="AL3">
        <f t="shared" ref="AL3:AL66" si="8">SUM(AI3:AK3)</f>
        <v>24613.46562689768</v>
      </c>
      <c r="AN3">
        <f t="shared" ref="AN3:AU34" si="9">AE3*$K3</f>
        <v>27488.092425330757</v>
      </c>
      <c r="AO3">
        <f t="shared" si="9"/>
        <v>-2748.809242533076</v>
      </c>
      <c r="AP3">
        <f t="shared" si="9"/>
        <v>-125.8175559</v>
      </c>
      <c r="AQ3">
        <f t="shared" si="9"/>
        <v>0</v>
      </c>
      <c r="AR3">
        <f t="shared" si="9"/>
        <v>24613.46562689768</v>
      </c>
      <c r="AS3">
        <f t="shared" si="9"/>
        <v>0</v>
      </c>
      <c r="AT3">
        <f t="shared" si="9"/>
        <v>0</v>
      </c>
      <c r="AU3">
        <f t="shared" si="9"/>
        <v>24613.46562689768</v>
      </c>
      <c r="AW3">
        <v>0</v>
      </c>
      <c r="AX3">
        <f>IF(Z3&gt;0, (R3*SUMPRODUCT(K3:$K$98, X3:$X$98)-K3*$AZ$3)/Z3, 0)</f>
        <v>0</v>
      </c>
      <c r="AZ3">
        <f>C6*SUMPRODUCT(X4:X89, K4:K89)/1</f>
        <v>22662.592995113864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2458.9799309742348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2428.1349637622006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-2428.1349637622006</v>
      </c>
      <c r="AK4">
        <f>G4*SUM(AB4, AE4:AF4)</f>
        <v>0</v>
      </c>
      <c r="AL4">
        <f t="shared" si="8"/>
        <v>-4971.9409637622011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-2271.2553571428571</v>
      </c>
      <c r="AR4">
        <f t="shared" si="9"/>
        <v>-2271.2553571428571</v>
      </c>
      <c r="AS4">
        <f t="shared" si="9"/>
        <v>-2167.9776462162504</v>
      </c>
      <c r="AT4">
        <f t="shared" si="9"/>
        <v>0</v>
      </c>
      <c r="AU4">
        <f t="shared" si="9"/>
        <v>-4439.2330033591079</v>
      </c>
      <c r="AW4">
        <v>1</v>
      </c>
      <c r="AX4">
        <f>IF(Z4&gt;0, (R4*SUMPRODUCT(K4:$K$98, X4:$X$98)-K4*$AZ$3)/Z4, 0)</f>
        <v>2458.9799309742348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1000000</v>
      </c>
      <c r="S5">
        <f t="shared" si="1"/>
        <v>2384.3374650947858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2428.1349637622006</v>
      </c>
      <c r="AC5">
        <f t="shared" si="2"/>
        <v>2324.857252835598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-2527.8542831294039</v>
      </c>
      <c r="AI5">
        <f t="shared" si="6"/>
        <v>-2540.042455351615</v>
      </c>
      <c r="AJ5">
        <f t="shared" si="7"/>
        <v>103.27771092660259</v>
      </c>
      <c r="AK5">
        <f>G5*SUM(AB5, AE5:AF5)</f>
        <v>169.96944746335407</v>
      </c>
      <c r="AL5">
        <f t="shared" si="8"/>
        <v>-2266.7952969616581</v>
      </c>
      <c r="AN5">
        <f t="shared" si="9"/>
        <v>0</v>
      </c>
      <c r="AO5">
        <f t="shared" si="9"/>
        <v>0</v>
      </c>
      <c r="AP5">
        <f t="shared" si="9"/>
        <v>-9.716336274083929</v>
      </c>
      <c r="AQ5">
        <f t="shared" si="9"/>
        <v>-2015.1899578518844</v>
      </c>
      <c r="AR5">
        <f t="shared" si="9"/>
        <v>-2024.9062941259683</v>
      </c>
      <c r="AS5">
        <f t="shared" si="9"/>
        <v>82.3323588381717</v>
      </c>
      <c r="AT5">
        <f t="shared" si="9"/>
        <v>135.49860288851568</v>
      </c>
      <c r="AU5">
        <f t="shared" si="9"/>
        <v>-1807.0753323992808</v>
      </c>
      <c r="AW5">
        <v>2</v>
      </c>
      <c r="AX5">
        <f>IF(Z5&gt;0, (R5*SUMPRODUCT(K5:$K$98, X5:$X$98)-K5*$AZ$3)/Z5, 0)</f>
        <v>2384.3374650947858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1000000</v>
      </c>
      <c r="S6">
        <f t="shared" si="1"/>
        <v>2332.1529490937191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2324.857252835598</v>
      </c>
      <c r="AC6">
        <f t="shared" si="2"/>
        <v>2245.3616219625092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-2518.3493961665454</v>
      </c>
      <c r="AI6">
        <f t="shared" si="6"/>
        <v>-2530.3842072990819</v>
      </c>
      <c r="AJ6">
        <f t="shared" si="7"/>
        <v>79.495630873088885</v>
      </c>
      <c r="AK6">
        <f>G6*SUM(AB6, AE6:AF6)</f>
        <v>162.74000769849187</v>
      </c>
      <c r="AL6">
        <f t="shared" si="8"/>
        <v>-2288.1485687275012</v>
      </c>
      <c r="AN6">
        <f t="shared" si="9"/>
        <v>0</v>
      </c>
      <c r="AO6">
        <f t="shared" si="9"/>
        <v>0</v>
      </c>
      <c r="AP6">
        <f t="shared" si="9"/>
        <v>-8.5661408503045635</v>
      </c>
      <c r="AQ6">
        <f t="shared" si="9"/>
        <v>-1792.5113572841776</v>
      </c>
      <c r="AR6">
        <f t="shared" si="9"/>
        <v>-1801.0774981344821</v>
      </c>
      <c r="AS6">
        <f t="shared" si="9"/>
        <v>56.583419842930653</v>
      </c>
      <c r="AT6">
        <f t="shared" si="9"/>
        <v>115.83512300878895</v>
      </c>
      <c r="AU6">
        <f t="shared" si="9"/>
        <v>-1628.6589552827625</v>
      </c>
      <c r="AW6">
        <v>3</v>
      </c>
      <c r="AX6">
        <f>IF(Z6&gt;0, (R6*SUMPRODUCT(K6:$K$98, X6:$X$98)-K6*$AZ$3)/Z6, 0)</f>
        <v>2332.1529490937191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1000000</v>
      </c>
      <c r="S7">
        <f t="shared" si="1"/>
        <v>2294.3889002060464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2245.3616219625092</v>
      </c>
      <c r="AC7">
        <f t="shared" si="2"/>
        <v>2181.1487709093963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-2512.2880051846273</v>
      </c>
      <c r="AI7">
        <f t="shared" si="6"/>
        <v>-2524.1710646057736</v>
      </c>
      <c r="AJ7">
        <f t="shared" si="7"/>
        <v>64.2128510531129</v>
      </c>
      <c r="AK7">
        <f>G7*SUM(AB7, AE7:AF7)</f>
        <v>157.17531353737564</v>
      </c>
      <c r="AL7">
        <f t="shared" si="8"/>
        <v>-2302.7829000152851</v>
      </c>
      <c r="AN7">
        <f t="shared" si="9"/>
        <v>0</v>
      </c>
      <c r="AO7">
        <f t="shared" si="9"/>
        <v>0</v>
      </c>
      <c r="AP7">
        <f t="shared" si="9"/>
        <v>-7.5518990888974598</v>
      </c>
      <c r="AQ7">
        <f t="shared" si="9"/>
        <v>-1596.604445454441</v>
      </c>
      <c r="AR7">
        <f t="shared" si="9"/>
        <v>-1604.1563445433383</v>
      </c>
      <c r="AS7">
        <f t="shared" si="9"/>
        <v>40.808427710169951</v>
      </c>
      <c r="AT7">
        <f t="shared" si="9"/>
        <v>99.887753231949816</v>
      </c>
      <c r="AU7">
        <f t="shared" si="9"/>
        <v>-1463.4601636012185</v>
      </c>
      <c r="AW7">
        <v>4</v>
      </c>
      <c r="AX7">
        <f>IF(Z7&gt;0, (R7*SUMPRODUCT(K7:$K$98, X7:$X$98)-K7*$AZ$3)/Z7, 0)</f>
        <v>2294.3889002060464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1000000</v>
      </c>
      <c r="S8">
        <f t="shared" si="1"/>
        <v>2266.7745189454799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2181.1487709093963</v>
      </c>
      <c r="AC8">
        <f t="shared" si="2"/>
        <v>2127.6679917326874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-2505.9128797579287</v>
      </c>
      <c r="AI8">
        <f t="shared" si="6"/>
        <v>-2517.6457846738667</v>
      </c>
      <c r="AJ8">
        <f t="shared" si="7"/>
        <v>53.480779176708893</v>
      </c>
      <c r="AK8">
        <f t="shared" ref="AK8:AK71" si="22">G8*SUM(AB8:AB8, AE8:AF8)</f>
        <v>152.68041396365774</v>
      </c>
      <c r="AL8">
        <f t="shared" si="8"/>
        <v>-2311.4845915335</v>
      </c>
      <c r="AN8">
        <f t="shared" si="9"/>
        <v>0</v>
      </c>
      <c r="AO8">
        <f t="shared" si="9"/>
        <v>0</v>
      </c>
      <c r="AP8">
        <f t="shared" si="9"/>
        <v>-6.6575653448960397</v>
      </c>
      <c r="AQ8">
        <f t="shared" si="9"/>
        <v>-1421.922266065782</v>
      </c>
      <c r="AR8">
        <f t="shared" si="9"/>
        <v>-1428.5798314106778</v>
      </c>
      <c r="AS8">
        <f t="shared" si="9"/>
        <v>30.346430369620666</v>
      </c>
      <c r="AT8">
        <f t="shared" si="9"/>
        <v>86.634967225212435</v>
      </c>
      <c r="AU8">
        <f t="shared" si="9"/>
        <v>-1311.5984338158446</v>
      </c>
      <c r="AW8">
        <v>5</v>
      </c>
      <c r="AX8">
        <f>IF(Z8&gt;0, (R8*SUMPRODUCT(K8:$K$98, X8:$X$98)-K8*$AZ$3)/Z8, 0)</f>
        <v>2266.7745189454799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1000000</v>
      </c>
      <c r="S9">
        <f t="shared" si="1"/>
        <v>2248.2264125967977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2127.6679917326874</v>
      </c>
      <c r="AC9">
        <f t="shared" si="2"/>
        <v>2083.5347134148869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-2500.123408711941</v>
      </c>
      <c r="AI9">
        <f t="shared" si="6"/>
        <v>-2511.7077330361108</v>
      </c>
      <c r="AJ9">
        <f t="shared" si="7"/>
        <v>44.133278317800432</v>
      </c>
      <c r="AK9">
        <f t="shared" si="22"/>
        <v>148.93675942128812</v>
      </c>
      <c r="AL9">
        <f t="shared" si="8"/>
        <v>-2318.6376952970222</v>
      </c>
      <c r="AN9">
        <f t="shared" si="9"/>
        <v>0</v>
      </c>
      <c r="AO9">
        <f t="shared" si="9"/>
        <v>0</v>
      </c>
      <c r="AP9">
        <f t="shared" si="9"/>
        <v>-5.8689792204358531</v>
      </c>
      <c r="AQ9">
        <f t="shared" si="9"/>
        <v>-1266.6403256373958</v>
      </c>
      <c r="AR9">
        <f t="shared" si="9"/>
        <v>-1272.5093048578315</v>
      </c>
      <c r="AS9">
        <f t="shared" si="9"/>
        <v>22.359292275377975</v>
      </c>
      <c r="AT9">
        <f t="shared" si="9"/>
        <v>75.455997410124098</v>
      </c>
      <c r="AU9">
        <f t="shared" si="9"/>
        <v>-1174.6940151723295</v>
      </c>
      <c r="AW9">
        <v>6</v>
      </c>
      <c r="AX9">
        <f>IF(Z9&gt;0, (R9*SUMPRODUCT(K9:$K$98, X9:$X$98)-K9*$AZ$3)/Z9, 0)</f>
        <v>2248.2264125967977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12.5</v>
      </c>
      <c r="R10">
        <f t="shared" si="0"/>
        <v>1000000</v>
      </c>
      <c r="S10">
        <f t="shared" si="1"/>
        <v>2237.2783442744835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2083.5347134148869</v>
      </c>
      <c r="AC10">
        <f t="shared" si="2"/>
        <v>2047.0631268381894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-2499.2966577828774</v>
      </c>
      <c r="AI10">
        <f t="shared" si="6"/>
        <v>-2510.7338976555834</v>
      </c>
      <c r="AJ10">
        <f t="shared" si="7"/>
        <v>36.471586576697518</v>
      </c>
      <c r="AK10">
        <f t="shared" si="22"/>
        <v>145.84742993904209</v>
      </c>
      <c r="AL10">
        <f t="shared" si="8"/>
        <v>-2328.4148811398436</v>
      </c>
      <c r="AN10">
        <f t="shared" si="9"/>
        <v>0</v>
      </c>
      <c r="AO10">
        <f t="shared" si="9"/>
        <v>0</v>
      </c>
      <c r="AP10">
        <f t="shared" si="9"/>
        <v>-5.1736264820383067</v>
      </c>
      <c r="AQ10">
        <f t="shared" si="9"/>
        <v>-1130.5548820422052</v>
      </c>
      <c r="AR10">
        <f t="shared" si="9"/>
        <v>-1135.7285085242436</v>
      </c>
      <c r="AS10">
        <f t="shared" si="9"/>
        <v>16.4978935700607</v>
      </c>
      <c r="AT10">
        <f t="shared" si="9"/>
        <v>65.97397049182824</v>
      </c>
      <c r="AU10">
        <f t="shared" si="9"/>
        <v>-1053.2566444623544</v>
      </c>
      <c r="AW10">
        <v>7</v>
      </c>
      <c r="AX10">
        <f>IF(Z10&gt;0, (R10*SUMPRODUCT(K10:$K$98, X10:$X$98)-K10*$AZ$3)/Z10, 0)</f>
        <v>2237.2783442744835</v>
      </c>
    </row>
    <row r="11" spans="1:52" x14ac:dyDescent="0.25">
      <c r="A11" t="s">
        <v>33</v>
      </c>
      <c r="C11" s="12">
        <f>AU91</f>
        <v>1116.2691532552813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1000000</v>
      </c>
      <c r="S11">
        <f t="shared" si="1"/>
        <v>2230.4895733750254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2047.0631268381894</v>
      </c>
      <c r="AC11">
        <f t="shared" si="2"/>
        <v>2014.8731903858898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-2497.1365004089716</v>
      </c>
      <c r="AI11">
        <f t="shared" si="6"/>
        <v>-2508.4281536766953</v>
      </c>
      <c r="AJ11">
        <f t="shared" si="7"/>
        <v>32.189936452299662</v>
      </c>
      <c r="AK11">
        <f t="shared" si="22"/>
        <v>143.29441887867327</v>
      </c>
      <c r="AL11">
        <f t="shared" si="8"/>
        <v>-2332.9437983457224</v>
      </c>
      <c r="AN11">
        <f t="shared" si="9"/>
        <v>0</v>
      </c>
      <c r="AO11">
        <f t="shared" si="9"/>
        <v>0</v>
      </c>
      <c r="AP11">
        <f t="shared" si="9"/>
        <v>-4.5605093709920173</v>
      </c>
      <c r="AQ11">
        <f t="shared" si="9"/>
        <v>-1008.5515504902809</v>
      </c>
      <c r="AR11">
        <f t="shared" si="9"/>
        <v>-1013.1120598612729</v>
      </c>
      <c r="AS11">
        <f t="shared" si="9"/>
        <v>13.000975442805551</v>
      </c>
      <c r="AT11">
        <f t="shared" si="9"/>
        <v>57.874212448146423</v>
      </c>
      <c r="AU11">
        <f t="shared" si="9"/>
        <v>-942.23687197032098</v>
      </c>
      <c r="AW11">
        <v>8</v>
      </c>
      <c r="AX11">
        <f>IF(Z11&gt;0, (R11*SUMPRODUCT(K11:$K$98, X11:$X$98)-K11*$AZ$3)/Z11, 0)</f>
        <v>2230.4895733750254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12.5</v>
      </c>
      <c r="R12">
        <f t="shared" si="0"/>
        <v>1000000</v>
      </c>
      <c r="S12">
        <f t="shared" si="1"/>
        <v>2228.0829841065915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2014.8731903858898</v>
      </c>
      <c r="AC12">
        <f t="shared" si="2"/>
        <v>1987.0046270294561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-2498.8392548181964</v>
      </c>
      <c r="AI12">
        <f t="shared" si="6"/>
        <v>-2509.9867560625576</v>
      </c>
      <c r="AJ12">
        <f t="shared" si="7"/>
        <v>27.868563356433697</v>
      </c>
      <c r="AK12">
        <f t="shared" si="22"/>
        <v>141.04112332701229</v>
      </c>
      <c r="AL12">
        <f t="shared" si="8"/>
        <v>-2341.0770693791114</v>
      </c>
      <c r="AN12">
        <f t="shared" si="9"/>
        <v>0</v>
      </c>
      <c r="AO12">
        <f t="shared" si="9"/>
        <v>0</v>
      </c>
      <c r="AP12">
        <f t="shared" si="9"/>
        <v>-4.0199007022112756</v>
      </c>
      <c r="AQ12">
        <f t="shared" si="9"/>
        <v>-901.10648610494161</v>
      </c>
      <c r="AR12">
        <f t="shared" si="9"/>
        <v>-905.12638680715293</v>
      </c>
      <c r="AS12">
        <f t="shared" si="9"/>
        <v>10.04968332816429</v>
      </c>
      <c r="AT12">
        <f t="shared" si="9"/>
        <v>50.860843006383952</v>
      </c>
      <c r="AU12">
        <f t="shared" si="9"/>
        <v>-844.21586047260462</v>
      </c>
      <c r="AW12">
        <v>9</v>
      </c>
      <c r="AX12">
        <f>IF(Z12&gt;0, (R12*SUMPRODUCT(K12:$K$98, X12:$X$98)-K12*$AZ$3)/Z12, 0)</f>
        <v>2228.0829841065915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1000000</v>
      </c>
      <c r="S13">
        <f t="shared" si="1"/>
        <v>2228.0253326854649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1987.0046270294561</v>
      </c>
      <c r="AC13">
        <f t="shared" si="2"/>
        <v>1961.5079508654505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-2502.5435771512207</v>
      </c>
      <c r="AI13">
        <f t="shared" si="6"/>
        <v>-2513.5483215884237</v>
      </c>
      <c r="AJ13">
        <f t="shared" si="7"/>
        <v>25.496676164005521</v>
      </c>
      <c r="AK13">
        <f t="shared" si="22"/>
        <v>139.09032389206195</v>
      </c>
      <c r="AL13">
        <f t="shared" si="8"/>
        <v>-2348.9613215323561</v>
      </c>
      <c r="AN13">
        <f t="shared" si="9"/>
        <v>0</v>
      </c>
      <c r="AO13">
        <f t="shared" si="9"/>
        <v>0</v>
      </c>
      <c r="AP13">
        <f t="shared" si="9"/>
        <v>-3.5432331842997655</v>
      </c>
      <c r="AQ13">
        <f t="shared" si="9"/>
        <v>-805.75205524463672</v>
      </c>
      <c r="AR13">
        <f t="shared" si="9"/>
        <v>-809.29528842893649</v>
      </c>
      <c r="AS13">
        <f t="shared" si="9"/>
        <v>8.2092473468297094</v>
      </c>
      <c r="AT13">
        <f t="shared" si="9"/>
        <v>44.783361761975407</v>
      </c>
      <c r="AU13">
        <f t="shared" si="9"/>
        <v>-756.30267932013135</v>
      </c>
      <c r="AW13">
        <v>10</v>
      </c>
      <c r="AX13">
        <f>IF(Z13&gt;0, (R13*SUMPRODUCT(K13:$K$98, X13:$X$98)-K13*$AZ$3)/Z13, 0)</f>
        <v>2228.0253326854649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1000000</v>
      </c>
      <c r="S14">
        <f t="shared" si="1"/>
        <v>2229.4608920937426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1961.5079508654505</v>
      </c>
      <c r="AC14">
        <f t="shared" si="2"/>
        <v>1937.5503687823655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-2508.9928133472722</v>
      </c>
      <c r="AI14">
        <f t="shared" si="6"/>
        <v>-2519.8561479299365</v>
      </c>
      <c r="AJ14">
        <f t="shared" si="7"/>
        <v>23.957582083085072</v>
      </c>
      <c r="AK14">
        <f t="shared" si="22"/>
        <v>137.30555656058155</v>
      </c>
      <c r="AL14">
        <f t="shared" si="8"/>
        <v>-2358.59300928627</v>
      </c>
      <c r="AN14">
        <f t="shared" si="9"/>
        <v>0</v>
      </c>
      <c r="AO14">
        <f t="shared" si="9"/>
        <v>0</v>
      </c>
      <c r="AP14">
        <f t="shared" si="9"/>
        <v>-3.1229491033464862</v>
      </c>
      <c r="AQ14">
        <f t="shared" si="9"/>
        <v>-721.27547919305118</v>
      </c>
      <c r="AR14">
        <f t="shared" si="9"/>
        <v>-724.39842829639758</v>
      </c>
      <c r="AS14">
        <f t="shared" si="9"/>
        <v>6.8872323608733659</v>
      </c>
      <c r="AT14">
        <f t="shared" si="9"/>
        <v>39.472066471158321</v>
      </c>
      <c r="AU14">
        <f t="shared" si="9"/>
        <v>-678.03912946436594</v>
      </c>
      <c r="AW14">
        <v>11</v>
      </c>
      <c r="AX14">
        <f>IF(Z14&gt;0, (R14*SUMPRODUCT(K14:$K$98, X14:$X$98)-K14*$AZ$3)/Z14, 0)</f>
        <v>2229.4608920937426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1000000</v>
      </c>
      <c r="S15">
        <f t="shared" si="1"/>
        <v>2231.4925504341618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1937.5503687823655</v>
      </c>
      <c r="AC15">
        <f t="shared" si="2"/>
        <v>1914.3056691978429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-2517.232770026108</v>
      </c>
      <c r="AI15">
        <f t="shared" si="6"/>
        <v>-2527.9560058533202</v>
      </c>
      <c r="AJ15">
        <f t="shared" si="7"/>
        <v>23.24469958452255</v>
      </c>
      <c r="AK15">
        <f t="shared" si="22"/>
        <v>135.6285258147656</v>
      </c>
      <c r="AL15">
        <f t="shared" si="8"/>
        <v>-2369.0827804540322</v>
      </c>
      <c r="AN15">
        <f t="shared" si="9"/>
        <v>0</v>
      </c>
      <c r="AO15">
        <f t="shared" si="9"/>
        <v>0</v>
      </c>
      <c r="AP15">
        <f t="shared" si="9"/>
        <v>-2.7523875526250521</v>
      </c>
      <c r="AQ15">
        <f t="shared" si="9"/>
        <v>-646.11095521163043</v>
      </c>
      <c r="AR15">
        <f t="shared" si="9"/>
        <v>-648.86334276425544</v>
      </c>
      <c r="AS15">
        <f t="shared" si="9"/>
        <v>5.9663354263449717</v>
      </c>
      <c r="AT15">
        <f t="shared" si="9"/>
        <v>34.812464469551053</v>
      </c>
      <c r="AU15">
        <f t="shared" si="9"/>
        <v>-608.08454286835945</v>
      </c>
      <c r="AW15">
        <v>12</v>
      </c>
      <c r="AX15">
        <f>IF(Z15&gt;0, (R15*SUMPRODUCT(K15:$K$98, X15:$X$98)-K15*$AZ$3)/Z15, 0)</f>
        <v>2231.4925504341618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1000000</v>
      </c>
      <c r="S16">
        <f t="shared" si="1"/>
        <v>2233.7628075274865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1914.3056691978429</v>
      </c>
      <c r="AC16">
        <f t="shared" si="2"/>
        <v>1891.4364814938233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-2531.251557791521</v>
      </c>
      <c r="AI16">
        <f t="shared" si="6"/>
        <v>-2541.8359206159889</v>
      </c>
      <c r="AJ16">
        <f t="shared" si="7"/>
        <v>22.869187704019623</v>
      </c>
      <c r="AK16">
        <f t="shared" si="22"/>
        <v>134.00139684384902</v>
      </c>
      <c r="AL16">
        <f t="shared" si="8"/>
        <v>-2384.9653360681205</v>
      </c>
      <c r="AN16">
        <f t="shared" si="9"/>
        <v>0</v>
      </c>
      <c r="AO16">
        <f t="shared" si="9"/>
        <v>0</v>
      </c>
      <c r="AP16">
        <f t="shared" si="9"/>
        <v>-2.425662778337498</v>
      </c>
      <c r="AQ16">
        <f t="shared" si="9"/>
        <v>-580.09752577169593</v>
      </c>
      <c r="AR16">
        <f t="shared" si="9"/>
        <v>-582.52318855003341</v>
      </c>
      <c r="AS16">
        <f t="shared" si="9"/>
        <v>5.2410275709953433</v>
      </c>
      <c r="AT16">
        <f t="shared" si="9"/>
        <v>30.709661597952596</v>
      </c>
      <c r="AU16">
        <f t="shared" si="9"/>
        <v>-546.57249938108555</v>
      </c>
      <c r="AW16">
        <v>13</v>
      </c>
      <c r="AX16">
        <f>IF(Z16&gt;0, (R16*SUMPRODUCT(K16:$K$98, X16:$X$98)-K16*$AZ$3)/Z16, 0)</f>
        <v>2233.7628075274865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1000000</v>
      </c>
      <c r="S17">
        <f t="shared" si="1"/>
        <v>2234.9382606468944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1891.4364814938233</v>
      </c>
      <c r="AC17">
        <f t="shared" si="2"/>
        <v>1867.8048195682097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-2551.5952083181583</v>
      </c>
      <c r="AI17">
        <f t="shared" si="6"/>
        <v>-2562.0418325742776</v>
      </c>
      <c r="AJ17">
        <f t="shared" si="7"/>
        <v>23.631661925613571</v>
      </c>
      <c r="AK17">
        <f t="shared" si="22"/>
        <v>132.40055370456764</v>
      </c>
      <c r="AL17">
        <f t="shared" si="8"/>
        <v>-2406.0096169440963</v>
      </c>
      <c r="AN17">
        <f t="shared" si="9"/>
        <v>0</v>
      </c>
      <c r="AO17">
        <f t="shared" si="9"/>
        <v>0</v>
      </c>
      <c r="AP17">
        <f t="shared" si="9"/>
        <v>-2.1375862977558526</v>
      </c>
      <c r="AQ17">
        <f t="shared" si="9"/>
        <v>-522.10693339769807</v>
      </c>
      <c r="AR17">
        <f t="shared" si="9"/>
        <v>-524.24451969545396</v>
      </c>
      <c r="AS17">
        <f t="shared" si="9"/>
        <v>4.8355062350214242</v>
      </c>
      <c r="AT17">
        <f t="shared" si="9"/>
        <v>27.091776489270462</v>
      </c>
      <c r="AU17">
        <f t="shared" si="9"/>
        <v>-492.31723697116206</v>
      </c>
      <c r="AW17">
        <v>14</v>
      </c>
      <c r="AX17">
        <f>IF(Z17&gt;0, (R17*SUMPRODUCT(K17:$K$98, X17:$X$98)-K17*$AZ$3)/Z17, 0)</f>
        <v>2234.9382606468944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1000000</v>
      </c>
      <c r="S18">
        <f t="shared" si="1"/>
        <v>2233.9278259748439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1867.8048195682097</v>
      </c>
      <c r="AC18">
        <f t="shared" si="2"/>
        <v>1842.5424074616567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-2573.2066366576892</v>
      </c>
      <c r="AI18">
        <f t="shared" si="6"/>
        <v>-2583.5166295882891</v>
      </c>
      <c r="AJ18">
        <f t="shared" si="7"/>
        <v>25.262412106553029</v>
      </c>
      <c r="AK18">
        <f t="shared" si="22"/>
        <v>130.74633736977469</v>
      </c>
      <c r="AL18">
        <f t="shared" si="8"/>
        <v>-2427.5078801119616</v>
      </c>
      <c r="AN18">
        <f t="shared" si="9"/>
        <v>0</v>
      </c>
      <c r="AO18">
        <f t="shared" si="9"/>
        <v>0</v>
      </c>
      <c r="AP18">
        <f t="shared" si="9"/>
        <v>-1.8835971620808996</v>
      </c>
      <c r="AQ18">
        <f t="shared" si="9"/>
        <v>-470.11523197758476</v>
      </c>
      <c r="AR18">
        <f t="shared" si="9"/>
        <v>-471.9988291396657</v>
      </c>
      <c r="AS18">
        <f t="shared" si="9"/>
        <v>4.6153482423826837</v>
      </c>
      <c r="AT18">
        <f t="shared" si="9"/>
        <v>23.886867011445503</v>
      </c>
      <c r="AU18">
        <f t="shared" si="9"/>
        <v>-443.49661388583752</v>
      </c>
      <c r="AW18">
        <v>15</v>
      </c>
      <c r="AX18">
        <f>IF(Z18&gt;0, (R18*SUMPRODUCT(K18:$K$98, X18:$X$98)-K18*$AZ$3)/Z18, 0)</f>
        <v>2233.9278259748439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1000000</v>
      </c>
      <c r="S19">
        <f t="shared" si="1"/>
        <v>2231.1360939712558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1842.5424074616567</v>
      </c>
      <c r="AC19">
        <f t="shared" si="2"/>
        <v>1816.0383552083049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-2599.1401450104181</v>
      </c>
      <c r="AI19">
        <f t="shared" si="6"/>
        <v>-2609.314548759899</v>
      </c>
      <c r="AJ19">
        <f t="shared" si="7"/>
        <v>26.504052253351801</v>
      </c>
      <c r="AK19">
        <f t="shared" si="22"/>
        <v>128.97796852231599</v>
      </c>
      <c r="AL19">
        <f t="shared" si="8"/>
        <v>-2453.8325279842311</v>
      </c>
      <c r="AN19">
        <f t="shared" si="9"/>
        <v>0</v>
      </c>
      <c r="AO19">
        <f t="shared" si="9"/>
        <v>0</v>
      </c>
      <c r="AP19">
        <f t="shared" si="9"/>
        <v>-1.6596656478773679</v>
      </c>
      <c r="AQ19">
        <f t="shared" si="9"/>
        <v>-423.97605981704658</v>
      </c>
      <c r="AR19">
        <f t="shared" si="9"/>
        <v>-425.63572546492395</v>
      </c>
      <c r="AS19">
        <f t="shared" si="9"/>
        <v>4.3233850491413843</v>
      </c>
      <c r="AT19">
        <f t="shared" si="9"/>
        <v>21.039100566498853</v>
      </c>
      <c r="AU19">
        <f t="shared" si="9"/>
        <v>-400.2732398492837</v>
      </c>
      <c r="AW19">
        <v>16</v>
      </c>
      <c r="AX19">
        <f>IF(Z19&gt;0, (R19*SUMPRODUCT(K19:$K$98, X19:$X$98)-K19*$AZ$3)/Z19, 0)</f>
        <v>2231.1360939712558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12.5</v>
      </c>
      <c r="R20">
        <f t="shared" si="0"/>
        <v>1000000</v>
      </c>
      <c r="S20">
        <f t="shared" si="1"/>
        <v>2226.3178521480545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1816.0383552083049</v>
      </c>
      <c r="AC20">
        <f t="shared" si="2"/>
        <v>1788.1437058593276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-2628.404999598356</v>
      </c>
      <c r="AI20">
        <f t="shared" si="6"/>
        <v>-2638.4448042478475</v>
      </c>
      <c r="AJ20">
        <f t="shared" si="7"/>
        <v>27.894649348977282</v>
      </c>
      <c r="AK20">
        <f t="shared" si="22"/>
        <v>127.12268486458136</v>
      </c>
      <c r="AL20">
        <f t="shared" si="8"/>
        <v>-2483.4274700342889</v>
      </c>
      <c r="AN20">
        <f t="shared" si="9"/>
        <v>0</v>
      </c>
      <c r="AO20">
        <f t="shared" si="9"/>
        <v>0</v>
      </c>
      <c r="AP20">
        <f t="shared" si="9"/>
        <v>-1.4622407312539789</v>
      </c>
      <c r="AQ20">
        <f t="shared" si="9"/>
        <v>-382.81231386698727</v>
      </c>
      <c r="AR20">
        <f t="shared" si="9"/>
        <v>-384.27455459824131</v>
      </c>
      <c r="AS20">
        <f t="shared" si="9"/>
        <v>4.0626978199409916</v>
      </c>
      <c r="AT20">
        <f t="shared" si="9"/>
        <v>18.514699654516921</v>
      </c>
      <c r="AU20">
        <f t="shared" si="9"/>
        <v>-361.69715712378337</v>
      </c>
      <c r="AW20">
        <v>17</v>
      </c>
      <c r="AX20">
        <f>IF(Z20&gt;0, (R20*SUMPRODUCT(K20:$K$98, X20:$X$98)-K20*$AZ$3)/Z20, 0)</f>
        <v>2226.3178521480545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12.5</v>
      </c>
      <c r="R21">
        <f t="shared" si="0"/>
        <v>1000000</v>
      </c>
      <c r="S21">
        <f t="shared" si="1"/>
        <v>2219.5635153298736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1788.1437058593276</v>
      </c>
      <c r="AC21">
        <f t="shared" si="2"/>
        <v>1758.9755084816854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-2665.403481643697</v>
      </c>
      <c r="AI21">
        <f t="shared" si="6"/>
        <v>-2675.309570703173</v>
      </c>
      <c r="AJ21">
        <f t="shared" si="7"/>
        <v>29.168197377642173</v>
      </c>
      <c r="AK21">
        <f t="shared" si="22"/>
        <v>125.17005941015294</v>
      </c>
      <c r="AL21">
        <f t="shared" si="8"/>
        <v>-2520.9713139153778</v>
      </c>
      <c r="AN21">
        <f t="shared" si="9"/>
        <v>0</v>
      </c>
      <c r="AO21">
        <f t="shared" si="9"/>
        <v>0</v>
      </c>
      <c r="AP21">
        <f t="shared" si="9"/>
        <v>-1.2881837609588747</v>
      </c>
      <c r="AQ21">
        <f t="shared" si="9"/>
        <v>-346.60797624994535</v>
      </c>
      <c r="AR21">
        <f t="shared" si="9"/>
        <v>-347.89616001090423</v>
      </c>
      <c r="AS21">
        <f t="shared" si="9"/>
        <v>3.7930204314466263</v>
      </c>
      <c r="AT21">
        <f t="shared" si="9"/>
        <v>16.277063220643793</v>
      </c>
      <c r="AU21">
        <f t="shared" si="9"/>
        <v>-327.82607635881379</v>
      </c>
      <c r="AW21">
        <v>18</v>
      </c>
      <c r="AX21">
        <f>IF(Z21&gt;0, (R21*SUMPRODUCT(K21:$K$98, X21:$X$98)-K21*$AZ$3)/Z21, 0)</f>
        <v>2219.5635153298736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1000000</v>
      </c>
      <c r="S22">
        <f t="shared" si="1"/>
        <v>2210.2948401145027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1758.9755084816854</v>
      </c>
      <c r="AC22">
        <f t="shared" si="2"/>
        <v>1728.1212076686575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-2711.2640836064315</v>
      </c>
      <c r="AI22">
        <f t="shared" si="6"/>
        <v>-2721.0372209742677</v>
      </c>
      <c r="AJ22">
        <f t="shared" si="7"/>
        <v>30.854300813027976</v>
      </c>
      <c r="AK22">
        <f t="shared" si="22"/>
        <v>123.12828559371799</v>
      </c>
      <c r="AL22">
        <f t="shared" si="8"/>
        <v>-2567.054634567522</v>
      </c>
      <c r="AN22">
        <f t="shared" si="9"/>
        <v>0</v>
      </c>
      <c r="AO22">
        <f t="shared" si="9"/>
        <v>0</v>
      </c>
      <c r="AP22">
        <f t="shared" si="9"/>
        <v>-1.1347274798862854</v>
      </c>
      <c r="AQ22">
        <f t="shared" si="9"/>
        <v>-314.79613404616794</v>
      </c>
      <c r="AR22">
        <f t="shared" si="9"/>
        <v>-315.93086152605423</v>
      </c>
      <c r="AS22">
        <f t="shared" si="9"/>
        <v>3.5823934206066292</v>
      </c>
      <c r="AT22">
        <f t="shared" si="9"/>
        <v>14.296028384323687</v>
      </c>
      <c r="AU22">
        <f t="shared" si="9"/>
        <v>-298.05243972112396</v>
      </c>
      <c r="AW22">
        <v>19</v>
      </c>
      <c r="AX22">
        <f>IF(Z22&gt;0, (R22*SUMPRODUCT(K22:$K$98, X22:$X$98)-K22*$AZ$3)/Z22, 0)</f>
        <v>2210.2948401145027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12.5</v>
      </c>
      <c r="R23">
        <f t="shared" si="0"/>
        <v>1000000</v>
      </c>
      <c r="S23">
        <f t="shared" si="1"/>
        <v>2197.9957882209751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1728.1212076686575</v>
      </c>
      <c r="AC23">
        <f t="shared" si="2"/>
        <v>1695.2479981197373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-2762.576649021159</v>
      </c>
      <c r="AI23">
        <f t="shared" si="6"/>
        <v>-2772.2175228072037</v>
      </c>
      <c r="AJ23">
        <f t="shared" si="7"/>
        <v>32.873209548920158</v>
      </c>
      <c r="AK23">
        <f t="shared" si="22"/>
        <v>120.96848453680603</v>
      </c>
      <c r="AL23">
        <f t="shared" si="8"/>
        <v>-2618.3758287214773</v>
      </c>
      <c r="AN23">
        <f t="shared" si="9"/>
        <v>0</v>
      </c>
      <c r="AO23">
        <f t="shared" si="9"/>
        <v>0</v>
      </c>
      <c r="AP23">
        <f t="shared" si="9"/>
        <v>-0.99943819795048394</v>
      </c>
      <c r="AQ23">
        <f t="shared" si="9"/>
        <v>-286.38738449147166</v>
      </c>
      <c r="AR23">
        <f t="shared" si="9"/>
        <v>-287.3868226894221</v>
      </c>
      <c r="AS23">
        <f t="shared" si="9"/>
        <v>3.4078592917561461</v>
      </c>
      <c r="AT23">
        <f t="shared" si="9"/>
        <v>12.540411468643949</v>
      </c>
      <c r="AU23">
        <f t="shared" si="9"/>
        <v>-271.43855192902203</v>
      </c>
      <c r="AW23">
        <v>20</v>
      </c>
      <c r="AX23">
        <f>IF(Z23&gt;0, (R23*SUMPRODUCT(K23:$K$98, X23:$X$98)-K23*$AZ$3)/Z23, 0)</f>
        <v>2197.9957882209751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1000000</v>
      </c>
      <c r="S24">
        <f t="shared" si="1"/>
        <v>2182.8649882622226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1695.2479981197373</v>
      </c>
      <c r="AC24">
        <f t="shared" si="2"/>
        <v>1660.5775105008074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-2824.1674873577831</v>
      </c>
      <c r="AI24">
        <f t="shared" si="6"/>
        <v>-2833.6766503123754</v>
      </c>
      <c r="AJ24">
        <f t="shared" si="7"/>
        <v>34.670487618929883</v>
      </c>
      <c r="AK24">
        <f t="shared" si="22"/>
        <v>118.66735986838162</v>
      </c>
      <c r="AL24">
        <f t="shared" si="8"/>
        <v>-2680.3388028250642</v>
      </c>
      <c r="AN24">
        <f t="shared" si="9"/>
        <v>0</v>
      </c>
      <c r="AO24">
        <f t="shared" si="9"/>
        <v>0</v>
      </c>
      <c r="AP24">
        <f t="shared" si="9"/>
        <v>-0.88016443047118154</v>
      </c>
      <c r="AQ24">
        <f t="shared" si="9"/>
        <v>-261.40384594681882</v>
      </c>
      <c r="AR24">
        <f t="shared" si="9"/>
        <v>-262.28401037728997</v>
      </c>
      <c r="AS24">
        <f t="shared" si="9"/>
        <v>3.2090868707361762</v>
      </c>
      <c r="AT24">
        <f t="shared" si="9"/>
        <v>10.983804748411623</v>
      </c>
      <c r="AU24">
        <f t="shared" si="9"/>
        <v>-248.09111875814224</v>
      </c>
      <c r="AW24">
        <v>21</v>
      </c>
      <c r="AX24">
        <f>IF(Z24&gt;0, (R24*SUMPRODUCT(K24:$K$98, X24:$X$98)-K24*$AZ$3)/Z24, 0)</f>
        <v>2182.8649882622226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1000000</v>
      </c>
      <c r="S25">
        <f t="shared" si="1"/>
        <v>2164.5655622521317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1660.5775105008074</v>
      </c>
      <c r="AC25">
        <f t="shared" si="2"/>
        <v>1623.9208939044731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-2896.2270616052519</v>
      </c>
      <c r="AI25">
        <f t="shared" si="6"/>
        <v>-2905.6049300920286</v>
      </c>
      <c r="AJ25">
        <f t="shared" si="7"/>
        <v>36.656616596334288</v>
      </c>
      <c r="AK25">
        <f t="shared" si="22"/>
        <v>116.24042573505653</v>
      </c>
      <c r="AL25">
        <f t="shared" si="8"/>
        <v>-2752.7078877606382</v>
      </c>
      <c r="AN25">
        <f t="shared" si="9"/>
        <v>0</v>
      </c>
      <c r="AO25">
        <f t="shared" si="9"/>
        <v>0</v>
      </c>
      <c r="AP25">
        <f t="shared" si="9"/>
        <v>-0.77501059420938212</v>
      </c>
      <c r="AQ25">
        <f t="shared" si="9"/>
        <v>-239.35147514011786</v>
      </c>
      <c r="AR25">
        <f t="shared" si="9"/>
        <v>-240.12648573432725</v>
      </c>
      <c r="AS25">
        <f t="shared" si="9"/>
        <v>3.029394819312059</v>
      </c>
      <c r="AT25">
        <f t="shared" si="9"/>
        <v>9.6064005959465089</v>
      </c>
      <c r="AU25">
        <f t="shared" si="9"/>
        <v>-227.49069031906873</v>
      </c>
      <c r="AW25">
        <v>22</v>
      </c>
      <c r="AX25">
        <f>IF(Z25&gt;0, (R25*SUMPRODUCT(K25:$K$98, X25:$X$98)-K25*$AZ$3)/Z25, 0)</f>
        <v>2164.5655622521317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1000000</v>
      </c>
      <c r="S26">
        <f t="shared" si="1"/>
        <v>2142.9136923094757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1623.9208939044731</v>
      </c>
      <c r="AC26">
        <f t="shared" si="2"/>
        <v>1585.2365878272867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-2969.6318460376342</v>
      </c>
      <c r="AI26">
        <f t="shared" si="6"/>
        <v>-2978.8788154414674</v>
      </c>
      <c r="AJ26">
        <f t="shared" si="7"/>
        <v>38.68430607718642</v>
      </c>
      <c r="AK26">
        <f t="shared" si="22"/>
        <v>113.67446257331314</v>
      </c>
      <c r="AL26">
        <f t="shared" si="8"/>
        <v>-2826.5200467909676</v>
      </c>
      <c r="AN26">
        <f t="shared" si="9"/>
        <v>0</v>
      </c>
      <c r="AO26">
        <f t="shared" si="9"/>
        <v>0</v>
      </c>
      <c r="AP26">
        <f t="shared" si="9"/>
        <v>-0.68231496909129508</v>
      </c>
      <c r="AQ26">
        <f t="shared" si="9"/>
        <v>-219.12306321698634</v>
      </c>
      <c r="AR26">
        <f t="shared" si="9"/>
        <v>-219.80537818607763</v>
      </c>
      <c r="AS26">
        <f t="shared" si="9"/>
        <v>2.8544358646230465</v>
      </c>
      <c r="AT26">
        <f t="shared" si="9"/>
        <v>8.3878062130309505</v>
      </c>
      <c r="AU26">
        <f t="shared" si="9"/>
        <v>-208.56313610842361</v>
      </c>
      <c r="AW26">
        <v>23</v>
      </c>
      <c r="AX26">
        <f>IF(Z26&gt;0, (R26*SUMPRODUCT(K26:$K$98, X26:$X$98)-K26*$AZ$3)/Z26, 0)</f>
        <v>2142.9136923094757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12.5</v>
      </c>
      <c r="R27">
        <f t="shared" si="0"/>
        <v>1000000</v>
      </c>
      <c r="S27">
        <f t="shared" si="1"/>
        <v>2118.8210279071363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1585.2365878272867</v>
      </c>
      <c r="AC27">
        <f t="shared" si="2"/>
        <v>1545.2806398450614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-3048.4306491804559</v>
      </c>
      <c r="AI27">
        <f t="shared" si="6"/>
        <v>-3057.5470435071361</v>
      </c>
      <c r="AJ27">
        <f t="shared" si="7"/>
        <v>39.955947982225325</v>
      </c>
      <c r="AK27">
        <f t="shared" si="22"/>
        <v>110.96656114791008</v>
      </c>
      <c r="AL27">
        <f t="shared" si="8"/>
        <v>-2906.6245343770011</v>
      </c>
      <c r="AN27">
        <f t="shared" si="9"/>
        <v>0</v>
      </c>
      <c r="AO27">
        <f t="shared" si="9"/>
        <v>0</v>
      </c>
      <c r="AP27">
        <f t="shared" si="9"/>
        <v>-0.60060723310507791</v>
      </c>
      <c r="AQ27">
        <f t="shared" si="9"/>
        <v>-200.83702304963089</v>
      </c>
      <c r="AR27">
        <f t="shared" si="9"/>
        <v>-201.43763028273597</v>
      </c>
      <c r="AS27">
        <f t="shared" si="9"/>
        <v>2.6323818939536623</v>
      </c>
      <c r="AT27">
        <f t="shared" si="9"/>
        <v>7.3107104486672654</v>
      </c>
      <c r="AU27">
        <f t="shared" si="9"/>
        <v>-191.49453794011507</v>
      </c>
      <c r="AW27">
        <v>24</v>
      </c>
      <c r="AX27">
        <f>IF(Z27&gt;0, (R27*SUMPRODUCT(K27:$K$98, X27:$X$98)-K27*$AZ$3)/Z27, 0)</f>
        <v>2118.8210279071363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1000000</v>
      </c>
      <c r="S28">
        <f t="shared" si="1"/>
        <v>2092.709680038668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1545.2806398450614</v>
      </c>
      <c r="AC28">
        <f t="shared" si="2"/>
        <v>1504.414255397895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-3135.0280932634905</v>
      </c>
      <c r="AI28">
        <f t="shared" si="6"/>
        <v>-3144.0141357957382</v>
      </c>
      <c r="AJ28">
        <f t="shared" si="7"/>
        <v>40.866384447166411</v>
      </c>
      <c r="AK28">
        <f t="shared" si="22"/>
        <v>108.1696447891543</v>
      </c>
      <c r="AL28">
        <f t="shared" si="8"/>
        <v>-2994.978106559417</v>
      </c>
      <c r="AN28">
        <f t="shared" si="9"/>
        <v>0</v>
      </c>
      <c r="AO28">
        <f t="shared" si="9"/>
        <v>0</v>
      </c>
      <c r="AP28">
        <f t="shared" si="9"/>
        <v>-0.52858873456598887</v>
      </c>
      <c r="AQ28">
        <f t="shared" si="9"/>
        <v>-184.41271857996554</v>
      </c>
      <c r="AR28">
        <f t="shared" si="9"/>
        <v>-184.94130731453154</v>
      </c>
      <c r="AS28">
        <f t="shared" si="9"/>
        <v>2.4038958600179208</v>
      </c>
      <c r="AT28">
        <f t="shared" si="9"/>
        <v>6.3628961750808104</v>
      </c>
      <c r="AU28">
        <f t="shared" si="9"/>
        <v>-176.1745152794328</v>
      </c>
      <c r="AW28">
        <v>25</v>
      </c>
      <c r="AX28">
        <f>IF(Z28&gt;0, (R28*SUMPRODUCT(K28:$K$98, X28:$X$98)-K28*$AZ$3)/Z28, 0)</f>
        <v>2092.709680038668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1000000</v>
      </c>
      <c r="S29">
        <f t="shared" si="1"/>
        <v>2064.8333790758088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1504.414255397895</v>
      </c>
      <c r="AC29">
        <f t="shared" si="2"/>
        <v>1462.8324641415579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-3243.9599163745697</v>
      </c>
      <c r="AI29">
        <f t="shared" si="6"/>
        <v>-3252.8155489825403</v>
      </c>
      <c r="AJ29">
        <f t="shared" si="7"/>
        <v>41.581791256337056</v>
      </c>
      <c r="AK29">
        <f t="shared" si="22"/>
        <v>105.30899787785266</v>
      </c>
      <c r="AL29">
        <f t="shared" si="8"/>
        <v>-3105.9247598483507</v>
      </c>
      <c r="AN29">
        <f t="shared" si="9"/>
        <v>0</v>
      </c>
      <c r="AO29">
        <f t="shared" si="9"/>
        <v>0</v>
      </c>
      <c r="AP29">
        <f t="shared" si="9"/>
        <v>-0.46510499251140824</v>
      </c>
      <c r="AQ29">
        <f t="shared" si="9"/>
        <v>-170.37540053939679</v>
      </c>
      <c r="AR29">
        <f t="shared" si="9"/>
        <v>-170.84050553190821</v>
      </c>
      <c r="AS29">
        <f t="shared" si="9"/>
        <v>2.1839093339851203</v>
      </c>
      <c r="AT29">
        <f t="shared" si="9"/>
        <v>5.530913807928175</v>
      </c>
      <c r="AU29">
        <f t="shared" si="9"/>
        <v>-163.12568238999492</v>
      </c>
      <c r="AW29">
        <v>26</v>
      </c>
      <c r="AX29">
        <f>IF(Z29&gt;0, (R29*SUMPRODUCT(K29:$K$98, X29:$X$98)-K29*$AZ$3)/Z29, 0)</f>
        <v>2064.8333790758088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1000000</v>
      </c>
      <c r="S30">
        <f t="shared" si="1"/>
        <v>2034.3398752135417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1462.8324641415579</v>
      </c>
      <c r="AC30">
        <f t="shared" si="2"/>
        <v>1419.9846772839735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-3358.5107102331276</v>
      </c>
      <c r="AI30">
        <f t="shared" si="6"/>
        <v>-3367.2358051311403</v>
      </c>
      <c r="AJ30">
        <f t="shared" si="7"/>
        <v>42.847786857584424</v>
      </c>
      <c r="AK30">
        <f t="shared" si="22"/>
        <v>102.39827248990906</v>
      </c>
      <c r="AL30">
        <f t="shared" si="8"/>
        <v>-3221.9897457836464</v>
      </c>
      <c r="AN30">
        <f t="shared" si="9"/>
        <v>0</v>
      </c>
      <c r="AO30">
        <f t="shared" si="9"/>
        <v>0</v>
      </c>
      <c r="AP30">
        <f t="shared" si="9"/>
        <v>-0.40915093421820087</v>
      </c>
      <c r="AQ30">
        <f t="shared" si="9"/>
        <v>-157.49259013637624</v>
      </c>
      <c r="AR30">
        <f t="shared" si="9"/>
        <v>-157.90174107059443</v>
      </c>
      <c r="AS30">
        <f t="shared" si="9"/>
        <v>2.0092861140061489</v>
      </c>
      <c r="AT30">
        <f t="shared" si="9"/>
        <v>4.8018215665617996</v>
      </c>
      <c r="AU30">
        <f t="shared" si="9"/>
        <v>-151.09063339002645</v>
      </c>
      <c r="AW30">
        <v>27</v>
      </c>
      <c r="AX30">
        <f>IF(Z30&gt;0, (R30*SUMPRODUCT(K30:$K$98, X30:$X$98)-K30*$AZ$3)/Z30, 0)</f>
        <v>2034.3398752135417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1000000</v>
      </c>
      <c r="S31">
        <f t="shared" si="1"/>
        <v>2001.7959769346896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1419.9846772839735</v>
      </c>
      <c r="AC31">
        <f t="shared" si="2"/>
        <v>1376.3560279349292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-3466.9234378013048</v>
      </c>
      <c r="AI31">
        <f t="shared" si="6"/>
        <v>-3475.5179452073648</v>
      </c>
      <c r="AJ31">
        <f t="shared" si="7"/>
        <v>43.628649349044281</v>
      </c>
      <c r="AK31">
        <f t="shared" si="22"/>
        <v>99.398927409878155</v>
      </c>
      <c r="AL31">
        <f t="shared" si="8"/>
        <v>-3332.4903684484425</v>
      </c>
      <c r="AN31">
        <f t="shared" si="9"/>
        <v>0</v>
      </c>
      <c r="AO31">
        <f t="shared" si="9"/>
        <v>0</v>
      </c>
      <c r="AP31">
        <f t="shared" si="9"/>
        <v>-0.35984573146260218</v>
      </c>
      <c r="AQ31">
        <f t="shared" si="9"/>
        <v>-145.15754556459774</v>
      </c>
      <c r="AR31">
        <f t="shared" si="9"/>
        <v>-145.51739129606034</v>
      </c>
      <c r="AS31">
        <f t="shared" si="9"/>
        <v>1.8266995996375703</v>
      </c>
      <c r="AT31">
        <f t="shared" si="9"/>
        <v>4.1617603023047938</v>
      </c>
      <c r="AU31">
        <f t="shared" si="9"/>
        <v>-139.52893139411799</v>
      </c>
      <c r="AW31">
        <v>28</v>
      </c>
      <c r="AX31">
        <f>IF(Z31&gt;0, (R31*SUMPRODUCT(K31:$K$98, X31:$X$98)-K31*$AZ$3)/Z31, 0)</f>
        <v>2001.7959769346896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1000000</v>
      </c>
      <c r="S32">
        <f t="shared" si="1"/>
        <v>1968.4928975731302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1376.3560279349292</v>
      </c>
      <c r="AC32">
        <f t="shared" si="2"/>
        <v>1332.8627152161635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-3586.9300420098712</v>
      </c>
      <c r="AI32">
        <f t="shared" si="6"/>
        <v>-3595.3937677163458</v>
      </c>
      <c r="AJ32">
        <f t="shared" si="7"/>
        <v>43.493312718765765</v>
      </c>
      <c r="AK32">
        <f t="shared" si="22"/>
        <v>96.344921955445059</v>
      </c>
      <c r="AL32">
        <f t="shared" si="8"/>
        <v>-3455.5555330421348</v>
      </c>
      <c r="AN32">
        <f t="shared" si="9"/>
        <v>0</v>
      </c>
      <c r="AO32">
        <f t="shared" si="9"/>
        <v>0</v>
      </c>
      <c r="AP32">
        <f t="shared" si="9"/>
        <v>-0.31640178345574016</v>
      </c>
      <c r="AQ32">
        <f t="shared" si="9"/>
        <v>-134.09119125336636</v>
      </c>
      <c r="AR32">
        <f t="shared" si="9"/>
        <v>-134.40759303682211</v>
      </c>
      <c r="AS32">
        <f t="shared" si="9"/>
        <v>1.6259224589578549</v>
      </c>
      <c r="AT32">
        <f t="shared" si="9"/>
        <v>3.6016886877947885</v>
      </c>
      <c r="AU32">
        <f t="shared" si="9"/>
        <v>-129.17998189006946</v>
      </c>
      <c r="AW32">
        <v>29</v>
      </c>
      <c r="AX32">
        <f>IF(Z32&gt;0, (R32*SUMPRODUCT(K32:$K$98, X32:$X$98)-K32*$AZ$3)/Z32, 0)</f>
        <v>1968.4928975731302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1000000</v>
      </c>
      <c r="S33">
        <f t="shared" si="1"/>
        <v>1934.4642265858124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1332.8627152161635</v>
      </c>
      <c r="AC33">
        <f t="shared" si="2"/>
        <v>1289.5431604322894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-3711.9260266176439</v>
      </c>
      <c r="AI33">
        <f t="shared" si="6"/>
        <v>-3720.2587159917207</v>
      </c>
      <c r="AJ33">
        <f t="shared" si="7"/>
        <v>43.319554783874082</v>
      </c>
      <c r="AK33">
        <f t="shared" si="22"/>
        <v>93.300390065131452</v>
      </c>
      <c r="AL33">
        <f t="shared" si="8"/>
        <v>-3583.6387711427151</v>
      </c>
      <c r="AN33">
        <f t="shared" si="9"/>
        <v>0</v>
      </c>
      <c r="AO33">
        <f t="shared" si="9"/>
        <v>0</v>
      </c>
      <c r="AP33">
        <f t="shared" si="9"/>
        <v>-0.27812787164293057</v>
      </c>
      <c r="AQ33">
        <f t="shared" si="9"/>
        <v>-123.89638436432485</v>
      </c>
      <c r="AR33">
        <f t="shared" si="9"/>
        <v>-124.17451223596777</v>
      </c>
      <c r="AS33">
        <f t="shared" si="9"/>
        <v>1.4459168020880244</v>
      </c>
      <c r="AT33">
        <f t="shared" si="9"/>
        <v>3.1141733175604811</v>
      </c>
      <c r="AU33">
        <f t="shared" si="9"/>
        <v>-119.61442211631926</v>
      </c>
      <c r="AW33">
        <v>30</v>
      </c>
      <c r="AX33">
        <f>IF(Z33&gt;0, (R33*SUMPRODUCT(K33:$K$98, X33:$X$98)-K33*$AZ$3)/Z33, 0)</f>
        <v>1934.4642265858124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1000000</v>
      </c>
      <c r="S34">
        <f t="shared" si="1"/>
        <v>1900.164147935764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1289.5431604322894</v>
      </c>
      <c r="AC34">
        <f t="shared" si="2"/>
        <v>1246.6928800585831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-3851.5336826404055</v>
      </c>
      <c r="AI34">
        <f t="shared" si="6"/>
        <v>-3859.7349009497088</v>
      </c>
      <c r="AJ34">
        <f t="shared" si="7"/>
        <v>42.850280373706255</v>
      </c>
      <c r="AK34">
        <f t="shared" si="22"/>
        <v>90.26802123026026</v>
      </c>
      <c r="AL34">
        <f t="shared" si="8"/>
        <v>-3726.6165993457425</v>
      </c>
      <c r="AN34">
        <f t="shared" si="9"/>
        <v>0</v>
      </c>
      <c r="AO34">
        <f t="shared" si="9"/>
        <v>0</v>
      </c>
      <c r="AP34">
        <f t="shared" si="9"/>
        <v>-0.24441039325937497</v>
      </c>
      <c r="AQ34">
        <f t="shared" si="9"/>
        <v>-114.78231971438049</v>
      </c>
      <c r="AR34">
        <f t="shared" si="9"/>
        <v>-115.02673010763988</v>
      </c>
      <c r="AS34">
        <f t="shared" si="9"/>
        <v>1.2770119612023658</v>
      </c>
      <c r="AT34">
        <f t="shared" si="9"/>
        <v>2.6901420905484987</v>
      </c>
      <c r="AU34">
        <f t="shared" ref="AU34:AU89" si="23">AL34*$K34</f>
        <v>-111.05957605588901</v>
      </c>
      <c r="AW34">
        <v>31</v>
      </c>
      <c r="AX34">
        <f>IF(Z34&gt;0, (R34*SUMPRODUCT(K34:$K$98, X34:$X$98)-K34*$AZ$3)/Z34, 0)</f>
        <v>1900.164147935764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1000000</v>
      </c>
      <c r="S35">
        <f t="shared" si="1"/>
        <v>1865.579055041909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1246.6928800585831</v>
      </c>
      <c r="AC35">
        <f t="shared" si="2"/>
        <v>1204.2731531929694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-4014.0449673481689</v>
      </c>
      <c r="AI35">
        <f t="shared" ref="AI35:AI66" si="25">SUM(AE35:AH35)</f>
        <v>-4022.1139979122872</v>
      </c>
      <c r="AJ35">
        <f t="shared" si="7"/>
        <v>42.419726865613711</v>
      </c>
      <c r="AK35">
        <f t="shared" si="22"/>
        <v>87.26850160410082</v>
      </c>
      <c r="AL35">
        <f t="shared" si="8"/>
        <v>-3892.4257694425728</v>
      </c>
      <c r="AN35">
        <f t="shared" ref="AN35:AT66" si="26">AE35*$K35</f>
        <v>0</v>
      </c>
      <c r="AO35">
        <f t="shared" si="26"/>
        <v>0</v>
      </c>
      <c r="AP35">
        <f t="shared" si="26"/>
        <v>-0.21470622445301424</v>
      </c>
      <c r="AQ35">
        <f t="shared" si="26"/>
        <v>-106.80842424323129</v>
      </c>
      <c r="AR35">
        <f t="shared" si="26"/>
        <v>-107.0231304676843</v>
      </c>
      <c r="AS35">
        <f t="shared" si="26"/>
        <v>1.1287327920338854</v>
      </c>
      <c r="AT35">
        <f t="shared" si="26"/>
        <v>2.3220993332717259</v>
      </c>
      <c r="AU35">
        <f t="shared" si="23"/>
        <v>-103.57229834237869</v>
      </c>
      <c r="AW35">
        <v>32</v>
      </c>
      <c r="AX35">
        <f>IF(Z35&gt;0, (R35*SUMPRODUCT(K35:$K$98, X35:$X$98)-K35*$AZ$3)/Z35, 0)</f>
        <v>1865.579055041909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1000000</v>
      </c>
      <c r="S36">
        <f t="shared" si="1"/>
        <v>1830.3775329600487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1204.2731531929694</v>
      </c>
      <c r="AC36">
        <f t="shared" si="2"/>
        <v>1162.0741868504226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-4184.9813998392719</v>
      </c>
      <c r="AI36">
        <f t="shared" si="25"/>
        <v>-4192.9174278302507</v>
      </c>
      <c r="AJ36">
        <f t="shared" si="7"/>
        <v>42.198966342546782</v>
      </c>
      <c r="AK36">
        <f t="shared" si="22"/>
        <v>84.299120723507869</v>
      </c>
      <c r="AL36">
        <f t="shared" si="8"/>
        <v>-4066.4193407641965</v>
      </c>
      <c r="AN36">
        <f t="shared" si="26"/>
        <v>0</v>
      </c>
      <c r="AO36">
        <f t="shared" si="26"/>
        <v>0</v>
      </c>
      <c r="AP36">
        <f t="shared" si="26"/>
        <v>-0.18854214464498445</v>
      </c>
      <c r="AQ36">
        <f t="shared" si="26"/>
        <v>-99.425729007252926</v>
      </c>
      <c r="AR36">
        <f t="shared" si="26"/>
        <v>-99.61427115189791</v>
      </c>
      <c r="AS36">
        <f t="shared" si="26"/>
        <v>1.0025523631052176</v>
      </c>
      <c r="AT36">
        <f t="shared" si="26"/>
        <v>2.0027571766333518</v>
      </c>
      <c r="AU36">
        <f t="shared" si="23"/>
        <v>-96.608961612159348</v>
      </c>
      <c r="AW36">
        <v>33</v>
      </c>
      <c r="AX36">
        <f>IF(Z36&gt;0, (R36*SUMPRODUCT(K36:$K$98, X36:$X$98)-K36*$AZ$3)/Z36, 0)</f>
        <v>1830.3775329600487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1000000</v>
      </c>
      <c r="S37">
        <f t="shared" si="1"/>
        <v>1794.9152799381247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1162.0741868504226</v>
      </c>
      <c r="AC37">
        <f t="shared" si="2"/>
        <v>1120.3354738259236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-4361.6320954907824</v>
      </c>
      <c r="AI37">
        <f t="shared" si="25"/>
        <v>-4369.4342428006585</v>
      </c>
      <c r="AJ37">
        <f t="shared" si="7"/>
        <v>41.73871302449902</v>
      </c>
      <c r="AK37">
        <f t="shared" si="22"/>
        <v>81.345193079529594</v>
      </c>
      <c r="AL37">
        <f t="shared" si="8"/>
        <v>-4246.3503366966297</v>
      </c>
      <c r="AN37">
        <f t="shared" si="26"/>
        <v>0</v>
      </c>
      <c r="AO37">
        <f t="shared" si="26"/>
        <v>0</v>
      </c>
      <c r="AP37">
        <f t="shared" si="26"/>
        <v>-0.1655012868789407</v>
      </c>
      <c r="AQ37">
        <f t="shared" si="26"/>
        <v>-92.520135294358411</v>
      </c>
      <c r="AR37">
        <f t="shared" si="26"/>
        <v>-92.685636581237361</v>
      </c>
      <c r="AS37">
        <f t="shared" si="26"/>
        <v>0.88537301897411025</v>
      </c>
      <c r="AT37">
        <f t="shared" si="26"/>
        <v>1.7255165278714166</v>
      </c>
      <c r="AU37">
        <f t="shared" si="23"/>
        <v>-90.074747034391834</v>
      </c>
      <c r="AW37">
        <v>34</v>
      </c>
      <c r="AX37">
        <f>IF(Z37&gt;0, (R37*SUMPRODUCT(K37:$K$98, X37:$X$98)-K37*$AZ$3)/Z37, 0)</f>
        <v>1794.9152799381247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1000000</v>
      </c>
      <c r="S38">
        <f t="shared" si="1"/>
        <v>1759.6592235722992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1120.3354738259236</v>
      </c>
      <c r="AC38">
        <f t="shared" si="2"/>
        <v>1079.3216028018812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-4560.3938012730096</v>
      </c>
      <c r="AI38">
        <f t="shared" si="25"/>
        <v>-4568.060922187271</v>
      </c>
      <c r="AJ38">
        <f t="shared" si="7"/>
        <v>41.013871024042373</v>
      </c>
      <c r="AK38">
        <f t="shared" si="22"/>
        <v>78.423483167814666</v>
      </c>
      <c r="AL38">
        <f t="shared" si="8"/>
        <v>-4448.6235679954134</v>
      </c>
      <c r="AN38">
        <f t="shared" si="26"/>
        <v>0</v>
      </c>
      <c r="AO38">
        <f t="shared" si="26"/>
        <v>0</v>
      </c>
      <c r="AP38">
        <f t="shared" si="26"/>
        <v>-0.14521166961768947</v>
      </c>
      <c r="AQ38">
        <f t="shared" si="26"/>
        <v>-86.371717024217645</v>
      </c>
      <c r="AR38">
        <f t="shared" si="26"/>
        <v>-86.516928693835339</v>
      </c>
      <c r="AS38">
        <f t="shared" si="26"/>
        <v>0.77678345698292428</v>
      </c>
      <c r="AT38">
        <f t="shared" si="26"/>
        <v>1.4853039433421686</v>
      </c>
      <c r="AU38">
        <f t="shared" si="23"/>
        <v>-84.254841293510225</v>
      </c>
      <c r="AW38">
        <v>35</v>
      </c>
      <c r="AX38">
        <f>IF(Z38&gt;0, (R38*SUMPRODUCT(K38:$K$98, X38:$X$98)-K38*$AZ$3)/Z38, 0)</f>
        <v>1759.6592235722992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1000000</v>
      </c>
      <c r="S39">
        <f t="shared" si="1"/>
        <v>1724.51215122915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1079.3216028018812</v>
      </c>
      <c r="AC39">
        <f t="shared" si="2"/>
        <v>1038.9376217333026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-4782.9168628671305</v>
      </c>
      <c r="AI39">
        <f t="shared" si="25"/>
        <v>-4790.447526111463</v>
      </c>
      <c r="AJ39">
        <f t="shared" si="7"/>
        <v>40.383981068578578</v>
      </c>
      <c r="AK39">
        <f t="shared" si="22"/>
        <v>75.552512196131687</v>
      </c>
      <c r="AL39">
        <f t="shared" si="8"/>
        <v>-4674.5110328467526</v>
      </c>
      <c r="AN39">
        <f t="shared" si="26"/>
        <v>0</v>
      </c>
      <c r="AO39">
        <f t="shared" si="26"/>
        <v>0</v>
      </c>
      <c r="AP39">
        <f t="shared" si="26"/>
        <v>-0.12734573699115578</v>
      </c>
      <c r="AQ39">
        <f t="shared" si="26"/>
        <v>-80.880535101290675</v>
      </c>
      <c r="AR39">
        <f t="shared" si="26"/>
        <v>-81.007880838281835</v>
      </c>
      <c r="AS39">
        <f t="shared" si="26"/>
        <v>0.68290503305739048</v>
      </c>
      <c r="AT39">
        <f t="shared" si="26"/>
        <v>1.2776152690655032</v>
      </c>
      <c r="AU39">
        <f t="shared" si="23"/>
        <v>-79.047360536158934</v>
      </c>
      <c r="AW39">
        <v>36</v>
      </c>
      <c r="AX39">
        <f>IF(Z39&gt;0, (R39*SUMPRODUCT(K39:$K$98, X39:$X$98)-K39*$AZ$3)/Z39, 0)</f>
        <v>1724.51215122915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1000000</v>
      </c>
      <c r="S40">
        <f t="shared" si="1"/>
        <v>1689.434529784347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1038.9376217333026</v>
      </c>
      <c r="AC40">
        <f t="shared" si="2"/>
        <v>999.11756516383298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-5036.8250705720156</v>
      </c>
      <c r="AI40">
        <f t="shared" si="25"/>
        <v>-5044.2174668705229</v>
      </c>
      <c r="AJ40">
        <f t="shared" si="7"/>
        <v>39.820056569469671</v>
      </c>
      <c r="AK40">
        <f t="shared" si="22"/>
        <v>72.72563352133119</v>
      </c>
      <c r="AL40">
        <f t="shared" si="8"/>
        <v>-4931.6717767797218</v>
      </c>
      <c r="AN40">
        <f t="shared" si="26"/>
        <v>0</v>
      </c>
      <c r="AO40">
        <f t="shared" si="26"/>
        <v>0</v>
      </c>
      <c r="AP40">
        <f t="shared" si="26"/>
        <v>-0.11161393048999532</v>
      </c>
      <c r="AQ40">
        <f t="shared" si="26"/>
        <v>-76.048390889246889</v>
      </c>
      <c r="AR40">
        <f t="shared" si="26"/>
        <v>-76.160004819736884</v>
      </c>
      <c r="AS40">
        <f t="shared" si="26"/>
        <v>0.60122223519726969</v>
      </c>
      <c r="AT40">
        <f t="shared" si="26"/>
        <v>1.0980463542423979</v>
      </c>
      <c r="AU40">
        <f t="shared" si="23"/>
        <v>-74.460736230297215</v>
      </c>
      <c r="AW40">
        <v>37</v>
      </c>
      <c r="AX40">
        <f>IF(Z40&gt;0, (R40*SUMPRODUCT(K40:$K$98, X40:$X$98)-K40*$AZ$3)/Z40, 0)</f>
        <v>1689.434529784347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1000000</v>
      </c>
      <c r="S41">
        <f t="shared" si="1"/>
        <v>1654.2811112761108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999.11756516383298</v>
      </c>
      <c r="AC41">
        <f t="shared" si="2"/>
        <v>959.73031582085468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-5328.3132855310005</v>
      </c>
      <c r="AI41">
        <f t="shared" si="25"/>
        <v>-5335.5651539504534</v>
      </c>
      <c r="AJ41">
        <f t="shared" si="7"/>
        <v>39.387249342978293</v>
      </c>
      <c r="AK41">
        <f t="shared" si="22"/>
        <v>69.938229561468319</v>
      </c>
      <c r="AL41">
        <f t="shared" si="8"/>
        <v>-5226.2396750460066</v>
      </c>
      <c r="AN41">
        <f t="shared" si="26"/>
        <v>0</v>
      </c>
      <c r="AO41">
        <f t="shared" si="26"/>
        <v>0</v>
      </c>
      <c r="AP41">
        <f t="shared" si="26"/>
        <v>-9.7760869147453314E-2</v>
      </c>
      <c r="AQ41">
        <f t="shared" si="26"/>
        <v>-71.829838567690246</v>
      </c>
      <c r="AR41">
        <f t="shared" si="26"/>
        <v>-71.92759943683771</v>
      </c>
      <c r="AS41">
        <f t="shared" si="26"/>
        <v>0.53097098656231678</v>
      </c>
      <c r="AT41">
        <f t="shared" si="26"/>
        <v>0.94282214087374039</v>
      </c>
      <c r="AU41">
        <f t="shared" si="23"/>
        <v>-70.453806309401642</v>
      </c>
      <c r="AW41">
        <v>38</v>
      </c>
      <c r="AX41">
        <f>IF(Z41&gt;0, (R41*SUMPRODUCT(K41:$K$98, X41:$X$98)-K41*$AZ$3)/Z41, 0)</f>
        <v>1654.2811112761108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1000000</v>
      </c>
      <c r="S42">
        <f t="shared" si="1"/>
        <v>1618.8760209564764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959.73031582085468</v>
      </c>
      <c r="AC42">
        <f t="shared" si="2"/>
        <v>920.63363934804738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-5661.0457693596218</v>
      </c>
      <c r="AI42">
        <f t="shared" si="25"/>
        <v>-5668.1543560227628</v>
      </c>
      <c r="AJ42">
        <f t="shared" si="7"/>
        <v>39.096676472807303</v>
      </c>
      <c r="AK42">
        <f t="shared" si="22"/>
        <v>67.181122107459828</v>
      </c>
      <c r="AL42">
        <f t="shared" si="8"/>
        <v>-5561.8765574424961</v>
      </c>
      <c r="AN42">
        <f t="shared" si="26"/>
        <v>0</v>
      </c>
      <c r="AO42">
        <f t="shared" si="26"/>
        <v>0</v>
      </c>
      <c r="AP42">
        <f t="shared" si="26"/>
        <v>-8.5561891777747326E-2</v>
      </c>
      <c r="AQ42">
        <f t="shared" si="26"/>
        <v>-68.138690350125501</v>
      </c>
      <c r="AR42">
        <f t="shared" si="26"/>
        <v>-68.224252241903244</v>
      </c>
      <c r="AS42">
        <f t="shared" si="26"/>
        <v>0.47058378264993345</v>
      </c>
      <c r="AT42">
        <f t="shared" si="26"/>
        <v>0.80861979626283753</v>
      </c>
      <c r="AU42">
        <f t="shared" si="23"/>
        <v>-66.945048662990473</v>
      </c>
      <c r="AW42">
        <v>39</v>
      </c>
      <c r="AX42">
        <f>IF(Z42&gt;0, (R42*SUMPRODUCT(K42:$K$98, X42:$X$98)-K42*$AZ$3)/Z42, 0)</f>
        <v>1618.8760209564764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1000000</v>
      </c>
      <c r="S43">
        <f t="shared" si="1"/>
        <v>1583.1433183780096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920.63363934804738</v>
      </c>
      <c r="AC43">
        <f t="shared" si="2"/>
        <v>881.72098658263883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-6056.8126915755083</v>
      </c>
      <c r="AI43">
        <f t="shared" si="25"/>
        <v>-6063.7744822133736</v>
      </c>
      <c r="AJ43">
        <f t="shared" si="7"/>
        <v>38.912652765408552</v>
      </c>
      <c r="AK43">
        <f t="shared" si="22"/>
        <v>64.444354754363317</v>
      </c>
      <c r="AL43">
        <f t="shared" si="8"/>
        <v>-5960.4174746936014</v>
      </c>
      <c r="AN43">
        <f t="shared" si="26"/>
        <v>0</v>
      </c>
      <c r="AO43">
        <f t="shared" si="26"/>
        <v>0</v>
      </c>
      <c r="AP43">
        <f t="shared" si="26"/>
        <v>-7.4816958972526187E-2</v>
      </c>
      <c r="AQ43">
        <f t="shared" si="26"/>
        <v>-65.091343624322633</v>
      </c>
      <c r="AR43">
        <f t="shared" si="26"/>
        <v>-65.166160583295166</v>
      </c>
      <c r="AS43">
        <f t="shared" si="26"/>
        <v>0.41818642600755423</v>
      </c>
      <c r="AT43">
        <f t="shared" si="26"/>
        <v>0.6925704745333412</v>
      </c>
      <c r="AU43">
        <f t="shared" si="23"/>
        <v>-64.05540368275426</v>
      </c>
      <c r="AW43">
        <v>40</v>
      </c>
      <c r="AX43">
        <f>IF(Z43&gt;0, (R43*SUMPRODUCT(K43:$K$98, X43:$X$98)-K43*$AZ$3)/Z43, 0)</f>
        <v>1583.1433183780096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12.5</v>
      </c>
      <c r="R44">
        <f t="shared" si="0"/>
        <v>1000000</v>
      </c>
      <c r="S44">
        <f t="shared" si="1"/>
        <v>1546.6527399913257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881.72098658263883</v>
      </c>
      <c r="AC44">
        <f t="shared" si="2"/>
        <v>842.72431937324177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-6504.0506756526256</v>
      </c>
      <c r="AI44">
        <f t="shared" si="25"/>
        <v>-6510.8615477506664</v>
      </c>
      <c r="AJ44">
        <f t="shared" si="7"/>
        <v>38.99666720939706</v>
      </c>
      <c r="AK44">
        <f t="shared" si="22"/>
        <v>61.720469060784723</v>
      </c>
      <c r="AL44">
        <f t="shared" si="8"/>
        <v>-6410.1444114804845</v>
      </c>
      <c r="AN44">
        <f t="shared" si="26"/>
        <v>0</v>
      </c>
      <c r="AO44">
        <f t="shared" si="26"/>
        <v>0</v>
      </c>
      <c r="AP44">
        <f t="shared" si="26"/>
        <v>-6.5352739181310474E-2</v>
      </c>
      <c r="AQ44">
        <f t="shared" si="26"/>
        <v>-62.408678552371171</v>
      </c>
      <c r="AR44">
        <f t="shared" si="26"/>
        <v>-62.474031291552478</v>
      </c>
      <c r="AS44">
        <f t="shared" si="26"/>
        <v>0.37418688596562183</v>
      </c>
      <c r="AT44">
        <f t="shared" si="26"/>
        <v>0.59222984349358254</v>
      </c>
      <c r="AU44">
        <f t="shared" si="23"/>
        <v>-61.507614562093273</v>
      </c>
      <c r="AW44">
        <v>41</v>
      </c>
      <c r="AX44">
        <f>IF(Z44&gt;0, (R44*SUMPRODUCT(K44:$K$98, X44:$X$98)-K44*$AZ$3)/Z44, 0)</f>
        <v>1546.6527399913257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12.5</v>
      </c>
      <c r="R45">
        <f t="shared" si="0"/>
        <v>1000000</v>
      </c>
      <c r="S45">
        <f t="shared" si="1"/>
        <v>1509.3783380189377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842.72431937324177</v>
      </c>
      <c r="AC45">
        <f t="shared" si="2"/>
        <v>803.61445904848267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-7006.8710163202404</v>
      </c>
      <c r="AI45">
        <f t="shared" si="25"/>
        <v>-7013.5261938095973</v>
      </c>
      <c r="AJ45">
        <f t="shared" si="7"/>
        <v>39.109860324759097</v>
      </c>
      <c r="AK45">
        <f t="shared" si="22"/>
        <v>58.990702356126931</v>
      </c>
      <c r="AL45">
        <f t="shared" si="8"/>
        <v>-6915.4256311287108</v>
      </c>
      <c r="AN45">
        <f t="shared" si="26"/>
        <v>0</v>
      </c>
      <c r="AO45">
        <f t="shared" si="26"/>
        <v>0</v>
      </c>
      <c r="AP45">
        <f t="shared" si="26"/>
        <v>-5.7016780409331148E-2</v>
      </c>
      <c r="AQ45">
        <f t="shared" si="26"/>
        <v>-60.029837931890292</v>
      </c>
      <c r="AR45">
        <f t="shared" si="26"/>
        <v>-60.086854712299626</v>
      </c>
      <c r="AS45">
        <f t="shared" si="26"/>
        <v>0.33506519120529127</v>
      </c>
      <c r="AT45">
        <f t="shared" si="26"/>
        <v>0.50538996560356153</v>
      </c>
      <c r="AU45">
        <f t="shared" si="23"/>
        <v>-59.246399555490775</v>
      </c>
      <c r="AW45">
        <v>42</v>
      </c>
      <c r="AX45">
        <f>IF(Z45&gt;0, (R45*SUMPRODUCT(K45:$K$98, X45:$X$98)-K45*$AZ$3)/Z45, 0)</f>
        <v>1509.3783380189377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1000000</v>
      </c>
      <c r="S46">
        <f t="shared" si="1"/>
        <v>1471.3416619689801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803.61445904848267</v>
      </c>
      <c r="AC46">
        <f t="shared" si="2"/>
        <v>764.38713739124671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-7572.9679934463502</v>
      </c>
      <c r="AI46">
        <f t="shared" si="25"/>
        <v>-7579.4619570608947</v>
      </c>
      <c r="AJ46">
        <f t="shared" si="7"/>
        <v>39.227321657235962</v>
      </c>
      <c r="AK46">
        <f t="shared" si="22"/>
        <v>56.253012133393796</v>
      </c>
      <c r="AL46">
        <f t="shared" si="8"/>
        <v>-7483.9816232702651</v>
      </c>
      <c r="AN46">
        <f t="shared" si="26"/>
        <v>0</v>
      </c>
      <c r="AO46">
        <f t="shared" si="26"/>
        <v>0</v>
      </c>
      <c r="AP46">
        <f t="shared" si="26"/>
        <v>-4.9674656899626558E-2</v>
      </c>
      <c r="AQ46">
        <f t="shared" si="26"/>
        <v>-57.928348404006847</v>
      </c>
      <c r="AR46">
        <f t="shared" si="26"/>
        <v>-57.978023060906473</v>
      </c>
      <c r="AS46">
        <f t="shared" si="26"/>
        <v>0.30006385315280898</v>
      </c>
      <c r="AT46">
        <f t="shared" si="26"/>
        <v>0.43029946626713494</v>
      </c>
      <c r="AU46">
        <f t="shared" si="23"/>
        <v>-57.24765974148653</v>
      </c>
      <c r="AW46">
        <v>43</v>
      </c>
      <c r="AX46">
        <f>IF(Z46&gt;0, (R46*SUMPRODUCT(K46:$K$98, X46:$X$98)-K46*$AZ$3)/Z46, 0)</f>
        <v>1471.3416619689801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1000000</v>
      </c>
      <c r="S47">
        <f t="shared" si="1"/>
        <v>1432.4748179088892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764.38713739124671</v>
      </c>
      <c r="AC47">
        <f t="shared" si="2"/>
        <v>725.0324642324664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-8182.1556959826521</v>
      </c>
      <c r="AI47">
        <f t="shared" si="25"/>
        <v>-8188.4824430148519</v>
      </c>
      <c r="AJ47">
        <f t="shared" si="7"/>
        <v>39.354673158780315</v>
      </c>
      <c r="AK47">
        <f t="shared" si="22"/>
        <v>53.507099617387276</v>
      </c>
      <c r="AL47">
        <f t="shared" si="8"/>
        <v>-8095.6206702386844</v>
      </c>
      <c r="AN47">
        <f t="shared" si="26"/>
        <v>0</v>
      </c>
      <c r="AO47">
        <f t="shared" si="26"/>
        <v>0</v>
      </c>
      <c r="AP47">
        <f t="shared" si="26"/>
        <v>-4.3210319004579181E-2</v>
      </c>
      <c r="AQ47">
        <f t="shared" si="26"/>
        <v>-55.882360392971513</v>
      </c>
      <c r="AR47">
        <f t="shared" si="26"/>
        <v>-55.925570711976093</v>
      </c>
      <c r="AS47">
        <f t="shared" si="26"/>
        <v>0.26878393791581878</v>
      </c>
      <c r="AT47">
        <f t="shared" si="26"/>
        <v>0.36544196120217703</v>
      </c>
      <c r="AU47">
        <f t="shared" si="23"/>
        <v>-55.2913448128581</v>
      </c>
      <c r="AW47">
        <v>44</v>
      </c>
      <c r="AX47">
        <f>IF(Z47&gt;0, (R47*SUMPRODUCT(K47:$K$98, X47:$X$98)-K47*$AZ$3)/Z47, 0)</f>
        <v>1432.4748179088892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1000000</v>
      </c>
      <c r="S48">
        <f t="shared" si="1"/>
        <v>1393.0667434897694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725.0324642324664</v>
      </c>
      <c r="AC48">
        <f t="shared" si="2"/>
        <v>685.73374245130447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-8830.7783532689355</v>
      </c>
      <c r="AI48">
        <f t="shared" si="25"/>
        <v>-8836.9314481013971</v>
      </c>
      <c r="AJ48">
        <f t="shared" si="7"/>
        <v>39.29872178116193</v>
      </c>
      <c r="AK48">
        <f t="shared" si="22"/>
        <v>50.752272496272653</v>
      </c>
      <c r="AL48">
        <f t="shared" si="8"/>
        <v>-8746.8804538239619</v>
      </c>
      <c r="AN48">
        <f t="shared" si="26"/>
        <v>0</v>
      </c>
      <c r="AO48">
        <f t="shared" si="26"/>
        <v>0</v>
      </c>
      <c r="AP48">
        <f t="shared" si="26"/>
        <v>-3.7521707051108001E-2</v>
      </c>
      <c r="AQ48">
        <f t="shared" si="26"/>
        <v>-53.850279806601584</v>
      </c>
      <c r="AR48">
        <f t="shared" si="26"/>
        <v>-53.88780151365269</v>
      </c>
      <c r="AS48">
        <f t="shared" si="26"/>
        <v>0.23964446612726678</v>
      </c>
      <c r="AT48">
        <f t="shared" si="26"/>
        <v>0.30948846923934792</v>
      </c>
      <c r="AU48">
        <f t="shared" si="23"/>
        <v>-53.338668578286075</v>
      </c>
      <c r="AW48">
        <v>45</v>
      </c>
      <c r="AX48">
        <f>IF(Z48&gt;0, (R48*SUMPRODUCT(K48:$K$98, X48:$X$98)-K48*$AZ$3)/Z48, 0)</f>
        <v>1393.0667434897694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1000000</v>
      </c>
      <c r="S49">
        <f t="shared" si="1"/>
        <v>1353.4048374320207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685.73374245130447</v>
      </c>
      <c r="AC49">
        <f t="shared" si="2"/>
        <v>646.69028283381829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-9500.3941732438107</v>
      </c>
      <c r="AI49">
        <f t="shared" si="25"/>
        <v>-9506.3669822007814</v>
      </c>
      <c r="AJ49">
        <f t="shared" si="7"/>
        <v>39.043459617486178</v>
      </c>
      <c r="AK49">
        <f t="shared" si="22"/>
        <v>48.001361971591315</v>
      </c>
      <c r="AL49">
        <f t="shared" si="8"/>
        <v>-9419.322160611704</v>
      </c>
      <c r="AN49">
        <f t="shared" si="26"/>
        <v>0</v>
      </c>
      <c r="AO49">
        <f t="shared" si="26"/>
        <v>0</v>
      </c>
      <c r="AP49">
        <f t="shared" si="26"/>
        <v>-3.2519928423049918E-2</v>
      </c>
      <c r="AQ49">
        <f t="shared" si="26"/>
        <v>-51.726439055786429</v>
      </c>
      <c r="AR49">
        <f t="shared" si="26"/>
        <v>-51.758958984209478</v>
      </c>
      <c r="AS49">
        <f t="shared" si="26"/>
        <v>0.21257845702010417</v>
      </c>
      <c r="AT49">
        <f t="shared" si="26"/>
        <v>0.2613512112593207</v>
      </c>
      <c r="AU49">
        <f t="shared" si="23"/>
        <v>-51.285029315930053</v>
      </c>
      <c r="AW49">
        <v>46</v>
      </c>
      <c r="AX49">
        <f>IF(Z49&gt;0, (R49*SUMPRODUCT(K49:$K$98, X49:$X$98)-K49*$AZ$3)/Z49, 0)</f>
        <v>1353.4048374320207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1000000</v>
      </c>
      <c r="S50">
        <f t="shared" si="1"/>
        <v>1313.995567170813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646.69028283381829</v>
      </c>
      <c r="AC50">
        <f t="shared" si="2"/>
        <v>608.18421894688515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-10195.426251744704</v>
      </c>
      <c r="AI50">
        <f t="shared" si="25"/>
        <v>-10201.211889783959</v>
      </c>
      <c r="AJ50">
        <f t="shared" si="7"/>
        <v>38.506063886933134</v>
      </c>
      <c r="AK50">
        <f t="shared" si="22"/>
        <v>45.268319798367287</v>
      </c>
      <c r="AL50">
        <f t="shared" si="8"/>
        <v>-10117.437506098659</v>
      </c>
      <c r="AN50">
        <f t="shared" si="26"/>
        <v>0</v>
      </c>
      <c r="AO50">
        <f t="shared" si="26"/>
        <v>0</v>
      </c>
      <c r="AP50">
        <f t="shared" si="26"/>
        <v>-2.8125755323847163E-2</v>
      </c>
      <c r="AQ50">
        <f t="shared" si="26"/>
        <v>-49.563084007899363</v>
      </c>
      <c r="AR50">
        <f t="shared" si="26"/>
        <v>-49.591209763223212</v>
      </c>
      <c r="AS50">
        <f t="shared" si="26"/>
        <v>0.18718974882634418</v>
      </c>
      <c r="AT50">
        <f t="shared" si="26"/>
        <v>0.22006314220349413</v>
      </c>
      <c r="AU50">
        <f t="shared" si="23"/>
        <v>-49.18395687219337</v>
      </c>
      <c r="AW50">
        <v>47</v>
      </c>
      <c r="AX50">
        <f>IF(Z50&gt;0, (R50*SUMPRODUCT(K50:$K$98, X50:$X$98)-K50*$AZ$3)/Z50, 0)</f>
        <v>1313.995567170813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1000000</v>
      </c>
      <c r="S51">
        <f t="shared" si="1"/>
        <v>1275.3020237842763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608.18421894688515</v>
      </c>
      <c r="AC51">
        <f t="shared" si="2"/>
        <v>570.42504133974739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-10936.297212340518</v>
      </c>
      <c r="AI51">
        <f t="shared" si="25"/>
        <v>-10941.888290284227</v>
      </c>
      <c r="AJ51">
        <f t="shared" si="7"/>
        <v>37.759177607137758</v>
      </c>
      <c r="AK51">
        <f t="shared" si="22"/>
        <v>42.572895326281966</v>
      </c>
      <c r="AL51">
        <f t="shared" si="8"/>
        <v>-10861.556217350806</v>
      </c>
      <c r="AN51">
        <f t="shared" si="26"/>
        <v>0</v>
      </c>
      <c r="AO51">
        <f t="shared" si="26"/>
        <v>0</v>
      </c>
      <c r="AP51">
        <f t="shared" si="26"/>
        <v>-2.4267802872750648E-2</v>
      </c>
      <c r="AQ51">
        <f t="shared" si="26"/>
        <v>-47.468468080569117</v>
      </c>
      <c r="AR51">
        <f t="shared" si="26"/>
        <v>-47.492735883441874</v>
      </c>
      <c r="AS51">
        <f t="shared" si="26"/>
        <v>0.16389188060566315</v>
      </c>
      <c r="AT51">
        <f t="shared" si="26"/>
        <v>0.18478558909433038</v>
      </c>
      <c r="AU51">
        <f t="shared" si="23"/>
        <v>-47.144058413741874</v>
      </c>
      <c r="AW51">
        <v>48</v>
      </c>
      <c r="AX51">
        <f>IF(Z51&gt;0, (R51*SUMPRODUCT(K51:$K$98, X51:$X$98)-K51*$AZ$3)/Z51, 0)</f>
        <v>1275.3020237842763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1000000</v>
      </c>
      <c r="S52">
        <f t="shared" si="1"/>
        <v>1237.5421826070551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570.42504133974739</v>
      </c>
      <c r="AC52">
        <f t="shared" si="2"/>
        <v>533.49577540271571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-11720.370494441175</v>
      </c>
      <c r="AI52">
        <f t="shared" si="25"/>
        <v>-11725.759156974265</v>
      </c>
      <c r="AJ52">
        <f t="shared" si="7"/>
        <v>36.929265937031687</v>
      </c>
      <c r="AK52">
        <f t="shared" si="22"/>
        <v>39.929752893782322</v>
      </c>
      <c r="AL52">
        <f t="shared" si="8"/>
        <v>-11648.900138143452</v>
      </c>
      <c r="AN52">
        <f t="shared" si="26"/>
        <v>0</v>
      </c>
      <c r="AO52">
        <f t="shared" si="26"/>
        <v>0</v>
      </c>
      <c r="AP52">
        <f t="shared" si="26"/>
        <v>-2.0883239814244128E-2</v>
      </c>
      <c r="AQ52">
        <f t="shared" si="26"/>
        <v>-45.421160862122527</v>
      </c>
      <c r="AR52">
        <f t="shared" si="26"/>
        <v>-45.442044101936773</v>
      </c>
      <c r="AS52">
        <f t="shared" si="26"/>
        <v>0.14311579394538543</v>
      </c>
      <c r="AT52">
        <f t="shared" si="26"/>
        <v>0.15474389058208388</v>
      </c>
      <c r="AU52">
        <f t="shared" si="23"/>
        <v>-45.144184417409306</v>
      </c>
      <c r="AW52">
        <v>49</v>
      </c>
      <c r="AX52">
        <f>IF(Z52&gt;0, (R52*SUMPRODUCT(K52:$K$98, X52:$X$98)-K52*$AZ$3)/Z52, 0)</f>
        <v>1237.5421826070551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1000000</v>
      </c>
      <c r="S53">
        <f t="shared" si="1"/>
        <v>1200.9757838815533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533.49577540271571</v>
      </c>
      <c r="AC53">
        <f t="shared" si="2"/>
        <v>497.48461645446554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-12548.394364096217</v>
      </c>
      <c r="AI53">
        <f t="shared" si="25"/>
        <v>-12553.572285074426</v>
      </c>
      <c r="AJ53">
        <f t="shared" si="7"/>
        <v>36.01115894825017</v>
      </c>
      <c r="AK53">
        <f t="shared" si="22"/>
        <v>37.3447042781901</v>
      </c>
      <c r="AL53">
        <f t="shared" si="8"/>
        <v>-12480.216421847987</v>
      </c>
      <c r="AN53">
        <f t="shared" si="26"/>
        <v>0</v>
      </c>
      <c r="AO53">
        <f t="shared" si="26"/>
        <v>0</v>
      </c>
      <c r="AP53">
        <f t="shared" si="26"/>
        <v>-1.7916545827055541E-2</v>
      </c>
      <c r="AQ53">
        <f t="shared" si="26"/>
        <v>-43.41972069996271</v>
      </c>
      <c r="AR53">
        <f t="shared" si="26"/>
        <v>-43.437637245789766</v>
      </c>
      <c r="AS53">
        <f t="shared" si="26"/>
        <v>0.12460514215976358</v>
      </c>
      <c r="AT53">
        <f t="shared" si="26"/>
        <v>0.12921945089813114</v>
      </c>
      <c r="AU53">
        <f t="shared" si="23"/>
        <v>-43.183812652731874</v>
      </c>
      <c r="AW53">
        <v>50</v>
      </c>
      <c r="AX53">
        <f>IF(Z53&gt;0, (R53*SUMPRODUCT(K53:$K$98, X53:$X$98)-K53*$AZ$3)/Z53, 0)</f>
        <v>1200.9757838815533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1000000</v>
      </c>
      <c r="S54">
        <f t="shared" si="1"/>
        <v>1165.6837845610937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497.48461645446554</v>
      </c>
      <c r="AC54">
        <f t="shared" si="2"/>
        <v>462.46668317760356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-13357.090468191433</v>
      </c>
      <c r="AI54">
        <f t="shared" si="25"/>
        <v>-13362.049646329007</v>
      </c>
      <c r="AJ54">
        <f t="shared" si="7"/>
        <v>35.017933276861982</v>
      </c>
      <c r="AK54">
        <f t="shared" si="22"/>
        <v>34.823923151812593</v>
      </c>
      <c r="AL54">
        <f t="shared" si="8"/>
        <v>-13292.207789900333</v>
      </c>
      <c r="AN54">
        <f t="shared" si="26"/>
        <v>0</v>
      </c>
      <c r="AO54">
        <f t="shared" si="26"/>
        <v>0</v>
      </c>
      <c r="AP54">
        <f t="shared" si="26"/>
        <v>-1.53211213570341E-2</v>
      </c>
      <c r="AQ54">
        <f t="shared" si="26"/>
        <v>-41.266032064770819</v>
      </c>
      <c r="AR54">
        <f t="shared" si="26"/>
        <v>-41.281353186127859</v>
      </c>
      <c r="AS54">
        <f t="shared" si="26"/>
        <v>0.10818607247485788</v>
      </c>
      <c r="AT54">
        <f t="shared" si="26"/>
        <v>0.107586688345489</v>
      </c>
      <c r="AU54">
        <f t="shared" si="23"/>
        <v>-41.065580425307509</v>
      </c>
      <c r="AW54">
        <v>51</v>
      </c>
      <c r="AX54">
        <f>IF(Z54&gt;0, (R54*SUMPRODUCT(K54:$K$98, X54:$X$98)-K54*$AZ$3)/Z54, 0)</f>
        <v>1165.6837845610937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1000000</v>
      </c>
      <c r="S55">
        <f t="shared" si="1"/>
        <v>1132.1151005879719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462.46668317760356</v>
      </c>
      <c r="AC55">
        <f t="shared" si="2"/>
        <v>428.70224702631504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-14093.179293190376</v>
      </c>
      <c r="AI55">
        <f t="shared" si="25"/>
        <v>-14097.91271480541</v>
      </c>
      <c r="AJ55">
        <f t="shared" si="7"/>
        <v>33.764436151288521</v>
      </c>
      <c r="AK55">
        <f t="shared" si="22"/>
        <v>32.372667822432255</v>
      </c>
      <c r="AL55">
        <f t="shared" si="8"/>
        <v>-14031.77561083169</v>
      </c>
      <c r="AN55">
        <f t="shared" si="26"/>
        <v>0</v>
      </c>
      <c r="AO55">
        <f t="shared" si="26"/>
        <v>0</v>
      </c>
      <c r="AP55">
        <f t="shared" si="26"/>
        <v>-1.3056837851616388E-2</v>
      </c>
      <c r="AQ55">
        <f t="shared" si="26"/>
        <v>-38.875124975243068</v>
      </c>
      <c r="AR55">
        <f t="shared" si="26"/>
        <v>-38.888181813094683</v>
      </c>
      <c r="AS55">
        <f t="shared" si="26"/>
        <v>9.313701669389704E-2</v>
      </c>
      <c r="AT55">
        <f t="shared" si="26"/>
        <v>8.929791363593656E-2</v>
      </c>
      <c r="AU55">
        <f t="shared" si="23"/>
        <v>-38.705746882764849</v>
      </c>
      <c r="AW55">
        <v>52</v>
      </c>
      <c r="AX55">
        <f>IF(Z55&gt;0, (R55*SUMPRODUCT(K55:$K$98, X55:$X$98)-K55*$AZ$3)/Z55, 0)</f>
        <v>1132.1151005879719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1000000</v>
      </c>
      <c r="S56">
        <f t="shared" si="1"/>
        <v>1111.6755095163328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428.70224702631504</v>
      </c>
      <c r="AC56">
        <f t="shared" si="2"/>
        <v>396.52497554525286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-18195.698317460417</v>
      </c>
      <c r="AI56">
        <f t="shared" si="25"/>
        <v>-18200.156958630334</v>
      </c>
      <c r="AJ56">
        <f t="shared" si="7"/>
        <v>32.177271481062178</v>
      </c>
      <c r="AK56">
        <f t="shared" si="22"/>
        <v>30.009157291842055</v>
      </c>
      <c r="AL56">
        <f t="shared" si="8"/>
        <v>-18137.97052985743</v>
      </c>
      <c r="AN56">
        <f t="shared" si="26"/>
        <v>0</v>
      </c>
      <c r="AO56">
        <f t="shared" si="26"/>
        <v>0</v>
      </c>
      <c r="AP56">
        <f t="shared" si="26"/>
        <v>-1.0981137266468134E-2</v>
      </c>
      <c r="AQ56">
        <f t="shared" si="26"/>
        <v>-44.813981046850898</v>
      </c>
      <c r="AR56">
        <f t="shared" si="26"/>
        <v>-44.824962184117368</v>
      </c>
      <c r="AS56">
        <f t="shared" si="26"/>
        <v>7.9249040577243191E-2</v>
      </c>
      <c r="AT56">
        <f t="shared" si="26"/>
        <v>7.3909216488717636E-2</v>
      </c>
      <c r="AU56">
        <f t="shared" si="23"/>
        <v>-44.671803927051414</v>
      </c>
      <c r="AW56">
        <v>53</v>
      </c>
      <c r="AX56">
        <f>IF(Z56&gt;0, (R56*SUMPRODUCT(K56:$K$98, X56:$X$98)-K56*$AZ$3)/Z56, 0)</f>
        <v>1111.6755095163328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1000000</v>
      </c>
      <c r="S57">
        <f t="shared" si="1"/>
        <v>1080.1226679123261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396.52497554525286</v>
      </c>
      <c r="AC57">
        <f t="shared" si="2"/>
        <v>357.69122083249209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-21966.419197344941</v>
      </c>
      <c r="AI57">
        <f t="shared" si="25"/>
        <v>-21970.558671863189</v>
      </c>
      <c r="AJ57">
        <f t="shared" si="7"/>
        <v>38.833754712760765</v>
      </c>
      <c r="AK57">
        <f t="shared" si="22"/>
        <v>27.756748288167703</v>
      </c>
      <c r="AL57">
        <f t="shared" si="8"/>
        <v>-21903.968168862262</v>
      </c>
      <c r="AN57">
        <f t="shared" si="26"/>
        <v>0</v>
      </c>
      <c r="AO57">
        <f t="shared" si="26"/>
        <v>0</v>
      </c>
      <c r="AP57">
        <f t="shared" si="26"/>
        <v>-9.1027368788824808E-3</v>
      </c>
      <c r="AQ57">
        <f t="shared" si="26"/>
        <v>-48.304327818219548</v>
      </c>
      <c r="AR57">
        <f t="shared" si="26"/>
        <v>-48.313430555098428</v>
      </c>
      <c r="AS57">
        <f t="shared" si="26"/>
        <v>8.5395730692613511E-2</v>
      </c>
      <c r="AT57">
        <f t="shared" si="26"/>
        <v>6.103730682884876E-2</v>
      </c>
      <c r="AU57">
        <f t="shared" si="23"/>
        <v>-48.166997517576966</v>
      </c>
      <c r="AW57">
        <v>54</v>
      </c>
      <c r="AX57">
        <f>IF(Z57&gt;0, (R57*SUMPRODUCT(K57:$K$98, X57:$X$98)-K57*$AZ$3)/Z57, 0)</f>
        <v>1080.1226679123261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1000000</v>
      </c>
      <c r="S58">
        <f t="shared" si="1"/>
        <v>1040.368657113273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357.69122083249209</v>
      </c>
      <c r="AC58">
        <f t="shared" si="2"/>
        <v>314.72638081256719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-25332.096490120723</v>
      </c>
      <c r="AI58">
        <f t="shared" si="25"/>
        <v>-25335.877918687664</v>
      </c>
      <c r="AJ58">
        <f t="shared" si="7"/>
        <v>42.964840019924907</v>
      </c>
      <c r="AK58">
        <f t="shared" si="22"/>
        <v>25.038385458274448</v>
      </c>
      <c r="AL58">
        <f t="shared" si="8"/>
        <v>-25267.874693209462</v>
      </c>
      <c r="AN58">
        <f t="shared" si="26"/>
        <v>0</v>
      </c>
      <c r="AO58">
        <f t="shared" si="26"/>
        <v>0</v>
      </c>
      <c r="AP58">
        <f t="shared" si="26"/>
        <v>-7.4244562753153611E-3</v>
      </c>
      <c r="AQ58">
        <f t="shared" si="26"/>
        <v>-49.737034410032123</v>
      </c>
      <c r="AR58">
        <f t="shared" si="26"/>
        <v>-49.74445886630744</v>
      </c>
      <c r="AS58">
        <f t="shared" si="26"/>
        <v>8.4357160384491592E-2</v>
      </c>
      <c r="AT58">
        <f t="shared" si="26"/>
        <v>4.916036221461232E-2</v>
      </c>
      <c r="AU58">
        <f t="shared" si="23"/>
        <v>-49.610941343708333</v>
      </c>
      <c r="AW58">
        <v>55</v>
      </c>
      <c r="AX58">
        <f>IF(Z58&gt;0, (R58*SUMPRODUCT(K58:$K$98, X58:$X$98)-K58*$AZ$3)/Z58, 0)</f>
        <v>1040.368657113273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1000000</v>
      </c>
      <c r="S59">
        <f t="shared" si="1"/>
        <v>994.09367391360661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314.72638081256719</v>
      </c>
      <c r="AC59">
        <f t="shared" si="2"/>
        <v>269.75674622244111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-28129.658681123929</v>
      </c>
      <c r="AI59">
        <f t="shared" si="25"/>
        <v>-28133.050674671686</v>
      </c>
      <c r="AJ59">
        <f t="shared" si="7"/>
        <v>44.969634590126077</v>
      </c>
      <c r="AK59">
        <f t="shared" si="22"/>
        <v>22.030846656879707</v>
      </c>
      <c r="AL59">
        <f t="shared" si="8"/>
        <v>-28066.050193424682</v>
      </c>
      <c r="AN59">
        <f t="shared" si="26"/>
        <v>0</v>
      </c>
      <c r="AO59">
        <f t="shared" si="26"/>
        <v>0</v>
      </c>
      <c r="AP59">
        <f t="shared" si="26"/>
        <v>-5.9462853729135507E-3</v>
      </c>
      <c r="AQ59">
        <f t="shared" si="26"/>
        <v>-49.312292492787819</v>
      </c>
      <c r="AR59">
        <f t="shared" si="26"/>
        <v>-49.318238778160733</v>
      </c>
      <c r="AS59">
        <f t="shared" si="26"/>
        <v>7.8833369410562737E-2</v>
      </c>
      <c r="AT59">
        <f t="shared" si="26"/>
        <v>3.8620858024730281E-2</v>
      </c>
      <c r="AU59">
        <f t="shared" si="23"/>
        <v>-49.200784550725444</v>
      </c>
      <c r="AW59">
        <v>56</v>
      </c>
      <c r="AX59">
        <f>IF(Z59&gt;0, (R59*SUMPRODUCT(K59:$K$98, X59:$X$98)-K59*$AZ$3)/Z59, 0)</f>
        <v>994.09367391360661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1000000</v>
      </c>
      <c r="S60">
        <f t="shared" si="1"/>
        <v>940.29457696032398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269.75674622244111</v>
      </c>
      <c r="AC60">
        <f t="shared" si="2"/>
        <v>224.70106071171213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-29677.095353727251</v>
      </c>
      <c r="AI60">
        <f t="shared" si="25"/>
        <v>-29680.082463647606</v>
      </c>
      <c r="AJ60">
        <f t="shared" si="7"/>
        <v>45.055685510728978</v>
      </c>
      <c r="AK60">
        <f t="shared" si="22"/>
        <v>18.882972235570879</v>
      </c>
      <c r="AL60">
        <f t="shared" si="8"/>
        <v>-29616.143805901309</v>
      </c>
      <c r="AN60">
        <f t="shared" si="26"/>
        <v>0</v>
      </c>
      <c r="AO60">
        <f t="shared" si="26"/>
        <v>0</v>
      </c>
      <c r="AP60">
        <f t="shared" si="26"/>
        <v>-4.6754553292261336E-3</v>
      </c>
      <c r="AQ60">
        <f t="shared" si="26"/>
        <v>-46.450896460796109</v>
      </c>
      <c r="AR60">
        <f t="shared" si="26"/>
        <v>-46.455571916125329</v>
      </c>
      <c r="AS60">
        <f t="shared" si="26"/>
        <v>7.0521624764271665E-2</v>
      </c>
      <c r="AT60">
        <f t="shared" si="26"/>
        <v>2.9555823362491858E-2</v>
      </c>
      <c r="AU60">
        <f t="shared" si="23"/>
        <v>-46.355494467998568</v>
      </c>
      <c r="AW60">
        <v>57</v>
      </c>
      <c r="AX60">
        <f>IF(Z60&gt;0, (R60*SUMPRODUCT(K60:$K$98, X60:$X$98)-K60*$AZ$3)/Z60, 0)</f>
        <v>940.29457696032398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1000000</v>
      </c>
      <c r="S61">
        <f t="shared" si="1"/>
        <v>882.80924764998701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224.70106071171213</v>
      </c>
      <c r="AC61">
        <f t="shared" si="2"/>
        <v>182.05070619918286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-30361.616825033667</v>
      </c>
      <c r="AI61">
        <f t="shared" si="25"/>
        <v>-30364.194543644509</v>
      </c>
      <c r="AJ61">
        <f t="shared" si="7"/>
        <v>42.650354512529276</v>
      </c>
      <c r="AK61">
        <f t="shared" si="22"/>
        <v>15.729074249819851</v>
      </c>
      <c r="AL61">
        <f t="shared" si="8"/>
        <v>-30305.81511488216</v>
      </c>
      <c r="AN61">
        <f t="shared" si="26"/>
        <v>0</v>
      </c>
      <c r="AO61">
        <f t="shared" si="26"/>
        <v>0</v>
      </c>
      <c r="AP61">
        <f t="shared" si="26"/>
        <v>-3.6023855527921927E-3</v>
      </c>
      <c r="AQ61">
        <f t="shared" si="26"/>
        <v>-42.430639771901085</v>
      </c>
      <c r="AR61">
        <f t="shared" si="26"/>
        <v>-42.43424215745388</v>
      </c>
      <c r="AS61">
        <f t="shared" si="26"/>
        <v>5.960426412380293E-2</v>
      </c>
      <c r="AT61">
        <f t="shared" si="26"/>
        <v>2.1981526454457893E-2</v>
      </c>
      <c r="AU61">
        <f t="shared" si="23"/>
        <v>-42.352656366875621</v>
      </c>
      <c r="AW61">
        <v>58</v>
      </c>
      <c r="AX61">
        <f>IF(Z61&gt;0, (R61*SUMPRODUCT(K61:$K$98, X61:$X$98)-K61*$AZ$3)/Z61, 0)</f>
        <v>882.80924764998701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1000000</v>
      </c>
      <c r="S62">
        <f t="shared" si="1"/>
        <v>821.28917364024414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182.05070619918286</v>
      </c>
      <c r="AC62">
        <f t="shared" si="2"/>
        <v>143.01340745252008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-30022.48471136696</v>
      </c>
      <c r="AI62">
        <f t="shared" si="25"/>
        <v>-30024.6613717328</v>
      </c>
      <c r="AJ62">
        <f t="shared" si="7"/>
        <v>39.037298746662771</v>
      </c>
      <c r="AK62">
        <f t="shared" si="22"/>
        <v>12.743549433942801</v>
      </c>
      <c r="AL62">
        <f t="shared" si="8"/>
        <v>-29972.880523552194</v>
      </c>
      <c r="AN62">
        <f t="shared" si="26"/>
        <v>0</v>
      </c>
      <c r="AO62">
        <f t="shared" si="26"/>
        <v>0</v>
      </c>
      <c r="AP62">
        <f t="shared" si="26"/>
        <v>-2.7159847797825439E-3</v>
      </c>
      <c r="AQ62">
        <f t="shared" si="26"/>
        <v>-37.46133885055869</v>
      </c>
      <c r="AR62">
        <f t="shared" si="26"/>
        <v>-37.464054835338466</v>
      </c>
      <c r="AS62">
        <f t="shared" si="26"/>
        <v>4.8709808339265852E-2</v>
      </c>
      <c r="AT62">
        <f t="shared" si="26"/>
        <v>1.5901096398028291E-2</v>
      </c>
      <c r="AU62">
        <f t="shared" si="23"/>
        <v>-37.399443930601173</v>
      </c>
      <c r="AW62">
        <v>59</v>
      </c>
      <c r="AX62">
        <f>IF(Z62&gt;0, (R62*SUMPRODUCT(K62:$K$98, X62:$X$98)-K62*$AZ$3)/Z62, 0)</f>
        <v>821.28917364024414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1000000</v>
      </c>
      <c r="S63">
        <f t="shared" si="1"/>
        <v>755.58562841695448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143.01340745252008</v>
      </c>
      <c r="AC63">
        <f t="shared" si="2"/>
        <v>108.58183737449555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-28685.965439175914</v>
      </c>
      <c r="AI63">
        <f t="shared" si="25"/>
        <v>-28687.761758370107</v>
      </c>
      <c r="AJ63">
        <f t="shared" si="7"/>
        <v>34.431570078024535</v>
      </c>
      <c r="AK63">
        <f t="shared" si="22"/>
        <v>10.010938521676406</v>
      </c>
      <c r="AL63">
        <f t="shared" si="8"/>
        <v>-28643.319249770408</v>
      </c>
      <c r="AN63">
        <f t="shared" si="26"/>
        <v>0</v>
      </c>
      <c r="AO63">
        <f t="shared" si="26"/>
        <v>0</v>
      </c>
      <c r="AP63">
        <f t="shared" si="26"/>
        <v>-2.0012537110680188E-3</v>
      </c>
      <c r="AQ63">
        <f t="shared" si="26"/>
        <v>-31.958626827752656</v>
      </c>
      <c r="AR63">
        <f t="shared" si="26"/>
        <v>-31.960628081463724</v>
      </c>
      <c r="AS63">
        <f t="shared" si="26"/>
        <v>3.8359723382864544E-2</v>
      </c>
      <c r="AT63">
        <f t="shared" si="26"/>
        <v>1.1153044477035429E-2</v>
      </c>
      <c r="AU63">
        <f t="shared" si="23"/>
        <v>-31.911115313603826</v>
      </c>
      <c r="AW63">
        <v>60</v>
      </c>
      <c r="AX63">
        <f>IF(Z63&gt;0, (R63*SUMPRODUCT(K63:$K$98, X63:$X$98)-K63*$AZ$3)/Z63, 0)</f>
        <v>755.58562841695448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1000000</v>
      </c>
      <c r="S64">
        <f t="shared" si="1"/>
        <v>685.98075982386683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108.58183737449555</v>
      </c>
      <c r="AC64">
        <f t="shared" si="2"/>
        <v>79.328361236505543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-26626.226223991707</v>
      </c>
      <c r="AI64">
        <f t="shared" si="25"/>
        <v>-26627.671752166159</v>
      </c>
      <c r="AJ64">
        <f t="shared" si="7"/>
        <v>29.253476137990006</v>
      </c>
      <c r="AK64">
        <f t="shared" si="22"/>
        <v>7.6007286162146892</v>
      </c>
      <c r="AL64">
        <f t="shared" si="8"/>
        <v>-26590.817547411956</v>
      </c>
      <c r="AN64">
        <f t="shared" si="26"/>
        <v>0</v>
      </c>
      <c r="AO64">
        <f t="shared" si="26"/>
        <v>0</v>
      </c>
      <c r="AP64">
        <f t="shared" si="26"/>
        <v>-1.4378950145691144E-3</v>
      </c>
      <c r="AQ64">
        <f t="shared" si="26"/>
        <v>-26.485625545709311</v>
      </c>
      <c r="AR64">
        <f t="shared" si="26"/>
        <v>-26.487063440723883</v>
      </c>
      <c r="AS64">
        <f t="shared" si="26"/>
        <v>2.9099002178649379E-2</v>
      </c>
      <c r="AT64">
        <f t="shared" si="26"/>
        <v>7.5605927144954564E-3</v>
      </c>
      <c r="AU64">
        <f t="shared" si="23"/>
        <v>-26.450403845830738</v>
      </c>
      <c r="AW64">
        <v>61</v>
      </c>
      <c r="AX64">
        <f>IF(Z64&gt;0, (R64*SUMPRODUCT(K64:$K$98, X64:$X$98)-K64*$AZ$3)/Z64, 0)</f>
        <v>685.98075982386683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1000000</v>
      </c>
      <c r="S65">
        <f t="shared" si="1"/>
        <v>609.80698111140475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79.328361236505543</v>
      </c>
      <c r="AC65">
        <f t="shared" si="2"/>
        <v>55.258048806655779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-23870.193160013478</v>
      </c>
      <c r="AI65">
        <f t="shared" si="25"/>
        <v>-23871.325855491683</v>
      </c>
      <c r="AJ65">
        <f t="shared" si="7"/>
        <v>24.070312429849764</v>
      </c>
      <c r="AK65">
        <f t="shared" si="22"/>
        <v>5.5529852865553888</v>
      </c>
      <c r="AL65">
        <f t="shared" si="8"/>
        <v>-23841.702557775279</v>
      </c>
      <c r="AN65">
        <f t="shared" si="26"/>
        <v>0</v>
      </c>
      <c r="AO65">
        <f t="shared" si="26"/>
        <v>0</v>
      </c>
      <c r="AP65">
        <f t="shared" si="26"/>
        <v>-1.0059948587874217E-3</v>
      </c>
      <c r="AQ65">
        <f t="shared" si="26"/>
        <v>-21.200130184393629</v>
      </c>
      <c r="AR65">
        <f t="shared" si="26"/>
        <v>-21.201136179252416</v>
      </c>
      <c r="AS65">
        <f t="shared" si="26"/>
        <v>2.1377864589159235E-2</v>
      </c>
      <c r="AT65">
        <f t="shared" si="26"/>
        <v>4.9318415732053566E-3</v>
      </c>
      <c r="AU65">
        <f t="shared" si="23"/>
        <v>-21.174826473090054</v>
      </c>
      <c r="AW65">
        <v>62</v>
      </c>
      <c r="AX65">
        <f>IF(Z65&gt;0, (R65*SUMPRODUCT(K65:$K$98, X65:$X$98)-K65*$AZ$3)/Z65, 0)</f>
        <v>609.80698111140475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1000000</v>
      </c>
      <c r="S66">
        <f t="shared" si="1"/>
        <v>525.02151227963918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55.258048806655779</v>
      </c>
      <c r="AC66">
        <f t="shared" si="2"/>
        <v>36.214448189993917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-20732.406948431104</v>
      </c>
      <c r="AI66">
        <f t="shared" si="25"/>
        <v>-20733.269161867673</v>
      </c>
      <c r="AJ66">
        <f t="shared" si="7"/>
        <v>19.043600616661863</v>
      </c>
      <c r="AK66">
        <f t="shared" si="22"/>
        <v>3.8680634164659051</v>
      </c>
      <c r="AL66">
        <f t="shared" si="8"/>
        <v>-20710.357497834546</v>
      </c>
      <c r="AN66">
        <f t="shared" si="26"/>
        <v>0</v>
      </c>
      <c r="AO66">
        <f t="shared" si="26"/>
        <v>0</v>
      </c>
      <c r="AP66">
        <f t="shared" si="26"/>
        <v>-6.8372169138517186E-4</v>
      </c>
      <c r="AQ66">
        <f t="shared" si="26"/>
        <v>-16.440472560582503</v>
      </c>
      <c r="AR66">
        <f t="shared" si="26"/>
        <v>-16.441156282273891</v>
      </c>
      <c r="AS66">
        <f t="shared" si="26"/>
        <v>1.5101275706755976E-2</v>
      </c>
      <c r="AT66">
        <f t="shared" si="26"/>
        <v>3.0673134392537583E-3</v>
      </c>
      <c r="AU66">
        <f t="shared" si="23"/>
        <v>-16.42298769312788</v>
      </c>
      <c r="AW66">
        <v>63</v>
      </c>
      <c r="AX66">
        <f>IF(Z66&gt;0, (R66*SUMPRODUCT(K66:$K$98, X66:$X$98)-K66*$AZ$3)/Z66, 0)</f>
        <v>525.02151227963918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426.55470833910528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36.214448189993917</v>
      </c>
      <c r="AC67">
        <f t="shared" ref="AC67:AC89" si="29">S67*Z67</f>
        <v>21.699448457743298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-17415.873071311416</v>
      </c>
      <c r="AI67">
        <f t="shared" ref="AI67:AI89" si="33">SUM(AE67:AH67)</f>
        <v>-17416.508964200228</v>
      </c>
      <c r="AJ67">
        <f t="shared" ref="AJ67:AJ89" si="34">AB67-AC67</f>
        <v>14.514999732250619</v>
      </c>
      <c r="AK67">
        <f t="shared" si="22"/>
        <v>2.5350113732995743</v>
      </c>
      <c r="AL67">
        <f t="shared" ref="AL67:AL89" si="35">SUM(AI67:AK67)</f>
        <v>-17399.458953094676</v>
      </c>
      <c r="AN67">
        <f t="shared" ref="AN67:AT89" si="36">AE67*$K67</f>
        <v>0</v>
      </c>
      <c r="AO67">
        <f t="shared" si="36"/>
        <v>0</v>
      </c>
      <c r="AP67">
        <f t="shared" si="36"/>
        <v>-4.5022594406250119E-4</v>
      </c>
      <c r="AQ67">
        <f t="shared" si="36"/>
        <v>-12.33081550866563</v>
      </c>
      <c r="AR67">
        <f t="shared" si="36"/>
        <v>-12.331265734609692</v>
      </c>
      <c r="AS67">
        <f t="shared" si="36"/>
        <v>1.027693432731455E-2</v>
      </c>
      <c r="AT67">
        <f t="shared" si="36"/>
        <v>1.7948429819471784E-3</v>
      </c>
      <c r="AU67">
        <f t="shared" si="23"/>
        <v>-12.319193957300429</v>
      </c>
      <c r="AW67">
        <v>64</v>
      </c>
      <c r="AX67">
        <f>IF(Z67&gt;0, (R67*SUMPRODUCT(K67:$K$98, X67:$X$98)-K67*$AZ$3)/Z67, 0)</f>
        <v>426.55470833910528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12.5</v>
      </c>
      <c r="R68">
        <f t="shared" si="27"/>
        <v>1000000</v>
      </c>
      <c r="S68">
        <f t="shared" si="28"/>
        <v>305.52690823218074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21.699448457743298</v>
      </c>
      <c r="AC68">
        <f t="shared" si="29"/>
        <v>11.087805117231138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-14071.952155846453</v>
      </c>
      <c r="AI68">
        <f t="shared" si="33"/>
        <v>-14072.405790404428</v>
      </c>
      <c r="AJ68">
        <f t="shared" si="34"/>
        <v>10.61164334051216</v>
      </c>
      <c r="AK68">
        <f t="shared" si="22"/>
        <v>1.5189613920420311</v>
      </c>
      <c r="AL68">
        <f t="shared" si="35"/>
        <v>-14060.275185671873</v>
      </c>
      <c r="AN68">
        <f t="shared" si="36"/>
        <v>0</v>
      </c>
      <c r="AO68">
        <f t="shared" si="36"/>
        <v>0</v>
      </c>
      <c r="AP68">
        <f t="shared" si="36"/>
        <v>-2.8677062194937118E-4</v>
      </c>
      <c r="AQ68">
        <f t="shared" si="36"/>
        <v>-8.8957562884700341</v>
      </c>
      <c r="AR68">
        <f t="shared" si="36"/>
        <v>-8.8960430590919817</v>
      </c>
      <c r="AS68">
        <f t="shared" si="36"/>
        <v>6.7082798414818765E-3</v>
      </c>
      <c r="AT68">
        <f t="shared" si="36"/>
        <v>9.6022998128139267E-4</v>
      </c>
      <c r="AU68">
        <f t="shared" si="23"/>
        <v>-8.8883745492692192</v>
      </c>
      <c r="AW68">
        <v>65</v>
      </c>
      <c r="AX68">
        <f>IF(Z68&gt;0, (R68*SUMPRODUCT(K68:$K$98, X68:$X$98)-K68*$AZ$3)/Z68, 0)</f>
        <v>305.52690823218074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7"/>
        <v>1000000</v>
      </c>
      <c r="S69">
        <f t="shared" si="28"/>
        <v>149.23599904732748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11.087805117231138</v>
      </c>
      <c r="AC69">
        <f t="shared" si="29"/>
        <v>3.7270239788981385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-10953.829259105003</v>
      </c>
      <c r="AI69">
        <f t="shared" si="33"/>
        <v>-10954.14143445166</v>
      </c>
      <c r="AJ69">
        <f t="shared" si="34"/>
        <v>7.3607811383329995</v>
      </c>
      <c r="AK69">
        <f t="shared" si="22"/>
        <v>0.77614635820617972</v>
      </c>
      <c r="AL69">
        <f t="shared" si="35"/>
        <v>-10946.00450695512</v>
      </c>
      <c r="AN69">
        <f t="shared" si="36"/>
        <v>0</v>
      </c>
      <c r="AO69">
        <f t="shared" si="36"/>
        <v>0</v>
      </c>
      <c r="AP69">
        <f t="shared" si="36"/>
        <v>-1.7620129924616145E-4</v>
      </c>
      <c r="AQ69">
        <f t="shared" si="36"/>
        <v>-6.1826757552983338</v>
      </c>
      <c r="AR69">
        <f t="shared" si="36"/>
        <v>-6.1828519565975801</v>
      </c>
      <c r="AS69">
        <f t="shared" si="36"/>
        <v>4.1546496670285971E-3</v>
      </c>
      <c r="AT69">
        <f t="shared" si="36"/>
        <v>4.3808070748005472E-4</v>
      </c>
      <c r="AU69">
        <f t="shared" si="23"/>
        <v>-6.1782592262230702</v>
      </c>
      <c r="AW69">
        <v>66</v>
      </c>
      <c r="AX69">
        <f>IF(Z69&gt;0, (R69*SUMPRODUCT(K69:$K$98, X69:$X$98)-K69*$AZ$3)/Z69, 0)</f>
        <v>149.23599904732748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7"/>
        <v>1000000</v>
      </c>
      <c r="S70">
        <f t="shared" si="28"/>
        <v>-65.558462509907187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3.7270239788981385</v>
      </c>
      <c r="AC70">
        <f t="shared" si="29"/>
        <v>-1.0851382494921396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-8172.0650883536464</v>
      </c>
      <c r="AI70">
        <f t="shared" si="33"/>
        <v>-8172.2719911332315</v>
      </c>
      <c r="AJ70">
        <f t="shared" si="34"/>
        <v>4.8121622283902781</v>
      </c>
      <c r="AK70">
        <f t="shared" si="22"/>
        <v>0.26089167852286971</v>
      </c>
      <c r="AL70">
        <f t="shared" si="35"/>
        <v>-8167.1989372263179</v>
      </c>
      <c r="AN70">
        <f t="shared" si="36"/>
        <v>0</v>
      </c>
      <c r="AO70">
        <f t="shared" si="36"/>
        <v>0</v>
      </c>
      <c r="AP70">
        <f t="shared" si="36"/>
        <v>-1.0426986379344217E-4</v>
      </c>
      <c r="AQ70">
        <f t="shared" si="36"/>
        <v>-4.1183599146460441</v>
      </c>
      <c r="AR70">
        <f t="shared" si="36"/>
        <v>-4.1184641845098371</v>
      </c>
      <c r="AS70">
        <f t="shared" si="36"/>
        <v>2.4251172512588129E-3</v>
      </c>
      <c r="AT70">
        <f t="shared" si="36"/>
        <v>1.3147788463219008E-4</v>
      </c>
      <c r="AU70">
        <f t="shared" si="23"/>
        <v>-4.1159075893739461</v>
      </c>
      <c r="AW70">
        <v>67</v>
      </c>
      <c r="AX70">
        <f>IF(Z70&gt;0, (R70*SUMPRODUCT(K70:$K$98, X70:$X$98)-K70*$AZ$3)/Z70, 0)</f>
        <v>-65.558462509907187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7"/>
        <v>1000000</v>
      </c>
      <c r="S71">
        <f t="shared" si="28"/>
        <v>-376.98085685853152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-1.0851382494921396</v>
      </c>
      <c r="AC71">
        <f t="shared" si="29"/>
        <v>-3.9798253722559807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-5829.5981050980645</v>
      </c>
      <c r="AI71">
        <f t="shared" si="33"/>
        <v>-5829.7300688735404</v>
      </c>
      <c r="AJ71">
        <f t="shared" si="34"/>
        <v>2.8946871227638411</v>
      </c>
      <c r="AK71">
        <f t="shared" si="22"/>
        <v>-7.5959677464449774E-2</v>
      </c>
      <c r="AL71">
        <f t="shared" si="35"/>
        <v>-5826.911341428241</v>
      </c>
      <c r="AN71">
        <f t="shared" si="36"/>
        <v>0</v>
      </c>
      <c r="AO71">
        <f t="shared" si="36"/>
        <v>0</v>
      </c>
      <c r="AP71">
        <f t="shared" si="36"/>
        <v>-5.9378495655356121E-5</v>
      </c>
      <c r="AQ71">
        <f t="shared" si="36"/>
        <v>-2.6230892872506346</v>
      </c>
      <c r="AR71">
        <f t="shared" si="36"/>
        <v>-2.6231486657462897</v>
      </c>
      <c r="AS71">
        <f t="shared" si="36"/>
        <v>1.302495068231889E-3</v>
      </c>
      <c r="AT71">
        <f t="shared" si="36"/>
        <v>-3.4178859782077535E-5</v>
      </c>
      <c r="AU71">
        <f t="shared" si="23"/>
        <v>-2.62188034953784</v>
      </c>
      <c r="AW71">
        <v>68</v>
      </c>
      <c r="AX71">
        <f>IF(Z71&gt;0, (R71*SUMPRODUCT(K71:$K$98, X71:$X$98)-K71*$AZ$3)/Z71, 0)</f>
        <v>-376.98085685853152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7"/>
        <v>1000000</v>
      </c>
      <c r="S72">
        <f t="shared" si="28"/>
        <v>-852.54045862029886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-3.9798253722559807</v>
      </c>
      <c r="AC72">
        <f t="shared" si="29"/>
        <v>-5.5103496667546494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-3988.0844902727194</v>
      </c>
      <c r="AI72">
        <f t="shared" si="33"/>
        <v>-3988.1652833543121</v>
      </c>
      <c r="AJ72">
        <f t="shared" si="34"/>
        <v>1.5305242944986688</v>
      </c>
      <c r="AK72">
        <f t="shared" ref="AK72:AK89" si="49">G72*SUM(AB72:AB72, AE72:AF72)</f>
        <v>-0.27858777605791868</v>
      </c>
      <c r="AL72">
        <f t="shared" si="35"/>
        <v>-3986.9133468358714</v>
      </c>
      <c r="AN72">
        <f t="shared" si="36"/>
        <v>0</v>
      </c>
      <c r="AO72">
        <f t="shared" si="36"/>
        <v>0</v>
      </c>
      <c r="AP72">
        <f t="shared" si="36"/>
        <v>-3.2458661660291579E-5</v>
      </c>
      <c r="AQ72">
        <f t="shared" si="36"/>
        <v>-1.6022149742339991</v>
      </c>
      <c r="AR72">
        <f t="shared" si="36"/>
        <v>-1.6022474328956593</v>
      </c>
      <c r="AS72">
        <f t="shared" si="36"/>
        <v>6.1488891447909169E-4</v>
      </c>
      <c r="AT72">
        <f t="shared" si="36"/>
        <v>-1.1192278085563371E-4</v>
      </c>
      <c r="AU72">
        <f t="shared" si="23"/>
        <v>-1.6017444667620357</v>
      </c>
      <c r="AW72">
        <v>69</v>
      </c>
      <c r="AX72">
        <f>IF(Z72&gt;0, (R72*SUMPRODUCT(K72:$K$98, X72:$X$98)-K72*$AZ$3)/Z72, 0)</f>
        <v>-852.54045862029886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7"/>
        <v>1000000</v>
      </c>
      <c r="S73">
        <f t="shared" si="28"/>
        <v>-1619.702944080251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-5.5103496667546494</v>
      </c>
      <c r="AC73">
        <f t="shared" si="29"/>
        <v>-6.1370601831743929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-2609.8085256615818</v>
      </c>
      <c r="AI73">
        <f t="shared" si="33"/>
        <v>-2609.8558882057878</v>
      </c>
      <c r="AJ73">
        <f t="shared" si="34"/>
        <v>0.62671051641974351</v>
      </c>
      <c r="AK73">
        <f t="shared" si="49"/>
        <v>-0.3857244766728255</v>
      </c>
      <c r="AL73">
        <f t="shared" si="35"/>
        <v>-2609.6149021660408</v>
      </c>
      <c r="AN73">
        <f t="shared" si="36"/>
        <v>0</v>
      </c>
      <c r="AO73">
        <f t="shared" si="36"/>
        <v>0</v>
      </c>
      <c r="AP73">
        <f t="shared" si="36"/>
        <v>-1.6989219862732122E-5</v>
      </c>
      <c r="AQ73">
        <f t="shared" si="36"/>
        <v>-0.93615348553062006</v>
      </c>
      <c r="AR73">
        <f t="shared" si="36"/>
        <v>-0.93617047475048276</v>
      </c>
      <c r="AS73">
        <f t="shared" si="36"/>
        <v>2.2480470448164815E-4</v>
      </c>
      <c r="AT73">
        <f t="shared" si="36"/>
        <v>-1.3836161149033047E-4</v>
      </c>
      <c r="AU73">
        <f t="shared" si="23"/>
        <v>-0.93608403165749132</v>
      </c>
      <c r="AW73">
        <v>70</v>
      </c>
      <c r="AX73">
        <f>IF(Z73&gt;0, (R73*SUMPRODUCT(K73:$K$98, X73:$X$98)-K73*$AZ$3)/Z73, 0)</f>
        <v>-1619.702944080251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7"/>
        <v>1000000</v>
      </c>
      <c r="S74">
        <f t="shared" si="28"/>
        <v>-2923.4346442912615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-6.1370601831743929</v>
      </c>
      <c r="AC74">
        <f t="shared" si="29"/>
        <v>-6.2022275456565712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-1629.5584467701296</v>
      </c>
      <c r="AI74">
        <f t="shared" si="33"/>
        <v>-1629.584966208309</v>
      </c>
      <c r="AJ74">
        <f t="shared" si="34"/>
        <v>6.5167362482178248E-2</v>
      </c>
      <c r="AK74">
        <f t="shared" si="49"/>
        <v>-0.42959421282220756</v>
      </c>
      <c r="AL74">
        <f t="shared" si="35"/>
        <v>-1629.9493930586489</v>
      </c>
      <c r="AN74">
        <f t="shared" si="36"/>
        <v>0</v>
      </c>
      <c r="AO74">
        <f t="shared" si="36"/>
        <v>0</v>
      </c>
      <c r="AP74">
        <f t="shared" si="36"/>
        <v>-8.4934612477380916E-6</v>
      </c>
      <c r="AQ74">
        <f t="shared" si="36"/>
        <v>-0.5219036476170098</v>
      </c>
      <c r="AR74">
        <f t="shared" si="36"/>
        <v>-0.52191214107825745</v>
      </c>
      <c r="AS74">
        <f t="shared" si="36"/>
        <v>2.087134969134765E-5</v>
      </c>
      <c r="AT74">
        <f t="shared" si="36"/>
        <v>-1.3758744714646948E-4</v>
      </c>
      <c r="AU74">
        <f t="shared" si="23"/>
        <v>-0.52202885717571257</v>
      </c>
      <c r="AW74">
        <v>71</v>
      </c>
      <c r="AX74">
        <f>IF(Z74&gt;0, (R74*SUMPRODUCT(K74:$K$98, X74:$X$98)-K74*$AZ$3)/Z74, 0)</f>
        <v>-2923.4346442912615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7"/>
        <v>1000000</v>
      </c>
      <c r="S75">
        <f t="shared" si="28"/>
        <v>-5253.6131485795167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-6.2022275456565712</v>
      </c>
      <c r="AC75">
        <f t="shared" si="29"/>
        <v>-5.9464650119803295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-968.45848329574426</v>
      </c>
      <c r="AI75">
        <f t="shared" si="33"/>
        <v>-968.47263180850064</v>
      </c>
      <c r="AJ75">
        <f t="shared" si="34"/>
        <v>-0.25576253367624169</v>
      </c>
      <c r="AK75">
        <f t="shared" si="49"/>
        <v>-0.43415592819596005</v>
      </c>
      <c r="AL75">
        <f t="shared" si="35"/>
        <v>-969.16255027037289</v>
      </c>
      <c r="AN75">
        <f t="shared" si="36"/>
        <v>0</v>
      </c>
      <c r="AO75">
        <f t="shared" si="36"/>
        <v>0</v>
      </c>
      <c r="AP75">
        <f t="shared" si="36"/>
        <v>-4.0458814990131591E-6</v>
      </c>
      <c r="AQ75">
        <f t="shared" si="36"/>
        <v>-0.27693852545471226</v>
      </c>
      <c r="AR75">
        <f t="shared" si="36"/>
        <v>-0.27694257133621125</v>
      </c>
      <c r="AS75">
        <f t="shared" si="36"/>
        <v>-7.3137362276819059E-5</v>
      </c>
      <c r="AT75">
        <f t="shared" si="36"/>
        <v>-1.2415039430791413E-4</v>
      </c>
      <c r="AU75">
        <f t="shared" si="23"/>
        <v>-0.27713985909279604</v>
      </c>
      <c r="AW75">
        <v>72</v>
      </c>
      <c r="AX75">
        <f>IF(Z75&gt;0, (R75*SUMPRODUCT(K75:$K$98, X75:$X$98)-K75*$AZ$3)/Z75, 0)</f>
        <v>-5253.6131485795167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7"/>
        <v>1000000</v>
      </c>
      <c r="S76">
        <f t="shared" si="28"/>
        <v>-9635.4587749134316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-5.9464650119803295</v>
      </c>
      <c r="AC76">
        <f t="shared" si="29"/>
        <v>-5.5290587327089247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-546.73808196119558</v>
      </c>
      <c r="AI76">
        <f t="shared" si="33"/>
        <v>-546.74525476279985</v>
      </c>
      <c r="AJ76">
        <f t="shared" si="34"/>
        <v>-0.41740627927140483</v>
      </c>
      <c r="AK76">
        <f t="shared" si="49"/>
        <v>-0.41625255083862311</v>
      </c>
      <c r="AL76">
        <f t="shared" si="35"/>
        <v>-547.57891359290988</v>
      </c>
      <c r="AN76">
        <f t="shared" si="36"/>
        <v>0</v>
      </c>
      <c r="AO76">
        <f t="shared" si="36"/>
        <v>0</v>
      </c>
      <c r="AP76">
        <f t="shared" si="36"/>
        <v>-1.831357636476977E-6</v>
      </c>
      <c r="AQ76">
        <f t="shared" si="36"/>
        <v>-0.13959300936920091</v>
      </c>
      <c r="AR76">
        <f t="shared" si="36"/>
        <v>-0.13959484072683737</v>
      </c>
      <c r="AS76">
        <f t="shared" si="36"/>
        <v>-1.0657205081469332E-4</v>
      </c>
      <c r="AT76">
        <f t="shared" si="36"/>
        <v>-1.0627748120405069E-4</v>
      </c>
      <c r="AU76">
        <f t="shared" si="23"/>
        <v>-0.13980769025885612</v>
      </c>
      <c r="AW76">
        <v>73</v>
      </c>
      <c r="AX76">
        <f>IF(Z76&gt;0, (R76*SUMPRODUCT(K76:$K$98, X76:$X$98)-K76*$AZ$3)/Z76, 0)</f>
        <v>-9635.4587749134316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7"/>
        <v>1000000</v>
      </c>
      <c r="S77">
        <f t="shared" si="28"/>
        <v>-18321.231316223391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-5.5290587327089247</v>
      </c>
      <c r="AC77">
        <f t="shared" si="29"/>
        <v>-5.0487010235726641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-292.52029125354346</v>
      </c>
      <c r="AI77">
        <f t="shared" si="33"/>
        <v>-292.52373582349105</v>
      </c>
      <c r="AJ77">
        <f t="shared" si="34"/>
        <v>-0.48035770913626052</v>
      </c>
      <c r="AK77">
        <f t="shared" si="49"/>
        <v>-0.38703411128962478</v>
      </c>
      <c r="AL77">
        <f t="shared" si="35"/>
        <v>-293.39112764391695</v>
      </c>
      <c r="AN77">
        <f t="shared" si="36"/>
        <v>0</v>
      </c>
      <c r="AO77">
        <f t="shared" si="36"/>
        <v>0</v>
      </c>
      <c r="AP77">
        <f t="shared" si="36"/>
        <v>-7.8523804050485159E-7</v>
      </c>
      <c r="AQ77">
        <f t="shared" si="36"/>
        <v>-6.6684103910483822E-2</v>
      </c>
      <c r="AR77">
        <f t="shared" si="36"/>
        <v>-6.6684889148524329E-2</v>
      </c>
      <c r="AS77">
        <f t="shared" si="36"/>
        <v>-1.0950427832878188E-4</v>
      </c>
      <c r="AT77">
        <f t="shared" si="36"/>
        <v>-8.8229855041984073E-5</v>
      </c>
      <c r="AU77">
        <f t="shared" si="23"/>
        <v>-6.6882623281895093E-2</v>
      </c>
      <c r="AW77">
        <v>74</v>
      </c>
      <c r="AX77">
        <f>IF(Z77&gt;0, (R77*SUMPRODUCT(K77:$K$98, X77:$X$98)-K77*$AZ$3)/Z77, 0)</f>
        <v>-18321.231316223391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7"/>
        <v>1000000</v>
      </c>
      <c r="S78">
        <f t="shared" si="28"/>
        <v>-36507.862924412599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-5.0487010235726641</v>
      </c>
      <c r="AC78">
        <f t="shared" si="29"/>
        <v>-4.5618577002461285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-147.85445533613384</v>
      </c>
      <c r="AI78">
        <f t="shared" si="33"/>
        <v>-147.85601727969024</v>
      </c>
      <c r="AJ78">
        <f t="shared" si="34"/>
        <v>-0.48684332332653568</v>
      </c>
      <c r="AK78">
        <f t="shared" si="49"/>
        <v>-0.3534090716500865</v>
      </c>
      <c r="AL78">
        <f t="shared" si="35"/>
        <v>-148.69626967466684</v>
      </c>
      <c r="AN78">
        <f t="shared" si="36"/>
        <v>0</v>
      </c>
      <c r="AO78">
        <f t="shared" si="36"/>
        <v>0</v>
      </c>
      <c r="AP78">
        <f t="shared" si="36"/>
        <v>-3.1791691505885705E-7</v>
      </c>
      <c r="AQ78">
        <f t="shared" si="36"/>
        <v>-3.0094193945277365E-2</v>
      </c>
      <c r="AR78">
        <f t="shared" si="36"/>
        <v>-3.0094511862192419E-2</v>
      </c>
      <c r="AS78">
        <f t="shared" si="36"/>
        <v>-9.9091754521999679E-5</v>
      </c>
      <c r="AT78">
        <f t="shared" si="36"/>
        <v>-7.1932638891936888E-5</v>
      </c>
      <c r="AU78">
        <f t="shared" si="23"/>
        <v>-3.0265536255606351E-2</v>
      </c>
      <c r="AW78">
        <v>75</v>
      </c>
      <c r="AX78">
        <f>IF(Z78&gt;0, (R78*SUMPRODUCT(K78:$K$98, X78:$X$98)-K78*$AZ$3)/Z78, 0)</f>
        <v>-36507.862924412599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7"/>
        <v>1000000</v>
      </c>
      <c r="S79">
        <f t="shared" si="28"/>
        <v>-76836.904170500711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-4.5618577002461285</v>
      </c>
      <c r="AC79">
        <f t="shared" si="29"/>
        <v>-4.0977309770154955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-70.37568398359052</v>
      </c>
      <c r="AI79">
        <f t="shared" si="33"/>
        <v>-70.376350611661564</v>
      </c>
      <c r="AJ79">
        <f t="shared" si="34"/>
        <v>-0.46412672323063298</v>
      </c>
      <c r="AK79">
        <f t="shared" si="49"/>
        <v>-0.31933003901722901</v>
      </c>
      <c r="AL79">
        <f t="shared" si="35"/>
        <v>-71.15980737390943</v>
      </c>
      <c r="AN79">
        <f t="shared" si="36"/>
        <v>0</v>
      </c>
      <c r="AO79">
        <f t="shared" si="36"/>
        <v>0</v>
      </c>
      <c r="AP79">
        <f t="shared" si="36"/>
        <v>-1.2114733765643081E-7</v>
      </c>
      <c r="AQ79">
        <f t="shared" si="36"/>
        <v>-1.2789480552361857E-2</v>
      </c>
      <c r="AR79">
        <f t="shared" si="36"/>
        <v>-1.2789601699699511E-2</v>
      </c>
      <c r="AS79">
        <f t="shared" si="36"/>
        <v>-8.4346458387156786E-5</v>
      </c>
      <c r="AT79">
        <f t="shared" si="36"/>
        <v>-5.8032335781604388E-5</v>
      </c>
      <c r="AU79">
        <f t="shared" si="23"/>
        <v>-1.2931980493868274E-2</v>
      </c>
      <c r="AW79">
        <v>76</v>
      </c>
      <c r="AX79">
        <f>IF(Z79&gt;0, (R79*SUMPRODUCT(K79:$K$98, X79:$X$98)-K79*$AZ$3)/Z79, 0)</f>
        <v>-76836.904170500711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7"/>
        <v>1000000</v>
      </c>
      <c r="S80">
        <f t="shared" si="28"/>
        <v>-173811.4333844668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-4.0977309770154955</v>
      </c>
      <c r="AC80">
        <f t="shared" si="29"/>
        <v>-3.6692517815179375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-31.686411485608506</v>
      </c>
      <c r="AI80">
        <f t="shared" si="33"/>
        <v>-31.686675367255276</v>
      </c>
      <c r="AJ80">
        <f t="shared" si="34"/>
        <v>-0.42847919549755797</v>
      </c>
      <c r="AK80">
        <f t="shared" si="49"/>
        <v>-0.2868411683910847</v>
      </c>
      <c r="AL80">
        <f t="shared" si="35"/>
        <v>-32.40199573114392</v>
      </c>
      <c r="AN80">
        <f t="shared" si="36"/>
        <v>0</v>
      </c>
      <c r="AO80">
        <f t="shared" si="36"/>
        <v>0</v>
      </c>
      <c r="AP80">
        <f t="shared" si="36"/>
        <v>-4.2817513177347775E-8</v>
      </c>
      <c r="AQ80">
        <f t="shared" si="36"/>
        <v>-5.1414463943740699E-3</v>
      </c>
      <c r="AR80">
        <f t="shared" si="36"/>
        <v>-5.1414892118872473E-3</v>
      </c>
      <c r="AS80">
        <f t="shared" si="36"/>
        <v>-6.9525159570555739E-5</v>
      </c>
      <c r="AT80">
        <f t="shared" si="36"/>
        <v>-4.6542931870092331E-5</v>
      </c>
      <c r="AU80">
        <f t="shared" si="23"/>
        <v>-5.2575573033278953E-3</v>
      </c>
      <c r="AW80">
        <v>77</v>
      </c>
      <c r="AX80">
        <f>IF(Z80&gt;0, (R80*SUMPRODUCT(K80:$K$98, X80:$X$98)-K80*$AZ$3)/Z80, 0)</f>
        <v>-173811.4333844668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7"/>
        <v>1000000</v>
      </c>
      <c r="S81">
        <f t="shared" si="28"/>
        <v>-425655.21223085193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-3.6692517815179375</v>
      </c>
      <c r="AC81">
        <f t="shared" si="29"/>
        <v>-3.2804033385820266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-13.192711589460711</v>
      </c>
      <c r="AI81">
        <f t="shared" si="33"/>
        <v>-13.192807923396145</v>
      </c>
      <c r="AJ81">
        <f t="shared" si="34"/>
        <v>-0.38884844293591092</v>
      </c>
      <c r="AK81">
        <f t="shared" si="49"/>
        <v>-0.25684762470625566</v>
      </c>
      <c r="AL81">
        <f t="shared" si="35"/>
        <v>-13.838503991038312</v>
      </c>
      <c r="AN81">
        <f t="shared" si="36"/>
        <v>0</v>
      </c>
      <c r="AO81">
        <f t="shared" si="36"/>
        <v>0</v>
      </c>
      <c r="AP81">
        <f t="shared" si="36"/>
        <v>-1.3956404050444254E-8</v>
      </c>
      <c r="AQ81">
        <f t="shared" si="36"/>
        <v>-1.9112975363626231E-3</v>
      </c>
      <c r="AR81">
        <f t="shared" si="36"/>
        <v>-1.9113114927666738E-3</v>
      </c>
      <c r="AS81">
        <f t="shared" si="36"/>
        <v>-5.6334519705226817E-5</v>
      </c>
      <c r="AT81">
        <f t="shared" si="36"/>
        <v>-3.7210866696565561E-5</v>
      </c>
      <c r="AU81">
        <f t="shared" si="23"/>
        <v>-2.0048568791684661E-3</v>
      </c>
      <c r="AW81">
        <v>78</v>
      </c>
      <c r="AX81">
        <f>IF(Z81&gt;0, (R81*SUMPRODUCT(K81:$K$98, X81:$X$98)-K81*$AZ$3)/Z81, 0)</f>
        <v>-425655.21223085193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7"/>
        <v>1000000</v>
      </c>
      <c r="S82">
        <f t="shared" si="28"/>
        <v>-1136825.8630888611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-3.2804033385820266</v>
      </c>
      <c r="AC82">
        <f t="shared" si="29"/>
        <v>-2.9305379492163484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-5.0518228458679619</v>
      </c>
      <c r="AI82">
        <f t="shared" si="33"/>
        <v>-5.051855068678468</v>
      </c>
      <c r="AJ82">
        <f t="shared" si="34"/>
        <v>-0.34986538936567824</v>
      </c>
      <c r="AK82">
        <f t="shared" si="49"/>
        <v>-0.2296282337007419</v>
      </c>
      <c r="AL82">
        <f t="shared" si="35"/>
        <v>-5.6313486917448881</v>
      </c>
      <c r="AN82">
        <f t="shared" si="36"/>
        <v>0</v>
      </c>
      <c r="AO82">
        <f t="shared" si="36"/>
        <v>0</v>
      </c>
      <c r="AP82">
        <f t="shared" si="36"/>
        <v>-4.1681143625436991E-9</v>
      </c>
      <c r="AQ82">
        <f t="shared" si="36"/>
        <v>-6.534679945636333E-4</v>
      </c>
      <c r="AR82">
        <f t="shared" si="36"/>
        <v>-6.5347216267799585E-4</v>
      </c>
      <c r="AS82">
        <f t="shared" si="36"/>
        <v>-4.5256106821523728E-5</v>
      </c>
      <c r="AT82">
        <f t="shared" si="36"/>
        <v>-2.9703080640356856E-5</v>
      </c>
      <c r="AU82">
        <f t="shared" si="23"/>
        <v>-7.2843135013987638E-4</v>
      </c>
      <c r="AW82">
        <v>79</v>
      </c>
      <c r="AX82">
        <f>IF(Z82&gt;0, (R82*SUMPRODUCT(K82:$K$98, X82:$X$98)-K82*$AZ$3)/Z82, 0)</f>
        <v>-1136825.8630888611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7"/>
        <v>1000000</v>
      </c>
      <c r="S83">
        <f t="shared" si="28"/>
        <v>-3337830.0289332489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-2.9305379492163484</v>
      </c>
      <c r="AC83">
        <f t="shared" si="29"/>
        <v>-2.617105089619804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-1.7679727875971498</v>
      </c>
      <c r="AI83">
        <f t="shared" si="33"/>
        <v>-1.7679825885197062</v>
      </c>
      <c r="AJ83">
        <f t="shared" si="34"/>
        <v>-0.31343285959654432</v>
      </c>
      <c r="AK83">
        <f t="shared" si="49"/>
        <v>-0.2051376564451444</v>
      </c>
      <c r="AL83">
        <f t="shared" si="35"/>
        <v>-2.2865531045613952</v>
      </c>
      <c r="AN83">
        <f t="shared" si="36"/>
        <v>0</v>
      </c>
      <c r="AO83">
        <f t="shared" si="36"/>
        <v>0</v>
      </c>
      <c r="AP83">
        <f t="shared" si="36"/>
        <v>-1.1319445269095387E-9</v>
      </c>
      <c r="AQ83">
        <f t="shared" si="36"/>
        <v>-2.0418966776996993E-4</v>
      </c>
      <c r="AR83">
        <f t="shared" si="36"/>
        <v>-2.0419079971449681E-4</v>
      </c>
      <c r="AS83">
        <f t="shared" si="36"/>
        <v>-3.6199511620420363E-5</v>
      </c>
      <c r="AT83">
        <f t="shared" si="36"/>
        <v>-2.3692101038259095E-5</v>
      </c>
      <c r="AU83">
        <f t="shared" si="23"/>
        <v>-2.6408241237317631E-4</v>
      </c>
      <c r="AW83">
        <v>80</v>
      </c>
      <c r="AX83">
        <f>IF(Z83&gt;0, (R83*SUMPRODUCT(K83:$K$98, X83:$X$98)-K83*$AZ$3)/Z83, 0)</f>
        <v>-3337830.0289332489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7"/>
        <v>1000000</v>
      </c>
      <c r="S84">
        <f t="shared" si="28"/>
        <v>-10872994.806902137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-2.617105089619804</v>
      </c>
      <c r="AC84">
        <f t="shared" si="29"/>
        <v>-2.3368750582240856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-0.56130837463523531</v>
      </c>
      <c r="AI84">
        <f t="shared" si="33"/>
        <v>-0.5613110611938833</v>
      </c>
      <c r="AJ84">
        <f t="shared" si="34"/>
        <v>-0.28023003139571845</v>
      </c>
      <c r="AK84">
        <f t="shared" si="49"/>
        <v>-0.18319735627338629</v>
      </c>
      <c r="AL84">
        <f t="shared" si="35"/>
        <v>-1.024738448862988</v>
      </c>
      <c r="AN84">
        <f t="shared" si="36"/>
        <v>0</v>
      </c>
      <c r="AO84">
        <f t="shared" si="36"/>
        <v>0</v>
      </c>
      <c r="AP84">
        <f t="shared" si="36"/>
        <v>-2.7703617952680213E-10</v>
      </c>
      <c r="AQ84">
        <f t="shared" si="36"/>
        <v>-5.7881754326458911E-5</v>
      </c>
      <c r="AR84">
        <f t="shared" si="36"/>
        <v>-5.7882031362638438E-5</v>
      </c>
      <c r="AS84">
        <f t="shared" si="36"/>
        <v>-2.8897138480578521E-5</v>
      </c>
      <c r="AT84">
        <f t="shared" si="36"/>
        <v>-1.8891192165026492E-5</v>
      </c>
      <c r="AU84">
        <f t="shared" si="23"/>
        <v>-1.0567036200824345E-4</v>
      </c>
      <c r="AW84">
        <v>81</v>
      </c>
      <c r="AX84">
        <f>IF(Z84&gt;0, (R84*SUMPRODUCT(K84:$K$98, X84:$X$98)-K84*$AZ$3)/Z84, 0)</f>
        <v>-10872994.806902137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7"/>
        <v>1000000</v>
      </c>
      <c r="S85">
        <f t="shared" si="28"/>
        <v>-39752556.889048636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-2.3368750582240856</v>
      </c>
      <c r="AC85">
        <f t="shared" si="29"/>
        <v>-2.0865452426002968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-0.16028711697523229</v>
      </c>
      <c r="AI85">
        <f t="shared" si="33"/>
        <v>-0.16028777307933159</v>
      </c>
      <c r="AJ85">
        <f t="shared" si="34"/>
        <v>-0.25032981562378875</v>
      </c>
      <c r="AK85">
        <f t="shared" si="49"/>
        <v>-0.16358125407568599</v>
      </c>
      <c r="AL85">
        <f t="shared" si="35"/>
        <v>-0.5741988427788064</v>
      </c>
      <c r="AN85">
        <f t="shared" si="36"/>
        <v>0</v>
      </c>
      <c r="AO85">
        <f t="shared" si="36"/>
        <v>0</v>
      </c>
      <c r="AP85">
        <f t="shared" si="36"/>
        <v>-6.0408060505670429E-11</v>
      </c>
      <c r="AQ85">
        <f t="shared" si="36"/>
        <v>-1.4757770711798802E-5</v>
      </c>
      <c r="AR85">
        <f t="shared" si="36"/>
        <v>-1.4757831119859308E-5</v>
      </c>
      <c r="AS85">
        <f t="shared" si="36"/>
        <v>-2.3048078292365768E-5</v>
      </c>
      <c r="AT85">
        <f t="shared" si="36"/>
        <v>-1.5061064706594638E-5</v>
      </c>
      <c r="AU85">
        <f t="shared" si="23"/>
        <v>-5.2866974118819718E-5</v>
      </c>
      <c r="AW85">
        <v>82</v>
      </c>
      <c r="AX85">
        <f>IF(Z85&gt;0, (R85*SUMPRODUCT(K85:$K$98, X85:$X$98)-K85*$AZ$3)/Z85, 0)</f>
        <v>-39752556.889048636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7"/>
        <v>1000000</v>
      </c>
      <c r="S86">
        <f t="shared" si="28"/>
        <v>-165608125.26339766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-2.0865452426002968</v>
      </c>
      <c r="AC86">
        <f t="shared" si="29"/>
        <v>-1.8629995562834059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-4.0713999304682162E-2</v>
      </c>
      <c r="AI86">
        <f t="shared" si="33"/>
        <v>-4.0714139922749158E-2</v>
      </c>
      <c r="AJ86">
        <f t="shared" si="34"/>
        <v>-0.22354568631689098</v>
      </c>
      <c r="AK86">
        <f t="shared" si="49"/>
        <v>-0.14605816698202079</v>
      </c>
      <c r="AL86">
        <f t="shared" si="35"/>
        <v>-0.4103179932216609</v>
      </c>
      <c r="AN86">
        <f t="shared" si="36"/>
        <v>0</v>
      </c>
      <c r="AO86">
        <f t="shared" si="36"/>
        <v>0</v>
      </c>
      <c r="AP86">
        <f t="shared" si="36"/>
        <v>-1.1559664830121996E-11</v>
      </c>
      <c r="AQ86">
        <f t="shared" si="36"/>
        <v>-3.3469396636340775E-6</v>
      </c>
      <c r="AR86">
        <f t="shared" si="36"/>
        <v>-3.3469512232989074E-6</v>
      </c>
      <c r="AS86">
        <f t="shared" si="36"/>
        <v>-1.8376822148303685E-5</v>
      </c>
      <c r="AT86">
        <f t="shared" si="36"/>
        <v>-1.200687430904378E-5</v>
      </c>
      <c r="AU86">
        <f t="shared" si="23"/>
        <v>-3.373064768064637E-5</v>
      </c>
      <c r="AW86">
        <v>83</v>
      </c>
      <c r="AX86">
        <f>IF(Z86&gt;0, (R86*SUMPRODUCT(K86:$K$98, X86:$X$98)-K86*$AZ$3)/Z86, 0)</f>
        <v>-165608125.26339766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7"/>
        <v>1000000</v>
      </c>
      <c r="S87">
        <f t="shared" si="28"/>
        <v>-801750515.58891976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-1.8629995562834059</v>
      </c>
      <c r="AC87">
        <f t="shared" si="29"/>
        <v>-1.6633953638591386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-9.0622464544480273E-3</v>
      </c>
      <c r="AI87">
        <f t="shared" si="33"/>
        <v>-9.0622723882536737E-3</v>
      </c>
      <c r="AJ87">
        <f t="shared" si="34"/>
        <v>-0.1996041924242673</v>
      </c>
      <c r="AK87">
        <f t="shared" si="49"/>
        <v>-0.13040996893983842</v>
      </c>
      <c r="AL87">
        <f t="shared" si="35"/>
        <v>-0.33907643375235941</v>
      </c>
      <c r="AN87">
        <f t="shared" si="36"/>
        <v>0</v>
      </c>
      <c r="AO87">
        <f t="shared" si="36"/>
        <v>0</v>
      </c>
      <c r="AP87">
        <f t="shared" si="36"/>
        <v>-1.9034976611569236E-12</v>
      </c>
      <c r="AQ87">
        <f t="shared" si="36"/>
        <v>-6.6515362866607296E-7</v>
      </c>
      <c r="AR87">
        <f t="shared" si="36"/>
        <v>-6.6515553216373417E-7</v>
      </c>
      <c r="AS87">
        <f t="shared" si="36"/>
        <v>-1.4650611584591825E-5</v>
      </c>
      <c r="AT87">
        <f t="shared" si="36"/>
        <v>-9.5718721059486792E-6</v>
      </c>
      <c r="AU87">
        <f t="shared" si="23"/>
        <v>-2.4887639222704239E-5</v>
      </c>
      <c r="AW87">
        <v>84</v>
      </c>
      <c r="AX87">
        <f>IF(Z87&gt;0, (R87*SUMPRODUCT(K87:$K$98, X87:$X$98)-K87*$AZ$3)/Z87, 0)</f>
        <v>-801750515.58891976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7"/>
        <v>1000000</v>
      </c>
      <c r="S88">
        <f t="shared" si="28"/>
        <v>-4632375112.556118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-1.6633953638591386</v>
      </c>
      <c r="AC88">
        <f t="shared" si="29"/>
        <v>-1.4851750117235432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-1.7333497328136111E-3</v>
      </c>
      <c r="AI88">
        <f t="shared" si="33"/>
        <v>-1.7333537404095409E-3</v>
      </c>
      <c r="AJ88">
        <f t="shared" si="34"/>
        <v>-0.17822035213559539</v>
      </c>
      <c r="AK88">
        <f t="shared" si="49"/>
        <v>-0.11643767547013971</v>
      </c>
      <c r="AL88">
        <f t="shared" si="35"/>
        <v>-0.29639138134614462</v>
      </c>
      <c r="AN88">
        <f t="shared" si="36"/>
        <v>0</v>
      </c>
      <c r="AO88">
        <f t="shared" si="36"/>
        <v>0</v>
      </c>
      <c r="AP88">
        <f t="shared" si="36"/>
        <v>-2.6263463601788052E-13</v>
      </c>
      <c r="AQ88">
        <f t="shared" si="36"/>
        <v>-1.1359370658609486E-7</v>
      </c>
      <c r="AR88">
        <f t="shared" si="36"/>
        <v>-1.1359396922073088E-7</v>
      </c>
      <c r="AS88">
        <f t="shared" si="36"/>
        <v>-1.1679530105733291E-5</v>
      </c>
      <c r="AT88">
        <f t="shared" si="36"/>
        <v>-7.6306511562743319E-6</v>
      </c>
      <c r="AU88">
        <f t="shared" si="23"/>
        <v>-1.9423775231228353E-5</v>
      </c>
      <c r="AW88">
        <v>85</v>
      </c>
      <c r="AX88">
        <f>IF(Z88&gt;0, (R88*SUMPRODUCT(K88:$K$98, X88:$X$98)-K88*$AZ$3)/Z88, 0)</f>
        <v>-4632375112.556118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-1.4851750117235432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-3.2060767438672131E-4</v>
      </c>
      <c r="AI89">
        <f t="shared" si="33"/>
        <v>-3.2060767438672131E-4</v>
      </c>
      <c r="AJ89">
        <f t="shared" si="34"/>
        <v>-1.4851750117235432</v>
      </c>
      <c r="AK89">
        <f t="shared" si="49"/>
        <v>-0.10396225082064803</v>
      </c>
      <c r="AL89">
        <f t="shared" si="35"/>
        <v>-1.589457870218578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-1.8759616858420039E-8</v>
      </c>
      <c r="AR89">
        <f t="shared" si="36"/>
        <v>-1.8759616858420039E-8</v>
      </c>
      <c r="AS89">
        <f t="shared" si="36"/>
        <v>-8.690158225603317E-5</v>
      </c>
      <c r="AT89">
        <f t="shared" si="36"/>
        <v>-6.0831107579223217E-6</v>
      </c>
      <c r="AU89">
        <f t="shared" si="23"/>
        <v>-9.300345263081391E-5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27488.092425330757</v>
      </c>
      <c r="AO91" s="8">
        <f t="shared" si="50"/>
        <v>-2748.809242533076</v>
      </c>
      <c r="AP91" s="8">
        <f t="shared" si="50"/>
        <v>-207.5485602034795</v>
      </c>
      <c r="AQ91" s="8">
        <f t="shared" si="50"/>
        <v>-22662.592995113857</v>
      </c>
      <c r="AR91" s="8">
        <f t="shared" si="50"/>
        <v>1869.1416274803289</v>
      </c>
      <c r="AS91" s="8">
        <f t="shared" si="50"/>
        <v>-1806.8939381401174</v>
      </c>
      <c r="AT91" s="8">
        <f t="shared" si="50"/>
        <v>1054.0214639150684</v>
      </c>
      <c r="AU91" s="8">
        <f t="shared" si="50"/>
        <v>1116.2691532552813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976F2-1D21-4DEC-A929-3CEC49F61DEE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36591.170397100592</v>
      </c>
      <c r="K3">
        <v>1</v>
      </c>
      <c r="L3" s="2">
        <v>0</v>
      </c>
      <c r="O3">
        <f>$C$3</f>
        <v>36591.170397100592</v>
      </c>
      <c r="P3">
        <f>O3*C5</f>
        <v>3659.1170397100595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36591.170397100592</v>
      </c>
      <c r="AF3">
        <f t="shared" ref="AF3:AG34" si="4">-$Z3*P3</f>
        <v>-3659.1170397100595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32806.235801490533</v>
      </c>
      <c r="AJ3">
        <f t="shared" ref="AJ3:AJ66" si="7">AB3-AC3</f>
        <v>0</v>
      </c>
      <c r="AL3">
        <f t="shared" ref="AL3:AL66" si="8">SUM(AI3:AK3)</f>
        <v>32806.235801490533</v>
      </c>
      <c r="AN3">
        <f t="shared" ref="AN3:AU34" si="9">AE3*$K3</f>
        <v>36591.170397100592</v>
      </c>
      <c r="AO3">
        <f t="shared" si="9"/>
        <v>-3659.1170397100595</v>
      </c>
      <c r="AP3">
        <f t="shared" si="9"/>
        <v>-125.8175559</v>
      </c>
      <c r="AQ3">
        <f t="shared" si="9"/>
        <v>0</v>
      </c>
      <c r="AR3">
        <f t="shared" si="9"/>
        <v>32806.235801490533</v>
      </c>
      <c r="AS3">
        <f t="shared" si="9"/>
        <v>0</v>
      </c>
      <c r="AT3">
        <f t="shared" si="9"/>
        <v>0</v>
      </c>
      <c r="AU3">
        <f t="shared" si="9"/>
        <v>32806.235801490533</v>
      </c>
      <c r="AW3">
        <v>0</v>
      </c>
      <c r="AX3">
        <f>IF(Z3&gt;0, (R3*SUMPRODUCT(K3:$K$98, X3:$X$98)-K3*$AZ$3)/Z3, 0)</f>
        <v>0</v>
      </c>
      <c r="AZ3">
        <f>C6*ABS(SUMPRODUCT(X4:X79, K4:K79))/1</f>
        <v>29819.178812619211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3236.5007230422962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3194.9120156377758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-3194.9120156377758</v>
      </c>
      <c r="AK4">
        <f>G4*SUM(AB4, AE4:AF4)</f>
        <v>0</v>
      </c>
      <c r="AL4">
        <f t="shared" si="8"/>
        <v>-6044.8110156377752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-2544.5526785714283</v>
      </c>
      <c r="AR4">
        <f t="shared" si="9"/>
        <v>-2544.5526785714283</v>
      </c>
      <c r="AS4">
        <f t="shared" si="9"/>
        <v>-2852.6000139622997</v>
      </c>
      <c r="AT4">
        <f t="shared" si="9"/>
        <v>0</v>
      </c>
      <c r="AU4">
        <f t="shared" si="9"/>
        <v>-5397.1526925337275</v>
      </c>
      <c r="AW4">
        <v>1</v>
      </c>
      <c r="AX4">
        <f>IF(Z4&gt;0, (R4*SUMPRODUCT(K4:$K$98, X4:$X$98)-K4*$AZ$3)/Z4, 0)</f>
        <v>3236.5007230422962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1000000</v>
      </c>
      <c r="S5">
        <f t="shared" si="1"/>
        <v>3594.9197661171629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3194.9120156377758</v>
      </c>
      <c r="AC5">
        <f t="shared" si="2"/>
        <v>3502.9593510286468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-2859.258550244278</v>
      </c>
      <c r="AI5">
        <f t="shared" si="6"/>
        <v>-2871.4387920122749</v>
      </c>
      <c r="AJ5">
        <f t="shared" si="7"/>
        <v>-308.04733539087101</v>
      </c>
      <c r="AK5">
        <f>G5*SUM(AB5, AE5:AF5)</f>
        <v>223.64384109464433</v>
      </c>
      <c r="AL5">
        <f t="shared" si="8"/>
        <v>-2955.8422863085016</v>
      </c>
      <c r="AN5">
        <f t="shared" si="9"/>
        <v>0</v>
      </c>
      <c r="AO5">
        <f t="shared" si="9"/>
        <v>0</v>
      </c>
      <c r="AP5">
        <f t="shared" si="9"/>
        <v>-9.7100141645383804</v>
      </c>
      <c r="AQ5">
        <f t="shared" si="9"/>
        <v>-2279.3834105901451</v>
      </c>
      <c r="AR5">
        <f t="shared" si="9"/>
        <v>-2289.0934247546834</v>
      </c>
      <c r="AS5">
        <f t="shared" si="9"/>
        <v>-245.57344976950813</v>
      </c>
      <c r="AT5">
        <f t="shared" si="9"/>
        <v>178.28750087264373</v>
      </c>
      <c r="AU5">
        <f t="shared" si="9"/>
        <v>-2356.3793736515477</v>
      </c>
      <c r="AW5">
        <v>2</v>
      </c>
      <c r="AX5">
        <f>IF(Z5&gt;0, (R5*SUMPRODUCT(K5:$K$98, X5:$X$98)-K5*$AZ$3)/Z5, 0)</f>
        <v>3594.9197661171629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1000000</v>
      </c>
      <c r="S6">
        <f t="shared" si="1"/>
        <v>3920.2956667616781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3502.9593510286468</v>
      </c>
      <c r="AC6">
        <f t="shared" si="2"/>
        <v>3770.5402386191272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-2875.1821228513127</v>
      </c>
      <c r="AI6">
        <f t="shared" si="6"/>
        <v>-2887.2046224250939</v>
      </c>
      <c r="AJ6">
        <f t="shared" si="7"/>
        <v>-267.58088759048042</v>
      </c>
      <c r="AK6">
        <f>G6*SUM(AB6, AE6:AF6)</f>
        <v>245.20715457200529</v>
      </c>
      <c r="AL6">
        <f t="shared" si="8"/>
        <v>-2909.5783554435689</v>
      </c>
      <c r="AN6">
        <f t="shared" si="9"/>
        <v>0</v>
      </c>
      <c r="AO6">
        <f t="shared" si="9"/>
        <v>0</v>
      </c>
      <c r="AP6">
        <f t="shared" si="9"/>
        <v>-8.5573777259627075</v>
      </c>
      <c r="AQ6">
        <f t="shared" si="9"/>
        <v>-2046.4978439117963</v>
      </c>
      <c r="AR6">
        <f t="shared" si="9"/>
        <v>-2055.0552216377591</v>
      </c>
      <c r="AS6">
        <f t="shared" si="9"/>
        <v>-190.45879047928463</v>
      </c>
      <c r="AT6">
        <f t="shared" si="9"/>
        <v>174.53360924688329</v>
      </c>
      <c r="AU6">
        <f t="shared" si="9"/>
        <v>-2070.9804028701601</v>
      </c>
      <c r="AW6">
        <v>3</v>
      </c>
      <c r="AX6">
        <f>IF(Z6&gt;0, (R6*SUMPRODUCT(K6:$K$98, X6:$X$98)-K6*$AZ$3)/Z6, 0)</f>
        <v>3920.2956667616781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1000000</v>
      </c>
      <c r="S7">
        <f t="shared" si="1"/>
        <v>4211.7206486814521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3770.5402386191272</v>
      </c>
      <c r="AC7">
        <f t="shared" si="2"/>
        <v>3998.1176609400313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-2898.2899408505459</v>
      </c>
      <c r="AI7">
        <f t="shared" si="6"/>
        <v>-2910.1559868043287</v>
      </c>
      <c r="AJ7">
        <f t="shared" si="7"/>
        <v>-227.57742232090413</v>
      </c>
      <c r="AK7">
        <f>G7*SUM(AB7, AE7:AF7)</f>
        <v>263.93781670333891</v>
      </c>
      <c r="AL7">
        <f t="shared" si="8"/>
        <v>-2873.7955924218941</v>
      </c>
      <c r="AN7">
        <f t="shared" si="9"/>
        <v>0</v>
      </c>
      <c r="AO7">
        <f t="shared" si="9"/>
        <v>0</v>
      </c>
      <c r="AP7">
        <f t="shared" si="9"/>
        <v>-7.5410867228115253</v>
      </c>
      <c r="AQ7">
        <f t="shared" si="9"/>
        <v>-1841.9156538693908</v>
      </c>
      <c r="AR7">
        <f t="shared" si="9"/>
        <v>-1849.4567405922023</v>
      </c>
      <c r="AS7">
        <f t="shared" si="9"/>
        <v>-144.62956612170575</v>
      </c>
      <c r="AT7">
        <f t="shared" si="9"/>
        <v>167.73725408967252</v>
      </c>
      <c r="AU7">
        <f t="shared" si="9"/>
        <v>-1826.3490526242356</v>
      </c>
      <c r="AW7">
        <v>4</v>
      </c>
      <c r="AX7">
        <f>IF(Z7&gt;0, (R7*SUMPRODUCT(K7:$K$98, X7:$X$98)-K7*$AZ$3)/Z7, 0)</f>
        <v>4211.7206486814521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1000000</v>
      </c>
      <c r="S8">
        <f t="shared" si="1"/>
        <v>4468.7472985758504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3998.1176609400313</v>
      </c>
      <c r="AC8">
        <f t="shared" si="2"/>
        <v>4186.6263519212625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-2922.8377943500673</v>
      </c>
      <c r="AI8">
        <f t="shared" si="6"/>
        <v>-2934.5486443718828</v>
      </c>
      <c r="AJ8">
        <f t="shared" si="7"/>
        <v>-188.50869098123121</v>
      </c>
      <c r="AK8">
        <f t="shared" ref="AK8:AK71" si="22">G8*SUM(AB8:AB8, AE8:AF8)</f>
        <v>279.86823626580224</v>
      </c>
      <c r="AL8">
        <f t="shared" si="8"/>
        <v>-2843.1890990873117</v>
      </c>
      <c r="AN8">
        <f t="shared" si="9"/>
        <v>0</v>
      </c>
      <c r="AO8">
        <f t="shared" si="9"/>
        <v>0</v>
      </c>
      <c r="AP8">
        <f t="shared" si="9"/>
        <v>-6.645050805670965</v>
      </c>
      <c r="AQ8">
        <f t="shared" si="9"/>
        <v>-1658.4966594235445</v>
      </c>
      <c r="AR8">
        <f t="shared" si="9"/>
        <v>-1665.1417102292155</v>
      </c>
      <c r="AS8">
        <f t="shared" si="9"/>
        <v>-106.96489379910911</v>
      </c>
      <c r="AT8">
        <f t="shared" si="9"/>
        <v>158.80475331981424</v>
      </c>
      <c r="AU8">
        <f t="shared" si="9"/>
        <v>-1613.3018507085103</v>
      </c>
      <c r="AW8">
        <v>5</v>
      </c>
      <c r="AX8">
        <f>IF(Z8&gt;0, (R8*SUMPRODUCT(K8:$K$98, X8:$X$98)-K8*$AZ$3)/Z8, 0)</f>
        <v>4468.7472985758504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1000000</v>
      </c>
      <c r="S9">
        <f t="shared" si="1"/>
        <v>4695.281523019833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4186.6263519212625</v>
      </c>
      <c r="AC9">
        <f t="shared" si="2"/>
        <v>4341.00857182863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-2952.2949849517154</v>
      </c>
      <c r="AI9">
        <f t="shared" si="6"/>
        <v>-2963.8518227860009</v>
      </c>
      <c r="AJ9">
        <f t="shared" si="7"/>
        <v>-154.38221990736747</v>
      </c>
      <c r="AK9">
        <f t="shared" si="22"/>
        <v>293.06384463448842</v>
      </c>
      <c r="AL9">
        <f t="shared" si="8"/>
        <v>-2825.17019805888</v>
      </c>
      <c r="AN9">
        <f t="shared" si="9"/>
        <v>0</v>
      </c>
      <c r="AO9">
        <f t="shared" si="9"/>
        <v>0</v>
      </c>
      <c r="AP9">
        <f t="shared" si="9"/>
        <v>-5.8550537092486099</v>
      </c>
      <c r="AQ9">
        <f t="shared" si="9"/>
        <v>-1495.7245182722691</v>
      </c>
      <c r="AR9">
        <f t="shared" si="9"/>
        <v>-1501.5795719815176</v>
      </c>
      <c r="AS9">
        <f t="shared" si="9"/>
        <v>-78.214837161513273</v>
      </c>
      <c r="AT9">
        <f t="shared" si="9"/>
        <v>148.47526418370703</v>
      </c>
      <c r="AU9">
        <f t="shared" si="9"/>
        <v>-1431.3191449593239</v>
      </c>
      <c r="AW9">
        <v>6</v>
      </c>
      <c r="AX9">
        <f>IF(Z9&gt;0, (R9*SUMPRODUCT(K9:$K$98, X9:$X$98)-K9*$AZ$3)/Z9, 0)</f>
        <v>4695.281523019833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12.5</v>
      </c>
      <c r="R10">
        <f t="shared" si="0"/>
        <v>1000000</v>
      </c>
      <c r="S10">
        <f t="shared" si="1"/>
        <v>4892.9601264471839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4341.00857182863</v>
      </c>
      <c r="AC10">
        <f t="shared" si="2"/>
        <v>4463.9259101018197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-2985.5361641936925</v>
      </c>
      <c r="AI10">
        <f t="shared" si="6"/>
        <v>-2996.9401144475828</v>
      </c>
      <c r="AJ10">
        <f t="shared" si="7"/>
        <v>-122.91733827318967</v>
      </c>
      <c r="AK10">
        <f t="shared" si="22"/>
        <v>303.87060002800411</v>
      </c>
      <c r="AL10">
        <f t="shared" si="8"/>
        <v>-2815.9868526927685</v>
      </c>
      <c r="AN10">
        <f t="shared" si="9"/>
        <v>0</v>
      </c>
      <c r="AO10">
        <f t="shared" si="9"/>
        <v>0</v>
      </c>
      <c r="AP10">
        <f t="shared" si="9"/>
        <v>-5.1585679490882699</v>
      </c>
      <c r="AQ10">
        <f t="shared" si="9"/>
        <v>-1350.5049412329358</v>
      </c>
      <c r="AR10">
        <f t="shared" si="9"/>
        <v>-1355.663509182024</v>
      </c>
      <c r="AS10">
        <f t="shared" si="9"/>
        <v>-55.601561519176862</v>
      </c>
      <c r="AT10">
        <f t="shared" si="9"/>
        <v>137.45562748661868</v>
      </c>
      <c r="AU10">
        <f t="shared" si="9"/>
        <v>-1273.8094432145822</v>
      </c>
      <c r="AW10">
        <v>7</v>
      </c>
      <c r="AX10">
        <f>IF(Z10&gt;0, (R10*SUMPRODUCT(K10:$K$98, X10:$X$98)-K10*$AZ$3)/Z10, 0)</f>
        <v>4892.9601264471839</v>
      </c>
    </row>
    <row r="11" spans="1:52" x14ac:dyDescent="0.25">
      <c r="A11" t="s">
        <v>33</v>
      </c>
      <c r="C11" s="12">
        <f>AU81</f>
        <v>1416.5480889866906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12.5</v>
      </c>
      <c r="R11">
        <f t="shared" si="0"/>
        <v>1000000</v>
      </c>
      <c r="S11">
        <f t="shared" si="1"/>
        <v>5064.222005244098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4463.9259101018197</v>
      </c>
      <c r="AC11">
        <f t="shared" si="2"/>
        <v>4558.63691221304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-3027.5617676237252</v>
      </c>
      <c r="AI11">
        <f t="shared" si="6"/>
        <v>-3038.8138338529816</v>
      </c>
      <c r="AJ11">
        <f t="shared" si="7"/>
        <v>-94.711002111220296</v>
      </c>
      <c r="AK11">
        <f t="shared" si="22"/>
        <v>312.4748137071274</v>
      </c>
      <c r="AL11">
        <f t="shared" si="8"/>
        <v>-2821.0500222570745</v>
      </c>
      <c r="AN11">
        <f t="shared" si="9"/>
        <v>0</v>
      </c>
      <c r="AO11">
        <f t="shared" si="9"/>
        <v>0</v>
      </c>
      <c r="AP11">
        <f t="shared" si="9"/>
        <v>-4.5445208301096249</v>
      </c>
      <c r="AQ11">
        <f t="shared" si="9"/>
        <v>-1222.7814196147951</v>
      </c>
      <c r="AR11">
        <f t="shared" si="9"/>
        <v>-1227.3259404449047</v>
      </c>
      <c r="AS11">
        <f t="shared" si="9"/>
        <v>-38.252185257840502</v>
      </c>
      <c r="AT11">
        <f t="shared" si="9"/>
        <v>126.20333642228665</v>
      </c>
      <c r="AU11">
        <f t="shared" si="9"/>
        <v>-1139.3747892804586</v>
      </c>
      <c r="AW11">
        <v>8</v>
      </c>
      <c r="AX11">
        <f>IF(Z11&gt;0, (R11*SUMPRODUCT(K11:$K$98, X11:$X$98)-K11*$AZ$3)/Z11, 0)</f>
        <v>5064.222005244098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1000000</v>
      </c>
      <c r="S12">
        <f t="shared" si="1"/>
        <v>5209.2222285598373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4558.63691221304</v>
      </c>
      <c r="AC12">
        <f t="shared" si="2"/>
        <v>4626.2268705840997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-3079.6536201701774</v>
      </c>
      <c r="AI12">
        <f t="shared" si="6"/>
        <v>-3090.754670066889</v>
      </c>
      <c r="AJ12">
        <f t="shared" si="7"/>
        <v>-67.589958371059765</v>
      </c>
      <c r="AK12">
        <f t="shared" si="22"/>
        <v>319.10458385491285</v>
      </c>
      <c r="AL12">
        <f t="shared" si="8"/>
        <v>-2839.2400445830358</v>
      </c>
      <c r="AN12">
        <f t="shared" si="9"/>
        <v>0</v>
      </c>
      <c r="AO12">
        <f t="shared" si="9"/>
        <v>0</v>
      </c>
      <c r="AP12">
        <f t="shared" si="9"/>
        <v>-4.0031498805748837</v>
      </c>
      <c r="AQ12">
        <f t="shared" si="9"/>
        <v>-1110.5539689041798</v>
      </c>
      <c r="AR12">
        <f t="shared" si="9"/>
        <v>-1114.5571187847547</v>
      </c>
      <c r="AS12">
        <f t="shared" si="9"/>
        <v>-24.373616576691788</v>
      </c>
      <c r="AT12">
        <f t="shared" si="9"/>
        <v>115.07231195565669</v>
      </c>
      <c r="AU12">
        <f t="shared" si="9"/>
        <v>-1023.8584234057898</v>
      </c>
      <c r="AW12">
        <v>9</v>
      </c>
      <c r="AX12">
        <f>IF(Z12&gt;0, (R12*SUMPRODUCT(K12:$K$98, X12:$X$98)-K12*$AZ$3)/Z12, 0)</f>
        <v>5209.2222285598373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12.5</v>
      </c>
      <c r="R13">
        <f t="shared" si="0"/>
        <v>1000000</v>
      </c>
      <c r="S13">
        <f t="shared" si="1"/>
        <v>5328.1309781106702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4626.2268705840997</v>
      </c>
      <c r="AC13">
        <f t="shared" si="2"/>
        <v>4667.7902034530071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-3137.9382147233887</v>
      </c>
      <c r="AI13">
        <f t="shared" si="6"/>
        <v>-3148.8890298934489</v>
      </c>
      <c r="AJ13">
        <f t="shared" si="7"/>
        <v>-41.56333286890731</v>
      </c>
      <c r="AK13">
        <f t="shared" si="22"/>
        <v>323.83588094088702</v>
      </c>
      <c r="AL13">
        <f t="shared" si="8"/>
        <v>-2866.6164818214693</v>
      </c>
      <c r="AN13">
        <f t="shared" si="9"/>
        <v>0</v>
      </c>
      <c r="AO13">
        <f t="shared" si="9"/>
        <v>0</v>
      </c>
      <c r="AP13">
        <f t="shared" si="9"/>
        <v>-3.5258694036108107</v>
      </c>
      <c r="AQ13">
        <f t="shared" si="9"/>
        <v>-1010.33212321612</v>
      </c>
      <c r="AR13">
        <f t="shared" si="9"/>
        <v>-1013.8579926197308</v>
      </c>
      <c r="AS13">
        <f t="shared" si="9"/>
        <v>-13.382280807298546</v>
      </c>
      <c r="AT13">
        <f t="shared" si="9"/>
        <v>104.2664867107367</v>
      </c>
      <c r="AU13">
        <f t="shared" si="9"/>
        <v>-922.97378671629269</v>
      </c>
      <c r="AW13">
        <v>10</v>
      </c>
      <c r="AX13">
        <f>IF(Z13&gt;0, (R13*SUMPRODUCT(K13:$K$98, X13:$X$98)-K13*$AZ$3)/Z13, 0)</f>
        <v>5328.1309781106702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1000000</v>
      </c>
      <c r="S14">
        <f t="shared" si="1"/>
        <v>5423.1597443191076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4667.7902034530071</v>
      </c>
      <c r="AC14">
        <f t="shared" si="2"/>
        <v>4686.1342425342864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-3207.8976293741357</v>
      </c>
      <c r="AI14">
        <f t="shared" si="6"/>
        <v>-3218.6988376721283</v>
      </c>
      <c r="AJ14">
        <f t="shared" si="7"/>
        <v>-18.344039081279334</v>
      </c>
      <c r="AK14">
        <f t="shared" si="22"/>
        <v>326.7453142417105</v>
      </c>
      <c r="AL14">
        <f t="shared" si="8"/>
        <v>-2910.2975625116969</v>
      </c>
      <c r="AN14">
        <f t="shared" si="9"/>
        <v>0</v>
      </c>
      <c r="AO14">
        <f t="shared" si="9"/>
        <v>0</v>
      </c>
      <c r="AP14">
        <f t="shared" si="9"/>
        <v>-3.105089281066908</v>
      </c>
      <c r="AQ14">
        <f t="shared" si="9"/>
        <v>-922.19391284036737</v>
      </c>
      <c r="AR14">
        <f t="shared" si="9"/>
        <v>-925.29900212143434</v>
      </c>
      <c r="AS14">
        <f t="shared" si="9"/>
        <v>-5.2734728885229689</v>
      </c>
      <c r="AT14">
        <f t="shared" si="9"/>
        <v>93.931469970756766</v>
      </c>
      <c r="AU14">
        <f t="shared" si="9"/>
        <v>-836.64100503920042</v>
      </c>
      <c r="AW14">
        <v>11</v>
      </c>
      <c r="AX14">
        <f>IF(Z14&gt;0, (R14*SUMPRODUCT(K14:$K$98, X14:$X$98)-K14*$AZ$3)/Z14, 0)</f>
        <v>5423.1597443191076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1000000</v>
      </c>
      <c r="S15">
        <f t="shared" si="1"/>
        <v>5494.7058074900842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4686.1342425342864</v>
      </c>
      <c r="AC15">
        <f t="shared" si="2"/>
        <v>4682.4011888880268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-3289.7482060261718</v>
      </c>
      <c r="AI15">
        <f t="shared" si="6"/>
        <v>-3300.4002803886092</v>
      </c>
      <c r="AJ15">
        <f t="shared" si="7"/>
        <v>3.7330536462595774</v>
      </c>
      <c r="AK15">
        <f t="shared" si="22"/>
        <v>328.0293969774001</v>
      </c>
      <c r="AL15">
        <f t="shared" si="8"/>
        <v>-2968.6378297649494</v>
      </c>
      <c r="AN15">
        <f t="shared" si="9"/>
        <v>0</v>
      </c>
      <c r="AO15">
        <f t="shared" si="9"/>
        <v>0</v>
      </c>
      <c r="AP15">
        <f t="shared" si="9"/>
        <v>-2.7341221770397834</v>
      </c>
      <c r="AQ15">
        <f t="shared" si="9"/>
        <v>-844.39642654869454</v>
      </c>
      <c r="AR15">
        <f t="shared" si="9"/>
        <v>-847.13054872573434</v>
      </c>
      <c r="AS15">
        <f t="shared" si="9"/>
        <v>0.95818189162380052</v>
      </c>
      <c r="AT15">
        <f t="shared" si="9"/>
        <v>84.196975957994084</v>
      </c>
      <c r="AU15">
        <f t="shared" si="9"/>
        <v>-761.97539087611642</v>
      </c>
      <c r="AW15">
        <v>12</v>
      </c>
      <c r="AX15">
        <f>IF(Z15&gt;0, (R15*SUMPRODUCT(K15:$K$98, X15:$X$98)-K15*$AZ$3)/Z15, 0)</f>
        <v>5494.7058074900842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1000000</v>
      </c>
      <c r="S16">
        <f t="shared" si="1"/>
        <v>5543.5189347121313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4682.4011888880268</v>
      </c>
      <c r="AC16">
        <f t="shared" si="2"/>
        <v>4658.0591009054988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-3373.1267715749395</v>
      </c>
      <c r="AI16">
        <f t="shared" si="6"/>
        <v>-3383.6301611091076</v>
      </c>
      <c r="AJ16">
        <f t="shared" si="7"/>
        <v>24.342087982528028</v>
      </c>
      <c r="AK16">
        <f t="shared" si="22"/>
        <v>327.76808322216192</v>
      </c>
      <c r="AL16">
        <f t="shared" si="8"/>
        <v>-3031.5199899044178</v>
      </c>
      <c r="AN16">
        <f t="shared" si="9"/>
        <v>0</v>
      </c>
      <c r="AO16">
        <f t="shared" si="9"/>
        <v>0</v>
      </c>
      <c r="AP16">
        <f t="shared" si="9"/>
        <v>-2.4071057901109403</v>
      </c>
      <c r="AQ16">
        <f t="shared" si="9"/>
        <v>-773.03359608087294</v>
      </c>
      <c r="AR16">
        <f t="shared" si="9"/>
        <v>-775.44070187098384</v>
      </c>
      <c r="AS16">
        <f t="shared" si="9"/>
        <v>5.578578299464481</v>
      </c>
      <c r="AT16">
        <f t="shared" si="9"/>
        <v>75.115985022839652</v>
      </c>
      <c r="AU16">
        <f t="shared" si="9"/>
        <v>-694.74613854867971</v>
      </c>
      <c r="AW16">
        <v>13</v>
      </c>
      <c r="AX16">
        <f>IF(Z16&gt;0, (R16*SUMPRODUCT(K16:$K$98, X16:$X$98)-K16*$AZ$3)/Z16, 0)</f>
        <v>5543.5189347121313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12.5</v>
      </c>
      <c r="R17">
        <f t="shared" si="0"/>
        <v>1000000</v>
      </c>
      <c r="S17">
        <f t="shared" si="1"/>
        <v>5573.6171493610391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4658.0591009054988</v>
      </c>
      <c r="AC17">
        <f t="shared" si="2"/>
        <v>4617.2168785444164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-3462.6322612213298</v>
      </c>
      <c r="AI17">
        <f t="shared" si="6"/>
        <v>-3472.9873339568912</v>
      </c>
      <c r="AJ17">
        <f t="shared" si="7"/>
        <v>40.842222361082349</v>
      </c>
      <c r="AK17">
        <f t="shared" si="22"/>
        <v>326.06413706338492</v>
      </c>
      <c r="AL17">
        <f t="shared" si="8"/>
        <v>-3106.0809745324241</v>
      </c>
      <c r="AN17">
        <f t="shared" si="9"/>
        <v>0</v>
      </c>
      <c r="AO17">
        <f t="shared" si="9"/>
        <v>0</v>
      </c>
      <c r="AP17">
        <f t="shared" si="9"/>
        <v>-2.1188530427745951</v>
      </c>
      <c r="AQ17">
        <f t="shared" si="9"/>
        <v>-708.52316444888982</v>
      </c>
      <c r="AR17">
        <f t="shared" si="9"/>
        <v>-710.64201749166443</v>
      </c>
      <c r="AS17">
        <f t="shared" si="9"/>
        <v>8.3571278863417238</v>
      </c>
      <c r="AT17">
        <f t="shared" si="9"/>
        <v>66.719182626676016</v>
      </c>
      <c r="AU17">
        <f t="shared" si="9"/>
        <v>-635.56570697864674</v>
      </c>
      <c r="AW17">
        <v>14</v>
      </c>
      <c r="AX17">
        <f>IF(Z17&gt;0, (R17*SUMPRODUCT(K17:$K$98, X17:$X$98)-K17*$AZ$3)/Z17, 0)</f>
        <v>5573.6171493610391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1000000</v>
      </c>
      <c r="S18">
        <f t="shared" si="1"/>
        <v>5587.3808902672217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4617.2168785444164</v>
      </c>
      <c r="AC18">
        <f t="shared" si="2"/>
        <v>4562.436012059623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-3560.9960221623378</v>
      </c>
      <c r="AI18">
        <f t="shared" si="6"/>
        <v>-3571.2030317202666</v>
      </c>
      <c r="AJ18">
        <f t="shared" si="7"/>
        <v>54.780866484793478</v>
      </c>
      <c r="AK18">
        <f t="shared" si="22"/>
        <v>323.2051814981092</v>
      </c>
      <c r="AL18">
        <f t="shared" si="8"/>
        <v>-3193.216983737364</v>
      </c>
      <c r="AN18">
        <f t="shared" si="9"/>
        <v>0</v>
      </c>
      <c r="AO18">
        <f t="shared" si="9"/>
        <v>0</v>
      </c>
      <c r="AP18">
        <f t="shared" si="9"/>
        <v>-1.8647824849215076</v>
      </c>
      <c r="AQ18">
        <f t="shared" si="9"/>
        <v>-650.58065962574494</v>
      </c>
      <c r="AR18">
        <f t="shared" si="9"/>
        <v>-652.44544211066648</v>
      </c>
      <c r="AS18">
        <f t="shared" si="9"/>
        <v>10.008259495585047</v>
      </c>
      <c r="AT18">
        <f t="shared" si="9"/>
        <v>59.048378280921511</v>
      </c>
      <c r="AU18">
        <f t="shared" si="9"/>
        <v>-583.38880433415989</v>
      </c>
      <c r="AW18">
        <v>15</v>
      </c>
      <c r="AX18">
        <f>IF(Z18&gt;0, (R18*SUMPRODUCT(K18:$K$98, X18:$X$98)-K18*$AZ$3)/Z18, 0)</f>
        <v>5587.3808902672217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1000000</v>
      </c>
      <c r="S19">
        <f t="shared" si="1"/>
        <v>5586.5484966793392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4562.436012059623</v>
      </c>
      <c r="AC19">
        <f t="shared" si="2"/>
        <v>4495.5538327589684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-3684.7288172907047</v>
      </c>
      <c r="AI19">
        <f t="shared" si="6"/>
        <v>-3694.7876976428379</v>
      </c>
      <c r="AJ19">
        <f t="shared" si="7"/>
        <v>66.88217930065457</v>
      </c>
      <c r="AK19">
        <f t="shared" si="22"/>
        <v>319.37052084417365</v>
      </c>
      <c r="AL19">
        <f t="shared" si="8"/>
        <v>-3308.5349974980095</v>
      </c>
      <c r="AN19">
        <f t="shared" si="9"/>
        <v>0</v>
      </c>
      <c r="AO19">
        <f t="shared" si="9"/>
        <v>0</v>
      </c>
      <c r="AP19">
        <f t="shared" si="9"/>
        <v>-1.6408212793202226</v>
      </c>
      <c r="AQ19">
        <f t="shared" si="9"/>
        <v>-601.05908811738095</v>
      </c>
      <c r="AR19">
        <f t="shared" si="9"/>
        <v>-602.69990939670117</v>
      </c>
      <c r="AS19">
        <f t="shared" si="9"/>
        <v>10.909932235206616</v>
      </c>
      <c r="AT19">
        <f t="shared" si="9"/>
        <v>52.096250103777287</v>
      </c>
      <c r="AU19">
        <f t="shared" si="9"/>
        <v>-539.6937270577173</v>
      </c>
      <c r="AW19">
        <v>16</v>
      </c>
      <c r="AX19">
        <f>IF(Z19&gt;0, (R19*SUMPRODUCT(K19:$K$98, X19:$X$98)-K19*$AZ$3)/Z19, 0)</f>
        <v>5586.5484966793392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1000000</v>
      </c>
      <c r="S20">
        <f t="shared" si="1"/>
        <v>5569.3543147006185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4495.5538327589684</v>
      </c>
      <c r="AC20">
        <f t="shared" si="2"/>
        <v>4415.6541020747009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-3814.8440536237972</v>
      </c>
      <c r="AI20">
        <f t="shared" si="6"/>
        <v>-3824.7546596217389</v>
      </c>
      <c r="AJ20">
        <f t="shared" si="7"/>
        <v>79.899730684267524</v>
      </c>
      <c r="AK20">
        <f t="shared" si="22"/>
        <v>314.68876829312779</v>
      </c>
      <c r="AL20">
        <f t="shared" si="8"/>
        <v>-3430.1661606443436</v>
      </c>
      <c r="AN20">
        <f t="shared" si="9"/>
        <v>0</v>
      </c>
      <c r="AO20">
        <f t="shared" si="9"/>
        <v>0</v>
      </c>
      <c r="AP20">
        <f t="shared" si="9"/>
        <v>-1.4434236787998047</v>
      </c>
      <c r="AQ20">
        <f t="shared" si="9"/>
        <v>-555.61044794565555</v>
      </c>
      <c r="AR20">
        <f t="shared" si="9"/>
        <v>-557.05387162445538</v>
      </c>
      <c r="AS20">
        <f t="shared" si="9"/>
        <v>11.636943616097017</v>
      </c>
      <c r="AT20">
        <f t="shared" si="9"/>
        <v>45.832638256529293</v>
      </c>
      <c r="AU20">
        <f t="shared" si="9"/>
        <v>-499.58428975182903</v>
      </c>
      <c r="AW20">
        <v>17</v>
      </c>
      <c r="AX20">
        <f>IF(Z20&gt;0, (R20*SUMPRODUCT(K20:$K$98, X20:$X$98)-K20*$AZ$3)/Z20, 0)</f>
        <v>5569.3543147006185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1000000</v>
      </c>
      <c r="S21">
        <f t="shared" si="1"/>
        <v>5538.3663973005323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4415.6541020747009</v>
      </c>
      <c r="AC21">
        <f t="shared" si="2"/>
        <v>4325.3645089800393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-3937.987221766884</v>
      </c>
      <c r="AI21">
        <f t="shared" si="6"/>
        <v>-3947.7494968645742</v>
      </c>
      <c r="AJ21">
        <f t="shared" si="7"/>
        <v>90.289593094661541</v>
      </c>
      <c r="AK21">
        <f t="shared" si="22"/>
        <v>309.09578714522911</v>
      </c>
      <c r="AL21">
        <f t="shared" si="8"/>
        <v>-3548.3641166246834</v>
      </c>
      <c r="AN21">
        <f t="shared" si="9"/>
        <v>0</v>
      </c>
      <c r="AO21">
        <f t="shared" si="9"/>
        <v>0</v>
      </c>
      <c r="AP21">
        <f t="shared" si="9"/>
        <v>-1.2694822523151168</v>
      </c>
      <c r="AQ21">
        <f t="shared" si="9"/>
        <v>-512.09424420539756</v>
      </c>
      <c r="AR21">
        <f t="shared" si="9"/>
        <v>-513.36372645771269</v>
      </c>
      <c r="AS21">
        <f t="shared" si="9"/>
        <v>11.741221677879953</v>
      </c>
      <c r="AT21">
        <f t="shared" si="9"/>
        <v>40.194689467323663</v>
      </c>
      <c r="AU21">
        <f t="shared" si="9"/>
        <v>-461.4278153125091</v>
      </c>
      <c r="AW21">
        <v>18</v>
      </c>
      <c r="AX21">
        <f>IF(Z21&gt;0, (R21*SUMPRODUCT(K21:$K$98, X21:$X$98)-K21*$AZ$3)/Z21, 0)</f>
        <v>5538.3663973005323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1000000</v>
      </c>
      <c r="S22">
        <f t="shared" si="1"/>
        <v>5498.3057147968193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4325.3645089800393</v>
      </c>
      <c r="AC22">
        <f t="shared" si="2"/>
        <v>4228.7353137487444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-4074.2995696970943</v>
      </c>
      <c r="AI22">
        <f t="shared" si="6"/>
        <v>-4083.9132932991861</v>
      </c>
      <c r="AJ22">
        <f t="shared" si="7"/>
        <v>96.629195231294943</v>
      </c>
      <c r="AK22">
        <f t="shared" si="22"/>
        <v>302.77551562860276</v>
      </c>
      <c r="AL22">
        <f t="shared" si="8"/>
        <v>-3684.5085824392881</v>
      </c>
      <c r="AN22">
        <f t="shared" si="9"/>
        <v>0</v>
      </c>
      <c r="AO22">
        <f t="shared" si="9"/>
        <v>0</v>
      </c>
      <c r="AP22">
        <f t="shared" si="9"/>
        <v>-1.1162184613537847</v>
      </c>
      <c r="AQ22">
        <f t="shared" si="9"/>
        <v>-473.05379112335481</v>
      </c>
      <c r="AR22">
        <f t="shared" si="9"/>
        <v>-474.17000958470857</v>
      </c>
      <c r="AS22">
        <f t="shared" si="9"/>
        <v>11.219304411816056</v>
      </c>
      <c r="AT22">
        <f t="shared" si="9"/>
        <v>35.154289240957198</v>
      </c>
      <c r="AU22">
        <f t="shared" si="9"/>
        <v>-427.79641593193526</v>
      </c>
      <c r="AW22">
        <v>19</v>
      </c>
      <c r="AX22">
        <f>IF(Z22&gt;0, (R22*SUMPRODUCT(K22:$K$98, X22:$X$98)-K22*$AZ$3)/Z22, 0)</f>
        <v>5498.3057147968193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1000000</v>
      </c>
      <c r="S23">
        <f t="shared" si="1"/>
        <v>5449.925415574161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4228.7353137487444</v>
      </c>
      <c r="AC23">
        <f t="shared" si="2"/>
        <v>4126.6324592094097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-4216.2792237011499</v>
      </c>
      <c r="AI23">
        <f t="shared" si="6"/>
        <v>-4225.7441065769244</v>
      </c>
      <c r="AJ23">
        <f t="shared" si="7"/>
        <v>102.10285453933466</v>
      </c>
      <c r="AK23">
        <f t="shared" si="22"/>
        <v>296.01147196241214</v>
      </c>
      <c r="AL23">
        <f t="shared" si="8"/>
        <v>-3827.6297800751777</v>
      </c>
      <c r="AN23">
        <f t="shared" si="9"/>
        <v>0</v>
      </c>
      <c r="AO23">
        <f t="shared" si="9"/>
        <v>0</v>
      </c>
      <c r="AP23">
        <f t="shared" si="9"/>
        <v>-0.98119378959917369</v>
      </c>
      <c r="AQ23">
        <f t="shared" si="9"/>
        <v>-437.08802779801402</v>
      </c>
      <c r="AR23">
        <f t="shared" si="9"/>
        <v>-438.06922158761319</v>
      </c>
      <c r="AS23">
        <f t="shared" si="9"/>
        <v>10.584672635596897</v>
      </c>
      <c r="AT23">
        <f t="shared" si="9"/>
        <v>30.686551725116139</v>
      </c>
      <c r="AU23">
        <f t="shared" si="9"/>
        <v>-396.79799722690018</v>
      </c>
      <c r="AW23">
        <v>20</v>
      </c>
      <c r="AX23">
        <f>IF(Z23&gt;0, (R23*SUMPRODUCT(K23:$K$98, X23:$X$98)-K23*$AZ$3)/Z23, 0)</f>
        <v>5449.925415574161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1000000</v>
      </c>
      <c r="S24">
        <f t="shared" si="1"/>
        <v>5395.2146379698324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4126.6324592094097</v>
      </c>
      <c r="AC24">
        <f t="shared" si="2"/>
        <v>4020.7506247899855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-4374.8558912687276</v>
      </c>
      <c r="AI24">
        <f t="shared" si="6"/>
        <v>-4384.1714396171037</v>
      </c>
      <c r="AJ24">
        <f t="shared" si="7"/>
        <v>105.88183441942419</v>
      </c>
      <c r="AK24">
        <f t="shared" si="22"/>
        <v>288.86427214465868</v>
      </c>
      <c r="AL24">
        <f t="shared" si="8"/>
        <v>-3989.4253330530209</v>
      </c>
      <c r="AN24">
        <f t="shared" si="9"/>
        <v>0</v>
      </c>
      <c r="AO24">
        <f t="shared" si="9"/>
        <v>0</v>
      </c>
      <c r="AP24">
        <f t="shared" si="9"/>
        <v>-0.862243537704381</v>
      </c>
      <c r="AQ24">
        <f t="shared" si="9"/>
        <v>-404.93496244823262</v>
      </c>
      <c r="AR24">
        <f t="shared" si="9"/>
        <v>-405.79720598593696</v>
      </c>
      <c r="AS24">
        <f t="shared" si="9"/>
        <v>9.800381477741773</v>
      </c>
      <c r="AT24">
        <f t="shared" si="9"/>
        <v>26.737164857700314</v>
      </c>
      <c r="AU24">
        <f t="shared" si="9"/>
        <v>-369.25965965049488</v>
      </c>
      <c r="AW24">
        <v>21</v>
      </c>
      <c r="AX24">
        <f>IF(Z24&gt;0, (R24*SUMPRODUCT(K24:$K$98, X24:$X$98)-K24*$AZ$3)/Z24, 0)</f>
        <v>5395.2146379698324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1000000</v>
      </c>
      <c r="S25">
        <f t="shared" si="1"/>
        <v>5334.6493049983983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4020.7506247899855</v>
      </c>
      <c r="AC25">
        <f t="shared" si="2"/>
        <v>3911.5354778583524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-4559.448188749041</v>
      </c>
      <c r="AI25">
        <f t="shared" si="6"/>
        <v>-4568.6135885115737</v>
      </c>
      <c r="AJ25">
        <f t="shared" si="7"/>
        <v>109.21514693163317</v>
      </c>
      <c r="AK25">
        <f t="shared" si="22"/>
        <v>281.452543735299</v>
      </c>
      <c r="AL25">
        <f t="shared" si="8"/>
        <v>-4177.9458978446419</v>
      </c>
      <c r="AN25">
        <f t="shared" si="9"/>
        <v>0</v>
      </c>
      <c r="AO25">
        <f t="shared" si="9"/>
        <v>0</v>
      </c>
      <c r="AP25">
        <f t="shared" si="9"/>
        <v>-0.75745164545050214</v>
      </c>
      <c r="AQ25">
        <f t="shared" si="9"/>
        <v>-376.80424448390994</v>
      </c>
      <c r="AR25">
        <f t="shared" si="9"/>
        <v>-377.56169612936043</v>
      </c>
      <c r="AS25">
        <f t="shared" si="9"/>
        <v>9.0258139191760787</v>
      </c>
      <c r="AT25">
        <f t="shared" si="9"/>
        <v>23.259944780587848</v>
      </c>
      <c r="AU25">
        <f t="shared" si="9"/>
        <v>-345.27593742959652</v>
      </c>
      <c r="AW25">
        <v>22</v>
      </c>
      <c r="AX25">
        <f>IF(Z25&gt;0, (R25*SUMPRODUCT(K25:$K$98, X25:$X$98)-K25*$AZ$3)/Z25, 0)</f>
        <v>5334.6493049983983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1000000</v>
      </c>
      <c r="S26">
        <f t="shared" si="1"/>
        <v>5267.6802136208917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3911.5354778583524</v>
      </c>
      <c r="AC26">
        <f t="shared" si="2"/>
        <v>3798.7667829428324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-4753.6103901823917</v>
      </c>
      <c r="AI26">
        <f t="shared" si="6"/>
        <v>-4762.6247158174219</v>
      </c>
      <c r="AJ26">
        <f t="shared" si="7"/>
        <v>112.76869491551997</v>
      </c>
      <c r="AK26">
        <f t="shared" si="22"/>
        <v>273.8074834500847</v>
      </c>
      <c r="AL26">
        <f t="shared" si="8"/>
        <v>-4376.0485374518166</v>
      </c>
      <c r="AN26">
        <f t="shared" si="9"/>
        <v>0</v>
      </c>
      <c r="AO26">
        <f t="shared" si="9"/>
        <v>0</v>
      </c>
      <c r="AP26">
        <f t="shared" si="9"/>
        <v>-0.66514866097588399</v>
      </c>
      <c r="AQ26">
        <f t="shared" si="9"/>
        <v>-350.7591930719276</v>
      </c>
      <c r="AR26">
        <f t="shared" si="9"/>
        <v>-351.42434173290349</v>
      </c>
      <c r="AS26">
        <f t="shared" si="9"/>
        <v>8.320971469187759</v>
      </c>
      <c r="AT26">
        <f t="shared" si="9"/>
        <v>20.203694469862075</v>
      </c>
      <c r="AU26">
        <f t="shared" si="9"/>
        <v>-322.89967579385359</v>
      </c>
      <c r="AW26">
        <v>23</v>
      </c>
      <c r="AX26">
        <f>IF(Z26&gt;0, (R26*SUMPRODUCT(K26:$K$98, X26:$X$98)-K26*$AZ$3)/Z26, 0)</f>
        <v>5267.6802136208917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1000000</v>
      </c>
      <c r="S27">
        <f t="shared" si="1"/>
        <v>5195.8474387397819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3798.7667829428324</v>
      </c>
      <c r="AC27">
        <f t="shared" si="2"/>
        <v>3683.7536162712549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-4954.2632729680163</v>
      </c>
      <c r="AI27">
        <f t="shared" si="6"/>
        <v>-4963.125527055784</v>
      </c>
      <c r="AJ27">
        <f t="shared" si="7"/>
        <v>115.01316667157744</v>
      </c>
      <c r="AK27">
        <f t="shared" si="22"/>
        <v>265.91367480599831</v>
      </c>
      <c r="AL27">
        <f t="shared" si="8"/>
        <v>-4582.1986855782079</v>
      </c>
      <c r="AN27">
        <f t="shared" si="9"/>
        <v>0</v>
      </c>
      <c r="AO27">
        <f t="shared" si="9"/>
        <v>0</v>
      </c>
      <c r="AP27">
        <f t="shared" si="9"/>
        <v>-0.58386393962259098</v>
      </c>
      <c r="AQ27">
        <f t="shared" si="9"/>
        <v>-326.39728491593348</v>
      </c>
      <c r="AR27">
        <f t="shared" si="9"/>
        <v>-326.981148855556</v>
      </c>
      <c r="AS27">
        <f t="shared" si="9"/>
        <v>7.5773093319477605</v>
      </c>
      <c r="AT27">
        <f t="shared" si="9"/>
        <v>17.518952202695473</v>
      </c>
      <c r="AU27">
        <f t="shared" si="9"/>
        <v>-301.88488732091275</v>
      </c>
      <c r="AW27">
        <v>24</v>
      </c>
      <c r="AX27">
        <f>IF(Z27&gt;0, (R27*SUMPRODUCT(K27:$K$98, X27:$X$98)-K27*$AZ$3)/Z27, 0)</f>
        <v>5195.8474387397819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1000000</v>
      </c>
      <c r="S28">
        <f t="shared" si="1"/>
        <v>5120.9848200368879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3683.7536162712549</v>
      </c>
      <c r="AC28">
        <f t="shared" si="2"/>
        <v>3567.8438549270618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-5180.0314710806897</v>
      </c>
      <c r="AI28">
        <f t="shared" si="6"/>
        <v>-5188.740352234192</v>
      </c>
      <c r="AJ28">
        <f t="shared" si="7"/>
        <v>115.90976134419316</v>
      </c>
      <c r="AK28">
        <f t="shared" si="22"/>
        <v>257.8627531389879</v>
      </c>
      <c r="AL28">
        <f t="shared" si="8"/>
        <v>-4814.9678377510108</v>
      </c>
      <c r="AN28">
        <f t="shared" si="9"/>
        <v>0</v>
      </c>
      <c r="AO28">
        <f t="shared" si="9"/>
        <v>0</v>
      </c>
      <c r="AP28">
        <f t="shared" si="9"/>
        <v>-0.51228518581958327</v>
      </c>
      <c r="AQ28">
        <f t="shared" si="9"/>
        <v>-304.70657917370085</v>
      </c>
      <c r="AR28">
        <f t="shared" si="9"/>
        <v>-305.21886435952047</v>
      </c>
      <c r="AS28">
        <f t="shared" si="9"/>
        <v>6.8181954239480342</v>
      </c>
      <c r="AT28">
        <f t="shared" si="9"/>
        <v>15.168339776302792</v>
      </c>
      <c r="AU28">
        <f t="shared" si="9"/>
        <v>-283.23232915926963</v>
      </c>
      <c r="AW28">
        <v>25</v>
      </c>
      <c r="AX28">
        <f>IF(Z28&gt;0, (R28*SUMPRODUCT(K28:$K$98, X28:$X$98)-K28*$AZ$3)/Z28, 0)</f>
        <v>5120.9848200368879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1000000</v>
      </c>
      <c r="S29">
        <f t="shared" si="1"/>
        <v>5043.1376860294286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3567.8438549270618</v>
      </c>
      <c r="AC29">
        <f t="shared" si="2"/>
        <v>3451.0725646567003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-5432.789568808349</v>
      </c>
      <c r="AI29">
        <f t="shared" si="6"/>
        <v>-5441.3434512807062</v>
      </c>
      <c r="AJ29">
        <f t="shared" si="7"/>
        <v>116.77129027036153</v>
      </c>
      <c r="AK29">
        <f t="shared" si="22"/>
        <v>249.74906984489434</v>
      </c>
      <c r="AL29">
        <f t="shared" si="8"/>
        <v>-5074.82309116545</v>
      </c>
      <c r="AN29">
        <f t="shared" si="9"/>
        <v>0</v>
      </c>
      <c r="AO29">
        <f t="shared" si="9"/>
        <v>0</v>
      </c>
      <c r="AP29">
        <f t="shared" si="9"/>
        <v>-0.44925683114588266</v>
      </c>
      <c r="AQ29">
        <f t="shared" si="9"/>
        <v>-285.33450557133875</v>
      </c>
      <c r="AR29">
        <f t="shared" si="9"/>
        <v>-285.78376240248468</v>
      </c>
      <c r="AS29">
        <f t="shared" si="9"/>
        <v>6.1329226822104195</v>
      </c>
      <c r="AT29">
        <f t="shared" si="9"/>
        <v>13.117023300559309</v>
      </c>
      <c r="AU29">
        <f t="shared" si="9"/>
        <v>-266.53381641971492</v>
      </c>
      <c r="AW29">
        <v>26</v>
      </c>
      <c r="AX29">
        <f>IF(Z29&gt;0, (R29*SUMPRODUCT(K29:$K$98, X29:$X$98)-K29*$AZ$3)/Z29, 0)</f>
        <v>5043.1376860294286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1000000</v>
      </c>
      <c r="S30">
        <f t="shared" si="1"/>
        <v>4962.4946963863131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3451.0725646567003</v>
      </c>
      <c r="AC30">
        <f t="shared" si="2"/>
        <v>3333.5374241776281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-5721.1972291972079</v>
      </c>
      <c r="AI30">
        <f t="shared" si="6"/>
        <v>-5729.5940578794762</v>
      </c>
      <c r="AJ30">
        <f t="shared" si="7"/>
        <v>117.5351404790722</v>
      </c>
      <c r="AK30">
        <f t="shared" si="22"/>
        <v>241.57507952596904</v>
      </c>
      <c r="AL30">
        <f t="shared" si="8"/>
        <v>-5370.4838378744344</v>
      </c>
      <c r="AN30">
        <f t="shared" si="9"/>
        <v>0</v>
      </c>
      <c r="AO30">
        <f t="shared" si="9"/>
        <v>0</v>
      </c>
      <c r="AP30">
        <f t="shared" si="9"/>
        <v>-0.39375735622115549</v>
      </c>
      <c r="AQ30">
        <f t="shared" si="9"/>
        <v>-268.28741905211376</v>
      </c>
      <c r="AR30">
        <f t="shared" si="9"/>
        <v>-268.68117640833492</v>
      </c>
      <c r="AS30">
        <f t="shared" si="9"/>
        <v>5.5116434941507171</v>
      </c>
      <c r="AT30">
        <f t="shared" si="9"/>
        <v>11.328320279289802</v>
      </c>
      <c r="AU30">
        <f t="shared" si="9"/>
        <v>-251.84121263489436</v>
      </c>
      <c r="AW30">
        <v>27</v>
      </c>
      <c r="AX30">
        <f>IF(Z30&gt;0, (R30*SUMPRODUCT(K30:$K$98, X30:$X$98)-K30*$AZ$3)/Z30, 0)</f>
        <v>4962.4946963863131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1000000</v>
      </c>
      <c r="S31">
        <f t="shared" si="1"/>
        <v>4878.8851631516518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3333.5374241776281</v>
      </c>
      <c r="AC31">
        <f t="shared" si="2"/>
        <v>3215.0708668150387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-6052.2910322181633</v>
      </c>
      <c r="AI31">
        <f t="shared" si="6"/>
        <v>-6060.5282389757058</v>
      </c>
      <c r="AJ31">
        <f t="shared" si="7"/>
        <v>118.46655736258936</v>
      </c>
      <c r="AK31">
        <f t="shared" si="22"/>
        <v>233.34761969243399</v>
      </c>
      <c r="AL31">
        <f t="shared" si="8"/>
        <v>-5708.714061920683</v>
      </c>
      <c r="AN31">
        <f t="shared" si="9"/>
        <v>0</v>
      </c>
      <c r="AO31">
        <f t="shared" si="9"/>
        <v>0</v>
      </c>
      <c r="AP31">
        <f t="shared" si="9"/>
        <v>-0.34488581495509657</v>
      </c>
      <c r="AQ31">
        <f t="shared" si="9"/>
        <v>-253.40499351683829</v>
      </c>
      <c r="AR31">
        <f t="shared" si="9"/>
        <v>-253.74987933179338</v>
      </c>
      <c r="AS31">
        <f t="shared" si="9"/>
        <v>4.9601080054847886</v>
      </c>
      <c r="AT31">
        <f t="shared" si="9"/>
        <v>9.7700939595529022</v>
      </c>
      <c r="AU31">
        <f t="shared" si="9"/>
        <v>-239.0196773667557</v>
      </c>
      <c r="AW31">
        <v>28</v>
      </c>
      <c r="AX31">
        <f>IF(Z31&gt;0, (R31*SUMPRODUCT(K31:$K$98, X31:$X$98)-K31*$AZ$3)/Z31, 0)</f>
        <v>4878.8851631516518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1000000</v>
      </c>
      <c r="S32">
        <f t="shared" si="1"/>
        <v>4792.0166422253451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3215.0708668150387</v>
      </c>
      <c r="AC32">
        <f t="shared" si="2"/>
        <v>3095.434499806704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-6430.2331163429999</v>
      </c>
      <c r="AI32">
        <f t="shared" si="6"/>
        <v>-6438.3075731190129</v>
      </c>
      <c r="AJ32">
        <f t="shared" si="7"/>
        <v>119.63636700833467</v>
      </c>
      <c r="AK32">
        <f t="shared" si="22"/>
        <v>225.05496067705272</v>
      </c>
      <c r="AL32">
        <f t="shared" si="8"/>
        <v>-6093.6162454336254</v>
      </c>
      <c r="AN32">
        <f t="shared" si="9"/>
        <v>0</v>
      </c>
      <c r="AO32">
        <f t="shared" si="9"/>
        <v>0</v>
      </c>
      <c r="AP32">
        <f t="shared" si="9"/>
        <v>-0.30184963607841336</v>
      </c>
      <c r="AQ32">
        <f t="shared" si="9"/>
        <v>-240.38317126590513</v>
      </c>
      <c r="AR32">
        <f t="shared" si="9"/>
        <v>-240.68502090198353</v>
      </c>
      <c r="AS32">
        <f t="shared" si="9"/>
        <v>4.4723991774268299</v>
      </c>
      <c r="AT32">
        <f t="shared" si="9"/>
        <v>8.4132914278294333</v>
      </c>
      <c r="AU32">
        <f t="shared" si="9"/>
        <v>-227.79933029672728</v>
      </c>
      <c r="AW32">
        <v>29</v>
      </c>
      <c r="AX32">
        <f>IF(Z32&gt;0, (R32*SUMPRODUCT(K32:$K$98, X32:$X$98)-K32*$AZ$3)/Z32, 0)</f>
        <v>4792.0166422253451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1000000</v>
      </c>
      <c r="S33">
        <f t="shared" si="1"/>
        <v>4701.875939202002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3095.434499806704</v>
      </c>
      <c r="AC33">
        <f t="shared" si="2"/>
        <v>2974.4876022091062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-6879.774362478096</v>
      </c>
      <c r="AI33">
        <f t="shared" si="6"/>
        <v>-6887.6820775068181</v>
      </c>
      <c r="AJ33">
        <f t="shared" si="7"/>
        <v>120.94689759759785</v>
      </c>
      <c r="AK33">
        <f t="shared" si="22"/>
        <v>216.68041498646932</v>
      </c>
      <c r="AL33">
        <f t="shared" si="8"/>
        <v>-6550.054764922751</v>
      </c>
      <c r="AN33">
        <f t="shared" si="9"/>
        <v>0</v>
      </c>
      <c r="AO33">
        <f t="shared" si="9"/>
        <v>0</v>
      </c>
      <c r="AP33">
        <f t="shared" si="9"/>
        <v>-0.26394311029275364</v>
      </c>
      <c r="AQ33">
        <f t="shared" si="9"/>
        <v>-229.63258498179536</v>
      </c>
      <c r="AR33">
        <f t="shared" si="9"/>
        <v>-229.89652809208812</v>
      </c>
      <c r="AS33">
        <f t="shared" si="9"/>
        <v>4.0369563415246841</v>
      </c>
      <c r="AT33">
        <f t="shared" si="9"/>
        <v>7.2323423976871046</v>
      </c>
      <c r="AU33">
        <f t="shared" si="9"/>
        <v>-218.62722935287636</v>
      </c>
      <c r="AW33">
        <v>30</v>
      </c>
      <c r="AX33">
        <f>IF(Z33&gt;0, (R33*SUMPRODUCT(K33:$K$98, X33:$X$98)-K33*$AZ$3)/Z33, 0)</f>
        <v>4701.875939202002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1000000</v>
      </c>
      <c r="S34">
        <f t="shared" si="1"/>
        <v>4607.3349059090433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2974.4876022091062</v>
      </c>
      <c r="AC34">
        <f t="shared" si="2"/>
        <v>2851.4945472882973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-7387.7802351146765</v>
      </c>
      <c r="AI34">
        <f t="shared" si="6"/>
        <v>-7395.5165257401723</v>
      </c>
      <c r="AJ34">
        <f t="shared" si="7"/>
        <v>122.99305492080885</v>
      </c>
      <c r="AK34">
        <f t="shared" si="22"/>
        <v>208.21413215463744</v>
      </c>
      <c r="AL34">
        <f t="shared" si="8"/>
        <v>-7064.3093386647261</v>
      </c>
      <c r="AN34">
        <f t="shared" si="9"/>
        <v>0</v>
      </c>
      <c r="AO34">
        <f t="shared" si="9"/>
        <v>0</v>
      </c>
      <c r="AP34">
        <f t="shared" si="9"/>
        <v>-0.23055474965242048</v>
      </c>
      <c r="AQ34">
        <f t="shared" si="9"/>
        <v>-220.16854136536583</v>
      </c>
      <c r="AR34">
        <f t="shared" si="9"/>
        <v>-220.39909611501824</v>
      </c>
      <c r="AS34">
        <f t="shared" si="9"/>
        <v>3.6654043079510306</v>
      </c>
      <c r="AT34">
        <f t="shared" si="9"/>
        <v>6.2051387980181918</v>
      </c>
      <c r="AU34">
        <f t="shared" ref="AU34:AU79" si="23">AL34*$K34</f>
        <v>-210.52855300904903</v>
      </c>
      <c r="AW34">
        <v>31</v>
      </c>
      <c r="AX34">
        <f>IF(Z34&gt;0, (R34*SUMPRODUCT(K34:$K$98, X34:$X$98)-K34*$AZ$3)/Z34, 0)</f>
        <v>4607.3349059090433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1000000</v>
      </c>
      <c r="S35">
        <f t="shared" si="1"/>
        <v>4508.5010186021127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2851.4945472882973</v>
      </c>
      <c r="AC35">
        <f t="shared" si="2"/>
        <v>2726.5398720488142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-7958.92064589032</v>
      </c>
      <c r="AI35">
        <f t="shared" ref="AI35:AI66" si="25">SUM(AE35:AH35)</f>
        <v>-7966.4800871014868</v>
      </c>
      <c r="AJ35">
        <f t="shared" si="7"/>
        <v>124.95467523948309</v>
      </c>
      <c r="AK35">
        <f t="shared" si="22"/>
        <v>199.60461831018083</v>
      </c>
      <c r="AL35">
        <f t="shared" si="8"/>
        <v>-7641.9207935518225</v>
      </c>
      <c r="AN35">
        <f t="shared" ref="AN35:AT66" si="26">AE35*$K35</f>
        <v>0</v>
      </c>
      <c r="AO35">
        <f t="shared" si="26"/>
        <v>0</v>
      </c>
      <c r="AP35">
        <f t="shared" si="26"/>
        <v>-0.20114672618067886</v>
      </c>
      <c r="AQ35">
        <f t="shared" si="26"/>
        <v>-211.77634525256968</v>
      </c>
      <c r="AR35">
        <f t="shared" si="26"/>
        <v>-211.97749197875035</v>
      </c>
      <c r="AS35">
        <f t="shared" si="26"/>
        <v>3.3248785384113209</v>
      </c>
      <c r="AT35">
        <f t="shared" si="26"/>
        <v>5.3112147289835887</v>
      </c>
      <c r="AU35">
        <f t="shared" si="23"/>
        <v>-203.34139871135542</v>
      </c>
      <c r="AW35">
        <v>32</v>
      </c>
      <c r="AX35">
        <f>IF(Z35&gt;0, (R35*SUMPRODUCT(K35:$K$98, X35:$X$98)-K35*$AZ$3)/Z35, 0)</f>
        <v>4508.5010186021127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1000000</v>
      </c>
      <c r="S36">
        <f t="shared" si="1"/>
        <v>4405.609755708947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2726.5398720488142</v>
      </c>
      <c r="AC36">
        <f t="shared" si="2"/>
        <v>2599.7759072657827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-8601.935325100334</v>
      </c>
      <c r="AI36">
        <f t="shared" si="25"/>
        <v>-8609.3116477078256</v>
      </c>
      <c r="AJ36">
        <f t="shared" si="7"/>
        <v>126.7639647830315</v>
      </c>
      <c r="AK36">
        <f t="shared" si="22"/>
        <v>190.85779104341702</v>
      </c>
      <c r="AL36">
        <f t="shared" si="8"/>
        <v>-8291.6898918813768</v>
      </c>
      <c r="AN36">
        <f t="shared" si="26"/>
        <v>0</v>
      </c>
      <c r="AO36">
        <f t="shared" si="26"/>
        <v>0</v>
      </c>
      <c r="AP36">
        <f t="shared" si="26"/>
        <v>-0.17524480578831694</v>
      </c>
      <c r="AQ36">
        <f t="shared" si="26"/>
        <v>-204.36260256836238</v>
      </c>
      <c r="AR36">
        <f t="shared" si="26"/>
        <v>-204.53784737415069</v>
      </c>
      <c r="AS36">
        <f t="shared" si="26"/>
        <v>3.0116261952530294</v>
      </c>
      <c r="AT36">
        <f t="shared" si="26"/>
        <v>4.5343510993703537</v>
      </c>
      <c r="AU36">
        <f t="shared" si="23"/>
        <v>-196.99187007952727</v>
      </c>
      <c r="AW36">
        <v>33</v>
      </c>
      <c r="AX36">
        <f>IF(Z36&gt;0, (R36*SUMPRODUCT(K36:$K$98, X36:$X$98)-K36*$AZ$3)/Z36, 0)</f>
        <v>4405.609755708947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1000000</v>
      </c>
      <c r="S37">
        <f t="shared" si="1"/>
        <v>4298.609418879264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2599.7759072657827</v>
      </c>
      <c r="AC37">
        <f t="shared" si="2"/>
        <v>2471.3172158309362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-9293.8956268735055</v>
      </c>
      <c r="AI37">
        <f t="shared" si="25"/>
        <v>-9301.0820125595874</v>
      </c>
      <c r="AJ37">
        <f t="shared" si="7"/>
        <v>128.45869143484651</v>
      </c>
      <c r="AK37">
        <f t="shared" si="22"/>
        <v>181.9843135086048</v>
      </c>
      <c r="AL37">
        <f t="shared" si="8"/>
        <v>-8990.639007616137</v>
      </c>
      <c r="AN37">
        <f t="shared" si="26"/>
        <v>0</v>
      </c>
      <c r="AO37">
        <f t="shared" si="26"/>
        <v>0</v>
      </c>
      <c r="AP37">
        <f t="shared" si="26"/>
        <v>-0.15243958256842288</v>
      </c>
      <c r="AQ37">
        <f t="shared" si="26"/>
        <v>-197.14466098572387</v>
      </c>
      <c r="AR37">
        <f t="shared" si="26"/>
        <v>-197.29710056829231</v>
      </c>
      <c r="AS37">
        <f t="shared" si="26"/>
        <v>2.7249009662175339</v>
      </c>
      <c r="AT37">
        <f t="shared" si="26"/>
        <v>3.8603011300916443</v>
      </c>
      <c r="AU37">
        <f t="shared" si="23"/>
        <v>-190.71189847198315</v>
      </c>
      <c r="AW37">
        <v>34</v>
      </c>
      <c r="AX37">
        <f>IF(Z37&gt;0, (R37*SUMPRODUCT(K37:$K$98, X37:$X$98)-K37*$AZ$3)/Z37, 0)</f>
        <v>4298.609418879264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1000000</v>
      </c>
      <c r="S38">
        <f t="shared" si="1"/>
        <v>4188.5416773695406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2471.3172158309362</v>
      </c>
      <c r="AC38">
        <f t="shared" si="2"/>
        <v>2341.9439040715661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-10030.649057391076</v>
      </c>
      <c r="AI38">
        <f t="shared" si="25"/>
        <v>-10037.638196107078</v>
      </c>
      <c r="AJ38">
        <f t="shared" si="7"/>
        <v>129.37331175937015</v>
      </c>
      <c r="AK38">
        <f t="shared" si="22"/>
        <v>172.99220510816556</v>
      </c>
      <c r="AL38">
        <f t="shared" si="8"/>
        <v>-9735.2726792395424</v>
      </c>
      <c r="AN38">
        <f t="shared" si="26"/>
        <v>0</v>
      </c>
      <c r="AO38">
        <f t="shared" si="26"/>
        <v>0</v>
      </c>
      <c r="AP38">
        <f t="shared" si="26"/>
        <v>-0.13237100516474787</v>
      </c>
      <c r="AQ38">
        <f t="shared" si="26"/>
        <v>-189.97578273007397</v>
      </c>
      <c r="AR38">
        <f t="shared" si="26"/>
        <v>-190.10815373523872</v>
      </c>
      <c r="AS38">
        <f t="shared" si="26"/>
        <v>2.4502697707042298</v>
      </c>
      <c r="AT38">
        <f t="shared" si="26"/>
        <v>3.2763911271932296</v>
      </c>
      <c r="AU38">
        <f t="shared" si="23"/>
        <v>-184.38149283734126</v>
      </c>
      <c r="AW38">
        <v>35</v>
      </c>
      <c r="AX38">
        <f>IF(Z38&gt;0, (R38*SUMPRODUCT(K38:$K$98, X38:$X$98)-K38*$AZ$3)/Z38, 0)</f>
        <v>4188.5416773695406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1000000</v>
      </c>
      <c r="S39">
        <f t="shared" si="1"/>
        <v>4076.4333732950186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2341.9439040715661</v>
      </c>
      <c r="AC39">
        <f t="shared" si="2"/>
        <v>2212.4782545793082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-10791.248069703366</v>
      </c>
      <c r="AI39">
        <f t="shared" si="25"/>
        <v>-10798.032426431337</v>
      </c>
      <c r="AJ39">
        <f t="shared" si="7"/>
        <v>129.46564949225785</v>
      </c>
      <c r="AK39">
        <f t="shared" si="22"/>
        <v>163.93607328500963</v>
      </c>
      <c r="AL39">
        <f t="shared" si="8"/>
        <v>-10504.630703654069</v>
      </c>
      <c r="AN39">
        <f t="shared" si="26"/>
        <v>0</v>
      </c>
      <c r="AO39">
        <f t="shared" si="26"/>
        <v>0</v>
      </c>
      <c r="AP39">
        <f t="shared" si="26"/>
        <v>-0.11472547364066839</v>
      </c>
      <c r="AQ39">
        <f t="shared" si="26"/>
        <v>-182.48318825369992</v>
      </c>
      <c r="AR39">
        <f t="shared" si="26"/>
        <v>-182.59791372734057</v>
      </c>
      <c r="AS39">
        <f t="shared" si="26"/>
        <v>2.1893023250027688</v>
      </c>
      <c r="AT39">
        <f t="shared" si="26"/>
        <v>2.7722073600392254</v>
      </c>
      <c r="AU39">
        <f t="shared" si="23"/>
        <v>-177.63640404229858</v>
      </c>
      <c r="AW39">
        <v>36</v>
      </c>
      <c r="AX39">
        <f>IF(Z39&gt;0, (R39*SUMPRODUCT(K39:$K$98, X39:$X$98)-K39*$AZ$3)/Z39, 0)</f>
        <v>4076.4333732950186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1000000</v>
      </c>
      <c r="S40">
        <f t="shared" si="1"/>
        <v>3963.9758029779305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2212.4782545793082</v>
      </c>
      <c r="AC40">
        <f t="shared" si="2"/>
        <v>2084.0219710022293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-11580.716742132547</v>
      </c>
      <c r="AI40">
        <f t="shared" si="25"/>
        <v>-11587.288496333962</v>
      </c>
      <c r="AJ40">
        <f t="shared" si="7"/>
        <v>128.45628357707892</v>
      </c>
      <c r="AK40">
        <f t="shared" si="22"/>
        <v>154.87347782055159</v>
      </c>
      <c r="AL40">
        <f t="shared" si="8"/>
        <v>-11303.958734936332</v>
      </c>
      <c r="AN40">
        <f t="shared" si="26"/>
        <v>0</v>
      </c>
      <c r="AO40">
        <f t="shared" si="26"/>
        <v>0</v>
      </c>
      <c r="AP40">
        <f t="shared" si="26"/>
        <v>-9.9223484106527843E-2</v>
      </c>
      <c r="AQ40">
        <f t="shared" si="26"/>
        <v>-174.85119321075092</v>
      </c>
      <c r="AR40">
        <f t="shared" si="26"/>
        <v>-174.95041669485747</v>
      </c>
      <c r="AS40">
        <f t="shared" si="26"/>
        <v>1.9394943300145666</v>
      </c>
      <c r="AT40">
        <f t="shared" si="26"/>
        <v>2.3383537475794927</v>
      </c>
      <c r="AU40">
        <f t="shared" si="23"/>
        <v>-170.67256861726341</v>
      </c>
      <c r="AW40">
        <v>37</v>
      </c>
      <c r="AX40">
        <f>IF(Z40&gt;0, (R40*SUMPRODUCT(K40:$K$98, X40:$X$98)-K40*$AZ$3)/Z40, 0)</f>
        <v>3963.9758029779305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1000000</v>
      </c>
      <c r="S41">
        <f t="shared" si="1"/>
        <v>3852.7072886991941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2084.0219710022293</v>
      </c>
      <c r="AC41">
        <f t="shared" si="2"/>
        <v>1957.4090855384607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-12422.252596081127</v>
      </c>
      <c r="AI41">
        <f t="shared" si="25"/>
        <v>-12428.603354583078</v>
      </c>
      <c r="AJ41">
        <f t="shared" si="7"/>
        <v>126.61288546376863</v>
      </c>
      <c r="AK41">
        <f t="shared" si="22"/>
        <v>145.88153797015607</v>
      </c>
      <c r="AL41">
        <f t="shared" si="8"/>
        <v>-12156.108931149154</v>
      </c>
      <c r="AN41">
        <f t="shared" si="26"/>
        <v>0</v>
      </c>
      <c r="AO41">
        <f t="shared" si="26"/>
        <v>0</v>
      </c>
      <c r="AP41">
        <f t="shared" si="26"/>
        <v>-8.5613201313853873E-2</v>
      </c>
      <c r="AQ41">
        <f t="shared" si="26"/>
        <v>-167.46169956758769</v>
      </c>
      <c r="AR41">
        <f t="shared" si="26"/>
        <v>-167.54731276890155</v>
      </c>
      <c r="AS41">
        <f t="shared" si="26"/>
        <v>1.7068409149567532</v>
      </c>
      <c r="AT41">
        <f t="shared" si="26"/>
        <v>1.9665974504272081</v>
      </c>
      <c r="AU41">
        <f t="shared" si="23"/>
        <v>-163.87387440351762</v>
      </c>
      <c r="AW41">
        <v>38</v>
      </c>
      <c r="AX41">
        <f>IF(Z41&gt;0, (R41*SUMPRODUCT(K41:$K$98, X41:$X$98)-K41*$AZ$3)/Z41, 0)</f>
        <v>3852.7072886991941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1000000</v>
      </c>
      <c r="S42">
        <f t="shared" si="1"/>
        <v>3743.3939964213523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1957.4090855384607</v>
      </c>
      <c r="AC42">
        <f t="shared" si="2"/>
        <v>1833.0173036021083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-13312.860831664026</v>
      </c>
      <c r="AI42">
        <f t="shared" si="25"/>
        <v>-13318.98167182056</v>
      </c>
      <c r="AJ42">
        <f t="shared" si="7"/>
        <v>124.39178193635234</v>
      </c>
      <c r="AK42">
        <f t="shared" si="22"/>
        <v>137.01863598769225</v>
      </c>
      <c r="AL42">
        <f t="shared" si="8"/>
        <v>-13057.571253896516</v>
      </c>
      <c r="AN42">
        <f t="shared" si="26"/>
        <v>0</v>
      </c>
      <c r="AO42">
        <f t="shared" si="26"/>
        <v>0</v>
      </c>
      <c r="AP42">
        <f t="shared" si="26"/>
        <v>-7.3672965932565393E-2</v>
      </c>
      <c r="AQ42">
        <f t="shared" si="26"/>
        <v>-160.23910401729236</v>
      </c>
      <c r="AR42">
        <f t="shared" si="26"/>
        <v>-160.31277698322492</v>
      </c>
      <c r="AS42">
        <f t="shared" si="26"/>
        <v>1.4972309811266975</v>
      </c>
      <c r="AT42">
        <f t="shared" si="26"/>
        <v>1.6492130235537812</v>
      </c>
      <c r="AU42">
        <f t="shared" si="23"/>
        <v>-157.16633297854443</v>
      </c>
      <c r="AW42">
        <v>39</v>
      </c>
      <c r="AX42">
        <f>IF(Z42&gt;0, (R42*SUMPRODUCT(K42:$K$98, X42:$X$98)-K42*$AZ$3)/Z42, 0)</f>
        <v>3743.3939964213523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1000000</v>
      </c>
      <c r="S43">
        <f t="shared" si="1"/>
        <v>3636.9205389730682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1833.0173036021083</v>
      </c>
      <c r="AC43">
        <f t="shared" si="2"/>
        <v>1711.2334831841331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-14253.391384622377</v>
      </c>
      <c r="AI43">
        <f t="shared" si="25"/>
        <v>-14259.272848985038</v>
      </c>
      <c r="AJ43">
        <f t="shared" si="7"/>
        <v>121.78382041797522</v>
      </c>
      <c r="AK43">
        <f t="shared" si="22"/>
        <v>128.31121125214759</v>
      </c>
      <c r="AL43">
        <f t="shared" si="8"/>
        <v>-14009.177817314914</v>
      </c>
      <c r="AN43">
        <f t="shared" si="26"/>
        <v>0</v>
      </c>
      <c r="AO43">
        <f t="shared" si="26"/>
        <v>0</v>
      </c>
      <c r="AP43">
        <f t="shared" si="26"/>
        <v>-6.3206910521880905E-2</v>
      </c>
      <c r="AQ43">
        <f t="shared" si="26"/>
        <v>-153.17832062379352</v>
      </c>
      <c r="AR43">
        <f t="shared" si="26"/>
        <v>-153.2415275343154</v>
      </c>
      <c r="AS43">
        <f t="shared" si="26"/>
        <v>1.3087861399007901</v>
      </c>
      <c r="AT43">
        <f t="shared" si="26"/>
        <v>1.3789346918526002</v>
      </c>
      <c r="AU43">
        <f t="shared" si="23"/>
        <v>-150.55380670256199</v>
      </c>
      <c r="AW43">
        <v>40</v>
      </c>
      <c r="AX43">
        <f>IF(Z43&gt;0, (R43*SUMPRODUCT(K43:$K$98, X43:$X$98)-K43*$AZ$3)/Z43, 0)</f>
        <v>3636.9205389730682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1000000</v>
      </c>
      <c r="S44">
        <f t="shared" si="1"/>
        <v>3533.6193051705773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1711.2334831841331</v>
      </c>
      <c r="AC44">
        <f t="shared" si="2"/>
        <v>1592.3902372025864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-15171.968036617693</v>
      </c>
      <c r="AI44">
        <f t="shared" si="25"/>
        <v>-15177.601036736271</v>
      </c>
      <c r="AJ44">
        <f t="shared" si="7"/>
        <v>118.84324598154672</v>
      </c>
      <c r="AK44">
        <f t="shared" si="22"/>
        <v>119.78634382288932</v>
      </c>
      <c r="AL44">
        <f t="shared" si="8"/>
        <v>-14938.971446931835</v>
      </c>
      <c r="AN44">
        <f t="shared" si="26"/>
        <v>0</v>
      </c>
      <c r="AO44">
        <f t="shared" si="26"/>
        <v>0</v>
      </c>
      <c r="AP44">
        <f t="shared" si="26"/>
        <v>-5.4050638781419788E-2</v>
      </c>
      <c r="AQ44">
        <f t="shared" si="26"/>
        <v>-145.58042724799557</v>
      </c>
      <c r="AR44">
        <f t="shared" si="26"/>
        <v>-145.63447788677701</v>
      </c>
      <c r="AS44">
        <f t="shared" si="26"/>
        <v>1.1403431963325699</v>
      </c>
      <c r="AT44">
        <f t="shared" si="26"/>
        <v>1.1493925554103079</v>
      </c>
      <c r="AU44">
        <f t="shared" si="23"/>
        <v>-143.34474213503412</v>
      </c>
      <c r="AW44">
        <v>41</v>
      </c>
      <c r="AX44">
        <f>IF(Z44&gt;0, (R44*SUMPRODUCT(K44:$K$98, X44:$X$98)-K44*$AZ$3)/Z44, 0)</f>
        <v>3533.6193051705773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12.5</v>
      </c>
      <c r="R45">
        <f t="shared" si="0"/>
        <v>1000000</v>
      </c>
      <c r="S45">
        <f t="shared" si="1"/>
        <v>3434.9649070372056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1592.3902372025864</v>
      </c>
      <c r="AC45">
        <f t="shared" si="2"/>
        <v>1477.4661265994546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-16008.071988416983</v>
      </c>
      <c r="AI45">
        <f t="shared" si="25"/>
        <v>-16013.44855763452</v>
      </c>
      <c r="AJ45">
        <f t="shared" si="7"/>
        <v>114.92411060313179</v>
      </c>
      <c r="AK45">
        <f t="shared" si="22"/>
        <v>111.46731660418105</v>
      </c>
      <c r="AL45">
        <f t="shared" si="8"/>
        <v>-15787.057130427207</v>
      </c>
      <c r="AN45">
        <f t="shared" si="26"/>
        <v>0</v>
      </c>
      <c r="AO45">
        <f t="shared" si="26"/>
        <v>0</v>
      </c>
      <c r="AP45">
        <f t="shared" si="26"/>
        <v>-4.6062583142537257E-2</v>
      </c>
      <c r="AQ45">
        <f t="shared" si="26"/>
        <v>-137.14566242598931</v>
      </c>
      <c r="AR45">
        <f t="shared" si="26"/>
        <v>-137.19172500913186</v>
      </c>
      <c r="AS45">
        <f t="shared" si="26"/>
        <v>0.98458723129110504</v>
      </c>
      <c r="AT45">
        <f t="shared" si="26"/>
        <v>0.95497190327413217</v>
      </c>
      <c r="AU45">
        <f t="shared" si="23"/>
        <v>-135.2521658745666</v>
      </c>
      <c r="AW45">
        <v>42</v>
      </c>
      <c r="AX45">
        <f>IF(Z45&gt;0, (R45*SUMPRODUCT(K45:$K$98, X45:$X$98)-K45*$AZ$3)/Z45, 0)</f>
        <v>3434.9649070372056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1000000</v>
      </c>
      <c r="S46">
        <f t="shared" si="1"/>
        <v>3375.7152204346876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1477.4661265994546</v>
      </c>
      <c r="AC46">
        <f t="shared" si="2"/>
        <v>1367.6921754635223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-20668.015533313024</v>
      </c>
      <c r="AI46">
        <f t="shared" si="25"/>
        <v>-20673.079986644218</v>
      </c>
      <c r="AJ46">
        <f t="shared" si="7"/>
        <v>109.77395113593229</v>
      </c>
      <c r="AK46">
        <f t="shared" si="22"/>
        <v>103.42262886196183</v>
      </c>
      <c r="AL46">
        <f t="shared" si="8"/>
        <v>-20459.883406646324</v>
      </c>
      <c r="AN46">
        <f t="shared" si="26"/>
        <v>0</v>
      </c>
      <c r="AO46">
        <f t="shared" si="26"/>
        <v>0</v>
      </c>
      <c r="AP46">
        <f t="shared" si="26"/>
        <v>-3.8739820014972781E-2</v>
      </c>
      <c r="AQ46">
        <f t="shared" si="26"/>
        <v>-158.09706388159768</v>
      </c>
      <c r="AR46">
        <f t="shared" si="26"/>
        <v>-158.13580370161264</v>
      </c>
      <c r="AS46">
        <f t="shared" si="26"/>
        <v>0.83970032523441418</v>
      </c>
      <c r="AT46">
        <f t="shared" si="26"/>
        <v>0.79111678311049527</v>
      </c>
      <c r="AU46">
        <f t="shared" si="23"/>
        <v>-156.50498659326774</v>
      </c>
      <c r="AW46">
        <v>43</v>
      </c>
      <c r="AX46">
        <f>IF(Z46&gt;0, (R46*SUMPRODUCT(K46:$K$98, X46:$X$98)-K46*$AZ$3)/Z46, 0)</f>
        <v>3375.7152204346876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1000000</v>
      </c>
      <c r="S47">
        <f t="shared" si="1"/>
        <v>3280.6652806599095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1367.6921754635223</v>
      </c>
      <c r="AC47">
        <f t="shared" si="2"/>
        <v>1234.0341395194753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-24951.078285703075</v>
      </c>
      <c r="AI47">
        <f t="shared" si="25"/>
        <v>-24955.780206022388</v>
      </c>
      <c r="AJ47">
        <f t="shared" si="7"/>
        <v>133.65803594404701</v>
      </c>
      <c r="AK47">
        <f t="shared" si="22"/>
        <v>95.738452282446573</v>
      </c>
      <c r="AL47">
        <f t="shared" si="8"/>
        <v>-24726.383717795892</v>
      </c>
      <c r="AN47">
        <f t="shared" si="26"/>
        <v>0</v>
      </c>
      <c r="AO47">
        <f t="shared" si="26"/>
        <v>0</v>
      </c>
      <c r="AP47">
        <f t="shared" si="26"/>
        <v>-3.2113102657260702E-2</v>
      </c>
      <c r="AQ47">
        <f t="shared" si="26"/>
        <v>-170.41048847793294</v>
      </c>
      <c r="AR47">
        <f t="shared" si="26"/>
        <v>-170.44260158059021</v>
      </c>
      <c r="AS47">
        <f t="shared" si="26"/>
        <v>0.91285558617629758</v>
      </c>
      <c r="AT47">
        <f t="shared" si="26"/>
        <v>0.65387300030721984</v>
      </c>
      <c r="AU47">
        <f t="shared" si="23"/>
        <v>-168.87587299410669</v>
      </c>
      <c r="AW47">
        <v>44</v>
      </c>
      <c r="AX47">
        <f>IF(Z47&gt;0, (R47*SUMPRODUCT(K47:$K$98, X47:$X$98)-K47*$AZ$3)/Z47, 0)</f>
        <v>3280.6652806599095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1000000</v>
      </c>
      <c r="S48">
        <f t="shared" si="1"/>
        <v>3158.8686495450593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1234.0341395194753</v>
      </c>
      <c r="AC48">
        <f t="shared" si="2"/>
        <v>1085.4442117000699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-28774.062672098284</v>
      </c>
      <c r="AI48">
        <f t="shared" si="25"/>
        <v>-28778.357897431</v>
      </c>
      <c r="AJ48">
        <f t="shared" si="7"/>
        <v>148.58992781940537</v>
      </c>
      <c r="AK48">
        <f t="shared" si="22"/>
        <v>86.382389766363275</v>
      </c>
      <c r="AL48">
        <f t="shared" si="8"/>
        <v>-28543.385579845231</v>
      </c>
      <c r="AN48">
        <f t="shared" si="26"/>
        <v>0</v>
      </c>
      <c r="AO48">
        <f t="shared" si="26"/>
        <v>0</v>
      </c>
      <c r="AP48">
        <f t="shared" si="26"/>
        <v>-2.6192378151307847E-2</v>
      </c>
      <c r="AQ48">
        <f t="shared" si="26"/>
        <v>-175.46486437309338</v>
      </c>
      <c r="AR48">
        <f t="shared" si="26"/>
        <v>-175.49105675124468</v>
      </c>
      <c r="AS48">
        <f t="shared" si="26"/>
        <v>0.90610463420313514</v>
      </c>
      <c r="AT48">
        <f t="shared" si="26"/>
        <v>0.5267617047097134</v>
      </c>
      <c r="AU48">
        <f t="shared" si="23"/>
        <v>-174.05819041233184</v>
      </c>
      <c r="AW48">
        <v>45</v>
      </c>
      <c r="AX48">
        <f>IF(Z48&gt;0, (R48*SUMPRODUCT(K48:$K$98, X48:$X$98)-K48*$AZ$3)/Z48, 0)</f>
        <v>3158.8686495450593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1000000</v>
      </c>
      <c r="S49">
        <f t="shared" si="1"/>
        <v>3015.480875341334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1085.4442117000699</v>
      </c>
      <c r="AC49">
        <f t="shared" si="2"/>
        <v>929.46199077209053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-31951.740044534159</v>
      </c>
      <c r="AI49">
        <f t="shared" si="25"/>
        <v>-31955.592920862993</v>
      </c>
      <c r="AJ49">
        <f t="shared" si="7"/>
        <v>155.98222092797937</v>
      </c>
      <c r="AK49">
        <f t="shared" si="22"/>
        <v>75.981094819004895</v>
      </c>
      <c r="AL49">
        <f t="shared" si="8"/>
        <v>-31723.629605116006</v>
      </c>
      <c r="AN49">
        <f t="shared" si="26"/>
        <v>0</v>
      </c>
      <c r="AO49">
        <f t="shared" si="26"/>
        <v>0</v>
      </c>
      <c r="AP49">
        <f t="shared" si="26"/>
        <v>-2.0977610926306761E-2</v>
      </c>
      <c r="AQ49">
        <f t="shared" si="26"/>
        <v>-173.96643802365654</v>
      </c>
      <c r="AR49">
        <f t="shared" si="26"/>
        <v>-173.98741563458285</v>
      </c>
      <c r="AS49">
        <f t="shared" si="26"/>
        <v>0.849270535252167</v>
      </c>
      <c r="AT49">
        <f t="shared" si="26"/>
        <v>0.41369141099597662</v>
      </c>
      <c r="AU49">
        <f t="shared" si="23"/>
        <v>-172.72445368833468</v>
      </c>
      <c r="AW49">
        <v>46</v>
      </c>
      <c r="AX49">
        <f>IF(Z49&gt;0, (R49*SUMPRODUCT(K49:$K$98, X49:$X$98)-K49*$AZ$3)/Z49, 0)</f>
        <v>3015.480875341334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1000000</v>
      </c>
      <c r="S50">
        <f t="shared" si="1"/>
        <v>2847.389493426394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929.46199077209053</v>
      </c>
      <c r="AC50">
        <f t="shared" si="2"/>
        <v>772.89077011014308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-33709.43269409264</v>
      </c>
      <c r="AI50">
        <f t="shared" si="25"/>
        <v>-33712.82567374951</v>
      </c>
      <c r="AJ50">
        <f t="shared" si="7"/>
        <v>156.57122066194745</v>
      </c>
      <c r="AK50">
        <f t="shared" si="22"/>
        <v>65.062339354046344</v>
      </c>
      <c r="AL50">
        <f t="shared" si="8"/>
        <v>-33491.192113733516</v>
      </c>
      <c r="AN50">
        <f t="shared" si="26"/>
        <v>0</v>
      </c>
      <c r="AO50">
        <f t="shared" si="26"/>
        <v>0</v>
      </c>
      <c r="AP50">
        <f t="shared" si="26"/>
        <v>-1.6494311431234972E-2</v>
      </c>
      <c r="AQ50">
        <f t="shared" si="26"/>
        <v>-163.87185814717998</v>
      </c>
      <c r="AR50">
        <f t="shared" si="26"/>
        <v>-163.88835245861122</v>
      </c>
      <c r="AS50">
        <f t="shared" si="26"/>
        <v>0.76114057139685409</v>
      </c>
      <c r="AT50">
        <f t="shared" si="26"/>
        <v>0.31628792279314727</v>
      </c>
      <c r="AU50">
        <f t="shared" si="23"/>
        <v>-162.81092396442122</v>
      </c>
      <c r="AW50">
        <v>47</v>
      </c>
      <c r="AX50">
        <f>IF(Z50&gt;0, (R50*SUMPRODUCT(K50:$K$98, X50:$X$98)-K50*$AZ$3)/Z50, 0)</f>
        <v>2847.389493426394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1000000</v>
      </c>
      <c r="S51">
        <f t="shared" si="1"/>
        <v>2666.3178158524956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772.89077011014308</v>
      </c>
      <c r="AC51">
        <f t="shared" si="2"/>
        <v>624.55035603591728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-34486.962644029831</v>
      </c>
      <c r="AI51">
        <f t="shared" si="25"/>
        <v>-34489.89060685708</v>
      </c>
      <c r="AJ51">
        <f t="shared" si="7"/>
        <v>148.34041407422581</v>
      </c>
      <c r="AK51">
        <f t="shared" si="22"/>
        <v>54.102353907710018</v>
      </c>
      <c r="AL51">
        <f t="shared" si="8"/>
        <v>-34287.447838875145</v>
      </c>
      <c r="AN51">
        <f t="shared" si="26"/>
        <v>0</v>
      </c>
      <c r="AO51">
        <f t="shared" si="26"/>
        <v>0</v>
      </c>
      <c r="AP51">
        <f t="shared" si="26"/>
        <v>-1.2708680763499203E-2</v>
      </c>
      <c r="AQ51">
        <f t="shared" si="26"/>
        <v>-149.68899012882258</v>
      </c>
      <c r="AR51">
        <f t="shared" si="26"/>
        <v>-149.70169880958608</v>
      </c>
      <c r="AS51">
        <f t="shared" si="26"/>
        <v>0.64386437875839486</v>
      </c>
      <c r="AT51">
        <f t="shared" si="26"/>
        <v>0.23482864535300665</v>
      </c>
      <c r="AU51">
        <f t="shared" si="23"/>
        <v>-148.82300578547466</v>
      </c>
      <c r="AW51">
        <v>48</v>
      </c>
      <c r="AX51">
        <f>IF(Z51&gt;0, (R51*SUMPRODUCT(K51:$K$98, X51:$X$98)-K51*$AZ$3)/Z51, 0)</f>
        <v>2666.3178158524956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1000000</v>
      </c>
      <c r="S52">
        <f t="shared" si="1"/>
        <v>2470.9113193359367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624.55035603591728</v>
      </c>
      <c r="AC52">
        <f t="shared" si="2"/>
        <v>488.72872668651803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-34101.75138855508</v>
      </c>
      <c r="AI52">
        <f t="shared" si="25"/>
        <v>-34104.223799861698</v>
      </c>
      <c r="AJ52">
        <f t="shared" si="7"/>
        <v>135.82162934939925</v>
      </c>
      <c r="AK52">
        <f t="shared" si="22"/>
        <v>43.718524922514213</v>
      </c>
      <c r="AL52">
        <f t="shared" si="8"/>
        <v>-33924.683645589786</v>
      </c>
      <c r="AN52">
        <f t="shared" si="26"/>
        <v>0</v>
      </c>
      <c r="AO52">
        <f t="shared" si="26"/>
        <v>0</v>
      </c>
      <c r="AP52">
        <f t="shared" si="26"/>
        <v>-9.5815905929406663E-3</v>
      </c>
      <c r="AQ52">
        <f t="shared" si="26"/>
        <v>-132.15803512647608</v>
      </c>
      <c r="AR52">
        <f t="shared" si="26"/>
        <v>-132.16761671706902</v>
      </c>
      <c r="AS52">
        <f t="shared" si="26"/>
        <v>0.52636357171137282</v>
      </c>
      <c r="AT52">
        <f t="shared" si="26"/>
        <v>0.1694269096784991</v>
      </c>
      <c r="AU52">
        <f t="shared" si="23"/>
        <v>-131.47182623567915</v>
      </c>
      <c r="AW52">
        <v>49</v>
      </c>
      <c r="AX52">
        <f>IF(Z52&gt;0, (R52*SUMPRODUCT(K52:$K$98, X52:$X$98)-K52*$AZ$3)/Z52, 0)</f>
        <v>2470.9113193359367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1000000</v>
      </c>
      <c r="S53">
        <f t="shared" si="1"/>
        <v>2260.3028373259476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488.72872668651803</v>
      </c>
      <c r="AC53">
        <f t="shared" si="2"/>
        <v>368.95226368452745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-32583.634271186205</v>
      </c>
      <c r="AI53">
        <f t="shared" si="25"/>
        <v>-32585.674662951369</v>
      </c>
      <c r="AJ53">
        <f t="shared" si="7"/>
        <v>119.77646300199058</v>
      </c>
      <c r="AK53">
        <f t="shared" si="22"/>
        <v>34.211010868056263</v>
      </c>
      <c r="AL53">
        <f t="shared" si="8"/>
        <v>-32431.68718908132</v>
      </c>
      <c r="AN53">
        <f t="shared" si="26"/>
        <v>0</v>
      </c>
      <c r="AO53">
        <f t="shared" si="26"/>
        <v>0</v>
      </c>
      <c r="AP53">
        <f t="shared" si="26"/>
        <v>-7.0601256217614717E-3</v>
      </c>
      <c r="AQ53">
        <f t="shared" si="26"/>
        <v>-112.74528504560075</v>
      </c>
      <c r="AR53">
        <f t="shared" si="26"/>
        <v>-112.75234517122252</v>
      </c>
      <c r="AS53">
        <f t="shared" si="26"/>
        <v>0.41444828868752398</v>
      </c>
      <c r="AT53">
        <f t="shared" si="26"/>
        <v>0.11837630326669911</v>
      </c>
      <c r="AU53">
        <f t="shared" si="23"/>
        <v>-112.21952057926828</v>
      </c>
      <c r="AW53">
        <v>50</v>
      </c>
      <c r="AX53">
        <f>IF(Z53&gt;0, (R53*SUMPRODUCT(K53:$K$98, X53:$X$98)-K53*$AZ$3)/Z53, 0)</f>
        <v>2260.3028373259476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1000000</v>
      </c>
      <c r="S54">
        <f t="shared" si="1"/>
        <v>2034.6538730906061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368.95226368452745</v>
      </c>
      <c r="AC54">
        <f t="shared" si="2"/>
        <v>267.26195375007416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-30244.030626892389</v>
      </c>
      <c r="AI54">
        <f t="shared" si="25"/>
        <v>-30245.672564357064</v>
      </c>
      <c r="AJ54">
        <f t="shared" si="7"/>
        <v>101.6903099344533</v>
      </c>
      <c r="AK54">
        <f t="shared" si="22"/>
        <v>25.826658457916924</v>
      </c>
      <c r="AL54">
        <f t="shared" si="8"/>
        <v>-30118.155595964694</v>
      </c>
      <c r="AN54">
        <f t="shared" si="26"/>
        <v>0</v>
      </c>
      <c r="AO54">
        <f t="shared" si="26"/>
        <v>0</v>
      </c>
      <c r="AP54">
        <f t="shared" si="26"/>
        <v>-5.0726798794265681E-3</v>
      </c>
      <c r="AQ54">
        <f t="shared" si="26"/>
        <v>-93.437350041864306</v>
      </c>
      <c r="AR54">
        <f t="shared" si="26"/>
        <v>-93.442422721743739</v>
      </c>
      <c r="AS54">
        <f t="shared" si="26"/>
        <v>0.31416689139186649</v>
      </c>
      <c r="AT54">
        <f t="shared" si="26"/>
        <v>7.9790109873725382E-2</v>
      </c>
      <c r="AU54">
        <f t="shared" si="23"/>
        <v>-93.048465720478134</v>
      </c>
      <c r="AW54">
        <v>51</v>
      </c>
      <c r="AX54">
        <f>IF(Z54&gt;0, (R54*SUMPRODUCT(K54:$K$98, X54:$X$98)-K54*$AZ$3)/Z54, 0)</f>
        <v>2034.6538730906061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1000000</v>
      </c>
      <c r="S55">
        <f t="shared" si="1"/>
        <v>1784.696644462299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267.26195375007416</v>
      </c>
      <c r="AC55">
        <f t="shared" si="2"/>
        <v>183.69511720030584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-27113.525098452941</v>
      </c>
      <c r="AI55">
        <f t="shared" si="25"/>
        <v>-27114.811697479239</v>
      </c>
      <c r="AJ55">
        <f t="shared" si="7"/>
        <v>83.566836549768311</v>
      </c>
      <c r="AK55">
        <f t="shared" si="22"/>
        <v>18.708336762505194</v>
      </c>
      <c r="AL55">
        <f t="shared" si="8"/>
        <v>-27012.536524166964</v>
      </c>
      <c r="AN55">
        <f t="shared" si="26"/>
        <v>0</v>
      </c>
      <c r="AO55">
        <f t="shared" si="26"/>
        <v>0</v>
      </c>
      <c r="AP55">
        <f t="shared" si="26"/>
        <v>-3.5490003284466072E-3</v>
      </c>
      <c r="AQ55">
        <f t="shared" si="26"/>
        <v>-74.790908055150169</v>
      </c>
      <c r="AR55">
        <f t="shared" si="26"/>
        <v>-74.794457055478603</v>
      </c>
      <c r="AS55">
        <f t="shared" si="26"/>
        <v>0.2305137220689206</v>
      </c>
      <c r="AT55">
        <f t="shared" si="26"/>
        <v>5.1605738818120285E-2</v>
      </c>
      <c r="AU55">
        <f t="shared" si="23"/>
        <v>-74.512337594591557</v>
      </c>
      <c r="AW55">
        <v>52</v>
      </c>
      <c r="AX55">
        <f>IF(Z55&gt;0, (R55*SUMPRODUCT(K55:$K$98, X55:$X$98)-K55*$AZ$3)/Z55, 0)</f>
        <v>1784.696644462299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1000000</v>
      </c>
      <c r="S56">
        <f t="shared" si="1"/>
        <v>1502.4671277313298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183.69511720030584</v>
      </c>
      <c r="AC56">
        <f t="shared" si="2"/>
        <v>117.7171676202412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-23549.396202175907</v>
      </c>
      <c r="AI56">
        <f t="shared" si="25"/>
        <v>-23550.375567759416</v>
      </c>
      <c r="AJ56">
        <f t="shared" si="7"/>
        <v>65.977949580064646</v>
      </c>
      <c r="AK56">
        <f t="shared" si="22"/>
        <v>12.85865820402141</v>
      </c>
      <c r="AL56">
        <f t="shared" si="8"/>
        <v>-23471.538959975329</v>
      </c>
      <c r="AN56">
        <f t="shared" si="26"/>
        <v>0</v>
      </c>
      <c r="AO56">
        <f t="shared" si="26"/>
        <v>0</v>
      </c>
      <c r="AP56">
        <f t="shared" si="26"/>
        <v>-2.4120684972653503E-3</v>
      </c>
      <c r="AQ56">
        <f t="shared" si="26"/>
        <v>-57.999543444639187</v>
      </c>
      <c r="AR56">
        <f t="shared" si="26"/>
        <v>-58.001955513136451</v>
      </c>
      <c r="AS56">
        <f t="shared" si="26"/>
        <v>0.16249635108281868</v>
      </c>
      <c r="AT56">
        <f t="shared" si="26"/>
        <v>3.1669444886871283E-2</v>
      </c>
      <c r="AU56">
        <f t="shared" si="23"/>
        <v>-57.807789717166763</v>
      </c>
      <c r="AW56">
        <v>53</v>
      </c>
      <c r="AX56">
        <f>IF(Z56&gt;0, (R56*SUMPRODUCT(K56:$K$98, X56:$X$98)-K56*$AZ$3)/Z56, 0)</f>
        <v>1502.4671277313298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1000000</v>
      </c>
      <c r="S57">
        <f t="shared" si="1"/>
        <v>1169.6472476995768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117.7171676202412</v>
      </c>
      <c r="AC57">
        <f t="shared" si="2"/>
        <v>67.586337099785666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-19782.232530128636</v>
      </c>
      <c r="AI57">
        <f t="shared" si="25"/>
        <v>-19782.954824149685</v>
      </c>
      <c r="AJ57">
        <f t="shared" si="7"/>
        <v>50.130830520455532</v>
      </c>
      <c r="AK57">
        <f t="shared" si="22"/>
        <v>8.2402017334168853</v>
      </c>
      <c r="AL57">
        <f t="shared" si="8"/>
        <v>-19724.583791895813</v>
      </c>
      <c r="AN57">
        <f t="shared" si="26"/>
        <v>0</v>
      </c>
      <c r="AO57">
        <f t="shared" si="26"/>
        <v>0</v>
      </c>
      <c r="AP57">
        <f t="shared" si="26"/>
        <v>-1.5883302080479569E-3</v>
      </c>
      <c r="AQ57">
        <f t="shared" si="26"/>
        <v>-43.50128423421323</v>
      </c>
      <c r="AR57">
        <f t="shared" si="26"/>
        <v>-43.502872564421281</v>
      </c>
      <c r="AS57">
        <f t="shared" si="26"/>
        <v>0.11023808885302426</v>
      </c>
      <c r="AT57">
        <f t="shared" si="26"/>
        <v>1.8120268134887482E-2</v>
      </c>
      <c r="AU57">
        <f t="shared" si="23"/>
        <v>-43.374514207433371</v>
      </c>
      <c r="AW57">
        <v>54</v>
      </c>
      <c r="AX57">
        <f>IF(Z57&gt;0, (R57*SUMPRODUCT(K57:$K$98, X57:$X$98)-K57*$AZ$3)/Z57, 0)</f>
        <v>1169.6472476995768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1000000</v>
      </c>
      <c r="S58">
        <f t="shared" si="1"/>
        <v>754.71583932170938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67.586337099785666</v>
      </c>
      <c r="AC58">
        <f t="shared" si="2"/>
        <v>31.110689405022153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-15983.960640960155</v>
      </c>
      <c r="AI58">
        <f t="shared" si="25"/>
        <v>-15984.475912532978</v>
      </c>
      <c r="AJ58">
        <f t="shared" si="7"/>
        <v>36.475647694763509</v>
      </c>
      <c r="AK58">
        <f t="shared" si="22"/>
        <v>4.7310435969849971</v>
      </c>
      <c r="AL58">
        <f t="shared" si="8"/>
        <v>-15943.269221241229</v>
      </c>
      <c r="AN58">
        <f t="shared" si="26"/>
        <v>0</v>
      </c>
      <c r="AO58">
        <f t="shared" si="26"/>
        <v>0</v>
      </c>
      <c r="AP58">
        <f t="shared" si="26"/>
        <v>-1.0116841280023063E-3</v>
      </c>
      <c r="AQ58">
        <f t="shared" si="26"/>
        <v>-31.382905900349574</v>
      </c>
      <c r="AR58">
        <f t="shared" si="26"/>
        <v>-31.383917584477576</v>
      </c>
      <c r="AS58">
        <f t="shared" si="26"/>
        <v>7.1616281156602207E-2</v>
      </c>
      <c r="AT58">
        <f t="shared" si="26"/>
        <v>9.2889302814069454E-3</v>
      </c>
      <c r="AU58">
        <f t="shared" si="23"/>
        <v>-31.303012373039564</v>
      </c>
      <c r="AW58">
        <v>55</v>
      </c>
      <c r="AX58">
        <f>IF(Z58&gt;0, (R58*SUMPRODUCT(K58:$K$98, X58:$X$98)-K58*$AZ$3)/Z58, 0)</f>
        <v>754.71583932170938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1000000</v>
      </c>
      <c r="S59">
        <f t="shared" si="1"/>
        <v>211.53456388278624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31.110689405022153</v>
      </c>
      <c r="AC59">
        <f t="shared" si="2"/>
        <v>6.0006732720383482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-12442.166787256278</v>
      </c>
      <c r="AI59">
        <f t="shared" si="25"/>
        <v>-12442.521379028532</v>
      </c>
      <c r="AJ59">
        <f t="shared" si="7"/>
        <v>25.110016132983805</v>
      </c>
      <c r="AK59">
        <f t="shared" si="22"/>
        <v>2.1777482583515511</v>
      </c>
      <c r="AL59">
        <f t="shared" si="8"/>
        <v>-12415.233614637198</v>
      </c>
      <c r="AN59">
        <f t="shared" si="26"/>
        <v>0</v>
      </c>
      <c r="AO59">
        <f t="shared" si="26"/>
        <v>0</v>
      </c>
      <c r="AP59">
        <f t="shared" si="26"/>
        <v>-6.2161199278006139E-4</v>
      </c>
      <c r="AQ59">
        <f t="shared" si="26"/>
        <v>-21.811561057758169</v>
      </c>
      <c r="AR59">
        <f t="shared" si="26"/>
        <v>-21.81218266975095</v>
      </c>
      <c r="AS59">
        <f t="shared" si="26"/>
        <v>4.4018751670073387E-2</v>
      </c>
      <c r="AT59">
        <f t="shared" si="26"/>
        <v>3.8176701789685618E-3</v>
      </c>
      <c r="AU59">
        <f t="shared" si="23"/>
        <v>-21.764346247901909</v>
      </c>
      <c r="AW59">
        <v>56</v>
      </c>
      <c r="AX59">
        <f>IF(Z59&gt;0, (R59*SUMPRODUCT(K59:$K$98, X59:$X$98)-K59*$AZ$3)/Z59, 0)</f>
        <v>211.53456388278624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1000000</v>
      </c>
      <c r="S60">
        <f t="shared" si="1"/>
        <v>-543.05441535451916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6.0006732720383482</v>
      </c>
      <c r="AC60">
        <f t="shared" si="2"/>
        <v>-10.210093350571782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-9282.433970850303</v>
      </c>
      <c r="AI60">
        <f t="shared" si="25"/>
        <v>-9282.6689862801995</v>
      </c>
      <c r="AJ60">
        <f t="shared" si="7"/>
        <v>16.21076662261013</v>
      </c>
      <c r="AK60">
        <f t="shared" si="22"/>
        <v>0.42004712904268443</v>
      </c>
      <c r="AL60">
        <f t="shared" si="8"/>
        <v>-9266.0381725285479</v>
      </c>
      <c r="AN60">
        <f t="shared" si="26"/>
        <v>0</v>
      </c>
      <c r="AO60">
        <f t="shared" si="26"/>
        <v>0</v>
      </c>
      <c r="AP60">
        <f t="shared" si="26"/>
        <v>-3.6784858055443167E-4</v>
      </c>
      <c r="AQ60">
        <f t="shared" si="26"/>
        <v>-14.528961616521235</v>
      </c>
      <c r="AR60">
        <f t="shared" si="26"/>
        <v>-14.529329465101787</v>
      </c>
      <c r="AS60">
        <f t="shared" si="26"/>
        <v>2.5373259510803842E-2</v>
      </c>
      <c r="AT60">
        <f t="shared" si="26"/>
        <v>6.5746210898519992E-4</v>
      </c>
      <c r="AU60">
        <f t="shared" si="23"/>
        <v>-14.503298743482</v>
      </c>
      <c r="AW60">
        <v>57</v>
      </c>
      <c r="AX60">
        <f>IF(Z60&gt;0, (R60*SUMPRODUCT(K60:$K$98, X60:$X$98)-K60*$AZ$3)/Z60, 0)</f>
        <v>-543.05441535451916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1000000</v>
      </c>
      <c r="S61">
        <f t="shared" si="1"/>
        <v>-1646.023302288944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-10.210093350571782</v>
      </c>
      <c r="AC61">
        <f t="shared" si="2"/>
        <v>-19.73834564999656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-6621.6872849294023</v>
      </c>
      <c r="AI61">
        <f t="shared" si="25"/>
        <v>-6621.8371791139389</v>
      </c>
      <c r="AJ61">
        <f t="shared" si="7"/>
        <v>9.5282522994247785</v>
      </c>
      <c r="AK61">
        <f t="shared" si="22"/>
        <v>-0.71470653454002475</v>
      </c>
      <c r="AL61">
        <f t="shared" si="8"/>
        <v>-6613.0236333490539</v>
      </c>
      <c r="AN61">
        <f t="shared" si="26"/>
        <v>0</v>
      </c>
      <c r="AO61">
        <f t="shared" si="26"/>
        <v>0</v>
      </c>
      <c r="AP61">
        <f t="shared" si="26"/>
        <v>-2.0947850651794909E-4</v>
      </c>
      <c r="AQ61">
        <f t="shared" si="26"/>
        <v>-9.2538691034845986</v>
      </c>
      <c r="AR61">
        <f t="shared" si="26"/>
        <v>-9.2540785819911164</v>
      </c>
      <c r="AS61">
        <f t="shared" si="26"/>
        <v>1.3315820540865834E-2</v>
      </c>
      <c r="AT61">
        <f t="shared" si="26"/>
        <v>-9.9880897925988315E-4</v>
      </c>
      <c r="AU61">
        <f t="shared" si="23"/>
        <v>-9.2417615704295102</v>
      </c>
      <c r="AW61">
        <v>58</v>
      </c>
      <c r="AX61">
        <f>IF(Z61&gt;0, (R61*SUMPRODUCT(K61:$K$98, X61:$X$98)-K61*$AZ$3)/Z61, 0)</f>
        <v>-1646.023302288944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1000000</v>
      </c>
      <c r="S62">
        <f t="shared" si="1"/>
        <v>-3340.8382972542991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-19.73834564999656</v>
      </c>
      <c r="AC62">
        <f t="shared" si="2"/>
        <v>-24.52729572035933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-4529.9603650839999</v>
      </c>
      <c r="AI62">
        <f t="shared" si="25"/>
        <v>-4530.0521358221276</v>
      </c>
      <c r="AJ62">
        <f t="shared" si="7"/>
        <v>4.7889500703627697</v>
      </c>
      <c r="AK62">
        <f t="shared" si="22"/>
        <v>-1.3816841954997594</v>
      </c>
      <c r="AL62">
        <f t="shared" si="8"/>
        <v>-4526.6448699472639</v>
      </c>
      <c r="AN62">
        <f t="shared" si="26"/>
        <v>0</v>
      </c>
      <c r="AO62">
        <f t="shared" si="26"/>
        <v>0</v>
      </c>
      <c r="AP62">
        <f t="shared" si="26"/>
        <v>-1.1450933360848738E-4</v>
      </c>
      <c r="AQ62">
        <f t="shared" si="26"/>
        <v>-5.6523762722331217</v>
      </c>
      <c r="AR62">
        <f t="shared" si="26"/>
        <v>-5.6524907815667298</v>
      </c>
      <c r="AS62">
        <f t="shared" si="26"/>
        <v>5.9755374363249453E-3</v>
      </c>
      <c r="AT62">
        <f t="shared" si="26"/>
        <v>-1.7240325152861533E-3</v>
      </c>
      <c r="AU62">
        <f t="shared" si="23"/>
        <v>-5.6482392766456906</v>
      </c>
      <c r="AW62">
        <v>59</v>
      </c>
      <c r="AX62">
        <f>IF(Z62&gt;0, (R62*SUMPRODUCT(K62:$K$98, X62:$X$98)-K62*$AZ$3)/Z62, 0)</f>
        <v>-3340.8382972542991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1000000</v>
      </c>
      <c r="S63">
        <f t="shared" si="1"/>
        <v>-6086.00709872686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-24.52729572035933</v>
      </c>
      <c r="AC63">
        <f t="shared" si="2"/>
        <v>-26.193137141590825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-2964.4129181668413</v>
      </c>
      <c r="AI63">
        <f t="shared" si="25"/>
        <v>-2964.4667160361109</v>
      </c>
      <c r="AJ63">
        <f t="shared" si="7"/>
        <v>1.6658414212314945</v>
      </c>
      <c r="AK63">
        <f t="shared" si="22"/>
        <v>-1.7169107004251534</v>
      </c>
      <c r="AL63">
        <f t="shared" si="8"/>
        <v>-2964.5177853153045</v>
      </c>
      <c r="AN63">
        <f t="shared" si="26"/>
        <v>0</v>
      </c>
      <c r="AO63">
        <f t="shared" si="26"/>
        <v>0</v>
      </c>
      <c r="AP63">
        <f t="shared" si="26"/>
        <v>-5.9935442359580553E-5</v>
      </c>
      <c r="AQ63">
        <f t="shared" si="26"/>
        <v>-3.3026103449765918</v>
      </c>
      <c r="AR63">
        <f t="shared" si="26"/>
        <v>-3.3026702804189516</v>
      </c>
      <c r="AS63">
        <f t="shared" si="26"/>
        <v>1.8558902766662424E-3</v>
      </c>
      <c r="AT63">
        <f t="shared" si="26"/>
        <v>-1.9127858355615173E-3</v>
      </c>
      <c r="AU63">
        <f t="shared" si="23"/>
        <v>-3.3027271759778469</v>
      </c>
      <c r="AW63">
        <v>60</v>
      </c>
      <c r="AX63">
        <f>IF(Z63&gt;0, (R63*SUMPRODUCT(K63:$K$98, X63:$X$98)-K63*$AZ$3)/Z63, 0)</f>
        <v>-6086.00709872686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1000000</v>
      </c>
      <c r="S64">
        <f t="shared" si="1"/>
        <v>-10762.777343849444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-26.193137141590825</v>
      </c>
      <c r="AC64">
        <f t="shared" si="2"/>
        <v>-25.936341369601671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-1850.9726146628691</v>
      </c>
      <c r="AI64">
        <f t="shared" si="25"/>
        <v>-1851.0027373957626</v>
      </c>
      <c r="AJ64">
        <f t="shared" si="7"/>
        <v>-0.25679577198915382</v>
      </c>
      <c r="AK64">
        <f t="shared" si="22"/>
        <v>-1.8335195999113578</v>
      </c>
      <c r="AL64">
        <f t="shared" si="8"/>
        <v>-1853.093052767663</v>
      </c>
      <c r="AN64">
        <f t="shared" si="26"/>
        <v>0</v>
      </c>
      <c r="AO64">
        <f t="shared" si="26"/>
        <v>0</v>
      </c>
      <c r="AP64">
        <f t="shared" si="26"/>
        <v>-2.9963668794693736E-5</v>
      </c>
      <c r="AQ64">
        <f t="shared" si="26"/>
        <v>-1.8411984918519828</v>
      </c>
      <c r="AR64">
        <f t="shared" si="26"/>
        <v>-1.8412284555207774</v>
      </c>
      <c r="AS64">
        <f t="shared" si="26"/>
        <v>-2.5543975332477424E-4</v>
      </c>
      <c r="AT64">
        <f t="shared" si="26"/>
        <v>-1.8238376383287089E-3</v>
      </c>
      <c r="AU64">
        <f t="shared" si="23"/>
        <v>-1.843307732912431</v>
      </c>
      <c r="AW64">
        <v>61</v>
      </c>
      <c r="AX64">
        <f>IF(Z64&gt;0, (R64*SUMPRODUCT(K64:$K$98, X64:$X$98)-K64*$AZ$3)/Z64, 0)</f>
        <v>-10762.777343849444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1000000</v>
      </c>
      <c r="S65">
        <f t="shared" si="1"/>
        <v>-19133.54435053315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-25.936341369601671</v>
      </c>
      <c r="AC65">
        <f t="shared" si="2"/>
        <v>-24.599498685591374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-1100.0465399515849</v>
      </c>
      <c r="AI65">
        <f t="shared" si="25"/>
        <v>-1100.0626108754</v>
      </c>
      <c r="AJ65">
        <f t="shared" si="7"/>
        <v>-1.3368426840102963</v>
      </c>
      <c r="AK65">
        <f t="shared" si="22"/>
        <v>-1.8155438958721171</v>
      </c>
      <c r="AL65">
        <f t="shared" si="8"/>
        <v>-1103.2149974552824</v>
      </c>
      <c r="AN65">
        <f t="shared" si="26"/>
        <v>0</v>
      </c>
      <c r="AO65">
        <f t="shared" si="26"/>
        <v>0</v>
      </c>
      <c r="AP65">
        <f t="shared" si="26"/>
        <v>-1.4273268539524348E-5</v>
      </c>
      <c r="AQ65">
        <f t="shared" si="26"/>
        <v>-0.97699795303425185</v>
      </c>
      <c r="AR65">
        <f t="shared" si="26"/>
        <v>-0.97701222630279139</v>
      </c>
      <c r="AS65">
        <f t="shared" si="26"/>
        <v>-1.1873066441937612E-3</v>
      </c>
      <c r="AT65">
        <f t="shared" si="26"/>
        <v>-1.6124614782106917E-3</v>
      </c>
      <c r="AU65">
        <f t="shared" si="23"/>
        <v>-0.97981199442519584</v>
      </c>
      <c r="AW65">
        <v>62</v>
      </c>
      <c r="AX65">
        <f>IF(Z65&gt;0, (R65*SUMPRODUCT(K65:$K$98, X65:$X$98)-K65*$AZ$3)/Z65, 0)</f>
        <v>-19133.54435053315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12.5</v>
      </c>
      <c r="R66">
        <f t="shared" si="0"/>
        <v>1000000</v>
      </c>
      <c r="S66">
        <f t="shared" si="1"/>
        <v>-34886.848401924668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-24.599498685591374</v>
      </c>
      <c r="AC66">
        <f t="shared" si="2"/>
        <v>-22.738959874462889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-621.02541894665262</v>
      </c>
      <c r="AI66">
        <f t="shared" si="25"/>
        <v>-621.03356634349268</v>
      </c>
      <c r="AJ66">
        <f t="shared" si="7"/>
        <v>-1.8605388111284853</v>
      </c>
      <c r="AK66">
        <f t="shared" si="22"/>
        <v>-1.7219649079913963</v>
      </c>
      <c r="AL66">
        <f t="shared" si="8"/>
        <v>-624.61607006261249</v>
      </c>
      <c r="AN66">
        <f t="shared" si="26"/>
        <v>0</v>
      </c>
      <c r="AO66">
        <f t="shared" si="26"/>
        <v>0</v>
      </c>
      <c r="AP66">
        <f t="shared" si="26"/>
        <v>-6.4607575243417902E-6</v>
      </c>
      <c r="AQ66">
        <f t="shared" si="26"/>
        <v>-0.4924633876333071</v>
      </c>
      <c r="AR66">
        <f t="shared" si="26"/>
        <v>-0.49246984839083141</v>
      </c>
      <c r="AS66">
        <f t="shared" si="26"/>
        <v>-1.4753780083682649E-3</v>
      </c>
      <c r="AT66">
        <f t="shared" si="26"/>
        <v>-1.3654910831402932E-3</v>
      </c>
      <c r="AU66">
        <f t="shared" si="23"/>
        <v>-0.4953107174823399</v>
      </c>
      <c r="AW66">
        <v>63</v>
      </c>
      <c r="AX66">
        <f>IF(Z66&gt;0, (R66*SUMPRODUCT(K66:$K$98, X66:$X$98)-K66*$AZ$3)/Z66, 0)</f>
        <v>-34886.848401924668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-66125.8719163801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-22.738959874462889</v>
      </c>
      <c r="AC67">
        <f t="shared" ref="AC67:AC79" si="29">S67*Z67</f>
        <v>-20.697908294093747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-332.26611136083636</v>
      </c>
      <c r="AI67">
        <f t="shared" ref="AI67:AI79" si="33">SUM(AE67:AH67)</f>
        <v>-332.27002395731603</v>
      </c>
      <c r="AJ67">
        <f t="shared" ref="AJ67:AJ79" si="34">AB67-AC67</f>
        <v>-2.0410515803691425</v>
      </c>
      <c r="AK67">
        <f t="shared" si="22"/>
        <v>-1.5917271912124025</v>
      </c>
      <c r="AL67">
        <f t="shared" ref="AL67:AL79" si="35">SUM(AI67:AK67)</f>
        <v>-335.90280272889754</v>
      </c>
      <c r="AN67">
        <f t="shared" ref="AN67:AT79" si="36">AE67*$K67</f>
        <v>0</v>
      </c>
      <c r="AO67">
        <f t="shared" si="36"/>
        <v>0</v>
      </c>
      <c r="AP67">
        <f t="shared" si="36"/>
        <v>-2.7702030873394078E-6</v>
      </c>
      <c r="AQ67">
        <f t="shared" si="36"/>
        <v>-0.23525160651987395</v>
      </c>
      <c r="AR67">
        <f t="shared" si="36"/>
        <v>-0.23525437672296129</v>
      </c>
      <c r="AS67">
        <f t="shared" si="36"/>
        <v>-1.4451087452319825E-3</v>
      </c>
      <c r="AT67">
        <f t="shared" si="36"/>
        <v>-1.1269773415665308E-3</v>
      </c>
      <c r="AU67">
        <f t="shared" si="23"/>
        <v>-0.23782646280975978</v>
      </c>
      <c r="AW67">
        <v>64</v>
      </c>
      <c r="AX67">
        <f>IF(Z67&gt;0, (R67*SUMPRODUCT(K67:$K$98, X67:$X$98)-K67*$AZ$3)/Z67, 0)</f>
        <v>-66125.8719163801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12.5</v>
      </c>
      <c r="R68">
        <f t="shared" si="27"/>
        <v>1000000</v>
      </c>
      <c r="S68">
        <f t="shared" si="28"/>
        <v>-131548.03552200421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-20.697908294093747</v>
      </c>
      <c r="AC68">
        <f t="shared" si="29"/>
        <v>-18.671092964897149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-167.94399018060102</v>
      </c>
      <c r="AI68">
        <f t="shared" si="33"/>
        <v>-167.94576435123864</v>
      </c>
      <c r="AJ68">
        <f t="shared" si="34"/>
        <v>-2.026815329196598</v>
      </c>
      <c r="AK68">
        <f t="shared" si="22"/>
        <v>-1.4488535805865623</v>
      </c>
      <c r="AL68">
        <f t="shared" si="35"/>
        <v>-171.4214332610218</v>
      </c>
      <c r="AN68">
        <f t="shared" si="36"/>
        <v>0</v>
      </c>
      <c r="AO68">
        <f t="shared" si="36"/>
        <v>0</v>
      </c>
      <c r="AP68">
        <f t="shared" si="36"/>
        <v>-1.1215636204369864E-6</v>
      </c>
      <c r="AQ68">
        <f t="shared" si="36"/>
        <v>-0.10616784296975638</v>
      </c>
      <c r="AR68">
        <f t="shared" si="36"/>
        <v>-0.10616896453337682</v>
      </c>
      <c r="AS68">
        <f t="shared" si="36"/>
        <v>-1.2812760454687289E-3</v>
      </c>
      <c r="AT68">
        <f t="shared" si="36"/>
        <v>-9.159104726788322E-4</v>
      </c>
      <c r="AU68">
        <f t="shared" si="23"/>
        <v>-0.10836615105152438</v>
      </c>
      <c r="AW68">
        <v>65</v>
      </c>
      <c r="AX68">
        <f>IF(Z68&gt;0, (R68*SUMPRODUCT(K68:$K$98, X68:$X$98)-K68*$AZ$3)/Z68, 0)</f>
        <v>-131548.03552200421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1000000</v>
      </c>
      <c r="S69">
        <f t="shared" si="28"/>
        <v>-276634.98320048553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-18.671092964897149</v>
      </c>
      <c r="AC69">
        <f t="shared" si="29"/>
        <v>-16.757558186691487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-79.937889954167275</v>
      </c>
      <c r="AI69">
        <f t="shared" si="33"/>
        <v>-79.938647159474101</v>
      </c>
      <c r="AJ69">
        <f t="shared" si="34"/>
        <v>-1.913534778205662</v>
      </c>
      <c r="AK69">
        <f t="shared" si="22"/>
        <v>-1.3069765075428006</v>
      </c>
      <c r="AL69">
        <f t="shared" si="35"/>
        <v>-83.159158445222559</v>
      </c>
      <c r="AN69">
        <f t="shared" si="36"/>
        <v>0</v>
      </c>
      <c r="AO69">
        <f t="shared" si="36"/>
        <v>0</v>
      </c>
      <c r="AP69">
        <f t="shared" si="36"/>
        <v>-4.2738979963709602E-7</v>
      </c>
      <c r="AQ69">
        <f t="shared" si="36"/>
        <v>-4.5119386331362074E-2</v>
      </c>
      <c r="AR69">
        <f t="shared" si="36"/>
        <v>-4.5119813721161708E-2</v>
      </c>
      <c r="AS69">
        <f t="shared" si="36"/>
        <v>-1.0800574666889565E-3</v>
      </c>
      <c r="AT69">
        <f t="shared" si="36"/>
        <v>-7.3769745490716179E-4</v>
      </c>
      <c r="AU69">
        <f t="shared" si="23"/>
        <v>-4.6937568642757825E-2</v>
      </c>
      <c r="AW69">
        <v>66</v>
      </c>
      <c r="AX69">
        <f>IF(Z69&gt;0, (R69*SUMPRODUCT(K69:$K$98, X69:$X$98)-K69*$AZ$3)/Z69, 0)</f>
        <v>-276634.98320048553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1000000</v>
      </c>
      <c r="S70">
        <f t="shared" si="28"/>
        <v>-625523.80535413721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-16.757558186691487</v>
      </c>
      <c r="AC70">
        <f t="shared" si="29"/>
        <v>-14.999371661259081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-35.991762083188284</v>
      </c>
      <c r="AI70">
        <f t="shared" si="33"/>
        <v>-35.992061819416001</v>
      </c>
      <c r="AJ70">
        <f t="shared" si="34"/>
        <v>-1.7581865254324054</v>
      </c>
      <c r="AK70">
        <f t="shared" si="22"/>
        <v>-1.1730290730684041</v>
      </c>
      <c r="AL70">
        <f t="shared" si="35"/>
        <v>-38.923277417916815</v>
      </c>
      <c r="AN70">
        <f t="shared" si="36"/>
        <v>0</v>
      </c>
      <c r="AO70">
        <f t="shared" si="36"/>
        <v>0</v>
      </c>
      <c r="AP70">
        <f t="shared" si="36"/>
        <v>-1.5105382199749886E-7</v>
      </c>
      <c r="AQ70">
        <f t="shared" si="36"/>
        <v>-1.8138258643109022E-2</v>
      </c>
      <c r="AR70">
        <f t="shared" si="36"/>
        <v>-1.8138409696931018E-2</v>
      </c>
      <c r="AS70">
        <f t="shared" si="36"/>
        <v>-8.8604836482896571E-4</v>
      </c>
      <c r="AT70">
        <f t="shared" si="36"/>
        <v>-5.9115485021333462E-4</v>
      </c>
      <c r="AU70">
        <f t="shared" si="23"/>
        <v>-1.9615612911973321E-2</v>
      </c>
      <c r="AW70">
        <v>67</v>
      </c>
      <c r="AX70">
        <f>IF(Z70&gt;0, (R70*SUMPRODUCT(K70:$K$98, X70:$X$98)-K70*$AZ$3)/Z70, 0)</f>
        <v>-625523.80535413721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1000000</v>
      </c>
      <c r="S71">
        <f t="shared" si="28"/>
        <v>-1531601.287638678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-14.999371661259081</v>
      </c>
      <c r="AC71">
        <f t="shared" si="29"/>
        <v>-13.407415355827396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-14.985254388167339</v>
      </c>
      <c r="AI71">
        <f t="shared" si="33"/>
        <v>-14.985363811352929</v>
      </c>
      <c r="AJ71">
        <f t="shared" si="34"/>
        <v>-1.591956305431685</v>
      </c>
      <c r="AK71">
        <f t="shared" si="22"/>
        <v>-1.0499560162881358</v>
      </c>
      <c r="AL71">
        <f t="shared" si="35"/>
        <v>-17.627276133072748</v>
      </c>
      <c r="AN71">
        <f t="shared" si="36"/>
        <v>0</v>
      </c>
      <c r="AO71">
        <f t="shared" si="36"/>
        <v>0</v>
      </c>
      <c r="AP71">
        <f t="shared" si="36"/>
        <v>-4.9236118978443759E-8</v>
      </c>
      <c r="AQ71">
        <f t="shared" si="36"/>
        <v>-6.7427736086904883E-3</v>
      </c>
      <c r="AR71">
        <f t="shared" si="36"/>
        <v>-6.7428228448094662E-3</v>
      </c>
      <c r="AS71">
        <f t="shared" si="36"/>
        <v>-7.1631756688289008E-4</v>
      </c>
      <c r="AT71">
        <f t="shared" si="36"/>
        <v>-4.7243880774580985E-4</v>
      </c>
      <c r="AU71">
        <f t="shared" si="23"/>
        <v>-7.9315792194381649E-3</v>
      </c>
      <c r="AW71">
        <v>68</v>
      </c>
      <c r="AX71">
        <f>IF(Z71&gt;0, (R71*SUMPRODUCT(K71:$K$98, X71:$X$98)-K71*$AZ$3)/Z71, 0)</f>
        <v>-1531601.287638678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1000000</v>
      </c>
      <c r="S72">
        <f t="shared" si="28"/>
        <v>-4090243.2376190997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-13.407415355827396</v>
      </c>
      <c r="AC72">
        <f t="shared" si="29"/>
        <v>-11.976573697226447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-5.73823280801225</v>
      </c>
      <c r="AI72">
        <f t="shared" si="33"/>
        <v>-5.7382694090558841</v>
      </c>
      <c r="AJ72">
        <f t="shared" si="34"/>
        <v>-1.4308416586009489</v>
      </c>
      <c r="AK72">
        <f t="shared" ref="AK72:AK79" si="49">G72*SUM(AB72:AB72, AE72:AF72)</f>
        <v>-0.93851907490791786</v>
      </c>
      <c r="AL72">
        <f t="shared" si="35"/>
        <v>-8.1076301425647515</v>
      </c>
      <c r="AN72">
        <f t="shared" si="36"/>
        <v>0</v>
      </c>
      <c r="AO72">
        <f t="shared" si="36"/>
        <v>0</v>
      </c>
      <c r="AP72">
        <f t="shared" si="36"/>
        <v>-1.4704487913090289E-8</v>
      </c>
      <c r="AQ72">
        <f t="shared" si="36"/>
        <v>-2.305337951857014E-3</v>
      </c>
      <c r="AR72">
        <f t="shared" si="36"/>
        <v>-2.3053526563449269E-3</v>
      </c>
      <c r="AS72">
        <f t="shared" si="36"/>
        <v>-5.7484136476042443E-4</v>
      </c>
      <c r="AT72">
        <f t="shared" si="36"/>
        <v>-3.7705051612857811E-4</v>
      </c>
      <c r="AU72">
        <f t="shared" si="23"/>
        <v>-3.2572445372339299E-3</v>
      </c>
      <c r="AW72">
        <v>69</v>
      </c>
      <c r="AX72">
        <f>IF(Z72&gt;0, (R72*SUMPRODUCT(K72:$K$98, X72:$X$98)-K72*$AZ$3)/Z72, 0)</f>
        <v>-4090243.2376190997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1000000</v>
      </c>
      <c r="S73">
        <f t="shared" si="28"/>
        <v>-12009000.088887293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-11.976573697226447</v>
      </c>
      <c r="AC73">
        <f t="shared" si="29"/>
        <v>-10.695321506419701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-2.0081938268600954</v>
      </c>
      <c r="AI73">
        <f t="shared" si="33"/>
        <v>-2.0082049594704579</v>
      </c>
      <c r="AJ73">
        <f t="shared" si="34"/>
        <v>-1.2812521908067467</v>
      </c>
      <c r="AK73">
        <f t="shared" si="49"/>
        <v>-0.83836015880585135</v>
      </c>
      <c r="AL73">
        <f t="shared" si="35"/>
        <v>-4.1278173090830563</v>
      </c>
      <c r="AN73">
        <f t="shared" si="36"/>
        <v>0</v>
      </c>
      <c r="AO73">
        <f t="shared" si="36"/>
        <v>0</v>
      </c>
      <c r="AP73">
        <f t="shared" si="36"/>
        <v>-3.9933320361373626E-9</v>
      </c>
      <c r="AQ73">
        <f t="shared" si="36"/>
        <v>-7.2035079667753853E-4</v>
      </c>
      <c r="AR73">
        <f t="shared" si="36"/>
        <v>-7.2035479000957478E-4</v>
      </c>
      <c r="AS73">
        <f t="shared" si="36"/>
        <v>-4.5959260707197698E-4</v>
      </c>
      <c r="AT73">
        <f t="shared" si="36"/>
        <v>-3.007246612458467E-4</v>
      </c>
      <c r="AU73">
        <f t="shared" si="23"/>
        <v>-1.4806720583273986E-3</v>
      </c>
      <c r="AW73">
        <v>70</v>
      </c>
      <c r="AX73">
        <f>IF(Z73&gt;0, (R73*SUMPRODUCT(K73:$K$98, X73:$X$98)-K73*$AZ$3)/Z73, 0)</f>
        <v>-12009000.088887293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1000000</v>
      </c>
      <c r="S74">
        <f t="shared" si="28"/>
        <v>-39118967.805793554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-10.695321506419701</v>
      </c>
      <c r="AC74">
        <f t="shared" si="29"/>
        <v>-9.5500083493961938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-0.63757543148577045</v>
      </c>
      <c r="AI74">
        <f t="shared" si="33"/>
        <v>-0.63757848307713549</v>
      </c>
      <c r="AJ74">
        <f t="shared" si="34"/>
        <v>-1.1453131570235069</v>
      </c>
      <c r="AK74">
        <f t="shared" si="49"/>
        <v>-0.74867250544937913</v>
      </c>
      <c r="AL74">
        <f t="shared" si="35"/>
        <v>-2.5315641455500217</v>
      </c>
      <c r="AN74">
        <f t="shared" si="36"/>
        <v>0</v>
      </c>
      <c r="AO74">
        <f t="shared" si="36"/>
        <v>0</v>
      </c>
      <c r="AP74">
        <f t="shared" si="36"/>
        <v>-9.7734246208506306E-10</v>
      </c>
      <c r="AQ74">
        <f t="shared" si="36"/>
        <v>-2.0419822558862265E-4</v>
      </c>
      <c r="AR74">
        <f t="shared" si="36"/>
        <v>-2.0419920293108474E-4</v>
      </c>
      <c r="AS74">
        <f t="shared" si="36"/>
        <v>-3.6681293358889922E-4</v>
      </c>
      <c r="AT74">
        <f t="shared" si="36"/>
        <v>-2.3977962388465026E-4</v>
      </c>
      <c r="AU74">
        <f t="shared" si="23"/>
        <v>-8.1079176040463428E-4</v>
      </c>
      <c r="AW74">
        <v>71</v>
      </c>
      <c r="AX74">
        <f>IF(Z74&gt;0, (R74*SUMPRODUCT(K74:$K$98, X74:$X$98)-K74*$AZ$3)/Z74, 0)</f>
        <v>-39118967.805793554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1000000</v>
      </c>
      <c r="S75">
        <f t="shared" si="28"/>
        <v>-143021675.29891172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-9.5500083493961938</v>
      </c>
      <c r="AC75">
        <f t="shared" si="29"/>
        <v>-8.526968344210907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-0.18206592380437062</v>
      </c>
      <c r="AI75">
        <f t="shared" si="33"/>
        <v>-0.18206666905577451</v>
      </c>
      <c r="AJ75">
        <f t="shared" si="34"/>
        <v>-1.0230400051852868</v>
      </c>
      <c r="AK75">
        <f t="shared" si="49"/>
        <v>-0.66850058445773364</v>
      </c>
      <c r="AL75">
        <f t="shared" si="35"/>
        <v>-1.8736072586987951</v>
      </c>
      <c r="AN75">
        <f t="shared" si="36"/>
        <v>0</v>
      </c>
      <c r="AO75">
        <f t="shared" si="36"/>
        <v>0</v>
      </c>
      <c r="AP75">
        <f t="shared" si="36"/>
        <v>-2.131106582730058E-10</v>
      </c>
      <c r="AQ75">
        <f t="shared" si="36"/>
        <v>-5.2063221442746138E-5</v>
      </c>
      <c r="AR75">
        <f t="shared" si="36"/>
        <v>-5.2063434553404416E-5</v>
      </c>
      <c r="AS75">
        <f t="shared" si="36"/>
        <v>-2.9254655248930845E-4</v>
      </c>
      <c r="AT75">
        <f t="shared" si="36"/>
        <v>-1.9116314154770297E-4</v>
      </c>
      <c r="AU75">
        <f t="shared" si="23"/>
        <v>-5.357731285904159E-4</v>
      </c>
      <c r="AW75">
        <v>72</v>
      </c>
      <c r="AX75">
        <f>IF(Z75&gt;0, (R75*SUMPRODUCT(K75:$K$98, X75:$X$98)-K75*$AZ$3)/Z75, 0)</f>
        <v>-143021675.29891172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1000000</v>
      </c>
      <c r="S76">
        <f t="shared" si="28"/>
        <v>-595824048.49812722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-8.526968344210907</v>
      </c>
      <c r="AC76">
        <f t="shared" si="29"/>
        <v>-7.613409511529782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-4.6245961840606753E-2</v>
      </c>
      <c r="AI76">
        <f t="shared" si="33"/>
        <v>-4.624612156497359E-2</v>
      </c>
      <c r="AJ76">
        <f t="shared" si="34"/>
        <v>-0.91355883268112503</v>
      </c>
      <c r="AK76">
        <f t="shared" si="49"/>
        <v>-0.59688778409476351</v>
      </c>
      <c r="AL76">
        <f t="shared" si="35"/>
        <v>-1.5566927383408622</v>
      </c>
      <c r="AN76">
        <f t="shared" si="36"/>
        <v>0</v>
      </c>
      <c r="AO76">
        <f t="shared" si="36"/>
        <v>0</v>
      </c>
      <c r="AP76">
        <f t="shared" si="36"/>
        <v>-4.0780779265895629E-11</v>
      </c>
      <c r="AQ76">
        <f t="shared" si="36"/>
        <v>-1.1807505636605188E-5</v>
      </c>
      <c r="AR76">
        <f t="shared" si="36"/>
        <v>-1.1807546417384452E-5</v>
      </c>
      <c r="AS76">
        <f t="shared" si="36"/>
        <v>-2.3324957762650166E-4</v>
      </c>
      <c r="AT76">
        <f t="shared" si="36"/>
        <v>-1.5239721685129584E-4</v>
      </c>
      <c r="AU76">
        <f t="shared" si="23"/>
        <v>-3.9745434089518198E-4</v>
      </c>
      <c r="AW76">
        <v>73</v>
      </c>
      <c r="AX76">
        <f>IF(Z76&gt;0, (R76*SUMPRODUCT(K76:$K$98, X76:$X$98)-K76*$AZ$3)/Z76, 0)</f>
        <v>-595824048.49812722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1000000</v>
      </c>
      <c r="S77">
        <f t="shared" si="28"/>
        <v>-2884533131.0400362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-7.613409511529782</v>
      </c>
      <c r="AC77">
        <f t="shared" si="29"/>
        <v>-6.7976973048366958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-1.0293567590506425E-2</v>
      </c>
      <c r="AI77">
        <f t="shared" si="33"/>
        <v>-1.0293597048034715E-2</v>
      </c>
      <c r="AJ77">
        <f t="shared" si="34"/>
        <v>-0.81571220669308619</v>
      </c>
      <c r="AK77">
        <f t="shared" si="49"/>
        <v>-0.53293866580708482</v>
      </c>
      <c r="AL77">
        <f t="shared" si="35"/>
        <v>-1.3589444695482058</v>
      </c>
      <c r="AN77">
        <f t="shared" si="36"/>
        <v>0</v>
      </c>
      <c r="AO77">
        <f t="shared" si="36"/>
        <v>0</v>
      </c>
      <c r="AP77">
        <f t="shared" si="36"/>
        <v>-6.7152568083559095E-12</v>
      </c>
      <c r="AQ77">
        <f t="shared" si="36"/>
        <v>-2.3465631319912893E-6</v>
      </c>
      <c r="AR77">
        <f t="shared" si="36"/>
        <v>-2.3465698472480978E-6</v>
      </c>
      <c r="AS77">
        <f t="shared" si="36"/>
        <v>-1.8595304045087471E-4</v>
      </c>
      <c r="AT77">
        <f t="shared" si="36"/>
        <v>-1.2149084501557209E-4</v>
      </c>
      <c r="AU77">
        <f t="shared" si="23"/>
        <v>-3.097904553136949E-4</v>
      </c>
      <c r="AW77">
        <v>74</v>
      </c>
      <c r="AX77">
        <f>IF(Z77&gt;0, (R77*SUMPRODUCT(K77:$K$98, X77:$X$98)-K77*$AZ$3)/Z77, 0)</f>
        <v>-2884533131.0400362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1000000</v>
      </c>
      <c r="S78">
        <f t="shared" si="28"/>
        <v>-16666330129.631752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-6.7976973048366958</v>
      </c>
      <c r="AC78">
        <f t="shared" si="29"/>
        <v>-6.0693746387223975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-1.9688664088301847E-3</v>
      </c>
      <c r="AI78">
        <f t="shared" si="33"/>
        <v>-1.9688709609530812E-3</v>
      </c>
      <c r="AJ78">
        <f t="shared" si="34"/>
        <v>-0.7283226661142983</v>
      </c>
      <c r="AK78">
        <f t="shared" si="49"/>
        <v>-0.47583881133856876</v>
      </c>
      <c r="AL78">
        <f t="shared" si="35"/>
        <v>-1.2061303484138202</v>
      </c>
      <c r="AN78">
        <f t="shared" si="36"/>
        <v>0</v>
      </c>
      <c r="AO78">
        <f t="shared" si="36"/>
        <v>0</v>
      </c>
      <c r="AP78">
        <f t="shared" si="36"/>
        <v>-9.2653595726364976E-13</v>
      </c>
      <c r="AQ78">
        <f t="shared" si="36"/>
        <v>-4.0074171200979016E-7</v>
      </c>
      <c r="AR78">
        <f t="shared" si="36"/>
        <v>-4.0074263854574742E-7</v>
      </c>
      <c r="AS78">
        <f t="shared" si="36"/>
        <v>-1.4824229353762748E-4</v>
      </c>
      <c r="AT78">
        <f t="shared" si="36"/>
        <v>-9.6851903735723963E-5</v>
      </c>
      <c r="AU78">
        <f t="shared" si="23"/>
        <v>-2.4549493991189719E-4</v>
      </c>
      <c r="AW78">
        <v>75</v>
      </c>
      <c r="AX78">
        <f>IF(Z78&gt;0, (R78*SUMPRODUCT(K78:$K$98, X78:$X$98)-K78*$AZ$3)/Z78, 0)</f>
        <v>-16666330129.631752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-6.0693746387223975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-3.6416983172146624E-4</v>
      </c>
      <c r="AI79">
        <f t="shared" si="33"/>
        <v>-3.6416983172146624E-4</v>
      </c>
      <c r="AJ79">
        <f t="shared" si="34"/>
        <v>-6.0693746387223975</v>
      </c>
      <c r="AK79">
        <f t="shared" si="49"/>
        <v>-0.42485622471056789</v>
      </c>
      <c r="AL79">
        <f t="shared" si="35"/>
        <v>-6.4945950332646865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-6.6181139804546413E-8</v>
      </c>
      <c r="AR79">
        <f t="shared" si="36"/>
        <v>-6.6181139804546413E-8</v>
      </c>
      <c r="AS79">
        <f t="shared" si="36"/>
        <v>-1.102996724337883E-3</v>
      </c>
      <c r="AT79">
        <f t="shared" si="36"/>
        <v>-7.720977070365183E-5</v>
      </c>
      <c r="AU79">
        <f t="shared" si="23"/>
        <v>-1.1802726761813394E-3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36591.170397100592</v>
      </c>
      <c r="AO81" s="8">
        <f t="shared" si="50"/>
        <v>-3659.1170397100595</v>
      </c>
      <c r="AP81" s="8">
        <f t="shared" si="50"/>
        <v>-206.78126717811222</v>
      </c>
      <c r="AQ81" s="8">
        <f t="shared" si="50"/>
        <v>-29819.178812619197</v>
      </c>
      <c r="AR81" s="8">
        <f t="shared" si="50"/>
        <v>2906.0932775932156</v>
      </c>
      <c r="AS81" s="8">
        <f t="shared" si="50"/>
        <v>-3574.9084526556594</v>
      </c>
      <c r="AT81" s="8">
        <f t="shared" si="50"/>
        <v>2085.3632640491332</v>
      </c>
      <c r="AU81" s="8">
        <f t="shared" si="50"/>
        <v>1416.5480889866906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F8CA9-D9CF-4C25-9F75-076CF91D641E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58161.101790264787</v>
      </c>
      <c r="K3">
        <v>1</v>
      </c>
      <c r="L3" s="2">
        <v>0</v>
      </c>
      <c r="O3">
        <f>$C$3</f>
        <v>58161.101790264787</v>
      </c>
      <c r="P3" s="2">
        <f>O3*C5</f>
        <v>5816.1101790264793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58161.101790264787</v>
      </c>
      <c r="AF3">
        <f t="shared" ref="AF3:AG34" si="4">-$Z3*P3</f>
        <v>-5816.1101790264793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52219.174055338306</v>
      </c>
      <c r="AJ3">
        <f t="shared" ref="AJ3:AJ66" si="7">AB3-AC3</f>
        <v>0</v>
      </c>
      <c r="AL3">
        <f t="shared" ref="AL3:AL66" si="8">SUM(AI3:AK3)</f>
        <v>52219.174055338306</v>
      </c>
      <c r="AN3">
        <f t="shared" ref="AN3:AU34" si="9">AE3*$K3</f>
        <v>58161.101790264787</v>
      </c>
      <c r="AO3">
        <f t="shared" si="9"/>
        <v>-5816.1101790264793</v>
      </c>
      <c r="AP3">
        <f t="shared" si="9"/>
        <v>-125.8175559</v>
      </c>
      <c r="AQ3">
        <f t="shared" si="9"/>
        <v>0</v>
      </c>
      <c r="AR3">
        <f t="shared" si="9"/>
        <v>52219.174055338306</v>
      </c>
      <c r="AS3">
        <f t="shared" si="9"/>
        <v>0</v>
      </c>
      <c r="AT3">
        <f t="shared" si="9"/>
        <v>0</v>
      </c>
      <c r="AU3">
        <f t="shared" si="9"/>
        <v>52219.174055338306</v>
      </c>
      <c r="AW3">
        <v>0</v>
      </c>
      <c r="AX3">
        <f>IF(Z3&gt;0, (R3*SUMPRODUCT(K3:$K$98, X3:$X$98)-K3*$AZ$3)/Z3, 0)</f>
        <v>0</v>
      </c>
      <c r="AZ3">
        <f>C6*ABS(SUMPRODUCT(X4:X69, K4:K69))/1</f>
        <v>47004.135992085932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5105.9129346275413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5036.1574277234977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-5036.1574277234977</v>
      </c>
      <c r="AK4">
        <f>G4*SUM(AB4, AE4:AF4)</f>
        <v>0</v>
      </c>
      <c r="AL4">
        <f t="shared" si="8"/>
        <v>-8697.868427723497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-3269.3848214285708</v>
      </c>
      <c r="AR4">
        <f t="shared" si="9"/>
        <v>-3269.3848214285708</v>
      </c>
      <c r="AS4">
        <f t="shared" si="9"/>
        <v>-4496.5691318959798</v>
      </c>
      <c r="AT4">
        <f t="shared" si="9"/>
        <v>0</v>
      </c>
      <c r="AU4">
        <f t="shared" si="9"/>
        <v>-7765.9539533245506</v>
      </c>
      <c r="AW4">
        <v>1</v>
      </c>
      <c r="AX4">
        <f>IF(Z4&gt;0, (R4*SUMPRODUCT(K4:$K$98, X4:$X$98)-K4*$AZ$3)/Z4, 0)</f>
        <v>5105.9129346275413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1000000</v>
      </c>
      <c r="S5">
        <f t="shared" si="1"/>
        <v>6438.9991459052508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5036.1574277234977</v>
      </c>
      <c r="AC5">
        <f t="shared" si="2"/>
        <v>6263.3417381909021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-3755.1407759812168</v>
      </c>
      <c r="AI5">
        <f t="shared" si="6"/>
        <v>-3767.2997730478919</v>
      </c>
      <c r="AJ5">
        <f t="shared" si="7"/>
        <v>-1227.1843104674044</v>
      </c>
      <c r="AK5">
        <f>G5*SUM(AB5, AE5:AF5)</f>
        <v>352.53101994064485</v>
      </c>
      <c r="AL5">
        <f t="shared" si="8"/>
        <v>-4641.9530635746514</v>
      </c>
      <c r="AN5">
        <f t="shared" si="9"/>
        <v>0</v>
      </c>
      <c r="AO5">
        <f t="shared" si="9"/>
        <v>0</v>
      </c>
      <c r="AP5">
        <f t="shared" si="9"/>
        <v>-9.6930780187143117</v>
      </c>
      <c r="AQ5">
        <f t="shared" si="9"/>
        <v>-2993.5752359544135</v>
      </c>
      <c r="AR5">
        <f t="shared" si="9"/>
        <v>-3003.268313973128</v>
      </c>
      <c r="AS5">
        <f t="shared" si="9"/>
        <v>-978.30381893128538</v>
      </c>
      <c r="AT5">
        <f t="shared" si="9"/>
        <v>281.03557074349874</v>
      </c>
      <c r="AU5">
        <f t="shared" si="9"/>
        <v>-3700.5365621609144</v>
      </c>
      <c r="AW5">
        <v>2</v>
      </c>
      <c r="AX5">
        <f>IF(Z5&gt;0, (R5*SUMPRODUCT(K5:$K$98, X5:$X$98)-K5*$AZ$3)/Z5, 0)</f>
        <v>6438.9991459052508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1000000</v>
      </c>
      <c r="S6">
        <f t="shared" si="1"/>
        <v>7594.8696320860363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6263.3417381909021</v>
      </c>
      <c r="AC6">
        <f t="shared" si="2"/>
        <v>7284.5603700007632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-3850.3147016821154</v>
      </c>
      <c r="AI6">
        <f t="shared" si="6"/>
        <v>-3862.3039798443529</v>
      </c>
      <c r="AJ6">
        <f t="shared" si="7"/>
        <v>-1021.2186318098611</v>
      </c>
      <c r="AK6">
        <f>G6*SUM(AB6, AE6:AF6)</f>
        <v>438.43392167336322</v>
      </c>
      <c r="AL6">
        <f t="shared" si="8"/>
        <v>-4445.0886899808511</v>
      </c>
      <c r="AN6">
        <f t="shared" si="9"/>
        <v>0</v>
      </c>
      <c r="AO6">
        <f t="shared" si="9"/>
        <v>0</v>
      </c>
      <c r="AP6">
        <f t="shared" si="9"/>
        <v>-8.5337313814212923</v>
      </c>
      <c r="AQ6">
        <f t="shared" si="9"/>
        <v>-2740.5779525229154</v>
      </c>
      <c r="AR6">
        <f t="shared" si="9"/>
        <v>-2749.111683904337</v>
      </c>
      <c r="AS6">
        <f t="shared" si="9"/>
        <v>-726.88325082129541</v>
      </c>
      <c r="AT6">
        <f t="shared" si="9"/>
        <v>312.06860541847209</v>
      </c>
      <c r="AU6">
        <f t="shared" si="9"/>
        <v>-3163.9263293071604</v>
      </c>
      <c r="AW6">
        <v>3</v>
      </c>
      <c r="AX6">
        <f>IF(Z6&gt;0, (R6*SUMPRODUCT(K6:$K$98, X6:$X$98)-K6*$AZ$3)/Z6, 0)</f>
        <v>7594.8696320860363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1000000</v>
      </c>
      <c r="S7">
        <f t="shared" si="1"/>
        <v>8596.2711498239605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7284.5603700007632</v>
      </c>
      <c r="AC7">
        <f t="shared" si="2"/>
        <v>8128.6197994102195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-3952.482312330751</v>
      </c>
      <c r="AI7">
        <f t="shared" si="6"/>
        <v>-3964.3022916824621</v>
      </c>
      <c r="AJ7">
        <f t="shared" si="7"/>
        <v>-844.05942940945624</v>
      </c>
      <c r="AK7">
        <f>G7*SUM(AB7, AE7:AF7)</f>
        <v>509.91922590005345</v>
      </c>
      <c r="AL7">
        <f t="shared" si="8"/>
        <v>-4298.4424951918645</v>
      </c>
      <c r="AN7">
        <f t="shared" si="9"/>
        <v>0</v>
      </c>
      <c r="AO7">
        <f t="shared" si="9"/>
        <v>0</v>
      </c>
      <c r="AP7">
        <f t="shared" si="9"/>
        <v>-7.5118105643841249</v>
      </c>
      <c r="AQ7">
        <f t="shared" si="9"/>
        <v>-2511.8739640615227</v>
      </c>
      <c r="AR7">
        <f t="shared" si="9"/>
        <v>-2519.3857746259068</v>
      </c>
      <c r="AS7">
        <f t="shared" si="9"/>
        <v>-536.4150266377759</v>
      </c>
      <c r="AT7">
        <f t="shared" si="9"/>
        <v>324.06288658568099</v>
      </c>
      <c r="AU7">
        <f t="shared" si="9"/>
        <v>-2731.7379146780017</v>
      </c>
      <c r="AW7">
        <v>4</v>
      </c>
      <c r="AX7">
        <f>IF(Z7&gt;0, (R7*SUMPRODUCT(K7:$K$98, X7:$X$98)-K7*$AZ$3)/Z7, 0)</f>
        <v>8596.2711498239605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1000000</v>
      </c>
      <c r="S8">
        <f t="shared" si="1"/>
        <v>9459.850655256414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8128.6197994102195</v>
      </c>
      <c r="AC8">
        <f t="shared" si="2"/>
        <v>8817.3149263597552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-4064.7613520796995</v>
      </c>
      <c r="AI8">
        <f t="shared" si="6"/>
        <v>-4076.4123221209925</v>
      </c>
      <c r="AJ8">
        <f t="shared" si="7"/>
        <v>-688.69512694953573</v>
      </c>
      <c r="AK8">
        <f t="shared" ref="AK8:AK69" si="22">G8*SUM(AB8:AB8, AE8:AF8)</f>
        <v>569.0033859587154</v>
      </c>
      <c r="AL8">
        <f t="shared" si="8"/>
        <v>-4196.104063111813</v>
      </c>
      <c r="AN8">
        <f t="shared" si="9"/>
        <v>0</v>
      </c>
      <c r="AO8">
        <f t="shared" si="9"/>
        <v>0</v>
      </c>
      <c r="AP8">
        <f t="shared" si="9"/>
        <v>-6.6110732966023962</v>
      </c>
      <c r="AQ8">
        <f t="shared" si="9"/>
        <v>-2306.4547532570664</v>
      </c>
      <c r="AR8">
        <f t="shared" si="9"/>
        <v>-2313.0658265536686</v>
      </c>
      <c r="AS8">
        <f t="shared" si="9"/>
        <v>-390.78411043369664</v>
      </c>
      <c r="AT8">
        <f t="shared" si="9"/>
        <v>322.86780218779046</v>
      </c>
      <c r="AU8">
        <f t="shared" si="9"/>
        <v>-2380.9821347995749</v>
      </c>
      <c r="AW8">
        <v>5</v>
      </c>
      <c r="AX8">
        <f>IF(Z8&gt;0, (R8*SUMPRODUCT(K8:$K$98, X8:$X$98)-K8*$AZ$3)/Z8, 0)</f>
        <v>9459.850655256414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1000000</v>
      </c>
      <c r="S9">
        <f t="shared" si="1"/>
        <v>10199.229973949881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8817.3149263597552</v>
      </c>
      <c r="AC9">
        <f t="shared" si="2"/>
        <v>9368.511147219695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-4205.9983207515097</v>
      </c>
      <c r="AI9">
        <f t="shared" si="6"/>
        <v>-4217.4802061133805</v>
      </c>
      <c r="AJ9">
        <f t="shared" si="7"/>
        <v>-551.19622085993979</v>
      </c>
      <c r="AK9">
        <f t="shared" si="22"/>
        <v>617.21204484518296</v>
      </c>
      <c r="AL9">
        <f t="shared" si="8"/>
        <v>-4151.464382128137</v>
      </c>
      <c r="AN9">
        <f t="shared" si="9"/>
        <v>0</v>
      </c>
      <c r="AO9">
        <f t="shared" si="9"/>
        <v>0</v>
      </c>
      <c r="AP9">
        <f t="shared" si="9"/>
        <v>-5.8170804541139285</v>
      </c>
      <c r="AQ9">
        <f t="shared" si="9"/>
        <v>-2130.8896449122658</v>
      </c>
      <c r="AR9">
        <f t="shared" si="9"/>
        <v>-2136.7067253663799</v>
      </c>
      <c r="AS9">
        <f t="shared" si="9"/>
        <v>-279.25315936297341</v>
      </c>
      <c r="AT9">
        <f t="shared" si="9"/>
        <v>312.69883028406184</v>
      </c>
      <c r="AU9">
        <f t="shared" si="9"/>
        <v>-2103.2610544452914</v>
      </c>
      <c r="AW9">
        <v>6</v>
      </c>
      <c r="AX9">
        <f>IF(Z9&gt;0, (R9*SUMPRODUCT(K9:$K$98, X9:$X$98)-K9*$AZ$3)/Z9, 0)</f>
        <v>10199.229973949881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1000000</v>
      </c>
      <c r="S10">
        <f t="shared" si="1"/>
        <v>10816.55112415254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9368.511147219695</v>
      </c>
      <c r="AC10">
        <f t="shared" si="2"/>
        <v>9789.0955863404924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-4354.5206388534862</v>
      </c>
      <c r="AI10">
        <f t="shared" si="6"/>
        <v>-4365.833273853752</v>
      </c>
      <c r="AJ10">
        <f t="shared" si="7"/>
        <v>-420.58443912079747</v>
      </c>
      <c r="AK10">
        <f t="shared" si="22"/>
        <v>655.79578030537868</v>
      </c>
      <c r="AL10">
        <f t="shared" si="8"/>
        <v>-4130.6219326691707</v>
      </c>
      <c r="AN10">
        <f t="shared" si="9"/>
        <v>0</v>
      </c>
      <c r="AO10">
        <f t="shared" si="9"/>
        <v>0</v>
      </c>
      <c r="AP10">
        <f t="shared" si="9"/>
        <v>-5.1172615657630693</v>
      </c>
      <c r="AQ10">
        <f t="shared" si="9"/>
        <v>-1969.7639941536829</v>
      </c>
      <c r="AR10">
        <f t="shared" si="9"/>
        <v>-1974.8812557194458</v>
      </c>
      <c r="AS10">
        <f t="shared" si="9"/>
        <v>-190.25104101920022</v>
      </c>
      <c r="AT10">
        <f t="shared" si="9"/>
        <v>296.64870664238384</v>
      </c>
      <c r="AU10">
        <f t="shared" si="9"/>
        <v>-1868.4835900962621</v>
      </c>
      <c r="AW10">
        <v>7</v>
      </c>
      <c r="AX10">
        <f>IF(Z10&gt;0, (R10*SUMPRODUCT(K10:$K$98, X10:$X$98)-K10*$AZ$3)/Z10, 0)</f>
        <v>10816.55112415254</v>
      </c>
    </row>
    <row r="11" spans="1:52" x14ac:dyDescent="0.25">
      <c r="A11" t="s">
        <v>33</v>
      </c>
      <c r="C11" s="12">
        <f>AU71</f>
        <v>2058.4655283650777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1000000</v>
      </c>
      <c r="S11">
        <f t="shared" si="1"/>
        <v>11326.778474127495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9789.0955863404924</v>
      </c>
      <c r="AC11">
        <f t="shared" si="2"/>
        <v>10097.4334529306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-4495.084567463754</v>
      </c>
      <c r="AI11">
        <f t="shared" si="6"/>
        <v>-4506.2278875569245</v>
      </c>
      <c r="AJ11">
        <f t="shared" si="7"/>
        <v>-308.3378665901073</v>
      </c>
      <c r="AK11">
        <f t="shared" si="22"/>
        <v>685.23669104383453</v>
      </c>
      <c r="AL11">
        <f t="shared" si="8"/>
        <v>-4129.3290631031978</v>
      </c>
      <c r="AN11">
        <f t="shared" si="9"/>
        <v>0</v>
      </c>
      <c r="AO11">
        <f t="shared" si="9"/>
        <v>0</v>
      </c>
      <c r="AP11">
        <f t="shared" si="9"/>
        <v>-4.5006000896369409</v>
      </c>
      <c r="AQ11">
        <f t="shared" si="9"/>
        <v>-1815.4892651475075</v>
      </c>
      <c r="AR11">
        <f t="shared" si="9"/>
        <v>-1819.9898652371446</v>
      </c>
      <c r="AS11">
        <f t="shared" si="9"/>
        <v>-124.53249286668463</v>
      </c>
      <c r="AT11">
        <f t="shared" si="9"/>
        <v>276.7556067086856</v>
      </c>
      <c r="AU11">
        <f t="shared" si="9"/>
        <v>-1667.766751395144</v>
      </c>
      <c r="AW11">
        <v>8</v>
      </c>
      <c r="AX11">
        <f>IF(Z11&gt;0, (R11*SUMPRODUCT(K11:$K$98, X11:$X$98)-K11*$AZ$3)/Z11, 0)</f>
        <v>11326.778474127495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1000000</v>
      </c>
      <c r="S12">
        <f t="shared" si="1"/>
        <v>11750.723915570752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10097.4334529306</v>
      </c>
      <c r="AC12">
        <f t="shared" si="2"/>
        <v>10315.96370630433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-4650.6806872655125</v>
      </c>
      <c r="AI12">
        <f t="shared" si="6"/>
        <v>-4661.6544406491603</v>
      </c>
      <c r="AJ12">
        <f t="shared" si="7"/>
        <v>-218.53025337373037</v>
      </c>
      <c r="AK12">
        <f t="shared" si="22"/>
        <v>706.82034170514203</v>
      </c>
      <c r="AL12">
        <f t="shared" si="8"/>
        <v>-4173.3643523177489</v>
      </c>
      <c r="AN12">
        <f t="shared" si="9"/>
        <v>0</v>
      </c>
      <c r="AO12">
        <f t="shared" si="9"/>
        <v>0</v>
      </c>
      <c r="AP12">
        <f t="shared" si="9"/>
        <v>-3.9572454818188798</v>
      </c>
      <c r="AQ12">
        <f t="shared" si="9"/>
        <v>-1677.0820788161664</v>
      </c>
      <c r="AR12">
        <f t="shared" si="9"/>
        <v>-1681.0393242979853</v>
      </c>
      <c r="AS12">
        <f t="shared" si="9"/>
        <v>-78.804200128331829</v>
      </c>
      <c r="AT12">
        <f t="shared" si="9"/>
        <v>254.88650107977992</v>
      </c>
      <c r="AU12">
        <f t="shared" si="9"/>
        <v>-1504.9570233465372</v>
      </c>
      <c r="AW12">
        <v>9</v>
      </c>
      <c r="AX12">
        <f>IF(Z12&gt;0, (R12*SUMPRODUCT(K12:$K$98, X12:$X$98)-K12*$AZ$3)/Z12, 0)</f>
        <v>11750.723915570752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1000000</v>
      </c>
      <c r="S13">
        <f t="shared" si="1"/>
        <v>12096.340850049834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10315.96370630433</v>
      </c>
      <c r="AC13">
        <f t="shared" si="2"/>
        <v>10454.970483310703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-4812.7458529622982</v>
      </c>
      <c r="AI13">
        <f t="shared" si="6"/>
        <v>-4823.549709488947</v>
      </c>
      <c r="AJ13">
        <f t="shared" si="7"/>
        <v>-139.00677700637243</v>
      </c>
      <c r="AK13">
        <f t="shared" si="22"/>
        <v>722.11745944130314</v>
      </c>
      <c r="AL13">
        <f t="shared" si="8"/>
        <v>-4240.4390270540162</v>
      </c>
      <c r="AN13">
        <f t="shared" si="9"/>
        <v>0</v>
      </c>
      <c r="AO13">
        <f t="shared" si="9"/>
        <v>0</v>
      </c>
      <c r="AP13">
        <f t="shared" si="9"/>
        <v>-3.4785526535467466</v>
      </c>
      <c r="AQ13">
        <f t="shared" si="9"/>
        <v>-1549.5753591667212</v>
      </c>
      <c r="AR13">
        <f t="shared" si="9"/>
        <v>-1553.0539118202678</v>
      </c>
      <c r="AS13">
        <f t="shared" si="9"/>
        <v>-44.756461900782881</v>
      </c>
      <c r="AT13">
        <f t="shared" si="9"/>
        <v>232.50249561496705</v>
      </c>
      <c r="AU13">
        <f t="shared" si="9"/>
        <v>-1365.3078781060838</v>
      </c>
      <c r="AW13">
        <v>10</v>
      </c>
      <c r="AX13">
        <f>IF(Z13&gt;0, (R13*SUMPRODUCT(K13:$K$98, X13:$X$98)-K13*$AZ$3)/Z13, 0)</f>
        <v>12096.340850049834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1000000</v>
      </c>
      <c r="S14">
        <f t="shared" si="1"/>
        <v>12374.813064775648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10454.970483310703</v>
      </c>
      <c r="AC14">
        <f t="shared" si="2"/>
        <v>10526.903031128395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-4993.7559708222097</v>
      </c>
      <c r="AI14">
        <f t="shared" si="6"/>
        <v>-5004.389366833957</v>
      </c>
      <c r="AJ14">
        <f t="shared" si="7"/>
        <v>-71.932547817692466</v>
      </c>
      <c r="AK14">
        <f t="shared" si="22"/>
        <v>731.84793383174929</v>
      </c>
      <c r="AL14">
        <f t="shared" si="8"/>
        <v>-4344.4739808199001</v>
      </c>
      <c r="AN14">
        <f t="shared" si="9"/>
        <v>0</v>
      </c>
      <c r="AO14">
        <f t="shared" si="9"/>
        <v>0</v>
      </c>
      <c r="AP14">
        <f t="shared" si="9"/>
        <v>-3.0568472587972391</v>
      </c>
      <c r="AQ14">
        <f t="shared" si="9"/>
        <v>-1435.585511312268</v>
      </c>
      <c r="AR14">
        <f t="shared" si="9"/>
        <v>-1438.6423585710652</v>
      </c>
      <c r="AS14">
        <f t="shared" si="9"/>
        <v>-20.678888604533437</v>
      </c>
      <c r="AT14">
        <f t="shared" si="9"/>
        <v>210.3887928107338</v>
      </c>
      <c r="AU14">
        <f t="shared" si="9"/>
        <v>-1248.932454364865</v>
      </c>
      <c r="AW14">
        <v>11</v>
      </c>
      <c r="AX14">
        <f>IF(Z14&gt;0, (R14*SUMPRODUCT(K14:$K$98, X14:$X$98)-K14*$AZ$3)/Z14, 0)</f>
        <v>12374.813064775648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1000000</v>
      </c>
      <c r="S15">
        <f t="shared" si="1"/>
        <v>12592.102507846745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10526.903031128395</v>
      </c>
      <c r="AC15">
        <f t="shared" si="2"/>
        <v>10539.09243676649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-5204.4620856338624</v>
      </c>
      <c r="AI15">
        <f t="shared" si="6"/>
        <v>-5214.9240919094218</v>
      </c>
      <c r="AJ15">
        <f t="shared" si="7"/>
        <v>-12.189405638095195</v>
      </c>
      <c r="AK15">
        <f t="shared" si="22"/>
        <v>736.88321217898772</v>
      </c>
      <c r="AL15">
        <f t="shared" si="8"/>
        <v>-4490.2302853685296</v>
      </c>
      <c r="AN15">
        <f t="shared" si="9"/>
        <v>0</v>
      </c>
      <c r="AO15">
        <f t="shared" si="9"/>
        <v>0</v>
      </c>
      <c r="AP15">
        <f t="shared" si="9"/>
        <v>-2.6853364331744776</v>
      </c>
      <c r="AQ15">
        <f t="shared" si="9"/>
        <v>-1335.8557895608249</v>
      </c>
      <c r="AR15">
        <f t="shared" si="9"/>
        <v>-1338.5411259939995</v>
      </c>
      <c r="AS15">
        <f t="shared" si="9"/>
        <v>-3.1287168251071336</v>
      </c>
      <c r="AT15">
        <f t="shared" si="9"/>
        <v>189.13956697593849</v>
      </c>
      <c r="AU15">
        <f t="shared" si="9"/>
        <v>-1152.5302758431681</v>
      </c>
      <c r="AW15">
        <v>12</v>
      </c>
      <c r="AX15">
        <f>IF(Z15&gt;0, (R15*SUMPRODUCT(K15:$K$98, X15:$X$98)-K15*$AZ$3)/Z15, 0)</f>
        <v>12592.102507846745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1000000</v>
      </c>
      <c r="S16">
        <f t="shared" si="1"/>
        <v>12750.657897621097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10539.09243676649</v>
      </c>
      <c r="AC16">
        <f t="shared" si="2"/>
        <v>10495.89282305421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-5426.0919351223656</v>
      </c>
      <c r="AI16">
        <f t="shared" si="6"/>
        <v>-5436.3814951859804</v>
      </c>
      <c r="AJ16">
        <f t="shared" si="7"/>
        <v>43.199613712280552</v>
      </c>
      <c r="AK16">
        <f t="shared" si="22"/>
        <v>737.7364705736544</v>
      </c>
      <c r="AL16">
        <f t="shared" si="8"/>
        <v>-4655.4454109000453</v>
      </c>
      <c r="AN16">
        <f t="shared" si="9"/>
        <v>0</v>
      </c>
      <c r="AO16">
        <f t="shared" si="9"/>
        <v>0</v>
      </c>
      <c r="AP16">
        <f t="shared" si="9"/>
        <v>-2.3581015943709915</v>
      </c>
      <c r="AQ16">
        <f t="shared" si="9"/>
        <v>-1243.5202248015705</v>
      </c>
      <c r="AR16">
        <f t="shared" si="9"/>
        <v>-1245.8783263959415</v>
      </c>
      <c r="AS16">
        <f t="shared" si="9"/>
        <v>9.9002364864326005</v>
      </c>
      <c r="AT16">
        <f t="shared" si="9"/>
        <v>169.07015817294285</v>
      </c>
      <c r="AU16">
        <f t="shared" si="9"/>
        <v>-1066.9079317365661</v>
      </c>
      <c r="AW16">
        <v>13</v>
      </c>
      <c r="AX16">
        <f>IF(Z16&gt;0, (R16*SUMPRODUCT(K16:$K$98, X16:$X$98)-K16*$AZ$3)/Z16, 0)</f>
        <v>12750.657897621097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1000000</v>
      </c>
      <c r="S17">
        <f t="shared" si="1"/>
        <v>12859.029356118492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10495.89282305421</v>
      </c>
      <c r="AC17">
        <f t="shared" si="2"/>
        <v>10406.529898117406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-5655.1306866554633</v>
      </c>
      <c r="AI17">
        <f t="shared" si="6"/>
        <v>-5665.2466619848592</v>
      </c>
      <c r="AJ17">
        <f t="shared" si="7"/>
        <v>89.36292493680412</v>
      </c>
      <c r="AK17">
        <f t="shared" si="22"/>
        <v>734.71249761379477</v>
      </c>
      <c r="AL17">
        <f t="shared" si="8"/>
        <v>-4841.1712394342603</v>
      </c>
      <c r="AN17">
        <f t="shared" si="9"/>
        <v>0</v>
      </c>
      <c r="AO17">
        <f t="shared" si="9"/>
        <v>0</v>
      </c>
      <c r="AP17">
        <f t="shared" si="9"/>
        <v>-2.0699289763280135</v>
      </c>
      <c r="AQ17">
        <f t="shared" si="9"/>
        <v>-1157.1517814218851</v>
      </c>
      <c r="AR17">
        <f t="shared" si="9"/>
        <v>-1159.2217103982132</v>
      </c>
      <c r="AS17">
        <f t="shared" si="9"/>
        <v>18.285424955377884</v>
      </c>
      <c r="AT17">
        <f t="shared" si="9"/>
        <v>150.33673358829694</v>
      </c>
      <c r="AU17">
        <f t="shared" si="9"/>
        <v>-990.59955185453828</v>
      </c>
      <c r="AW17">
        <v>14</v>
      </c>
      <c r="AX17">
        <f>IF(Z17&gt;0, (R17*SUMPRODUCT(K17:$K$98, X17:$X$98)-K17*$AZ$3)/Z17, 0)</f>
        <v>12859.029356118492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1000000</v>
      </c>
      <c r="S18">
        <f t="shared" si="1"/>
        <v>12926.232066079561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10406.529898117406</v>
      </c>
      <c r="AC18">
        <f t="shared" si="2"/>
        <v>10279.875705860492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-5912.8377552693219</v>
      </c>
      <c r="AI18">
        <f t="shared" si="6"/>
        <v>-5922.7786603734821</v>
      </c>
      <c r="AJ18">
        <f t="shared" si="7"/>
        <v>126.65419225691403</v>
      </c>
      <c r="AK18">
        <f t="shared" si="22"/>
        <v>728.45709286821841</v>
      </c>
      <c r="AL18">
        <f t="shared" si="8"/>
        <v>-5067.6673752483493</v>
      </c>
      <c r="AN18">
        <f t="shared" si="9"/>
        <v>0</v>
      </c>
      <c r="AO18">
        <f t="shared" si="9"/>
        <v>0</v>
      </c>
      <c r="AP18">
        <f t="shared" si="9"/>
        <v>-1.8161661961123572</v>
      </c>
      <c r="AQ18">
        <f t="shared" si="9"/>
        <v>-1080.2533513495057</v>
      </c>
      <c r="AR18">
        <f t="shared" si="9"/>
        <v>-1082.0695175456181</v>
      </c>
      <c r="AS18">
        <f t="shared" si="9"/>
        <v>23.139247398775293</v>
      </c>
      <c r="AT18">
        <f t="shared" si="9"/>
        <v>133.08638735841112</v>
      </c>
      <c r="AU18">
        <f t="shared" si="9"/>
        <v>-925.84388278843153</v>
      </c>
      <c r="AW18">
        <v>15</v>
      </c>
      <c r="AX18">
        <f>IF(Z18&gt;0, (R18*SUMPRODUCT(K18:$K$98, X18:$X$98)-K18*$AZ$3)/Z18, 0)</f>
        <v>12926.232066079561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1000000</v>
      </c>
      <c r="S19">
        <f t="shared" si="1"/>
        <v>12955.411596146278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10279.875705860492</v>
      </c>
      <c r="AC19">
        <f t="shared" si="2"/>
        <v>10119.709487693995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-6201.3529180705164</v>
      </c>
      <c r="AI19">
        <f t="shared" si="6"/>
        <v>-6211.1168972121595</v>
      </c>
      <c r="AJ19">
        <f t="shared" si="7"/>
        <v>160.16621816649604</v>
      </c>
      <c r="AK19">
        <f t="shared" si="22"/>
        <v>719.59129941023446</v>
      </c>
      <c r="AL19">
        <f t="shared" si="8"/>
        <v>-5331.3593796354289</v>
      </c>
      <c r="AN19">
        <f t="shared" si="9"/>
        <v>0</v>
      </c>
      <c r="AO19">
        <f t="shared" si="9"/>
        <v>0</v>
      </c>
      <c r="AP19">
        <f t="shared" si="9"/>
        <v>-1.5927165037855731</v>
      </c>
      <c r="AQ19">
        <f t="shared" si="9"/>
        <v>-1011.5749936708177</v>
      </c>
      <c r="AR19">
        <f t="shared" si="9"/>
        <v>-1013.1677101746033</v>
      </c>
      <c r="AS19">
        <f t="shared" si="9"/>
        <v>26.12657967843295</v>
      </c>
      <c r="AT19">
        <f t="shared" si="9"/>
        <v>117.38092860758648</v>
      </c>
      <c r="AU19">
        <f t="shared" si="9"/>
        <v>-869.66020188858374</v>
      </c>
      <c r="AW19">
        <v>16</v>
      </c>
      <c r="AX19">
        <f>IF(Z19&gt;0, (R19*SUMPRODUCT(K19:$K$98, X19:$X$98)-K19*$AZ$3)/Z19, 0)</f>
        <v>12955.411596146278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1000000</v>
      </c>
      <c r="S20">
        <f t="shared" si="1"/>
        <v>12949.848795262549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10119.709487693995</v>
      </c>
      <c r="AC20">
        <f t="shared" si="2"/>
        <v>9929.6408629365869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-6530.5608992915968</v>
      </c>
      <c r="AI20">
        <f t="shared" si="6"/>
        <v>-6540.1456066305827</v>
      </c>
      <c r="AJ20">
        <f t="shared" si="7"/>
        <v>190.06862475740854</v>
      </c>
      <c r="AK20">
        <f t="shared" si="22"/>
        <v>708.37966413857976</v>
      </c>
      <c r="AL20">
        <f t="shared" si="8"/>
        <v>-5641.6973177345944</v>
      </c>
      <c r="AN20">
        <f t="shared" si="9"/>
        <v>0</v>
      </c>
      <c r="AO20">
        <f t="shared" si="9"/>
        <v>0</v>
      </c>
      <c r="AP20">
        <f t="shared" si="9"/>
        <v>-1.3959583834057792</v>
      </c>
      <c r="AQ20">
        <f t="shared" si="9"/>
        <v>-951.13923808892037</v>
      </c>
      <c r="AR20">
        <f t="shared" si="9"/>
        <v>-952.53519647232622</v>
      </c>
      <c r="AS20">
        <f t="shared" si="9"/>
        <v>27.682419584507787</v>
      </c>
      <c r="AT20">
        <f t="shared" si="9"/>
        <v>103.17148931258586</v>
      </c>
      <c r="AU20">
        <f t="shared" si="9"/>
        <v>-821.68128757523255</v>
      </c>
      <c r="AW20">
        <v>17</v>
      </c>
      <c r="AX20">
        <f>IF(Z20&gt;0, (R20*SUMPRODUCT(K20:$K$98, X20:$X$98)-K20*$AZ$3)/Z20, 0)</f>
        <v>12949.848795262549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1000000</v>
      </c>
      <c r="S21">
        <f t="shared" si="1"/>
        <v>12911.440076396057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9929.6408629365869</v>
      </c>
      <c r="AC21">
        <f t="shared" si="2"/>
        <v>9711.9894542346228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-6908.4937265277949</v>
      </c>
      <c r="AI21">
        <f t="shared" si="6"/>
        <v>-6917.8962306218091</v>
      </c>
      <c r="AJ21">
        <f t="shared" si="7"/>
        <v>217.6514087019641</v>
      </c>
      <c r="AK21">
        <f t="shared" si="22"/>
        <v>695.07486040556114</v>
      </c>
      <c r="AL21">
        <f t="shared" si="8"/>
        <v>-6005.1699615142843</v>
      </c>
      <c r="AN21">
        <f t="shared" si="9"/>
        <v>0</v>
      </c>
      <c r="AO21">
        <f t="shared" si="9"/>
        <v>0</v>
      </c>
      <c r="AP21">
        <f t="shared" si="9"/>
        <v>-1.2226977784610453</v>
      </c>
      <c r="AQ21">
        <f t="shared" si="9"/>
        <v>-898.37769252502869</v>
      </c>
      <c r="AR21">
        <f t="shared" si="9"/>
        <v>-899.6003903034898</v>
      </c>
      <c r="AS21">
        <f t="shared" si="9"/>
        <v>28.303299976037952</v>
      </c>
      <c r="AT21">
        <f t="shared" si="9"/>
        <v>90.387249947919912</v>
      </c>
      <c r="AU21">
        <f t="shared" si="9"/>
        <v>-780.90984037953194</v>
      </c>
      <c r="AW21">
        <v>18</v>
      </c>
      <c r="AX21">
        <f>IF(Z21&gt;0, (R21*SUMPRODUCT(K21:$K$98, X21:$X$98)-K21*$AZ$3)/Z21, 0)</f>
        <v>12911.440076396057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1000000</v>
      </c>
      <c r="S22">
        <f t="shared" si="1"/>
        <v>12841.47323419703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9711.9894542346228</v>
      </c>
      <c r="AC22">
        <f t="shared" si="2"/>
        <v>9468.5116093765246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-7339.9023457214325</v>
      </c>
      <c r="AI22">
        <f t="shared" si="6"/>
        <v>-7349.1190759951851</v>
      </c>
      <c r="AJ22">
        <f t="shared" si="7"/>
        <v>243.47784485809825</v>
      </c>
      <c r="AK22">
        <f t="shared" si="22"/>
        <v>679.83926179642367</v>
      </c>
      <c r="AL22">
        <f t="shared" si="8"/>
        <v>-6425.8019693406632</v>
      </c>
      <c r="AN22">
        <f t="shared" si="9"/>
        <v>0</v>
      </c>
      <c r="AO22">
        <f t="shared" si="9"/>
        <v>0</v>
      </c>
      <c r="AP22">
        <f t="shared" si="9"/>
        <v>-1.0701248455533121</v>
      </c>
      <c r="AQ22">
        <f t="shared" si="9"/>
        <v>-852.21240405178855</v>
      </c>
      <c r="AR22">
        <f t="shared" si="9"/>
        <v>-853.28252889734188</v>
      </c>
      <c r="AS22">
        <f t="shared" si="9"/>
        <v>28.26942781068756</v>
      </c>
      <c r="AT22">
        <f t="shared" si="9"/>
        <v>78.933945490711835</v>
      </c>
      <c r="AU22">
        <f t="shared" si="9"/>
        <v>-746.07915559594244</v>
      </c>
      <c r="AW22">
        <v>19</v>
      </c>
      <c r="AX22">
        <f>IF(Z22&gt;0, (R22*SUMPRODUCT(K22:$K$98, X22:$X$98)-K22*$AZ$3)/Z22, 0)</f>
        <v>12841.47323419703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1000000</v>
      </c>
      <c r="S23">
        <f t="shared" si="1"/>
        <v>12741.833995340188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9468.5116093765246</v>
      </c>
      <c r="AC23">
        <f t="shared" si="2"/>
        <v>9201.0312121702118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-7853.0390838933863</v>
      </c>
      <c r="AI23">
        <f t="shared" si="6"/>
        <v>-7862.0654838758528</v>
      </c>
      <c r="AJ23">
        <f t="shared" si="7"/>
        <v>267.48039720631277</v>
      </c>
      <c r="AK23">
        <f t="shared" si="22"/>
        <v>662.79581265635682</v>
      </c>
      <c r="AL23">
        <f t="shared" si="8"/>
        <v>-6931.7892740131829</v>
      </c>
      <c r="AN23">
        <f t="shared" si="9"/>
        <v>0</v>
      </c>
      <c r="AO23">
        <f t="shared" si="9"/>
        <v>0</v>
      </c>
      <c r="AP23">
        <f t="shared" si="9"/>
        <v>-0.93573768650666678</v>
      </c>
      <c r="AQ23">
        <f t="shared" si="9"/>
        <v>-814.09915787943953</v>
      </c>
      <c r="AR23">
        <f t="shared" si="9"/>
        <v>-815.03489556594627</v>
      </c>
      <c r="AS23">
        <f t="shared" si="9"/>
        <v>27.728827500876029</v>
      </c>
      <c r="AT23">
        <f t="shared" si="9"/>
        <v>68.709897807110451</v>
      </c>
      <c r="AU23">
        <f t="shared" si="9"/>
        <v>-718.59617025795967</v>
      </c>
      <c r="AW23">
        <v>20</v>
      </c>
      <c r="AX23">
        <f>IF(Z23&gt;0, (R23*SUMPRODUCT(K23:$K$98, X23:$X$98)-K23*$AZ$3)/Z23, 0)</f>
        <v>12741.833995340188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1000000</v>
      </c>
      <c r="S24">
        <f t="shared" si="1"/>
        <v>12610.819914885151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9201.0312121702118</v>
      </c>
      <c r="AC24">
        <f t="shared" si="2"/>
        <v>8909.014203259947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-8432.9112951711813</v>
      </c>
      <c r="AI24">
        <f t="shared" si="6"/>
        <v>-8441.7420197626325</v>
      </c>
      <c r="AJ24">
        <f t="shared" si="7"/>
        <v>292.01700891026485</v>
      </c>
      <c r="AK24">
        <f t="shared" si="22"/>
        <v>644.07218485191493</v>
      </c>
      <c r="AL24">
        <f t="shared" si="8"/>
        <v>-7505.6528260004525</v>
      </c>
      <c r="AN24">
        <f t="shared" si="9"/>
        <v>0</v>
      </c>
      <c r="AO24">
        <f t="shared" si="9"/>
        <v>0</v>
      </c>
      <c r="AP24">
        <f t="shared" si="9"/>
        <v>-0.81736843903063849</v>
      </c>
      <c r="AQ24">
        <f t="shared" si="9"/>
        <v>-780.54699480606598</v>
      </c>
      <c r="AR24">
        <f t="shared" si="9"/>
        <v>-781.36436324509657</v>
      </c>
      <c r="AS24">
        <f t="shared" si="9"/>
        <v>27.028980948451512</v>
      </c>
      <c r="AT24">
        <f t="shared" si="9"/>
        <v>59.61507132325815</v>
      </c>
      <c r="AU24">
        <f t="shared" si="9"/>
        <v>-694.72031097338686</v>
      </c>
      <c r="AW24">
        <v>21</v>
      </c>
      <c r="AX24">
        <f>IF(Z24&gt;0, (R24*SUMPRODUCT(K24:$K$98, X24:$X$98)-K24*$AZ$3)/Z24, 0)</f>
        <v>12610.819914885151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1000000</v>
      </c>
      <c r="S25">
        <f t="shared" si="1"/>
        <v>12450.392121527288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8909.014203259947</v>
      </c>
      <c r="AC25">
        <f t="shared" si="2"/>
        <v>8594.6119843192155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-9084.8495320810998</v>
      </c>
      <c r="AI25">
        <f t="shared" si="6"/>
        <v>-9093.4783888074871</v>
      </c>
      <c r="AJ25">
        <f t="shared" si="7"/>
        <v>314.40221894073147</v>
      </c>
      <c r="AK25">
        <f t="shared" si="22"/>
        <v>623.6309942281963</v>
      </c>
      <c r="AL25">
        <f t="shared" si="8"/>
        <v>-8155.4451756385597</v>
      </c>
      <c r="AN25">
        <f t="shared" si="9"/>
        <v>0</v>
      </c>
      <c r="AO25">
        <f t="shared" si="9"/>
        <v>0</v>
      </c>
      <c r="AP25">
        <f t="shared" si="9"/>
        <v>-0.71311038199077348</v>
      </c>
      <c r="AQ25">
        <f t="shared" si="9"/>
        <v>-750.79477219041178</v>
      </c>
      <c r="AR25">
        <f t="shared" si="9"/>
        <v>-751.50788257240265</v>
      </c>
      <c r="AS25">
        <f t="shared" si="9"/>
        <v>25.982988657346894</v>
      </c>
      <c r="AT25">
        <f t="shared" si="9"/>
        <v>51.538430943630829</v>
      </c>
      <c r="AU25">
        <f t="shared" si="9"/>
        <v>-673.98646297142488</v>
      </c>
      <c r="AW25">
        <v>22</v>
      </c>
      <c r="AX25">
        <f>IF(Z25&gt;0, (R25*SUMPRODUCT(K25:$K$98, X25:$X$98)-K25*$AZ$3)/Z25, 0)</f>
        <v>12450.392121527288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1000000</v>
      </c>
      <c r="S26">
        <f t="shared" si="1"/>
        <v>12262.740418335734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8594.6119843192155</v>
      </c>
      <c r="AC26">
        <f t="shared" si="2"/>
        <v>8260.0179048657119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-9818.8299130211708</v>
      </c>
      <c r="AI26">
        <f t="shared" si="6"/>
        <v>-9827.2497458063808</v>
      </c>
      <c r="AJ26">
        <f t="shared" si="7"/>
        <v>334.59407945350358</v>
      </c>
      <c r="AK26">
        <f t="shared" si="22"/>
        <v>601.62283890234517</v>
      </c>
      <c r="AL26">
        <f t="shared" si="8"/>
        <v>-8891.0328274505318</v>
      </c>
      <c r="AN26">
        <f t="shared" si="9"/>
        <v>0</v>
      </c>
      <c r="AO26">
        <f t="shared" si="9"/>
        <v>0</v>
      </c>
      <c r="AP26">
        <f t="shared" si="9"/>
        <v>-0.62128224888608452</v>
      </c>
      <c r="AQ26">
        <f t="shared" si="9"/>
        <v>-724.51138703221875</v>
      </c>
      <c r="AR26">
        <f t="shared" si="9"/>
        <v>-725.13266928110477</v>
      </c>
      <c r="AS26">
        <f t="shared" si="9"/>
        <v>24.689013125295755</v>
      </c>
      <c r="AT26">
        <f t="shared" si="9"/>
        <v>44.39251940858621</v>
      </c>
      <c r="AU26">
        <f t="shared" si="9"/>
        <v>-656.05113674722281</v>
      </c>
      <c r="AW26">
        <v>23</v>
      </c>
      <c r="AX26">
        <f>IF(Z26&gt;0, (R26*SUMPRODUCT(K26:$K$98, X26:$X$98)-K26*$AZ$3)/Z26, 0)</f>
        <v>12262.740418335734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1000000</v>
      </c>
      <c r="S27">
        <f t="shared" si="1"/>
        <v>12049.0815247835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8260.0179048657119</v>
      </c>
      <c r="AC27">
        <f t="shared" si="2"/>
        <v>7907.1142792057308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-10608.680133104561</v>
      </c>
      <c r="AI27">
        <f t="shared" si="6"/>
        <v>-10616.883159060255</v>
      </c>
      <c r="AJ27">
        <f t="shared" si="7"/>
        <v>352.90362565998112</v>
      </c>
      <c r="AK27">
        <f t="shared" si="22"/>
        <v>578.20125334059992</v>
      </c>
      <c r="AL27">
        <f t="shared" si="8"/>
        <v>-9685.7782800596742</v>
      </c>
      <c r="AN27">
        <f t="shared" si="9"/>
        <v>0</v>
      </c>
      <c r="AO27">
        <f t="shared" si="9"/>
        <v>0</v>
      </c>
      <c r="AP27">
        <f t="shared" si="9"/>
        <v>-0.54043260370162505</v>
      </c>
      <c r="AQ27">
        <f t="shared" si="9"/>
        <v>-698.92216081454228</v>
      </c>
      <c r="AR27">
        <f t="shared" si="9"/>
        <v>-699.46259341824384</v>
      </c>
      <c r="AS27">
        <f t="shared" si="9"/>
        <v>23.250033134270698</v>
      </c>
      <c r="AT27">
        <f t="shared" si="9"/>
        <v>38.093114723049553</v>
      </c>
      <c r="AU27">
        <f t="shared" si="9"/>
        <v>-638.11944556092362</v>
      </c>
      <c r="AW27">
        <v>24</v>
      </c>
      <c r="AX27">
        <f>IF(Z27&gt;0, (R27*SUMPRODUCT(K27:$K$98, X27:$X$98)-K27*$AZ$3)/Z27, 0)</f>
        <v>12049.0815247835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1000000</v>
      </c>
      <c r="S28">
        <f t="shared" si="1"/>
        <v>11813.899090293327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7907.1142792057308</v>
      </c>
      <c r="AC28">
        <f t="shared" si="2"/>
        <v>7539.9847624735403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-11449.660255447259</v>
      </c>
      <c r="AI28">
        <f t="shared" si="6"/>
        <v>-11457.638130390204</v>
      </c>
      <c r="AJ28">
        <f t="shared" si="7"/>
        <v>367.1295167321905</v>
      </c>
      <c r="AK28">
        <f t="shared" si="22"/>
        <v>553.49799954440118</v>
      </c>
      <c r="AL28">
        <f t="shared" si="8"/>
        <v>-10537.010614113613</v>
      </c>
      <c r="AN28">
        <f t="shared" si="9"/>
        <v>0</v>
      </c>
      <c r="AO28">
        <f t="shared" si="9"/>
        <v>0</v>
      </c>
      <c r="AP28">
        <f t="shared" si="9"/>
        <v>-0.46928498340433406</v>
      </c>
      <c r="AQ28">
        <f t="shared" si="9"/>
        <v>-673.50687512532897</v>
      </c>
      <c r="AR28">
        <f t="shared" si="9"/>
        <v>-673.97616010873332</v>
      </c>
      <c r="AS28">
        <f t="shared" si="9"/>
        <v>21.595772107118378</v>
      </c>
      <c r="AT28">
        <f t="shared" si="9"/>
        <v>32.558582503259466</v>
      </c>
      <c r="AU28">
        <f t="shared" si="9"/>
        <v>-619.82180549835562</v>
      </c>
      <c r="AW28">
        <v>25</v>
      </c>
      <c r="AX28">
        <f>IF(Z28&gt;0, (R28*SUMPRODUCT(K28:$K$98, X28:$X$98)-K28*$AZ$3)/Z28, 0)</f>
        <v>11813.899090293327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1000000</v>
      </c>
      <c r="S29">
        <f t="shared" si="1"/>
        <v>11561.543773458938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7539.9847624735403</v>
      </c>
      <c r="AC29">
        <f t="shared" si="2"/>
        <v>7162.7213195645991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-12317.859335265286</v>
      </c>
      <c r="AI29">
        <f t="shared" si="6"/>
        <v>-12325.603458217111</v>
      </c>
      <c r="AJ29">
        <f t="shared" si="7"/>
        <v>377.26344290894122</v>
      </c>
      <c r="AK29">
        <f t="shared" si="22"/>
        <v>527.79893337314786</v>
      </c>
      <c r="AL29">
        <f t="shared" si="8"/>
        <v>-11420.541081935022</v>
      </c>
      <c r="AN29">
        <f t="shared" si="9"/>
        <v>0</v>
      </c>
      <c r="AO29">
        <f t="shared" si="9"/>
        <v>0</v>
      </c>
      <c r="AP29">
        <f t="shared" si="9"/>
        <v>-0.40672760569059602</v>
      </c>
      <c r="AQ29">
        <f t="shared" si="9"/>
        <v>-646.94394263022252</v>
      </c>
      <c r="AR29">
        <f t="shared" si="9"/>
        <v>-647.35067023591319</v>
      </c>
      <c r="AS29">
        <f t="shared" si="9"/>
        <v>19.814181386777939</v>
      </c>
      <c r="AT29">
        <f t="shared" si="9"/>
        <v>27.720427192643903</v>
      </c>
      <c r="AU29">
        <f t="shared" si="9"/>
        <v>-599.81606165649134</v>
      </c>
      <c r="AW29">
        <v>26</v>
      </c>
      <c r="AX29">
        <f>IF(Z29&gt;0, (R29*SUMPRODUCT(K29:$K$98, X29:$X$98)-K29*$AZ$3)/Z29, 0)</f>
        <v>11561.543773458938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1000000</v>
      </c>
      <c r="S30">
        <f t="shared" si="1"/>
        <v>11298.291999281428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7162.7213195645991</v>
      </c>
      <c r="AC30">
        <f t="shared" si="2"/>
        <v>6780.2804414132961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-13219.012194857418</v>
      </c>
      <c r="AI30">
        <f t="shared" si="6"/>
        <v>-13226.513638927288</v>
      </c>
      <c r="AJ30">
        <f t="shared" si="7"/>
        <v>382.44087815130297</v>
      </c>
      <c r="AK30">
        <f t="shared" si="22"/>
        <v>501.39049236952201</v>
      </c>
      <c r="AL30">
        <f t="shared" si="8"/>
        <v>-12342.682268406463</v>
      </c>
      <c r="AN30">
        <f t="shared" si="9"/>
        <v>0</v>
      </c>
      <c r="AO30">
        <f t="shared" si="9"/>
        <v>0</v>
      </c>
      <c r="AP30">
        <f t="shared" si="9"/>
        <v>-0.35176956641145712</v>
      </c>
      <c r="AQ30">
        <f t="shared" si="9"/>
        <v>-619.88680377557159</v>
      </c>
      <c r="AR30">
        <f t="shared" si="9"/>
        <v>-620.23857334198317</v>
      </c>
      <c r="AS30">
        <f t="shared" si="9"/>
        <v>17.934021853959802</v>
      </c>
      <c r="AT30">
        <f t="shared" si="9"/>
        <v>23.511995085329865</v>
      </c>
      <c r="AU30">
        <f t="shared" si="9"/>
        <v>-578.79255640269344</v>
      </c>
      <c r="AW30">
        <v>27</v>
      </c>
      <c r="AX30">
        <f>IF(Z30&gt;0, (R30*SUMPRODUCT(K30:$K$98, X30:$X$98)-K30*$AZ$3)/Z30, 0)</f>
        <v>11298.291999281428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1000000</v>
      </c>
      <c r="S31">
        <f t="shared" si="1"/>
        <v>11029.787130881396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6780.2804414132961</v>
      </c>
      <c r="AC31">
        <f t="shared" si="2"/>
        <v>6396.5570880653304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-14179.598051800462</v>
      </c>
      <c r="AI31">
        <f t="shared" si="6"/>
        <v>-14186.847236453985</v>
      </c>
      <c r="AJ31">
        <f t="shared" si="7"/>
        <v>383.72335334796571</v>
      </c>
      <c r="AK31">
        <f t="shared" si="22"/>
        <v>474.61963089893078</v>
      </c>
      <c r="AL31">
        <f t="shared" si="8"/>
        <v>-13328.504252207087</v>
      </c>
      <c r="AN31">
        <f t="shared" si="9"/>
        <v>0</v>
      </c>
      <c r="AO31">
        <f t="shared" si="9"/>
        <v>0</v>
      </c>
      <c r="AP31">
        <f t="shared" si="9"/>
        <v>-0.30351805297360901</v>
      </c>
      <c r="AQ31">
        <f t="shared" si="9"/>
        <v>-593.68938692146287</v>
      </c>
      <c r="AR31">
        <f t="shared" si="9"/>
        <v>-593.99290497443644</v>
      </c>
      <c r="AS31">
        <f t="shared" si="9"/>
        <v>16.066215809810984</v>
      </c>
      <c r="AT31">
        <f t="shared" si="9"/>
        <v>19.871976388886317</v>
      </c>
      <c r="AU31">
        <f t="shared" si="9"/>
        <v>-558.05471277573906</v>
      </c>
      <c r="AW31">
        <v>28</v>
      </c>
      <c r="AX31">
        <f>IF(Z31&gt;0, (R31*SUMPRODUCT(K31:$K$98, X31:$X$98)-K31*$AZ$3)/Z31, 0)</f>
        <v>11029.787130881396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1000000</v>
      </c>
      <c r="S32">
        <f t="shared" si="1"/>
        <v>10759.180325359508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6396.5570880653304</v>
      </c>
      <c r="AC32">
        <f t="shared" si="2"/>
        <v>6013.7279247399438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-15196.198439251335</v>
      </c>
      <c r="AI32">
        <f t="shared" si="6"/>
        <v>-15203.185179577833</v>
      </c>
      <c r="AJ32">
        <f t="shared" si="7"/>
        <v>382.82916332538662</v>
      </c>
      <c r="AK32">
        <f t="shared" si="22"/>
        <v>447.75899616457315</v>
      </c>
      <c r="AL32">
        <f t="shared" si="8"/>
        <v>-14372.597020087873</v>
      </c>
      <c r="AN32">
        <f t="shared" si="9"/>
        <v>0</v>
      </c>
      <c r="AO32">
        <f t="shared" si="9"/>
        <v>0</v>
      </c>
      <c r="AP32">
        <f t="shared" si="9"/>
        <v>-0.26118723320097148</v>
      </c>
      <c r="AQ32">
        <f t="shared" si="9"/>
        <v>-568.08366134177038</v>
      </c>
      <c r="AR32">
        <f t="shared" si="9"/>
        <v>-568.34484857497137</v>
      </c>
      <c r="AS32">
        <f t="shared" si="9"/>
        <v>14.311407793185326</v>
      </c>
      <c r="AT32">
        <f t="shared" si="9"/>
        <v>16.73869757339245</v>
      </c>
      <c r="AU32">
        <f t="shared" si="9"/>
        <v>-537.29474320839358</v>
      </c>
      <c r="AW32">
        <v>29</v>
      </c>
      <c r="AX32">
        <f>IF(Z32&gt;0, (R32*SUMPRODUCT(K32:$K$98, X32:$X$98)-K32*$AZ$3)/Z32, 0)</f>
        <v>10759.180325359508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1000000</v>
      </c>
      <c r="S33">
        <f t="shared" si="1"/>
        <v>10489.893111364949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6013.7279247399438</v>
      </c>
      <c r="AC33">
        <f t="shared" si="2"/>
        <v>5633.912320180385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-16269.783531265506</v>
      </c>
      <c r="AI33">
        <f t="shared" si="6"/>
        <v>-16276.497031894598</v>
      </c>
      <c r="AJ33">
        <f t="shared" si="7"/>
        <v>379.81560455955878</v>
      </c>
      <c r="AK33">
        <f t="shared" si="22"/>
        <v>420.96095473179611</v>
      </c>
      <c r="AL33">
        <f t="shared" si="8"/>
        <v>-15475.720472603243</v>
      </c>
      <c r="AN33">
        <f t="shared" si="9"/>
        <v>0</v>
      </c>
      <c r="AO33">
        <f t="shared" si="9"/>
        <v>0</v>
      </c>
      <c r="AP33">
        <f t="shared" si="9"/>
        <v>-0.22408271296559962</v>
      </c>
      <c r="AQ33">
        <f t="shared" si="9"/>
        <v>-543.05159624930013</v>
      </c>
      <c r="AR33">
        <f t="shared" si="9"/>
        <v>-543.27567896226572</v>
      </c>
      <c r="AS33">
        <f t="shared" si="9"/>
        <v>12.677456337393442</v>
      </c>
      <c r="AT33">
        <f t="shared" si="9"/>
        <v>14.050802703454892</v>
      </c>
      <c r="AU33">
        <f t="shared" si="9"/>
        <v>-516.54741992141737</v>
      </c>
      <c r="AW33">
        <v>30</v>
      </c>
      <c r="AX33">
        <f>IF(Z33&gt;0, (R33*SUMPRODUCT(K33:$K$98, X33:$X$98)-K33*$AZ$3)/Z33, 0)</f>
        <v>10489.893111364949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1000000</v>
      </c>
      <c r="S34">
        <f t="shared" si="1"/>
        <v>10223.658282836564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5633.912320180385</v>
      </c>
      <c r="AC34">
        <f t="shared" si="2"/>
        <v>5258.9572032009155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-17318.308958060581</v>
      </c>
      <c r="AI34">
        <f t="shared" si="6"/>
        <v>-17324.738844821408</v>
      </c>
      <c r="AJ34">
        <f t="shared" si="7"/>
        <v>374.95511697946949</v>
      </c>
      <c r="AK34">
        <f t="shared" si="22"/>
        <v>394.37386241262698</v>
      </c>
      <c r="AL34">
        <f t="shared" si="8"/>
        <v>-16555.409865429312</v>
      </c>
      <c r="AN34">
        <f t="shared" si="9"/>
        <v>0</v>
      </c>
      <c r="AO34">
        <f t="shared" si="9"/>
        <v>0</v>
      </c>
      <c r="AP34">
        <f t="shared" si="9"/>
        <v>-0.19162167041009451</v>
      </c>
      <c r="AQ34">
        <f t="shared" si="9"/>
        <v>-516.1153554741278</v>
      </c>
      <c r="AR34">
        <f t="shared" si="9"/>
        <v>-516.30697714453788</v>
      </c>
      <c r="AS34">
        <f t="shared" si="9"/>
        <v>11.174306565112447</v>
      </c>
      <c r="AT34">
        <f t="shared" si="9"/>
        <v>11.753018535569062</v>
      </c>
      <c r="AU34">
        <f t="shared" ref="AU34:AU69" si="23">AL34*$K34</f>
        <v>-493.37965204385642</v>
      </c>
      <c r="AW34">
        <v>31</v>
      </c>
      <c r="AX34">
        <f>IF(Z34&gt;0, (R34*SUMPRODUCT(K34:$K$98, X34:$X$98)-K34*$AZ$3)/Z34, 0)</f>
        <v>10223.658282836564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1000000</v>
      </c>
      <c r="S35">
        <f t="shared" si="1"/>
        <v>9965.7510003589323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5258.9572032009155</v>
      </c>
      <c r="AC35">
        <f t="shared" si="2"/>
        <v>4892.9279899319945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-18272.694475046123</v>
      </c>
      <c r="AI35">
        <f t="shared" ref="AI35:AI66" si="25">SUM(AE35:AH35)</f>
        <v>-18278.8316542584</v>
      </c>
      <c r="AJ35">
        <f t="shared" si="7"/>
        <v>366.02921326892101</v>
      </c>
      <c r="AK35">
        <f t="shared" si="22"/>
        <v>368.12700422406414</v>
      </c>
      <c r="AL35">
        <f t="shared" si="8"/>
        <v>-17544.675436765414</v>
      </c>
      <c r="AN35">
        <f t="shared" ref="AN35:AT69" si="26">AE35*$K35</f>
        <v>0</v>
      </c>
      <c r="AO35">
        <f t="shared" si="26"/>
        <v>0</v>
      </c>
      <c r="AP35">
        <f t="shared" si="26"/>
        <v>-0.16330221666521802</v>
      </c>
      <c r="AQ35">
        <f t="shared" si="26"/>
        <v>-486.21221721066752</v>
      </c>
      <c r="AR35">
        <f t="shared" si="26"/>
        <v>-486.37551942733268</v>
      </c>
      <c r="AS35">
        <f t="shared" si="26"/>
        <v>9.7395529482747047</v>
      </c>
      <c r="AT35">
        <f t="shared" si="26"/>
        <v>9.7953723892957054</v>
      </c>
      <c r="AU35">
        <f t="shared" si="23"/>
        <v>-466.84059408976225</v>
      </c>
      <c r="AW35">
        <v>32</v>
      </c>
      <c r="AX35">
        <f>IF(Z35&gt;0, (R35*SUMPRODUCT(K35:$K$98, X35:$X$98)-K35*$AZ$3)/Z35, 0)</f>
        <v>9965.7510003589323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1000000</v>
      </c>
      <c r="S36">
        <f t="shared" si="1"/>
        <v>9818.3547108758885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4892.9279899319945</v>
      </c>
      <c r="AC36">
        <f t="shared" si="2"/>
        <v>4540.7212568331188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-23591.868747154644</v>
      </c>
      <c r="AI36">
        <f t="shared" si="25"/>
        <v>-23597.649656215461</v>
      </c>
      <c r="AJ36">
        <f t="shared" si="7"/>
        <v>352.2067330988757</v>
      </c>
      <c r="AK36">
        <f t="shared" si="22"/>
        <v>342.50495929523964</v>
      </c>
      <c r="AL36">
        <f t="shared" si="8"/>
        <v>-22902.937963821347</v>
      </c>
      <c r="AN36">
        <f t="shared" si="26"/>
        <v>0</v>
      </c>
      <c r="AO36">
        <f t="shared" si="26"/>
        <v>0</v>
      </c>
      <c r="AP36">
        <f t="shared" si="26"/>
        <v>-0.13734137449652731</v>
      </c>
      <c r="AQ36">
        <f t="shared" si="26"/>
        <v>-560.48964731823264</v>
      </c>
      <c r="AR36">
        <f t="shared" si="26"/>
        <v>-560.62698869272924</v>
      </c>
      <c r="AS36">
        <f t="shared" si="26"/>
        <v>8.3676384322672472</v>
      </c>
      <c r="AT36">
        <f t="shared" si="26"/>
        <v>8.1371461454611378</v>
      </c>
      <c r="AU36">
        <f t="shared" si="23"/>
        <v>-544.12220411500084</v>
      </c>
      <c r="AW36">
        <v>33</v>
      </c>
      <c r="AX36">
        <f>IF(Z36&gt;0, (R36*SUMPRODUCT(K36:$K$98, X36:$X$98)-K36*$AZ$3)/Z36, 0)</f>
        <v>9818.3547108758885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1000000</v>
      </c>
      <c r="S37">
        <f t="shared" si="1"/>
        <v>9548.6563099336927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4540.7212568331188</v>
      </c>
      <c r="AC37">
        <f t="shared" si="2"/>
        <v>4099.8793631861272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-28480.845829997765</v>
      </c>
      <c r="AI37">
        <f t="shared" si="25"/>
        <v>-28486.212919395097</v>
      </c>
      <c r="AJ37">
        <f t="shared" si="7"/>
        <v>440.84189364699159</v>
      </c>
      <c r="AK37">
        <f t="shared" si="22"/>
        <v>317.85048797831837</v>
      </c>
      <c r="AL37">
        <f t="shared" si="8"/>
        <v>-27727.520537769789</v>
      </c>
      <c r="AN37">
        <f t="shared" si="26"/>
        <v>0</v>
      </c>
      <c r="AO37">
        <f t="shared" si="26"/>
        <v>0</v>
      </c>
      <c r="AP37">
        <f t="shared" si="26"/>
        <v>-0.11384817112190104</v>
      </c>
      <c r="AQ37">
        <f t="shared" si="26"/>
        <v>-604.14350678806022</v>
      </c>
      <c r="AR37">
        <f t="shared" si="26"/>
        <v>-604.25735495918207</v>
      </c>
      <c r="AS37">
        <f t="shared" si="26"/>
        <v>9.3512590586922002</v>
      </c>
      <c r="AT37">
        <f t="shared" si="26"/>
        <v>6.7423316564307427</v>
      </c>
      <c r="AU37">
        <f t="shared" si="23"/>
        <v>-588.16376424405917</v>
      </c>
      <c r="AW37">
        <v>34</v>
      </c>
      <c r="AX37">
        <f>IF(Z37&gt;0, (R37*SUMPRODUCT(K37:$K$98, X37:$X$98)-K37*$AZ$3)/Z37, 0)</f>
        <v>9548.6563099336927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1000000</v>
      </c>
      <c r="S38">
        <f t="shared" si="1"/>
        <v>9184.8533482939201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4099.8793631861272</v>
      </c>
      <c r="AC38">
        <f t="shared" si="2"/>
        <v>3602.5642078902488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-32844.658394435093</v>
      </c>
      <c r="AI38">
        <f t="shared" si="25"/>
        <v>-32849.561254708526</v>
      </c>
      <c r="AJ38">
        <f t="shared" si="7"/>
        <v>497.31515529587841</v>
      </c>
      <c r="AK38">
        <f t="shared" si="22"/>
        <v>286.99155542302896</v>
      </c>
      <c r="AL38">
        <f t="shared" si="8"/>
        <v>-32065.25454398962</v>
      </c>
      <c r="AN38">
        <f t="shared" si="26"/>
        <v>0</v>
      </c>
      <c r="AO38">
        <f t="shared" si="26"/>
        <v>0</v>
      </c>
      <c r="AP38">
        <f t="shared" si="26"/>
        <v>-9.2857871183786855E-2</v>
      </c>
      <c r="AQ38">
        <f t="shared" si="26"/>
        <v>-622.0624060600536</v>
      </c>
      <c r="AR38">
        <f t="shared" si="26"/>
        <v>-622.15526393123741</v>
      </c>
      <c r="AS38">
        <f t="shared" si="26"/>
        <v>9.4189155009113659</v>
      </c>
      <c r="AT38">
        <f t="shared" si="26"/>
        <v>5.435485287787758</v>
      </c>
      <c r="AU38">
        <f t="shared" si="23"/>
        <v>-607.30086314253833</v>
      </c>
      <c r="AW38">
        <v>35</v>
      </c>
      <c r="AX38">
        <f>IF(Z38&gt;0, (R38*SUMPRODUCT(K38:$K$98, X38:$X$98)-K38*$AZ$3)/Z38, 0)</f>
        <v>9184.8533482939201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1000000</v>
      </c>
      <c r="S39">
        <f t="shared" si="1"/>
        <v>8742.4140109239706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3602.5642078902488</v>
      </c>
      <c r="AC39">
        <f t="shared" si="2"/>
        <v>3075.8842585196426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-36471.873952236318</v>
      </c>
      <c r="AI39">
        <f t="shared" si="25"/>
        <v>-36476.271885482609</v>
      </c>
      <c r="AJ39">
        <f t="shared" si="7"/>
        <v>526.67994937060621</v>
      </c>
      <c r="AK39">
        <f t="shared" si="22"/>
        <v>252.17949455231744</v>
      </c>
      <c r="AL39">
        <f t="shared" si="8"/>
        <v>-35697.412441559689</v>
      </c>
      <c r="AN39">
        <f t="shared" si="26"/>
        <v>0</v>
      </c>
      <c r="AO39">
        <f t="shared" si="26"/>
        <v>0</v>
      </c>
      <c r="AP39">
        <f t="shared" si="26"/>
        <v>-7.4370348575672499E-2</v>
      </c>
      <c r="AQ39">
        <f t="shared" si="26"/>
        <v>-616.75014765684125</v>
      </c>
      <c r="AR39">
        <f t="shared" si="26"/>
        <v>-616.82451800541696</v>
      </c>
      <c r="AS39">
        <f t="shared" si="26"/>
        <v>8.9063133133114398</v>
      </c>
      <c r="AT39">
        <f t="shared" si="26"/>
        <v>4.2644296452892503</v>
      </c>
      <c r="AU39">
        <f t="shared" si="23"/>
        <v>-603.65377504681624</v>
      </c>
      <c r="AW39">
        <v>36</v>
      </c>
      <c r="AX39">
        <f>IF(Z39&gt;0, (R39*SUMPRODUCT(K39:$K$98, X39:$X$98)-K39*$AZ$3)/Z39, 0)</f>
        <v>8742.4140109239706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1000000</v>
      </c>
      <c r="S40">
        <f t="shared" si="1"/>
        <v>8211.6986266790027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3075.8842585196426</v>
      </c>
      <c r="AC40">
        <f t="shared" si="2"/>
        <v>2544.2970186212365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-38478.223048470762</v>
      </c>
      <c r="AI40">
        <f t="shared" si="25"/>
        <v>-38482.096024596482</v>
      </c>
      <c r="AJ40">
        <f t="shared" si="7"/>
        <v>531.5872398984061</v>
      </c>
      <c r="AK40">
        <f t="shared" si="22"/>
        <v>215.31189809637499</v>
      </c>
      <c r="AL40">
        <f t="shared" si="8"/>
        <v>-37735.196886601698</v>
      </c>
      <c r="AN40">
        <f t="shared" si="26"/>
        <v>0</v>
      </c>
      <c r="AO40">
        <f t="shared" si="26"/>
        <v>0</v>
      </c>
      <c r="AP40">
        <f t="shared" si="26"/>
        <v>-5.8476043576455569E-2</v>
      </c>
      <c r="AQ40">
        <f t="shared" si="26"/>
        <v>-580.96259173468059</v>
      </c>
      <c r="AR40">
        <f t="shared" si="26"/>
        <v>-581.02106777825691</v>
      </c>
      <c r="AS40">
        <f t="shared" si="26"/>
        <v>8.026158074800632</v>
      </c>
      <c r="AT40">
        <f t="shared" si="26"/>
        <v>3.2508818869262939</v>
      </c>
      <c r="AU40">
        <f t="shared" si="23"/>
        <v>-569.74402781652998</v>
      </c>
      <c r="AW40">
        <v>37</v>
      </c>
      <c r="AX40">
        <f>IF(Z40&gt;0, (R40*SUMPRODUCT(K40:$K$98, X40:$X$98)-K40*$AZ$3)/Z40, 0)</f>
        <v>8211.6986266790027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1000000</v>
      </c>
      <c r="S41">
        <f t="shared" si="1"/>
        <v>7627.417159166821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2544.2970186212365</v>
      </c>
      <c r="AC41">
        <f t="shared" si="2"/>
        <v>2039.372737385158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-39365.748243927192</v>
      </c>
      <c r="AI41">
        <f t="shared" si="25"/>
        <v>-39369.090418438609</v>
      </c>
      <c r="AJ41">
        <f t="shared" si="7"/>
        <v>504.92428123607851</v>
      </c>
      <c r="AK41">
        <f t="shared" si="22"/>
        <v>178.10079130348657</v>
      </c>
      <c r="AL41">
        <f t="shared" si="8"/>
        <v>-38686.065345899049</v>
      </c>
      <c r="AN41">
        <f t="shared" si="26"/>
        <v>0</v>
      </c>
      <c r="AO41">
        <f t="shared" si="26"/>
        <v>0</v>
      </c>
      <c r="AP41">
        <f t="shared" si="26"/>
        <v>-4.505513147510639E-2</v>
      </c>
      <c r="AQ41">
        <f t="shared" si="26"/>
        <v>-530.68113489798941</v>
      </c>
      <c r="AR41">
        <f t="shared" si="26"/>
        <v>-530.72619002946453</v>
      </c>
      <c r="AS41">
        <f t="shared" si="26"/>
        <v>6.8067749898606325</v>
      </c>
      <c r="AT41">
        <f t="shared" si="26"/>
        <v>2.4009382336520089</v>
      </c>
      <c r="AU41">
        <f t="shared" si="23"/>
        <v>-521.51847680595199</v>
      </c>
      <c r="AW41">
        <v>38</v>
      </c>
      <c r="AX41">
        <f>IF(Z41&gt;0, (R41*SUMPRODUCT(K41:$K$98, X41:$X$98)-K41*$AZ$3)/Z41, 0)</f>
        <v>7627.417159166821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1000000</v>
      </c>
      <c r="S42">
        <f t="shared" si="1"/>
        <v>6983.0082284640939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2039.372737385158</v>
      </c>
      <c r="AC42">
        <f t="shared" si="2"/>
        <v>1576.5829511466345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-38926.042101630221</v>
      </c>
      <c r="AI42">
        <f t="shared" si="25"/>
        <v>-38928.864278870256</v>
      </c>
      <c r="AJ42">
        <f t="shared" si="7"/>
        <v>462.78978623852345</v>
      </c>
      <c r="AK42">
        <f t="shared" si="22"/>
        <v>142.75609161696107</v>
      </c>
      <c r="AL42">
        <f t="shared" si="8"/>
        <v>-38323.318401014774</v>
      </c>
      <c r="AN42">
        <f t="shared" si="26"/>
        <v>0</v>
      </c>
      <c r="AO42">
        <f t="shared" si="26"/>
        <v>0</v>
      </c>
      <c r="AP42">
        <f t="shared" si="26"/>
        <v>-3.3968893541293128E-2</v>
      </c>
      <c r="AQ42">
        <f t="shared" si="26"/>
        <v>-468.52995672193026</v>
      </c>
      <c r="AR42">
        <f t="shared" si="26"/>
        <v>-468.56392561547159</v>
      </c>
      <c r="AS42">
        <f t="shared" si="26"/>
        <v>5.5703294455565997</v>
      </c>
      <c r="AT42">
        <f t="shared" si="26"/>
        <v>1.7182714146087181</v>
      </c>
      <c r="AU42">
        <f t="shared" si="23"/>
        <v>-461.27532475530626</v>
      </c>
      <c r="AW42">
        <v>39</v>
      </c>
      <c r="AX42">
        <f>IF(Z42&gt;0, (R42*SUMPRODUCT(K42:$K$98, X42:$X$98)-K42*$AZ$3)/Z42, 0)</f>
        <v>6983.0082284640939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1000000</v>
      </c>
      <c r="S43">
        <f t="shared" si="1"/>
        <v>6272.2719921554271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1576.5829511466345</v>
      </c>
      <c r="AC43">
        <f t="shared" si="2"/>
        <v>1168.6702700135138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-37193.160697605344</v>
      </c>
      <c r="AI43">
        <f t="shared" si="25"/>
        <v>-37195.489738564254</v>
      </c>
      <c r="AJ43">
        <f t="shared" si="7"/>
        <v>407.91268113312071</v>
      </c>
      <c r="AK43">
        <f t="shared" si="22"/>
        <v>110.36080658026442</v>
      </c>
      <c r="AL43">
        <f t="shared" si="8"/>
        <v>-36677.21625085087</v>
      </c>
      <c r="AN43">
        <f t="shared" si="26"/>
        <v>0</v>
      </c>
      <c r="AO43">
        <f t="shared" si="26"/>
        <v>0</v>
      </c>
      <c r="AP43">
        <f t="shared" si="26"/>
        <v>-2.5029733143729246E-2</v>
      </c>
      <c r="AQ43">
        <f t="shared" si="26"/>
        <v>-399.70739177881671</v>
      </c>
      <c r="AR43">
        <f t="shared" si="26"/>
        <v>-399.73242151196041</v>
      </c>
      <c r="AS43">
        <f t="shared" si="26"/>
        <v>4.3837552601363452</v>
      </c>
      <c r="AT43">
        <f t="shared" si="26"/>
        <v>1.1860253155533536</v>
      </c>
      <c r="AU43">
        <f t="shared" si="23"/>
        <v>-394.16264093627069</v>
      </c>
      <c r="AW43">
        <v>40</v>
      </c>
      <c r="AX43">
        <f>IF(Z43&gt;0, (R43*SUMPRODUCT(K43:$K$98, X43:$X$98)-K43*$AZ$3)/Z43, 0)</f>
        <v>6272.2719921554271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1000000</v>
      </c>
      <c r="S44">
        <f t="shared" si="1"/>
        <v>5489.524893127199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1168.6702700135138</v>
      </c>
      <c r="AC44">
        <f t="shared" si="2"/>
        <v>823.08544572470555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-34522.579092536434</v>
      </c>
      <c r="AI44">
        <f t="shared" si="25"/>
        <v>-34524.453310847101</v>
      </c>
      <c r="AJ44">
        <f t="shared" si="7"/>
        <v>345.58482428880825</v>
      </c>
      <c r="AK44">
        <f t="shared" si="22"/>
        <v>81.806918900945973</v>
      </c>
      <c r="AL44">
        <f t="shared" si="8"/>
        <v>-34097.061567657343</v>
      </c>
      <c r="AN44">
        <f t="shared" si="26"/>
        <v>0</v>
      </c>
      <c r="AO44">
        <f t="shared" si="26"/>
        <v>0</v>
      </c>
      <c r="AP44">
        <f t="shared" si="26"/>
        <v>-1.7983791012762984E-2</v>
      </c>
      <c r="AQ44">
        <f t="shared" si="26"/>
        <v>-331.25641985695779</v>
      </c>
      <c r="AR44">
        <f t="shared" si="26"/>
        <v>-331.27440364797053</v>
      </c>
      <c r="AS44">
        <f t="shared" si="26"/>
        <v>3.3160092513353296</v>
      </c>
      <c r="AT44">
        <f t="shared" si="26"/>
        <v>0.78496647084268689</v>
      </c>
      <c r="AU44">
        <f t="shared" si="23"/>
        <v>-327.17342792579251</v>
      </c>
      <c r="AW44">
        <v>41</v>
      </c>
      <c r="AX44">
        <f>IF(Z44&gt;0, (R44*SUMPRODUCT(K44:$K$98, X44:$X$98)-K44*$AZ$3)/Z44, 0)</f>
        <v>5489.524893127199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1000000</v>
      </c>
      <c r="S45">
        <f t="shared" si="1"/>
        <v>4597.4796913007958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823.08544572470555</v>
      </c>
      <c r="AC45">
        <f t="shared" si="2"/>
        <v>540.15274684096948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-30949.208663230049</v>
      </c>
      <c r="AI45">
        <f t="shared" si="25"/>
        <v>-30950.677274249319</v>
      </c>
      <c r="AJ45">
        <f t="shared" si="7"/>
        <v>282.93269888373607</v>
      </c>
      <c r="AK45">
        <f t="shared" si="22"/>
        <v>57.615981200729394</v>
      </c>
      <c r="AL45">
        <f t="shared" si="8"/>
        <v>-30610.128594164857</v>
      </c>
      <c r="AN45">
        <f t="shared" si="26"/>
        <v>0</v>
      </c>
      <c r="AO45">
        <f t="shared" si="26"/>
        <v>0</v>
      </c>
      <c r="AP45">
        <f t="shared" si="26"/>
        <v>-1.2582004330662769E-2</v>
      </c>
      <c r="AQ45">
        <f t="shared" si="26"/>
        <v>-265.15058944950374</v>
      </c>
      <c r="AR45">
        <f t="shared" si="26"/>
        <v>-265.16317145383437</v>
      </c>
      <c r="AS45">
        <f t="shared" si="26"/>
        <v>2.4239641374963683</v>
      </c>
      <c r="AT45">
        <f t="shared" si="26"/>
        <v>0.493612342186798</v>
      </c>
      <c r="AU45">
        <f t="shared" si="23"/>
        <v>-262.24559497415123</v>
      </c>
      <c r="AW45">
        <v>42</v>
      </c>
      <c r="AX45">
        <f>IF(Z45&gt;0, (R45*SUMPRODUCT(K45:$K$98, X45:$X$98)-K45*$AZ$3)/Z45, 0)</f>
        <v>4597.4796913007958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1000000</v>
      </c>
      <c r="S46">
        <f t="shared" si="1"/>
        <v>3557.388264376526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540.15274684096948</v>
      </c>
      <c r="AC46">
        <f t="shared" si="2"/>
        <v>318.14833683184241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-26880.871237056737</v>
      </c>
      <c r="AI46">
        <f t="shared" si="25"/>
        <v>-26881.989151075351</v>
      </c>
      <c r="AJ46">
        <f t="shared" si="7"/>
        <v>222.00441000912707</v>
      </c>
      <c r="AK46">
        <f t="shared" si="22"/>
        <v>37.810692278867869</v>
      </c>
      <c r="AL46">
        <f t="shared" si="8"/>
        <v>-26622.174048787358</v>
      </c>
      <c r="AN46">
        <f t="shared" si="26"/>
        <v>0</v>
      </c>
      <c r="AO46">
        <f t="shared" si="26"/>
        <v>0</v>
      </c>
      <c r="AP46">
        <f t="shared" si="26"/>
        <v>-8.5513252943911211E-3</v>
      </c>
      <c r="AQ46">
        <f t="shared" si="26"/>
        <v>-205.62142554557738</v>
      </c>
      <c r="AR46">
        <f t="shared" si="26"/>
        <v>-205.62997687087179</v>
      </c>
      <c r="AS46">
        <f t="shared" si="26"/>
        <v>1.6981913592351177</v>
      </c>
      <c r="AT46">
        <f t="shared" si="26"/>
        <v>0.28922754693040376</v>
      </c>
      <c r="AU46">
        <f t="shared" si="23"/>
        <v>-203.64255796470627</v>
      </c>
      <c r="AW46">
        <v>43</v>
      </c>
      <c r="AX46">
        <f>IF(Z46&gt;0, (R46*SUMPRODUCT(K46:$K$98, X46:$X$98)-K46*$AZ$3)/Z46, 0)</f>
        <v>3557.388264376526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1000000</v>
      </c>
      <c r="S47">
        <f t="shared" si="1"/>
        <v>2290.0975403845182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318.14833683184241</v>
      </c>
      <c r="AC47">
        <f t="shared" si="2"/>
        <v>151.05028578660125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-22580.776205836191</v>
      </c>
      <c r="AI47">
        <f t="shared" si="25"/>
        <v>-22581.600681012045</v>
      </c>
      <c r="AJ47">
        <f t="shared" si="7"/>
        <v>167.09805104524116</v>
      </c>
      <c r="AK47">
        <f t="shared" si="22"/>
        <v>22.270383578228969</v>
      </c>
      <c r="AL47">
        <f t="shared" si="8"/>
        <v>-22392.232246388572</v>
      </c>
      <c r="AN47">
        <f t="shared" si="26"/>
        <v>0</v>
      </c>
      <c r="AO47">
        <f t="shared" si="26"/>
        <v>0</v>
      </c>
      <c r="AP47">
        <f t="shared" si="26"/>
        <v>-5.6309878012688218E-3</v>
      </c>
      <c r="AQ47">
        <f t="shared" si="26"/>
        <v>-154.22183600186645</v>
      </c>
      <c r="AR47">
        <f t="shared" si="26"/>
        <v>-154.2274669896677</v>
      </c>
      <c r="AS47">
        <f t="shared" si="26"/>
        <v>1.1412436839912603</v>
      </c>
      <c r="AT47">
        <f t="shared" si="26"/>
        <v>0.15210192123566557</v>
      </c>
      <c r="AU47">
        <f t="shared" si="23"/>
        <v>-152.93412138444077</v>
      </c>
      <c r="AW47">
        <v>44</v>
      </c>
      <c r="AX47">
        <f>IF(Z47&gt;0, (R47*SUMPRODUCT(K47:$K$98, X47:$X$98)-K47*$AZ$3)/Z47, 0)</f>
        <v>2290.0975403845182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1000000</v>
      </c>
      <c r="S48">
        <f t="shared" si="1"/>
        <v>663.59522587336983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151.05028578660125</v>
      </c>
      <c r="AC48">
        <f t="shared" si="2"/>
        <v>31.224319874320766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-18245.172154695538</v>
      </c>
      <c r="AI48">
        <f t="shared" si="25"/>
        <v>-18245.7603204677</v>
      </c>
      <c r="AJ48">
        <f t="shared" si="7"/>
        <v>119.82596591228048</v>
      </c>
      <c r="AK48">
        <f t="shared" si="22"/>
        <v>10.573520005062088</v>
      </c>
      <c r="AL48">
        <f t="shared" si="8"/>
        <v>-18115.360834550356</v>
      </c>
      <c r="AN48">
        <f t="shared" si="26"/>
        <v>0</v>
      </c>
      <c r="AO48">
        <f t="shared" si="26"/>
        <v>0</v>
      </c>
      <c r="AP48">
        <f t="shared" si="26"/>
        <v>-3.5866477604298433E-3</v>
      </c>
      <c r="AQ48">
        <f t="shared" si="26"/>
        <v>-111.25945939819344</v>
      </c>
      <c r="AR48">
        <f t="shared" si="26"/>
        <v>-111.26304604595387</v>
      </c>
      <c r="AS48">
        <f t="shared" si="26"/>
        <v>0.73070136451607259</v>
      </c>
      <c r="AT48">
        <f t="shared" si="26"/>
        <v>6.4477556568104763E-2</v>
      </c>
      <c r="AU48">
        <f t="shared" si="23"/>
        <v>-110.46786712486968</v>
      </c>
      <c r="AW48">
        <v>45</v>
      </c>
      <c r="AX48">
        <f>IF(Z48&gt;0, (R48*SUMPRODUCT(K48:$K$98, X48:$X$98)-K48*$AZ$3)/Z48, 0)</f>
        <v>663.59522587336983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1000000</v>
      </c>
      <c r="S49">
        <f t="shared" si="1"/>
        <v>-1523.2838904232997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31.224319874320766</v>
      </c>
      <c r="AC49">
        <f t="shared" si="2"/>
        <v>-49.324541229599475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-14202.32945451556</v>
      </c>
      <c r="AI49">
        <f t="shared" si="25"/>
        <v>-14202.73420951182</v>
      </c>
      <c r="AJ49">
        <f t="shared" si="7"/>
        <v>80.548861103920245</v>
      </c>
      <c r="AK49">
        <f t="shared" si="22"/>
        <v>2.185702391202454</v>
      </c>
      <c r="AL49">
        <f t="shared" si="8"/>
        <v>-14119.999646016699</v>
      </c>
      <c r="AN49">
        <f t="shared" si="26"/>
        <v>0</v>
      </c>
      <c r="AO49">
        <f t="shared" si="26"/>
        <v>0</v>
      </c>
      <c r="AP49">
        <f t="shared" si="26"/>
        <v>-2.2037543142674038E-3</v>
      </c>
      <c r="AQ49">
        <f t="shared" si="26"/>
        <v>-77.326889346146558</v>
      </c>
      <c r="AR49">
        <f t="shared" si="26"/>
        <v>-77.329093100460838</v>
      </c>
      <c r="AS49">
        <f t="shared" si="26"/>
        <v>0.43856135639499755</v>
      </c>
      <c r="AT49">
        <f t="shared" si="26"/>
        <v>1.1900411653553289E-2</v>
      </c>
      <c r="AU49">
        <f t="shared" si="23"/>
        <v>-76.878631332412283</v>
      </c>
      <c r="AW49">
        <v>46</v>
      </c>
      <c r="AX49">
        <f>IF(Z49&gt;0, (R49*SUMPRODUCT(K49:$K$98, X49:$X$98)-K49*$AZ$3)/Z49, 0)</f>
        <v>-1523.2838904232997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1000000</v>
      </c>
      <c r="S50">
        <f t="shared" si="1"/>
        <v>-4623.7947735847647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-49.324541229599475</v>
      </c>
      <c r="AC50">
        <f t="shared" si="2"/>
        <v>-99.231253527287862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-10595.59702485506</v>
      </c>
      <c r="AI50">
        <f t="shared" si="25"/>
        <v>-10595.865287338545</v>
      </c>
      <c r="AJ50">
        <f t="shared" si="7"/>
        <v>49.906712297688387</v>
      </c>
      <c r="AK50">
        <f t="shared" si="22"/>
        <v>-3.4527178860719636</v>
      </c>
      <c r="AL50">
        <f t="shared" si="8"/>
        <v>-10549.411292926929</v>
      </c>
      <c r="AN50">
        <f t="shared" si="26"/>
        <v>0</v>
      </c>
      <c r="AO50">
        <f t="shared" si="26"/>
        <v>0</v>
      </c>
      <c r="AP50">
        <f t="shared" si="26"/>
        <v>-1.3041059468117319E-3</v>
      </c>
      <c r="AQ50">
        <f t="shared" si="26"/>
        <v>-51.508436478256407</v>
      </c>
      <c r="AR50">
        <f t="shared" si="26"/>
        <v>-51.509740584203215</v>
      </c>
      <c r="AS50">
        <f t="shared" si="26"/>
        <v>0.24261178621591306</v>
      </c>
      <c r="AT50">
        <f t="shared" si="26"/>
        <v>-1.6784717226871911E-2</v>
      </c>
      <c r="AU50">
        <f t="shared" si="23"/>
        <v>-51.283913515214174</v>
      </c>
      <c r="AW50">
        <v>47</v>
      </c>
      <c r="AX50">
        <f>IF(Z50&gt;0, (R50*SUMPRODUCT(K50:$K$98, X50:$X$98)-K50*$AZ$3)/Z50, 0)</f>
        <v>-4623.7947735847647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1000000</v>
      </c>
      <c r="S51">
        <f t="shared" si="1"/>
        <v>-9223.9824768877843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-99.231253527287862</v>
      </c>
      <c r="AC51">
        <f t="shared" si="2"/>
        <v>-126.25738906942095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-7558.4410636310304</v>
      </c>
      <c r="AI51">
        <f t="shared" si="25"/>
        <v>-7558.6121629763857</v>
      </c>
      <c r="AJ51">
        <f t="shared" si="7"/>
        <v>27.02613554213309</v>
      </c>
      <c r="AK51">
        <f t="shared" si="22"/>
        <v>-6.9461877469101507</v>
      </c>
      <c r="AL51">
        <f t="shared" si="8"/>
        <v>-7538.5322151811624</v>
      </c>
      <c r="AN51">
        <f t="shared" si="26"/>
        <v>0</v>
      </c>
      <c r="AO51">
        <f t="shared" si="26"/>
        <v>0</v>
      </c>
      <c r="AP51">
        <f t="shared" si="26"/>
        <v>-7.4264841709474508E-4</v>
      </c>
      <c r="AQ51">
        <f t="shared" si="26"/>
        <v>-32.807047156964288</v>
      </c>
      <c r="AR51">
        <f t="shared" si="26"/>
        <v>-32.807789805381383</v>
      </c>
      <c r="AS51">
        <f t="shared" si="26"/>
        <v>0.11730563164242344</v>
      </c>
      <c r="AT51">
        <f t="shared" si="26"/>
        <v>-3.0149591305344486E-2</v>
      </c>
      <c r="AU51">
        <f t="shared" si="23"/>
        <v>-32.720633765044305</v>
      </c>
      <c r="AW51">
        <v>48</v>
      </c>
      <c r="AX51">
        <f>IF(Z51&gt;0, (R51*SUMPRODUCT(K51:$K$98, X51:$X$98)-K51*$AZ$3)/Z51, 0)</f>
        <v>-9223.9824768877843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1000000</v>
      </c>
      <c r="S52">
        <f t="shared" si="1"/>
        <v>-16372.421568028387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-126.25738906942095</v>
      </c>
      <c r="AC52">
        <f t="shared" si="2"/>
        <v>-137.20523896198935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-5170.802692238125</v>
      </c>
      <c r="AI52">
        <f t="shared" si="25"/>
        <v>-5170.9074455563741</v>
      </c>
      <c r="AJ52">
        <f t="shared" si="7"/>
        <v>10.947849892568399</v>
      </c>
      <c r="AK52">
        <f t="shared" si="22"/>
        <v>-8.8380172348594677</v>
      </c>
      <c r="AL52">
        <f t="shared" si="8"/>
        <v>-5168.7976128986656</v>
      </c>
      <c r="AN52">
        <f t="shared" si="26"/>
        <v>0</v>
      </c>
      <c r="AO52">
        <f t="shared" si="26"/>
        <v>0</v>
      </c>
      <c r="AP52">
        <f t="shared" si="26"/>
        <v>-4.0596134066685555E-4</v>
      </c>
      <c r="AQ52">
        <f t="shared" si="26"/>
        <v>-20.03894509835138</v>
      </c>
      <c r="AR52">
        <f t="shared" si="26"/>
        <v>-20.039351059692049</v>
      </c>
      <c r="AS52">
        <f t="shared" si="26"/>
        <v>4.2427332079695457E-2</v>
      </c>
      <c r="AT52">
        <f t="shared" si="26"/>
        <v>-3.4250879928851896E-2</v>
      </c>
      <c r="AU52">
        <f t="shared" si="23"/>
        <v>-20.031174607541207</v>
      </c>
      <c r="AW52">
        <v>49</v>
      </c>
      <c r="AX52">
        <f>IF(Z52&gt;0, (R52*SUMPRODUCT(K52:$K$98, X52:$X$98)-K52*$AZ$3)/Z52, 0)</f>
        <v>-16372.421568028387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1000000</v>
      </c>
      <c r="S53">
        <f t="shared" si="1"/>
        <v>-28035.00248923555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-137.20523896198935</v>
      </c>
      <c r="AC53">
        <f t="shared" si="2"/>
        <v>-137.7270436457016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-3383.7811068526521</v>
      </c>
      <c r="AI53">
        <f t="shared" si="25"/>
        <v>-3383.8425153738831</v>
      </c>
      <c r="AJ53">
        <f t="shared" si="7"/>
        <v>0.5218046837122472</v>
      </c>
      <c r="AK53">
        <f t="shared" si="22"/>
        <v>-9.6043667273392561</v>
      </c>
      <c r="AL53">
        <f t="shared" si="8"/>
        <v>-3392.9250774175102</v>
      </c>
      <c r="AN53">
        <f t="shared" si="26"/>
        <v>0</v>
      </c>
      <c r="AO53">
        <f t="shared" si="26"/>
        <v>0</v>
      </c>
      <c r="AP53">
        <f t="shared" si="26"/>
        <v>-2.124846225806079E-4</v>
      </c>
      <c r="AQ53">
        <f t="shared" si="26"/>
        <v>-11.708496426421865</v>
      </c>
      <c r="AR53">
        <f t="shared" si="26"/>
        <v>-11.708708911044445</v>
      </c>
      <c r="AS53">
        <f t="shared" si="26"/>
        <v>1.8055388577477153E-3</v>
      </c>
      <c r="AT53">
        <f t="shared" si="26"/>
        <v>-3.323285104859873E-2</v>
      </c>
      <c r="AU53">
        <f t="shared" si="23"/>
        <v>-11.740136223235297</v>
      </c>
      <c r="AW53">
        <v>50</v>
      </c>
      <c r="AX53">
        <f>IF(Z53&gt;0, (R53*SUMPRODUCT(K53:$K$98, X53:$X$98)-K53*$AZ$3)/Z53, 0)</f>
        <v>-28035.00248923555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1000000</v>
      </c>
      <c r="S54">
        <f t="shared" si="1"/>
        <v>-47990.727784408511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-137.7270436457016</v>
      </c>
      <c r="AC54">
        <f t="shared" si="2"/>
        <v>-132.00952184476708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-2112.8251480805893</v>
      </c>
      <c r="AI54">
        <f t="shared" si="25"/>
        <v>-2112.859532202257</v>
      </c>
      <c r="AJ54">
        <f t="shared" si="7"/>
        <v>-5.7175218009345201</v>
      </c>
      <c r="AK54">
        <f t="shared" si="22"/>
        <v>-9.640893055199113</v>
      </c>
      <c r="AL54">
        <f t="shared" si="8"/>
        <v>-2128.217947058391</v>
      </c>
      <c r="AN54">
        <f t="shared" si="26"/>
        <v>0</v>
      </c>
      <c r="AO54">
        <f t="shared" si="26"/>
        <v>0</v>
      </c>
      <c r="AP54">
        <f t="shared" si="26"/>
        <v>-1.0622794467375972E-4</v>
      </c>
      <c r="AQ54">
        <f t="shared" si="26"/>
        <v>-6.5274627371564939</v>
      </c>
      <c r="AR54">
        <f t="shared" si="26"/>
        <v>-6.5275689651011675</v>
      </c>
      <c r="AS54">
        <f t="shared" si="26"/>
        <v>-1.7663984423123894E-2</v>
      </c>
      <c r="AT54">
        <f t="shared" si="26"/>
        <v>-2.9785034614858093E-2</v>
      </c>
      <c r="AU54">
        <f t="shared" si="23"/>
        <v>-6.5750179841391505</v>
      </c>
      <c r="AW54">
        <v>51</v>
      </c>
      <c r="AX54">
        <f>IF(Z54&gt;0, (R54*SUMPRODUCT(K54:$K$98, X54:$X$98)-K54*$AZ$3)/Z54, 0)</f>
        <v>-47990.727784408511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1000000</v>
      </c>
      <c r="S55">
        <f t="shared" si="1"/>
        <v>-83797.907240545435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-132.00952184476708</v>
      </c>
      <c r="AC55">
        <f t="shared" si="2"/>
        <v>-122.97803973606965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-1255.6674125036002</v>
      </c>
      <c r="AI55">
        <f t="shared" si="25"/>
        <v>-1255.6857569413949</v>
      </c>
      <c r="AJ55">
        <f t="shared" si="7"/>
        <v>-9.031482108697432</v>
      </c>
      <c r="AK55">
        <f t="shared" si="22"/>
        <v>-9.240666529133696</v>
      </c>
      <c r="AL55">
        <f t="shared" si="8"/>
        <v>-1273.957905579226</v>
      </c>
      <c r="AN55">
        <f t="shared" si="26"/>
        <v>0</v>
      </c>
      <c r="AO55">
        <f t="shared" si="26"/>
        <v>0</v>
      </c>
      <c r="AP55">
        <f t="shared" si="26"/>
        <v>-5.0601947015207124E-5</v>
      </c>
      <c r="AQ55">
        <f t="shared" si="26"/>
        <v>-3.4636774692850096</v>
      </c>
      <c r="AR55">
        <f t="shared" si="26"/>
        <v>-3.4637280712320249</v>
      </c>
      <c r="AS55">
        <f t="shared" si="26"/>
        <v>-2.4912760164552149E-2</v>
      </c>
      <c r="AT55">
        <f t="shared" si="26"/>
        <v>-2.5489781879678052E-2</v>
      </c>
      <c r="AU55">
        <f t="shared" si="23"/>
        <v>-3.5141306132762549</v>
      </c>
      <c r="AW55">
        <v>52</v>
      </c>
      <c r="AX55">
        <f>IF(Z55&gt;0, (R55*SUMPRODUCT(K55:$K$98, X55:$X$98)-K55*$AZ$3)/Z55, 0)</f>
        <v>-83797.907240545435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1000000</v>
      </c>
      <c r="S56">
        <f t="shared" si="1"/>
        <v>-151276.79492222529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-122.97803973606965</v>
      </c>
      <c r="AC56">
        <f t="shared" si="2"/>
        <v>-112.54980216441366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-708.88035422758389</v>
      </c>
      <c r="AI56">
        <f t="shared" si="25"/>
        <v>-708.88965421657281</v>
      </c>
      <c r="AJ56">
        <f t="shared" si="7"/>
        <v>-10.428237571655984</v>
      </c>
      <c r="AK56">
        <f t="shared" si="22"/>
        <v>-8.6084627815248762</v>
      </c>
      <c r="AL56">
        <f t="shared" si="8"/>
        <v>-727.92635456975358</v>
      </c>
      <c r="AN56">
        <f t="shared" si="26"/>
        <v>0</v>
      </c>
      <c r="AO56">
        <f t="shared" si="26"/>
        <v>0</v>
      </c>
      <c r="AP56">
        <f t="shared" si="26"/>
        <v>-2.2904838441142279E-5</v>
      </c>
      <c r="AQ56">
        <f t="shared" si="26"/>
        <v>-1.7458934636411216</v>
      </c>
      <c r="AR56">
        <f t="shared" si="26"/>
        <v>-1.7459163684795627</v>
      </c>
      <c r="AS56">
        <f t="shared" si="26"/>
        <v>-2.568358920524658E-2</v>
      </c>
      <c r="AT56">
        <f t="shared" si="26"/>
        <v>-2.1201686310856609E-2</v>
      </c>
      <c r="AU56">
        <f t="shared" si="23"/>
        <v>-1.7928016439956658</v>
      </c>
      <c r="AW56">
        <v>53</v>
      </c>
      <c r="AX56">
        <f>IF(Z56&gt;0, (R56*SUMPRODUCT(K56:$K$98, X56:$X$98)-K56*$AZ$3)/Z56, 0)</f>
        <v>-151276.79492222529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1000000</v>
      </c>
      <c r="S57">
        <f t="shared" si="1"/>
        <v>-285182.14333499956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-112.54980216441366</v>
      </c>
      <c r="AC57">
        <f t="shared" si="2"/>
        <v>-101.89220005578605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-379.27097914735208</v>
      </c>
      <c r="AI57">
        <f t="shared" si="25"/>
        <v>-379.27544524921177</v>
      </c>
      <c r="AJ57">
        <f t="shared" si="7"/>
        <v>-10.657602108627614</v>
      </c>
      <c r="AK57">
        <f t="shared" si="22"/>
        <v>-7.878486151508957</v>
      </c>
      <c r="AL57">
        <f t="shared" si="8"/>
        <v>-397.81153350934835</v>
      </c>
      <c r="AN57">
        <f t="shared" si="26"/>
        <v>0</v>
      </c>
      <c r="AO57">
        <f t="shared" si="26"/>
        <v>0</v>
      </c>
      <c r="AP57">
        <f t="shared" si="26"/>
        <v>-9.8209929602840148E-6</v>
      </c>
      <c r="AQ57">
        <f t="shared" si="26"/>
        <v>-0.83401985294376857</v>
      </c>
      <c r="AR57">
        <f t="shared" si="26"/>
        <v>-0.83402967393672889</v>
      </c>
      <c r="AS57">
        <f t="shared" si="26"/>
        <v>-2.3436150488902647E-2</v>
      </c>
      <c r="AT57">
        <f t="shared" si="26"/>
        <v>-1.7324852737936918E-2</v>
      </c>
      <c r="AU57">
        <f t="shared" si="23"/>
        <v>-0.87479067716356851</v>
      </c>
      <c r="AW57">
        <v>54</v>
      </c>
      <c r="AX57">
        <f>IF(Z57&gt;0, (R57*SUMPRODUCT(K57:$K$98, X57:$X$98)-K57*$AZ$3)/Z57, 0)</f>
        <v>-285182.14333499956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1000000</v>
      </c>
      <c r="S58">
        <f t="shared" si="1"/>
        <v>-565706.86048554955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-101.89220005578605</v>
      </c>
      <c r="AC58">
        <f t="shared" si="2"/>
        <v>-91.651670290632723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-191.70261251390926</v>
      </c>
      <c r="AI58">
        <f t="shared" si="25"/>
        <v>-191.70463767209392</v>
      </c>
      <c r="AJ58">
        <f t="shared" si="7"/>
        <v>-10.240529765153326</v>
      </c>
      <c r="AK58">
        <f t="shared" si="22"/>
        <v>-7.1324540039050239</v>
      </c>
      <c r="AL58">
        <f t="shared" si="8"/>
        <v>-209.07762144115227</v>
      </c>
      <c r="AN58">
        <f t="shared" si="26"/>
        <v>0</v>
      </c>
      <c r="AO58">
        <f t="shared" si="26"/>
        <v>0</v>
      </c>
      <c r="AP58">
        <f t="shared" si="26"/>
        <v>-3.9761952728892973E-6</v>
      </c>
      <c r="AQ58">
        <f t="shared" si="26"/>
        <v>-0.37638888036036849</v>
      </c>
      <c r="AR58">
        <f t="shared" si="26"/>
        <v>-0.37639285655564142</v>
      </c>
      <c r="AS58">
        <f t="shared" si="26"/>
        <v>-2.010625458911482E-2</v>
      </c>
      <c r="AT58">
        <f t="shared" si="26"/>
        <v>-1.4003859110458686E-2</v>
      </c>
      <c r="AU58">
        <f t="shared" si="23"/>
        <v>-0.41050297025521493</v>
      </c>
      <c r="AW58">
        <v>55</v>
      </c>
      <c r="AX58">
        <f>IF(Z58&gt;0, (R58*SUMPRODUCT(K58:$K$98, X58:$X$98)-K58*$AZ$3)/Z58, 0)</f>
        <v>-565706.86048554955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1000000</v>
      </c>
      <c r="S59">
        <f t="shared" si="1"/>
        <v>-1187921.821780164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-91.651670290632723</v>
      </c>
      <c r="AC59">
        <f t="shared" si="2"/>
        <v>-82.140068440549243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-91.246506210695799</v>
      </c>
      <c r="AI59">
        <f t="shared" si="25"/>
        <v>-91.247370535970987</v>
      </c>
      <c r="AJ59">
        <f t="shared" si="7"/>
        <v>-9.5116018500834798</v>
      </c>
      <c r="AK59">
        <f t="shared" si="22"/>
        <v>-6.4156169203442914</v>
      </c>
      <c r="AL59">
        <f t="shared" si="8"/>
        <v>-107.17458930639876</v>
      </c>
      <c r="AN59">
        <f t="shared" si="26"/>
        <v>0</v>
      </c>
      <c r="AO59">
        <f t="shared" si="26"/>
        <v>0</v>
      </c>
      <c r="AP59">
        <f t="shared" si="26"/>
        <v>-1.5151929592152839E-6</v>
      </c>
      <c r="AQ59">
        <f t="shared" si="26"/>
        <v>-0.15995837184566328</v>
      </c>
      <c r="AR59">
        <f t="shared" si="26"/>
        <v>-0.15995988703862252</v>
      </c>
      <c r="AS59">
        <f t="shared" si="26"/>
        <v>-1.6674176456360677E-2</v>
      </c>
      <c r="AT59">
        <f t="shared" si="26"/>
        <v>-1.1246804722518437E-2</v>
      </c>
      <c r="AU59">
        <f t="shared" si="23"/>
        <v>-0.18788086821750163</v>
      </c>
      <c r="AW59">
        <v>56</v>
      </c>
      <c r="AX59">
        <f>IF(Z59&gt;0, (R59*SUMPRODUCT(K59:$K$98, X59:$X$98)-K59*$AZ$3)/Z59, 0)</f>
        <v>-1187921.821780164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1000000</v>
      </c>
      <c r="S60">
        <f t="shared" si="1"/>
        <v>-2684268.1811860274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-82.140068440549243</v>
      </c>
      <c r="AC60">
        <f t="shared" si="2"/>
        <v>-73.471463660212919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-41.083427950631311</v>
      </c>
      <c r="AI60">
        <f t="shared" si="25"/>
        <v>-41.083770089804361</v>
      </c>
      <c r="AJ60">
        <f t="shared" si="7"/>
        <v>-8.6686047803363238</v>
      </c>
      <c r="AK60">
        <f t="shared" si="22"/>
        <v>-5.7498047908384473</v>
      </c>
      <c r="AL60">
        <f t="shared" si="8"/>
        <v>-55.502179660979131</v>
      </c>
      <c r="AN60">
        <f t="shared" si="26"/>
        <v>0</v>
      </c>
      <c r="AO60">
        <f t="shared" si="26"/>
        <v>0</v>
      </c>
      <c r="AP60">
        <f t="shared" si="26"/>
        <v>-5.3551977082165111E-7</v>
      </c>
      <c r="AQ60">
        <f t="shared" si="26"/>
        <v>-6.4304206164491562E-2</v>
      </c>
      <c r="AR60">
        <f t="shared" si="26"/>
        <v>-6.4304741684262381E-2</v>
      </c>
      <c r="AS60">
        <f t="shared" si="26"/>
        <v>-1.3568189821528227E-2</v>
      </c>
      <c r="AT60">
        <f t="shared" si="26"/>
        <v>-8.9996539022974883E-3</v>
      </c>
      <c r="AU60">
        <f t="shared" si="23"/>
        <v>-8.6872585408088107E-2</v>
      </c>
      <c r="AW60">
        <v>57</v>
      </c>
      <c r="AX60">
        <f>IF(Z60&gt;0, (R60*SUMPRODUCT(K60:$K$98, X60:$X$98)-K60*$AZ$3)/Z60, 0)</f>
        <v>-2684268.1811860274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1000000</v>
      </c>
      <c r="S61">
        <f t="shared" si="1"/>
        <v>-6570410.1248109695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-73.471463660212919</v>
      </c>
      <c r="AC61">
        <f t="shared" si="2"/>
        <v>-65.653122194786349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-17.105181389985958</v>
      </c>
      <c r="AI61">
        <f t="shared" si="25"/>
        <v>-17.105306292999902</v>
      </c>
      <c r="AJ61">
        <f t="shared" si="7"/>
        <v>-7.8183414654265704</v>
      </c>
      <c r="AK61">
        <f t="shared" si="22"/>
        <v>-5.143002456214905</v>
      </c>
      <c r="AL61">
        <f t="shared" si="8"/>
        <v>-30.066650214641378</v>
      </c>
      <c r="AN61">
        <f t="shared" si="26"/>
        <v>0</v>
      </c>
      <c r="AO61">
        <f t="shared" si="26"/>
        <v>0</v>
      </c>
      <c r="AP61">
        <f t="shared" si="26"/>
        <v>-1.7455311492826926E-7</v>
      </c>
      <c r="AQ61">
        <f t="shared" si="26"/>
        <v>-2.390464888526949E-2</v>
      </c>
      <c r="AR61">
        <f t="shared" si="26"/>
        <v>-2.3904823438384421E-2</v>
      </c>
      <c r="AS61">
        <f t="shared" si="26"/>
        <v>-1.0926204366682775E-2</v>
      </c>
      <c r="AT61">
        <f t="shared" si="26"/>
        <v>-7.1873934060629578E-3</v>
      </c>
      <c r="AU61">
        <f t="shared" si="23"/>
        <v>-4.2018421211130155E-2</v>
      </c>
      <c r="AW61">
        <v>58</v>
      </c>
      <c r="AX61">
        <f>IF(Z61&gt;0, (R61*SUMPRODUCT(K61:$K$98, X61:$X$98)-K61*$AZ$3)/Z61, 0)</f>
        <v>-6570410.1248109695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1000000</v>
      </c>
      <c r="S62">
        <f t="shared" si="1"/>
        <v>-17544426.15015785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-65.653122194786349</v>
      </c>
      <c r="AC62">
        <f t="shared" si="2"/>
        <v>-58.638950351179595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-6.5500064594513656</v>
      </c>
      <c r="AI62">
        <f t="shared" si="25"/>
        <v>-6.5500482383544263</v>
      </c>
      <c r="AJ62">
        <f t="shared" si="7"/>
        <v>-7.0141718436067535</v>
      </c>
      <c r="AK62">
        <f t="shared" si="22"/>
        <v>-4.5957185536350451</v>
      </c>
      <c r="AL62">
        <f t="shared" si="8"/>
        <v>-18.159938635596227</v>
      </c>
      <c r="AN62">
        <f t="shared" si="26"/>
        <v>0</v>
      </c>
      <c r="AO62">
        <f t="shared" si="26"/>
        <v>0</v>
      </c>
      <c r="AP62">
        <f t="shared" si="26"/>
        <v>-5.213071667526716E-8</v>
      </c>
      <c r="AQ62">
        <f t="shared" si="26"/>
        <v>-8.1729415073348109E-3</v>
      </c>
      <c r="AR62">
        <f t="shared" si="26"/>
        <v>-8.1729936380514848E-3</v>
      </c>
      <c r="AS62">
        <f t="shared" si="26"/>
        <v>-8.7521159795916417E-3</v>
      </c>
      <c r="AT62">
        <f t="shared" si="26"/>
        <v>-5.7344277682099673E-3</v>
      </c>
      <c r="AU62">
        <f t="shared" si="23"/>
        <v>-2.2659537385853096E-2</v>
      </c>
      <c r="AW62">
        <v>59</v>
      </c>
      <c r="AX62">
        <f>IF(Z62&gt;0, (R62*SUMPRODUCT(K62:$K$98, X62:$X$98)-K62*$AZ$3)/Z62, 0)</f>
        <v>-17544426.15015785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1000000</v>
      </c>
      <c r="S63">
        <f t="shared" si="1"/>
        <v>-51508038.145532325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-58.638950351179595</v>
      </c>
      <c r="AC63">
        <f t="shared" si="2"/>
        <v>-52.363126424390487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-2.2922880576399063</v>
      </c>
      <c r="AI63">
        <f t="shared" si="25"/>
        <v>-2.2923007651532163</v>
      </c>
      <c r="AJ63">
        <f t="shared" si="7"/>
        <v>-6.2758239267891085</v>
      </c>
      <c r="AK63">
        <f t="shared" si="22"/>
        <v>-4.1047265245825724</v>
      </c>
      <c r="AL63">
        <f t="shared" si="8"/>
        <v>-12.672851216524897</v>
      </c>
      <c r="AN63">
        <f t="shared" si="26"/>
        <v>0</v>
      </c>
      <c r="AO63">
        <f t="shared" si="26"/>
        <v>0</v>
      </c>
      <c r="AP63">
        <f t="shared" si="26"/>
        <v>-1.4157260164144985E-8</v>
      </c>
      <c r="AQ63">
        <f t="shared" si="26"/>
        <v>-2.5538055803337222E-3</v>
      </c>
      <c r="AR63">
        <f t="shared" si="26"/>
        <v>-2.5538197375938863E-3</v>
      </c>
      <c r="AS63">
        <f t="shared" si="26"/>
        <v>-6.99180633603581E-3</v>
      </c>
      <c r="AT63">
        <f t="shared" si="26"/>
        <v>-4.5730175443201354E-3</v>
      </c>
      <c r="AU63">
        <f t="shared" si="23"/>
        <v>-1.4118643617949832E-2</v>
      </c>
      <c r="AW63">
        <v>60</v>
      </c>
      <c r="AX63">
        <f>IF(Z63&gt;0, (R63*SUMPRODUCT(K63:$K$98, X63:$X$98)-K63*$AZ$3)/Z63, 0)</f>
        <v>-51508038.145532325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1000000</v>
      </c>
      <c r="S64">
        <f t="shared" si="1"/>
        <v>-167782956.39951724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-52.363126424390487</v>
      </c>
      <c r="AC64">
        <f t="shared" si="2"/>
        <v>-46.754968740420438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-0.72777165624723361</v>
      </c>
      <c r="AI64">
        <f t="shared" si="25"/>
        <v>-0.72777513953970741</v>
      </c>
      <c r="AJ64">
        <f t="shared" si="7"/>
        <v>-5.6081576839700489</v>
      </c>
      <c r="AK64">
        <f t="shared" si="22"/>
        <v>-3.6654188497073346</v>
      </c>
      <c r="AL64">
        <f t="shared" si="8"/>
        <v>-10.001351673217091</v>
      </c>
      <c r="AN64">
        <f t="shared" si="26"/>
        <v>0</v>
      </c>
      <c r="AO64">
        <f t="shared" si="26"/>
        <v>0</v>
      </c>
      <c r="AP64">
        <f t="shared" si="26"/>
        <v>-3.4648988313498453E-9</v>
      </c>
      <c r="AQ64">
        <f t="shared" si="26"/>
        <v>-7.2392863367083627E-4</v>
      </c>
      <c r="AR64">
        <f t="shared" si="26"/>
        <v>-7.2393209856966767E-4</v>
      </c>
      <c r="AS64">
        <f t="shared" si="26"/>
        <v>-5.5785436197144716E-3</v>
      </c>
      <c r="AT64">
        <f t="shared" si="26"/>
        <v>-3.6460634828550257E-3</v>
      </c>
      <c r="AU64">
        <f t="shared" si="23"/>
        <v>-9.9485392011391654E-3</v>
      </c>
      <c r="AW64">
        <v>61</v>
      </c>
      <c r="AX64">
        <f>IF(Z64&gt;0, (R64*SUMPRODUCT(K64:$K$98, X64:$X$98)-K64*$AZ$3)/Z64, 0)</f>
        <v>-167782956.39951724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1000000</v>
      </c>
      <c r="S65">
        <f t="shared" si="1"/>
        <v>-613422716.94994915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-46.754968740420438</v>
      </c>
      <c r="AC65">
        <f t="shared" si="2"/>
        <v>-41.74612883909839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-0.20782234127891838</v>
      </c>
      <c r="AI65">
        <f t="shared" si="25"/>
        <v>-0.20782319195920143</v>
      </c>
      <c r="AJ65">
        <f t="shared" si="7"/>
        <v>-5.0088399013220481</v>
      </c>
      <c r="AK65">
        <f t="shared" si="22"/>
        <v>-3.2728478118294309</v>
      </c>
      <c r="AL65">
        <f t="shared" si="8"/>
        <v>-8.4895109051106807</v>
      </c>
      <c r="AN65">
        <f t="shared" si="26"/>
        <v>0</v>
      </c>
      <c r="AO65">
        <f t="shared" si="26"/>
        <v>0</v>
      </c>
      <c r="AP65">
        <f t="shared" si="26"/>
        <v>-7.5552521193340568E-10</v>
      </c>
      <c r="AQ65">
        <f t="shared" si="26"/>
        <v>-1.8457582897649514E-4</v>
      </c>
      <c r="AR65">
        <f t="shared" si="26"/>
        <v>-1.8457658450170706E-4</v>
      </c>
      <c r="AS65">
        <f t="shared" si="26"/>
        <v>-4.4485629952377313E-3</v>
      </c>
      <c r="AT65">
        <f t="shared" si="26"/>
        <v>-2.9067548477455462E-3</v>
      </c>
      <c r="AU65">
        <f t="shared" si="23"/>
        <v>-7.539894427484985E-3</v>
      </c>
      <c r="AW65">
        <v>62</v>
      </c>
      <c r="AX65">
        <f>IF(Z65&gt;0, (R65*SUMPRODUCT(K65:$K$98, X65:$X$98)-K65*$AZ$3)/Z65, 0)</f>
        <v>-613422716.94994915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1000000</v>
      </c>
      <c r="S66">
        <f t="shared" si="1"/>
        <v>-2555496647.8469324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-41.74612883909839</v>
      </c>
      <c r="AC66">
        <f t="shared" si="2"/>
        <v>-37.273488566752626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-5.2788264072618808E-2</v>
      </c>
      <c r="AI66">
        <f t="shared" si="25"/>
        <v>-5.278844639279813E-2</v>
      </c>
      <c r="AJ66">
        <f t="shared" si="7"/>
        <v>-4.4726402723457639</v>
      </c>
      <c r="AK66">
        <f t="shared" si="22"/>
        <v>-2.9222290187368873</v>
      </c>
      <c r="AL66">
        <f t="shared" si="8"/>
        <v>-7.4476577374754491</v>
      </c>
      <c r="AN66">
        <f t="shared" si="26"/>
        <v>0</v>
      </c>
      <c r="AO66">
        <f t="shared" si="26"/>
        <v>0</v>
      </c>
      <c r="AP66">
        <f t="shared" si="26"/>
        <v>-1.4457703405056758E-10</v>
      </c>
      <c r="AQ66">
        <f t="shared" si="26"/>
        <v>-4.186026297695971E-5</v>
      </c>
      <c r="AR66">
        <f t="shared" si="26"/>
        <v>-4.1860407553993763E-5</v>
      </c>
      <c r="AS66">
        <f t="shared" si="26"/>
        <v>-3.546733375133814E-3</v>
      </c>
      <c r="AT66">
        <f t="shared" si="26"/>
        <v>-2.3172816411418792E-3</v>
      </c>
      <c r="AU66">
        <f t="shared" si="23"/>
        <v>-5.9058754238296872E-3</v>
      </c>
      <c r="AW66">
        <v>63</v>
      </c>
      <c r="AX66">
        <f>IF(Z66&gt;0, (R66*SUMPRODUCT(K66:$K$98, X66:$X$98)-K66*$AZ$3)/Z66, 0)</f>
        <v>-2555496647.8469324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-12371792817.120192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-37.273488566752626</v>
      </c>
      <c r="AC67">
        <f t="shared" ref="AC67:AC69" si="29">S67*Z67</f>
        <v>-33.279936812573865</v>
      </c>
      <c r="AE67">
        <f t="shared" ref="AE67:AE69" si="30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1">-X67*R67</f>
        <v>-1.1749773225386428E-2</v>
      </c>
      <c r="AI67">
        <f t="shared" ref="AI67:AI69" si="32">SUM(AE67:AH67)</f>
        <v>-1.1749806850198637E-2</v>
      </c>
      <c r="AJ67">
        <f t="shared" ref="AJ67:AJ69" si="33">AB67-AC67</f>
        <v>-3.9935517541787604</v>
      </c>
      <c r="AK67">
        <f t="shared" si="22"/>
        <v>-2.6091441996726839</v>
      </c>
      <c r="AL67">
        <f t="shared" ref="AL67:AL69" si="34">SUM(AI67:AK67)</f>
        <v>-6.614445760701642</v>
      </c>
      <c r="AN67">
        <f t="shared" si="26"/>
        <v>0</v>
      </c>
      <c r="AO67">
        <f t="shared" si="26"/>
        <v>0</v>
      </c>
      <c r="AP67">
        <f t="shared" si="26"/>
        <v>-2.3807095639584896E-11</v>
      </c>
      <c r="AQ67">
        <f t="shared" si="26"/>
        <v>-8.3190940424090575E-6</v>
      </c>
      <c r="AR67">
        <f t="shared" si="26"/>
        <v>-8.3191178495046973E-6</v>
      </c>
      <c r="AS67">
        <f t="shared" si="26"/>
        <v>-2.8275211758521522E-3</v>
      </c>
      <c r="AT67">
        <f t="shared" si="26"/>
        <v>-1.8473306293593861E-3</v>
      </c>
      <c r="AU67">
        <f t="shared" si="23"/>
        <v>-4.6831709230610421E-3</v>
      </c>
      <c r="AW67">
        <v>64</v>
      </c>
      <c r="AX67">
        <f>IF(Z67&gt;0, (R67*SUMPRODUCT(K67:$K$98, X67:$X$98)-K67*$AZ$3)/Z67, 0)</f>
        <v>-12371792817.120192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1000000</v>
      </c>
      <c r="S68">
        <f t="shared" si="28"/>
        <v>-71482057876.403778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-33.279936812573865</v>
      </c>
      <c r="AC68">
        <f t="shared" si="29"/>
        <v>-29.714236547344939</v>
      </c>
      <c r="AE68">
        <f t="shared" si="30"/>
        <v>0</v>
      </c>
      <c r="AF68">
        <f t="shared" si="24"/>
        <v>0</v>
      </c>
      <c r="AG68">
        <f t="shared" si="24"/>
        <v>-5.1961005023670431E-9</v>
      </c>
      <c r="AH68">
        <f t="shared" si="31"/>
        <v>-2.2473970867176764E-3</v>
      </c>
      <c r="AI68">
        <f t="shared" si="32"/>
        <v>-2.2474022828181789E-3</v>
      </c>
      <c r="AJ68">
        <f t="shared" si="33"/>
        <v>-3.5657002652289265</v>
      </c>
      <c r="AK68">
        <f t="shared" si="22"/>
        <v>-2.3295955768801706</v>
      </c>
      <c r="AL68">
        <f t="shared" si="34"/>
        <v>-5.8975432443919154</v>
      </c>
      <c r="AN68">
        <f t="shared" si="26"/>
        <v>0</v>
      </c>
      <c r="AO68">
        <f t="shared" si="26"/>
        <v>0</v>
      </c>
      <c r="AP68">
        <f t="shared" si="26"/>
        <v>-3.2847783454301768E-12</v>
      </c>
      <c r="AQ68">
        <f t="shared" si="26"/>
        <v>-1.4207194954505181E-6</v>
      </c>
      <c r="AR68">
        <f t="shared" si="26"/>
        <v>-1.4207227802288637E-6</v>
      </c>
      <c r="AS68">
        <f t="shared" si="26"/>
        <v>-2.2541009382291703E-3</v>
      </c>
      <c r="AT68">
        <f t="shared" si="26"/>
        <v>-1.4726822741515494E-3</v>
      </c>
      <c r="AU68">
        <f t="shared" si="23"/>
        <v>-3.7282039351609489E-3</v>
      </c>
      <c r="AW68">
        <v>65</v>
      </c>
      <c r="AX68">
        <f>IF(Z68&gt;0, (R68*SUMPRODUCT(K68:$K$98, X68:$X$98)-K68*$AZ$3)/Z68, 0)</f>
        <v>-71482057876.403778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-29.714236547344939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-4.1568804018936344E-4</v>
      </c>
      <c r="AI69">
        <f t="shared" si="32"/>
        <v>-4.1568804018936344E-4</v>
      </c>
      <c r="AJ69">
        <f t="shared" si="33"/>
        <v>-29.714236547344939</v>
      </c>
      <c r="AK69">
        <f t="shared" si="22"/>
        <v>-2.079996558314146</v>
      </c>
      <c r="AL69">
        <f t="shared" si="34"/>
        <v>-31.794648793699274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-2.3462702467358406E-7</v>
      </c>
      <c r="AR69">
        <f t="shared" si="26"/>
        <v>-2.3462702467358406E-7</v>
      </c>
      <c r="AS69">
        <f t="shared" si="26"/>
        <v>-1.6771622557085555E-2</v>
      </c>
      <c r="AT69">
        <f t="shared" si="26"/>
        <v>-1.174013578995989E-3</v>
      </c>
      <c r="AU69">
        <f t="shared" si="23"/>
        <v>-1.7945870763106216E-2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58161.101790264787</v>
      </c>
      <c r="AO71" s="8">
        <f t="shared" si="47"/>
        <v>-5816.1101790264793</v>
      </c>
      <c r="AP71" s="8">
        <f t="shared" si="47"/>
        <v>-204.93963988364791</v>
      </c>
      <c r="AQ71" s="8">
        <f t="shared" si="47"/>
        <v>-47004.135992085961</v>
      </c>
      <c r="AR71" s="8">
        <f t="shared" si="47"/>
        <v>5135.915979268696</v>
      </c>
      <c r="AS71" s="8">
        <f t="shared" si="47"/>
        <v>-7385.8810821687139</v>
      </c>
      <c r="AT71" s="8">
        <f t="shared" si="47"/>
        <v>4308.4306312650806</v>
      </c>
      <c r="AU71" s="8">
        <f t="shared" si="47"/>
        <v>2058.4655283650777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002BC-C189-4FAA-BF57-F98982DC8493}">
  <dimension ref="A1:AZ100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47948.278302842846</v>
      </c>
      <c r="K3">
        <v>1</v>
      </c>
      <c r="L3" s="2">
        <v>0</v>
      </c>
      <c r="O3">
        <f>$C$3</f>
        <v>47948.278302842846</v>
      </c>
      <c r="P3">
        <f>O3*C5</f>
        <v>4794.8278302842846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47948.278302842846</v>
      </c>
      <c r="AF3">
        <f t="shared" ref="AF3:AG34" si="4">-$Z3*P3</f>
        <v>-4794.8278302842846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43027.632916658556</v>
      </c>
      <c r="AJ3">
        <f t="shared" ref="AJ3:AJ66" si="7">AB3-AC3</f>
        <v>0</v>
      </c>
      <c r="AL3">
        <f t="shared" ref="AL3:AL66" si="8">SUM(AI3:AK3)</f>
        <v>43027.632916658556</v>
      </c>
      <c r="AN3">
        <f t="shared" ref="AN3:AU34" si="9">AE3*$K3</f>
        <v>47948.278302842846</v>
      </c>
      <c r="AO3">
        <f t="shared" si="9"/>
        <v>-4794.8278302842846</v>
      </c>
      <c r="AP3">
        <f t="shared" si="9"/>
        <v>-125.8175559</v>
      </c>
      <c r="AQ3">
        <f t="shared" si="9"/>
        <v>0</v>
      </c>
      <c r="AR3">
        <f t="shared" si="9"/>
        <v>43027.632916658556</v>
      </c>
      <c r="AS3">
        <f t="shared" si="9"/>
        <v>0</v>
      </c>
      <c r="AT3">
        <f t="shared" si="9"/>
        <v>0</v>
      </c>
      <c r="AU3">
        <f t="shared" si="9"/>
        <v>43027.632916658556</v>
      </c>
      <c r="AW3">
        <v>0</v>
      </c>
      <c r="AX3">
        <f>IF(Z3&gt;0, (R3*SUMPRODUCT(K3:$K$98, X3:$X$98)-K3*$AZ$3)/Z3, 0)</f>
        <v>0</v>
      </c>
      <c r="AZ3">
        <f>C6*SUMPRODUCT(X4:X98, K4:K98)/1</f>
        <v>40029.861753369471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4343.057822958247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4288.9137592895859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-4288.9137592895859</v>
      </c>
      <c r="AK4">
        <f>G4*SUM(AB4, AE4:AF4)</f>
        <v>0</v>
      </c>
      <c r="AL4">
        <f t="shared" si="8"/>
        <v>-9222.5277592895873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-4405.0124999999998</v>
      </c>
      <c r="AR4">
        <f t="shared" si="9"/>
        <v>-4405.0124999999998</v>
      </c>
      <c r="AS4">
        <f t="shared" si="9"/>
        <v>-3829.3872850799871</v>
      </c>
      <c r="AT4">
        <f t="shared" si="9"/>
        <v>0</v>
      </c>
      <c r="AU4">
        <f t="shared" si="9"/>
        <v>-8234.3997850799879</v>
      </c>
      <c r="AW4">
        <v>1</v>
      </c>
      <c r="AX4">
        <f>IF(Z4&gt;0, (R4*SUMPRODUCT(K4:$K$98, X4:$X$98)-K4*$AZ$3)/Z4, 0)</f>
        <v>4343.057822958247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2000000</v>
      </c>
      <c r="S5">
        <f t="shared" si="1"/>
        <v>3807.6495140568081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4288.9137592895859</v>
      </c>
      <c r="AC5">
        <f t="shared" si="2"/>
        <v>3713.2885443695814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-4879.6167888490736</v>
      </c>
      <c r="AI5">
        <f t="shared" si="6"/>
        <v>-4891.807014507518</v>
      </c>
      <c r="AJ5">
        <f t="shared" si="7"/>
        <v>575.62521492000451</v>
      </c>
      <c r="AK5">
        <f>G5*SUM(AB5, AE5:AF5)</f>
        <v>300.22396315027106</v>
      </c>
      <c r="AL5">
        <f t="shared" si="8"/>
        <v>-4015.9578364372423</v>
      </c>
      <c r="AN5">
        <f t="shared" si="9"/>
        <v>0</v>
      </c>
      <c r="AO5">
        <f t="shared" si="9"/>
        <v>0</v>
      </c>
      <c r="AP5">
        <f t="shared" si="9"/>
        <v>-9.7179732608774643</v>
      </c>
      <c r="AQ5">
        <f t="shared" si="9"/>
        <v>-3890.0006288656514</v>
      </c>
      <c r="AR5">
        <f t="shared" si="9"/>
        <v>-3899.7186021265288</v>
      </c>
      <c r="AS5">
        <f t="shared" si="9"/>
        <v>458.88489709821783</v>
      </c>
      <c r="AT5">
        <f t="shared" si="9"/>
        <v>239.33670531749922</v>
      </c>
      <c r="AU5">
        <f t="shared" si="9"/>
        <v>-3201.4969997108115</v>
      </c>
      <c r="AW5">
        <v>2</v>
      </c>
      <c r="AX5">
        <f>IF(Z5&gt;0, (R5*SUMPRODUCT(K5:$K$98, X5:$X$98)-K5*$AZ$3)/Z5, 0)</f>
        <v>3807.6495140568081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2000000</v>
      </c>
      <c r="S6">
        <f t="shared" si="1"/>
        <v>3366.7767437783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3713.2885443695814</v>
      </c>
      <c r="AC6">
        <f t="shared" si="2"/>
        <v>3242.3837057539022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-4826.1825043141525</v>
      </c>
      <c r="AI6">
        <f t="shared" si="6"/>
        <v>-4838.2206640753611</v>
      </c>
      <c r="AJ6">
        <f t="shared" si="7"/>
        <v>470.90483861567918</v>
      </c>
      <c r="AK6">
        <f>G6*SUM(AB6, AE6:AF6)</f>
        <v>259.93019810587072</v>
      </c>
      <c r="AL6">
        <f t="shared" si="8"/>
        <v>-4107.3856273538113</v>
      </c>
      <c r="AN6">
        <f t="shared" si="9"/>
        <v>0</v>
      </c>
      <c r="AO6">
        <f t="shared" si="9"/>
        <v>0</v>
      </c>
      <c r="AP6">
        <f t="shared" si="9"/>
        <v>-8.5685243380502634</v>
      </c>
      <c r="AQ6">
        <f t="shared" si="9"/>
        <v>-3435.1813789134758</v>
      </c>
      <c r="AR6">
        <f t="shared" si="9"/>
        <v>-3443.7499032515266</v>
      </c>
      <c r="AS6">
        <f t="shared" si="9"/>
        <v>335.18076272640241</v>
      </c>
      <c r="AT6">
        <f t="shared" si="9"/>
        <v>185.01318082198566</v>
      </c>
      <c r="AU6">
        <f t="shared" si="9"/>
        <v>-2923.5559597031383</v>
      </c>
      <c r="AW6">
        <v>3</v>
      </c>
      <c r="AX6">
        <f>IF(Z6&gt;0, (R6*SUMPRODUCT(K6:$K$98, X6:$X$98)-K6*$AZ$3)/Z6, 0)</f>
        <v>3366.7767437783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2000000</v>
      </c>
      <c r="S7">
        <f t="shared" si="1"/>
        <v>3007.2156845129475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3242.3837057539022</v>
      </c>
      <c r="AC7">
        <f t="shared" si="2"/>
        <v>2859.966425277933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-4775.1334951033487</v>
      </c>
      <c r="AI7">
        <f t="shared" si="6"/>
        <v>-4787.0214286826003</v>
      </c>
      <c r="AJ7">
        <f t="shared" si="7"/>
        <v>382.41728047596916</v>
      </c>
      <c r="AK7">
        <f>G7*SUM(AB7, AE7:AF7)</f>
        <v>226.96685940277317</v>
      </c>
      <c r="AL7">
        <f t="shared" si="8"/>
        <v>-4177.6372888038577</v>
      </c>
      <c r="AN7">
        <f t="shared" si="9"/>
        <v>0</v>
      </c>
      <c r="AO7">
        <f t="shared" si="9"/>
        <v>0</v>
      </c>
      <c r="AP7">
        <f t="shared" si="9"/>
        <v>-7.5549967044903727</v>
      </c>
      <c r="AQ7">
        <f t="shared" si="9"/>
        <v>-3034.6836629346258</v>
      </c>
      <c r="AR7">
        <f t="shared" si="9"/>
        <v>-3042.2386596391161</v>
      </c>
      <c r="AS7">
        <f t="shared" si="9"/>
        <v>243.0330952368893</v>
      </c>
      <c r="AT7">
        <f t="shared" si="9"/>
        <v>144.24154234922989</v>
      </c>
      <c r="AU7">
        <f t="shared" si="9"/>
        <v>-2654.9640220529964</v>
      </c>
      <c r="AW7">
        <v>4</v>
      </c>
      <c r="AX7">
        <f>IF(Z7&gt;0, (R7*SUMPRODUCT(K7:$K$98, X7:$X$98)-K7*$AZ$3)/Z7, 0)</f>
        <v>3007.2156845129475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2000000</v>
      </c>
      <c r="S8">
        <f t="shared" si="1"/>
        <v>2716.216497970936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2859.966425277933</v>
      </c>
      <c r="AC8">
        <f t="shared" si="2"/>
        <v>2550.9649930910709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-4726.3913179533229</v>
      </c>
      <c r="AI8">
        <f t="shared" si="6"/>
        <v>-4738.1308322510449</v>
      </c>
      <c r="AJ8">
        <f t="shared" si="7"/>
        <v>309.00143218686208</v>
      </c>
      <c r="AK8">
        <f>G8*SUM(AB8, AE8:AF8)</f>
        <v>200.19764976945532</v>
      </c>
      <c r="AL8">
        <f t="shared" si="8"/>
        <v>-4228.9317502947279</v>
      </c>
      <c r="AN8">
        <f t="shared" si="9"/>
        <v>0</v>
      </c>
      <c r="AO8">
        <f t="shared" si="9"/>
        <v>0</v>
      </c>
      <c r="AP8">
        <f t="shared" si="9"/>
        <v>-6.6613156856199778</v>
      </c>
      <c r="AQ8">
        <f t="shared" si="9"/>
        <v>-2681.8813644419406</v>
      </c>
      <c r="AR8">
        <f t="shared" si="9"/>
        <v>-2688.5426801275603</v>
      </c>
      <c r="AS8">
        <f t="shared" si="9"/>
        <v>175.33571107833512</v>
      </c>
      <c r="AT8">
        <f t="shared" si="9"/>
        <v>113.5975229309354</v>
      </c>
      <c r="AU8">
        <f t="shared" si="9"/>
        <v>-2399.6094461182902</v>
      </c>
      <c r="AW8">
        <v>5</v>
      </c>
      <c r="AX8">
        <f>IF(Z8&gt;0, (R8*SUMPRODUCT(K8:$K$98, X8:$X$98)-K8*$AZ$3)/Z8, 0)</f>
        <v>2716.216497970936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2000000</v>
      </c>
      <c r="S9">
        <f t="shared" si="1"/>
        <v>2482.9217749189579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2550.9649930910709</v>
      </c>
      <c r="AC9">
        <f t="shared" si="2"/>
        <v>2302.7284775310582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-4685.2382778985939</v>
      </c>
      <c r="AI9">
        <f t="shared" si="6"/>
        <v>-4696.8311143141018</v>
      </c>
      <c r="AJ9">
        <f t="shared" si="7"/>
        <v>248.23651556001278</v>
      </c>
      <c r="AK9">
        <f t="shared" ref="AK9:AK72" si="22">G9*SUM(AB9:AB9, AE9:AF9)</f>
        <v>178.56754951637498</v>
      </c>
      <c r="AL9">
        <f t="shared" si="8"/>
        <v>-4270.027049237714</v>
      </c>
      <c r="AN9">
        <f t="shared" si="9"/>
        <v>0</v>
      </c>
      <c r="AO9">
        <f t="shared" si="9"/>
        <v>0</v>
      </c>
      <c r="AP9">
        <f t="shared" si="9"/>
        <v>-5.873291710814085</v>
      </c>
      <c r="AQ9">
        <f t="shared" si="9"/>
        <v>-2373.6875217146644</v>
      </c>
      <c r="AR9">
        <f t="shared" si="9"/>
        <v>-2379.5608134254785</v>
      </c>
      <c r="AS9">
        <f t="shared" si="9"/>
        <v>125.7643441953207</v>
      </c>
      <c r="AT9">
        <f t="shared" si="9"/>
        <v>90.467877817367807</v>
      </c>
      <c r="AU9">
        <f t="shared" si="9"/>
        <v>-2163.3285914127896</v>
      </c>
      <c r="AW9">
        <v>6</v>
      </c>
      <c r="AX9">
        <f>IF(Z9&gt;0, (R9*SUMPRODUCT(K9:$K$98, X9:$X$98)-K9*$AZ$3)/Z9, 0)</f>
        <v>2482.9217749189579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2000000</v>
      </c>
      <c r="S10">
        <f t="shared" si="1"/>
        <v>2295.1192563786203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2302.7284775310582</v>
      </c>
      <c r="AC10">
        <f t="shared" si="2"/>
        <v>2101.9381423181148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-4646.0953650389265</v>
      </c>
      <c r="AI10">
        <f t="shared" si="6"/>
        <v>-4657.5432349942475</v>
      </c>
      <c r="AJ10">
        <f t="shared" si="7"/>
        <v>200.79033521294332</v>
      </c>
      <c r="AK10">
        <f t="shared" si="22"/>
        <v>161.19099342717408</v>
      </c>
      <c r="AL10">
        <f t="shared" si="8"/>
        <v>-4295.5619063541299</v>
      </c>
      <c r="AN10">
        <f t="shared" si="9"/>
        <v>0</v>
      </c>
      <c r="AO10">
        <f t="shared" si="9"/>
        <v>0</v>
      </c>
      <c r="AP10">
        <f t="shared" si="9"/>
        <v>-5.1784349915684409</v>
      </c>
      <c r="AQ10">
        <f t="shared" si="9"/>
        <v>-2101.6575927557365</v>
      </c>
      <c r="AR10">
        <f t="shared" si="9"/>
        <v>-2106.8360277473048</v>
      </c>
      <c r="AS10">
        <f t="shared" si="9"/>
        <v>90.827350580806737</v>
      </c>
      <c r="AT10">
        <f t="shared" si="9"/>
        <v>72.914619396156553</v>
      </c>
      <c r="AU10">
        <f t="shared" si="9"/>
        <v>-1943.0940577703411</v>
      </c>
      <c r="AW10">
        <v>7</v>
      </c>
      <c r="AX10">
        <f>IF(Z10&gt;0, (R10*SUMPRODUCT(K10:$K$98, X10:$X$98)-K10*$AZ$3)/Z10, 0)</f>
        <v>2295.1192563786203</v>
      </c>
    </row>
    <row r="11" spans="1:52" x14ac:dyDescent="0.25">
      <c r="A11" t="s">
        <v>33</v>
      </c>
      <c r="C11" s="12">
        <f>AU100</f>
        <v>2020.1210186048395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2000000</v>
      </c>
      <c r="S11">
        <f t="shared" si="1"/>
        <v>2145.5533360214022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2101.9381423181148</v>
      </c>
      <c r="AC11">
        <f t="shared" si="2"/>
        <v>1940.3673232246344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-4608.8904641020872</v>
      </c>
      <c r="AI11">
        <f t="shared" si="6"/>
        <v>-4620.1950497924545</v>
      </c>
      <c r="AJ11">
        <f t="shared" si="7"/>
        <v>161.5708190934804</v>
      </c>
      <c r="AK11">
        <f t="shared" si="22"/>
        <v>147.13566996226805</v>
      </c>
      <c r="AL11">
        <f t="shared" si="8"/>
        <v>-4311.4885607367059</v>
      </c>
      <c r="AN11">
        <f t="shared" si="9"/>
        <v>0</v>
      </c>
      <c r="AO11">
        <f t="shared" si="9"/>
        <v>0</v>
      </c>
      <c r="AP11">
        <f t="shared" si="9"/>
        <v>-4.5657325595950375</v>
      </c>
      <c r="AQ11">
        <f t="shared" si="9"/>
        <v>-1861.4535580448839</v>
      </c>
      <c r="AR11">
        <f t="shared" si="9"/>
        <v>-1866.019290604479</v>
      </c>
      <c r="AS11">
        <f t="shared" si="9"/>
        <v>65.255743962745555</v>
      </c>
      <c r="AT11">
        <f t="shared" si="9"/>
        <v>59.425629335267935</v>
      </c>
      <c r="AU11">
        <f t="shared" si="9"/>
        <v>-1741.3379173064654</v>
      </c>
      <c r="AW11">
        <v>8</v>
      </c>
      <c r="AX11">
        <f>IF(Z11&gt;0, (R11*SUMPRODUCT(K11:$K$98, X11:$X$98)-K11*$AZ$3)/Z11, 0)</f>
        <v>2145.5533360214022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12.5</v>
      </c>
      <c r="R12">
        <f t="shared" si="0"/>
        <v>2000000</v>
      </c>
      <c r="S12">
        <f t="shared" si="1"/>
        <v>2028.0649548988513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1940.3673232246344</v>
      </c>
      <c r="AC12">
        <f t="shared" si="2"/>
        <v>1811.1340988067604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-4575.2769310899521</v>
      </c>
      <c r="AI12">
        <f t="shared" si="6"/>
        <v>-4586.4398754425965</v>
      </c>
      <c r="AJ12">
        <f t="shared" si="7"/>
        <v>129.233224417874</v>
      </c>
      <c r="AK12">
        <f t="shared" si="22"/>
        <v>135.82571262572444</v>
      </c>
      <c r="AL12">
        <f t="shared" si="8"/>
        <v>-4321.3809383989983</v>
      </c>
      <c r="AN12">
        <f t="shared" si="9"/>
        <v>0</v>
      </c>
      <c r="AO12">
        <f t="shared" si="9"/>
        <v>0</v>
      </c>
      <c r="AP12">
        <f t="shared" si="9"/>
        <v>-4.0254696418751434</v>
      </c>
      <c r="AQ12">
        <f t="shared" si="9"/>
        <v>-1649.8907284179925</v>
      </c>
      <c r="AR12">
        <f t="shared" si="9"/>
        <v>-1653.9161980598676</v>
      </c>
      <c r="AS12">
        <f t="shared" si="9"/>
        <v>46.602796285779625</v>
      </c>
      <c r="AT12">
        <f t="shared" si="9"/>
        <v>48.980113623103342</v>
      </c>
      <c r="AU12">
        <f t="shared" si="9"/>
        <v>-1558.3332881509848</v>
      </c>
      <c r="AW12">
        <v>9</v>
      </c>
      <c r="AX12">
        <f>IF(Z12&gt;0, (R12*SUMPRODUCT(K12:$K$98, X12:$X$98)-K12*$AZ$3)/Z12, 0)</f>
        <v>2028.0649548988513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12.5</v>
      </c>
      <c r="R13">
        <f t="shared" si="0"/>
        <v>2000000</v>
      </c>
      <c r="S13">
        <f t="shared" si="1"/>
        <v>1936.724676644008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1811.1340988067604</v>
      </c>
      <c r="AC13">
        <f t="shared" si="2"/>
        <v>1707.8686682700245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-4543.4183715077415</v>
      </c>
      <c r="AI13">
        <f t="shared" si="6"/>
        <v>-4554.4412900520374</v>
      </c>
      <c r="AJ13">
        <f t="shared" si="7"/>
        <v>103.26543053673595</v>
      </c>
      <c r="AK13">
        <f t="shared" si="22"/>
        <v>126.77938691647324</v>
      </c>
      <c r="AL13">
        <f t="shared" si="8"/>
        <v>-4324.396472598828</v>
      </c>
      <c r="AN13">
        <f t="shared" si="9"/>
        <v>0</v>
      </c>
      <c r="AO13">
        <f t="shared" si="9"/>
        <v>0</v>
      </c>
      <c r="AP13">
        <f t="shared" si="9"/>
        <v>-3.549084760382653</v>
      </c>
      <c r="AQ13">
        <f t="shared" si="9"/>
        <v>-1462.8591182599771</v>
      </c>
      <c r="AR13">
        <f t="shared" si="9"/>
        <v>-1466.4082030203595</v>
      </c>
      <c r="AS13">
        <f t="shared" si="9"/>
        <v>33.248704897844569</v>
      </c>
      <c r="AT13">
        <f t="shared" si="9"/>
        <v>40.819569538481034</v>
      </c>
      <c r="AU13">
        <f t="shared" si="9"/>
        <v>-1392.3399285840339</v>
      </c>
      <c r="AW13">
        <v>10</v>
      </c>
      <c r="AX13">
        <f>IF(Z13&gt;0, (R13*SUMPRODUCT(K13:$K$98, X13:$X$98)-K13*$AZ$3)/Z13, 0)</f>
        <v>1936.724676644008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2000000</v>
      </c>
      <c r="S14">
        <f t="shared" si="1"/>
        <v>1867.253109110155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1707.8686682700245</v>
      </c>
      <c r="AC14">
        <f t="shared" si="2"/>
        <v>1625.9249945468837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-4514.9274710668442</v>
      </c>
      <c r="AI14">
        <f t="shared" si="6"/>
        <v>-4525.811942129003</v>
      </c>
      <c r="AJ14">
        <f t="shared" si="7"/>
        <v>81.943673723140819</v>
      </c>
      <c r="AK14">
        <f t="shared" si="22"/>
        <v>119.55080677890173</v>
      </c>
      <c r="AL14">
        <f t="shared" si="8"/>
        <v>-4324.3174616269607</v>
      </c>
      <c r="AN14">
        <f t="shared" si="9"/>
        <v>0</v>
      </c>
      <c r="AO14">
        <f t="shared" si="9"/>
        <v>0</v>
      </c>
      <c r="AP14">
        <f t="shared" si="9"/>
        <v>-3.1290253361260074</v>
      </c>
      <c r="AQ14">
        <f t="shared" si="9"/>
        <v>-1297.9337596711052</v>
      </c>
      <c r="AR14">
        <f t="shared" si="9"/>
        <v>-1301.0627850072312</v>
      </c>
      <c r="AS14">
        <f t="shared" si="9"/>
        <v>23.556848077474658</v>
      </c>
      <c r="AT14">
        <f t="shared" si="9"/>
        <v>34.368000174671351</v>
      </c>
      <c r="AU14">
        <f t="shared" si="9"/>
        <v>-1243.1379367550853</v>
      </c>
      <c r="AW14">
        <v>11</v>
      </c>
      <c r="AX14">
        <f>IF(Z14&gt;0, (R14*SUMPRODUCT(K14:$K$98, X14:$X$98)-K14*$AZ$3)/Z14, 0)</f>
        <v>1867.253109110155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2000000</v>
      </c>
      <c r="S15">
        <f t="shared" si="1"/>
        <v>1815.4796429625871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1625.9249945468837</v>
      </c>
      <c r="AC15">
        <f t="shared" si="2"/>
        <v>1560.9514532122412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-4497.9510671877142</v>
      </c>
      <c r="AI15">
        <f t="shared" si="6"/>
        <v>-4508.6985813450819</v>
      </c>
      <c r="AJ15">
        <f t="shared" si="7"/>
        <v>64.973541334642505</v>
      </c>
      <c r="AK15">
        <f t="shared" si="22"/>
        <v>113.81474961828187</v>
      </c>
      <c r="AL15">
        <f t="shared" si="8"/>
        <v>-4329.9102903921575</v>
      </c>
      <c r="AN15">
        <f t="shared" si="9"/>
        <v>0</v>
      </c>
      <c r="AO15">
        <f t="shared" si="9"/>
        <v>0</v>
      </c>
      <c r="AP15">
        <f t="shared" si="9"/>
        <v>-2.7586191952742039</v>
      </c>
      <c r="AQ15">
        <f t="shared" si="9"/>
        <v>-1154.5120082342185</v>
      </c>
      <c r="AR15">
        <f t="shared" si="9"/>
        <v>-1157.2706274294926</v>
      </c>
      <c r="AS15">
        <f t="shared" si="9"/>
        <v>16.67708976106044</v>
      </c>
      <c r="AT15">
        <f t="shared" si="9"/>
        <v>29.213411436828679</v>
      </c>
      <c r="AU15">
        <f t="shared" si="9"/>
        <v>-1111.3801262316035</v>
      </c>
      <c r="AW15">
        <v>12</v>
      </c>
      <c r="AX15">
        <f>IF(Z15&gt;0, (R15*SUMPRODUCT(K15:$K$98, X15:$X$98)-K15*$AZ$3)/Z15, 0)</f>
        <v>1815.4796429625871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2000000</v>
      </c>
      <c r="S16">
        <f t="shared" si="1"/>
        <v>1775.4635862356429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1560.9514532122412</v>
      </c>
      <c r="AC16">
        <f t="shared" si="2"/>
        <v>1507.2967827784378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-4487.1249919507909</v>
      </c>
      <c r="AI16">
        <f t="shared" si="6"/>
        <v>-4497.736986435385</v>
      </c>
      <c r="AJ16">
        <f t="shared" si="7"/>
        <v>53.654670433803403</v>
      </c>
      <c r="AK16">
        <f t="shared" si="22"/>
        <v>109.2666017248569</v>
      </c>
      <c r="AL16">
        <f t="shared" si="8"/>
        <v>-4334.815714276725</v>
      </c>
      <c r="AN16">
        <f t="shared" si="9"/>
        <v>0</v>
      </c>
      <c r="AO16">
        <f t="shared" si="9"/>
        <v>0</v>
      </c>
      <c r="AP16">
        <f t="shared" si="9"/>
        <v>-2.4319952416689024</v>
      </c>
      <c r="AQ16">
        <f t="shared" si="9"/>
        <v>-1028.33323604156</v>
      </c>
      <c r="AR16">
        <f t="shared" si="9"/>
        <v>-1030.765231283229</v>
      </c>
      <c r="AS16">
        <f t="shared" si="9"/>
        <v>12.296265643348844</v>
      </c>
      <c r="AT16">
        <f t="shared" si="9"/>
        <v>25.04108495853076</v>
      </c>
      <c r="AU16">
        <f t="shared" si="9"/>
        <v>-993.42788068134939</v>
      </c>
      <c r="AW16">
        <v>13</v>
      </c>
      <c r="AX16">
        <f>IF(Z16&gt;0, (R16*SUMPRODUCT(K16:$K$98, X16:$X$98)-K16*$AZ$3)/Z16, 0)</f>
        <v>1775.4635862356429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2000000</v>
      </c>
      <c r="S17">
        <f t="shared" si="1"/>
        <v>1743.9941690390672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1507.2967827784378</v>
      </c>
      <c r="AC17">
        <f t="shared" si="2"/>
        <v>1461.8718840586744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-4475.738564690093</v>
      </c>
      <c r="AI17">
        <f t="shared" si="6"/>
        <v>-4486.2164658638121</v>
      </c>
      <c r="AJ17">
        <f t="shared" si="7"/>
        <v>45.424898719763405</v>
      </c>
      <c r="AK17">
        <f t="shared" si="22"/>
        <v>105.51077479449066</v>
      </c>
      <c r="AL17">
        <f t="shared" si="8"/>
        <v>-4335.2807923495584</v>
      </c>
      <c r="AN17">
        <f t="shared" si="9"/>
        <v>0</v>
      </c>
      <c r="AO17">
        <f t="shared" si="9"/>
        <v>0</v>
      </c>
      <c r="AP17">
        <f t="shared" si="9"/>
        <v>-2.1439861747743221</v>
      </c>
      <c r="AQ17">
        <f t="shared" si="9"/>
        <v>-915.82478642465844</v>
      </c>
      <c r="AR17">
        <f t="shared" si="9"/>
        <v>-917.9687725994329</v>
      </c>
      <c r="AS17">
        <f t="shared" si="9"/>
        <v>9.2948342641343711</v>
      </c>
      <c r="AT17">
        <f t="shared" si="9"/>
        <v>21.589594967407443</v>
      </c>
      <c r="AU17">
        <f t="shared" si="9"/>
        <v>-887.08434336789117</v>
      </c>
      <c r="AW17">
        <v>14</v>
      </c>
      <c r="AX17">
        <f>IF(Z17&gt;0, (R17*SUMPRODUCT(K17:$K$98, X17:$X$98)-K17*$AZ$3)/Z17, 0)</f>
        <v>1743.9941690390672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2000000</v>
      </c>
      <c r="S18">
        <f t="shared" si="1"/>
        <v>1720.1721331242759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1461.8718840586744</v>
      </c>
      <c r="AC18">
        <f t="shared" si="2"/>
        <v>1423.6438273856193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-4465.3981577912746</v>
      </c>
      <c r="AI18">
        <f t="shared" si="6"/>
        <v>-4475.7433712147704</v>
      </c>
      <c r="AJ18">
        <f t="shared" si="7"/>
        <v>38.228056673055107</v>
      </c>
      <c r="AK18">
        <f t="shared" si="22"/>
        <v>102.33103188410722</v>
      </c>
      <c r="AL18">
        <f t="shared" si="8"/>
        <v>-4335.1842826576085</v>
      </c>
      <c r="AN18">
        <f t="shared" si="9"/>
        <v>0</v>
      </c>
      <c r="AO18">
        <f t="shared" si="9"/>
        <v>0</v>
      </c>
      <c r="AP18">
        <f t="shared" si="9"/>
        <v>-1.8900318144528454</v>
      </c>
      <c r="AQ18">
        <f t="shared" si="9"/>
        <v>-815.81154848450899</v>
      </c>
      <c r="AR18">
        <f t="shared" si="9"/>
        <v>-817.70158029896186</v>
      </c>
      <c r="AS18">
        <f t="shared" si="9"/>
        <v>6.9841230295630936</v>
      </c>
      <c r="AT18">
        <f t="shared" si="9"/>
        <v>18.69549693653396</v>
      </c>
      <c r="AU18">
        <f t="shared" si="9"/>
        <v>-792.02196033286486</v>
      </c>
      <c r="AW18">
        <v>15</v>
      </c>
      <c r="AX18">
        <f>IF(Z18&gt;0, (R18*SUMPRODUCT(K18:$K$98, X18:$X$98)-K18*$AZ$3)/Z18, 0)</f>
        <v>1720.1721331242759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12.5</v>
      </c>
      <c r="R19">
        <f t="shared" si="0"/>
        <v>2000000</v>
      </c>
      <c r="S19">
        <f t="shared" si="1"/>
        <v>1702.8338761723605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1423.6438273856193</v>
      </c>
      <c r="AC19">
        <f t="shared" si="2"/>
        <v>1391.4007876078995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-4463.9215218529334</v>
      </c>
      <c r="AI19">
        <f t="shared" si="6"/>
        <v>-4474.1353836326825</v>
      </c>
      <c r="AJ19">
        <f t="shared" si="7"/>
        <v>32.243039777719787</v>
      </c>
      <c r="AK19">
        <f t="shared" si="22"/>
        <v>99.65506791699336</v>
      </c>
      <c r="AL19">
        <f t="shared" si="8"/>
        <v>-4342.2372759379696</v>
      </c>
      <c r="AN19">
        <f t="shared" si="9"/>
        <v>0</v>
      </c>
      <c r="AO19">
        <f t="shared" si="9"/>
        <v>0</v>
      </c>
      <c r="AP19">
        <f t="shared" si="9"/>
        <v>-1.6661021073477196</v>
      </c>
      <c r="AQ19">
        <f t="shared" si="9"/>
        <v>-728.16229698154075</v>
      </c>
      <c r="AR19">
        <f t="shared" si="9"/>
        <v>-729.82839908888855</v>
      </c>
      <c r="AS19">
        <f t="shared" si="9"/>
        <v>5.2595382314127361</v>
      </c>
      <c r="AT19">
        <f t="shared" si="9"/>
        <v>16.255900289700485</v>
      </c>
      <c r="AU19">
        <f t="shared" si="9"/>
        <v>-708.31296056777535</v>
      </c>
      <c r="AW19">
        <v>16</v>
      </c>
      <c r="AX19">
        <f>IF(Z19&gt;0, (R19*SUMPRODUCT(K19:$K$98, X19:$X$98)-K19*$AZ$3)/Z19, 0)</f>
        <v>1702.8338761723605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2000000</v>
      </c>
      <c r="S20">
        <f t="shared" si="1"/>
        <v>1689.4012857834302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1391.4007876078995</v>
      </c>
      <c r="AC20">
        <f t="shared" si="2"/>
        <v>1362.8532305431336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-4460.0633272036739</v>
      </c>
      <c r="AI20">
        <f t="shared" si="6"/>
        <v>-4470.1471749698303</v>
      </c>
      <c r="AJ20">
        <f t="shared" si="7"/>
        <v>28.547557064765897</v>
      </c>
      <c r="AK20">
        <f t="shared" si="22"/>
        <v>97.398055132552969</v>
      </c>
      <c r="AL20">
        <f t="shared" si="8"/>
        <v>-4344.2015627725114</v>
      </c>
      <c r="AN20">
        <f t="shared" si="9"/>
        <v>0</v>
      </c>
      <c r="AO20">
        <f t="shared" si="9"/>
        <v>0</v>
      </c>
      <c r="AP20">
        <f t="shared" si="9"/>
        <v>-1.4686553619532374</v>
      </c>
      <c r="AQ20">
        <f t="shared" si="9"/>
        <v>-649.58298380235681</v>
      </c>
      <c r="AR20">
        <f t="shared" si="9"/>
        <v>-651.05163916431002</v>
      </c>
      <c r="AS20">
        <f t="shared" si="9"/>
        <v>4.1577901338959729</v>
      </c>
      <c r="AT20">
        <f t="shared" si="9"/>
        <v>14.185475547769279</v>
      </c>
      <c r="AU20">
        <f t="shared" si="9"/>
        <v>-632.70837348264467</v>
      </c>
      <c r="AW20">
        <v>17</v>
      </c>
      <c r="AX20">
        <f>IF(Z20&gt;0, (R20*SUMPRODUCT(K20:$K$98, X20:$X$98)-K20*$AZ$3)/Z20, 0)</f>
        <v>1689.4012857834302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12.5</v>
      </c>
      <c r="R21">
        <f t="shared" si="0"/>
        <v>2000000</v>
      </c>
      <c r="S21">
        <f t="shared" si="1"/>
        <v>1679.9482979179943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1362.8532305431336</v>
      </c>
      <c r="AC21">
        <f t="shared" si="2"/>
        <v>1337.9262645236113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-4463.1045676382992</v>
      </c>
      <c r="AI21">
        <f t="shared" si="6"/>
        <v>-4473.059682523246</v>
      </c>
      <c r="AJ21">
        <f t="shared" si="7"/>
        <v>24.926966019522297</v>
      </c>
      <c r="AK21">
        <f t="shared" si="22"/>
        <v>95.399726138019361</v>
      </c>
      <c r="AL21">
        <f t="shared" si="8"/>
        <v>-4352.7329903657046</v>
      </c>
      <c r="AN21">
        <f t="shared" si="9"/>
        <v>0</v>
      </c>
      <c r="AO21">
        <f t="shared" si="9"/>
        <v>0</v>
      </c>
      <c r="AP21">
        <f t="shared" si="9"/>
        <v>-1.2945590592083245</v>
      </c>
      <c r="AQ21">
        <f t="shared" si="9"/>
        <v>-580.3802886259565</v>
      </c>
      <c r="AR21">
        <f t="shared" si="9"/>
        <v>-581.67484768516476</v>
      </c>
      <c r="AS21">
        <f t="shared" si="9"/>
        <v>3.2414924440444368</v>
      </c>
      <c r="AT21">
        <f t="shared" si="9"/>
        <v>12.405741284282643</v>
      </c>
      <c r="AU21">
        <f t="shared" si="9"/>
        <v>-566.02761395683774</v>
      </c>
      <c r="AW21">
        <v>18</v>
      </c>
      <c r="AX21">
        <f>IF(Z21&gt;0, (R21*SUMPRODUCT(K21:$K$98, X21:$X$98)-K21*$AZ$3)/Z21, 0)</f>
        <v>1679.9482979179943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2000000</v>
      </c>
      <c r="S22">
        <f t="shared" si="1"/>
        <v>1672.9298332368269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1337.9262645236113</v>
      </c>
      <c r="AC22">
        <f t="shared" si="2"/>
        <v>1315.2745632037586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-4469.7207506891482</v>
      </c>
      <c r="AI22">
        <f t="shared" si="6"/>
        <v>-4479.5483786705545</v>
      </c>
      <c r="AJ22">
        <f t="shared" si="7"/>
        <v>22.651701319852691</v>
      </c>
      <c r="AK22">
        <f t="shared" si="22"/>
        <v>93.654838516652802</v>
      </c>
      <c r="AL22">
        <f t="shared" si="8"/>
        <v>-4363.2418388340493</v>
      </c>
      <c r="AN22">
        <f t="shared" si="9"/>
        <v>0</v>
      </c>
      <c r="AO22">
        <f t="shared" si="9"/>
        <v>0</v>
      </c>
      <c r="AP22">
        <f t="shared" si="9"/>
        <v>-1.1410542093986638</v>
      </c>
      <c r="AQ22">
        <f t="shared" si="9"/>
        <v>-518.96486996252622</v>
      </c>
      <c r="AR22">
        <f t="shared" si="9"/>
        <v>-520.10592417192493</v>
      </c>
      <c r="AS22">
        <f t="shared" si="9"/>
        <v>2.6300160313314569</v>
      </c>
      <c r="AT22">
        <f t="shared" si="9"/>
        <v>10.873961440356725</v>
      </c>
      <c r="AU22">
        <f t="shared" si="9"/>
        <v>-506.60194670023674</v>
      </c>
      <c r="AW22">
        <v>19</v>
      </c>
      <c r="AX22">
        <f>IF(Z22&gt;0, (R22*SUMPRODUCT(K22:$K$98, X22:$X$98)-K22*$AZ$3)/Z22, 0)</f>
        <v>1672.9298332368269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2000000</v>
      </c>
      <c r="S23">
        <f t="shared" si="1"/>
        <v>1667.6576620105661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1315.2745632037586</v>
      </c>
      <c r="AC23">
        <f t="shared" si="2"/>
        <v>1294.2816461931106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-4481.2395450529211</v>
      </c>
      <c r="AI23">
        <f t="shared" si="6"/>
        <v>-4490.9408890073564</v>
      </c>
      <c r="AJ23">
        <f t="shared" si="7"/>
        <v>20.992917010647943</v>
      </c>
      <c r="AK23">
        <f t="shared" si="22"/>
        <v>92.06921942426311</v>
      </c>
      <c r="AL23">
        <f t="shared" si="8"/>
        <v>-4377.8787525724456</v>
      </c>
      <c r="AN23">
        <f t="shared" si="9"/>
        <v>0</v>
      </c>
      <c r="AO23">
        <f t="shared" si="9"/>
        <v>0</v>
      </c>
      <c r="AP23">
        <f t="shared" si="9"/>
        <v>-1.0057069446913984</v>
      </c>
      <c r="AQ23">
        <f t="shared" si="9"/>
        <v>-464.5556071872918</v>
      </c>
      <c r="AR23">
        <f t="shared" si="9"/>
        <v>-465.56131413198318</v>
      </c>
      <c r="AS23">
        <f t="shared" si="9"/>
        <v>2.176267796101226</v>
      </c>
      <c r="AT23">
        <f t="shared" si="9"/>
        <v>9.5445181412174307</v>
      </c>
      <c r="AU23">
        <f t="shared" si="9"/>
        <v>-453.84052819466456</v>
      </c>
      <c r="AW23">
        <v>20</v>
      </c>
      <c r="AX23">
        <f>IF(Z23&gt;0, (R23*SUMPRODUCT(K23:$K$98, X23:$X$98)-K23*$AZ$3)/Z23, 0)</f>
        <v>1667.6576620105661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2000000</v>
      </c>
      <c r="S24">
        <f t="shared" si="1"/>
        <v>1663.4204556550033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1294.2816461931106</v>
      </c>
      <c r="AC24">
        <f t="shared" si="2"/>
        <v>1274.3438541414257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-4495.9566935127677</v>
      </c>
      <c r="AI24">
        <f t="shared" si="6"/>
        <v>-4505.5329242983244</v>
      </c>
      <c r="AJ24">
        <f t="shared" si="7"/>
        <v>19.937792051684937</v>
      </c>
      <c r="AK24">
        <f t="shared" si="22"/>
        <v>90.599715233517756</v>
      </c>
      <c r="AL24">
        <f t="shared" si="8"/>
        <v>-4394.9954170131214</v>
      </c>
      <c r="AN24">
        <f t="shared" si="9"/>
        <v>0</v>
      </c>
      <c r="AO24">
        <f t="shared" si="9"/>
        <v>0</v>
      </c>
      <c r="AP24">
        <f t="shared" si="9"/>
        <v>-0.88637220286137364</v>
      </c>
      <c r="AQ24">
        <f t="shared" si="9"/>
        <v>-416.14400567797884</v>
      </c>
      <c r="AR24">
        <f t="shared" si="9"/>
        <v>-417.03037788084021</v>
      </c>
      <c r="AS24">
        <f t="shared" si="9"/>
        <v>1.8454342900443188</v>
      </c>
      <c r="AT24">
        <f t="shared" si="9"/>
        <v>8.3858744602592363</v>
      </c>
      <c r="AU24">
        <f t="shared" si="9"/>
        <v>-406.79906913053662</v>
      </c>
      <c r="AW24">
        <v>21</v>
      </c>
      <c r="AX24">
        <f>IF(Z24&gt;0, (R24*SUMPRODUCT(K24:$K$98, X24:$X$98)-K24*$AZ$3)/Z24, 0)</f>
        <v>1663.4204556550033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2000000</v>
      </c>
      <c r="S25">
        <f t="shared" si="1"/>
        <v>1659.9024735765659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1274.3438541414257</v>
      </c>
      <c r="AC25">
        <f t="shared" si="2"/>
        <v>1255.1800405488079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-4520.9952451474628</v>
      </c>
      <c r="AI25">
        <f t="shared" si="6"/>
        <v>-4530.4474574048818</v>
      </c>
      <c r="AJ25">
        <f t="shared" si="7"/>
        <v>19.163813592617771</v>
      </c>
      <c r="AK25">
        <f t="shared" si="22"/>
        <v>89.204069789899805</v>
      </c>
      <c r="AL25">
        <f t="shared" si="8"/>
        <v>-4422.0795740223639</v>
      </c>
      <c r="AN25">
        <f t="shared" si="9"/>
        <v>0</v>
      </c>
      <c r="AO25">
        <f t="shared" si="9"/>
        <v>0</v>
      </c>
      <c r="AP25">
        <f t="shared" si="9"/>
        <v>-0.78115455004992895</v>
      </c>
      <c r="AQ25">
        <f t="shared" si="9"/>
        <v>-373.62639669133523</v>
      </c>
      <c r="AR25">
        <f t="shared" si="9"/>
        <v>-374.40755124138519</v>
      </c>
      <c r="AS25">
        <f t="shared" si="9"/>
        <v>1.5837456646651848</v>
      </c>
      <c r="AT25">
        <f t="shared" si="9"/>
        <v>7.3720482678179753</v>
      </c>
      <c r="AU25">
        <f t="shared" si="9"/>
        <v>-365.45175730890196</v>
      </c>
      <c r="AW25">
        <v>22</v>
      </c>
      <c r="AX25">
        <f>IF(Z25&gt;0, (R25*SUMPRODUCT(K25:$K$98, X25:$X$98)-K25*$AZ$3)/Z25, 0)</f>
        <v>1659.9024735765659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2000000</v>
      </c>
      <c r="S26">
        <f t="shared" si="1"/>
        <v>1656.0896706500544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1255.1800405488079</v>
      </c>
      <c r="AC26">
        <f t="shared" si="2"/>
        <v>1236.000243933689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-4557.330451348822</v>
      </c>
      <c r="AI26">
        <f t="shared" si="6"/>
        <v>-4566.6596581683452</v>
      </c>
      <c r="AJ26">
        <f t="shared" si="7"/>
        <v>19.179796615118903</v>
      </c>
      <c r="AK26">
        <f t="shared" si="22"/>
        <v>87.862602838416564</v>
      </c>
      <c r="AL26">
        <f t="shared" si="8"/>
        <v>-4459.6172587148094</v>
      </c>
      <c r="AN26">
        <f t="shared" si="9"/>
        <v>0</v>
      </c>
      <c r="AO26">
        <f t="shared" si="9"/>
        <v>0</v>
      </c>
      <c r="AP26">
        <f t="shared" si="9"/>
        <v>-0.68838309988035717</v>
      </c>
      <c r="AQ26">
        <f t="shared" si="9"/>
        <v>-336.27609763279366</v>
      </c>
      <c r="AR26">
        <f t="shared" si="9"/>
        <v>-336.96448073267402</v>
      </c>
      <c r="AS26">
        <f t="shared" si="9"/>
        <v>1.4152379837222351</v>
      </c>
      <c r="AT26">
        <f t="shared" si="9"/>
        <v>6.4832018493673322</v>
      </c>
      <c r="AU26">
        <f t="shared" si="9"/>
        <v>-329.06604089958444</v>
      </c>
      <c r="AW26">
        <v>23</v>
      </c>
      <c r="AX26">
        <f>IF(Z26&gt;0, (R26*SUMPRODUCT(K26:$K$98, X26:$X$98)-K26*$AZ$3)/Z26, 0)</f>
        <v>1656.0896706500544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2000000</v>
      </c>
      <c r="S27">
        <f t="shared" si="1"/>
        <v>1651.1474999385696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1236.000243933689</v>
      </c>
      <c r="AC27">
        <f t="shared" si="2"/>
        <v>1216.1943249403753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-4595.929998858478</v>
      </c>
      <c r="AI27">
        <f t="shared" si="6"/>
        <v>-4605.1371890473138</v>
      </c>
      <c r="AJ27">
        <f t="shared" si="7"/>
        <v>19.805918993313753</v>
      </c>
      <c r="AK27">
        <f t="shared" si="22"/>
        <v>86.52001707535824</v>
      </c>
      <c r="AL27">
        <f t="shared" si="8"/>
        <v>-4498.8112529786422</v>
      </c>
      <c r="AN27">
        <f t="shared" si="9"/>
        <v>0</v>
      </c>
      <c r="AO27">
        <f t="shared" si="9"/>
        <v>0</v>
      </c>
      <c r="AP27">
        <f t="shared" si="9"/>
        <v>-0.60658905547830677</v>
      </c>
      <c r="AQ27">
        <f t="shared" si="9"/>
        <v>-302.7895351214172</v>
      </c>
      <c r="AR27">
        <f t="shared" si="9"/>
        <v>-303.39612417689551</v>
      </c>
      <c r="AS27">
        <f t="shared" si="9"/>
        <v>1.3048556018319337</v>
      </c>
      <c r="AT27">
        <f t="shared" si="9"/>
        <v>5.7001207058096206</v>
      </c>
      <c r="AU27">
        <f t="shared" si="9"/>
        <v>-296.39114786925398</v>
      </c>
      <c r="AW27">
        <v>24</v>
      </c>
      <c r="AX27">
        <f>IF(Z27&gt;0, (R27*SUMPRODUCT(K27:$K$98, X27:$X$98)-K27*$AZ$3)/Z27, 0)</f>
        <v>1651.1474999385696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2000000</v>
      </c>
      <c r="S28">
        <f t="shared" si="1"/>
        <v>1645.3248540650677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1216.1943249403753</v>
      </c>
      <c r="AC28">
        <f t="shared" si="2"/>
        <v>1195.9674493184925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-4642.2490885561356</v>
      </c>
      <c r="AI28">
        <f t="shared" si="6"/>
        <v>-4651.3351927862795</v>
      </c>
      <c r="AJ28">
        <f t="shared" si="7"/>
        <v>20.226875621882755</v>
      </c>
      <c r="AK28">
        <f t="shared" si="22"/>
        <v>85.133602745826281</v>
      </c>
      <c r="AL28">
        <f t="shared" si="8"/>
        <v>-4545.9747144185703</v>
      </c>
      <c r="AN28">
        <f t="shared" si="9"/>
        <v>0</v>
      </c>
      <c r="AO28">
        <f t="shared" si="9"/>
        <v>0</v>
      </c>
      <c r="AP28">
        <f t="shared" si="9"/>
        <v>-0.5344746944954708</v>
      </c>
      <c r="AQ28">
        <f t="shared" si="9"/>
        <v>-273.0724412280577</v>
      </c>
      <c r="AR28">
        <f t="shared" si="9"/>
        <v>-273.60691592255318</v>
      </c>
      <c r="AS28">
        <f t="shared" si="9"/>
        <v>1.1898117053003154</v>
      </c>
      <c r="AT28">
        <f t="shared" si="9"/>
        <v>5.0078400122155227</v>
      </c>
      <c r="AU28">
        <f t="shared" si="9"/>
        <v>-267.40926420503729</v>
      </c>
      <c r="AW28">
        <v>25</v>
      </c>
      <c r="AX28">
        <f>IF(Z28&gt;0, (R28*SUMPRODUCT(K28:$K$98, X28:$X$98)-K28*$AZ$3)/Z28, 0)</f>
        <v>1645.3248540650677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2000000</v>
      </c>
      <c r="S29">
        <f t="shared" si="1"/>
        <v>1638.4060383233602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1195.9674493184925</v>
      </c>
      <c r="AC29">
        <f t="shared" si="2"/>
        <v>1175.1830969293046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-4694.5181994766772</v>
      </c>
      <c r="AI29">
        <f t="shared" si="6"/>
        <v>-4703.4841019257728</v>
      </c>
      <c r="AJ29">
        <f t="shared" si="7"/>
        <v>20.784352389187916</v>
      </c>
      <c r="AK29">
        <f t="shared" si="22"/>
        <v>83.717721452294484</v>
      </c>
      <c r="AL29">
        <f t="shared" si="8"/>
        <v>-4598.9820280842905</v>
      </c>
      <c r="AN29">
        <f t="shared" si="9"/>
        <v>0</v>
      </c>
      <c r="AO29">
        <f t="shared" si="9"/>
        <v>0</v>
      </c>
      <c r="AP29">
        <f t="shared" si="9"/>
        <v>-0.47089645382209616</v>
      </c>
      <c r="AQ29">
        <f t="shared" si="9"/>
        <v>-246.55989568120572</v>
      </c>
      <c r="AR29">
        <f t="shared" si="9"/>
        <v>-247.03079213502781</v>
      </c>
      <c r="AS29">
        <f t="shared" si="9"/>
        <v>1.0916110107850592</v>
      </c>
      <c r="AT29">
        <f t="shared" si="9"/>
        <v>4.3969224936111599</v>
      </c>
      <c r="AU29">
        <f t="shared" si="9"/>
        <v>-241.54225863063161</v>
      </c>
      <c r="AW29">
        <v>26</v>
      </c>
      <c r="AX29">
        <f>IF(Z29&gt;0, (R29*SUMPRODUCT(K29:$K$98, X29:$X$98)-K29*$AZ$3)/Z29, 0)</f>
        <v>1638.4060383233602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2000000</v>
      </c>
      <c r="S30">
        <f t="shared" si="1"/>
        <v>1630.4213111147712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1175.1830969293046</v>
      </c>
      <c r="AC30">
        <f t="shared" si="2"/>
        <v>1153.8804234256615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-4760.6001188693917</v>
      </c>
      <c r="AI30">
        <f t="shared" si="6"/>
        <v>-4769.4466085432532</v>
      </c>
      <c r="AJ30">
        <f t="shared" si="7"/>
        <v>21.302673503643064</v>
      </c>
      <c r="AK30">
        <f t="shared" si="22"/>
        <v>82.262816785051328</v>
      </c>
      <c r="AL30">
        <f t="shared" si="8"/>
        <v>-4665.8811182545587</v>
      </c>
      <c r="AN30">
        <f t="shared" si="9"/>
        <v>0</v>
      </c>
      <c r="AO30">
        <f t="shared" si="9"/>
        <v>0</v>
      </c>
      <c r="AP30">
        <f t="shared" si="9"/>
        <v>-0.41484356983171966</v>
      </c>
      <c r="AQ30">
        <f t="shared" si="9"/>
        <v>-223.24158176414966</v>
      </c>
      <c r="AR30">
        <f t="shared" si="9"/>
        <v>-223.65642533398136</v>
      </c>
      <c r="AS30">
        <f t="shared" si="9"/>
        <v>0.99895862076480146</v>
      </c>
      <c r="AT30">
        <f t="shared" si="9"/>
        <v>3.8575979668358977</v>
      </c>
      <c r="AU30">
        <f t="shared" si="9"/>
        <v>-218.79986874638067</v>
      </c>
      <c r="AW30">
        <v>27</v>
      </c>
      <c r="AX30">
        <f>IF(Z30&gt;0, (R30*SUMPRODUCT(K30:$K$98, X30:$X$98)-K30*$AZ$3)/Z30, 0)</f>
        <v>1630.4213111147712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2000000</v>
      </c>
      <c r="S31">
        <f t="shared" si="1"/>
        <v>1620.9220347644352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1153.8804234256615</v>
      </c>
      <c r="AC31">
        <f t="shared" si="2"/>
        <v>1131.7613614629072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-4842.5104144995985</v>
      </c>
      <c r="AI31">
        <f t="shared" si="6"/>
        <v>-4851.2381735866311</v>
      </c>
      <c r="AJ31">
        <f t="shared" si="7"/>
        <v>22.119061962754358</v>
      </c>
      <c r="AK31">
        <f t="shared" si="22"/>
        <v>80.771629639796316</v>
      </c>
      <c r="AL31">
        <f t="shared" si="8"/>
        <v>-4748.3474819840803</v>
      </c>
      <c r="AN31">
        <f t="shared" si="9"/>
        <v>0</v>
      </c>
      <c r="AO31">
        <f t="shared" si="9"/>
        <v>0</v>
      </c>
      <c r="AP31">
        <f t="shared" si="9"/>
        <v>-0.3654248817666983</v>
      </c>
      <c r="AQ31">
        <f t="shared" si="9"/>
        <v>-202.75236495720114</v>
      </c>
      <c r="AR31">
        <f t="shared" si="9"/>
        <v>-203.11778983896784</v>
      </c>
      <c r="AS31">
        <f t="shared" si="9"/>
        <v>0.92610892692251312</v>
      </c>
      <c r="AT31">
        <f t="shared" si="9"/>
        <v>3.3818489851628226</v>
      </c>
      <c r="AU31">
        <f t="shared" si="9"/>
        <v>-198.80983192688251</v>
      </c>
      <c r="AW31">
        <v>28</v>
      </c>
      <c r="AX31">
        <f>IF(Z31&gt;0, (R31*SUMPRODUCT(K31:$K$98, X31:$X$98)-K31*$AZ$3)/Z31, 0)</f>
        <v>1620.9220347644352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2000000</v>
      </c>
      <c r="S32">
        <f t="shared" si="1"/>
        <v>1609.5073193358583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1131.7613614629072</v>
      </c>
      <c r="AC32">
        <f t="shared" si="2"/>
        <v>1108.5826748998088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-4934.1583044701647</v>
      </c>
      <c r="AI32">
        <f t="shared" si="6"/>
        <v>-4942.7679474769238</v>
      </c>
      <c r="AJ32">
        <f t="shared" si="7"/>
        <v>23.178686563098381</v>
      </c>
      <c r="AK32">
        <f t="shared" si="22"/>
        <v>79.223295302403514</v>
      </c>
      <c r="AL32">
        <f t="shared" si="8"/>
        <v>-4840.3659656114223</v>
      </c>
      <c r="AN32">
        <f t="shared" si="9"/>
        <v>0</v>
      </c>
      <c r="AO32">
        <f t="shared" si="9"/>
        <v>0</v>
      </c>
      <c r="AP32">
        <f t="shared" si="9"/>
        <v>-0.32185664998240571</v>
      </c>
      <c r="AQ32">
        <f t="shared" si="9"/>
        <v>-184.4549955338309</v>
      </c>
      <c r="AR32">
        <f t="shared" si="9"/>
        <v>-184.7768521838133</v>
      </c>
      <c r="AS32">
        <f t="shared" si="9"/>
        <v>0.86649520802828761</v>
      </c>
      <c r="AT32">
        <f t="shared" si="9"/>
        <v>2.9616262145341485</v>
      </c>
      <c r="AU32">
        <f t="shared" si="9"/>
        <v>-180.94873076125089</v>
      </c>
      <c r="AW32">
        <v>29</v>
      </c>
      <c r="AX32">
        <f>IF(Z32&gt;0, (R32*SUMPRODUCT(K32:$K$98, X32:$X$98)-K32*$AZ$3)/Z32, 0)</f>
        <v>1609.5073193358583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2000000</v>
      </c>
      <c r="S33">
        <f t="shared" si="1"/>
        <v>1596.2945952096131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1108.5826748998088</v>
      </c>
      <c r="AC33">
        <f t="shared" si="2"/>
        <v>1084.4613207892839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-5044.1639206276786</v>
      </c>
      <c r="AI33">
        <f t="shared" si="6"/>
        <v>-5052.6559411798662</v>
      </c>
      <c r="AJ33">
        <f t="shared" si="7"/>
        <v>24.121354110524862</v>
      </c>
      <c r="AK33">
        <f t="shared" si="22"/>
        <v>77.600787242986627</v>
      </c>
      <c r="AL33">
        <f t="shared" si="8"/>
        <v>-4950.9337998263554</v>
      </c>
      <c r="AN33">
        <f t="shared" si="9"/>
        <v>0</v>
      </c>
      <c r="AO33">
        <f t="shared" si="9"/>
        <v>0</v>
      </c>
      <c r="AP33">
        <f t="shared" si="9"/>
        <v>-0.28344601557760535</v>
      </c>
      <c r="AQ33">
        <f t="shared" si="9"/>
        <v>-168.36371938053213</v>
      </c>
      <c r="AR33">
        <f t="shared" si="9"/>
        <v>-168.64716539610973</v>
      </c>
      <c r="AS33">
        <f t="shared" si="9"/>
        <v>0.80512072138161128</v>
      </c>
      <c r="AT33">
        <f t="shared" si="9"/>
        <v>2.5901531696180076</v>
      </c>
      <c r="AU33">
        <f t="shared" si="9"/>
        <v>-165.25189150511014</v>
      </c>
      <c r="AW33">
        <v>30</v>
      </c>
      <c r="AX33">
        <f>IF(Z33&gt;0, (R33*SUMPRODUCT(K33:$K$98, X33:$X$98)-K33*$AZ$3)/Z33, 0)</f>
        <v>1596.2945952096131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2000000</v>
      </c>
      <c r="S34">
        <f t="shared" si="1"/>
        <v>1581.0175202747139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1084.4613207892839</v>
      </c>
      <c r="AC34">
        <f t="shared" si="2"/>
        <v>1059.2526383938464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-5172.8674434116392</v>
      </c>
      <c r="AI34">
        <f t="shared" si="6"/>
        <v>-5181.2422133367836</v>
      </c>
      <c r="AJ34">
        <f t="shared" si="7"/>
        <v>25.208682395437563</v>
      </c>
      <c r="AK34">
        <f t="shared" si="22"/>
        <v>75.912292455249883</v>
      </c>
      <c r="AL34">
        <f t="shared" si="8"/>
        <v>-5080.1212384860955</v>
      </c>
      <c r="AN34">
        <f t="shared" si="9"/>
        <v>0</v>
      </c>
      <c r="AO34">
        <f t="shared" si="9"/>
        <v>0</v>
      </c>
      <c r="AP34">
        <f t="shared" si="9"/>
        <v>-0.24958252952971866</v>
      </c>
      <c r="AQ34">
        <f t="shared" si="9"/>
        <v>-154.16033550633239</v>
      </c>
      <c r="AR34">
        <f t="shared" si="9"/>
        <v>-154.40991803586209</v>
      </c>
      <c r="AS34">
        <f t="shared" si="9"/>
        <v>0.75126203759634602</v>
      </c>
      <c r="AT34">
        <f t="shared" si="9"/>
        <v>2.2623167135011562</v>
      </c>
      <c r="AU34">
        <f t="shared" ref="AU34:AU97" si="23">AL34*$K34</f>
        <v>-151.39633928476459</v>
      </c>
      <c r="AW34">
        <v>31</v>
      </c>
      <c r="AX34">
        <f>IF(Z34&gt;0, (R34*SUMPRODUCT(K34:$K$98, X34:$X$98)-K34*$AZ$3)/Z34, 0)</f>
        <v>1581.0175202747139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2000000</v>
      </c>
      <c r="S35">
        <f t="shared" si="1"/>
        <v>1563.5221327414881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1059.2526383938464</v>
      </c>
      <c r="AC35">
        <f t="shared" si="2"/>
        <v>1032.9093001956342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-5303.9736072254882</v>
      </c>
      <c r="AI35">
        <f t="shared" ref="AI35:AI66" si="25">SUM(AE35:AH35)</f>
        <v>-5312.2314796163364</v>
      </c>
      <c r="AJ35">
        <f t="shared" si="7"/>
        <v>26.343338198212223</v>
      </c>
      <c r="AK35">
        <f t="shared" si="22"/>
        <v>74.147684687569253</v>
      </c>
      <c r="AL35">
        <f t="shared" si="8"/>
        <v>-5211.7404567305548</v>
      </c>
      <c r="AN35">
        <f t="shared" ref="AN35:AT66" si="26">AE35*$K35</f>
        <v>0</v>
      </c>
      <c r="AO35">
        <f t="shared" si="26"/>
        <v>0</v>
      </c>
      <c r="AP35">
        <f t="shared" si="26"/>
        <v>-0.2197310555419188</v>
      </c>
      <c r="AQ35">
        <f t="shared" si="26"/>
        <v>-141.13171821034661</v>
      </c>
      <c r="AR35">
        <f t="shared" si="26"/>
        <v>-141.35144926588853</v>
      </c>
      <c r="AS35">
        <f t="shared" si="26"/>
        <v>0.70096136569102818</v>
      </c>
      <c r="AT35">
        <f t="shared" si="26"/>
        <v>1.9729717597048317</v>
      </c>
      <c r="AU35">
        <f t="shared" si="23"/>
        <v>-138.67751614049268</v>
      </c>
      <c r="AW35">
        <v>32</v>
      </c>
      <c r="AX35">
        <f>IF(Z35&gt;0, (R35*SUMPRODUCT(K35:$K$98, X35:$X$98)-K35*$AZ$3)/Z35, 0)</f>
        <v>1563.5221327414881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2000000</v>
      </c>
      <c r="S36">
        <f t="shared" si="1"/>
        <v>1544.4467156019343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1032.9093001956342</v>
      </c>
      <c r="AC36">
        <f t="shared" si="2"/>
        <v>1005.8999010103962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-5444.713871951617</v>
      </c>
      <c r="AI36">
        <f t="shared" si="25"/>
        <v>-5452.855136156857</v>
      </c>
      <c r="AJ36">
        <f t="shared" si="7"/>
        <v>27.009399185237953</v>
      </c>
      <c r="AK36">
        <f t="shared" si="22"/>
        <v>72.303651013694392</v>
      </c>
      <c r="AL36">
        <f t="shared" si="8"/>
        <v>-5353.5420859579244</v>
      </c>
      <c r="AN36">
        <f t="shared" si="26"/>
        <v>0</v>
      </c>
      <c r="AO36">
        <f t="shared" si="26"/>
        <v>0</v>
      </c>
      <c r="AP36">
        <f t="shared" si="26"/>
        <v>-0.19341809468440943</v>
      </c>
      <c r="AQ36">
        <f t="shared" si="26"/>
        <v>-129.35413428013877</v>
      </c>
      <c r="AR36">
        <f t="shared" si="26"/>
        <v>-129.5475523748232</v>
      </c>
      <c r="AS36">
        <f t="shared" si="26"/>
        <v>0.64168247059433126</v>
      </c>
      <c r="AT36">
        <f t="shared" si="26"/>
        <v>1.717771842952196</v>
      </c>
      <c r="AU36">
        <f t="shared" si="23"/>
        <v>-127.18809806127665</v>
      </c>
      <c r="AW36">
        <v>33</v>
      </c>
      <c r="AX36">
        <f>IF(Z36&gt;0, (R36*SUMPRODUCT(K36:$K$98, X36:$X$98)-K36*$AZ$3)/Z36, 0)</f>
        <v>1544.4467156019343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2000000</v>
      </c>
      <c r="S37">
        <f t="shared" si="1"/>
        <v>1524.0783841880698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1005.8999010103962</v>
      </c>
      <c r="AC37">
        <f t="shared" si="2"/>
        <v>978.44069443124488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-5599.3830638524441</v>
      </c>
      <c r="AI37">
        <f t="shared" si="25"/>
        <v>-5607.4079192714826</v>
      </c>
      <c r="AJ37">
        <f t="shared" si="7"/>
        <v>27.459206579151328</v>
      </c>
      <c r="AK37">
        <f t="shared" si="22"/>
        <v>70.412993070727737</v>
      </c>
      <c r="AL37">
        <f t="shared" si="8"/>
        <v>-5509.5357196216037</v>
      </c>
      <c r="AN37">
        <f t="shared" si="26"/>
        <v>0</v>
      </c>
      <c r="AO37">
        <f t="shared" si="26"/>
        <v>0</v>
      </c>
      <c r="AP37">
        <f t="shared" si="26"/>
        <v>-0.1702254323226069</v>
      </c>
      <c r="AQ37">
        <f t="shared" si="26"/>
        <v>-118.77564803509047</v>
      </c>
      <c r="AR37">
        <f t="shared" si="26"/>
        <v>-118.94587346741308</v>
      </c>
      <c r="AS37">
        <f t="shared" si="26"/>
        <v>0.5824722150236632</v>
      </c>
      <c r="AT37">
        <f t="shared" si="26"/>
        <v>1.4936197053666007</v>
      </c>
      <c r="AU37">
        <f t="shared" si="23"/>
        <v>-116.86978154702281</v>
      </c>
      <c r="AW37">
        <v>34</v>
      </c>
      <c r="AX37">
        <f>IF(Z37&gt;0, (R37*SUMPRODUCT(K37:$K$98, X37:$X$98)-K37*$AZ$3)/Z37, 0)</f>
        <v>1524.0783841880698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2000000</v>
      </c>
      <c r="S38">
        <f t="shared" si="1"/>
        <v>1502.5847437664866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978.44069443124488</v>
      </c>
      <c r="AC38">
        <f t="shared" si="2"/>
        <v>950.64266041489407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-5793.9430445918206</v>
      </c>
      <c r="AI38">
        <f t="shared" si="25"/>
        <v>-5801.8514393126397</v>
      </c>
      <c r="AJ38">
        <f t="shared" si="7"/>
        <v>27.798034016350812</v>
      </c>
      <c r="AK38">
        <f t="shared" si="22"/>
        <v>68.490848610187143</v>
      </c>
      <c r="AL38">
        <f t="shared" si="8"/>
        <v>-5705.5625566861017</v>
      </c>
      <c r="AN38">
        <f t="shared" si="26"/>
        <v>0</v>
      </c>
      <c r="AO38">
        <f t="shared" si="26"/>
        <v>0</v>
      </c>
      <c r="AP38">
        <f t="shared" si="26"/>
        <v>-0.14978128221113921</v>
      </c>
      <c r="AQ38">
        <f t="shared" si="26"/>
        <v>-109.73456041498557</v>
      </c>
      <c r="AR38">
        <f t="shared" si="26"/>
        <v>-109.8843416971967</v>
      </c>
      <c r="AS38">
        <f t="shared" si="26"/>
        <v>0.52648171024607837</v>
      </c>
      <c r="AT38">
        <f t="shared" si="26"/>
        <v>1.2971845092097716</v>
      </c>
      <c r="AU38">
        <f t="shared" si="23"/>
        <v>-108.06067547774086</v>
      </c>
      <c r="AW38">
        <v>35</v>
      </c>
      <c r="AX38">
        <f>IF(Z38&gt;0, (R38*SUMPRODUCT(K38:$K$98, X38:$X$98)-K38*$AZ$3)/Z38, 0)</f>
        <v>1502.5847437664866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2000000</v>
      </c>
      <c r="S39">
        <f t="shared" si="1"/>
        <v>1479.3368617777357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950.64266041489407</v>
      </c>
      <c r="AC39">
        <f t="shared" si="2"/>
        <v>922.13811251664026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-5998.5389065749141</v>
      </c>
      <c r="AI39">
        <f t="shared" si="25"/>
        <v>-6006.3307264803589</v>
      </c>
      <c r="AJ39">
        <f t="shared" si="7"/>
        <v>28.504547898253804</v>
      </c>
      <c r="AK39">
        <f t="shared" si="22"/>
        <v>66.544986229042593</v>
      </c>
      <c r="AL39">
        <f t="shared" si="8"/>
        <v>-5911.2811923530626</v>
      </c>
      <c r="AN39">
        <f t="shared" si="26"/>
        <v>0</v>
      </c>
      <c r="AO39">
        <f t="shared" si="26"/>
        <v>0</v>
      </c>
      <c r="AP39">
        <f t="shared" si="26"/>
        <v>-0.13176197317121768</v>
      </c>
      <c r="AQ39">
        <f t="shared" si="26"/>
        <v>-101.43706246628273</v>
      </c>
      <c r="AR39">
        <f t="shared" si="26"/>
        <v>-101.56882443945395</v>
      </c>
      <c r="AS39">
        <f t="shared" si="26"/>
        <v>0.48202031373991377</v>
      </c>
      <c r="AT39">
        <f t="shared" si="26"/>
        <v>1.1252953477612018</v>
      </c>
      <c r="AU39">
        <f t="shared" si="23"/>
        <v>-99.96150877795283</v>
      </c>
      <c r="AW39">
        <v>36</v>
      </c>
      <c r="AX39">
        <f>IF(Z39&gt;0, (R39*SUMPRODUCT(K39:$K$98, X39:$X$98)-K39*$AZ$3)/Z39, 0)</f>
        <v>1479.3368617777357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2000000</v>
      </c>
      <c r="S40">
        <f t="shared" si="1"/>
        <v>1454.7304520975938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922.13811251664026</v>
      </c>
      <c r="AC40">
        <f t="shared" si="2"/>
        <v>893.22784694029667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-6192.171745768831</v>
      </c>
      <c r="AI40">
        <f t="shared" si="25"/>
        <v>-6199.8469464018099</v>
      </c>
      <c r="AJ40">
        <f t="shared" si="7"/>
        <v>28.910265576343591</v>
      </c>
      <c r="AK40">
        <f t="shared" si="22"/>
        <v>64.549667876164818</v>
      </c>
      <c r="AL40">
        <f t="shared" si="8"/>
        <v>-6106.3870129493016</v>
      </c>
      <c r="AN40">
        <f t="shared" si="26"/>
        <v>0</v>
      </c>
      <c r="AO40">
        <f t="shared" si="26"/>
        <v>0</v>
      </c>
      <c r="AP40">
        <f t="shared" si="26"/>
        <v>-0.1158838454208848</v>
      </c>
      <c r="AQ40">
        <f t="shared" si="26"/>
        <v>-93.492366873503371</v>
      </c>
      <c r="AR40">
        <f t="shared" si="26"/>
        <v>-93.608250718924239</v>
      </c>
      <c r="AS40">
        <f t="shared" si="26"/>
        <v>0.43650099943058585</v>
      </c>
      <c r="AT40">
        <f t="shared" si="26"/>
        <v>0.97460171946375695</v>
      </c>
      <c r="AU40">
        <f t="shared" si="23"/>
        <v>-92.197148000029898</v>
      </c>
      <c r="AW40">
        <v>37</v>
      </c>
      <c r="AX40">
        <f>IF(Z40&gt;0, (R40*SUMPRODUCT(K40:$K$98, X40:$X$98)-K40*$AZ$3)/Z40, 0)</f>
        <v>1454.7304520975938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2000000</v>
      </c>
      <c r="S41">
        <f t="shared" si="1"/>
        <v>1429.6852544214757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893.22784694029667</v>
      </c>
      <c r="AC41">
        <f t="shared" si="2"/>
        <v>864.49154871852511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-6406.5120729256405</v>
      </c>
      <c r="AI41">
        <f t="shared" si="25"/>
        <v>-6414.070480851834</v>
      </c>
      <c r="AJ41">
        <f t="shared" si="7"/>
        <v>28.736298221771563</v>
      </c>
      <c r="AK41">
        <f t="shared" si="22"/>
        <v>62.525949285820772</v>
      </c>
      <c r="AL41">
        <f t="shared" si="8"/>
        <v>-6322.8082333442417</v>
      </c>
      <c r="AN41">
        <f t="shared" si="26"/>
        <v>0</v>
      </c>
      <c r="AO41">
        <f t="shared" si="26"/>
        <v>0</v>
      </c>
      <c r="AP41">
        <f t="shared" si="26"/>
        <v>-0.10189326191489881</v>
      </c>
      <c r="AQ41">
        <f t="shared" si="26"/>
        <v>-86.364803141327982</v>
      </c>
      <c r="AR41">
        <f t="shared" si="26"/>
        <v>-86.466696403242878</v>
      </c>
      <c r="AS41">
        <f t="shared" si="26"/>
        <v>0.38738781893849406</v>
      </c>
      <c r="AT41">
        <f t="shared" si="26"/>
        <v>0.84289879419965708</v>
      </c>
      <c r="AU41">
        <f t="shared" si="23"/>
        <v>-85.23640979010473</v>
      </c>
      <c r="AW41">
        <v>38</v>
      </c>
      <c r="AX41">
        <f>IF(Z41&gt;0, (R41*SUMPRODUCT(K41:$K$98, X41:$X$98)-K41*$AZ$3)/Z41, 0)</f>
        <v>1429.6852544214757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2000000</v>
      </c>
      <c r="S42">
        <f t="shared" si="1"/>
        <v>1404.2149862888873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864.49154871852511</v>
      </c>
      <c r="AC42">
        <f t="shared" si="2"/>
        <v>835.944664016243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-6629.7637882025347</v>
      </c>
      <c r="AI42">
        <f t="shared" si="25"/>
        <v>-6637.20517602579</v>
      </c>
      <c r="AJ42">
        <f t="shared" si="7"/>
        <v>28.546884702282114</v>
      </c>
      <c r="AK42">
        <f t="shared" si="22"/>
        <v>60.514408410296767</v>
      </c>
      <c r="AL42">
        <f t="shared" si="8"/>
        <v>-6548.1438829132112</v>
      </c>
      <c r="AN42">
        <f t="shared" si="26"/>
        <v>0</v>
      </c>
      <c r="AO42">
        <f t="shared" si="26"/>
        <v>0</v>
      </c>
      <c r="AP42">
        <f t="shared" si="26"/>
        <v>-8.9567624308637087E-2</v>
      </c>
      <c r="AQ42">
        <f t="shared" si="26"/>
        <v>-79.798581439469402</v>
      </c>
      <c r="AR42">
        <f t="shared" si="26"/>
        <v>-79.888149063778044</v>
      </c>
      <c r="AS42">
        <f t="shared" si="26"/>
        <v>0.34360212166409859</v>
      </c>
      <c r="AT42">
        <f t="shared" si="26"/>
        <v>0.72837647042318077</v>
      </c>
      <c r="AU42">
        <f t="shared" si="23"/>
        <v>-78.816170471690754</v>
      </c>
      <c r="AW42">
        <v>39</v>
      </c>
      <c r="AX42">
        <f>IF(Z42&gt;0, (R42*SUMPRODUCT(K42:$K$98, X42:$X$98)-K42*$AZ$3)/Z42, 0)</f>
        <v>1404.2149862888873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2000000</v>
      </c>
      <c r="S43">
        <f t="shared" si="1"/>
        <v>1378.637845159534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835.944664016243</v>
      </c>
      <c r="AC43">
        <f t="shared" si="2"/>
        <v>807.76922404020752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-6879.1129874641738</v>
      </c>
      <c r="AI43">
        <f t="shared" si="25"/>
        <v>-6886.4369669530251</v>
      </c>
      <c r="AJ43">
        <f t="shared" si="7"/>
        <v>28.175439976035477</v>
      </c>
      <c r="AK43">
        <f t="shared" si="22"/>
        <v>58.516126481137015</v>
      </c>
      <c r="AL43">
        <f t="shared" si="8"/>
        <v>-6799.7454004958527</v>
      </c>
      <c r="AN43">
        <f t="shared" si="26"/>
        <v>0</v>
      </c>
      <c r="AO43">
        <f t="shared" si="26"/>
        <v>0</v>
      </c>
      <c r="AP43">
        <f t="shared" si="26"/>
        <v>-7.8709329457950311E-2</v>
      </c>
      <c r="AQ43">
        <f t="shared" si="26"/>
        <v>-73.928438949479272</v>
      </c>
      <c r="AR43">
        <f t="shared" si="26"/>
        <v>-74.007148278937223</v>
      </c>
      <c r="AS43">
        <f t="shared" si="26"/>
        <v>0.30279576711980916</v>
      </c>
      <c r="AT43">
        <f t="shared" si="26"/>
        <v>0.62886100170240522</v>
      </c>
      <c r="AU43">
        <f t="shared" si="23"/>
        <v>-73.075491510115015</v>
      </c>
      <c r="AW43">
        <v>40</v>
      </c>
      <c r="AX43">
        <f>IF(Z43&gt;0, (R43*SUMPRODUCT(K43:$K$98, X43:$X$98)-K43*$AZ$3)/Z43, 0)</f>
        <v>1378.637845159534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2000000</v>
      </c>
      <c r="S44">
        <f t="shared" si="1"/>
        <v>1352.935625612648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807.76922404020752</v>
      </c>
      <c r="AC44">
        <f t="shared" si="2"/>
        <v>779.93287568308017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-7169.3696959232984</v>
      </c>
      <c r="AI44">
        <f t="shared" si="25"/>
        <v>-7176.5756270566617</v>
      </c>
      <c r="AJ44">
        <f t="shared" si="7"/>
        <v>27.836348357127349</v>
      </c>
      <c r="AK44">
        <f t="shared" si="22"/>
        <v>56.543845682814535</v>
      </c>
      <c r="AL44">
        <f t="shared" si="8"/>
        <v>-7092.19543301672</v>
      </c>
      <c r="AN44">
        <f t="shared" si="26"/>
        <v>0</v>
      </c>
      <c r="AO44">
        <f t="shared" si="26"/>
        <v>0</v>
      </c>
      <c r="AP44">
        <f t="shared" si="26"/>
        <v>-6.9143471076579158E-2</v>
      </c>
      <c r="AQ44">
        <f t="shared" si="26"/>
        <v>-68.792651086023767</v>
      </c>
      <c r="AR44">
        <f t="shared" si="26"/>
        <v>-68.861794557100339</v>
      </c>
      <c r="AS44">
        <f t="shared" si="26"/>
        <v>0.26709965886258569</v>
      </c>
      <c r="AT44">
        <f t="shared" si="26"/>
        <v>0.54255830178930231</v>
      </c>
      <c r="AU44">
        <f t="shared" si="23"/>
        <v>-68.052136596448463</v>
      </c>
      <c r="AW44">
        <v>41</v>
      </c>
      <c r="AX44">
        <f>IF(Z44&gt;0, (R44*SUMPRODUCT(K44:$K$98, X44:$X$98)-K44*$AZ$3)/Z44, 0)</f>
        <v>1352.935625612648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2000000</v>
      </c>
      <c r="S45">
        <f t="shared" si="1"/>
        <v>1326.8615288781657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779.93287568308017</v>
      </c>
      <c r="AC45">
        <f t="shared" si="2"/>
        <v>752.29387691165573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-7474.6743173213426</v>
      </c>
      <c r="AI45">
        <f t="shared" si="25"/>
        <v>-7481.7614724288887</v>
      </c>
      <c r="AJ45">
        <f t="shared" si="7"/>
        <v>27.63899877142444</v>
      </c>
      <c r="AK45">
        <f t="shared" si="22"/>
        <v>54.595301297815617</v>
      </c>
      <c r="AL45">
        <f t="shared" si="8"/>
        <v>-7399.5271723596488</v>
      </c>
      <c r="AN45">
        <f t="shared" si="26"/>
        <v>0</v>
      </c>
      <c r="AO45">
        <f t="shared" si="26"/>
        <v>0</v>
      </c>
      <c r="AP45">
        <f t="shared" si="26"/>
        <v>-6.0717654358593345E-2</v>
      </c>
      <c r="AQ45">
        <f t="shared" si="26"/>
        <v>-64.03764059840023</v>
      </c>
      <c r="AR45">
        <f t="shared" si="26"/>
        <v>-64.098358252758828</v>
      </c>
      <c r="AS45">
        <f t="shared" si="26"/>
        <v>0.23679108877326793</v>
      </c>
      <c r="AT45">
        <f t="shared" si="26"/>
        <v>0.46773332649010824</v>
      </c>
      <c r="AU45">
        <f t="shared" si="23"/>
        <v>-63.39383383749545</v>
      </c>
      <c r="AW45">
        <v>42</v>
      </c>
      <c r="AX45">
        <f>IF(Z45&gt;0, (R45*SUMPRODUCT(K45:$K$98, X45:$X$98)-K45*$AZ$3)/Z45, 0)</f>
        <v>1326.8615288781657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2000000</v>
      </c>
      <c r="S46">
        <f t="shared" si="1"/>
        <v>1300.6650414018154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752.29387691165573</v>
      </c>
      <c r="AC46">
        <f t="shared" si="2"/>
        <v>725.00056873700555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-7790.1850189875449</v>
      </c>
      <c r="AI46">
        <f t="shared" si="25"/>
        <v>-7797.152613887647</v>
      </c>
      <c r="AJ46">
        <f t="shared" si="7"/>
        <v>27.293308174650178</v>
      </c>
      <c r="AK46">
        <f t="shared" si="22"/>
        <v>52.660571383815906</v>
      </c>
      <c r="AL46">
        <f t="shared" si="8"/>
        <v>-7717.1987343291803</v>
      </c>
      <c r="AN46">
        <f t="shared" si="26"/>
        <v>0</v>
      </c>
      <c r="AO46">
        <f t="shared" si="26"/>
        <v>0</v>
      </c>
      <c r="AP46">
        <f t="shared" si="26"/>
        <v>-5.3297632481795566E-2</v>
      </c>
      <c r="AQ46">
        <f t="shared" si="26"/>
        <v>-59.589919342339314</v>
      </c>
      <c r="AR46">
        <f t="shared" si="26"/>
        <v>-59.643216974821108</v>
      </c>
      <c r="AS46">
        <f t="shared" si="26"/>
        <v>0.20877630361138599</v>
      </c>
      <c r="AT46">
        <f t="shared" si="26"/>
        <v>0.40281959846069593</v>
      </c>
      <c r="AU46">
        <f t="shared" si="23"/>
        <v>-59.031621072749026</v>
      </c>
      <c r="AW46">
        <v>43</v>
      </c>
      <c r="AX46">
        <f>IF(Z46&gt;0, (R46*SUMPRODUCT(K46:$K$98, X46:$X$98)-K46*$AZ$3)/Z46, 0)</f>
        <v>1300.6650414018154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2000000</v>
      </c>
      <c r="S47">
        <f t="shared" si="1"/>
        <v>1274.6767077041297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725.00056873700555</v>
      </c>
      <c r="AC47">
        <f t="shared" si="2"/>
        <v>698.21808905872854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-8145.1875567609377</v>
      </c>
      <c r="AI47">
        <f t="shared" si="25"/>
        <v>-8152.0345682898096</v>
      </c>
      <c r="AJ47">
        <f t="shared" si="7"/>
        <v>26.782479678277014</v>
      </c>
      <c r="AK47">
        <f t="shared" si="22"/>
        <v>50.750039811590391</v>
      </c>
      <c r="AL47">
        <f t="shared" si="8"/>
        <v>-8074.5020487999418</v>
      </c>
      <c r="AN47">
        <f t="shared" si="26"/>
        <v>0</v>
      </c>
      <c r="AO47">
        <f t="shared" si="26"/>
        <v>0</v>
      </c>
      <c r="AP47">
        <f t="shared" si="26"/>
        <v>-4.6763613415360956E-2</v>
      </c>
      <c r="AQ47">
        <f t="shared" si="26"/>
        <v>-55.62987596761895</v>
      </c>
      <c r="AR47">
        <f t="shared" si="26"/>
        <v>-55.676639581034316</v>
      </c>
      <c r="AS47">
        <f t="shared" si="26"/>
        <v>0.18291856537681866</v>
      </c>
      <c r="AT47">
        <f t="shared" si="26"/>
        <v>0.3466118367927668</v>
      </c>
      <c r="AU47">
        <f t="shared" si="23"/>
        <v>-55.147109178864724</v>
      </c>
      <c r="AW47">
        <v>44</v>
      </c>
      <c r="AX47">
        <f>IF(Z47&gt;0, (R47*SUMPRODUCT(K47:$K$98, X47:$X$98)-K47*$AZ$3)/Z47, 0)</f>
        <v>1274.6767077041297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2000000</v>
      </c>
      <c r="S48">
        <f t="shared" si="1"/>
        <v>1248.8207921981254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698.21808905872854</v>
      </c>
      <c r="AC48">
        <f t="shared" si="2"/>
        <v>671.88056993402245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-8542.6295653617854</v>
      </c>
      <c r="AI48">
        <f t="shared" si="25"/>
        <v>-8549.3547153405852</v>
      </c>
      <c r="AJ48">
        <f t="shared" si="7"/>
        <v>26.337519124706091</v>
      </c>
      <c r="AK48">
        <f t="shared" si="22"/>
        <v>48.875266234111002</v>
      </c>
      <c r="AL48">
        <f t="shared" si="8"/>
        <v>-8474.141929981768</v>
      </c>
      <c r="AN48">
        <f t="shared" si="26"/>
        <v>0</v>
      </c>
      <c r="AO48">
        <f t="shared" si="26"/>
        <v>0</v>
      </c>
      <c r="AP48">
        <f t="shared" si="26"/>
        <v>-4.1010111862409125E-2</v>
      </c>
      <c r="AQ48">
        <f t="shared" si="26"/>
        <v>-52.09314218701801</v>
      </c>
      <c r="AR48">
        <f t="shared" si="26"/>
        <v>-52.134152298880423</v>
      </c>
      <c r="AS48">
        <f t="shared" si="26"/>
        <v>0.16060676845684055</v>
      </c>
      <c r="AT48">
        <f t="shared" si="26"/>
        <v>0.29804244394320489</v>
      </c>
      <c r="AU48">
        <f t="shared" si="23"/>
        <v>-51.675503086480376</v>
      </c>
      <c r="AW48">
        <v>45</v>
      </c>
      <c r="AX48">
        <f>IF(Z48&gt;0, (R48*SUMPRODUCT(K48:$K$98, X48:$X$98)-K48*$AZ$3)/Z48, 0)</f>
        <v>1248.8207921981254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2000000</v>
      </c>
      <c r="S49">
        <f t="shared" si="1"/>
        <v>1223.0637389085596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671.88056993402245</v>
      </c>
      <c r="AC49">
        <f t="shared" si="2"/>
        <v>645.94131778531937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-8996.1276762880825</v>
      </c>
      <c r="AI49">
        <f t="shared" si="25"/>
        <v>-9002.7293489691165</v>
      </c>
      <c r="AJ49">
        <f t="shared" si="7"/>
        <v>25.939252148703076</v>
      </c>
      <c r="AK49">
        <f t="shared" si="22"/>
        <v>47.031639895381574</v>
      </c>
      <c r="AL49">
        <f t="shared" si="8"/>
        <v>-8929.7584569250321</v>
      </c>
      <c r="AN49">
        <f t="shared" si="26"/>
        <v>0</v>
      </c>
      <c r="AO49">
        <f t="shared" si="26"/>
        <v>0</v>
      </c>
      <c r="AP49">
        <f t="shared" si="26"/>
        <v>-3.5943879103827091E-2</v>
      </c>
      <c r="AQ49">
        <f t="shared" si="26"/>
        <v>-48.980878214098816</v>
      </c>
      <c r="AR49">
        <f t="shared" si="26"/>
        <v>-49.016822093202641</v>
      </c>
      <c r="AS49">
        <f t="shared" si="26"/>
        <v>0.14123047117364415</v>
      </c>
      <c r="AT49">
        <f t="shared" si="26"/>
        <v>0.25607140192073752</v>
      </c>
      <c r="AU49">
        <f t="shared" si="23"/>
        <v>-48.619520220108264</v>
      </c>
      <c r="AW49">
        <v>46</v>
      </c>
      <c r="AX49">
        <f>IF(Z49&gt;0, (R49*SUMPRODUCT(K49:$K$98, X49:$X$98)-K49*$AZ$3)/Z49, 0)</f>
        <v>1223.0637389085596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2000000</v>
      </c>
      <c r="S50">
        <f t="shared" si="1"/>
        <v>1197.2962504681091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645.94131778531937</v>
      </c>
      <c r="AC50">
        <f t="shared" si="2"/>
        <v>620.31212710543025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-9516.746351974296</v>
      </c>
      <c r="AI50">
        <f t="shared" si="25"/>
        <v>-9523.222528263821</v>
      </c>
      <c r="AJ50">
        <f t="shared" si="7"/>
        <v>25.62919067988912</v>
      </c>
      <c r="AK50">
        <f t="shared" si="22"/>
        <v>45.215892244972359</v>
      </c>
      <c r="AL50">
        <f t="shared" si="8"/>
        <v>-9452.3774453389597</v>
      </c>
      <c r="AN50">
        <f t="shared" si="26"/>
        <v>0</v>
      </c>
      <c r="AO50">
        <f t="shared" si="26"/>
        <v>0</v>
      </c>
      <c r="AP50">
        <f t="shared" si="26"/>
        <v>-3.1482672873312127E-2</v>
      </c>
      <c r="AQ50">
        <f t="shared" si="26"/>
        <v>-46.263813525604697</v>
      </c>
      <c r="AR50">
        <f t="shared" si="26"/>
        <v>-46.295296198478013</v>
      </c>
      <c r="AS50">
        <f t="shared" si="26"/>
        <v>0.12459133138297586</v>
      </c>
      <c r="AT50">
        <f t="shared" si="26"/>
        <v>0.21980827583802001</v>
      </c>
      <c r="AU50">
        <f t="shared" si="23"/>
        <v>-45.95089659125702</v>
      </c>
      <c r="AW50">
        <v>47</v>
      </c>
      <c r="AX50">
        <f>IF(Z50&gt;0, (R50*SUMPRODUCT(K50:$K$98, X50:$X$98)-K50*$AZ$3)/Z50, 0)</f>
        <v>1197.2962504681091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2000000</v>
      </c>
      <c r="S51">
        <f t="shared" si="1"/>
        <v>1171.3873722002986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620.31212710543025</v>
      </c>
      <c r="AC51">
        <f t="shared" si="2"/>
        <v>594.89803459251277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-10111.030224181675</v>
      </c>
      <c r="AI51">
        <f t="shared" si="25"/>
        <v>-10117.378444769403</v>
      </c>
      <c r="AJ51">
        <f t="shared" si="7"/>
        <v>25.414092512917478</v>
      </c>
      <c r="AK51">
        <f t="shared" si="22"/>
        <v>43.421848897380123</v>
      </c>
      <c r="AL51">
        <f t="shared" si="8"/>
        <v>-10048.542503359105</v>
      </c>
      <c r="AN51">
        <f t="shared" si="26"/>
        <v>0</v>
      </c>
      <c r="AO51">
        <f t="shared" si="26"/>
        <v>0</v>
      </c>
      <c r="AP51">
        <f t="shared" si="26"/>
        <v>-2.7554143828218271E-2</v>
      </c>
      <c r="AQ51">
        <f t="shared" si="26"/>
        <v>-43.886436710649754</v>
      </c>
      <c r="AR51">
        <f t="shared" si="26"/>
        <v>-43.913990854477973</v>
      </c>
      <c r="AS51">
        <f t="shared" si="26"/>
        <v>0.11030863699322181</v>
      </c>
      <c r="AT51">
        <f t="shared" si="26"/>
        <v>0.18847043092965332</v>
      </c>
      <c r="AU51">
        <f t="shared" si="23"/>
        <v>-43.615211786555093</v>
      </c>
      <c r="AW51">
        <v>48</v>
      </c>
      <c r="AX51">
        <f>IF(Z51&gt;0, (R51*SUMPRODUCT(K51:$K$98, X51:$X$98)-K51*$AZ$3)/Z51, 0)</f>
        <v>1171.3873722002986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2000000</v>
      </c>
      <c r="S52">
        <f t="shared" si="1"/>
        <v>1145.2787282241102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594.89803459251277</v>
      </c>
      <c r="AC52">
        <f t="shared" si="2"/>
        <v>569.62742021461963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-10817.898084871815</v>
      </c>
      <c r="AI52">
        <f t="shared" si="25"/>
        <v>-10824.115211390636</v>
      </c>
      <c r="AJ52">
        <f t="shared" si="7"/>
        <v>25.270614377893139</v>
      </c>
      <c r="AK52">
        <f t="shared" si="22"/>
        <v>41.642862421475897</v>
      </c>
      <c r="AL52">
        <f t="shared" si="8"/>
        <v>-10757.201734591268</v>
      </c>
      <c r="AN52">
        <f t="shared" si="26"/>
        <v>0</v>
      </c>
      <c r="AO52">
        <f t="shared" si="26"/>
        <v>0</v>
      </c>
      <c r="AP52">
        <f t="shared" si="26"/>
        <v>-2.4093871763305786E-2</v>
      </c>
      <c r="AQ52">
        <f t="shared" si="26"/>
        <v>-41.923716433371844</v>
      </c>
      <c r="AR52">
        <f t="shared" si="26"/>
        <v>-41.94781030513515</v>
      </c>
      <c r="AS52">
        <f t="shared" si="26"/>
        <v>9.7933818840227588E-2</v>
      </c>
      <c r="AT52">
        <f t="shared" si="26"/>
        <v>0.16138288066082837</v>
      </c>
      <c r="AU52">
        <f t="shared" si="23"/>
        <v>-41.6884936056341</v>
      </c>
      <c r="AW52">
        <v>49</v>
      </c>
      <c r="AX52">
        <f>IF(Z52&gt;0, (R52*SUMPRODUCT(K52:$K$98, X52:$X$98)-K52*$AZ$3)/Z52, 0)</f>
        <v>1145.2787282241102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2000000</v>
      </c>
      <c r="S53">
        <f t="shared" si="1"/>
        <v>1118.6566322397875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569.62742021461963</v>
      </c>
      <c r="AC53">
        <f t="shared" si="2"/>
        <v>544.32497372120906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-11616.696921454502</v>
      </c>
      <c r="AI53">
        <f t="shared" si="25"/>
        <v>-11622.779272352376</v>
      </c>
      <c r="AJ53">
        <f t="shared" si="7"/>
        <v>25.302446493410571</v>
      </c>
      <c r="AK53">
        <f t="shared" si="22"/>
        <v>39.87391941502338</v>
      </c>
      <c r="AL53">
        <f t="shared" si="8"/>
        <v>-11557.602906443941</v>
      </c>
      <c r="AN53">
        <f t="shared" si="26"/>
        <v>0</v>
      </c>
      <c r="AO53">
        <f t="shared" si="26"/>
        <v>0</v>
      </c>
      <c r="AP53">
        <f t="shared" si="26"/>
        <v>-2.1046037407019963E-2</v>
      </c>
      <c r="AQ53">
        <f t="shared" si="26"/>
        <v>-40.195878544338328</v>
      </c>
      <c r="AR53">
        <f t="shared" si="26"/>
        <v>-40.216924581745353</v>
      </c>
      <c r="AS53">
        <f t="shared" si="26"/>
        <v>8.7551054572611448E-2</v>
      </c>
      <c r="AT53">
        <f t="shared" si="26"/>
        <v>0.13797099405536825</v>
      </c>
      <c r="AU53">
        <f t="shared" si="23"/>
        <v>-39.991402533117366</v>
      </c>
      <c r="AW53">
        <v>50</v>
      </c>
      <c r="AX53">
        <f>IF(Z53&gt;0, (R53*SUMPRODUCT(K53:$K$98, X53:$X$98)-K53*$AZ$3)/Z53, 0)</f>
        <v>1118.6566322397875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2000000</v>
      </c>
      <c r="S54">
        <f t="shared" si="1"/>
        <v>1091.4993244199848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544.32497372120906</v>
      </c>
      <c r="AC54">
        <f t="shared" si="2"/>
        <v>518.96951476612162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-12514.769798614563</v>
      </c>
      <c r="AI54">
        <f t="shared" si="25"/>
        <v>-12520.713108692216</v>
      </c>
      <c r="AJ54">
        <f t="shared" si="7"/>
        <v>25.355458955087443</v>
      </c>
      <c r="AK54">
        <f t="shared" si="22"/>
        <v>38.102748160484637</v>
      </c>
      <c r="AL54">
        <f t="shared" si="8"/>
        <v>-12457.254901576644</v>
      </c>
      <c r="AN54">
        <f t="shared" si="26"/>
        <v>0</v>
      </c>
      <c r="AO54">
        <f t="shared" si="26"/>
        <v>0</v>
      </c>
      <c r="AP54">
        <f t="shared" si="26"/>
        <v>-1.836154548921792E-2</v>
      </c>
      <c r="AQ54">
        <f t="shared" si="26"/>
        <v>-38.663726432241496</v>
      </c>
      <c r="AR54">
        <f t="shared" si="26"/>
        <v>-38.682087977730717</v>
      </c>
      <c r="AS54">
        <f t="shared" si="26"/>
        <v>7.8334363666198323E-2</v>
      </c>
      <c r="AT54">
        <f t="shared" si="26"/>
        <v>0.11771644663864769</v>
      </c>
      <c r="AU54">
        <f t="shared" si="23"/>
        <v>-38.48603716742587</v>
      </c>
      <c r="AW54">
        <v>51</v>
      </c>
      <c r="AX54">
        <f>IF(Z54&gt;0, (R54*SUMPRODUCT(K54:$K$98, X54:$X$98)-K54*$AZ$3)/Z54, 0)</f>
        <v>1091.4993244199848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2000000</v>
      </c>
      <c r="S55">
        <f t="shared" si="1"/>
        <v>1063.8196170169902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518.96951476612162</v>
      </c>
      <c r="AC55">
        <f t="shared" si="2"/>
        <v>493.55616296714015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-13525.859247232016</v>
      </c>
      <c r="AI55">
        <f t="shared" si="25"/>
        <v>-13531.658587588598</v>
      </c>
      <c r="AJ55">
        <f t="shared" si="7"/>
        <v>25.413351798981466</v>
      </c>
      <c r="AK55">
        <f t="shared" si="22"/>
        <v>36.327866033628517</v>
      </c>
      <c r="AL55">
        <f t="shared" si="8"/>
        <v>-13469.917369755987</v>
      </c>
      <c r="AN55">
        <f t="shared" si="26"/>
        <v>0</v>
      </c>
      <c r="AO55">
        <f t="shared" si="26"/>
        <v>0</v>
      </c>
      <c r="AP55">
        <f t="shared" si="26"/>
        <v>-1.5997105865600828E-2</v>
      </c>
      <c r="AQ55">
        <f t="shared" si="26"/>
        <v>-37.310209264687366</v>
      </c>
      <c r="AR55">
        <f t="shared" si="26"/>
        <v>-37.326206370552967</v>
      </c>
      <c r="AS55">
        <f t="shared" si="26"/>
        <v>7.0101089801829511E-2</v>
      </c>
      <c r="AT55">
        <f t="shared" si="26"/>
        <v>0.1002080724839409</v>
      </c>
      <c r="AU55">
        <f t="shared" si="23"/>
        <v>-37.155897208267199</v>
      </c>
      <c r="AW55">
        <v>52</v>
      </c>
      <c r="AX55">
        <f>IF(Z55&gt;0, (R55*SUMPRODUCT(K55:$K$98, X55:$X$98)-K55*$AZ$3)/Z55, 0)</f>
        <v>1063.8196170169902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2000000</v>
      </c>
      <c r="S56">
        <f t="shared" si="1"/>
        <v>1035.5659657756376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493.55616296714015</v>
      </c>
      <c r="AC56">
        <f t="shared" si="2"/>
        <v>468.07664533929182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-14613.911795028516</v>
      </c>
      <c r="AI56">
        <f t="shared" si="25"/>
        <v>-14619.561805032812</v>
      </c>
      <c r="AJ56">
        <f t="shared" si="7"/>
        <v>25.479517627848338</v>
      </c>
      <c r="AK56">
        <f t="shared" si="22"/>
        <v>34.548931407699811</v>
      </c>
      <c r="AL56">
        <f t="shared" si="8"/>
        <v>-14559.533355997264</v>
      </c>
      <c r="AN56">
        <f t="shared" si="26"/>
        <v>0</v>
      </c>
      <c r="AO56">
        <f t="shared" si="26"/>
        <v>0</v>
      </c>
      <c r="AP56">
        <f t="shared" si="26"/>
        <v>-1.391534618949393E-2</v>
      </c>
      <c r="AQ56">
        <f t="shared" si="26"/>
        <v>-35.992439244517243</v>
      </c>
      <c r="AR56">
        <f t="shared" si="26"/>
        <v>-36.006354590706735</v>
      </c>
      <c r="AS56">
        <f t="shared" si="26"/>
        <v>6.2753217828501878E-2</v>
      </c>
      <c r="AT56">
        <f t="shared" si="26"/>
        <v>8.5090175176618599E-2</v>
      </c>
      <c r="AU56">
        <f t="shared" si="23"/>
        <v>-35.858511197701617</v>
      </c>
      <c r="AW56">
        <v>53</v>
      </c>
      <c r="AX56">
        <f>IF(Z56&gt;0, (R56*SUMPRODUCT(K56:$K$98, X56:$X$98)-K56*$AZ$3)/Z56, 0)</f>
        <v>1035.5659657756376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2000000</v>
      </c>
      <c r="S57">
        <f t="shared" si="1"/>
        <v>1006.9444217954612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468.07664533929182</v>
      </c>
      <c r="AC57">
        <f t="shared" si="2"/>
        <v>442.64732362766682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-15772.397975692718</v>
      </c>
      <c r="AI57">
        <f t="shared" si="25"/>
        <v>-15777.892908109623</v>
      </c>
      <c r="AJ57">
        <f t="shared" si="7"/>
        <v>25.429321711624993</v>
      </c>
      <c r="AK57">
        <f t="shared" si="22"/>
        <v>32.765365173750432</v>
      </c>
      <c r="AL57">
        <f t="shared" si="8"/>
        <v>-15719.698221224247</v>
      </c>
      <c r="AN57">
        <f t="shared" si="26"/>
        <v>0</v>
      </c>
      <c r="AO57">
        <f t="shared" si="26"/>
        <v>0</v>
      </c>
      <c r="AP57">
        <f t="shared" si="26"/>
        <v>-1.2083399411645426E-2</v>
      </c>
      <c r="AQ57">
        <f t="shared" si="26"/>
        <v>-34.683626650873094</v>
      </c>
      <c r="AR57">
        <f t="shared" si="26"/>
        <v>-34.695710050284738</v>
      </c>
      <c r="AS57">
        <f t="shared" si="26"/>
        <v>5.591927756262479E-2</v>
      </c>
      <c r="AT57">
        <f t="shared" si="26"/>
        <v>7.2051294579128095E-2</v>
      </c>
      <c r="AU57">
        <f t="shared" si="23"/>
        <v>-34.56773947814299</v>
      </c>
      <c r="AW57">
        <v>54</v>
      </c>
      <c r="AX57">
        <f>IF(Z57&gt;0, (R57*SUMPRODUCT(K57:$K$98, X57:$X$98)-K57*$AZ$3)/Z57, 0)</f>
        <v>1006.9444217954612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2000000</v>
      </c>
      <c r="S58">
        <f t="shared" si="1"/>
        <v>978.16008898896359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442.64732362766682</v>
      </c>
      <c r="AC58">
        <f t="shared" si="2"/>
        <v>417.39505191687596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-16968.379437457515</v>
      </c>
      <c r="AI58">
        <f t="shared" si="25"/>
        <v>-16973.713368178767</v>
      </c>
      <c r="AJ58">
        <f t="shared" si="7"/>
        <v>25.252271710790865</v>
      </c>
      <c r="AK58">
        <f t="shared" si="22"/>
        <v>30.985312653936681</v>
      </c>
      <c r="AL58">
        <f t="shared" si="8"/>
        <v>-16917.475783814039</v>
      </c>
      <c r="AN58">
        <f t="shared" si="26"/>
        <v>0</v>
      </c>
      <c r="AO58">
        <f t="shared" si="26"/>
        <v>0</v>
      </c>
      <c r="AP58">
        <f t="shared" si="26"/>
        <v>-1.0472638769835207E-2</v>
      </c>
      <c r="AQ58">
        <f t="shared" si="26"/>
        <v>-33.315713616219689</v>
      </c>
      <c r="AR58">
        <f t="shared" si="26"/>
        <v>-33.326186254989523</v>
      </c>
      <c r="AS58">
        <f t="shared" si="26"/>
        <v>4.9580306450392041E-2</v>
      </c>
      <c r="AT58">
        <f t="shared" si="26"/>
        <v>6.0836558169414592E-2</v>
      </c>
      <c r="AU58">
        <f t="shared" si="23"/>
        <v>-33.215769390369722</v>
      </c>
      <c r="AW58">
        <v>55</v>
      </c>
      <c r="AX58">
        <f>IF(Z58&gt;0, (R58*SUMPRODUCT(K58:$K$98, X58:$X$98)-K58*$AZ$3)/Z58, 0)</f>
        <v>978.16008898896359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2000000</v>
      </c>
      <c r="S59">
        <f t="shared" si="1"/>
        <v>949.57632616917203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417.39505191687596</v>
      </c>
      <c r="AC59">
        <f t="shared" si="2"/>
        <v>392.50019092572978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-18209.756143954855</v>
      </c>
      <c r="AI59">
        <f t="shared" si="25"/>
        <v>-18214.922924392995</v>
      </c>
      <c r="AJ59">
        <f t="shared" si="7"/>
        <v>24.894860991146174</v>
      </c>
      <c r="AK59">
        <f t="shared" si="22"/>
        <v>29.217653634181321</v>
      </c>
      <c r="AL59">
        <f t="shared" si="8"/>
        <v>-18160.810409767666</v>
      </c>
      <c r="AN59">
        <f t="shared" si="26"/>
        <v>0</v>
      </c>
      <c r="AO59">
        <f t="shared" si="26"/>
        <v>0</v>
      </c>
      <c r="AP59">
        <f t="shared" si="26"/>
        <v>-9.0575499368763992E-3</v>
      </c>
      <c r="AQ59">
        <f t="shared" si="26"/>
        <v>-31.922350405041016</v>
      </c>
      <c r="AR59">
        <f t="shared" si="26"/>
        <v>-31.931407954977889</v>
      </c>
      <c r="AS59">
        <f t="shared" si="26"/>
        <v>4.3641577051429896E-2</v>
      </c>
      <c r="AT59">
        <f t="shared" si="26"/>
        <v>5.1219586355256377E-2</v>
      </c>
      <c r="AU59">
        <f t="shared" si="23"/>
        <v>-31.836546791571202</v>
      </c>
      <c r="AW59">
        <v>56</v>
      </c>
      <c r="AX59">
        <f>IF(Z59&gt;0, (R59*SUMPRODUCT(K59:$K$98, X59:$X$98)-K59*$AZ$3)/Z59, 0)</f>
        <v>949.57632616917203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2000000</v>
      </c>
      <c r="S60">
        <f t="shared" si="1"/>
        <v>921.52550387256531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392.50019092572978</v>
      </c>
      <c r="AC60">
        <f t="shared" si="2"/>
        <v>368.09645893593296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-19533.004352854285</v>
      </c>
      <c r="AI60">
        <f t="shared" si="25"/>
        <v>-19537.997384210837</v>
      </c>
      <c r="AJ60">
        <f t="shared" si="7"/>
        <v>24.403731989796825</v>
      </c>
      <c r="AK60">
        <f t="shared" si="22"/>
        <v>27.475013364801086</v>
      </c>
      <c r="AL60">
        <f t="shared" si="8"/>
        <v>-19486.118638856238</v>
      </c>
      <c r="AN60">
        <f t="shared" si="26"/>
        <v>0</v>
      </c>
      <c r="AO60">
        <f t="shared" si="26"/>
        <v>0</v>
      </c>
      <c r="AP60">
        <f t="shared" si="26"/>
        <v>-7.8151442991414525E-3</v>
      </c>
      <c r="AQ60">
        <f t="shared" si="26"/>
        <v>-30.57326035274405</v>
      </c>
      <c r="AR60">
        <f t="shared" si="26"/>
        <v>-30.581075497043191</v>
      </c>
      <c r="AS60">
        <f t="shared" si="26"/>
        <v>3.8196973605528421E-2</v>
      </c>
      <c r="AT60">
        <f t="shared" si="26"/>
        <v>4.3004174965764537E-2</v>
      </c>
      <c r="AU60">
        <f t="shared" si="23"/>
        <v>-30.499874348471895</v>
      </c>
      <c r="AW60">
        <v>57</v>
      </c>
      <c r="AX60">
        <f>IF(Z60&gt;0, (R60*SUMPRODUCT(K60:$K$98, X60:$X$98)-K60*$AZ$3)/Z60, 0)</f>
        <v>921.52550387256531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2000000</v>
      </c>
      <c r="S61">
        <f t="shared" si="1"/>
        <v>894.1633861920202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368.09645893593296</v>
      </c>
      <c r="AC61">
        <f t="shared" si="2"/>
        <v>344.23625073965684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-20933.414979491889</v>
      </c>
      <c r="AI61">
        <f t="shared" si="25"/>
        <v>-20938.227246691255</v>
      </c>
      <c r="AJ61">
        <f t="shared" si="7"/>
        <v>23.860208196276119</v>
      </c>
      <c r="AK61">
        <f t="shared" si="22"/>
        <v>25.76675212551531</v>
      </c>
      <c r="AL61">
        <f t="shared" si="8"/>
        <v>-20888.600286369463</v>
      </c>
      <c r="AN61">
        <f t="shared" si="26"/>
        <v>0</v>
      </c>
      <c r="AO61">
        <f t="shared" si="26"/>
        <v>0</v>
      </c>
      <c r="AP61">
        <f t="shared" si="26"/>
        <v>-6.7251878316990461E-3</v>
      </c>
      <c r="AQ61">
        <f t="shared" si="26"/>
        <v>-29.254640663872273</v>
      </c>
      <c r="AR61">
        <f t="shared" si="26"/>
        <v>-29.261365851703971</v>
      </c>
      <c r="AS61">
        <f t="shared" si="26"/>
        <v>3.3344861200672607E-2</v>
      </c>
      <c r="AT61">
        <f t="shared" si="26"/>
        <v>3.6009273940515667E-2</v>
      </c>
      <c r="AU61">
        <f t="shared" si="23"/>
        <v>-29.192011716562785</v>
      </c>
      <c r="AW61">
        <v>58</v>
      </c>
      <c r="AX61">
        <f>IF(Z61&gt;0, (R61*SUMPRODUCT(K61:$K$98, X61:$X$98)-K61*$AZ$3)/Z61, 0)</f>
        <v>894.1633861920202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2000000</v>
      </c>
      <c r="S62">
        <f t="shared" si="1"/>
        <v>867.67604140657079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344.23625073965684</v>
      </c>
      <c r="AC62">
        <f t="shared" si="2"/>
        <v>320.97540664405955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-22412.3244802312</v>
      </c>
      <c r="AI62">
        <f t="shared" si="25"/>
        <v>-22416.948547730572</v>
      </c>
      <c r="AJ62">
        <f t="shared" si="7"/>
        <v>23.260844095597292</v>
      </c>
      <c r="AK62">
        <f t="shared" si="22"/>
        <v>24.096537551775981</v>
      </c>
      <c r="AL62">
        <f t="shared" si="8"/>
        <v>-22369.591166083199</v>
      </c>
      <c r="AN62">
        <f t="shared" si="26"/>
        <v>0</v>
      </c>
      <c r="AO62">
        <f t="shared" si="26"/>
        <v>0</v>
      </c>
      <c r="AP62">
        <f t="shared" si="26"/>
        <v>-5.7698009051261523E-3</v>
      </c>
      <c r="AQ62">
        <f t="shared" si="26"/>
        <v>-27.965562805823634</v>
      </c>
      <c r="AR62">
        <f t="shared" si="26"/>
        <v>-27.971332606728762</v>
      </c>
      <c r="AS62">
        <f t="shared" si="26"/>
        <v>2.9024325301272254E-2</v>
      </c>
      <c r="AT62">
        <f t="shared" si="26"/>
        <v>3.0067083621846947E-2</v>
      </c>
      <c r="AU62">
        <f t="shared" si="23"/>
        <v>-27.912241197805642</v>
      </c>
      <c r="AW62">
        <v>59</v>
      </c>
      <c r="AX62">
        <f>IF(Z62&gt;0, (R62*SUMPRODUCT(K62:$K$98, X62:$X$98)-K62*$AZ$3)/Z62, 0)</f>
        <v>867.67604140657079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2000000</v>
      </c>
      <c r="S63">
        <f t="shared" si="1"/>
        <v>842.12054631129683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320.97540664405955</v>
      </c>
      <c r="AC63">
        <f t="shared" si="2"/>
        <v>298.36144791705283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-23856.713217545657</v>
      </c>
      <c r="AI63">
        <f t="shared" si="25"/>
        <v>-23861.141939912424</v>
      </c>
      <c r="AJ63">
        <f t="shared" si="7"/>
        <v>22.613958727006718</v>
      </c>
      <c r="AK63">
        <f t="shared" si="22"/>
        <v>22.468278465084172</v>
      </c>
      <c r="AL63">
        <f t="shared" si="8"/>
        <v>-23816.059702720333</v>
      </c>
      <c r="AN63">
        <f t="shared" si="26"/>
        <v>0</v>
      </c>
      <c r="AO63">
        <f t="shared" si="26"/>
        <v>0</v>
      </c>
      <c r="AP63">
        <f t="shared" si="26"/>
        <v>-4.9339767121780558E-3</v>
      </c>
      <c r="AQ63">
        <f t="shared" si="26"/>
        <v>-26.578425490781004</v>
      </c>
      <c r="AR63">
        <f t="shared" si="26"/>
        <v>-26.583359467493182</v>
      </c>
      <c r="AS63">
        <f t="shared" si="26"/>
        <v>2.5193890356836814E-2</v>
      </c>
      <c r="AT63">
        <f t="shared" si="26"/>
        <v>2.5031590045319543E-2</v>
      </c>
      <c r="AU63">
        <f t="shared" si="23"/>
        <v>-26.533133987091027</v>
      </c>
      <c r="AW63">
        <v>60</v>
      </c>
      <c r="AX63">
        <f>IF(Z63&gt;0, (R63*SUMPRODUCT(K63:$K$98, X63:$X$98)-K63*$AZ$3)/Z63, 0)</f>
        <v>842.12054631129683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12.5</v>
      </c>
      <c r="R64">
        <f t="shared" si="0"/>
        <v>2000000</v>
      </c>
      <c r="S64">
        <f t="shared" si="1"/>
        <v>817.81936684407538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298.36144791705283</v>
      </c>
      <c r="AC64">
        <f t="shared" si="2"/>
        <v>276.5612403537869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-25171.420192276339</v>
      </c>
      <c r="AI64">
        <f t="shared" si="25"/>
        <v>-25175.647306043236</v>
      </c>
      <c r="AJ64">
        <f t="shared" si="7"/>
        <v>21.800207563265928</v>
      </c>
      <c r="AK64">
        <f t="shared" si="22"/>
        <v>20.8853013541937</v>
      </c>
      <c r="AL64">
        <f t="shared" si="8"/>
        <v>-25132.961797125779</v>
      </c>
      <c r="AN64">
        <f t="shared" si="26"/>
        <v>0</v>
      </c>
      <c r="AO64">
        <f t="shared" si="26"/>
        <v>0</v>
      </c>
      <c r="AP64">
        <f t="shared" si="26"/>
        <v>-4.2047923512454448E-3</v>
      </c>
      <c r="AQ64">
        <f t="shared" si="26"/>
        <v>-25.038501665910921</v>
      </c>
      <c r="AR64">
        <f t="shared" si="26"/>
        <v>-25.042706458262167</v>
      </c>
      <c r="AS64">
        <f t="shared" si="26"/>
        <v>2.1685090837962575E-2</v>
      </c>
      <c r="AT64">
        <f t="shared" si="26"/>
        <v>2.0775015821733005E-2</v>
      </c>
      <c r="AU64">
        <f t="shared" si="23"/>
        <v>-25.000246351602474</v>
      </c>
      <c r="AW64">
        <v>61</v>
      </c>
      <c r="AX64">
        <f>IF(Z64&gt;0, (R64*SUMPRODUCT(K64:$K$98, X64:$X$98)-K64*$AZ$3)/Z64, 0)</f>
        <v>817.81936684407538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2000000</v>
      </c>
      <c r="S65">
        <f t="shared" si="1"/>
        <v>803.0093764221499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276.5612403537869</v>
      </c>
      <c r="AC65">
        <f t="shared" si="2"/>
        <v>255.78900469458591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-32498.810844051095</v>
      </c>
      <c r="AI65">
        <f t="shared" si="25"/>
        <v>-32502.792569112549</v>
      </c>
      <c r="AJ65">
        <f t="shared" si="7"/>
        <v>20.772235659200987</v>
      </c>
      <c r="AK65">
        <f t="shared" si="22"/>
        <v>19.359286824765086</v>
      </c>
      <c r="AL65">
        <f t="shared" si="8"/>
        <v>-32462.661046628582</v>
      </c>
      <c r="AN65">
        <f t="shared" si="26"/>
        <v>0</v>
      </c>
      <c r="AO65">
        <f t="shared" si="26"/>
        <v>0</v>
      </c>
      <c r="AP65">
        <f t="shared" si="26"/>
        <v>-3.5363387759545033E-3</v>
      </c>
      <c r="AQ65">
        <f t="shared" si="26"/>
        <v>-28.863571237706633</v>
      </c>
      <c r="AR65">
        <f t="shared" si="26"/>
        <v>-28.867107576482589</v>
      </c>
      <c r="AS65">
        <f t="shared" si="26"/>
        <v>1.8448702833861606E-2</v>
      </c>
      <c r="AT65">
        <f t="shared" si="26"/>
        <v>1.7193803092031806E-2</v>
      </c>
      <c r="AU65">
        <f t="shared" si="23"/>
        <v>-28.831465070556693</v>
      </c>
      <c r="AW65">
        <v>62</v>
      </c>
      <c r="AX65">
        <f>IF(Z65&gt;0, (R65*SUMPRODUCT(K65:$K$98, X65:$X$98)-K65*$AZ$3)/Z65, 0)</f>
        <v>803.0093764221499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2000000</v>
      </c>
      <c r="S66">
        <f t="shared" si="1"/>
        <v>780.20508452260833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255.78900469458591</v>
      </c>
      <c r="AC66">
        <f t="shared" si="2"/>
        <v>230.73459953429892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-39233.586420292049</v>
      </c>
      <c r="AI66">
        <f t="shared" si="25"/>
        <v>-39237.283118187763</v>
      </c>
      <c r="AJ66">
        <f t="shared" si="7"/>
        <v>25.05440516028699</v>
      </c>
      <c r="AK66">
        <f t="shared" si="22"/>
        <v>17.905230328621016</v>
      </c>
      <c r="AL66">
        <f t="shared" si="8"/>
        <v>-39194.323482698856</v>
      </c>
      <c r="AN66">
        <f t="shared" si="26"/>
        <v>0</v>
      </c>
      <c r="AO66">
        <f t="shared" si="26"/>
        <v>0</v>
      </c>
      <c r="AP66">
        <f t="shared" si="26"/>
        <v>-2.9314232771134991E-3</v>
      </c>
      <c r="AQ66">
        <f t="shared" si="26"/>
        <v>-31.11161683254846</v>
      </c>
      <c r="AR66">
        <f t="shared" si="26"/>
        <v>-31.114548255825575</v>
      </c>
      <c r="AS66">
        <f t="shared" si="26"/>
        <v>1.9867749151556442E-2</v>
      </c>
      <c r="AT66">
        <f t="shared" si="26"/>
        <v>1.4198565976483475E-2</v>
      </c>
      <c r="AU66">
        <f t="shared" si="23"/>
        <v>-31.080481940697535</v>
      </c>
      <c r="AW66">
        <v>63</v>
      </c>
      <c r="AX66">
        <f>IF(Z66&gt;0, (R66*SUMPRODUCT(K66:$K$98, X66:$X$98)-K66*$AZ$3)/Z66, 0)</f>
        <v>780.20508452260833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751.50659555305469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230.73459953429892</v>
      </c>
      <c r="AC67">
        <f t="shared" ref="AC67:AC98" si="29">S67*Z67</f>
        <v>203.02402384230354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-45244.925352806524</v>
      </c>
      <c r="AI67">
        <f t="shared" ref="AI67:AI98" si="33">SUM(AE67:AH67)</f>
        <v>-45248.302302939825</v>
      </c>
      <c r="AJ67">
        <f t="shared" ref="AJ67:AJ98" si="34">AB67-AC67</f>
        <v>27.710575691995388</v>
      </c>
      <c r="AK67">
        <f t="shared" si="22"/>
        <v>16.151421967400925</v>
      </c>
      <c r="AL67">
        <f t="shared" ref="AL67:AL98" si="35">SUM(AI67:AK67)</f>
        <v>-45204.440305280434</v>
      </c>
      <c r="AN67">
        <f t="shared" ref="AN67:AU98" si="36">AE67*$K67</f>
        <v>0</v>
      </c>
      <c r="AO67">
        <f t="shared" si="36"/>
        <v>0</v>
      </c>
      <c r="AP67">
        <f t="shared" si="36"/>
        <v>-2.3909538674969128E-3</v>
      </c>
      <c r="AQ67">
        <f t="shared" si="36"/>
        <v>-32.034387535117411</v>
      </c>
      <c r="AR67">
        <f t="shared" si="36"/>
        <v>-32.036778488984908</v>
      </c>
      <c r="AS67">
        <f t="shared" si="36"/>
        <v>1.9619688033887351E-2</v>
      </c>
      <c r="AT67">
        <f t="shared" si="36"/>
        <v>1.1435556728459395E-2</v>
      </c>
      <c r="AU67">
        <f t="shared" si="23"/>
        <v>-32.005723244222565</v>
      </c>
      <c r="AW67">
        <v>64</v>
      </c>
      <c r="AX67">
        <f>IF(Z67&gt;0, (R67*SUMPRODUCT(K67:$K$98, X67:$X$98)-K67*$AZ$3)/Z67, 0)</f>
        <v>751.50659555305469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12.5</v>
      </c>
      <c r="R68">
        <f t="shared" si="27"/>
        <v>2000000</v>
      </c>
      <c r="S68">
        <f t="shared" si="28"/>
        <v>718.12671961303533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203.02402384230354</v>
      </c>
      <c r="AC68">
        <f t="shared" si="29"/>
        <v>174.02628018268007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-50241.570322603533</v>
      </c>
      <c r="AI68">
        <f t="shared" si="33"/>
        <v>-50244.599493420981</v>
      </c>
      <c r="AJ68">
        <f t="shared" si="34"/>
        <v>28.997743659623467</v>
      </c>
      <c r="AK68">
        <f t="shared" si="22"/>
        <v>14.21168166896125</v>
      </c>
      <c r="AL68">
        <f t="shared" si="35"/>
        <v>-50201.390068092398</v>
      </c>
      <c r="AN68">
        <f t="shared" si="36"/>
        <v>0</v>
      </c>
      <c r="AO68">
        <f t="shared" si="36"/>
        <v>0</v>
      </c>
      <c r="AP68">
        <f t="shared" si="36"/>
        <v>-1.914927300047179E-3</v>
      </c>
      <c r="AQ68">
        <f t="shared" si="36"/>
        <v>-31.760821824157613</v>
      </c>
      <c r="AR68">
        <f t="shared" si="36"/>
        <v>-31.762736751457659</v>
      </c>
      <c r="AS68">
        <f t="shared" si="36"/>
        <v>1.8331277540931983E-2</v>
      </c>
      <c r="AT68">
        <f t="shared" si="36"/>
        <v>8.9840880054350737E-3</v>
      </c>
      <c r="AU68">
        <f t="shared" si="23"/>
        <v>-31.735421385911291</v>
      </c>
      <c r="AW68">
        <v>65</v>
      </c>
      <c r="AX68">
        <f>IF(Z68&gt;0, (R68*SUMPRODUCT(K68:$K$98, X68:$X$98)-K68*$AZ$3)/Z68, 0)</f>
        <v>718.12671961303533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7"/>
        <v>2000000</v>
      </c>
      <c r="S69">
        <f t="shared" si="28"/>
        <v>679.34192019040677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174.02628018268007</v>
      </c>
      <c r="AC69">
        <f t="shared" si="29"/>
        <v>144.97674753307055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-53005.402237085516</v>
      </c>
      <c r="AI69">
        <f t="shared" si="33"/>
        <v>-53008.06983243081</v>
      </c>
      <c r="AJ69">
        <f t="shared" si="34"/>
        <v>29.049532649609517</v>
      </c>
      <c r="AK69">
        <f t="shared" si="22"/>
        <v>12.181839612787606</v>
      </c>
      <c r="AL69">
        <f t="shared" si="35"/>
        <v>-52966.838460168416</v>
      </c>
      <c r="AN69">
        <f t="shared" si="36"/>
        <v>0</v>
      </c>
      <c r="AO69">
        <f t="shared" si="36"/>
        <v>0</v>
      </c>
      <c r="AP69">
        <f t="shared" si="36"/>
        <v>-1.5056722791794539E-3</v>
      </c>
      <c r="AQ69">
        <f t="shared" si="36"/>
        <v>-29.91786776653127</v>
      </c>
      <c r="AR69">
        <f t="shared" si="36"/>
        <v>-29.91937343881045</v>
      </c>
      <c r="AS69">
        <f t="shared" si="36"/>
        <v>1.6396443377661604E-2</v>
      </c>
      <c r="AT69">
        <f t="shared" si="36"/>
        <v>6.8758023014016366E-3</v>
      </c>
      <c r="AU69">
        <f t="shared" si="23"/>
        <v>-29.896101193131386</v>
      </c>
      <c r="AW69">
        <v>66</v>
      </c>
      <c r="AX69">
        <f>IF(Z69&gt;0, (R69*SUMPRODUCT(K69:$K$98, X69:$X$98)-K69*$AZ$3)/Z69, 0)</f>
        <v>679.34192019040677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12.5</v>
      </c>
      <c r="R70">
        <f t="shared" si="27"/>
        <v>2000000</v>
      </c>
      <c r="S70">
        <f t="shared" si="28"/>
        <v>637.9233377090693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144.97674753307055</v>
      </c>
      <c r="AC70">
        <f t="shared" si="29"/>
        <v>117.47967367238584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-54228.006251866958</v>
      </c>
      <c r="AI70">
        <f t="shared" si="33"/>
        <v>-54230.308246219727</v>
      </c>
      <c r="AJ70">
        <f t="shared" si="34"/>
        <v>27.497073860684708</v>
      </c>
      <c r="AK70">
        <f t="shared" si="22"/>
        <v>10.14837232731494</v>
      </c>
      <c r="AL70">
        <f t="shared" si="35"/>
        <v>-54192.662800031729</v>
      </c>
      <c r="AN70">
        <f t="shared" si="36"/>
        <v>0</v>
      </c>
      <c r="AO70">
        <f t="shared" si="36"/>
        <v>0</v>
      </c>
      <c r="AP70">
        <f t="shared" si="36"/>
        <v>-1.1601034944875679E-3</v>
      </c>
      <c r="AQ70">
        <f t="shared" si="36"/>
        <v>-27.328520365940498</v>
      </c>
      <c r="AR70">
        <f t="shared" si="36"/>
        <v>-27.329680469434987</v>
      </c>
      <c r="AS70">
        <f t="shared" si="36"/>
        <v>1.3857310916342624E-2</v>
      </c>
      <c r="AT70">
        <f t="shared" si="36"/>
        <v>5.1143314865761827E-3</v>
      </c>
      <c r="AU70">
        <f t="shared" si="23"/>
        <v>-27.310708827032066</v>
      </c>
      <c r="AW70">
        <v>67</v>
      </c>
      <c r="AX70">
        <f>IF(Z70&gt;0, (R70*SUMPRODUCT(K70:$K$98, X70:$X$98)-K70*$AZ$3)/Z70, 0)</f>
        <v>637.9233377090693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12.5</v>
      </c>
      <c r="R71">
        <f t="shared" si="27"/>
        <v>2000000</v>
      </c>
      <c r="S71">
        <f t="shared" si="28"/>
        <v>593.6240247453336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117.47967367238584</v>
      </c>
      <c r="AC71">
        <f t="shared" si="29"/>
        <v>92.312576436665594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-53622.292185777966</v>
      </c>
      <c r="AI71">
        <f t="shared" si="33"/>
        <v>-53624.236020861041</v>
      </c>
      <c r="AJ71">
        <f t="shared" si="34"/>
        <v>25.167097235720249</v>
      </c>
      <c r="AK71">
        <f t="shared" si="22"/>
        <v>8.2235771570670106</v>
      </c>
      <c r="AL71">
        <f t="shared" si="35"/>
        <v>-53590.845346468253</v>
      </c>
      <c r="AN71">
        <f t="shared" si="36"/>
        <v>0</v>
      </c>
      <c r="AO71">
        <f t="shared" si="36"/>
        <v>0</v>
      </c>
      <c r="AP71">
        <f t="shared" si="36"/>
        <v>-8.7464914230476717E-4</v>
      </c>
      <c r="AQ71">
        <f t="shared" si="36"/>
        <v>-24.12791716590753</v>
      </c>
      <c r="AR71">
        <f t="shared" si="36"/>
        <v>-24.12879181504983</v>
      </c>
      <c r="AS71">
        <f t="shared" si="36"/>
        <v>1.1324201421789493E-2</v>
      </c>
      <c r="AT71">
        <f t="shared" si="36"/>
        <v>3.7002854664573205E-3</v>
      </c>
      <c r="AU71">
        <f t="shared" si="23"/>
        <v>-24.113767328161586</v>
      </c>
      <c r="AW71">
        <v>68</v>
      </c>
      <c r="AX71">
        <f>IF(Z71&gt;0, (R71*SUMPRODUCT(K71:$K$98, X71:$X$98)-K71*$AZ$3)/Z71, 0)</f>
        <v>593.6240247453336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12.5</v>
      </c>
      <c r="R72">
        <f t="shared" si="27"/>
        <v>2000000</v>
      </c>
      <c r="S72">
        <f t="shared" si="28"/>
        <v>546.34327977569114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92.312576436665594</v>
      </c>
      <c r="AC72">
        <f t="shared" si="29"/>
        <v>70.114501351311787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-51235.173743905056</v>
      </c>
      <c r="AI72">
        <f t="shared" si="33"/>
        <v>-51236.777920801404</v>
      </c>
      <c r="AJ72">
        <f t="shared" si="34"/>
        <v>22.198075085353807</v>
      </c>
      <c r="AK72">
        <f t="shared" si="22"/>
        <v>6.4618803505665925</v>
      </c>
      <c r="AL72">
        <f t="shared" si="35"/>
        <v>-51208.117965365484</v>
      </c>
      <c r="AN72">
        <f t="shared" si="36"/>
        <v>0</v>
      </c>
      <c r="AO72">
        <f t="shared" si="36"/>
        <v>0</v>
      </c>
      <c r="AP72">
        <f t="shared" si="36"/>
        <v>-6.4447888476754306E-4</v>
      </c>
      <c r="AQ72">
        <f t="shared" si="36"/>
        <v>-20.583757134581596</v>
      </c>
      <c r="AR72">
        <f t="shared" si="36"/>
        <v>-20.584401613466365</v>
      </c>
      <c r="AS72">
        <f t="shared" si="36"/>
        <v>8.9180879662086564E-3</v>
      </c>
      <c r="AT72">
        <f t="shared" si="36"/>
        <v>2.5960637204750494E-3</v>
      </c>
      <c r="AU72">
        <f t="shared" si="23"/>
        <v>-20.572887461779679</v>
      </c>
      <c r="AW72">
        <v>69</v>
      </c>
      <c r="AX72">
        <f>IF(Z72&gt;0, (R72*SUMPRODUCT(K72:$K$98, X72:$X$98)-K72*$AZ$3)/Z72, 0)</f>
        <v>546.34327977569114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12.5</v>
      </c>
      <c r="R73">
        <f t="shared" si="27"/>
        <v>2000000</v>
      </c>
      <c r="S73">
        <f t="shared" si="28"/>
        <v>496.29616990001546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70.114501351311787</v>
      </c>
      <c r="AC73">
        <f t="shared" si="29"/>
        <v>51.253817502938873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-47556.333065495266</v>
      </c>
      <c r="AI73">
        <f t="shared" si="33"/>
        <v>-47557.623973540991</v>
      </c>
      <c r="AJ73">
        <f t="shared" si="34"/>
        <v>18.860683848372915</v>
      </c>
      <c r="AK73">
        <f t="shared" ref="AK73:AK98" si="49">G73*SUM(AB73:AB73, AE73:AF73)</f>
        <v>4.9080150945918257</v>
      </c>
      <c r="AL73">
        <f t="shared" si="35"/>
        <v>-47533.855274598027</v>
      </c>
      <c r="AN73">
        <f t="shared" si="36"/>
        <v>0</v>
      </c>
      <c r="AO73">
        <f t="shared" si="36"/>
        <v>0</v>
      </c>
      <c r="AP73">
        <f t="shared" si="36"/>
        <v>-4.6305621834812744E-4</v>
      </c>
      <c r="AQ73">
        <f t="shared" si="36"/>
        <v>-17.058733052852112</v>
      </c>
      <c r="AR73">
        <f t="shared" si="36"/>
        <v>-17.059196109070463</v>
      </c>
      <c r="AS73">
        <f t="shared" si="36"/>
        <v>6.7654369086979213E-3</v>
      </c>
      <c r="AT73">
        <f t="shared" si="36"/>
        <v>1.7605335382503957E-3</v>
      </c>
      <c r="AU73">
        <f t="shared" si="23"/>
        <v>-17.050670138623513</v>
      </c>
      <c r="AW73">
        <v>70</v>
      </c>
      <c r="AX73">
        <f>IF(Z73&gt;0, (R73*SUMPRODUCT(K73:$K$98, X73:$X$98)-K73*$AZ$3)/Z73, 0)</f>
        <v>496.29616990001546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12.5</v>
      </c>
      <c r="R74">
        <f t="shared" si="27"/>
        <v>2000000</v>
      </c>
      <c r="S74">
        <f t="shared" si="28"/>
        <v>441.57469249607487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51.253817502938873</v>
      </c>
      <c r="AC74">
        <f t="shared" si="29"/>
        <v>35.733542741344458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-42633.862069137263</v>
      </c>
      <c r="AI74">
        <f t="shared" si="33"/>
        <v>-42634.8736064646</v>
      </c>
      <c r="AJ74">
        <f t="shared" si="34"/>
        <v>15.520274761594415</v>
      </c>
      <c r="AK74">
        <f t="shared" si="49"/>
        <v>3.5877672252057216</v>
      </c>
      <c r="AL74">
        <f t="shared" si="35"/>
        <v>-42615.765564477806</v>
      </c>
      <c r="AN74">
        <f t="shared" si="36"/>
        <v>0</v>
      </c>
      <c r="AO74">
        <f t="shared" si="36"/>
        <v>0</v>
      </c>
      <c r="AP74">
        <f t="shared" si="36"/>
        <v>-3.2396814111449932E-4</v>
      </c>
      <c r="AQ74">
        <f t="shared" si="36"/>
        <v>-13.654476873772403</v>
      </c>
      <c r="AR74">
        <f t="shared" si="36"/>
        <v>-13.654800841913518</v>
      </c>
      <c r="AS74">
        <f t="shared" si="36"/>
        <v>4.9707256748901156E-3</v>
      </c>
      <c r="AT74">
        <f t="shared" si="36"/>
        <v>1.1490651380728044E-3</v>
      </c>
      <c r="AU74">
        <f t="shared" si="23"/>
        <v>-13.648681051100557</v>
      </c>
      <c r="AW74">
        <v>71</v>
      </c>
      <c r="AX74">
        <f>IF(Z74&gt;0, (R74*SUMPRODUCT(K74:$K$98, X74:$X$98)-K74*$AZ$3)/Z74, 0)</f>
        <v>441.57469249607487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12.5</v>
      </c>
      <c r="R75">
        <f t="shared" si="27"/>
        <v>2000000</v>
      </c>
      <c r="S75">
        <f t="shared" si="28"/>
        <v>380.73178114852334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35.733542741344458</v>
      </c>
      <c r="AC75">
        <f t="shared" si="29"/>
        <v>23.452689341909313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-37029.552809874935</v>
      </c>
      <c r="AI75">
        <f t="shared" si="33"/>
        <v>-37030.322797123939</v>
      </c>
      <c r="AJ75">
        <f t="shared" si="34"/>
        <v>12.280853399435145</v>
      </c>
      <c r="AK75">
        <f t="shared" si="49"/>
        <v>2.5013479918941122</v>
      </c>
      <c r="AL75">
        <f t="shared" si="35"/>
        <v>-37015.540595732615</v>
      </c>
      <c r="AN75">
        <f t="shared" si="36"/>
        <v>0</v>
      </c>
      <c r="AO75">
        <f t="shared" si="36"/>
        <v>0</v>
      </c>
      <c r="AP75">
        <f t="shared" si="36"/>
        <v>-2.20184072973003E-4</v>
      </c>
      <c r="AQ75">
        <f t="shared" si="36"/>
        <v>-10.588899710512996</v>
      </c>
      <c r="AR75">
        <f t="shared" si="36"/>
        <v>-10.58911989458597</v>
      </c>
      <c r="AS75">
        <f t="shared" si="36"/>
        <v>3.5118092209704584E-3</v>
      </c>
      <c r="AT75">
        <f t="shared" si="36"/>
        <v>7.1528066145580018E-4</v>
      </c>
      <c r="AU75">
        <f t="shared" si="23"/>
        <v>-10.584892804703545</v>
      </c>
      <c r="AW75">
        <v>72</v>
      </c>
      <c r="AX75">
        <f>IF(Z75&gt;0, (R75*SUMPRODUCT(K75:$K$98, X75:$X$98)-K75*$AZ$3)/Z75, 0)</f>
        <v>380.73178114852334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12.5</v>
      </c>
      <c r="R76">
        <f t="shared" si="27"/>
        <v>2000000</v>
      </c>
      <c r="S76">
        <f t="shared" si="28"/>
        <v>310.15276886282004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23.452689341909313</v>
      </c>
      <c r="AC76">
        <f t="shared" si="29"/>
        <v>14.090239162054583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-31105.98751164331</v>
      </c>
      <c r="AI76">
        <f t="shared" si="33"/>
        <v>-31106.555386597873</v>
      </c>
      <c r="AJ76">
        <f t="shared" si="34"/>
        <v>9.3624501798547293</v>
      </c>
      <c r="AK76">
        <f t="shared" si="49"/>
        <v>1.6416882539336521</v>
      </c>
      <c r="AL76">
        <f t="shared" si="35"/>
        <v>-31095.551248164084</v>
      </c>
      <c r="AN76">
        <f t="shared" si="36"/>
        <v>0</v>
      </c>
      <c r="AO76">
        <f t="shared" si="36"/>
        <v>0</v>
      </c>
      <c r="AP76">
        <f t="shared" si="36"/>
        <v>-1.449896695846541E-4</v>
      </c>
      <c r="AQ76">
        <f t="shared" si="36"/>
        <v>-7.9419717583514773</v>
      </c>
      <c r="AR76">
        <f t="shared" si="36"/>
        <v>-7.9421167480210624</v>
      </c>
      <c r="AS76">
        <f t="shared" si="36"/>
        <v>2.3904180791414062E-3</v>
      </c>
      <c r="AT76">
        <f t="shared" si="36"/>
        <v>4.1915537141773939E-4</v>
      </c>
      <c r="AU76">
        <f t="shared" si="23"/>
        <v>-7.9393071745705024</v>
      </c>
      <c r="AW76">
        <v>73</v>
      </c>
      <c r="AX76">
        <f>IF(Z76&gt;0, (R76*SUMPRODUCT(K76:$K$98, X76:$X$98)-K76*$AZ$3)/Z76, 0)</f>
        <v>310.15276886282004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12.5</v>
      </c>
      <c r="R77">
        <f t="shared" si="27"/>
        <v>2000000</v>
      </c>
      <c r="S77">
        <f t="shared" si="28"/>
        <v>223.49731218644862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14.090239162054583</v>
      </c>
      <c r="AC77">
        <f t="shared" si="29"/>
        <v>7.2433116275051326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-25133.507015806554</v>
      </c>
      <c r="AI77">
        <f t="shared" si="33"/>
        <v>-25133.912127592721</v>
      </c>
      <c r="AJ77">
        <f t="shared" si="34"/>
        <v>6.8469275345494509</v>
      </c>
      <c r="AK77">
        <f t="shared" si="49"/>
        <v>0.98631674134382097</v>
      </c>
      <c r="AL77">
        <f t="shared" si="35"/>
        <v>-25126.07888331683</v>
      </c>
      <c r="AN77">
        <f t="shared" si="36"/>
        <v>0</v>
      </c>
      <c r="AO77">
        <f t="shared" si="36"/>
        <v>0</v>
      </c>
      <c r="AP77">
        <f t="shared" si="36"/>
        <v>-9.2350914627107851E-5</v>
      </c>
      <c r="AQ77">
        <f t="shared" si="36"/>
        <v>-5.7295355009209672</v>
      </c>
      <c r="AR77">
        <f t="shared" si="36"/>
        <v>-5.7296278518355939</v>
      </c>
      <c r="AS77">
        <f t="shared" si="36"/>
        <v>1.5608531812437733E-3</v>
      </c>
      <c r="AT77">
        <f t="shared" si="36"/>
        <v>2.2484473739092938E-4</v>
      </c>
      <c r="AU77">
        <f t="shared" si="23"/>
        <v>-5.7278421539169599</v>
      </c>
      <c r="AW77">
        <v>74</v>
      </c>
      <c r="AX77">
        <f>IF(Z77&gt;0, (R77*SUMPRODUCT(K77:$K$98, X77:$X$98)-K77*$AZ$3)/Z77, 0)</f>
        <v>223.49731218644862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12.5</v>
      </c>
      <c r="R78">
        <f t="shared" si="27"/>
        <v>2000000</v>
      </c>
      <c r="S78">
        <f t="shared" si="28"/>
        <v>111.71269813527567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7.2433116275051326</v>
      </c>
      <c r="AC78">
        <f t="shared" si="29"/>
        <v>2.4914941835502553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-19564.317834841477</v>
      </c>
      <c r="AI78">
        <f t="shared" si="33"/>
        <v>-19564.596618523316</v>
      </c>
      <c r="AJ78">
        <f t="shared" si="34"/>
        <v>4.7518174439548773</v>
      </c>
      <c r="AK78">
        <f t="shared" si="49"/>
        <v>0.50703181392535934</v>
      </c>
      <c r="AL78">
        <f t="shared" si="35"/>
        <v>-19559.337769265436</v>
      </c>
      <c r="AN78">
        <f t="shared" si="36"/>
        <v>0</v>
      </c>
      <c r="AO78">
        <f t="shared" si="36"/>
        <v>0</v>
      </c>
      <c r="AP78">
        <f t="shared" si="36"/>
        <v>-5.6743438477950477E-5</v>
      </c>
      <c r="AQ78">
        <f t="shared" si="36"/>
        <v>-3.9821077693617495</v>
      </c>
      <c r="AR78">
        <f t="shared" si="36"/>
        <v>-3.9821645128002272</v>
      </c>
      <c r="AS78">
        <f t="shared" si="36"/>
        <v>9.6718164782946684E-4</v>
      </c>
      <c r="AT78">
        <f t="shared" si="36"/>
        <v>1.0320090598559395E-4</v>
      </c>
      <c r="AU78">
        <f t="shared" si="23"/>
        <v>-3.981094130246412</v>
      </c>
      <c r="AW78">
        <v>75</v>
      </c>
      <c r="AX78">
        <f>IF(Z78&gt;0, (R78*SUMPRODUCT(K78:$K$98, X78:$X$98)-K78*$AZ$3)/Z78, 0)</f>
        <v>111.71269813527567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12.5</v>
      </c>
      <c r="R79">
        <f t="shared" si="27"/>
        <v>2000000</v>
      </c>
      <c r="S79">
        <f t="shared" si="28"/>
        <v>-41.784779485653452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2.4914941835502553</v>
      </c>
      <c r="AC79">
        <f t="shared" si="29"/>
        <v>-0.61765103494890372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-14595.889252397012</v>
      </c>
      <c r="AI79">
        <f t="shared" si="33"/>
        <v>-14596.074023934205</v>
      </c>
      <c r="AJ79">
        <f t="shared" si="34"/>
        <v>3.109145218499159</v>
      </c>
      <c r="AK79">
        <f t="shared" si="49"/>
        <v>0.17440459284851789</v>
      </c>
      <c r="AL79">
        <f t="shared" si="35"/>
        <v>-14592.790474122858</v>
      </c>
      <c r="AN79">
        <f t="shared" si="36"/>
        <v>0</v>
      </c>
      <c r="AO79">
        <f t="shared" si="36"/>
        <v>0</v>
      </c>
      <c r="AP79">
        <f t="shared" si="36"/>
        <v>-3.3578813701036627E-5</v>
      </c>
      <c r="AQ79">
        <f t="shared" si="36"/>
        <v>-2.6525332497157073</v>
      </c>
      <c r="AR79">
        <f t="shared" si="36"/>
        <v>-2.6525668285294084</v>
      </c>
      <c r="AS79">
        <f t="shared" si="36"/>
        <v>5.6502970991707433E-4</v>
      </c>
      <c r="AT79">
        <f t="shared" si="36"/>
        <v>3.1694813069224346E-5</v>
      </c>
      <c r="AU79">
        <f t="shared" si="23"/>
        <v>-2.6519701040064221</v>
      </c>
      <c r="AW79">
        <v>76</v>
      </c>
      <c r="AX79">
        <f>IF(Z79&gt;0, (R79*SUMPRODUCT(K79:$K$98, X79:$X$98)-K79*$AZ$3)/Z79, 0)</f>
        <v>-41.784779485653452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12.5</v>
      </c>
      <c r="R80">
        <f t="shared" si="27"/>
        <v>2000000</v>
      </c>
      <c r="S80">
        <f t="shared" si="28"/>
        <v>-264.19054579294294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-0.61765103494890372</v>
      </c>
      <c r="AC80">
        <f t="shared" si="29"/>
        <v>-2.4907534356801611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-10412.076679278722</v>
      </c>
      <c r="AI80">
        <f t="shared" si="33"/>
        <v>-10412.194527621297</v>
      </c>
      <c r="AJ80">
        <f t="shared" si="34"/>
        <v>1.8731024007312573</v>
      </c>
      <c r="AK80">
        <f t="shared" si="49"/>
        <v>-4.3235572446423266E-2</v>
      </c>
      <c r="AL80">
        <f t="shared" si="35"/>
        <v>-10410.364660793011</v>
      </c>
      <c r="AN80">
        <f t="shared" si="36"/>
        <v>0</v>
      </c>
      <c r="AO80">
        <f t="shared" si="36"/>
        <v>0</v>
      </c>
      <c r="AP80">
        <f t="shared" si="36"/>
        <v>-1.9122106531268102E-5</v>
      </c>
      <c r="AQ80">
        <f t="shared" si="36"/>
        <v>-1.6894666070008548</v>
      </c>
      <c r="AR80">
        <f t="shared" si="36"/>
        <v>-1.6894857291073859</v>
      </c>
      <c r="AS80">
        <f t="shared" si="36"/>
        <v>3.0393014333311756E-4</v>
      </c>
      <c r="AT80">
        <f t="shared" si="36"/>
        <v>-7.0154166294382716E-6</v>
      </c>
      <c r="AU80">
        <f t="shared" si="23"/>
        <v>-1.6891888143806821</v>
      </c>
      <c r="AW80">
        <v>77</v>
      </c>
      <c r="AX80">
        <f>IF(Z80&gt;0, (R80*SUMPRODUCT(K80:$K$98, X80:$X$98)-K80*$AZ$3)/Z80, 0)</f>
        <v>-264.19054579294294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12.5</v>
      </c>
      <c r="R81">
        <f t="shared" si="27"/>
        <v>2000000</v>
      </c>
      <c r="S81">
        <f t="shared" si="28"/>
        <v>-603.64636433253611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-2.4907534356801611</v>
      </c>
      <c r="AC81">
        <f t="shared" si="29"/>
        <v>-3.4842996418020418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-7123.0024381694893</v>
      </c>
      <c r="AI81">
        <f t="shared" si="33"/>
        <v>-7123.0745892634013</v>
      </c>
      <c r="AJ81">
        <f t="shared" si="34"/>
        <v>0.99354620612188072</v>
      </c>
      <c r="AK81">
        <f t="shared" si="49"/>
        <v>-0.17435274049761129</v>
      </c>
      <c r="AL81">
        <f t="shared" si="35"/>
        <v>-7122.2553957977771</v>
      </c>
      <c r="AN81">
        <f t="shared" si="36"/>
        <v>0</v>
      </c>
      <c r="AO81">
        <f t="shared" si="36"/>
        <v>0</v>
      </c>
      <c r="AP81">
        <f t="shared" si="36"/>
        <v>-1.0452908570352034E-5</v>
      </c>
      <c r="AQ81">
        <f t="shared" si="36"/>
        <v>-1.0319468381658772</v>
      </c>
      <c r="AR81">
        <f t="shared" si="36"/>
        <v>-1.0319572910744474</v>
      </c>
      <c r="AS81">
        <f t="shared" si="36"/>
        <v>1.4394026604357891E-4</v>
      </c>
      <c r="AT81">
        <f t="shared" si="36"/>
        <v>-2.525939880603259E-5</v>
      </c>
      <c r="AU81">
        <f t="shared" si="23"/>
        <v>-1.0318386102072099</v>
      </c>
      <c r="AW81">
        <v>78</v>
      </c>
      <c r="AX81">
        <f>IF(Z81&gt;0, (R81*SUMPRODUCT(K81:$K$98, X81:$X$98)-K81*$AZ$3)/Z81, 0)</f>
        <v>-603.64636433253611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12.5</v>
      </c>
      <c r="R82">
        <f t="shared" si="27"/>
        <v>2000000</v>
      </c>
      <c r="S82">
        <f t="shared" si="28"/>
        <v>-1151.068914316387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-3.4842996418020418</v>
      </c>
      <c r="AC82">
        <f t="shared" si="29"/>
        <v>-3.8948889791831203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-4661.3035748828224</v>
      </c>
      <c r="AI82">
        <f t="shared" si="33"/>
        <v>-4661.3458713184518</v>
      </c>
      <c r="AJ82">
        <f t="shared" si="34"/>
        <v>0.4105893373810785</v>
      </c>
      <c r="AK82">
        <f t="shared" si="49"/>
        <v>-0.24390097492614296</v>
      </c>
      <c r="AL82">
        <f t="shared" si="35"/>
        <v>-4661.179182955997</v>
      </c>
      <c r="AN82">
        <f t="shared" si="36"/>
        <v>0</v>
      </c>
      <c r="AO82">
        <f t="shared" si="36"/>
        <v>0</v>
      </c>
      <c r="AP82">
        <f t="shared" si="36"/>
        <v>-5.4711671037256294E-6</v>
      </c>
      <c r="AQ82">
        <f t="shared" si="36"/>
        <v>-0.6029531897822582</v>
      </c>
      <c r="AR82">
        <f t="shared" si="36"/>
        <v>-0.6029586609493619</v>
      </c>
      <c r="AS82">
        <f t="shared" si="36"/>
        <v>5.3110926307932747E-5</v>
      </c>
      <c r="AT82">
        <f t="shared" si="36"/>
        <v>-3.1549301275967064E-5</v>
      </c>
      <c r="AU82">
        <f t="shared" si="23"/>
        <v>-0.60293709932432993</v>
      </c>
      <c r="AW82">
        <v>79</v>
      </c>
      <c r="AX82">
        <f>IF(Z82&gt;0, (R82*SUMPRODUCT(K82:$K$98, X82:$X$98)-K82*$AZ$3)/Z82, 0)</f>
        <v>-1151.068914316387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12.5</v>
      </c>
      <c r="R83">
        <f t="shared" si="27"/>
        <v>2000000</v>
      </c>
      <c r="S83">
        <f t="shared" si="28"/>
        <v>-2081.1826080004112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-3.8948889791831203</v>
      </c>
      <c r="AC83">
        <f t="shared" si="29"/>
        <v>-3.9430586861218093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-2910.5072417083034</v>
      </c>
      <c r="AI83">
        <f t="shared" si="33"/>
        <v>-2910.5309245093163</v>
      </c>
      <c r="AJ83">
        <f t="shared" si="34"/>
        <v>4.816970693868905E-2</v>
      </c>
      <c r="AK83">
        <f t="shared" si="49"/>
        <v>-0.27264222854281844</v>
      </c>
      <c r="AL83">
        <f t="shared" si="35"/>
        <v>-2910.7553970309204</v>
      </c>
      <c r="AN83">
        <f t="shared" si="36"/>
        <v>0</v>
      </c>
      <c r="AO83">
        <f t="shared" si="36"/>
        <v>0</v>
      </c>
      <c r="AP83">
        <f t="shared" si="36"/>
        <v>-2.7352136325770137E-6</v>
      </c>
      <c r="AQ83">
        <f t="shared" si="36"/>
        <v>-0.33614516631458818</v>
      </c>
      <c r="AR83">
        <f t="shared" si="36"/>
        <v>-0.33614790152822077</v>
      </c>
      <c r="AS83">
        <f t="shared" si="36"/>
        <v>5.5632962935789857E-6</v>
      </c>
      <c r="AT83">
        <f t="shared" si="36"/>
        <v>-3.1488451890644954E-5</v>
      </c>
      <c r="AU83">
        <f t="shared" si="23"/>
        <v>-0.33617382668381784</v>
      </c>
      <c r="AW83">
        <v>80</v>
      </c>
      <c r="AX83">
        <f>IF(Z83&gt;0, (R83*SUMPRODUCT(K83:$K$98, X83:$X$98)-K83*$AZ$3)/Z83, 0)</f>
        <v>-2081.1826080004112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12.5</v>
      </c>
      <c r="R84">
        <f t="shared" si="27"/>
        <v>2000000</v>
      </c>
      <c r="S84">
        <f t="shared" si="28"/>
        <v>-3743.395398964858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-3.9430586861218093</v>
      </c>
      <c r="AC84">
        <f t="shared" si="29"/>
        <v>-3.783861457040353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-1729.7357051003144</v>
      </c>
      <c r="AI84">
        <f t="shared" si="33"/>
        <v>-1729.7483402251601</v>
      </c>
      <c r="AJ84">
        <f t="shared" si="34"/>
        <v>-0.15919722908145628</v>
      </c>
      <c r="AK84">
        <f t="shared" si="49"/>
        <v>-0.27601410802852666</v>
      </c>
      <c r="AL84">
        <f t="shared" si="35"/>
        <v>-1730.1835515622699</v>
      </c>
      <c r="AN84">
        <f t="shared" si="36"/>
        <v>0</v>
      </c>
      <c r="AO84">
        <f t="shared" si="36"/>
        <v>0</v>
      </c>
      <c r="AP84">
        <f t="shared" si="36"/>
        <v>-1.3029258519121422E-6</v>
      </c>
      <c r="AQ84">
        <f t="shared" si="36"/>
        <v>-0.17836922030137778</v>
      </c>
      <c r="AR84">
        <f t="shared" si="36"/>
        <v>-0.17837052322722968</v>
      </c>
      <c r="AS84">
        <f t="shared" si="36"/>
        <v>-1.6416314666842347E-5</v>
      </c>
      <c r="AT84">
        <f t="shared" si="36"/>
        <v>-2.8462395206424538E-5</v>
      </c>
      <c r="AU84">
        <f t="shared" si="23"/>
        <v>-0.17841540193710295</v>
      </c>
      <c r="AW84">
        <v>81</v>
      </c>
      <c r="AX84">
        <f>IF(Z84&gt;0, (R84*SUMPRODUCT(K84:$K$98, X84:$X$98)-K84*$AZ$3)/Z84, 0)</f>
        <v>-3743.395398964858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12.5</v>
      </c>
      <c r="R85">
        <f t="shared" si="27"/>
        <v>2000000</v>
      </c>
      <c r="S85">
        <f t="shared" si="28"/>
        <v>-6868.9484948447289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-3.783861457040353</v>
      </c>
      <c r="AC85">
        <f t="shared" si="29"/>
        <v>-3.5199606814524063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-976.51308550471356</v>
      </c>
      <c r="AI85">
        <f t="shared" si="33"/>
        <v>-976.51949107152643</v>
      </c>
      <c r="AJ85">
        <f t="shared" si="34"/>
        <v>-0.26390077558794678</v>
      </c>
      <c r="AK85">
        <f t="shared" si="49"/>
        <v>-0.26487030199282474</v>
      </c>
      <c r="AL85">
        <f t="shared" si="35"/>
        <v>-977.04826214910713</v>
      </c>
      <c r="AN85">
        <f t="shared" si="36"/>
        <v>0</v>
      </c>
      <c r="AO85">
        <f t="shared" si="36"/>
        <v>0</v>
      </c>
      <c r="AP85">
        <f t="shared" si="36"/>
        <v>-5.8976596552434319E-7</v>
      </c>
      <c r="AQ85">
        <f t="shared" si="36"/>
        <v>-8.9908387429393749E-2</v>
      </c>
      <c r="AR85">
        <f t="shared" si="36"/>
        <v>-8.9908977195359271E-2</v>
      </c>
      <c r="AS85">
        <f t="shared" si="36"/>
        <v>-2.4297568078378905E-5</v>
      </c>
      <c r="AT85">
        <f t="shared" si="36"/>
        <v>-2.4386833196201408E-5</v>
      </c>
      <c r="AU85">
        <f t="shared" si="23"/>
        <v>-8.9957661596633848E-2</v>
      </c>
      <c r="AW85">
        <v>82</v>
      </c>
      <c r="AX85">
        <f>IF(Z85&gt;0, (R85*SUMPRODUCT(K85:$K$98, X85:$X$98)-K85*$AZ$3)/Z85, 0)</f>
        <v>-6868.9484948447289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12.5</v>
      </c>
      <c r="R86">
        <f t="shared" si="27"/>
        <v>2000000</v>
      </c>
      <c r="S86">
        <f t="shared" si="28"/>
        <v>-13064.272437692711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-3.5199606814524063</v>
      </c>
      <c r="AC86">
        <f t="shared" si="29"/>
        <v>-3.2149851439806163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-522.46203732523065</v>
      </c>
      <c r="AI86">
        <f t="shared" si="33"/>
        <v>-522.46511344864211</v>
      </c>
      <c r="AJ86">
        <f t="shared" si="34"/>
        <v>-0.30497553747178996</v>
      </c>
      <c r="AK86">
        <f t="shared" si="49"/>
        <v>-0.24639724770166846</v>
      </c>
      <c r="AL86">
        <f t="shared" si="35"/>
        <v>-523.01648623381561</v>
      </c>
      <c r="AN86">
        <f t="shared" si="36"/>
        <v>0</v>
      </c>
      <c r="AO86">
        <f t="shared" si="36"/>
        <v>0</v>
      </c>
      <c r="AP86">
        <f t="shared" si="36"/>
        <v>-2.5287615149582449E-7</v>
      </c>
      <c r="AQ86">
        <f t="shared" si="36"/>
        <v>-4.2949573741968047E-2</v>
      </c>
      <c r="AR86">
        <f t="shared" si="36"/>
        <v>-4.2949826618119538E-2</v>
      </c>
      <c r="AS86">
        <f t="shared" si="36"/>
        <v>-2.5070853766141046E-5</v>
      </c>
      <c r="AT86">
        <f t="shared" si="36"/>
        <v>-2.0255360205995431E-5</v>
      </c>
      <c r="AU86">
        <f t="shared" si="23"/>
        <v>-4.2995152832091675E-2</v>
      </c>
      <c r="AW86">
        <v>83</v>
      </c>
      <c r="AX86">
        <f>IF(Z86&gt;0, (R86*SUMPRODUCT(K86:$K$98, X86:$X$98)-K86*$AZ$3)/Z86, 0)</f>
        <v>-13064.272437692711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12.5</v>
      </c>
      <c r="R87">
        <f t="shared" si="27"/>
        <v>2000000</v>
      </c>
      <c r="S87">
        <f t="shared" si="28"/>
        <v>-26036.095223737204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-3.2149851439806163</v>
      </c>
      <c r="AC87">
        <f t="shared" si="29"/>
        <v>-2.9053597847750994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-264.0785691532538</v>
      </c>
      <c r="AI87">
        <f t="shared" si="33"/>
        <v>-264.07996402437396</v>
      </c>
      <c r="AJ87">
        <f t="shared" si="34"/>
        <v>-0.30962535920551693</v>
      </c>
      <c r="AK87">
        <f t="shared" si="49"/>
        <v>-0.22504896007864317</v>
      </c>
      <c r="AL87">
        <f t="shared" si="35"/>
        <v>-264.61463834365816</v>
      </c>
      <c r="AN87">
        <f t="shared" si="36"/>
        <v>0</v>
      </c>
      <c r="AO87">
        <f t="shared" si="36"/>
        <v>0</v>
      </c>
      <c r="AP87">
        <f t="shared" si="36"/>
        <v>-1.0238119121664228E-7</v>
      </c>
      <c r="AQ87">
        <f t="shared" si="36"/>
        <v>-1.9382922259746697E-2</v>
      </c>
      <c r="AR87">
        <f t="shared" si="36"/>
        <v>-1.9383024640937913E-2</v>
      </c>
      <c r="AS87">
        <f t="shared" si="36"/>
        <v>-2.2725979947444497E-5</v>
      </c>
      <c r="AT87">
        <f t="shared" si="36"/>
        <v>-1.6518214680683532E-5</v>
      </c>
      <c r="AU87">
        <f t="shared" si="23"/>
        <v>-1.9422268835566043E-2</v>
      </c>
      <c r="AW87">
        <v>84</v>
      </c>
      <c r="AX87">
        <f>IF(Z87&gt;0, (R87*SUMPRODUCT(K87:$K$98, X87:$X$98)-K87*$AZ$3)/Z87, 0)</f>
        <v>-26036.095223737204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12.5</v>
      </c>
      <c r="R88">
        <f t="shared" si="27"/>
        <v>2000000</v>
      </c>
      <c r="S88">
        <f t="shared" si="28"/>
        <v>-54801.04009388321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-2.9053597847750994</v>
      </c>
      <c r="AC88">
        <f t="shared" si="29"/>
        <v>-2.6099436597603063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-125.69597505409949</v>
      </c>
      <c r="AI88">
        <f t="shared" si="33"/>
        <v>-125.69657037666438</v>
      </c>
      <c r="AJ88">
        <f t="shared" si="34"/>
        <v>-0.29541612501479309</v>
      </c>
      <c r="AK88">
        <f t="shared" si="49"/>
        <v>-0.20337518493425696</v>
      </c>
      <c r="AL88">
        <f t="shared" si="35"/>
        <v>-126.19536168661344</v>
      </c>
      <c r="AN88">
        <f t="shared" si="36"/>
        <v>0</v>
      </c>
      <c r="AO88">
        <f t="shared" si="36"/>
        <v>0</v>
      </c>
      <c r="AP88">
        <f t="shared" si="36"/>
        <v>-3.901399439439679E-8</v>
      </c>
      <c r="AQ88">
        <f t="shared" si="36"/>
        <v>-8.2373865118216365E-3</v>
      </c>
      <c r="AR88">
        <f t="shared" si="36"/>
        <v>-8.2374255258160309E-3</v>
      </c>
      <c r="AS88">
        <f t="shared" si="36"/>
        <v>-1.9359862577334811E-5</v>
      </c>
      <c r="AT88">
        <f t="shared" si="36"/>
        <v>-1.3328032218180728E-5</v>
      </c>
      <c r="AU88">
        <f t="shared" si="23"/>
        <v>-8.2701134206115464E-3</v>
      </c>
      <c r="AW88">
        <v>85</v>
      </c>
      <c r="AX88">
        <f>IF(Z88&gt;0, (R88*SUMPRODUCT(K88:$K$98, X88:$X$98)-K88*$AZ$3)/Z88, 0)</f>
        <v>-54801.04009388321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12.5</v>
      </c>
      <c r="R89">
        <f t="shared" si="27"/>
        <v>2000000</v>
      </c>
      <c r="S89">
        <f t="shared" si="28"/>
        <v>-123968.49284513947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-2.6099436597603063</v>
      </c>
      <c r="AC89">
        <f t="shared" si="29"/>
        <v>-2.3371104683484316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-56.594183703815361</v>
      </c>
      <c r="AI89">
        <f t="shared" si="33"/>
        <v>-56.594419359506446</v>
      </c>
      <c r="AJ89">
        <f t="shared" si="34"/>
        <v>-0.27283319141187468</v>
      </c>
      <c r="AK89">
        <f t="shared" si="49"/>
        <v>-0.18269605618322146</v>
      </c>
      <c r="AL89">
        <f t="shared" si="35"/>
        <v>-57.049948607101541</v>
      </c>
      <c r="AN89">
        <f t="shared" si="36"/>
        <v>0</v>
      </c>
      <c r="AO89">
        <f t="shared" si="36"/>
        <v>0</v>
      </c>
      <c r="AP89">
        <f t="shared" si="36"/>
        <v>-1.3788847954880202E-8</v>
      </c>
      <c r="AQ89">
        <f t="shared" si="36"/>
        <v>-3.3114778201409996E-3</v>
      </c>
      <c r="AR89">
        <f t="shared" si="36"/>
        <v>-3.3114916089889545E-3</v>
      </c>
      <c r="AS89">
        <f t="shared" si="36"/>
        <v>-1.5964203436294068E-5</v>
      </c>
      <c r="AT89">
        <f t="shared" si="36"/>
        <v>-1.0690037355149367E-5</v>
      </c>
      <c r="AU89">
        <f t="shared" si="23"/>
        <v>-3.3381458497803978E-3</v>
      </c>
      <c r="AW89">
        <v>86</v>
      </c>
      <c r="AX89">
        <f>IF(Z89&gt;0, (R89*SUMPRODUCT(K89:$K$98, X89:$X$98)-K89*$AZ$3)/Z89, 0)</f>
        <v>-123968.49284513947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12.5</v>
      </c>
      <c r="R90">
        <f t="shared" si="27"/>
        <v>2000000</v>
      </c>
      <c r="S90">
        <f t="shared" si="28"/>
        <v>-303596.86847879906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-2.3371104683484316</v>
      </c>
      <c r="AC90">
        <f t="shared" si="29"/>
        <v>-2.0894660730224146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-23.56312085338228</v>
      </c>
      <c r="AI90">
        <f t="shared" si="33"/>
        <v>-23.563206883011123</v>
      </c>
      <c r="AJ90">
        <f t="shared" si="34"/>
        <v>-0.24764439532601701</v>
      </c>
      <c r="AK90">
        <f t="shared" si="49"/>
        <v>-0.16359773278439022</v>
      </c>
      <c r="AL90">
        <f t="shared" si="35"/>
        <v>-23.974449011121528</v>
      </c>
      <c r="AN90">
        <f t="shared" si="36"/>
        <v>0</v>
      </c>
      <c r="AO90">
        <f t="shared" si="36"/>
        <v>0</v>
      </c>
      <c r="AP90">
        <f t="shared" si="36"/>
        <v>-4.4944864651845363E-9</v>
      </c>
      <c r="AQ90">
        <f t="shared" si="36"/>
        <v>-1.2310192334749599E-3</v>
      </c>
      <c r="AR90">
        <f t="shared" si="36"/>
        <v>-1.2310237279614252E-3</v>
      </c>
      <c r="AS90">
        <f t="shared" si="36"/>
        <v>-1.2937802916918968E-5</v>
      </c>
      <c r="AT90">
        <f t="shared" si="36"/>
        <v>-8.5469134951864114E-6</v>
      </c>
      <c r="AU90">
        <f t="shared" si="23"/>
        <v>-1.2525084443735304E-3</v>
      </c>
      <c r="AW90">
        <v>87</v>
      </c>
      <c r="AX90">
        <f>IF(Z90&gt;0, (R90*SUMPRODUCT(K90:$K$98, X90:$X$98)-K90*$AZ$3)/Z90, 0)</f>
        <v>-303596.86847879906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12.5</v>
      </c>
      <c r="R91">
        <f t="shared" si="27"/>
        <v>2000000</v>
      </c>
      <c r="S91">
        <f t="shared" si="28"/>
        <v>-810841.44456455531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-2.0894660730224146</v>
      </c>
      <c r="AC91">
        <f t="shared" si="29"/>
        <v>-1.866629348375392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-9.0229147692548288</v>
      </c>
      <c r="AI91">
        <f t="shared" si="33"/>
        <v>-9.0229435453700741</v>
      </c>
      <c r="AJ91">
        <f t="shared" si="34"/>
        <v>-0.22283672464702264</v>
      </c>
      <c r="AK91">
        <f t="shared" si="49"/>
        <v>-0.14626262511156904</v>
      </c>
      <c r="AL91">
        <f t="shared" si="35"/>
        <v>-9.3920428951286663</v>
      </c>
      <c r="AN91">
        <f t="shared" si="36"/>
        <v>0</v>
      </c>
      <c r="AO91">
        <f t="shared" si="36"/>
        <v>0</v>
      </c>
      <c r="AP91">
        <f t="shared" si="36"/>
        <v>-1.3422894264226764E-9</v>
      </c>
      <c r="AQ91">
        <f t="shared" si="36"/>
        <v>-4.2088249184847045E-4</v>
      </c>
      <c r="AR91">
        <f t="shared" si="36"/>
        <v>-4.2088383413789682E-4</v>
      </c>
      <c r="AS91">
        <f t="shared" si="36"/>
        <v>-1.0394432214340421E-5</v>
      </c>
      <c r="AT91">
        <f t="shared" si="36"/>
        <v>-6.8225600812518611E-6</v>
      </c>
      <c r="AU91">
        <f t="shared" si="23"/>
        <v>-4.3810082643348916E-4</v>
      </c>
      <c r="AW91">
        <v>88</v>
      </c>
      <c r="AX91">
        <f>IF(Z91&gt;0, (R91*SUMPRODUCT(K91:$K$98, X91:$X$98)-K91*$AZ$3)/Z91, 0)</f>
        <v>-810841.44456455531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12.5</v>
      </c>
      <c r="R92">
        <f t="shared" si="27"/>
        <v>2000000</v>
      </c>
      <c r="S92">
        <f t="shared" si="28"/>
        <v>-2380714.0603759792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-1.866629348375392</v>
      </c>
      <c r="AC92">
        <f t="shared" si="29"/>
        <v>-1.6669897452596532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-3.1577250951899076</v>
      </c>
      <c r="AI92">
        <f t="shared" si="33"/>
        <v>-3.1577338477621559</v>
      </c>
      <c r="AJ92">
        <f t="shared" si="34"/>
        <v>-0.19963960311573881</v>
      </c>
      <c r="AK92">
        <f t="shared" si="49"/>
        <v>-0.13066405438627746</v>
      </c>
      <c r="AL92">
        <f t="shared" si="35"/>
        <v>-3.4880375052641726</v>
      </c>
      <c r="AN92">
        <f t="shared" si="36"/>
        <v>0</v>
      </c>
      <c r="AO92">
        <f t="shared" si="36"/>
        <v>0</v>
      </c>
      <c r="AP92">
        <f t="shared" si="36"/>
        <v>-3.6452866634888614E-10</v>
      </c>
      <c r="AQ92">
        <f t="shared" si="36"/>
        <v>-1.3151348940681383E-4</v>
      </c>
      <c r="AR92">
        <f t="shared" si="36"/>
        <v>-1.315138539354802E-4</v>
      </c>
      <c r="AS92">
        <f t="shared" si="36"/>
        <v>-8.314625256497582E-6</v>
      </c>
      <c r="AT92">
        <f t="shared" si="36"/>
        <v>-5.4419194877214565E-6</v>
      </c>
      <c r="AU92">
        <f t="shared" si="23"/>
        <v>-1.4527039867969925E-4</v>
      </c>
      <c r="AW92">
        <v>89</v>
      </c>
      <c r="AX92">
        <f>IF(Z92&gt;0, (R92*SUMPRODUCT(K92:$K$98, X92:$X$98)-K92*$AZ$3)/Z92, 0)</f>
        <v>-2380714.0603759792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12.5</v>
      </c>
      <c r="R93">
        <f t="shared" si="27"/>
        <v>2000000</v>
      </c>
      <c r="S93">
        <f t="shared" si="28"/>
        <v>-7755192.1257268609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-1.6669897452596532</v>
      </c>
      <c r="AC93">
        <f t="shared" si="29"/>
        <v>-1.4884958251708571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-1.0025366641162428</v>
      </c>
      <c r="AI93">
        <f t="shared" si="33"/>
        <v>-1.0025390633086178</v>
      </c>
      <c r="AJ93">
        <f t="shared" si="34"/>
        <v>-0.17849392008879605</v>
      </c>
      <c r="AK93">
        <f t="shared" si="49"/>
        <v>-0.11668928216817573</v>
      </c>
      <c r="AL93">
        <f t="shared" si="35"/>
        <v>-1.2977222655655896</v>
      </c>
      <c r="AN93">
        <f t="shared" si="36"/>
        <v>0</v>
      </c>
      <c r="AO93">
        <f t="shared" si="36"/>
        <v>0</v>
      </c>
      <c r="AP93">
        <f t="shared" si="36"/>
        <v>-8.9216058430897279E-11</v>
      </c>
      <c r="AQ93">
        <f t="shared" si="36"/>
        <v>-3.7280199177541758E-5</v>
      </c>
      <c r="AR93">
        <f t="shared" si="36"/>
        <v>-3.7280288393600188E-5</v>
      </c>
      <c r="AS93">
        <f t="shared" si="36"/>
        <v>-6.6374519068152339E-6</v>
      </c>
      <c r="AT93">
        <f t="shared" si="36"/>
        <v>-4.3391926069344861E-6</v>
      </c>
      <c r="AU93">
        <f t="shared" si="23"/>
        <v>-4.8256932907349909E-5</v>
      </c>
      <c r="AW93">
        <v>90</v>
      </c>
      <c r="AX93">
        <f>IF(Z93&gt;0, (R93*SUMPRODUCT(K93:$K$98, X93:$X$98)-K93*$AZ$3)/Z93, 0)</f>
        <v>-7755192.1257268609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12.5</v>
      </c>
      <c r="R94">
        <f t="shared" si="27"/>
        <v>2000000</v>
      </c>
      <c r="S94">
        <f t="shared" si="28"/>
        <v>-28353623.228168916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-1.4884958251708571</v>
      </c>
      <c r="AC94">
        <f t="shared" si="29"/>
        <v>-1.3290461111037819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-0.28628418675845646</v>
      </c>
      <c r="AI94">
        <f t="shared" si="33"/>
        <v>-0.28628477268274044</v>
      </c>
      <c r="AJ94">
        <f t="shared" si="34"/>
        <v>-0.1594497140670752</v>
      </c>
      <c r="AK94">
        <f t="shared" si="49"/>
        <v>-0.10419470776196001</v>
      </c>
      <c r="AL94">
        <f t="shared" si="35"/>
        <v>-0.54992919451177569</v>
      </c>
      <c r="AN94">
        <f t="shared" si="36"/>
        <v>0</v>
      </c>
      <c r="AO94">
        <f t="shared" si="36"/>
        <v>0</v>
      </c>
      <c r="AP94">
        <f t="shared" si="36"/>
        <v>-1.9453665095210683E-11</v>
      </c>
      <c r="AQ94">
        <f t="shared" si="36"/>
        <v>-9.5051132771360484E-6</v>
      </c>
      <c r="AR94">
        <f t="shared" si="36"/>
        <v>-9.5051327308011422E-6</v>
      </c>
      <c r="AS94">
        <f t="shared" si="36"/>
        <v>-5.2939968895076756E-6</v>
      </c>
      <c r="AT94">
        <f t="shared" si="36"/>
        <v>-3.4594383691584104E-6</v>
      </c>
      <c r="AU94">
        <f t="shared" si="23"/>
        <v>-1.8258567989467231E-5</v>
      </c>
      <c r="AW94">
        <v>91</v>
      </c>
      <c r="AX94">
        <f>IF(Z94&gt;0, (R94*SUMPRODUCT(K94:$K$98, X94:$X$98)-K94*$AZ$3)/Z94, 0)</f>
        <v>-28353623.228168916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12.5</v>
      </c>
      <c r="R95">
        <f t="shared" si="27"/>
        <v>2000000</v>
      </c>
      <c r="S95">
        <f t="shared" si="28"/>
        <v>-118120471.06353997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-1.3290461111037819</v>
      </c>
      <c r="AC95">
        <f t="shared" si="29"/>
        <v>-1.1866565141936192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-7.2718097377884441E-2</v>
      </c>
      <c r="AI95">
        <f t="shared" si="33"/>
        <v>-7.2718222954816988E-2</v>
      </c>
      <c r="AJ95">
        <f t="shared" si="34"/>
        <v>-0.14238959691016273</v>
      </c>
      <c r="AK95">
        <f t="shared" si="49"/>
        <v>-9.3033227777264749E-2</v>
      </c>
      <c r="AL95">
        <f t="shared" si="35"/>
        <v>-0.30814104764224448</v>
      </c>
      <c r="AN95">
        <f t="shared" si="36"/>
        <v>0</v>
      </c>
      <c r="AO95">
        <f t="shared" si="36"/>
        <v>0</v>
      </c>
      <c r="AP95">
        <f t="shared" si="36"/>
        <v>-3.7226463875126372E-12</v>
      </c>
      <c r="AQ95">
        <f t="shared" si="36"/>
        <v>-2.1556806414634887E-6</v>
      </c>
      <c r="AR95">
        <f t="shared" si="36"/>
        <v>-2.1556843641098763E-6</v>
      </c>
      <c r="AS95">
        <f t="shared" si="36"/>
        <v>-4.22104687379208E-6</v>
      </c>
      <c r="AT95">
        <f t="shared" si="36"/>
        <v>-2.7579094525829224E-6</v>
      </c>
      <c r="AU95">
        <f t="shared" si="23"/>
        <v>-9.1346406904848804E-6</v>
      </c>
      <c r="AW95">
        <v>92</v>
      </c>
      <c r="AX95">
        <f>IF(Z95&gt;0, (R95*SUMPRODUCT(K95:$K$98, X95:$X$98)-K95*$AZ$3)/Z95, 0)</f>
        <v>-118120471.06353997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12.5</v>
      </c>
      <c r="R96">
        <f t="shared" si="27"/>
        <v>2000000</v>
      </c>
      <c r="S96">
        <f t="shared" si="28"/>
        <v>-571850869.468503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-1.1866565141936192</v>
      </c>
      <c r="AC96">
        <f t="shared" si="29"/>
        <v>-1.0595166144961894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-1.6185816460952657E-2</v>
      </c>
      <c r="AI96">
        <f t="shared" si="33"/>
        <v>-1.6185839620763001E-2</v>
      </c>
      <c r="AJ96">
        <f t="shared" si="34"/>
        <v>-0.12713989969742978</v>
      </c>
      <c r="AK96">
        <f t="shared" si="49"/>
        <v>-8.3065955993553348E-2</v>
      </c>
      <c r="AL96">
        <f t="shared" si="35"/>
        <v>-0.22639169531174613</v>
      </c>
      <c r="AN96">
        <f t="shared" si="36"/>
        <v>0</v>
      </c>
      <c r="AO96">
        <f t="shared" si="36"/>
        <v>0</v>
      </c>
      <c r="AP96">
        <f t="shared" si="36"/>
        <v>-6.129977638694036E-13</v>
      </c>
      <c r="AQ96">
        <f t="shared" si="36"/>
        <v>-4.2840891830053963E-7</v>
      </c>
      <c r="AR96">
        <f t="shared" si="36"/>
        <v>-4.2840953129830357E-7</v>
      </c>
      <c r="AS96">
        <f t="shared" si="36"/>
        <v>-3.3651602953496705E-6</v>
      </c>
      <c r="AT96">
        <f t="shared" si="36"/>
        <v>-2.1986037244798894E-6</v>
      </c>
      <c r="AU96">
        <f t="shared" si="23"/>
        <v>-5.9921735511278641E-6</v>
      </c>
      <c r="AW96">
        <v>93</v>
      </c>
      <c r="AX96">
        <f>IF(Z96&gt;0, (R96*SUMPRODUCT(K96:$K$98, X96:$X$98)-K96*$AZ$3)/Z96, 0)</f>
        <v>-571850869.468503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12.5</v>
      </c>
      <c r="R97">
        <f t="shared" si="27"/>
        <v>2000000</v>
      </c>
      <c r="S97">
        <f t="shared" si="28"/>
        <v>-3304054934.6245441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-1.0595166144961894</v>
      </c>
      <c r="AC97">
        <f t="shared" si="29"/>
        <v>-0.94599735060325829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-3.0958858577711545E-3</v>
      </c>
      <c r="AI97">
        <f t="shared" si="33"/>
        <v>-3.0958894366967826E-3</v>
      </c>
      <c r="AJ97">
        <f t="shared" si="34"/>
        <v>-0.1135192638929311</v>
      </c>
      <c r="AK97">
        <f t="shared" si="49"/>
        <v>-7.4166163014733263E-2</v>
      </c>
      <c r="AL97">
        <f t="shared" si="35"/>
        <v>-0.19078131634436113</v>
      </c>
      <c r="AN97">
        <f t="shared" si="36"/>
        <v>0</v>
      </c>
      <c r="AO97">
        <f t="shared" si="36"/>
        <v>0</v>
      </c>
      <c r="AP97">
        <f t="shared" si="36"/>
        <v>-8.4578220335592621E-14</v>
      </c>
      <c r="AQ97">
        <f t="shared" si="36"/>
        <v>-7.3162882779263694E-8</v>
      </c>
      <c r="AR97">
        <f t="shared" si="36"/>
        <v>-7.3162967357484026E-8</v>
      </c>
      <c r="AS97">
        <f t="shared" si="36"/>
        <v>-2.6827205455714665E-6</v>
      </c>
      <c r="AT97">
        <f t="shared" si="36"/>
        <v>-1.7527165212548327E-6</v>
      </c>
      <c r="AU97">
        <f t="shared" si="23"/>
        <v>-4.5086000341837827E-6</v>
      </c>
      <c r="AW97">
        <v>94</v>
      </c>
      <c r="AX97">
        <f>IF(Z97&gt;0, (R97*SUMPRODUCT(K97:$K$98, X97:$X$98)-K97*$AZ$3)/Z97, 0)</f>
        <v>-3304054934.6245441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-0.94599735060325829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-5.726281005135628E-4</v>
      </c>
      <c r="AI98">
        <f t="shared" si="33"/>
        <v>-5.726281005135628E-4</v>
      </c>
      <c r="AJ98">
        <f t="shared" si="34"/>
        <v>-0.94599735060325829</v>
      </c>
      <c r="AK98">
        <f t="shared" si="49"/>
        <v>-6.6219814542228084E-2</v>
      </c>
      <c r="AL98">
        <f t="shared" si="35"/>
        <v>-1.0127897932459999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-1.208260290508466E-8</v>
      </c>
      <c r="AR98">
        <f t="shared" si="36"/>
        <v>-1.208260290508466E-8</v>
      </c>
      <c r="AS98">
        <f t="shared" si="36"/>
        <v>-1.996079187582691E-5</v>
      </c>
      <c r="AT98">
        <f t="shared" si="36"/>
        <v>-1.3972554313078837E-6</v>
      </c>
      <c r="AU98">
        <f t="shared" si="36"/>
        <v>-2.1370129910039879E-5</v>
      </c>
      <c r="AW98">
        <v>95</v>
      </c>
    </row>
    <row r="100" spans="5:50" x14ac:dyDescent="0.25">
      <c r="AN100" s="8">
        <f t="shared" ref="AN100:AU100" si="50">SUM(AN3:AN98)</f>
        <v>47948.278302842846</v>
      </c>
      <c r="AO100" s="8">
        <f t="shared" si="50"/>
        <v>-4794.8278302842846</v>
      </c>
      <c r="AP100" s="8">
        <f t="shared" si="50"/>
        <v>-207.83283368316336</v>
      </c>
      <c r="AQ100" s="8">
        <f t="shared" si="50"/>
        <v>-40029.861753369471</v>
      </c>
      <c r="AR100" s="8">
        <f t="shared" si="50"/>
        <v>2915.755885505921</v>
      </c>
      <c r="AS100" s="8">
        <f t="shared" si="50"/>
        <v>-2149.5236805625946</v>
      </c>
      <c r="AT100" s="8">
        <f t="shared" si="50"/>
        <v>1253.888813661514</v>
      </c>
      <c r="AU100" s="8">
        <f t="shared" si="50"/>
        <v>2020.1210186048395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81345-D9C3-4D82-8253-5C44BCACFBBD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54774.393110679877</v>
      </c>
      <c r="K3">
        <v>1</v>
      </c>
      <c r="L3" s="2">
        <v>0</v>
      </c>
      <c r="O3">
        <f>$C$3</f>
        <v>54774.393110679877</v>
      </c>
      <c r="P3">
        <f>O3*C5</f>
        <v>5477.4393110679885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54774.393110679877</v>
      </c>
      <c r="AF3">
        <f t="shared" ref="AF3:AG34" si="4">-$Z3*P3</f>
        <v>-5477.4393110679885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49171.136243711888</v>
      </c>
      <c r="AJ3">
        <f t="shared" ref="AJ3:AJ66" si="7">AB3-AC3</f>
        <v>0</v>
      </c>
      <c r="AL3">
        <f t="shared" ref="AL3:AL66" si="8">SUM(AI3:AK3)</f>
        <v>49171.136243711888</v>
      </c>
      <c r="AN3">
        <f t="shared" ref="AN3:AU34" si="9">AE3*$K3</f>
        <v>54774.393110679877</v>
      </c>
      <c r="AO3">
        <f t="shared" si="9"/>
        <v>-5477.4393110679885</v>
      </c>
      <c r="AP3">
        <f t="shared" si="9"/>
        <v>-125.8175559</v>
      </c>
      <c r="AQ3">
        <f t="shared" si="9"/>
        <v>0</v>
      </c>
      <c r="AR3">
        <f t="shared" si="9"/>
        <v>49171.136243711888</v>
      </c>
      <c r="AS3">
        <f t="shared" si="9"/>
        <v>0</v>
      </c>
      <c r="AT3">
        <f t="shared" si="9"/>
        <v>0</v>
      </c>
      <c r="AU3">
        <f t="shared" si="9"/>
        <v>49171.136243711888</v>
      </c>
      <c r="AW3">
        <v>0</v>
      </c>
      <c r="AX3">
        <f>IF(Z3&gt;0, (R3*SUMPRODUCT(K3:$K$98, X3:$X$98)-K3*$AZ$3)/Z3, 0)</f>
        <v>0</v>
      </c>
      <c r="AZ3">
        <f>C6*SUMPRODUCT(X4:X89, K4:K89)/1</f>
        <v>45325.185990227728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4917.9598619484696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4856.2699275244013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-4856.2699275244013</v>
      </c>
      <c r="AK4">
        <f>G4*SUM(AB4, AE4:AF4)</f>
        <v>0</v>
      </c>
      <c r="AL4">
        <f t="shared" si="8"/>
        <v>-9943.8819275244023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-4542.5107142857141</v>
      </c>
      <c r="AR4">
        <f t="shared" si="9"/>
        <v>-4542.5107142857141</v>
      </c>
      <c r="AS4">
        <f t="shared" si="9"/>
        <v>-4335.9552924325008</v>
      </c>
      <c r="AT4">
        <f t="shared" si="9"/>
        <v>0</v>
      </c>
      <c r="AU4">
        <f t="shared" si="9"/>
        <v>-8878.4660067182158</v>
      </c>
      <c r="AW4">
        <v>1</v>
      </c>
      <c r="AX4">
        <f>IF(Z4&gt;0, (R4*SUMPRODUCT(K4:$K$98, X4:$X$98)-K4*$AZ$3)/Z4, 0)</f>
        <v>4917.9598619484696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2000000</v>
      </c>
      <c r="S5">
        <f t="shared" si="1"/>
        <v>4768.6749301895716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4856.2699275244013</v>
      </c>
      <c r="AC5">
        <f t="shared" si="2"/>
        <v>4649.7145056711961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-5055.7085662588079</v>
      </c>
      <c r="AI5">
        <f t="shared" si="6"/>
        <v>-5067.8967384810185</v>
      </c>
      <c r="AJ5">
        <f t="shared" si="7"/>
        <v>206.55542185320519</v>
      </c>
      <c r="AK5">
        <f>G5*SUM(AB5, AE5:AF5)</f>
        <v>339.93889492670814</v>
      </c>
      <c r="AL5">
        <f t="shared" si="8"/>
        <v>-4521.4024217011047</v>
      </c>
      <c r="AN5">
        <f t="shared" si="9"/>
        <v>0</v>
      </c>
      <c r="AO5">
        <f t="shared" si="9"/>
        <v>0</v>
      </c>
      <c r="AP5">
        <f t="shared" si="9"/>
        <v>-9.716336274083929</v>
      </c>
      <c r="AQ5">
        <f t="shared" si="9"/>
        <v>-4030.3799157037688</v>
      </c>
      <c r="AR5">
        <f t="shared" si="9"/>
        <v>-4040.0962519778523</v>
      </c>
      <c r="AS5">
        <f t="shared" si="9"/>
        <v>164.6647176763434</v>
      </c>
      <c r="AT5">
        <f t="shared" si="9"/>
        <v>270.99720577703135</v>
      </c>
      <c r="AU5">
        <f t="shared" si="9"/>
        <v>-3604.4343285244772</v>
      </c>
      <c r="AW5">
        <v>2</v>
      </c>
      <c r="AX5">
        <f>IF(Z5&gt;0, (R5*SUMPRODUCT(K5:$K$98, X5:$X$98)-K5*$AZ$3)/Z5, 0)</f>
        <v>4768.6749301895716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2000000</v>
      </c>
      <c r="S6">
        <f t="shared" si="1"/>
        <v>4664.3058981874383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4649.7145056711961</v>
      </c>
      <c r="AC6">
        <f t="shared" si="2"/>
        <v>4490.7232439250183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-5036.6987923330908</v>
      </c>
      <c r="AI6">
        <f t="shared" si="6"/>
        <v>-5048.7336034656273</v>
      </c>
      <c r="AJ6">
        <f t="shared" si="7"/>
        <v>158.99126174617777</v>
      </c>
      <c r="AK6">
        <f>G6*SUM(AB6, AE6:AF6)</f>
        <v>325.48001539698373</v>
      </c>
      <c r="AL6">
        <f t="shared" si="8"/>
        <v>-4564.2623263224659</v>
      </c>
      <c r="AN6">
        <f t="shared" si="9"/>
        <v>0</v>
      </c>
      <c r="AO6">
        <f t="shared" si="9"/>
        <v>0</v>
      </c>
      <c r="AP6">
        <f t="shared" si="9"/>
        <v>-8.5661408503045635</v>
      </c>
      <c r="AQ6">
        <f t="shared" si="9"/>
        <v>-3585.0227145683552</v>
      </c>
      <c r="AR6">
        <f t="shared" si="9"/>
        <v>-3593.5888554186595</v>
      </c>
      <c r="AS6">
        <f t="shared" si="9"/>
        <v>113.16683968586131</v>
      </c>
      <c r="AT6">
        <f t="shared" si="9"/>
        <v>231.67024601757791</v>
      </c>
      <c r="AU6">
        <f t="shared" si="9"/>
        <v>-3248.7517697152207</v>
      </c>
      <c r="AW6">
        <v>3</v>
      </c>
      <c r="AX6">
        <f>IF(Z6&gt;0, (R6*SUMPRODUCT(K6:$K$98, X6:$X$98)-K6*$AZ$3)/Z6, 0)</f>
        <v>4664.3058981874383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2000000</v>
      </c>
      <c r="S7">
        <f t="shared" si="1"/>
        <v>4588.7778004120928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4490.7232439250183</v>
      </c>
      <c r="AC7">
        <f t="shared" si="2"/>
        <v>4362.2975418187925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-5024.5760103692546</v>
      </c>
      <c r="AI7">
        <f t="shared" si="6"/>
        <v>-5036.4590697904014</v>
      </c>
      <c r="AJ7">
        <f t="shared" si="7"/>
        <v>128.4257021062258</v>
      </c>
      <c r="AK7">
        <f>G7*SUM(AB7, AE7:AF7)</f>
        <v>314.35062707475129</v>
      </c>
      <c r="AL7">
        <f t="shared" si="8"/>
        <v>-4593.6827406094244</v>
      </c>
      <c r="AN7">
        <f t="shared" si="9"/>
        <v>0</v>
      </c>
      <c r="AO7">
        <f t="shared" si="9"/>
        <v>0</v>
      </c>
      <c r="AP7">
        <f t="shared" si="9"/>
        <v>-7.5518990888974598</v>
      </c>
      <c r="AQ7">
        <f t="shared" si="9"/>
        <v>-3193.208890908882</v>
      </c>
      <c r="AR7">
        <f t="shared" si="9"/>
        <v>-3200.7607899977797</v>
      </c>
      <c r="AS7">
        <f t="shared" si="9"/>
        <v>81.616855420339903</v>
      </c>
      <c r="AT7">
        <f t="shared" si="9"/>
        <v>199.77550646389963</v>
      </c>
      <c r="AU7">
        <f t="shared" si="9"/>
        <v>-2919.3684281135402</v>
      </c>
      <c r="AW7">
        <v>4</v>
      </c>
      <c r="AX7">
        <f>IF(Z7&gt;0, (R7*SUMPRODUCT(K7:$K$98, X7:$X$98)-K7*$AZ$3)/Z7, 0)</f>
        <v>4588.7778004120928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2000000</v>
      </c>
      <c r="S8">
        <f t="shared" si="1"/>
        <v>4533.5490378909599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4362.2975418187925</v>
      </c>
      <c r="AC8">
        <f t="shared" si="2"/>
        <v>4255.3359834653747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-5011.8257595158575</v>
      </c>
      <c r="AI8">
        <f t="shared" si="6"/>
        <v>-5023.5586644317955</v>
      </c>
      <c r="AJ8">
        <f t="shared" si="7"/>
        <v>106.96155835341779</v>
      </c>
      <c r="AK8">
        <f t="shared" ref="AK8:AK71" si="22">G8*SUM(AB8:AB8, AE8:AF8)</f>
        <v>305.36082792731548</v>
      </c>
      <c r="AL8">
        <f t="shared" si="8"/>
        <v>-4611.2362781510619</v>
      </c>
      <c r="AN8">
        <f t="shared" si="9"/>
        <v>0</v>
      </c>
      <c r="AO8">
        <f t="shared" si="9"/>
        <v>0</v>
      </c>
      <c r="AP8">
        <f t="shared" si="9"/>
        <v>-6.6575653448960397</v>
      </c>
      <c r="AQ8">
        <f t="shared" si="9"/>
        <v>-2843.8445321315639</v>
      </c>
      <c r="AR8">
        <f t="shared" si="9"/>
        <v>-2850.5020974764598</v>
      </c>
      <c r="AS8">
        <f t="shared" si="9"/>
        <v>60.692860739241333</v>
      </c>
      <c r="AT8">
        <f t="shared" si="9"/>
        <v>173.26993445042487</v>
      </c>
      <c r="AU8">
        <f t="shared" si="9"/>
        <v>-2616.5393022867934</v>
      </c>
      <c r="AW8">
        <v>5</v>
      </c>
      <c r="AX8">
        <f>IF(Z8&gt;0, (R8*SUMPRODUCT(K8:$K$98, X8:$X$98)-K8*$AZ$3)/Z8, 0)</f>
        <v>4533.5490378909599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2000000</v>
      </c>
      <c r="S9">
        <f t="shared" si="1"/>
        <v>4496.4528251935953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4255.3359834653747</v>
      </c>
      <c r="AC9">
        <f t="shared" si="2"/>
        <v>4167.0694268297739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-5000.246817423882</v>
      </c>
      <c r="AI9">
        <f t="shared" si="6"/>
        <v>-5011.8311417480518</v>
      </c>
      <c r="AJ9">
        <f t="shared" si="7"/>
        <v>88.266556635600864</v>
      </c>
      <c r="AK9">
        <f t="shared" si="22"/>
        <v>297.87351884257623</v>
      </c>
      <c r="AL9">
        <f t="shared" si="8"/>
        <v>-4625.6910662698747</v>
      </c>
      <c r="AN9">
        <f t="shared" si="9"/>
        <v>0</v>
      </c>
      <c r="AO9">
        <f t="shared" si="9"/>
        <v>0</v>
      </c>
      <c r="AP9">
        <f t="shared" si="9"/>
        <v>-5.8689792204358531</v>
      </c>
      <c r="AQ9">
        <f t="shared" si="9"/>
        <v>-2533.2806512747916</v>
      </c>
      <c r="AR9">
        <f t="shared" si="9"/>
        <v>-2539.149630495227</v>
      </c>
      <c r="AS9">
        <f t="shared" si="9"/>
        <v>44.718584550755949</v>
      </c>
      <c r="AT9">
        <f t="shared" si="9"/>
        <v>150.9119948202482</v>
      </c>
      <c r="AU9">
        <f t="shared" si="9"/>
        <v>-2343.5190511242231</v>
      </c>
      <c r="AW9">
        <v>6</v>
      </c>
      <c r="AX9">
        <f>IF(Z9&gt;0, (R9*SUMPRODUCT(K9:$K$98, X9:$X$98)-K9*$AZ$3)/Z9, 0)</f>
        <v>4496.4528251935953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12.5</v>
      </c>
      <c r="R10">
        <f t="shared" si="0"/>
        <v>2000000</v>
      </c>
      <c r="S10">
        <f t="shared" si="1"/>
        <v>4474.556688548967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4167.0694268297739</v>
      </c>
      <c r="AC10">
        <f t="shared" si="2"/>
        <v>4094.1262536763788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-4998.5933155657549</v>
      </c>
      <c r="AI10">
        <f t="shared" si="6"/>
        <v>-5010.0305554384604</v>
      </c>
      <c r="AJ10">
        <f t="shared" si="7"/>
        <v>72.943173153395037</v>
      </c>
      <c r="AK10">
        <f t="shared" si="22"/>
        <v>291.69485987808417</v>
      </c>
      <c r="AL10">
        <f t="shared" si="8"/>
        <v>-4645.3925224069808</v>
      </c>
      <c r="AN10">
        <f t="shared" si="9"/>
        <v>0</v>
      </c>
      <c r="AO10">
        <f t="shared" si="9"/>
        <v>0</v>
      </c>
      <c r="AP10">
        <f t="shared" si="9"/>
        <v>-5.1736264820383067</v>
      </c>
      <c r="AQ10">
        <f t="shared" si="9"/>
        <v>-2261.1097640844105</v>
      </c>
      <c r="AR10">
        <f t="shared" si="9"/>
        <v>-2266.2833905664484</v>
      </c>
      <c r="AS10">
        <f t="shared" si="9"/>
        <v>32.995787140121401</v>
      </c>
      <c r="AT10">
        <f t="shared" si="9"/>
        <v>131.94794098365648</v>
      </c>
      <c r="AU10">
        <f t="shared" si="9"/>
        <v>-2101.3396624426705</v>
      </c>
      <c r="AW10">
        <v>7</v>
      </c>
      <c r="AX10">
        <f>IF(Z10&gt;0, (R10*SUMPRODUCT(K10:$K$98, X10:$X$98)-K10*$AZ$3)/Z10, 0)</f>
        <v>4474.556688548967</v>
      </c>
    </row>
    <row r="11" spans="1:52" x14ac:dyDescent="0.25">
      <c r="A11" t="s">
        <v>33</v>
      </c>
      <c r="C11" s="12">
        <f>AU91</f>
        <v>2258.4743007305751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2000000</v>
      </c>
      <c r="S11">
        <f t="shared" si="1"/>
        <v>4460.9791467500509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4094.1262536763788</v>
      </c>
      <c r="AC11">
        <f t="shared" si="2"/>
        <v>4029.7463807717795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-4994.2730008179433</v>
      </c>
      <c r="AI11">
        <f t="shared" si="6"/>
        <v>-5005.5646540856669</v>
      </c>
      <c r="AJ11">
        <f t="shared" si="7"/>
        <v>64.379872904599324</v>
      </c>
      <c r="AK11">
        <f t="shared" si="22"/>
        <v>286.58883775734654</v>
      </c>
      <c r="AL11">
        <f t="shared" si="8"/>
        <v>-4654.5959434237211</v>
      </c>
      <c r="AN11">
        <f t="shared" si="9"/>
        <v>0</v>
      </c>
      <c r="AO11">
        <f t="shared" si="9"/>
        <v>0</v>
      </c>
      <c r="AP11">
        <f t="shared" si="9"/>
        <v>-4.5605093709920173</v>
      </c>
      <c r="AQ11">
        <f t="shared" si="9"/>
        <v>-2017.1031009805617</v>
      </c>
      <c r="AR11">
        <f t="shared" si="9"/>
        <v>-2021.6636103515539</v>
      </c>
      <c r="AS11">
        <f t="shared" si="9"/>
        <v>26.001950885611102</v>
      </c>
      <c r="AT11">
        <f t="shared" si="9"/>
        <v>115.74842489629285</v>
      </c>
      <c r="AU11">
        <f t="shared" si="9"/>
        <v>-1879.9132345696498</v>
      </c>
      <c r="AW11">
        <v>8</v>
      </c>
      <c r="AX11">
        <f>IF(Z11&gt;0, (R11*SUMPRODUCT(K11:$K$98, X11:$X$98)-K11*$AZ$3)/Z11, 0)</f>
        <v>4460.9791467500509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12.5</v>
      </c>
      <c r="R12">
        <f t="shared" si="0"/>
        <v>2000000</v>
      </c>
      <c r="S12">
        <f t="shared" si="1"/>
        <v>4456.1659682131831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4029.7463807717795</v>
      </c>
      <c r="AC12">
        <f t="shared" si="2"/>
        <v>3974.0092540589121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-4997.6785096363928</v>
      </c>
      <c r="AI12">
        <f t="shared" si="6"/>
        <v>-5008.8260108807544</v>
      </c>
      <c r="AJ12">
        <f t="shared" si="7"/>
        <v>55.737126712867394</v>
      </c>
      <c r="AK12">
        <f t="shared" si="22"/>
        <v>282.08224665402457</v>
      </c>
      <c r="AL12">
        <f t="shared" si="8"/>
        <v>-4671.0066375138622</v>
      </c>
      <c r="AN12">
        <f t="shared" si="9"/>
        <v>0</v>
      </c>
      <c r="AO12">
        <f t="shared" si="9"/>
        <v>0</v>
      </c>
      <c r="AP12">
        <f t="shared" si="9"/>
        <v>-4.0199007022112756</v>
      </c>
      <c r="AQ12">
        <f t="shared" si="9"/>
        <v>-1802.2129722098832</v>
      </c>
      <c r="AR12">
        <f t="shared" si="9"/>
        <v>-1806.2328729120948</v>
      </c>
      <c r="AS12">
        <f t="shared" si="9"/>
        <v>20.099366656328581</v>
      </c>
      <c r="AT12">
        <f t="shared" si="9"/>
        <v>101.7216860127679</v>
      </c>
      <c r="AU12">
        <f t="shared" si="9"/>
        <v>-1684.4118202429981</v>
      </c>
      <c r="AW12">
        <v>9</v>
      </c>
      <c r="AX12">
        <f>IF(Z12&gt;0, (R12*SUMPRODUCT(K12:$K$98, X12:$X$98)-K12*$AZ$3)/Z12, 0)</f>
        <v>4456.1659682131831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2000000</v>
      </c>
      <c r="S13">
        <f t="shared" si="1"/>
        <v>4456.0506653709299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3974.0092540589121</v>
      </c>
      <c r="AC13">
        <f t="shared" si="2"/>
        <v>3923.0159017309011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-5005.0871543024414</v>
      </c>
      <c r="AI13">
        <f t="shared" si="6"/>
        <v>-5016.0918987396444</v>
      </c>
      <c r="AJ13">
        <f t="shared" si="7"/>
        <v>50.993352328011042</v>
      </c>
      <c r="AK13">
        <f t="shared" si="22"/>
        <v>278.18064778412389</v>
      </c>
      <c r="AL13">
        <f t="shared" si="8"/>
        <v>-4686.9178986275092</v>
      </c>
      <c r="AN13">
        <f t="shared" si="9"/>
        <v>0</v>
      </c>
      <c r="AO13">
        <f t="shared" si="9"/>
        <v>0</v>
      </c>
      <c r="AP13">
        <f t="shared" si="9"/>
        <v>-3.5432331842997655</v>
      </c>
      <c r="AQ13">
        <f t="shared" si="9"/>
        <v>-1611.5041104892734</v>
      </c>
      <c r="AR13">
        <f t="shared" si="9"/>
        <v>-1615.0473436735733</v>
      </c>
      <c r="AS13">
        <f t="shared" si="9"/>
        <v>16.418494693659419</v>
      </c>
      <c r="AT13">
        <f t="shared" si="9"/>
        <v>89.566723523950813</v>
      </c>
      <c r="AU13">
        <f t="shared" si="9"/>
        <v>-1509.062125455963</v>
      </c>
      <c r="AW13">
        <v>10</v>
      </c>
      <c r="AX13">
        <f>IF(Z13&gt;0, (R13*SUMPRODUCT(K13:$K$98, X13:$X$98)-K13*$AZ$3)/Z13, 0)</f>
        <v>4456.0506653709299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2000000</v>
      </c>
      <c r="S14">
        <f t="shared" si="1"/>
        <v>4458.9217841874852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3923.0159017309011</v>
      </c>
      <c r="AC14">
        <f t="shared" si="2"/>
        <v>3875.1007375647309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-5017.9856266945444</v>
      </c>
      <c r="AI14">
        <f t="shared" si="6"/>
        <v>-5028.8489612772091</v>
      </c>
      <c r="AJ14">
        <f t="shared" si="7"/>
        <v>47.915164166170143</v>
      </c>
      <c r="AK14">
        <f t="shared" si="22"/>
        <v>274.6111131211631</v>
      </c>
      <c r="AL14">
        <f t="shared" si="8"/>
        <v>-4706.3226839898762</v>
      </c>
      <c r="AN14">
        <f t="shared" si="9"/>
        <v>0</v>
      </c>
      <c r="AO14">
        <f t="shared" si="9"/>
        <v>0</v>
      </c>
      <c r="AP14">
        <f t="shared" si="9"/>
        <v>-3.1229491033464862</v>
      </c>
      <c r="AQ14">
        <f t="shared" si="9"/>
        <v>-1442.5509583861024</v>
      </c>
      <c r="AR14">
        <f t="shared" si="9"/>
        <v>-1445.673907489449</v>
      </c>
      <c r="AS14">
        <f t="shared" si="9"/>
        <v>13.774464721746732</v>
      </c>
      <c r="AT14">
        <f t="shared" si="9"/>
        <v>78.944132942316642</v>
      </c>
      <c r="AU14">
        <f t="shared" si="9"/>
        <v>-1352.9553098253857</v>
      </c>
      <c r="AW14">
        <v>11</v>
      </c>
      <c r="AX14">
        <f>IF(Z14&gt;0, (R14*SUMPRODUCT(K14:$K$98, X14:$X$98)-K14*$AZ$3)/Z14, 0)</f>
        <v>4458.9217841874852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2000000</v>
      </c>
      <c r="S15">
        <f t="shared" si="1"/>
        <v>4462.9851008683236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3875.1007375647309</v>
      </c>
      <c r="AC15">
        <f t="shared" si="2"/>
        <v>3828.6113383956858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-5034.4655400522161</v>
      </c>
      <c r="AI15">
        <f t="shared" si="6"/>
        <v>-5045.1887758794282</v>
      </c>
      <c r="AJ15">
        <f t="shared" si="7"/>
        <v>46.4893991690451</v>
      </c>
      <c r="AK15">
        <f t="shared" si="22"/>
        <v>271.25705162953119</v>
      </c>
      <c r="AL15">
        <f t="shared" si="8"/>
        <v>-4727.4423250808522</v>
      </c>
      <c r="AN15">
        <f t="shared" si="9"/>
        <v>0</v>
      </c>
      <c r="AO15">
        <f t="shared" si="9"/>
        <v>0</v>
      </c>
      <c r="AP15">
        <f t="shared" si="9"/>
        <v>-2.7523875526250521</v>
      </c>
      <c r="AQ15">
        <f t="shared" si="9"/>
        <v>-1292.2219104232609</v>
      </c>
      <c r="AR15">
        <f t="shared" si="9"/>
        <v>-1294.9742979758857</v>
      </c>
      <c r="AS15">
        <f t="shared" si="9"/>
        <v>11.932670852689943</v>
      </c>
      <c r="AT15">
        <f t="shared" si="9"/>
        <v>69.624928939102105</v>
      </c>
      <c r="AU15">
        <f t="shared" si="9"/>
        <v>-1213.4166981840938</v>
      </c>
      <c r="AW15">
        <v>12</v>
      </c>
      <c r="AX15">
        <f>IF(Z15&gt;0, (R15*SUMPRODUCT(K15:$K$98, X15:$X$98)-K15*$AZ$3)/Z15, 0)</f>
        <v>4462.9851008683236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2000000</v>
      </c>
      <c r="S16">
        <f t="shared" si="1"/>
        <v>4467.5256150549731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3828.6113383956858</v>
      </c>
      <c r="AC16">
        <f t="shared" si="2"/>
        <v>3782.8729629876466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-5062.503115583042</v>
      </c>
      <c r="AI16">
        <f t="shared" si="6"/>
        <v>-5073.0874784075095</v>
      </c>
      <c r="AJ16">
        <f t="shared" si="7"/>
        <v>45.738375408039246</v>
      </c>
      <c r="AK16">
        <f t="shared" si="22"/>
        <v>268.00279368769804</v>
      </c>
      <c r="AL16">
        <f t="shared" si="8"/>
        <v>-4759.3463093117725</v>
      </c>
      <c r="AN16">
        <f t="shared" si="9"/>
        <v>0</v>
      </c>
      <c r="AO16">
        <f t="shared" si="9"/>
        <v>0</v>
      </c>
      <c r="AP16">
        <f t="shared" si="9"/>
        <v>-2.425662778337498</v>
      </c>
      <c r="AQ16">
        <f t="shared" si="9"/>
        <v>-1160.1950515433919</v>
      </c>
      <c r="AR16">
        <f t="shared" si="9"/>
        <v>-1162.6207143217293</v>
      </c>
      <c r="AS16">
        <f t="shared" si="9"/>
        <v>10.482055141990687</v>
      </c>
      <c r="AT16">
        <f t="shared" si="9"/>
        <v>61.419323195905193</v>
      </c>
      <c r="AU16">
        <f t="shared" si="9"/>
        <v>-1090.7193359838334</v>
      </c>
      <c r="AW16">
        <v>13</v>
      </c>
      <c r="AX16">
        <f>IF(Z16&gt;0, (R16*SUMPRODUCT(K16:$K$98, X16:$X$98)-K16*$AZ$3)/Z16, 0)</f>
        <v>4467.5256150549731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2000000</v>
      </c>
      <c r="S17">
        <f t="shared" si="1"/>
        <v>4469.8765212937888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3782.8729629876466</v>
      </c>
      <c r="AC17">
        <f t="shared" si="2"/>
        <v>3735.6096391364194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-5103.1904166363165</v>
      </c>
      <c r="AI17">
        <f t="shared" si="6"/>
        <v>-5113.6370408924358</v>
      </c>
      <c r="AJ17">
        <f t="shared" si="7"/>
        <v>47.263323851227142</v>
      </c>
      <c r="AK17">
        <f t="shared" si="22"/>
        <v>264.80110740913528</v>
      </c>
      <c r="AL17">
        <f t="shared" si="8"/>
        <v>-4801.5726096320732</v>
      </c>
      <c r="AN17">
        <f t="shared" si="9"/>
        <v>0</v>
      </c>
      <c r="AO17">
        <f t="shared" si="9"/>
        <v>0</v>
      </c>
      <c r="AP17">
        <f t="shared" si="9"/>
        <v>-2.1375862977558526</v>
      </c>
      <c r="AQ17">
        <f t="shared" si="9"/>
        <v>-1044.2138667953961</v>
      </c>
      <c r="AR17">
        <f t="shared" si="9"/>
        <v>-1046.351453093152</v>
      </c>
      <c r="AS17">
        <f t="shared" si="9"/>
        <v>9.6710124700428484</v>
      </c>
      <c r="AT17">
        <f t="shared" si="9"/>
        <v>54.183552978540924</v>
      </c>
      <c r="AU17">
        <f t="shared" si="9"/>
        <v>-982.49688764456823</v>
      </c>
      <c r="AW17">
        <v>14</v>
      </c>
      <c r="AX17">
        <f>IF(Z17&gt;0, (R17*SUMPRODUCT(K17:$K$98, X17:$X$98)-K17*$AZ$3)/Z17, 0)</f>
        <v>4469.8765212937888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2000000</v>
      </c>
      <c r="S18">
        <f t="shared" si="1"/>
        <v>4467.8556519496879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3735.6096391364194</v>
      </c>
      <c r="AC18">
        <f t="shared" si="2"/>
        <v>3685.0848149233134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-5146.4132733153783</v>
      </c>
      <c r="AI18">
        <f t="shared" si="6"/>
        <v>-5156.7232662459783</v>
      </c>
      <c r="AJ18">
        <f t="shared" si="7"/>
        <v>50.524824213106058</v>
      </c>
      <c r="AK18">
        <f t="shared" si="22"/>
        <v>261.49267473954939</v>
      </c>
      <c r="AL18">
        <f t="shared" si="8"/>
        <v>-4844.7057672933224</v>
      </c>
      <c r="AN18">
        <f t="shared" si="9"/>
        <v>0</v>
      </c>
      <c r="AO18">
        <f t="shared" si="9"/>
        <v>0</v>
      </c>
      <c r="AP18">
        <f t="shared" si="9"/>
        <v>-1.8835971620808996</v>
      </c>
      <c r="AQ18">
        <f t="shared" si="9"/>
        <v>-940.23046395516951</v>
      </c>
      <c r="AR18">
        <f t="shared" si="9"/>
        <v>-942.11406111725046</v>
      </c>
      <c r="AS18">
        <f t="shared" si="9"/>
        <v>9.2306964847653674</v>
      </c>
      <c r="AT18">
        <f t="shared" si="9"/>
        <v>47.773734022891006</v>
      </c>
      <c r="AU18">
        <f t="shared" si="9"/>
        <v>-885.10963060959398</v>
      </c>
      <c r="AW18">
        <v>15</v>
      </c>
      <c r="AX18">
        <f>IF(Z18&gt;0, (R18*SUMPRODUCT(K18:$K$98, X18:$X$98)-K18*$AZ$3)/Z18, 0)</f>
        <v>4467.8556519496879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2000000</v>
      </c>
      <c r="S19">
        <f t="shared" si="1"/>
        <v>4462.2721879425117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3685.0848149233134</v>
      </c>
      <c r="AC19">
        <f t="shared" si="2"/>
        <v>3632.0767104166098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-5198.2802900208362</v>
      </c>
      <c r="AI19">
        <f t="shared" si="6"/>
        <v>-5208.4546937703171</v>
      </c>
      <c r="AJ19">
        <f t="shared" si="7"/>
        <v>53.008104506703603</v>
      </c>
      <c r="AK19">
        <f t="shared" si="22"/>
        <v>257.95593704463198</v>
      </c>
      <c r="AL19">
        <f t="shared" si="8"/>
        <v>-4897.4906522189813</v>
      </c>
      <c r="AN19">
        <f t="shared" si="9"/>
        <v>0</v>
      </c>
      <c r="AO19">
        <f t="shared" si="9"/>
        <v>0</v>
      </c>
      <c r="AP19">
        <f t="shared" si="9"/>
        <v>-1.6596656478773679</v>
      </c>
      <c r="AQ19">
        <f t="shared" si="9"/>
        <v>-847.95211963409315</v>
      </c>
      <c r="AR19">
        <f t="shared" si="9"/>
        <v>-849.61178528197058</v>
      </c>
      <c r="AS19">
        <f t="shared" si="9"/>
        <v>8.6467700982827687</v>
      </c>
      <c r="AT19">
        <f t="shared" si="9"/>
        <v>42.078201132997705</v>
      </c>
      <c r="AU19">
        <f t="shared" si="9"/>
        <v>-798.88681405068996</v>
      </c>
      <c r="AW19">
        <v>16</v>
      </c>
      <c r="AX19">
        <f>IF(Z19&gt;0, (R19*SUMPRODUCT(K19:$K$98, X19:$X$98)-K19*$AZ$3)/Z19, 0)</f>
        <v>4462.2721879425117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12.5</v>
      </c>
      <c r="R20">
        <f t="shared" si="0"/>
        <v>2000000</v>
      </c>
      <c r="S20">
        <f t="shared" si="1"/>
        <v>4452.635704296109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3632.0767104166098</v>
      </c>
      <c r="AC20">
        <f t="shared" si="2"/>
        <v>3576.2874117186552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-5256.8099991967119</v>
      </c>
      <c r="AI20">
        <f t="shared" si="6"/>
        <v>-5266.849803846203</v>
      </c>
      <c r="AJ20">
        <f t="shared" si="7"/>
        <v>55.789298697954564</v>
      </c>
      <c r="AK20">
        <f t="shared" si="22"/>
        <v>254.24536972916272</v>
      </c>
      <c r="AL20">
        <f t="shared" si="8"/>
        <v>-4956.8151354190859</v>
      </c>
      <c r="AN20">
        <f t="shared" si="9"/>
        <v>0</v>
      </c>
      <c r="AO20">
        <f t="shared" si="9"/>
        <v>0</v>
      </c>
      <c r="AP20">
        <f t="shared" si="9"/>
        <v>-1.4622407312539789</v>
      </c>
      <c r="AQ20">
        <f t="shared" si="9"/>
        <v>-765.62462773397453</v>
      </c>
      <c r="AR20">
        <f t="shared" si="9"/>
        <v>-767.08686846522846</v>
      </c>
      <c r="AS20">
        <f t="shared" si="9"/>
        <v>8.1253956398819831</v>
      </c>
      <c r="AT20">
        <f t="shared" si="9"/>
        <v>37.029399309033842</v>
      </c>
      <c r="AU20">
        <f t="shared" si="9"/>
        <v>-721.9320735163127</v>
      </c>
      <c r="AW20">
        <v>17</v>
      </c>
      <c r="AX20">
        <f>IF(Z20&gt;0, (R20*SUMPRODUCT(K20:$K$98, X20:$X$98)-K20*$AZ$3)/Z20, 0)</f>
        <v>4452.635704296109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12.5</v>
      </c>
      <c r="R21">
        <f t="shared" si="0"/>
        <v>2000000</v>
      </c>
      <c r="S21">
        <f t="shared" si="1"/>
        <v>4439.1270306597471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3576.2874117186552</v>
      </c>
      <c r="AC21">
        <f t="shared" si="2"/>
        <v>3517.9510169633709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-5330.806963287394</v>
      </c>
      <c r="AI21">
        <f t="shared" si="6"/>
        <v>-5340.7130523468695</v>
      </c>
      <c r="AJ21">
        <f t="shared" si="7"/>
        <v>58.336394755284346</v>
      </c>
      <c r="AK21">
        <f t="shared" si="22"/>
        <v>250.34011882030589</v>
      </c>
      <c r="AL21">
        <f t="shared" si="8"/>
        <v>-5032.0365387712791</v>
      </c>
      <c r="AN21">
        <f t="shared" si="9"/>
        <v>0</v>
      </c>
      <c r="AO21">
        <f t="shared" si="9"/>
        <v>0</v>
      </c>
      <c r="AP21">
        <f t="shared" si="9"/>
        <v>-1.2881837609588747</v>
      </c>
      <c r="AQ21">
        <f t="shared" si="9"/>
        <v>-693.2159524998907</v>
      </c>
      <c r="AR21">
        <f t="shared" si="9"/>
        <v>-694.50413626084946</v>
      </c>
      <c r="AS21">
        <f t="shared" si="9"/>
        <v>7.5860408628932525</v>
      </c>
      <c r="AT21">
        <f t="shared" si="9"/>
        <v>32.554126441287586</v>
      </c>
      <c r="AU21">
        <f t="shared" si="9"/>
        <v>-654.3639689566686</v>
      </c>
      <c r="AW21">
        <v>18</v>
      </c>
      <c r="AX21">
        <f>IF(Z21&gt;0, (R21*SUMPRODUCT(K21:$K$98, X21:$X$98)-K21*$AZ$3)/Z21, 0)</f>
        <v>4439.1270306597471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2000000</v>
      </c>
      <c r="S22">
        <f t="shared" si="1"/>
        <v>4420.5896802290054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3517.9510169633709</v>
      </c>
      <c r="AC22">
        <f t="shared" si="2"/>
        <v>3456.2424153373149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-5422.5281672128631</v>
      </c>
      <c r="AI22">
        <f t="shared" si="6"/>
        <v>-5432.3013045806993</v>
      </c>
      <c r="AJ22">
        <f t="shared" si="7"/>
        <v>61.708601626055952</v>
      </c>
      <c r="AK22">
        <f t="shared" si="22"/>
        <v>246.25657118743598</v>
      </c>
      <c r="AL22">
        <f t="shared" si="8"/>
        <v>-5124.3361317672079</v>
      </c>
      <c r="AN22">
        <f t="shared" si="9"/>
        <v>0</v>
      </c>
      <c r="AO22">
        <f t="shared" si="9"/>
        <v>0</v>
      </c>
      <c r="AP22">
        <f t="shared" si="9"/>
        <v>-1.1347274798862854</v>
      </c>
      <c r="AQ22">
        <f t="shared" si="9"/>
        <v>-629.59226809233587</v>
      </c>
      <c r="AR22">
        <f t="shared" si="9"/>
        <v>-630.72699557222211</v>
      </c>
      <c r="AS22">
        <f t="shared" si="9"/>
        <v>7.1647868412132585</v>
      </c>
      <c r="AT22">
        <f t="shared" si="9"/>
        <v>28.592056768647375</v>
      </c>
      <c r="AU22">
        <f t="shared" si="9"/>
        <v>-594.97015196236157</v>
      </c>
      <c r="AW22">
        <v>19</v>
      </c>
      <c r="AX22">
        <f>IF(Z22&gt;0, (R22*SUMPRODUCT(K22:$K$98, X22:$X$98)-K22*$AZ$3)/Z22, 0)</f>
        <v>4420.5896802290054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12.5</v>
      </c>
      <c r="R23">
        <f t="shared" si="0"/>
        <v>2000000</v>
      </c>
      <c r="S23">
        <f t="shared" si="1"/>
        <v>4395.9915764419502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3456.2424153373149</v>
      </c>
      <c r="AC23">
        <f t="shared" si="2"/>
        <v>3390.4959962394746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-5525.1532980423181</v>
      </c>
      <c r="AI23">
        <f t="shared" si="6"/>
        <v>-5534.7941718283628</v>
      </c>
      <c r="AJ23">
        <f t="shared" si="7"/>
        <v>65.746419097840317</v>
      </c>
      <c r="AK23">
        <f t="shared" si="22"/>
        <v>241.93696907361206</v>
      </c>
      <c r="AL23">
        <f t="shared" si="8"/>
        <v>-5227.1107836569108</v>
      </c>
      <c r="AN23">
        <f t="shared" si="9"/>
        <v>0</v>
      </c>
      <c r="AO23">
        <f t="shared" si="9"/>
        <v>0</v>
      </c>
      <c r="AP23">
        <f t="shared" si="9"/>
        <v>-0.99943819795048394</v>
      </c>
      <c r="AQ23">
        <f t="shared" si="9"/>
        <v>-572.77476898294333</v>
      </c>
      <c r="AR23">
        <f t="shared" si="9"/>
        <v>-573.77420718089377</v>
      </c>
      <c r="AS23">
        <f t="shared" si="9"/>
        <v>6.8157185835122922</v>
      </c>
      <c r="AT23">
        <f t="shared" si="9"/>
        <v>25.080822937287898</v>
      </c>
      <c r="AU23">
        <f t="shared" si="9"/>
        <v>-541.87766566009361</v>
      </c>
      <c r="AW23">
        <v>20</v>
      </c>
      <c r="AX23">
        <f>IF(Z23&gt;0, (R23*SUMPRODUCT(K23:$K$98, X23:$X$98)-K23*$AZ$3)/Z23, 0)</f>
        <v>4395.9915764419502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2000000</v>
      </c>
      <c r="S24">
        <f t="shared" si="1"/>
        <v>4365.7299765244452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3390.4959962394746</v>
      </c>
      <c r="AC24">
        <f t="shared" si="2"/>
        <v>3321.1550210016148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-5648.3349747155662</v>
      </c>
      <c r="AI24">
        <f t="shared" si="6"/>
        <v>-5657.8441376701585</v>
      </c>
      <c r="AJ24">
        <f t="shared" si="7"/>
        <v>69.340975237859766</v>
      </c>
      <c r="AK24">
        <f t="shared" si="22"/>
        <v>237.33471973676325</v>
      </c>
      <c r="AL24">
        <f t="shared" si="8"/>
        <v>-5351.1684426955353</v>
      </c>
      <c r="AN24">
        <f t="shared" si="9"/>
        <v>0</v>
      </c>
      <c r="AO24">
        <f t="shared" si="9"/>
        <v>0</v>
      </c>
      <c r="AP24">
        <f t="shared" si="9"/>
        <v>-0.88016443047118154</v>
      </c>
      <c r="AQ24">
        <f t="shared" si="9"/>
        <v>-522.80769189363764</v>
      </c>
      <c r="AR24">
        <f t="shared" si="9"/>
        <v>-523.68785632410879</v>
      </c>
      <c r="AS24">
        <f t="shared" si="9"/>
        <v>6.4181737414723523</v>
      </c>
      <c r="AT24">
        <f t="shared" si="9"/>
        <v>21.967609496823247</v>
      </c>
      <c r="AU24">
        <f t="shared" si="9"/>
        <v>-495.30207308581322</v>
      </c>
      <c r="AW24">
        <v>21</v>
      </c>
      <c r="AX24">
        <f>IF(Z24&gt;0, (R24*SUMPRODUCT(K24:$K$98, X24:$X$98)-K24*$AZ$3)/Z24, 0)</f>
        <v>4365.7299765244452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2000000</v>
      </c>
      <c r="S25">
        <f t="shared" si="1"/>
        <v>4329.1311245042634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3321.1550210016148</v>
      </c>
      <c r="AC25">
        <f t="shared" si="2"/>
        <v>3247.8417878089463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-5792.4541232105039</v>
      </c>
      <c r="AI25">
        <f t="shared" si="6"/>
        <v>-5801.8319916972805</v>
      </c>
      <c r="AJ25">
        <f t="shared" si="7"/>
        <v>73.313233192668577</v>
      </c>
      <c r="AK25">
        <f t="shared" si="22"/>
        <v>232.48085147011307</v>
      </c>
      <c r="AL25">
        <f t="shared" si="8"/>
        <v>-5496.0379070344989</v>
      </c>
      <c r="AN25">
        <f t="shared" si="9"/>
        <v>0</v>
      </c>
      <c r="AO25">
        <f t="shared" si="9"/>
        <v>0</v>
      </c>
      <c r="AP25">
        <f t="shared" si="9"/>
        <v>-0.77501059420938212</v>
      </c>
      <c r="AQ25">
        <f t="shared" si="9"/>
        <v>-478.70295028023571</v>
      </c>
      <c r="AR25">
        <f t="shared" si="9"/>
        <v>-479.4779608744451</v>
      </c>
      <c r="AS25">
        <f t="shared" si="9"/>
        <v>6.058789638624118</v>
      </c>
      <c r="AT25">
        <f t="shared" si="9"/>
        <v>19.212801191893018</v>
      </c>
      <c r="AU25">
        <f t="shared" si="9"/>
        <v>-454.20637004392796</v>
      </c>
      <c r="AW25">
        <v>22</v>
      </c>
      <c r="AX25">
        <f>IF(Z25&gt;0, (R25*SUMPRODUCT(K25:$K$98, X25:$X$98)-K25*$AZ$3)/Z25, 0)</f>
        <v>4329.1311245042634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2000000</v>
      </c>
      <c r="S26">
        <f t="shared" si="1"/>
        <v>4285.8273846189513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3247.8417878089463</v>
      </c>
      <c r="AC26">
        <f t="shared" si="2"/>
        <v>3170.4731756545734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-5939.2636920752684</v>
      </c>
      <c r="AI26">
        <f t="shared" si="6"/>
        <v>-5948.5106614791021</v>
      </c>
      <c r="AJ26">
        <f t="shared" si="7"/>
        <v>77.36861215437284</v>
      </c>
      <c r="AK26">
        <f t="shared" si="22"/>
        <v>227.34892514662627</v>
      </c>
      <c r="AL26">
        <f t="shared" si="8"/>
        <v>-5643.7931241781034</v>
      </c>
      <c r="AN26">
        <f t="shared" si="9"/>
        <v>0</v>
      </c>
      <c r="AO26">
        <f t="shared" si="9"/>
        <v>0</v>
      </c>
      <c r="AP26">
        <f t="shared" si="9"/>
        <v>-0.68231496909129508</v>
      </c>
      <c r="AQ26">
        <f t="shared" si="9"/>
        <v>-438.24612643397268</v>
      </c>
      <c r="AR26">
        <f t="shared" si="9"/>
        <v>-438.92844140306403</v>
      </c>
      <c r="AS26">
        <f t="shared" si="9"/>
        <v>5.7088717292460931</v>
      </c>
      <c r="AT26">
        <f t="shared" si="9"/>
        <v>16.775612426061901</v>
      </c>
      <c r="AU26">
        <f t="shared" si="9"/>
        <v>-416.44395724775603</v>
      </c>
      <c r="AW26">
        <v>23</v>
      </c>
      <c r="AX26">
        <f>IF(Z26&gt;0, (R26*SUMPRODUCT(K26:$K$98, X26:$X$98)-K26*$AZ$3)/Z26, 0)</f>
        <v>4285.8273846189513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12.5</v>
      </c>
      <c r="R27">
        <f t="shared" si="0"/>
        <v>2000000</v>
      </c>
      <c r="S27">
        <f t="shared" si="1"/>
        <v>4237.6420558142727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3170.4731756545734</v>
      </c>
      <c r="AC27">
        <f t="shared" si="2"/>
        <v>3090.5612796901228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-6096.8612983609119</v>
      </c>
      <c r="AI27">
        <f t="shared" si="6"/>
        <v>-6105.977692687592</v>
      </c>
      <c r="AJ27">
        <f t="shared" si="7"/>
        <v>79.91189596445065</v>
      </c>
      <c r="AK27">
        <f t="shared" si="22"/>
        <v>221.93312229582017</v>
      </c>
      <c r="AL27">
        <f t="shared" si="8"/>
        <v>-5804.1326744273219</v>
      </c>
      <c r="AN27">
        <f t="shared" si="9"/>
        <v>0</v>
      </c>
      <c r="AO27">
        <f t="shared" si="9"/>
        <v>0</v>
      </c>
      <c r="AP27">
        <f t="shared" si="9"/>
        <v>-0.60060723310507791</v>
      </c>
      <c r="AQ27">
        <f t="shared" si="9"/>
        <v>-401.67404609926177</v>
      </c>
      <c r="AR27">
        <f t="shared" si="9"/>
        <v>-402.27465333236688</v>
      </c>
      <c r="AS27">
        <f t="shared" si="9"/>
        <v>5.2647637879073246</v>
      </c>
      <c r="AT27">
        <f t="shared" si="9"/>
        <v>14.621420897334531</v>
      </c>
      <c r="AU27">
        <f t="shared" si="9"/>
        <v>-382.38846864712502</v>
      </c>
      <c r="AW27">
        <v>24</v>
      </c>
      <c r="AX27">
        <f>IF(Z27&gt;0, (R27*SUMPRODUCT(K27:$K$98, X27:$X$98)-K27*$AZ$3)/Z27, 0)</f>
        <v>4237.6420558142727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2000000</v>
      </c>
      <c r="S28">
        <f t="shared" si="1"/>
        <v>4185.419360077336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3090.5612796901228</v>
      </c>
      <c r="AC28">
        <f t="shared" si="2"/>
        <v>3008.82851079579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-6270.056186526981</v>
      </c>
      <c r="AI28">
        <f t="shared" si="6"/>
        <v>-6279.0422290592287</v>
      </c>
      <c r="AJ28">
        <f t="shared" si="7"/>
        <v>81.732768894332821</v>
      </c>
      <c r="AK28">
        <f t="shared" si="22"/>
        <v>216.33928957830861</v>
      </c>
      <c r="AL28">
        <f t="shared" si="8"/>
        <v>-5980.9701705865864</v>
      </c>
      <c r="AN28">
        <f t="shared" si="9"/>
        <v>0</v>
      </c>
      <c r="AO28">
        <f t="shared" si="9"/>
        <v>0</v>
      </c>
      <c r="AP28">
        <f t="shared" si="9"/>
        <v>-0.52858873456598887</v>
      </c>
      <c r="AQ28">
        <f t="shared" si="9"/>
        <v>-368.82543715993108</v>
      </c>
      <c r="AR28">
        <f t="shared" si="9"/>
        <v>-369.35402589449711</v>
      </c>
      <c r="AS28">
        <f t="shared" si="9"/>
        <v>4.8077917200358415</v>
      </c>
      <c r="AT28">
        <f t="shared" si="9"/>
        <v>12.725792350161621</v>
      </c>
      <c r="AU28">
        <f t="shared" si="9"/>
        <v>-351.82044182429956</v>
      </c>
      <c r="AW28">
        <v>25</v>
      </c>
      <c r="AX28">
        <f>IF(Z28&gt;0, (R28*SUMPRODUCT(K28:$K$98, X28:$X$98)-K28*$AZ$3)/Z28, 0)</f>
        <v>4185.419360077336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2000000</v>
      </c>
      <c r="S29">
        <f t="shared" si="1"/>
        <v>4129.6667581516176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3008.82851079579</v>
      </c>
      <c r="AC29">
        <f t="shared" si="2"/>
        <v>2925.6649282831158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-6487.9198327491395</v>
      </c>
      <c r="AI29">
        <f t="shared" si="6"/>
        <v>-6496.7754653571101</v>
      </c>
      <c r="AJ29">
        <f t="shared" si="7"/>
        <v>83.163582512674111</v>
      </c>
      <c r="AK29">
        <f t="shared" si="22"/>
        <v>210.61799575570532</v>
      </c>
      <c r="AL29">
        <f t="shared" si="8"/>
        <v>-6202.9938870887308</v>
      </c>
      <c r="AN29">
        <f t="shared" si="9"/>
        <v>0</v>
      </c>
      <c r="AO29">
        <f t="shared" si="9"/>
        <v>0</v>
      </c>
      <c r="AP29">
        <f t="shared" si="9"/>
        <v>-0.46510499251140824</v>
      </c>
      <c r="AQ29">
        <f t="shared" si="9"/>
        <v>-340.75080107879359</v>
      </c>
      <c r="AR29">
        <f t="shared" si="9"/>
        <v>-341.21590607130503</v>
      </c>
      <c r="AS29">
        <f t="shared" si="9"/>
        <v>4.3678186679702407</v>
      </c>
      <c r="AT29">
        <f t="shared" si="9"/>
        <v>11.06182761585635</v>
      </c>
      <c r="AU29">
        <f t="shared" si="9"/>
        <v>-325.7862597874784</v>
      </c>
      <c r="AW29">
        <v>26</v>
      </c>
      <c r="AX29">
        <f>IF(Z29&gt;0, (R29*SUMPRODUCT(K29:$K$98, X29:$X$98)-K29*$AZ$3)/Z29, 0)</f>
        <v>4129.6667581516176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2000000</v>
      </c>
      <c r="S30">
        <f t="shared" si="1"/>
        <v>4068.6797504270835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2925.6649282831158</v>
      </c>
      <c r="AC30">
        <f t="shared" si="2"/>
        <v>2839.969354567947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-6717.0214204662552</v>
      </c>
      <c r="AI30">
        <f t="shared" si="6"/>
        <v>-6725.7465153642679</v>
      </c>
      <c r="AJ30">
        <f t="shared" si="7"/>
        <v>85.695573715168848</v>
      </c>
      <c r="AK30">
        <f t="shared" si="22"/>
        <v>204.79654497981812</v>
      </c>
      <c r="AL30">
        <f t="shared" si="8"/>
        <v>-6435.2543966692801</v>
      </c>
      <c r="AN30">
        <f t="shared" si="9"/>
        <v>0</v>
      </c>
      <c r="AO30">
        <f t="shared" si="9"/>
        <v>0</v>
      </c>
      <c r="AP30">
        <f t="shared" si="9"/>
        <v>-0.40915093421820087</v>
      </c>
      <c r="AQ30">
        <f t="shared" si="9"/>
        <v>-314.98518027275247</v>
      </c>
      <c r="AR30">
        <f t="shared" si="9"/>
        <v>-315.39433120697066</v>
      </c>
      <c r="AS30">
        <f t="shared" si="9"/>
        <v>4.0185722280122977</v>
      </c>
      <c r="AT30">
        <f t="shared" si="9"/>
        <v>9.6036431331235992</v>
      </c>
      <c r="AU30">
        <f t="shared" si="9"/>
        <v>-301.77211584583472</v>
      </c>
      <c r="AW30">
        <v>27</v>
      </c>
      <c r="AX30">
        <f>IF(Z30&gt;0, (R30*SUMPRODUCT(K30:$K$98, X30:$X$98)-K30*$AZ$3)/Z30, 0)</f>
        <v>4068.6797504270835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2000000</v>
      </c>
      <c r="S31">
        <f t="shared" si="1"/>
        <v>4003.5919538693793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2839.969354567947</v>
      </c>
      <c r="AC31">
        <f t="shared" si="2"/>
        <v>2752.7120558698584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-6933.8468756026095</v>
      </c>
      <c r="AI31">
        <f t="shared" si="6"/>
        <v>-6942.4413830086696</v>
      </c>
      <c r="AJ31">
        <f t="shared" si="7"/>
        <v>87.257298698088562</v>
      </c>
      <c r="AK31">
        <f t="shared" si="22"/>
        <v>198.79785481975631</v>
      </c>
      <c r="AL31">
        <f t="shared" si="8"/>
        <v>-6656.3862294908249</v>
      </c>
      <c r="AN31">
        <f t="shared" si="9"/>
        <v>0</v>
      </c>
      <c r="AO31">
        <f t="shared" si="9"/>
        <v>0</v>
      </c>
      <c r="AP31">
        <f t="shared" si="9"/>
        <v>-0.35984573146260218</v>
      </c>
      <c r="AQ31">
        <f t="shared" si="9"/>
        <v>-290.31509112919548</v>
      </c>
      <c r="AR31">
        <f t="shared" si="9"/>
        <v>-290.67493686065808</v>
      </c>
      <c r="AS31">
        <f t="shared" si="9"/>
        <v>3.6533991992751407</v>
      </c>
      <c r="AT31">
        <f t="shared" si="9"/>
        <v>8.3235206046095875</v>
      </c>
      <c r="AU31">
        <f t="shared" si="9"/>
        <v>-278.69801705677338</v>
      </c>
      <c r="AW31">
        <v>28</v>
      </c>
      <c r="AX31">
        <f>IF(Z31&gt;0, (R31*SUMPRODUCT(K31:$K$98, X31:$X$98)-K31*$AZ$3)/Z31, 0)</f>
        <v>4003.5919538693793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2000000</v>
      </c>
      <c r="S32">
        <f t="shared" si="1"/>
        <v>3936.9857951462604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2752.7120558698584</v>
      </c>
      <c r="AC32">
        <f t="shared" si="2"/>
        <v>2665.7254304323269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-7173.8600840197423</v>
      </c>
      <c r="AI32">
        <f t="shared" si="6"/>
        <v>-7182.3238097262165</v>
      </c>
      <c r="AJ32">
        <f t="shared" si="7"/>
        <v>86.986625437531529</v>
      </c>
      <c r="AK32">
        <f t="shared" si="22"/>
        <v>192.68984391089012</v>
      </c>
      <c r="AL32">
        <f t="shared" si="8"/>
        <v>-6902.6473403777945</v>
      </c>
      <c r="AN32">
        <f t="shared" si="9"/>
        <v>0</v>
      </c>
      <c r="AO32">
        <f t="shared" si="9"/>
        <v>0</v>
      </c>
      <c r="AP32">
        <f t="shared" si="9"/>
        <v>-0.31640178345574016</v>
      </c>
      <c r="AQ32">
        <f t="shared" si="9"/>
        <v>-268.18238250673272</v>
      </c>
      <c r="AR32">
        <f t="shared" si="9"/>
        <v>-268.49878429018844</v>
      </c>
      <c r="AS32">
        <f t="shared" si="9"/>
        <v>3.2518449179157098</v>
      </c>
      <c r="AT32">
        <f t="shared" si="9"/>
        <v>7.2033773755895769</v>
      </c>
      <c r="AU32">
        <f t="shared" si="9"/>
        <v>-258.04356199668314</v>
      </c>
      <c r="AW32">
        <v>29</v>
      </c>
      <c r="AX32">
        <f>IF(Z32&gt;0, (R32*SUMPRODUCT(K32:$K$98, X32:$X$98)-K32*$AZ$3)/Z32, 0)</f>
        <v>3936.9857951462604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2000000</v>
      </c>
      <c r="S33">
        <f t="shared" si="1"/>
        <v>3868.9284531716248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2665.7254304323269</v>
      </c>
      <c r="AC33">
        <f t="shared" si="2"/>
        <v>2579.0863208645787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-7423.8520532352877</v>
      </c>
      <c r="AI33">
        <f t="shared" si="6"/>
        <v>-7432.1847426093645</v>
      </c>
      <c r="AJ33">
        <f t="shared" si="7"/>
        <v>86.639109567748164</v>
      </c>
      <c r="AK33">
        <f t="shared" si="22"/>
        <v>186.6007801302629</v>
      </c>
      <c r="AL33">
        <f t="shared" si="8"/>
        <v>-7158.9448529113533</v>
      </c>
      <c r="AN33">
        <f t="shared" si="9"/>
        <v>0</v>
      </c>
      <c r="AO33">
        <f t="shared" si="9"/>
        <v>0</v>
      </c>
      <c r="AP33">
        <f t="shared" si="9"/>
        <v>-0.27812787164293057</v>
      </c>
      <c r="AQ33">
        <f t="shared" si="9"/>
        <v>-247.79276872864969</v>
      </c>
      <c r="AR33">
        <f t="shared" si="9"/>
        <v>-248.07089660029263</v>
      </c>
      <c r="AS33">
        <f t="shared" si="9"/>
        <v>2.8918336041760488</v>
      </c>
      <c r="AT33">
        <f t="shared" si="9"/>
        <v>6.2283466351209622</v>
      </c>
      <c r="AU33">
        <f t="shared" si="9"/>
        <v>-238.95071636099561</v>
      </c>
      <c r="AW33">
        <v>30</v>
      </c>
      <c r="AX33">
        <f>IF(Z33&gt;0, (R33*SUMPRODUCT(K33:$K$98, X33:$X$98)-K33*$AZ$3)/Z33, 0)</f>
        <v>3868.9284531716248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2000000</v>
      </c>
      <c r="S34">
        <f t="shared" si="1"/>
        <v>3800.3282958715281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2579.0863208645787</v>
      </c>
      <c r="AC34">
        <f t="shared" si="2"/>
        <v>2493.3857601171662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-7703.0673652808109</v>
      </c>
      <c r="AI34">
        <f t="shared" si="6"/>
        <v>-7711.2685835901138</v>
      </c>
      <c r="AJ34">
        <f t="shared" si="7"/>
        <v>85.70056074741251</v>
      </c>
      <c r="AK34">
        <f t="shared" si="22"/>
        <v>180.53604246052052</v>
      </c>
      <c r="AL34">
        <f t="shared" si="8"/>
        <v>-7445.0319803821803</v>
      </c>
      <c r="AN34">
        <f t="shared" si="9"/>
        <v>0</v>
      </c>
      <c r="AO34">
        <f t="shared" si="9"/>
        <v>0</v>
      </c>
      <c r="AP34">
        <f t="shared" si="9"/>
        <v>-0.24441039325937497</v>
      </c>
      <c r="AQ34">
        <f t="shared" si="9"/>
        <v>-229.56463942876098</v>
      </c>
      <c r="AR34">
        <f t="shared" si="9"/>
        <v>-229.80904982202034</v>
      </c>
      <c r="AS34">
        <f t="shared" si="9"/>
        <v>2.5540239224047316</v>
      </c>
      <c r="AT34">
        <f t="shared" si="9"/>
        <v>5.3802841810969975</v>
      </c>
      <c r="AU34">
        <f t="shared" ref="AU34:AU89" si="23">AL34*$K34</f>
        <v>-221.87474171851861</v>
      </c>
      <c r="AW34">
        <v>31</v>
      </c>
      <c r="AX34">
        <f>IF(Z34&gt;0, (R34*SUMPRODUCT(K34:$K$98, X34:$X$98)-K34*$AZ$3)/Z34, 0)</f>
        <v>3800.3282958715281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2000000</v>
      </c>
      <c r="S35">
        <f t="shared" si="1"/>
        <v>3731.158110083818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2493.3857601171662</v>
      </c>
      <c r="AC35">
        <f t="shared" si="2"/>
        <v>2408.5463063859388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-8028.0899346963379</v>
      </c>
      <c r="AI35">
        <f t="shared" ref="AI35:AI66" si="25">SUM(AE35:AH35)</f>
        <v>-8036.1589652604562</v>
      </c>
      <c r="AJ35">
        <f t="shared" si="7"/>
        <v>84.839453731227422</v>
      </c>
      <c r="AK35">
        <f t="shared" si="22"/>
        <v>174.53700320820164</v>
      </c>
      <c r="AL35">
        <f t="shared" si="8"/>
        <v>-7776.7825083210273</v>
      </c>
      <c r="AN35">
        <f t="shared" ref="AN35:AT66" si="26">AE35*$K35</f>
        <v>0</v>
      </c>
      <c r="AO35">
        <f t="shared" si="26"/>
        <v>0</v>
      </c>
      <c r="AP35">
        <f t="shared" si="26"/>
        <v>-0.21470622445301424</v>
      </c>
      <c r="AQ35">
        <f t="shared" si="26"/>
        <v>-213.61684848646257</v>
      </c>
      <c r="AR35">
        <f t="shared" si="26"/>
        <v>-213.83155471091558</v>
      </c>
      <c r="AS35">
        <f t="shared" si="26"/>
        <v>2.2574655840677709</v>
      </c>
      <c r="AT35">
        <f t="shared" si="26"/>
        <v>4.6441986665434518</v>
      </c>
      <c r="AU35">
        <f t="shared" si="23"/>
        <v>-206.92989046030436</v>
      </c>
      <c r="AW35">
        <v>32</v>
      </c>
      <c r="AX35">
        <f>IF(Z35&gt;0, (R35*SUMPRODUCT(K35:$K$98, X35:$X$98)-K35*$AZ$3)/Z35, 0)</f>
        <v>3731.158110083818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2000000</v>
      </c>
      <c r="S36">
        <f t="shared" si="1"/>
        <v>3660.7550659200974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2408.5463063859388</v>
      </c>
      <c r="AC36">
        <f t="shared" si="2"/>
        <v>2324.1483737008452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-8369.9627996785439</v>
      </c>
      <c r="AI36">
        <f t="shared" si="25"/>
        <v>-8377.8988276695236</v>
      </c>
      <c r="AJ36">
        <f t="shared" si="7"/>
        <v>84.397932685093565</v>
      </c>
      <c r="AK36">
        <f t="shared" si="22"/>
        <v>168.59824144701574</v>
      </c>
      <c r="AL36">
        <f t="shared" si="8"/>
        <v>-8124.9026535374151</v>
      </c>
      <c r="AN36">
        <f t="shared" si="26"/>
        <v>0</v>
      </c>
      <c r="AO36">
        <f t="shared" si="26"/>
        <v>0</v>
      </c>
      <c r="AP36">
        <f t="shared" si="26"/>
        <v>-0.18854214464498445</v>
      </c>
      <c r="AQ36">
        <f t="shared" si="26"/>
        <v>-198.85145801450585</v>
      </c>
      <c r="AR36">
        <f t="shared" si="26"/>
        <v>-199.04000015915085</v>
      </c>
      <c r="AS36">
        <f t="shared" si="26"/>
        <v>2.0051047262104351</v>
      </c>
      <c r="AT36">
        <f t="shared" si="26"/>
        <v>4.0055143532667037</v>
      </c>
      <c r="AU36">
        <f t="shared" si="23"/>
        <v>-193.02938107967373</v>
      </c>
      <c r="AW36">
        <v>33</v>
      </c>
      <c r="AX36">
        <f>IF(Z36&gt;0, (R36*SUMPRODUCT(K36:$K$98, X36:$X$98)-K36*$AZ$3)/Z36, 0)</f>
        <v>3660.7550659200974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2000000</v>
      </c>
      <c r="S37">
        <f t="shared" si="1"/>
        <v>3589.8305598762495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2324.1483737008452</v>
      </c>
      <c r="AC37">
        <f t="shared" si="2"/>
        <v>2240.6709476518472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-8723.2641909815648</v>
      </c>
      <c r="AI37">
        <f t="shared" si="25"/>
        <v>-8731.0663382914408</v>
      </c>
      <c r="AJ37">
        <f t="shared" si="7"/>
        <v>83.477426048998041</v>
      </c>
      <c r="AK37">
        <f t="shared" si="22"/>
        <v>162.69038615905919</v>
      </c>
      <c r="AL37">
        <f t="shared" si="8"/>
        <v>-8484.8985260833833</v>
      </c>
      <c r="AN37">
        <f t="shared" si="26"/>
        <v>0</v>
      </c>
      <c r="AO37">
        <f t="shared" si="26"/>
        <v>0</v>
      </c>
      <c r="AP37">
        <f t="shared" si="26"/>
        <v>-0.1655012868789407</v>
      </c>
      <c r="AQ37">
        <f t="shared" si="26"/>
        <v>-185.04027058871682</v>
      </c>
      <c r="AR37">
        <f t="shared" si="26"/>
        <v>-185.20577187559576</v>
      </c>
      <c r="AS37">
        <f t="shared" si="26"/>
        <v>1.7707460379482205</v>
      </c>
      <c r="AT37">
        <f t="shared" si="26"/>
        <v>3.4510330557428333</v>
      </c>
      <c r="AU37">
        <f t="shared" si="23"/>
        <v>-179.9839927819047</v>
      </c>
      <c r="AW37">
        <v>34</v>
      </c>
      <c r="AX37">
        <f>IF(Z37&gt;0, (R37*SUMPRODUCT(K37:$K$98, X37:$X$98)-K37*$AZ$3)/Z37, 0)</f>
        <v>3589.8305598762495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2000000</v>
      </c>
      <c r="S38">
        <f t="shared" si="1"/>
        <v>3519.3184471445984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2240.6709476518472</v>
      </c>
      <c r="AC38">
        <f t="shared" si="2"/>
        <v>2158.6432056037625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-9120.7876025460191</v>
      </c>
      <c r="AI38">
        <f t="shared" si="25"/>
        <v>-9128.4547234602796</v>
      </c>
      <c r="AJ38">
        <f t="shared" si="7"/>
        <v>82.027742048084747</v>
      </c>
      <c r="AK38">
        <f t="shared" si="22"/>
        <v>156.84696633562933</v>
      </c>
      <c r="AL38">
        <f t="shared" si="8"/>
        <v>-8889.5800150765645</v>
      </c>
      <c r="AN38">
        <f t="shared" si="26"/>
        <v>0</v>
      </c>
      <c r="AO38">
        <f t="shared" si="26"/>
        <v>0</v>
      </c>
      <c r="AP38">
        <f t="shared" si="26"/>
        <v>-0.14521166961768947</v>
      </c>
      <c r="AQ38">
        <f t="shared" si="26"/>
        <v>-172.74343404843529</v>
      </c>
      <c r="AR38">
        <f t="shared" si="26"/>
        <v>-172.88864571805297</v>
      </c>
      <c r="AS38">
        <f t="shared" si="26"/>
        <v>1.5535669139658486</v>
      </c>
      <c r="AT38">
        <f t="shared" si="26"/>
        <v>2.9706078866843373</v>
      </c>
      <c r="AU38">
        <f t="shared" si="23"/>
        <v>-168.36447091740274</v>
      </c>
      <c r="AW38">
        <v>35</v>
      </c>
      <c r="AX38">
        <f>IF(Z38&gt;0, (R38*SUMPRODUCT(K38:$K$98, X38:$X$98)-K38*$AZ$3)/Z38, 0)</f>
        <v>3519.3184471445984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2000000</v>
      </c>
      <c r="S39">
        <f t="shared" si="1"/>
        <v>3449.0243024583001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2158.6432056037625</v>
      </c>
      <c r="AC39">
        <f t="shared" si="2"/>
        <v>2077.8752434666053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-9565.833725734261</v>
      </c>
      <c r="AI39">
        <f t="shared" si="25"/>
        <v>-9573.3643889785944</v>
      </c>
      <c r="AJ39">
        <f t="shared" si="7"/>
        <v>80.767962137157156</v>
      </c>
      <c r="AK39">
        <f t="shared" si="22"/>
        <v>151.10502439226337</v>
      </c>
      <c r="AL39">
        <f t="shared" si="8"/>
        <v>-9341.4914024491736</v>
      </c>
      <c r="AN39">
        <f t="shared" si="26"/>
        <v>0</v>
      </c>
      <c r="AO39">
        <f t="shared" si="26"/>
        <v>0</v>
      </c>
      <c r="AP39">
        <f t="shared" si="26"/>
        <v>-0.12734573699115578</v>
      </c>
      <c r="AQ39">
        <f t="shared" si="26"/>
        <v>-161.76107020258135</v>
      </c>
      <c r="AR39">
        <f t="shared" si="26"/>
        <v>-161.88841593957252</v>
      </c>
      <c r="AS39">
        <f t="shared" si="26"/>
        <v>1.365810066114781</v>
      </c>
      <c r="AT39">
        <f t="shared" si="26"/>
        <v>2.5552305381310063</v>
      </c>
      <c r="AU39">
        <f t="shared" si="23"/>
        <v>-157.96737533532675</v>
      </c>
      <c r="AW39">
        <v>36</v>
      </c>
      <c r="AX39">
        <f>IF(Z39&gt;0, (R39*SUMPRODUCT(K39:$K$98, X39:$X$98)-K39*$AZ$3)/Z39, 0)</f>
        <v>3449.0243024583001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2000000</v>
      </c>
      <c r="S40">
        <f t="shared" si="1"/>
        <v>3378.869059568694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2077.8752434666053</v>
      </c>
      <c r="AC40">
        <f t="shared" si="2"/>
        <v>1998.235130327666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-10073.650141144031</v>
      </c>
      <c r="AI40">
        <f t="shared" si="25"/>
        <v>-10081.042537442538</v>
      </c>
      <c r="AJ40">
        <f t="shared" si="7"/>
        <v>79.640113138939341</v>
      </c>
      <c r="AK40">
        <f t="shared" si="22"/>
        <v>145.45126704266238</v>
      </c>
      <c r="AL40">
        <f t="shared" si="8"/>
        <v>-9855.9511572609354</v>
      </c>
      <c r="AN40">
        <f t="shared" si="26"/>
        <v>0</v>
      </c>
      <c r="AO40">
        <f t="shared" si="26"/>
        <v>0</v>
      </c>
      <c r="AP40">
        <f t="shared" si="26"/>
        <v>-0.11161393048999532</v>
      </c>
      <c r="AQ40">
        <f t="shared" si="26"/>
        <v>-152.09678177849378</v>
      </c>
      <c r="AR40">
        <f t="shared" si="26"/>
        <v>-152.20839570898377</v>
      </c>
      <c r="AS40">
        <f t="shared" si="26"/>
        <v>1.2024444703945394</v>
      </c>
      <c r="AT40">
        <f t="shared" si="26"/>
        <v>2.1960927084847959</v>
      </c>
      <c r="AU40">
        <f t="shared" si="23"/>
        <v>-148.80985853010441</v>
      </c>
      <c r="AW40">
        <v>37</v>
      </c>
      <c r="AX40">
        <f>IF(Z40&gt;0, (R40*SUMPRODUCT(K40:$K$98, X40:$X$98)-K40*$AZ$3)/Z40, 0)</f>
        <v>3378.869059568694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2000000</v>
      </c>
      <c r="S41">
        <f t="shared" si="1"/>
        <v>3308.5622225522216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1998.235130327666</v>
      </c>
      <c r="AC41">
        <f t="shared" si="2"/>
        <v>1919.4606316417094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-10656.626571062001</v>
      </c>
      <c r="AI41">
        <f t="shared" si="25"/>
        <v>-10663.878439481454</v>
      </c>
      <c r="AJ41">
        <f t="shared" si="7"/>
        <v>78.774498685956587</v>
      </c>
      <c r="AK41">
        <f t="shared" si="22"/>
        <v>139.87645912293664</v>
      </c>
      <c r="AL41">
        <f t="shared" si="8"/>
        <v>-10445.22748167256</v>
      </c>
      <c r="AN41">
        <f t="shared" si="26"/>
        <v>0</v>
      </c>
      <c r="AO41">
        <f t="shared" si="26"/>
        <v>0</v>
      </c>
      <c r="AP41">
        <f t="shared" si="26"/>
        <v>-9.7760869147453314E-2</v>
      </c>
      <c r="AQ41">
        <f t="shared" si="26"/>
        <v>-143.65967713538049</v>
      </c>
      <c r="AR41">
        <f t="shared" si="26"/>
        <v>-143.75743800452796</v>
      </c>
      <c r="AS41">
        <f t="shared" si="26"/>
        <v>1.0619419731246336</v>
      </c>
      <c r="AT41">
        <f t="shared" si="26"/>
        <v>1.8856442817474808</v>
      </c>
      <c r="AU41">
        <f t="shared" si="23"/>
        <v>-140.80985174965585</v>
      </c>
      <c r="AW41">
        <v>38</v>
      </c>
      <c r="AX41">
        <f>IF(Z41&gt;0, (R41*SUMPRODUCT(K41:$K$98, X41:$X$98)-K41*$AZ$3)/Z41, 0)</f>
        <v>3308.5622225522216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2000000</v>
      </c>
      <c r="S42">
        <f t="shared" si="1"/>
        <v>3237.7520419129528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1919.4606316417094</v>
      </c>
      <c r="AC42">
        <f t="shared" si="2"/>
        <v>1841.2672786960948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-11322.091538719244</v>
      </c>
      <c r="AI42">
        <f t="shared" si="25"/>
        <v>-11329.200125382386</v>
      </c>
      <c r="AJ42">
        <f t="shared" si="7"/>
        <v>78.193352945614606</v>
      </c>
      <c r="AK42">
        <f t="shared" si="22"/>
        <v>134.36224421491966</v>
      </c>
      <c r="AL42">
        <f t="shared" si="8"/>
        <v>-11116.644528221852</v>
      </c>
      <c r="AN42">
        <f t="shared" si="26"/>
        <v>0</v>
      </c>
      <c r="AO42">
        <f t="shared" si="26"/>
        <v>0</v>
      </c>
      <c r="AP42">
        <f t="shared" si="26"/>
        <v>-8.5561891777747326E-2</v>
      </c>
      <c r="AQ42">
        <f t="shared" si="26"/>
        <v>-136.277380700251</v>
      </c>
      <c r="AR42">
        <f t="shared" si="26"/>
        <v>-136.36294259202876</v>
      </c>
      <c r="AS42">
        <f t="shared" si="26"/>
        <v>0.94116756529986689</v>
      </c>
      <c r="AT42">
        <f t="shared" si="26"/>
        <v>1.6172395925256751</v>
      </c>
      <c r="AU42">
        <f t="shared" si="23"/>
        <v>-133.80453543420322</v>
      </c>
      <c r="AW42">
        <v>39</v>
      </c>
      <c r="AX42">
        <f>IF(Z42&gt;0, (R42*SUMPRODUCT(K42:$K$98, X42:$X$98)-K42*$AZ$3)/Z42, 0)</f>
        <v>3237.7520419129528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2000000</v>
      </c>
      <c r="S43">
        <f t="shared" si="1"/>
        <v>3166.2866367560191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1841.2672786960948</v>
      </c>
      <c r="AC43">
        <f t="shared" si="2"/>
        <v>1763.4419731652777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-12113.625383151017</v>
      </c>
      <c r="AI43">
        <f t="shared" si="25"/>
        <v>-12120.587173788881</v>
      </c>
      <c r="AJ43">
        <f t="shared" si="7"/>
        <v>77.825305530817104</v>
      </c>
      <c r="AK43">
        <f t="shared" si="22"/>
        <v>128.88870950872663</v>
      </c>
      <c r="AL43">
        <f t="shared" si="8"/>
        <v>-11913.873158749337</v>
      </c>
      <c r="AN43">
        <f t="shared" si="26"/>
        <v>0</v>
      </c>
      <c r="AO43">
        <f t="shared" si="26"/>
        <v>0</v>
      </c>
      <c r="AP43">
        <f t="shared" si="26"/>
        <v>-7.4816958972526187E-2</v>
      </c>
      <c r="AQ43">
        <f t="shared" si="26"/>
        <v>-130.18268724864527</v>
      </c>
      <c r="AR43">
        <f t="shared" si="26"/>
        <v>-130.25750420761779</v>
      </c>
      <c r="AS43">
        <f t="shared" si="26"/>
        <v>0.83637285201510847</v>
      </c>
      <c r="AT43">
        <f t="shared" si="26"/>
        <v>1.3851409490666824</v>
      </c>
      <c r="AU43">
        <f t="shared" si="23"/>
        <v>-128.035990406536</v>
      </c>
      <c r="AW43">
        <v>40</v>
      </c>
      <c r="AX43">
        <f>IF(Z43&gt;0, (R43*SUMPRODUCT(K43:$K$98, X43:$X$98)-K43*$AZ$3)/Z43, 0)</f>
        <v>3166.2866367560191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12.5</v>
      </c>
      <c r="R44">
        <f t="shared" si="0"/>
        <v>2000000</v>
      </c>
      <c r="S44">
        <f t="shared" si="1"/>
        <v>3093.3054799826514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1763.4419731652777</v>
      </c>
      <c r="AC44">
        <f t="shared" si="2"/>
        <v>1685.4486387464835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-13008.101351305251</v>
      </c>
      <c r="AI44">
        <f t="shared" si="25"/>
        <v>-13014.912223403293</v>
      </c>
      <c r="AJ44">
        <f t="shared" si="7"/>
        <v>77.99333441879412</v>
      </c>
      <c r="AK44">
        <f t="shared" si="22"/>
        <v>123.44093812156945</v>
      </c>
      <c r="AL44">
        <f t="shared" si="8"/>
        <v>-12813.477950862929</v>
      </c>
      <c r="AN44">
        <f t="shared" si="26"/>
        <v>0</v>
      </c>
      <c r="AO44">
        <f t="shared" si="26"/>
        <v>0</v>
      </c>
      <c r="AP44">
        <f t="shared" si="26"/>
        <v>-6.5352739181310474E-2</v>
      </c>
      <c r="AQ44">
        <f t="shared" si="26"/>
        <v>-124.81735710474234</v>
      </c>
      <c r="AR44">
        <f t="shared" si="26"/>
        <v>-124.88270984392366</v>
      </c>
      <c r="AS44">
        <f t="shared" si="26"/>
        <v>0.74837377193124366</v>
      </c>
      <c r="AT44">
        <f t="shared" si="26"/>
        <v>1.1844596869871651</v>
      </c>
      <c r="AU44">
        <f t="shared" si="23"/>
        <v>-122.94987638500525</v>
      </c>
      <c r="AW44">
        <v>41</v>
      </c>
      <c r="AX44">
        <f>IF(Z44&gt;0, (R44*SUMPRODUCT(K44:$K$98, X44:$X$98)-K44*$AZ$3)/Z44, 0)</f>
        <v>3093.3054799826514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12.5</v>
      </c>
      <c r="R45">
        <f t="shared" si="0"/>
        <v>2000000</v>
      </c>
      <c r="S45">
        <f t="shared" si="1"/>
        <v>3018.7566760378754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1685.4486387464835</v>
      </c>
      <c r="AC45">
        <f t="shared" si="2"/>
        <v>1607.2289180969653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-14013.742032640481</v>
      </c>
      <c r="AI45">
        <f t="shared" si="25"/>
        <v>-14020.397210129837</v>
      </c>
      <c r="AJ45">
        <f t="shared" si="7"/>
        <v>78.219720649518194</v>
      </c>
      <c r="AK45">
        <f t="shared" si="22"/>
        <v>117.98140471225386</v>
      </c>
      <c r="AL45">
        <f t="shared" si="8"/>
        <v>-13824.196084768064</v>
      </c>
      <c r="AN45">
        <f t="shared" si="26"/>
        <v>0</v>
      </c>
      <c r="AO45">
        <f t="shared" si="26"/>
        <v>0</v>
      </c>
      <c r="AP45">
        <f t="shared" si="26"/>
        <v>-5.7016780409331148E-2</v>
      </c>
      <c r="AQ45">
        <f t="shared" si="26"/>
        <v>-120.05967586378058</v>
      </c>
      <c r="AR45">
        <f t="shared" si="26"/>
        <v>-120.11669264418991</v>
      </c>
      <c r="AS45">
        <f t="shared" si="26"/>
        <v>0.67013038241058254</v>
      </c>
      <c r="AT45">
        <f t="shared" si="26"/>
        <v>1.0107799312071231</v>
      </c>
      <c r="AU45">
        <f t="shared" si="23"/>
        <v>-118.43578233057221</v>
      </c>
      <c r="AW45">
        <v>42</v>
      </c>
      <c r="AX45">
        <f>IF(Z45&gt;0, (R45*SUMPRODUCT(K45:$K$98, X45:$X$98)-K45*$AZ$3)/Z45, 0)</f>
        <v>3018.7566760378754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2000000</v>
      </c>
      <c r="S46">
        <f t="shared" si="1"/>
        <v>2942.6833239379603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1607.2289180969653</v>
      </c>
      <c r="AC46">
        <f t="shared" si="2"/>
        <v>1528.7742747824934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-15145.9359868927</v>
      </c>
      <c r="AI46">
        <f t="shared" si="25"/>
        <v>-15152.429950507245</v>
      </c>
      <c r="AJ46">
        <f t="shared" si="7"/>
        <v>78.454643314471923</v>
      </c>
      <c r="AK46">
        <f t="shared" si="22"/>
        <v>112.50602426678759</v>
      </c>
      <c r="AL46">
        <f t="shared" si="8"/>
        <v>-14961.469282925986</v>
      </c>
      <c r="AN46">
        <f t="shared" si="26"/>
        <v>0</v>
      </c>
      <c r="AO46">
        <f t="shared" si="26"/>
        <v>0</v>
      </c>
      <c r="AP46">
        <f t="shared" si="26"/>
        <v>-4.9674656899626558E-2</v>
      </c>
      <c r="AQ46">
        <f t="shared" si="26"/>
        <v>-115.85669680801369</v>
      </c>
      <c r="AR46">
        <f t="shared" si="26"/>
        <v>-115.90637146491332</v>
      </c>
      <c r="AS46">
        <f t="shared" si="26"/>
        <v>0.60012770630561796</v>
      </c>
      <c r="AT46">
        <f t="shared" si="26"/>
        <v>0.86059893253426989</v>
      </c>
      <c r="AU46">
        <f t="shared" si="23"/>
        <v>-114.44564482607343</v>
      </c>
      <c r="AW46">
        <v>43</v>
      </c>
      <c r="AX46">
        <f>IF(Z46&gt;0, (R46*SUMPRODUCT(K46:$K$98, X46:$X$98)-K46*$AZ$3)/Z46, 0)</f>
        <v>2942.6833239379603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2000000</v>
      </c>
      <c r="S47">
        <f t="shared" si="1"/>
        <v>2864.9496358177785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1528.7742747824934</v>
      </c>
      <c r="AC47">
        <f t="shared" si="2"/>
        <v>1450.0649284649328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-16364.311391965304</v>
      </c>
      <c r="AI47">
        <f t="shared" si="25"/>
        <v>-16370.638138997503</v>
      </c>
      <c r="AJ47">
        <f t="shared" si="7"/>
        <v>78.70934631756063</v>
      </c>
      <c r="AK47">
        <f t="shared" si="22"/>
        <v>107.01419923477455</v>
      </c>
      <c r="AL47">
        <f t="shared" si="8"/>
        <v>-16184.914593445168</v>
      </c>
      <c r="AN47">
        <f t="shared" si="26"/>
        <v>0</v>
      </c>
      <c r="AO47">
        <f t="shared" si="26"/>
        <v>0</v>
      </c>
      <c r="AP47">
        <f t="shared" si="26"/>
        <v>-4.3210319004579181E-2</v>
      </c>
      <c r="AQ47">
        <f t="shared" si="26"/>
        <v>-111.76472078594303</v>
      </c>
      <c r="AR47">
        <f t="shared" si="26"/>
        <v>-111.8079311049476</v>
      </c>
      <c r="AS47">
        <f t="shared" si="26"/>
        <v>0.53756787583163756</v>
      </c>
      <c r="AT47">
        <f t="shared" si="26"/>
        <v>0.73088392240435407</v>
      </c>
      <c r="AU47">
        <f t="shared" si="23"/>
        <v>-110.53947930671161</v>
      </c>
      <c r="AW47">
        <v>44</v>
      </c>
      <c r="AX47">
        <f>IF(Z47&gt;0, (R47*SUMPRODUCT(K47:$K$98, X47:$X$98)-K47*$AZ$3)/Z47, 0)</f>
        <v>2864.9496358177785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2000000</v>
      </c>
      <c r="S48">
        <f t="shared" si="1"/>
        <v>2786.1334869795387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1450.0649284649328</v>
      </c>
      <c r="AC48">
        <f t="shared" si="2"/>
        <v>1371.4674849026089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-17661.556706537871</v>
      </c>
      <c r="AI48">
        <f t="shared" si="25"/>
        <v>-17667.709801370333</v>
      </c>
      <c r="AJ48">
        <f t="shared" si="7"/>
        <v>78.597443562323861</v>
      </c>
      <c r="AK48">
        <f t="shared" si="22"/>
        <v>101.50454499254531</v>
      </c>
      <c r="AL48">
        <f t="shared" si="8"/>
        <v>-17487.607812815462</v>
      </c>
      <c r="AN48">
        <f t="shared" si="26"/>
        <v>0</v>
      </c>
      <c r="AO48">
        <f t="shared" si="26"/>
        <v>0</v>
      </c>
      <c r="AP48">
        <f t="shared" si="26"/>
        <v>-3.7521707051108001E-2</v>
      </c>
      <c r="AQ48">
        <f t="shared" si="26"/>
        <v>-107.70055961320317</v>
      </c>
      <c r="AR48">
        <f t="shared" si="26"/>
        <v>-107.73808132025428</v>
      </c>
      <c r="AS48">
        <f t="shared" si="26"/>
        <v>0.47928893225453356</v>
      </c>
      <c r="AT48">
        <f t="shared" si="26"/>
        <v>0.61897693847869584</v>
      </c>
      <c r="AU48">
        <f t="shared" si="23"/>
        <v>-106.63981544952104</v>
      </c>
      <c r="AW48">
        <v>45</v>
      </c>
      <c r="AX48">
        <f>IF(Z48&gt;0, (R48*SUMPRODUCT(K48:$K$98, X48:$X$98)-K48*$AZ$3)/Z48, 0)</f>
        <v>2786.1334869795387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2000000</v>
      </c>
      <c r="S49">
        <f t="shared" si="1"/>
        <v>2706.8096748640414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1371.4674849026089</v>
      </c>
      <c r="AC49">
        <f t="shared" si="2"/>
        <v>1293.3805656676366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-19000.788346487621</v>
      </c>
      <c r="AI49">
        <f t="shared" si="25"/>
        <v>-19006.761155444594</v>
      </c>
      <c r="AJ49">
        <f t="shared" si="7"/>
        <v>78.086919234972356</v>
      </c>
      <c r="AK49">
        <f t="shared" si="22"/>
        <v>96.00272394318263</v>
      </c>
      <c r="AL49">
        <f t="shared" si="8"/>
        <v>-18832.671512266439</v>
      </c>
      <c r="AN49">
        <f t="shared" si="26"/>
        <v>0</v>
      </c>
      <c r="AO49">
        <f t="shared" si="26"/>
        <v>0</v>
      </c>
      <c r="AP49">
        <f t="shared" si="26"/>
        <v>-3.2519928423049918E-2</v>
      </c>
      <c r="AQ49">
        <f t="shared" si="26"/>
        <v>-103.45287811157286</v>
      </c>
      <c r="AR49">
        <f t="shared" si="26"/>
        <v>-103.48539803999591</v>
      </c>
      <c r="AS49">
        <f t="shared" si="26"/>
        <v>0.42515691404020833</v>
      </c>
      <c r="AT49">
        <f t="shared" si="26"/>
        <v>0.52270242251864141</v>
      </c>
      <c r="AU49">
        <f t="shared" si="23"/>
        <v>-102.53753870343706</v>
      </c>
      <c r="AW49">
        <v>46</v>
      </c>
      <c r="AX49">
        <f>IF(Z49&gt;0, (R49*SUMPRODUCT(K49:$K$98, X49:$X$98)-K49*$AZ$3)/Z49, 0)</f>
        <v>2706.8096748640414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2000000</v>
      </c>
      <c r="S50">
        <f t="shared" si="1"/>
        <v>2627.9911343416261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1293.3805656676366</v>
      </c>
      <c r="AC50">
        <f t="shared" si="2"/>
        <v>1216.3684378937703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-20390.852503489408</v>
      </c>
      <c r="AI50">
        <f t="shared" si="25"/>
        <v>-20396.638141528663</v>
      </c>
      <c r="AJ50">
        <f t="shared" si="7"/>
        <v>77.012127773866268</v>
      </c>
      <c r="AK50">
        <f t="shared" si="22"/>
        <v>90.536639596734574</v>
      </c>
      <c r="AL50">
        <f t="shared" si="8"/>
        <v>-20229.089374158062</v>
      </c>
      <c r="AN50">
        <f t="shared" si="26"/>
        <v>0</v>
      </c>
      <c r="AO50">
        <f t="shared" si="26"/>
        <v>0</v>
      </c>
      <c r="AP50">
        <f t="shared" si="26"/>
        <v>-2.8125755323847163E-2</v>
      </c>
      <c r="AQ50">
        <f t="shared" si="26"/>
        <v>-99.126168015798726</v>
      </c>
      <c r="AR50">
        <f t="shared" si="26"/>
        <v>-99.154293771122582</v>
      </c>
      <c r="AS50">
        <f t="shared" si="26"/>
        <v>0.37437949765268835</v>
      </c>
      <c r="AT50">
        <f t="shared" si="26"/>
        <v>0.44012628440698826</v>
      </c>
      <c r="AU50">
        <f t="shared" si="23"/>
        <v>-98.339787989062899</v>
      </c>
      <c r="AW50">
        <v>47</v>
      </c>
      <c r="AX50">
        <f>IF(Z50&gt;0, (R50*SUMPRODUCT(K50:$K$98, X50:$X$98)-K50*$AZ$3)/Z50, 0)</f>
        <v>2627.9911343416261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2000000</v>
      </c>
      <c r="S51">
        <f t="shared" si="1"/>
        <v>2550.6040475685527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1216.3684378937703</v>
      </c>
      <c r="AC51">
        <f t="shared" si="2"/>
        <v>1140.8500826794948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-21872.594424681036</v>
      </c>
      <c r="AI51">
        <f t="shared" si="25"/>
        <v>-21878.185502624743</v>
      </c>
      <c r="AJ51">
        <f t="shared" si="7"/>
        <v>75.518355214275516</v>
      </c>
      <c r="AK51">
        <f t="shared" si="22"/>
        <v>85.145790652563932</v>
      </c>
      <c r="AL51">
        <f t="shared" si="8"/>
        <v>-21717.521356757901</v>
      </c>
      <c r="AN51">
        <f t="shared" si="26"/>
        <v>0</v>
      </c>
      <c r="AO51">
        <f t="shared" si="26"/>
        <v>0</v>
      </c>
      <c r="AP51">
        <f t="shared" si="26"/>
        <v>-2.4267802872750648E-2</v>
      </c>
      <c r="AQ51">
        <f t="shared" si="26"/>
        <v>-94.936936161138235</v>
      </c>
      <c r="AR51">
        <f t="shared" si="26"/>
        <v>-94.961203964010977</v>
      </c>
      <c r="AS51">
        <f t="shared" si="26"/>
        <v>0.3277837612113263</v>
      </c>
      <c r="AT51">
        <f t="shared" si="26"/>
        <v>0.36957117818866075</v>
      </c>
      <c r="AU51">
        <f t="shared" si="23"/>
        <v>-94.263849024610991</v>
      </c>
      <c r="AW51">
        <v>48</v>
      </c>
      <c r="AX51">
        <f>IF(Z51&gt;0, (R51*SUMPRODUCT(K51:$K$98, X51:$X$98)-K51*$AZ$3)/Z51, 0)</f>
        <v>2550.6040475685527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2000000</v>
      </c>
      <c r="S52">
        <f t="shared" si="1"/>
        <v>2475.0843652141102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1140.8500826794948</v>
      </c>
      <c r="AC52">
        <f t="shared" si="2"/>
        <v>1066.9915508054314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-23440.740988882349</v>
      </c>
      <c r="AI52">
        <f t="shared" si="25"/>
        <v>-23446.129651415442</v>
      </c>
      <c r="AJ52">
        <f t="shared" si="7"/>
        <v>73.858531874063374</v>
      </c>
      <c r="AK52">
        <f t="shared" si="22"/>
        <v>79.859505787564643</v>
      </c>
      <c r="AL52">
        <f t="shared" si="8"/>
        <v>-23292.411613753815</v>
      </c>
      <c r="AN52">
        <f t="shared" si="26"/>
        <v>0</v>
      </c>
      <c r="AO52">
        <f t="shared" si="26"/>
        <v>0</v>
      </c>
      <c r="AP52">
        <f t="shared" si="26"/>
        <v>-2.0883239814244128E-2</v>
      </c>
      <c r="AQ52">
        <f t="shared" si="26"/>
        <v>-90.842321724245053</v>
      </c>
      <c r="AR52">
        <f t="shared" si="26"/>
        <v>-90.863204964059307</v>
      </c>
      <c r="AS52">
        <f t="shared" si="26"/>
        <v>0.28623158789077086</v>
      </c>
      <c r="AT52">
        <f t="shared" si="26"/>
        <v>0.30948778116416775</v>
      </c>
      <c r="AU52">
        <f t="shared" si="23"/>
        <v>-90.267485595004374</v>
      </c>
      <c r="AW52">
        <v>49</v>
      </c>
      <c r="AX52">
        <f>IF(Z52&gt;0, (R52*SUMPRODUCT(K52:$K$98, X52:$X$98)-K52*$AZ$3)/Z52, 0)</f>
        <v>2475.0843652141102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2000000</v>
      </c>
      <c r="S53">
        <f t="shared" si="1"/>
        <v>2401.9515677631066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1066.9915508054314</v>
      </c>
      <c r="AC53">
        <f t="shared" si="2"/>
        <v>994.96923290893108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-25096.788728192434</v>
      </c>
      <c r="AI53">
        <f t="shared" si="25"/>
        <v>-25101.966649170641</v>
      </c>
      <c r="AJ53">
        <f t="shared" si="7"/>
        <v>72.02231789650034</v>
      </c>
      <c r="AK53">
        <f t="shared" si="22"/>
        <v>74.689408556380201</v>
      </c>
      <c r="AL53">
        <f t="shared" si="8"/>
        <v>-24955.254922717762</v>
      </c>
      <c r="AN53">
        <f t="shared" si="26"/>
        <v>0</v>
      </c>
      <c r="AO53">
        <f t="shared" si="26"/>
        <v>0</v>
      </c>
      <c r="AP53">
        <f t="shared" si="26"/>
        <v>-1.7916545827055541E-2</v>
      </c>
      <c r="AQ53">
        <f t="shared" si="26"/>
        <v>-86.83944139992542</v>
      </c>
      <c r="AR53">
        <f t="shared" si="26"/>
        <v>-86.857357945752469</v>
      </c>
      <c r="AS53">
        <f t="shared" si="26"/>
        <v>0.24921028431952716</v>
      </c>
      <c r="AT53">
        <f t="shared" si="26"/>
        <v>0.25843890179626228</v>
      </c>
      <c r="AU53">
        <f t="shared" si="23"/>
        <v>-86.349708759636684</v>
      </c>
      <c r="AW53">
        <v>50</v>
      </c>
      <c r="AX53">
        <f>IF(Z53&gt;0, (R53*SUMPRODUCT(K53:$K$98, X53:$X$98)-K53*$AZ$3)/Z53, 0)</f>
        <v>2401.9515677631066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2000000</v>
      </c>
      <c r="S54">
        <f t="shared" si="1"/>
        <v>2331.3675691221874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994.96923290893108</v>
      </c>
      <c r="AC54">
        <f t="shared" si="2"/>
        <v>924.93336635520711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-26714.180936382865</v>
      </c>
      <c r="AI54">
        <f t="shared" si="25"/>
        <v>-26719.14011452044</v>
      </c>
      <c r="AJ54">
        <f t="shared" si="7"/>
        <v>70.035866553723963</v>
      </c>
      <c r="AK54">
        <f t="shared" si="22"/>
        <v>69.647846303625187</v>
      </c>
      <c r="AL54">
        <f t="shared" si="8"/>
        <v>-26579.45640166309</v>
      </c>
      <c r="AN54">
        <f t="shared" si="26"/>
        <v>0</v>
      </c>
      <c r="AO54">
        <f t="shared" si="26"/>
        <v>0</v>
      </c>
      <c r="AP54">
        <f t="shared" si="26"/>
        <v>-1.53211213570341E-2</v>
      </c>
      <c r="AQ54">
        <f t="shared" si="26"/>
        <v>-82.532064129541638</v>
      </c>
      <c r="AR54">
        <f t="shared" si="26"/>
        <v>-82.547385250898685</v>
      </c>
      <c r="AS54">
        <f t="shared" si="26"/>
        <v>0.21637214494971577</v>
      </c>
      <c r="AT54">
        <f t="shared" si="26"/>
        <v>0.215173376690978</v>
      </c>
      <c r="AU54">
        <f t="shared" si="23"/>
        <v>-82.115839729257985</v>
      </c>
      <c r="AW54">
        <v>51</v>
      </c>
      <c r="AX54">
        <f>IF(Z54&gt;0, (R54*SUMPRODUCT(K54:$K$98, X54:$X$98)-K54*$AZ$3)/Z54, 0)</f>
        <v>2331.3675691221874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2000000</v>
      </c>
      <c r="S55">
        <f t="shared" si="1"/>
        <v>2264.2302011759439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924.93336635520711</v>
      </c>
      <c r="AC55">
        <f t="shared" si="2"/>
        <v>857.40449405263007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-28186.358586380753</v>
      </c>
      <c r="AI55">
        <f t="shared" si="25"/>
        <v>-28191.092007995787</v>
      </c>
      <c r="AJ55">
        <f t="shared" si="7"/>
        <v>67.528872302577042</v>
      </c>
      <c r="AK55">
        <f t="shared" si="22"/>
        <v>64.745335644864511</v>
      </c>
      <c r="AL55">
        <f t="shared" si="8"/>
        <v>-28058.817800048346</v>
      </c>
      <c r="AN55">
        <f t="shared" si="26"/>
        <v>0</v>
      </c>
      <c r="AO55">
        <f t="shared" si="26"/>
        <v>0</v>
      </c>
      <c r="AP55">
        <f t="shared" si="26"/>
        <v>-1.3056837851616388E-2</v>
      </c>
      <c r="AQ55">
        <f t="shared" si="26"/>
        <v>-77.750249950486136</v>
      </c>
      <c r="AR55">
        <f t="shared" si="26"/>
        <v>-77.763306788337744</v>
      </c>
      <c r="AS55">
        <f t="shared" si="26"/>
        <v>0.18627403338779408</v>
      </c>
      <c r="AT55">
        <f t="shared" si="26"/>
        <v>0.17859582727187312</v>
      </c>
      <c r="AU55">
        <f t="shared" si="23"/>
        <v>-77.398436927678077</v>
      </c>
      <c r="AW55">
        <v>52</v>
      </c>
      <c r="AX55">
        <f>IF(Z55&gt;0, (R55*SUMPRODUCT(K55:$K$98, X55:$X$98)-K55*$AZ$3)/Z55, 0)</f>
        <v>2264.2302011759439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2000000</v>
      </c>
      <c r="S56">
        <f t="shared" si="1"/>
        <v>2223.3510190326656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857.40449405263007</v>
      </c>
      <c r="AC56">
        <f t="shared" si="2"/>
        <v>793.04995109050572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-36391.396634920835</v>
      </c>
      <c r="AI56">
        <f t="shared" si="25"/>
        <v>-36395.855276090748</v>
      </c>
      <c r="AJ56">
        <f t="shared" si="7"/>
        <v>64.354542962124356</v>
      </c>
      <c r="AK56">
        <f t="shared" si="22"/>
        <v>60.018314583684109</v>
      </c>
      <c r="AL56">
        <f t="shared" si="8"/>
        <v>-36271.48241854494</v>
      </c>
      <c r="AN56">
        <f t="shared" si="26"/>
        <v>0</v>
      </c>
      <c r="AO56">
        <f t="shared" si="26"/>
        <v>0</v>
      </c>
      <c r="AP56">
        <f t="shared" si="26"/>
        <v>-1.0981137266468134E-2</v>
      </c>
      <c r="AQ56">
        <f t="shared" si="26"/>
        <v>-89.627962093701797</v>
      </c>
      <c r="AR56">
        <f t="shared" si="26"/>
        <v>-89.638943230968266</v>
      </c>
      <c r="AS56">
        <f t="shared" si="26"/>
        <v>0.15849808115448638</v>
      </c>
      <c r="AT56">
        <f t="shared" si="26"/>
        <v>0.14781843297743527</v>
      </c>
      <c r="AU56">
        <f t="shared" si="23"/>
        <v>-89.332626716836344</v>
      </c>
      <c r="AW56">
        <v>53</v>
      </c>
      <c r="AX56">
        <f>IF(Z56&gt;0, (R56*SUMPRODUCT(K56:$K$98, X56:$X$98)-K56*$AZ$3)/Z56, 0)</f>
        <v>2223.3510190326656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2000000</v>
      </c>
      <c r="S57">
        <f t="shared" si="1"/>
        <v>2160.2453358246521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793.04995109050572</v>
      </c>
      <c r="AC57">
        <f t="shared" si="2"/>
        <v>715.38244166498419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-43932.838394689883</v>
      </c>
      <c r="AI57">
        <f t="shared" si="25"/>
        <v>-43936.977869208131</v>
      </c>
      <c r="AJ57">
        <f t="shared" si="7"/>
        <v>77.66750942552153</v>
      </c>
      <c r="AK57">
        <f t="shared" si="22"/>
        <v>55.513496576335406</v>
      </c>
      <c r="AL57">
        <f t="shared" si="8"/>
        <v>-43803.796863206277</v>
      </c>
      <c r="AN57">
        <f t="shared" si="26"/>
        <v>0</v>
      </c>
      <c r="AO57">
        <f t="shared" si="26"/>
        <v>0</v>
      </c>
      <c r="AP57">
        <f t="shared" si="26"/>
        <v>-9.1027368788824808E-3</v>
      </c>
      <c r="AQ57">
        <f t="shared" si="26"/>
        <v>-96.608655636439096</v>
      </c>
      <c r="AR57">
        <f t="shared" si="26"/>
        <v>-96.617758373317969</v>
      </c>
      <c r="AS57">
        <f t="shared" si="26"/>
        <v>0.17079146138522702</v>
      </c>
      <c r="AT57">
        <f t="shared" si="26"/>
        <v>0.12207461365769752</v>
      </c>
      <c r="AU57">
        <f t="shared" si="23"/>
        <v>-96.324892298275046</v>
      </c>
      <c r="AW57">
        <v>54</v>
      </c>
      <c r="AX57">
        <f>IF(Z57&gt;0, (R57*SUMPRODUCT(K57:$K$98, X57:$X$98)-K57*$AZ$3)/Z57, 0)</f>
        <v>2160.2453358246521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2000000</v>
      </c>
      <c r="S58">
        <f t="shared" si="1"/>
        <v>2080.737314226546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715.38244166498419</v>
      </c>
      <c r="AC58">
        <f t="shared" si="2"/>
        <v>629.45276162513437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-50664.192980241445</v>
      </c>
      <c r="AI58">
        <f t="shared" si="25"/>
        <v>-50667.974408808383</v>
      </c>
      <c r="AJ58">
        <f t="shared" si="7"/>
        <v>85.929680039849814</v>
      </c>
      <c r="AK58">
        <f t="shared" si="22"/>
        <v>50.076770916548895</v>
      </c>
      <c r="AL58">
        <f t="shared" si="8"/>
        <v>-50531.967957851979</v>
      </c>
      <c r="AN58">
        <f t="shared" si="26"/>
        <v>0</v>
      </c>
      <c r="AO58">
        <f t="shared" si="26"/>
        <v>0</v>
      </c>
      <c r="AP58">
        <f t="shared" si="26"/>
        <v>-7.4244562753153611E-3</v>
      </c>
      <c r="AQ58">
        <f t="shared" si="26"/>
        <v>-99.474068820064247</v>
      </c>
      <c r="AR58">
        <f t="shared" si="26"/>
        <v>-99.481493276339563</v>
      </c>
      <c r="AS58">
        <f t="shared" si="26"/>
        <v>0.16871432076898318</v>
      </c>
      <c r="AT58">
        <f t="shared" si="26"/>
        <v>9.832072442922464E-2</v>
      </c>
      <c r="AU58">
        <f t="shared" si="23"/>
        <v>-99.21445823114135</v>
      </c>
      <c r="AW58">
        <v>55</v>
      </c>
      <c r="AX58">
        <f>IF(Z58&gt;0, (R58*SUMPRODUCT(K58:$K$98, X58:$X$98)-K58*$AZ$3)/Z58, 0)</f>
        <v>2080.737314226546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2000000</v>
      </c>
      <c r="S59">
        <f t="shared" si="1"/>
        <v>1988.1873478272132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629.45276162513437</v>
      </c>
      <c r="AC59">
        <f t="shared" si="2"/>
        <v>539.51349244488222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-56259.317362247857</v>
      </c>
      <c r="AI59">
        <f t="shared" si="25"/>
        <v>-56262.70935579561</v>
      </c>
      <c r="AJ59">
        <f t="shared" si="7"/>
        <v>89.939269180252154</v>
      </c>
      <c r="AK59">
        <f t="shared" si="22"/>
        <v>44.061693313759413</v>
      </c>
      <c r="AL59">
        <f t="shared" si="8"/>
        <v>-56128.708393301604</v>
      </c>
      <c r="AN59">
        <f t="shared" si="26"/>
        <v>0</v>
      </c>
      <c r="AO59">
        <f t="shared" si="26"/>
        <v>0</v>
      </c>
      <c r="AP59">
        <f t="shared" si="26"/>
        <v>-5.9462853729135507E-3</v>
      </c>
      <c r="AQ59">
        <f t="shared" si="26"/>
        <v>-98.624584985575638</v>
      </c>
      <c r="AR59">
        <f t="shared" si="26"/>
        <v>-98.630531270948552</v>
      </c>
      <c r="AS59">
        <f t="shared" si="26"/>
        <v>0.15766673882112547</v>
      </c>
      <c r="AT59">
        <f t="shared" si="26"/>
        <v>7.7241716049460563E-2</v>
      </c>
      <c r="AU59">
        <f t="shared" si="23"/>
        <v>-98.395622816077974</v>
      </c>
      <c r="AW59">
        <v>56</v>
      </c>
      <c r="AX59">
        <f>IF(Z59&gt;0, (R59*SUMPRODUCT(K59:$K$98, X59:$X$98)-K59*$AZ$3)/Z59, 0)</f>
        <v>1988.1873478272132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2000000</v>
      </c>
      <c r="S60">
        <f t="shared" si="1"/>
        <v>1880.589153920648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539.51349244488222</v>
      </c>
      <c r="AC60">
        <f t="shared" si="2"/>
        <v>449.40212142342426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-59354.190707454502</v>
      </c>
      <c r="AI60">
        <f t="shared" si="25"/>
        <v>-59357.177817374861</v>
      </c>
      <c r="AJ60">
        <f t="shared" si="7"/>
        <v>90.111371021457956</v>
      </c>
      <c r="AK60">
        <f t="shared" si="22"/>
        <v>37.765944471141758</v>
      </c>
      <c r="AL60">
        <f t="shared" si="8"/>
        <v>-59229.300501882266</v>
      </c>
      <c r="AN60">
        <f t="shared" si="26"/>
        <v>0</v>
      </c>
      <c r="AO60">
        <f t="shared" si="26"/>
        <v>0</v>
      </c>
      <c r="AP60">
        <f t="shared" si="26"/>
        <v>-4.6754553292261336E-3</v>
      </c>
      <c r="AQ60">
        <f t="shared" si="26"/>
        <v>-92.901792921592218</v>
      </c>
      <c r="AR60">
        <f t="shared" si="26"/>
        <v>-92.906468376921438</v>
      </c>
      <c r="AS60">
        <f t="shared" si="26"/>
        <v>0.14104324952854333</v>
      </c>
      <c r="AT60">
        <f t="shared" si="26"/>
        <v>5.9111646724983716E-2</v>
      </c>
      <c r="AU60">
        <f t="shared" si="23"/>
        <v>-92.706313480667916</v>
      </c>
      <c r="AW60">
        <v>57</v>
      </c>
      <c r="AX60">
        <f>IF(Z60&gt;0, (R60*SUMPRODUCT(K60:$K$98, X60:$X$98)-K60*$AZ$3)/Z60, 0)</f>
        <v>1880.589153920648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2000000</v>
      </c>
      <c r="S61">
        <f t="shared" si="1"/>
        <v>1765.618495299974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449.40212142342426</v>
      </c>
      <c r="AC61">
        <f t="shared" si="2"/>
        <v>364.10141239836571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-60723.233650067334</v>
      </c>
      <c r="AI61">
        <f t="shared" si="25"/>
        <v>-60725.811368678173</v>
      </c>
      <c r="AJ61">
        <f t="shared" si="7"/>
        <v>85.300709025058552</v>
      </c>
      <c r="AK61">
        <f t="shared" si="22"/>
        <v>31.458148499639702</v>
      </c>
      <c r="AL61">
        <f t="shared" si="8"/>
        <v>-60609.052511153473</v>
      </c>
      <c r="AN61">
        <f t="shared" si="26"/>
        <v>0</v>
      </c>
      <c r="AO61">
        <f t="shared" si="26"/>
        <v>0</v>
      </c>
      <c r="AP61">
        <f t="shared" si="26"/>
        <v>-3.6023855527921927E-3</v>
      </c>
      <c r="AQ61">
        <f t="shared" si="26"/>
        <v>-84.861279543802169</v>
      </c>
      <c r="AR61">
        <f t="shared" si="26"/>
        <v>-84.864881929354965</v>
      </c>
      <c r="AS61">
        <f t="shared" si="26"/>
        <v>0.11920852824760586</v>
      </c>
      <c r="AT61">
        <f t="shared" si="26"/>
        <v>4.3963052908915785E-2</v>
      </c>
      <c r="AU61">
        <f t="shared" si="23"/>
        <v>-84.701710348198432</v>
      </c>
      <c r="AW61">
        <v>58</v>
      </c>
      <c r="AX61">
        <f>IF(Z61&gt;0, (R61*SUMPRODUCT(K61:$K$98, X61:$X$98)-K61*$AZ$3)/Z61, 0)</f>
        <v>1765.618495299974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2000000</v>
      </c>
      <c r="S62">
        <f t="shared" si="1"/>
        <v>1642.5783472804883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364.10141239836571</v>
      </c>
      <c r="AC62">
        <f t="shared" si="2"/>
        <v>286.02681490504017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-60044.969422733921</v>
      </c>
      <c r="AI62">
        <f t="shared" si="25"/>
        <v>-60047.14608309976</v>
      </c>
      <c r="AJ62">
        <f t="shared" si="7"/>
        <v>78.074597493325541</v>
      </c>
      <c r="AK62">
        <f t="shared" si="22"/>
        <v>25.487098867885603</v>
      </c>
      <c r="AL62">
        <f t="shared" si="8"/>
        <v>-59943.584386738548</v>
      </c>
      <c r="AN62">
        <f t="shared" si="26"/>
        <v>0</v>
      </c>
      <c r="AO62">
        <f t="shared" si="26"/>
        <v>0</v>
      </c>
      <c r="AP62">
        <f t="shared" si="26"/>
        <v>-2.7159847797825439E-3</v>
      </c>
      <c r="AQ62">
        <f t="shared" si="26"/>
        <v>-74.922677701117379</v>
      </c>
      <c r="AR62">
        <f t="shared" si="26"/>
        <v>-74.925393685897163</v>
      </c>
      <c r="AS62">
        <f t="shared" si="26"/>
        <v>9.7419616678531704E-2</v>
      </c>
      <c r="AT62">
        <f t="shared" si="26"/>
        <v>3.1802192796056582E-2</v>
      </c>
      <c r="AU62">
        <f t="shared" si="23"/>
        <v>-74.796171876422562</v>
      </c>
      <c r="AW62">
        <v>59</v>
      </c>
      <c r="AX62">
        <f>IF(Z62&gt;0, (R62*SUMPRODUCT(K62:$K$98, X62:$X$98)-K62*$AZ$3)/Z62, 0)</f>
        <v>1642.5783472804883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2000000</v>
      </c>
      <c r="S63">
        <f t="shared" si="1"/>
        <v>1511.171256833909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286.02681490504017</v>
      </c>
      <c r="AC63">
        <f t="shared" si="2"/>
        <v>217.1636747489911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-57371.930878351828</v>
      </c>
      <c r="AI63">
        <f t="shared" si="25"/>
        <v>-57373.727197546017</v>
      </c>
      <c r="AJ63">
        <f t="shared" si="7"/>
        <v>68.86314015604907</v>
      </c>
      <c r="AK63">
        <f t="shared" si="22"/>
        <v>20.021877043352813</v>
      </c>
      <c r="AL63">
        <f t="shared" si="8"/>
        <v>-57284.842180346619</v>
      </c>
      <c r="AN63">
        <f t="shared" si="26"/>
        <v>0</v>
      </c>
      <c r="AO63">
        <f t="shared" si="26"/>
        <v>0</v>
      </c>
      <c r="AP63">
        <f t="shared" si="26"/>
        <v>-2.0012537110680188E-3</v>
      </c>
      <c r="AQ63">
        <f t="shared" si="26"/>
        <v>-63.917253655505313</v>
      </c>
      <c r="AR63">
        <f t="shared" si="26"/>
        <v>-63.919254909216377</v>
      </c>
      <c r="AS63">
        <f t="shared" si="26"/>
        <v>7.6719446765729088E-2</v>
      </c>
      <c r="AT63">
        <f t="shared" si="26"/>
        <v>2.2306088954070859E-2</v>
      </c>
      <c r="AU63">
        <f t="shared" si="23"/>
        <v>-63.820229373496581</v>
      </c>
      <c r="AW63">
        <v>60</v>
      </c>
      <c r="AX63">
        <f>IF(Z63&gt;0, (R63*SUMPRODUCT(K63:$K$98, X63:$X$98)-K63*$AZ$3)/Z63, 0)</f>
        <v>1511.171256833909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2000000</v>
      </c>
      <c r="S64">
        <f t="shared" si="1"/>
        <v>1371.9615196477337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217.1636747489911</v>
      </c>
      <c r="AC64">
        <f t="shared" si="2"/>
        <v>158.65672247301109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-53252.452447983414</v>
      </c>
      <c r="AI64">
        <f t="shared" si="25"/>
        <v>-53253.897976157867</v>
      </c>
      <c r="AJ64">
        <f t="shared" si="7"/>
        <v>58.506952275980012</v>
      </c>
      <c r="AK64">
        <f t="shared" si="22"/>
        <v>15.201457232429378</v>
      </c>
      <c r="AL64">
        <f t="shared" si="8"/>
        <v>-53180.18956664946</v>
      </c>
      <c r="AN64">
        <f t="shared" si="26"/>
        <v>0</v>
      </c>
      <c r="AO64">
        <f t="shared" si="26"/>
        <v>0</v>
      </c>
      <c r="AP64">
        <f t="shared" si="26"/>
        <v>-1.4378950145691144E-3</v>
      </c>
      <c r="AQ64">
        <f t="shared" si="26"/>
        <v>-52.971251091418623</v>
      </c>
      <c r="AR64">
        <f t="shared" si="26"/>
        <v>-52.972688986433191</v>
      </c>
      <c r="AS64">
        <f t="shared" si="26"/>
        <v>5.8198004357298758E-2</v>
      </c>
      <c r="AT64">
        <f t="shared" si="26"/>
        <v>1.5121185428990913E-2</v>
      </c>
      <c r="AU64">
        <f t="shared" si="23"/>
        <v>-52.899369796646909</v>
      </c>
      <c r="AW64">
        <v>61</v>
      </c>
      <c r="AX64">
        <f>IF(Z64&gt;0, (R64*SUMPRODUCT(K64:$K$98, X64:$X$98)-K64*$AZ$3)/Z64, 0)</f>
        <v>1371.9615196477337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2000000</v>
      </c>
      <c r="S65">
        <f t="shared" si="1"/>
        <v>1219.6139622228095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158.65672247301109</v>
      </c>
      <c r="AC65">
        <f t="shared" si="2"/>
        <v>110.51609761331156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-47740.386320026955</v>
      </c>
      <c r="AI65">
        <f t="shared" si="25"/>
        <v>-47741.51901550516</v>
      </c>
      <c r="AJ65">
        <f t="shared" si="7"/>
        <v>48.140624859699528</v>
      </c>
      <c r="AK65">
        <f t="shared" si="22"/>
        <v>11.105970573110778</v>
      </c>
      <c r="AL65">
        <f t="shared" si="8"/>
        <v>-47682.272420072353</v>
      </c>
      <c r="AN65">
        <f t="shared" si="26"/>
        <v>0</v>
      </c>
      <c r="AO65">
        <f t="shared" si="26"/>
        <v>0</v>
      </c>
      <c r="AP65">
        <f t="shared" si="26"/>
        <v>-1.0059948587874217E-3</v>
      </c>
      <c r="AQ65">
        <f t="shared" si="26"/>
        <v>-42.400260368787258</v>
      </c>
      <c r="AR65">
        <f t="shared" si="26"/>
        <v>-42.401266363646045</v>
      </c>
      <c r="AS65">
        <f t="shared" si="26"/>
        <v>4.275572917831847E-2</v>
      </c>
      <c r="AT65">
        <f t="shared" si="26"/>
        <v>9.8636831464107132E-3</v>
      </c>
      <c r="AU65">
        <f t="shared" si="23"/>
        <v>-42.348646951321321</v>
      </c>
      <c r="AW65">
        <v>62</v>
      </c>
      <c r="AX65">
        <f>IF(Z65&gt;0, (R65*SUMPRODUCT(K65:$K$98, X65:$X$98)-K65*$AZ$3)/Z65, 0)</f>
        <v>1219.6139622228095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2000000</v>
      </c>
      <c r="S66">
        <f t="shared" si="1"/>
        <v>1050.0430245592784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110.51609761331156</v>
      </c>
      <c r="AC66">
        <f t="shared" si="2"/>
        <v>72.428896379987833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-41464.813896862208</v>
      </c>
      <c r="AI66">
        <f t="shared" si="25"/>
        <v>-41465.676110298773</v>
      </c>
      <c r="AJ66">
        <f t="shared" si="7"/>
        <v>38.087201233323725</v>
      </c>
      <c r="AK66">
        <f t="shared" si="22"/>
        <v>7.7361268329318102</v>
      </c>
      <c r="AL66">
        <f t="shared" si="8"/>
        <v>-41419.85278223252</v>
      </c>
      <c r="AN66">
        <f t="shared" si="26"/>
        <v>0</v>
      </c>
      <c r="AO66">
        <f t="shared" si="26"/>
        <v>0</v>
      </c>
      <c r="AP66">
        <f t="shared" si="26"/>
        <v>-6.8372169138517186E-4</v>
      </c>
      <c r="AQ66">
        <f t="shared" si="26"/>
        <v>-32.880945121165006</v>
      </c>
      <c r="AR66">
        <f t="shared" si="26"/>
        <v>-32.881628842856394</v>
      </c>
      <c r="AS66">
        <f t="shared" si="26"/>
        <v>3.0202551413511951E-2</v>
      </c>
      <c r="AT66">
        <f t="shared" si="26"/>
        <v>6.1346268785075165E-3</v>
      </c>
      <c r="AU66">
        <f t="shared" si="23"/>
        <v>-32.845291664564371</v>
      </c>
      <c r="AW66">
        <v>63</v>
      </c>
      <c r="AX66">
        <f>IF(Z66&gt;0, (R66*SUMPRODUCT(K66:$K$98, X66:$X$98)-K66*$AZ$3)/Z66, 0)</f>
        <v>1050.0430245592784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853.10941667821055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72.428896379987833</v>
      </c>
      <c r="AC67">
        <f t="shared" ref="AC67:AC89" si="29">S67*Z67</f>
        <v>43.398896915486596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-34831.746142622833</v>
      </c>
      <c r="AI67">
        <f t="shared" ref="AI67:AI89" si="33">SUM(AE67:AH67)</f>
        <v>-34832.382035511648</v>
      </c>
      <c r="AJ67">
        <f t="shared" ref="AJ67:AJ89" si="34">AB67-AC67</f>
        <v>29.029999464501238</v>
      </c>
      <c r="AK67">
        <f t="shared" si="22"/>
        <v>5.0700227465991485</v>
      </c>
      <c r="AL67">
        <f t="shared" ref="AL67:AL89" si="35">SUM(AI67:AK67)</f>
        <v>-34798.282013300544</v>
      </c>
      <c r="AN67">
        <f t="shared" ref="AN67:AT89" si="36">AE67*$K67</f>
        <v>0</v>
      </c>
      <c r="AO67">
        <f t="shared" si="36"/>
        <v>0</v>
      </c>
      <c r="AP67">
        <f t="shared" si="36"/>
        <v>-4.5022594406250119E-4</v>
      </c>
      <c r="AQ67">
        <f t="shared" si="36"/>
        <v>-24.66163101733126</v>
      </c>
      <c r="AR67">
        <f t="shared" si="36"/>
        <v>-24.662081243275324</v>
      </c>
      <c r="AS67">
        <f t="shared" si="36"/>
        <v>2.05538686546291E-2</v>
      </c>
      <c r="AT67">
        <f t="shared" si="36"/>
        <v>3.5896859638943567E-3</v>
      </c>
      <c r="AU67">
        <f t="shared" si="23"/>
        <v>-24.637937688656798</v>
      </c>
      <c r="AW67">
        <v>64</v>
      </c>
      <c r="AX67">
        <f>IF(Z67&gt;0, (R67*SUMPRODUCT(K67:$K$98, X67:$X$98)-K67*$AZ$3)/Z67, 0)</f>
        <v>853.10941667821055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12.5</v>
      </c>
      <c r="R68">
        <f t="shared" si="27"/>
        <v>2000000</v>
      </c>
      <c r="S68">
        <f t="shared" si="28"/>
        <v>611.05381646436149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43.398896915486596</v>
      </c>
      <c r="AC68">
        <f t="shared" si="29"/>
        <v>22.175610234462276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-28143.904311692906</v>
      </c>
      <c r="AI68">
        <f t="shared" si="33"/>
        <v>-28144.357946250882</v>
      </c>
      <c r="AJ68">
        <f t="shared" si="34"/>
        <v>21.223286681024319</v>
      </c>
      <c r="AK68">
        <f t="shared" si="22"/>
        <v>3.0379227840840621</v>
      </c>
      <c r="AL68">
        <f t="shared" si="35"/>
        <v>-28120.096736785774</v>
      </c>
      <c r="AN68">
        <f t="shared" si="36"/>
        <v>0</v>
      </c>
      <c r="AO68">
        <f t="shared" si="36"/>
        <v>0</v>
      </c>
      <c r="AP68">
        <f t="shared" si="36"/>
        <v>-2.8677062194937118E-4</v>
      </c>
      <c r="AQ68">
        <f t="shared" si="36"/>
        <v>-17.791512576940068</v>
      </c>
      <c r="AR68">
        <f t="shared" si="36"/>
        <v>-17.791799347562016</v>
      </c>
      <c r="AS68">
        <f t="shared" si="36"/>
        <v>1.3416559682963753E-2</v>
      </c>
      <c r="AT68">
        <f t="shared" si="36"/>
        <v>1.9204599625627853E-3</v>
      </c>
      <c r="AU68">
        <f t="shared" si="23"/>
        <v>-17.776462327916491</v>
      </c>
      <c r="AW68">
        <v>65</v>
      </c>
      <c r="AX68">
        <f>IF(Z68&gt;0, (R68*SUMPRODUCT(K68:$K$98, X68:$X$98)-K68*$AZ$3)/Z68, 0)</f>
        <v>611.05381646436149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7"/>
        <v>2000000</v>
      </c>
      <c r="S69">
        <f t="shared" si="28"/>
        <v>298.47199809465496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22.175610234462276</v>
      </c>
      <c r="AC69">
        <f t="shared" si="29"/>
        <v>7.454047957796277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-21907.658518210006</v>
      </c>
      <c r="AI69">
        <f t="shared" si="33"/>
        <v>-21907.970693556661</v>
      </c>
      <c r="AJ69">
        <f t="shared" si="34"/>
        <v>14.721562276665999</v>
      </c>
      <c r="AK69">
        <f t="shared" si="22"/>
        <v>1.5522927164123594</v>
      </c>
      <c r="AL69">
        <f t="shared" si="35"/>
        <v>-21891.696838563581</v>
      </c>
      <c r="AN69">
        <f t="shared" si="36"/>
        <v>0</v>
      </c>
      <c r="AO69">
        <f t="shared" si="36"/>
        <v>0</v>
      </c>
      <c r="AP69">
        <f t="shared" si="36"/>
        <v>-1.7620129924616145E-4</v>
      </c>
      <c r="AQ69">
        <f t="shared" si="36"/>
        <v>-12.365351510596668</v>
      </c>
      <c r="AR69">
        <f t="shared" si="36"/>
        <v>-12.365527711895911</v>
      </c>
      <c r="AS69">
        <f t="shared" si="36"/>
        <v>8.3092993340571943E-3</v>
      </c>
      <c r="AT69">
        <f t="shared" si="36"/>
        <v>8.7616141496010944E-4</v>
      </c>
      <c r="AU69">
        <f t="shared" si="23"/>
        <v>-12.356342251146893</v>
      </c>
      <c r="AW69">
        <v>66</v>
      </c>
      <c r="AX69">
        <f>IF(Z69&gt;0, (R69*SUMPRODUCT(K69:$K$98, X69:$X$98)-K69*$AZ$3)/Z69, 0)</f>
        <v>298.47199809465496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7"/>
        <v>2000000</v>
      </c>
      <c r="S70">
        <f t="shared" si="28"/>
        <v>-131.11692501981437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7.454047957796277</v>
      </c>
      <c r="AC70">
        <f t="shared" si="29"/>
        <v>-2.1702764989842791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-16344.130176707293</v>
      </c>
      <c r="AI70">
        <f t="shared" si="33"/>
        <v>-16344.337079486879</v>
      </c>
      <c r="AJ70">
        <f t="shared" si="34"/>
        <v>9.6243244567805561</v>
      </c>
      <c r="AK70">
        <f t="shared" si="22"/>
        <v>0.52178335704573942</v>
      </c>
      <c r="AL70">
        <f t="shared" si="35"/>
        <v>-16334.190971673052</v>
      </c>
      <c r="AN70">
        <f t="shared" si="36"/>
        <v>0</v>
      </c>
      <c r="AO70">
        <f t="shared" si="36"/>
        <v>0</v>
      </c>
      <c r="AP70">
        <f t="shared" si="36"/>
        <v>-1.0426986379344217E-4</v>
      </c>
      <c r="AQ70">
        <f t="shared" si="36"/>
        <v>-8.2367198292920882</v>
      </c>
      <c r="AR70">
        <f t="shared" si="36"/>
        <v>-8.2368240991558821</v>
      </c>
      <c r="AS70">
        <f t="shared" si="36"/>
        <v>4.8502345025176257E-3</v>
      </c>
      <c r="AT70">
        <f t="shared" si="36"/>
        <v>2.6295576926438016E-4</v>
      </c>
      <c r="AU70">
        <f t="shared" si="23"/>
        <v>-8.2317109088841001</v>
      </c>
      <c r="AW70">
        <v>67</v>
      </c>
      <c r="AX70">
        <f>IF(Z70&gt;0, (R70*SUMPRODUCT(K70:$K$98, X70:$X$98)-K70*$AZ$3)/Z70, 0)</f>
        <v>-131.11692501981437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7"/>
        <v>2000000</v>
      </c>
      <c r="S71">
        <f t="shared" si="28"/>
        <v>-753.96171371706305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-2.1702764989842791</v>
      </c>
      <c r="AC71">
        <f t="shared" si="29"/>
        <v>-7.9596507445119613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-11659.196210196129</v>
      </c>
      <c r="AI71">
        <f t="shared" si="33"/>
        <v>-11659.328173971604</v>
      </c>
      <c r="AJ71">
        <f t="shared" si="34"/>
        <v>5.7893742455276822</v>
      </c>
      <c r="AK71">
        <f t="shared" si="22"/>
        <v>-0.15191935492889955</v>
      </c>
      <c r="AL71">
        <f t="shared" si="35"/>
        <v>-11653.690719081005</v>
      </c>
      <c r="AN71">
        <f t="shared" si="36"/>
        <v>0</v>
      </c>
      <c r="AO71">
        <f t="shared" si="36"/>
        <v>0</v>
      </c>
      <c r="AP71">
        <f t="shared" si="36"/>
        <v>-5.9378495655356121E-5</v>
      </c>
      <c r="AQ71">
        <f t="shared" si="36"/>
        <v>-5.2461785745012692</v>
      </c>
      <c r="AR71">
        <f t="shared" si="36"/>
        <v>-5.2462379529969239</v>
      </c>
      <c r="AS71">
        <f t="shared" si="36"/>
        <v>2.6049901364637779E-3</v>
      </c>
      <c r="AT71">
        <f t="shared" si="36"/>
        <v>-6.8357719564155069E-5</v>
      </c>
      <c r="AU71">
        <f t="shared" si="23"/>
        <v>-5.2437013205800245</v>
      </c>
      <c r="AW71">
        <v>68</v>
      </c>
      <c r="AX71">
        <f>IF(Z71&gt;0, (R71*SUMPRODUCT(K71:$K$98, X71:$X$98)-K71*$AZ$3)/Z71, 0)</f>
        <v>-753.96171371706305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7"/>
        <v>2000000</v>
      </c>
      <c r="S72">
        <f t="shared" si="28"/>
        <v>-1705.0809172405977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-7.9596507445119613</v>
      </c>
      <c r="AC72">
        <f t="shared" si="29"/>
        <v>-11.020699333509299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-7976.1689805454389</v>
      </c>
      <c r="AI72">
        <f t="shared" si="33"/>
        <v>-7976.2497736270316</v>
      </c>
      <c r="AJ72">
        <f t="shared" si="34"/>
        <v>3.0610485889973376</v>
      </c>
      <c r="AK72">
        <f t="shared" ref="AK72:AK89" si="49">G72*SUM(AB72:AB72, AE72:AF72)</f>
        <v>-0.55717555211583736</v>
      </c>
      <c r="AL72">
        <f t="shared" si="35"/>
        <v>-7973.7459005901501</v>
      </c>
      <c r="AN72">
        <f t="shared" si="36"/>
        <v>0</v>
      </c>
      <c r="AO72">
        <f t="shared" si="36"/>
        <v>0</v>
      </c>
      <c r="AP72">
        <f t="shared" si="36"/>
        <v>-3.2458661660291579E-5</v>
      </c>
      <c r="AQ72">
        <f t="shared" si="36"/>
        <v>-3.2044299484679981</v>
      </c>
      <c r="AR72">
        <f t="shared" si="36"/>
        <v>-3.2044624071296584</v>
      </c>
      <c r="AS72">
        <f t="shared" si="36"/>
        <v>1.2297778289581834E-3</v>
      </c>
      <c r="AT72">
        <f t="shared" si="36"/>
        <v>-2.2384556171126742E-4</v>
      </c>
      <c r="AU72">
        <f t="shared" si="23"/>
        <v>-3.2034564748624113</v>
      </c>
      <c r="AW72">
        <v>69</v>
      </c>
      <c r="AX72">
        <f>IF(Z72&gt;0, (R72*SUMPRODUCT(K72:$K$98, X72:$X$98)-K72*$AZ$3)/Z72, 0)</f>
        <v>-1705.0809172405977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7"/>
        <v>2000000</v>
      </c>
      <c r="S73">
        <f t="shared" si="28"/>
        <v>-3239.4058881605019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-11.020699333509299</v>
      </c>
      <c r="AC73">
        <f t="shared" si="29"/>
        <v>-12.274120366348786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-5219.6170513231637</v>
      </c>
      <c r="AI73">
        <f t="shared" si="33"/>
        <v>-5219.6644138673701</v>
      </c>
      <c r="AJ73">
        <f t="shared" si="34"/>
        <v>1.253421032839487</v>
      </c>
      <c r="AK73">
        <f t="shared" si="49"/>
        <v>-0.771448953345651</v>
      </c>
      <c r="AL73">
        <f t="shared" si="35"/>
        <v>-5219.1824417878761</v>
      </c>
      <c r="AN73">
        <f t="shared" si="36"/>
        <v>0</v>
      </c>
      <c r="AO73">
        <f t="shared" si="36"/>
        <v>0</v>
      </c>
      <c r="AP73">
        <f t="shared" si="36"/>
        <v>-1.6989219862732122E-5</v>
      </c>
      <c r="AQ73">
        <f t="shared" si="36"/>
        <v>-1.8723069710612401</v>
      </c>
      <c r="AR73">
        <f t="shared" si="36"/>
        <v>-1.8723239602811028</v>
      </c>
      <c r="AS73">
        <f t="shared" si="36"/>
        <v>4.4960940896329629E-4</v>
      </c>
      <c r="AT73">
        <f t="shared" si="36"/>
        <v>-2.7672322298066094E-4</v>
      </c>
      <c r="AU73">
        <f t="shared" si="23"/>
        <v>-1.8721510740951202</v>
      </c>
      <c r="AW73">
        <v>70</v>
      </c>
      <c r="AX73">
        <f>IF(Z73&gt;0, (R73*SUMPRODUCT(K73:$K$98, X73:$X$98)-K73*$AZ$3)/Z73, 0)</f>
        <v>-3239.4058881605019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7"/>
        <v>2000000</v>
      </c>
      <c r="S74">
        <f t="shared" si="28"/>
        <v>-5846.869288582523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-12.274120366348786</v>
      </c>
      <c r="AC74">
        <f t="shared" si="29"/>
        <v>-12.404455091313142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-3259.1168935402593</v>
      </c>
      <c r="AI74">
        <f t="shared" si="33"/>
        <v>-3259.1434129784388</v>
      </c>
      <c r="AJ74">
        <f t="shared" si="34"/>
        <v>0.1303347249643565</v>
      </c>
      <c r="AK74">
        <f t="shared" si="49"/>
        <v>-0.85918842564441511</v>
      </c>
      <c r="AL74">
        <f t="shared" si="35"/>
        <v>-3259.8722666791186</v>
      </c>
      <c r="AN74">
        <f t="shared" si="36"/>
        <v>0</v>
      </c>
      <c r="AO74">
        <f t="shared" si="36"/>
        <v>0</v>
      </c>
      <c r="AP74">
        <f t="shared" si="36"/>
        <v>-8.4934612477380916E-6</v>
      </c>
      <c r="AQ74">
        <f t="shared" si="36"/>
        <v>-1.0438072952340196</v>
      </c>
      <c r="AR74">
        <f t="shared" si="36"/>
        <v>-1.0438157886952673</v>
      </c>
      <c r="AS74">
        <f t="shared" si="36"/>
        <v>4.17426993826953E-5</v>
      </c>
      <c r="AT74">
        <f t="shared" si="36"/>
        <v>-2.7517489429293896E-4</v>
      </c>
      <c r="AU74">
        <f t="shared" si="23"/>
        <v>-1.0440492208901775</v>
      </c>
      <c r="AW74">
        <v>71</v>
      </c>
      <c r="AX74">
        <f>IF(Z74&gt;0, (R74*SUMPRODUCT(K74:$K$98, X74:$X$98)-K74*$AZ$3)/Z74, 0)</f>
        <v>-5846.869288582523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7"/>
        <v>2000000</v>
      </c>
      <c r="S75">
        <f t="shared" si="28"/>
        <v>-10507.226297159033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-12.404455091313142</v>
      </c>
      <c r="AC75">
        <f t="shared" si="29"/>
        <v>-11.892930023960659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-1936.9169665914885</v>
      </c>
      <c r="AI75">
        <f t="shared" si="33"/>
        <v>-1936.9311151042448</v>
      </c>
      <c r="AJ75">
        <f t="shared" si="34"/>
        <v>-0.51152506735248338</v>
      </c>
      <c r="AK75">
        <f t="shared" si="49"/>
        <v>-0.8683118563919201</v>
      </c>
      <c r="AL75">
        <f t="shared" si="35"/>
        <v>-1938.3109520279893</v>
      </c>
      <c r="AN75">
        <f t="shared" si="36"/>
        <v>0</v>
      </c>
      <c r="AO75">
        <f t="shared" si="36"/>
        <v>0</v>
      </c>
      <c r="AP75">
        <f t="shared" si="36"/>
        <v>-4.0458814990131591E-6</v>
      </c>
      <c r="AQ75">
        <f t="shared" si="36"/>
        <v>-0.55387705090942452</v>
      </c>
      <c r="AR75">
        <f t="shared" si="36"/>
        <v>-0.55388109679092346</v>
      </c>
      <c r="AS75">
        <f t="shared" si="36"/>
        <v>-1.4627472455363812E-4</v>
      </c>
      <c r="AT75">
        <f t="shared" si="36"/>
        <v>-2.4830078861582826E-4</v>
      </c>
      <c r="AU75">
        <f t="shared" si="23"/>
        <v>-0.55427567230409303</v>
      </c>
      <c r="AW75">
        <v>72</v>
      </c>
      <c r="AX75">
        <f>IF(Z75&gt;0, (R75*SUMPRODUCT(K75:$K$98, X75:$X$98)-K75*$AZ$3)/Z75, 0)</f>
        <v>-10507.226297159033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7"/>
        <v>2000000</v>
      </c>
      <c r="S76">
        <f t="shared" si="28"/>
        <v>-19270.917549826863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-11.892930023960659</v>
      </c>
      <c r="AC76">
        <f t="shared" si="29"/>
        <v>-11.058117465417849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-1093.4761639223912</v>
      </c>
      <c r="AI76">
        <f t="shared" si="33"/>
        <v>-1093.4833367239955</v>
      </c>
      <c r="AJ76">
        <f t="shared" si="34"/>
        <v>-0.83481255854280967</v>
      </c>
      <c r="AK76">
        <f t="shared" si="49"/>
        <v>-0.83250510167724623</v>
      </c>
      <c r="AL76">
        <f t="shared" si="35"/>
        <v>-1095.1506543842156</v>
      </c>
      <c r="AN76">
        <f t="shared" si="36"/>
        <v>0</v>
      </c>
      <c r="AO76">
        <f t="shared" si="36"/>
        <v>0</v>
      </c>
      <c r="AP76">
        <f t="shared" si="36"/>
        <v>-1.831357636476977E-6</v>
      </c>
      <c r="AQ76">
        <f t="shared" si="36"/>
        <v>-0.27918601873840182</v>
      </c>
      <c r="AR76">
        <f t="shared" si="36"/>
        <v>-0.2791878500960383</v>
      </c>
      <c r="AS76">
        <f t="shared" si="36"/>
        <v>-2.1314410162938665E-4</v>
      </c>
      <c r="AT76">
        <f t="shared" si="36"/>
        <v>-2.1255496240810137E-4</v>
      </c>
      <c r="AU76">
        <f t="shared" si="23"/>
        <v>-0.2796135491600758</v>
      </c>
      <c r="AW76">
        <v>73</v>
      </c>
      <c r="AX76">
        <f>IF(Z76&gt;0, (R76*SUMPRODUCT(K76:$K$98, X76:$X$98)-K76*$AZ$3)/Z76, 0)</f>
        <v>-19270.917549826863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7"/>
        <v>2000000</v>
      </c>
      <c r="S77">
        <f t="shared" si="28"/>
        <v>-36642.462632446783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-11.058117465417849</v>
      </c>
      <c r="AC77">
        <f t="shared" si="29"/>
        <v>-10.097402047145328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-585.04058250708692</v>
      </c>
      <c r="AI77">
        <f t="shared" si="33"/>
        <v>-585.04402707703446</v>
      </c>
      <c r="AJ77">
        <f t="shared" si="34"/>
        <v>-0.96071541827252105</v>
      </c>
      <c r="AK77">
        <f t="shared" si="49"/>
        <v>-0.77406822257924957</v>
      </c>
      <c r="AL77">
        <f t="shared" si="35"/>
        <v>-586.77881071788624</v>
      </c>
      <c r="AN77">
        <f t="shared" si="36"/>
        <v>0</v>
      </c>
      <c r="AO77">
        <f t="shared" si="36"/>
        <v>0</v>
      </c>
      <c r="AP77">
        <f t="shared" si="36"/>
        <v>-7.8523804050485159E-7</v>
      </c>
      <c r="AQ77">
        <f t="shared" si="36"/>
        <v>-0.13336820782096764</v>
      </c>
      <c r="AR77">
        <f t="shared" si="36"/>
        <v>-0.13336899305900815</v>
      </c>
      <c r="AS77">
        <f t="shared" si="36"/>
        <v>-2.1900855665756377E-4</v>
      </c>
      <c r="AT77">
        <f t="shared" si="36"/>
        <v>-1.7645971008396815E-4</v>
      </c>
      <c r="AU77">
        <f t="shared" si="23"/>
        <v>-0.13376446132574968</v>
      </c>
      <c r="AW77">
        <v>74</v>
      </c>
      <c r="AX77">
        <f>IF(Z77&gt;0, (R77*SUMPRODUCT(K77:$K$98, X77:$X$98)-K77*$AZ$3)/Z77, 0)</f>
        <v>-36642.462632446783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7"/>
        <v>2000000</v>
      </c>
      <c r="S78">
        <f t="shared" si="28"/>
        <v>-73015.725848825197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-10.097402047145328</v>
      </c>
      <c r="AC78">
        <f t="shared" si="29"/>
        <v>-9.1237154004922569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-295.70891067226768</v>
      </c>
      <c r="AI78">
        <f t="shared" si="33"/>
        <v>-295.71047261582407</v>
      </c>
      <c r="AJ78">
        <f t="shared" si="34"/>
        <v>-0.97368664665307136</v>
      </c>
      <c r="AK78">
        <f t="shared" si="49"/>
        <v>-0.70681814330017301</v>
      </c>
      <c r="AL78">
        <f t="shared" si="35"/>
        <v>-297.39097740577728</v>
      </c>
      <c r="AN78">
        <f t="shared" si="36"/>
        <v>0</v>
      </c>
      <c r="AO78">
        <f t="shared" si="36"/>
        <v>0</v>
      </c>
      <c r="AP78">
        <f t="shared" si="36"/>
        <v>-3.1791691505885705E-7</v>
      </c>
      <c r="AQ78">
        <f t="shared" si="36"/>
        <v>-6.018838789055473E-2</v>
      </c>
      <c r="AR78">
        <f t="shared" si="36"/>
        <v>-6.0188705807469781E-2</v>
      </c>
      <c r="AS78">
        <f t="shared" si="36"/>
        <v>-1.9818350904399936E-4</v>
      </c>
      <c r="AT78">
        <f t="shared" si="36"/>
        <v>-1.4386527778387378E-4</v>
      </c>
      <c r="AU78">
        <f t="shared" si="23"/>
        <v>-6.0530754594297652E-2</v>
      </c>
      <c r="AW78">
        <v>75</v>
      </c>
      <c r="AX78">
        <f>IF(Z78&gt;0, (R78*SUMPRODUCT(K78:$K$98, X78:$X$98)-K78*$AZ$3)/Z78, 0)</f>
        <v>-73015.725848825197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7"/>
        <v>2000000</v>
      </c>
      <c r="S79">
        <f t="shared" si="28"/>
        <v>-153673.80834100142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-9.1237154004922569</v>
      </c>
      <c r="AC79">
        <f t="shared" si="29"/>
        <v>-8.195461954030991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-140.75136796718104</v>
      </c>
      <c r="AI79">
        <f t="shared" si="33"/>
        <v>-140.7520345952521</v>
      </c>
      <c r="AJ79">
        <f t="shared" si="34"/>
        <v>-0.92825344646126595</v>
      </c>
      <c r="AK79">
        <f t="shared" si="49"/>
        <v>-0.63866007803445801</v>
      </c>
      <c r="AL79">
        <f t="shared" si="35"/>
        <v>-142.31894811974783</v>
      </c>
      <c r="AN79">
        <f t="shared" si="36"/>
        <v>0</v>
      </c>
      <c r="AO79">
        <f t="shared" si="36"/>
        <v>0</v>
      </c>
      <c r="AP79">
        <f t="shared" si="36"/>
        <v>-1.2114733765643081E-7</v>
      </c>
      <c r="AQ79">
        <f t="shared" si="36"/>
        <v>-2.5578961104723713E-2</v>
      </c>
      <c r="AR79">
        <f t="shared" si="36"/>
        <v>-2.5579082252061371E-2</v>
      </c>
      <c r="AS79">
        <f t="shared" si="36"/>
        <v>-1.6869291677431357E-4</v>
      </c>
      <c r="AT79">
        <f t="shared" si="36"/>
        <v>-1.1606467156320878E-4</v>
      </c>
      <c r="AU79">
        <f t="shared" si="23"/>
        <v>-2.5863839840398892E-2</v>
      </c>
      <c r="AW79">
        <v>76</v>
      </c>
      <c r="AX79">
        <f>IF(Z79&gt;0, (R79*SUMPRODUCT(K79:$K$98, X79:$X$98)-K79*$AZ$3)/Z79, 0)</f>
        <v>-153673.80834100142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7"/>
        <v>2000000</v>
      </c>
      <c r="S80">
        <f t="shared" si="28"/>
        <v>-347622.8667689336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-8.195461954030991</v>
      </c>
      <c r="AC80">
        <f t="shared" si="29"/>
        <v>-7.338503563035875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-63.372822971217012</v>
      </c>
      <c r="AI80">
        <f t="shared" si="33"/>
        <v>-63.373086852863779</v>
      </c>
      <c r="AJ80">
        <f t="shared" si="34"/>
        <v>-0.85695839099511595</v>
      </c>
      <c r="AK80">
        <f t="shared" si="49"/>
        <v>-0.5736823367821694</v>
      </c>
      <c r="AL80">
        <f t="shared" si="35"/>
        <v>-64.803727580641066</v>
      </c>
      <c r="AN80">
        <f t="shared" si="36"/>
        <v>0</v>
      </c>
      <c r="AO80">
        <f t="shared" si="36"/>
        <v>0</v>
      </c>
      <c r="AP80">
        <f t="shared" si="36"/>
        <v>-4.2817513177347775E-8</v>
      </c>
      <c r="AQ80">
        <f t="shared" si="36"/>
        <v>-1.028289278874814E-2</v>
      </c>
      <c r="AR80">
        <f t="shared" si="36"/>
        <v>-1.0282935606261315E-2</v>
      </c>
      <c r="AS80">
        <f t="shared" si="36"/>
        <v>-1.3905031914111148E-4</v>
      </c>
      <c r="AT80">
        <f t="shared" si="36"/>
        <v>-9.3085863740184662E-5</v>
      </c>
      <c r="AU80">
        <f t="shared" si="23"/>
        <v>-1.0515071789142611E-2</v>
      </c>
      <c r="AW80">
        <v>77</v>
      </c>
      <c r="AX80">
        <f>IF(Z80&gt;0, (R80*SUMPRODUCT(K80:$K$98, X80:$X$98)-K80*$AZ$3)/Z80, 0)</f>
        <v>-347622.8667689336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7"/>
        <v>2000000</v>
      </c>
      <c r="S81">
        <f t="shared" si="28"/>
        <v>-851310.42446170386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-7.338503563035875</v>
      </c>
      <c r="AC81">
        <f t="shared" si="29"/>
        <v>-6.5608066771640532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-26.385423178921421</v>
      </c>
      <c r="AI81">
        <f t="shared" si="33"/>
        <v>-26.385519512856856</v>
      </c>
      <c r="AJ81">
        <f t="shared" si="34"/>
        <v>-0.77769688587182184</v>
      </c>
      <c r="AK81">
        <f t="shared" si="49"/>
        <v>-0.51369524941251132</v>
      </c>
      <c r="AL81">
        <f t="shared" si="35"/>
        <v>-27.676911648141189</v>
      </c>
      <c r="AN81">
        <f t="shared" si="36"/>
        <v>0</v>
      </c>
      <c r="AO81">
        <f t="shared" si="36"/>
        <v>0</v>
      </c>
      <c r="AP81">
        <f t="shared" si="36"/>
        <v>-1.3956404050444254E-8</v>
      </c>
      <c r="AQ81">
        <f t="shared" si="36"/>
        <v>-3.8225950727252462E-3</v>
      </c>
      <c r="AR81">
        <f t="shared" si="36"/>
        <v>-3.8226090291292969E-3</v>
      </c>
      <c r="AS81">
        <f t="shared" si="36"/>
        <v>-1.1266903941045363E-4</v>
      </c>
      <c r="AT81">
        <f t="shared" si="36"/>
        <v>-7.4421733393131121E-5</v>
      </c>
      <c r="AU81">
        <f t="shared" si="23"/>
        <v>-4.0096998019328815E-3</v>
      </c>
      <c r="AW81">
        <v>78</v>
      </c>
      <c r="AX81">
        <f>IF(Z81&gt;0, (R81*SUMPRODUCT(K81:$K$98, X81:$X$98)-K81*$AZ$3)/Z81, 0)</f>
        <v>-851310.42446170386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7"/>
        <v>2000000</v>
      </c>
      <c r="S82">
        <f t="shared" si="28"/>
        <v>-2273651.7261777222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-6.5608066771640532</v>
      </c>
      <c r="AC82">
        <f t="shared" si="29"/>
        <v>-5.8610758984326967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-10.103645691735924</v>
      </c>
      <c r="AI82">
        <f t="shared" si="33"/>
        <v>-10.103677914546431</v>
      </c>
      <c r="AJ82">
        <f t="shared" si="34"/>
        <v>-0.69973077873135647</v>
      </c>
      <c r="AK82">
        <f t="shared" si="49"/>
        <v>-0.45925646740148379</v>
      </c>
      <c r="AL82">
        <f t="shared" si="35"/>
        <v>-11.262665160679273</v>
      </c>
      <c r="AN82">
        <f t="shared" si="36"/>
        <v>0</v>
      </c>
      <c r="AO82">
        <f t="shared" si="36"/>
        <v>0</v>
      </c>
      <c r="AP82">
        <f t="shared" si="36"/>
        <v>-4.1681143625436991E-9</v>
      </c>
      <c r="AQ82">
        <f t="shared" si="36"/>
        <v>-1.3069359891272666E-3</v>
      </c>
      <c r="AR82">
        <f t="shared" si="36"/>
        <v>-1.3069401572416294E-3</v>
      </c>
      <c r="AS82">
        <f t="shared" si="36"/>
        <v>-9.0512213643047457E-5</v>
      </c>
      <c r="AT82">
        <f t="shared" si="36"/>
        <v>-5.9406161280713712E-5</v>
      </c>
      <c r="AU82">
        <f t="shared" si="23"/>
        <v>-1.4568585321653906E-3</v>
      </c>
      <c r="AW82">
        <v>79</v>
      </c>
      <c r="AX82">
        <f>IF(Z82&gt;0, (R82*SUMPRODUCT(K82:$K$98, X82:$X$98)-K82*$AZ$3)/Z82, 0)</f>
        <v>-2273651.7261777222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7"/>
        <v>2000000</v>
      </c>
      <c r="S83">
        <f t="shared" si="28"/>
        <v>-6675660.0578664979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-5.8610758984326967</v>
      </c>
      <c r="AC83">
        <f t="shared" si="29"/>
        <v>-5.2342101792396081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-3.5359455751942996</v>
      </c>
      <c r="AI83">
        <f t="shared" si="33"/>
        <v>-3.5359553761168563</v>
      </c>
      <c r="AJ83">
        <f t="shared" si="34"/>
        <v>-0.62686571919308864</v>
      </c>
      <c r="AK83">
        <f t="shared" si="49"/>
        <v>-0.41027531289028879</v>
      </c>
      <c r="AL83">
        <f t="shared" si="35"/>
        <v>-4.5730964082002341</v>
      </c>
      <c r="AN83">
        <f t="shared" si="36"/>
        <v>0</v>
      </c>
      <c r="AO83">
        <f t="shared" si="36"/>
        <v>0</v>
      </c>
      <c r="AP83">
        <f t="shared" si="36"/>
        <v>-1.1319445269095387E-9</v>
      </c>
      <c r="AQ83">
        <f t="shared" si="36"/>
        <v>-4.0837933553993986E-4</v>
      </c>
      <c r="AR83">
        <f t="shared" si="36"/>
        <v>-4.0838046748446674E-4</v>
      </c>
      <c r="AS83">
        <f t="shared" si="36"/>
        <v>-7.2399023240840726E-5</v>
      </c>
      <c r="AT83">
        <f t="shared" si="36"/>
        <v>-4.738420207651819E-5</v>
      </c>
      <c r="AU83">
        <f t="shared" si="23"/>
        <v>-5.2816369280182568E-4</v>
      </c>
      <c r="AW83">
        <v>80</v>
      </c>
      <c r="AX83">
        <f>IF(Z83&gt;0, (R83*SUMPRODUCT(K83:$K$98, X83:$X$98)-K83*$AZ$3)/Z83, 0)</f>
        <v>-6675660.0578664979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7"/>
        <v>2000000</v>
      </c>
      <c r="S84">
        <f t="shared" si="28"/>
        <v>-21745989.613804273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-5.2342101792396081</v>
      </c>
      <c r="AC84">
        <f t="shared" si="29"/>
        <v>-4.6737501164481712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-1.1226167492704706</v>
      </c>
      <c r="AI84">
        <f t="shared" si="33"/>
        <v>-1.1226194358291186</v>
      </c>
      <c r="AJ84">
        <f t="shared" si="34"/>
        <v>-0.5604600627914369</v>
      </c>
      <c r="AK84">
        <f t="shared" si="49"/>
        <v>-0.36639471254677258</v>
      </c>
      <c r="AL84">
        <f t="shared" si="35"/>
        <v>-2.0494742111673281</v>
      </c>
      <c r="AN84">
        <f t="shared" si="36"/>
        <v>0</v>
      </c>
      <c r="AO84">
        <f t="shared" si="36"/>
        <v>0</v>
      </c>
      <c r="AP84">
        <f t="shared" si="36"/>
        <v>-2.7703617952680213E-10</v>
      </c>
      <c r="AQ84">
        <f t="shared" si="36"/>
        <v>-1.1576350865291782E-4</v>
      </c>
      <c r="AR84">
        <f t="shared" si="36"/>
        <v>-1.1576378568909736E-4</v>
      </c>
      <c r="AS84">
        <f t="shared" si="36"/>
        <v>-5.7794276961157041E-5</v>
      </c>
      <c r="AT84">
        <f t="shared" si="36"/>
        <v>-3.7782384330052983E-5</v>
      </c>
      <c r="AU84">
        <f t="shared" si="23"/>
        <v>-2.1134044698030739E-4</v>
      </c>
      <c r="AW84">
        <v>81</v>
      </c>
      <c r="AX84">
        <f>IF(Z84&gt;0, (R84*SUMPRODUCT(K84:$K$98, X84:$X$98)-K84*$AZ$3)/Z84, 0)</f>
        <v>-21745989.613804273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7"/>
        <v>2000000</v>
      </c>
      <c r="S85">
        <f t="shared" si="28"/>
        <v>-79505113.778097272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-4.6737501164481712</v>
      </c>
      <c r="AC85">
        <f t="shared" si="29"/>
        <v>-4.1730904852005937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-0.32057423395046458</v>
      </c>
      <c r="AI85">
        <f t="shared" si="33"/>
        <v>-0.32057489005456385</v>
      </c>
      <c r="AJ85">
        <f t="shared" si="34"/>
        <v>-0.50065963124757751</v>
      </c>
      <c r="AK85">
        <f t="shared" si="49"/>
        <v>-0.32716250815137199</v>
      </c>
      <c r="AL85">
        <f t="shared" si="35"/>
        <v>-1.1483970294535133</v>
      </c>
      <c r="AN85">
        <f t="shared" si="36"/>
        <v>0</v>
      </c>
      <c r="AO85">
        <f t="shared" si="36"/>
        <v>0</v>
      </c>
      <c r="AP85">
        <f t="shared" si="36"/>
        <v>-6.0408060505670429E-11</v>
      </c>
      <c r="AQ85">
        <f t="shared" si="36"/>
        <v>-2.9515541423597604E-5</v>
      </c>
      <c r="AR85">
        <f t="shared" si="36"/>
        <v>-2.9515601831658109E-5</v>
      </c>
      <c r="AS85">
        <f t="shared" si="36"/>
        <v>-4.6096156584731537E-5</v>
      </c>
      <c r="AT85">
        <f t="shared" si="36"/>
        <v>-3.0122129413189275E-5</v>
      </c>
      <c r="AU85">
        <f t="shared" si="23"/>
        <v>-1.0573388782957891E-4</v>
      </c>
      <c r="AW85">
        <v>82</v>
      </c>
      <c r="AX85">
        <f>IF(Z85&gt;0, (R85*SUMPRODUCT(K85:$K$98, X85:$X$98)-K85*$AZ$3)/Z85, 0)</f>
        <v>-79505113.778097272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7"/>
        <v>2000000</v>
      </c>
      <c r="S86">
        <f t="shared" si="28"/>
        <v>-331216250.52679533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-4.1730904852005937</v>
      </c>
      <c r="AC86">
        <f t="shared" si="29"/>
        <v>-3.7259991125668117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-8.1427998609364324E-2</v>
      </c>
      <c r="AI86">
        <f t="shared" si="33"/>
        <v>-8.142813922743132E-2</v>
      </c>
      <c r="AJ86">
        <f t="shared" si="34"/>
        <v>-0.44709137263378196</v>
      </c>
      <c r="AK86">
        <f t="shared" si="49"/>
        <v>-0.29211633396404157</v>
      </c>
      <c r="AL86">
        <f t="shared" si="35"/>
        <v>-0.82063584582525484</v>
      </c>
      <c r="AN86">
        <f t="shared" si="36"/>
        <v>0</v>
      </c>
      <c r="AO86">
        <f t="shared" si="36"/>
        <v>0</v>
      </c>
      <c r="AP86">
        <f t="shared" si="36"/>
        <v>-1.1559664830121996E-11</v>
      </c>
      <c r="AQ86">
        <f t="shared" si="36"/>
        <v>-6.693879327268155E-6</v>
      </c>
      <c r="AR86">
        <f t="shared" si="36"/>
        <v>-6.6938908869329845E-6</v>
      </c>
      <c r="AS86">
        <f t="shared" si="36"/>
        <v>-3.6753644296607371E-5</v>
      </c>
      <c r="AT86">
        <f t="shared" si="36"/>
        <v>-2.401374861808756E-5</v>
      </c>
      <c r="AU86">
        <f t="shared" si="23"/>
        <v>-6.746128380162792E-5</v>
      </c>
      <c r="AW86">
        <v>83</v>
      </c>
      <c r="AX86">
        <f>IF(Z86&gt;0, (R86*SUMPRODUCT(K86:$K$98, X86:$X$98)-K86*$AZ$3)/Z86, 0)</f>
        <v>-331216250.52679533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7"/>
        <v>2000000</v>
      </c>
      <c r="S87">
        <f t="shared" si="28"/>
        <v>-1603501031.1778395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-3.7259991125668117</v>
      </c>
      <c r="AC87">
        <f t="shared" si="29"/>
        <v>-3.3267907277182771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-1.8124492908896055E-2</v>
      </c>
      <c r="AI87">
        <f t="shared" si="33"/>
        <v>-1.8124518842701703E-2</v>
      </c>
      <c r="AJ87">
        <f t="shared" si="34"/>
        <v>-0.3992083848485346</v>
      </c>
      <c r="AK87">
        <f t="shared" si="49"/>
        <v>-0.26081993787967683</v>
      </c>
      <c r="AL87">
        <f t="shared" si="35"/>
        <v>-0.67815284157091316</v>
      </c>
      <c r="AN87">
        <f t="shared" si="36"/>
        <v>0</v>
      </c>
      <c r="AO87">
        <f t="shared" si="36"/>
        <v>0</v>
      </c>
      <c r="AP87">
        <f t="shared" si="36"/>
        <v>-1.9034976611569236E-12</v>
      </c>
      <c r="AQ87">
        <f t="shared" si="36"/>
        <v>-1.3303072573321459E-6</v>
      </c>
      <c r="AR87">
        <f t="shared" si="36"/>
        <v>-1.3303091608298072E-6</v>
      </c>
      <c r="AS87">
        <f t="shared" si="36"/>
        <v>-2.930122316918365E-5</v>
      </c>
      <c r="AT87">
        <f t="shared" si="36"/>
        <v>-1.9143744211897358E-5</v>
      </c>
      <c r="AU87">
        <f t="shared" si="23"/>
        <v>-4.9775276541910821E-5</v>
      </c>
      <c r="AW87">
        <v>84</v>
      </c>
      <c r="AX87">
        <f>IF(Z87&gt;0, (R87*SUMPRODUCT(K87:$K$98, X87:$X$98)-K87*$AZ$3)/Z87, 0)</f>
        <v>-1603501031.1778395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7"/>
        <v>2000000</v>
      </c>
      <c r="S88">
        <f t="shared" si="28"/>
        <v>-9264750225.112236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-3.3267907277182771</v>
      </c>
      <c r="AC88">
        <f t="shared" si="29"/>
        <v>-2.9703500234470863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-3.4666994656272223E-3</v>
      </c>
      <c r="AI88">
        <f t="shared" si="33"/>
        <v>-3.4667034732231523E-3</v>
      </c>
      <c r="AJ88">
        <f t="shared" si="34"/>
        <v>-0.35644070427119079</v>
      </c>
      <c r="AK88">
        <f t="shared" si="49"/>
        <v>-0.23287535094027942</v>
      </c>
      <c r="AL88">
        <f t="shared" si="35"/>
        <v>-0.59278275868469332</v>
      </c>
      <c r="AN88">
        <f t="shared" si="36"/>
        <v>0</v>
      </c>
      <c r="AO88">
        <f t="shared" si="36"/>
        <v>0</v>
      </c>
      <c r="AP88">
        <f t="shared" si="36"/>
        <v>-2.6263463601788052E-13</v>
      </c>
      <c r="AQ88">
        <f t="shared" si="36"/>
        <v>-2.2718741317218973E-7</v>
      </c>
      <c r="AR88">
        <f t="shared" si="36"/>
        <v>-2.2718767580682574E-7</v>
      </c>
      <c r="AS88">
        <f t="shared" si="36"/>
        <v>-2.3359060211466582E-5</v>
      </c>
      <c r="AT88">
        <f t="shared" si="36"/>
        <v>-1.5261302312548664E-5</v>
      </c>
      <c r="AU88">
        <f t="shared" si="23"/>
        <v>-3.8847550199822066E-5</v>
      </c>
      <c r="AW88">
        <v>85</v>
      </c>
      <c r="AX88">
        <f>IF(Z88&gt;0, (R88*SUMPRODUCT(K88:$K$98, X88:$X$98)-K88*$AZ$3)/Z88, 0)</f>
        <v>-9264750225.112236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-2.9703500234470863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-6.4121534877344263E-4</v>
      </c>
      <c r="AI89">
        <f t="shared" si="33"/>
        <v>-6.4121534877344263E-4</v>
      </c>
      <c r="AJ89">
        <f t="shared" si="34"/>
        <v>-2.9703500234470863</v>
      </c>
      <c r="AK89">
        <f t="shared" si="49"/>
        <v>-0.20792450164129606</v>
      </c>
      <c r="AL89">
        <f t="shared" si="35"/>
        <v>-3.178915740437156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-3.7519233716840077E-8</v>
      </c>
      <c r="AR89">
        <f t="shared" si="36"/>
        <v>-3.7519233716840077E-8</v>
      </c>
      <c r="AS89">
        <f t="shared" si="36"/>
        <v>-1.7380316451206634E-4</v>
      </c>
      <c r="AT89">
        <f t="shared" si="36"/>
        <v>-1.2166221515844643E-5</v>
      </c>
      <c r="AU89">
        <f t="shared" si="23"/>
        <v>-1.8600690526162782E-4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54774.393110679877</v>
      </c>
      <c r="AO91" s="8">
        <f t="shared" si="50"/>
        <v>-5477.4393110679885</v>
      </c>
      <c r="AP91" s="8">
        <f t="shared" si="50"/>
        <v>-207.5485602034795</v>
      </c>
      <c r="AQ91" s="8">
        <f t="shared" si="50"/>
        <v>-45325.185990227714</v>
      </c>
      <c r="AR91" s="8">
        <f t="shared" si="50"/>
        <v>3764.2192491806663</v>
      </c>
      <c r="AS91" s="8">
        <f t="shared" si="50"/>
        <v>-3613.7878762802347</v>
      </c>
      <c r="AT91" s="8">
        <f t="shared" si="50"/>
        <v>2108.0429278301367</v>
      </c>
      <c r="AU91" s="8">
        <f t="shared" si="50"/>
        <v>2258.4743007305751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1B78-EA51-4F77-A4D6-DD683C1AD7FA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72981.434782279423</v>
      </c>
      <c r="K3">
        <v>1</v>
      </c>
      <c r="L3" s="2">
        <v>0</v>
      </c>
      <c r="O3">
        <f>$C$3</f>
        <v>72981.434782279423</v>
      </c>
      <c r="P3">
        <f>O3*C5</f>
        <v>7298.143478227943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72981.434782279423</v>
      </c>
      <c r="AF3">
        <f t="shared" ref="AF3:AG34" si="4">-$Z3*P3</f>
        <v>-7298.143478227943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65557.473748151489</v>
      </c>
      <c r="AJ3">
        <f t="shared" ref="AJ3:AJ66" si="7">AB3-AC3</f>
        <v>0</v>
      </c>
      <c r="AL3">
        <f t="shared" ref="AL3:AL66" si="8">SUM(AI3:AK3)</f>
        <v>65557.473748151489</v>
      </c>
      <c r="AN3">
        <f t="shared" ref="AN3:AU34" si="9">AE3*$K3</f>
        <v>72981.434782279423</v>
      </c>
      <c r="AO3">
        <f t="shared" si="9"/>
        <v>-7298.143478227943</v>
      </c>
      <c r="AP3">
        <f t="shared" si="9"/>
        <v>-125.8175559</v>
      </c>
      <c r="AQ3">
        <f t="shared" si="9"/>
        <v>0</v>
      </c>
      <c r="AR3">
        <f t="shared" si="9"/>
        <v>65557.473748151489</v>
      </c>
      <c r="AS3">
        <f t="shared" si="9"/>
        <v>0</v>
      </c>
      <c r="AT3">
        <f t="shared" si="9"/>
        <v>0</v>
      </c>
      <c r="AU3">
        <f t="shared" si="9"/>
        <v>65557.473748151489</v>
      </c>
      <c r="AW3">
        <v>0</v>
      </c>
      <c r="AX3">
        <f>IF(Z3&gt;0, (R3*SUMPRODUCT(K3:$K$98, X3:$X$98)-K3*$AZ$3)/Z3, 0)</f>
        <v>0</v>
      </c>
      <c r="AZ3">
        <f>C6*ABS(SUMPRODUCT(X4:X79, K4:K79))/1</f>
        <v>59638.357625238423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6473.0014460845923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6389.8240312755515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-6389.8240312755515</v>
      </c>
      <c r="AK4">
        <f>G4*SUM(AB4, AE4:AF4)</f>
        <v>0</v>
      </c>
      <c r="AL4">
        <f t="shared" si="8"/>
        <v>-12089.62203127555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-5089.1053571428565</v>
      </c>
      <c r="AR4">
        <f t="shared" si="9"/>
        <v>-5089.1053571428565</v>
      </c>
      <c r="AS4">
        <f t="shared" si="9"/>
        <v>-5705.2000279245995</v>
      </c>
      <c r="AT4">
        <f t="shared" si="9"/>
        <v>0</v>
      </c>
      <c r="AU4">
        <f t="shared" si="9"/>
        <v>-10794.305385067455</v>
      </c>
      <c r="AW4">
        <v>1</v>
      </c>
      <c r="AX4">
        <f>IF(Z4&gt;0, (R4*SUMPRODUCT(K4:$K$98, X4:$X$98)-K4*$AZ$3)/Z4, 0)</f>
        <v>6473.0014460845923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2000000</v>
      </c>
      <c r="S5">
        <f t="shared" si="1"/>
        <v>7189.8395322343258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6389.8240312755515</v>
      </c>
      <c r="AC5">
        <f t="shared" si="2"/>
        <v>7005.9187020572936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-5718.517100488556</v>
      </c>
      <c r="AI5">
        <f t="shared" si="6"/>
        <v>-5730.6973422565534</v>
      </c>
      <c r="AJ5">
        <f t="shared" si="7"/>
        <v>-616.09467078174202</v>
      </c>
      <c r="AK5">
        <f>G5*SUM(AB5, AE5:AF5)</f>
        <v>447.28768218928866</v>
      </c>
      <c r="AL5">
        <f t="shared" si="8"/>
        <v>-5899.5043308490067</v>
      </c>
      <c r="AN5">
        <f t="shared" si="9"/>
        <v>0</v>
      </c>
      <c r="AO5">
        <f t="shared" si="9"/>
        <v>0</v>
      </c>
      <c r="AP5">
        <f t="shared" si="9"/>
        <v>-9.7100141645383804</v>
      </c>
      <c r="AQ5">
        <f t="shared" si="9"/>
        <v>-4558.7668211802902</v>
      </c>
      <c r="AR5">
        <f t="shared" si="9"/>
        <v>-4568.4768353448289</v>
      </c>
      <c r="AS5">
        <f t="shared" si="9"/>
        <v>-491.14689953901626</v>
      </c>
      <c r="AT5">
        <f t="shared" si="9"/>
        <v>356.57500174528747</v>
      </c>
      <c r="AU5">
        <f t="shared" si="9"/>
        <v>-4703.0487331385575</v>
      </c>
      <c r="AW5">
        <v>2</v>
      </c>
      <c r="AX5">
        <f>IF(Z5&gt;0, (R5*SUMPRODUCT(K5:$K$98, X5:$X$98)-K5*$AZ$3)/Z5, 0)</f>
        <v>7189.8395322343258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2000000</v>
      </c>
      <c r="S6">
        <f t="shared" si="1"/>
        <v>7840.5913335233563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7005.9187020572936</v>
      </c>
      <c r="AC6">
        <f t="shared" si="2"/>
        <v>7541.0804772382544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-5750.3642457026253</v>
      </c>
      <c r="AI6">
        <f t="shared" si="6"/>
        <v>-5762.3867452764071</v>
      </c>
      <c r="AJ6">
        <f t="shared" si="7"/>
        <v>-535.16177518096083</v>
      </c>
      <c r="AK6">
        <f>G6*SUM(AB6, AE6:AF6)</f>
        <v>490.41430914401059</v>
      </c>
      <c r="AL6">
        <f t="shared" si="8"/>
        <v>-5807.1342113133569</v>
      </c>
      <c r="AN6">
        <f t="shared" si="9"/>
        <v>0</v>
      </c>
      <c r="AO6">
        <f t="shared" si="9"/>
        <v>0</v>
      </c>
      <c r="AP6">
        <f t="shared" si="9"/>
        <v>-8.5573777259627075</v>
      </c>
      <c r="AQ6">
        <f t="shared" si="9"/>
        <v>-4092.9956878235926</v>
      </c>
      <c r="AR6">
        <f t="shared" si="9"/>
        <v>-4101.5530655495559</v>
      </c>
      <c r="AS6">
        <f t="shared" si="9"/>
        <v>-380.91758095856926</v>
      </c>
      <c r="AT6">
        <f t="shared" si="9"/>
        <v>349.06721849376657</v>
      </c>
      <c r="AU6">
        <f t="shared" si="9"/>
        <v>-4133.4034280143578</v>
      </c>
      <c r="AW6">
        <v>3</v>
      </c>
      <c r="AX6">
        <f>IF(Z6&gt;0, (R6*SUMPRODUCT(K6:$K$98, X6:$X$98)-K6*$AZ$3)/Z6, 0)</f>
        <v>7840.5913335233563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2000000</v>
      </c>
      <c r="S7">
        <f t="shared" si="1"/>
        <v>8423.4412973629042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7541.0804772382544</v>
      </c>
      <c r="AC7">
        <f t="shared" si="2"/>
        <v>7996.2353218800627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-5796.5798817010918</v>
      </c>
      <c r="AI7">
        <f t="shared" si="6"/>
        <v>-5808.445927654875</v>
      </c>
      <c r="AJ7">
        <f t="shared" si="7"/>
        <v>-455.15484464180827</v>
      </c>
      <c r="AK7">
        <f>G7*SUM(AB7, AE7:AF7)</f>
        <v>527.87563340667782</v>
      </c>
      <c r="AL7">
        <f t="shared" si="8"/>
        <v>-5735.7251388900058</v>
      </c>
      <c r="AN7">
        <f t="shared" si="9"/>
        <v>0</v>
      </c>
      <c r="AO7">
        <f t="shared" si="9"/>
        <v>0</v>
      </c>
      <c r="AP7">
        <f t="shared" si="9"/>
        <v>-7.5410867228115253</v>
      </c>
      <c r="AQ7">
        <f t="shared" si="9"/>
        <v>-3683.8313077387816</v>
      </c>
      <c r="AR7">
        <f t="shared" si="9"/>
        <v>-3691.3723944615936</v>
      </c>
      <c r="AS7">
        <f t="shared" si="9"/>
        <v>-289.2591322434115</v>
      </c>
      <c r="AT7">
        <f t="shared" si="9"/>
        <v>335.47450817934504</v>
      </c>
      <c r="AU7">
        <f t="shared" si="9"/>
        <v>-3645.1570185256601</v>
      </c>
      <c r="AW7">
        <v>4</v>
      </c>
      <c r="AX7">
        <f>IF(Z7&gt;0, (R7*SUMPRODUCT(K7:$K$98, X7:$X$98)-K7*$AZ$3)/Z7, 0)</f>
        <v>8423.4412973629042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2000000</v>
      </c>
      <c r="S8">
        <f t="shared" si="1"/>
        <v>8937.4945971517009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7996.2353218800627</v>
      </c>
      <c r="AC8">
        <f t="shared" si="2"/>
        <v>8373.2527038425251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-5845.6755887001345</v>
      </c>
      <c r="AI8">
        <f t="shared" si="6"/>
        <v>-5857.3864387219501</v>
      </c>
      <c r="AJ8">
        <f t="shared" si="7"/>
        <v>-377.01738196246242</v>
      </c>
      <c r="AK8">
        <f t="shared" ref="AK8:AK71" si="22">G8*SUM(AB8:AB8, AE8:AF8)</f>
        <v>559.73647253160448</v>
      </c>
      <c r="AL8">
        <f t="shared" si="8"/>
        <v>-5674.6673481528078</v>
      </c>
      <c r="AN8">
        <f t="shared" si="9"/>
        <v>0</v>
      </c>
      <c r="AO8">
        <f t="shared" si="9"/>
        <v>0</v>
      </c>
      <c r="AP8">
        <f t="shared" si="9"/>
        <v>-6.645050805670965</v>
      </c>
      <c r="AQ8">
        <f t="shared" si="9"/>
        <v>-3316.9933188470891</v>
      </c>
      <c r="AR8">
        <f t="shared" si="9"/>
        <v>-3323.63836965276</v>
      </c>
      <c r="AS8">
        <f t="shared" si="9"/>
        <v>-213.92978759821821</v>
      </c>
      <c r="AT8">
        <f t="shared" si="9"/>
        <v>317.60950663962848</v>
      </c>
      <c r="AU8">
        <f t="shared" si="9"/>
        <v>-3219.9586506113496</v>
      </c>
      <c r="AW8">
        <v>5</v>
      </c>
      <c r="AX8">
        <f>IF(Z8&gt;0, (R8*SUMPRODUCT(K8:$K$98, X8:$X$98)-K8*$AZ$3)/Z8, 0)</f>
        <v>8937.4945971517009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2000000</v>
      </c>
      <c r="S9">
        <f t="shared" si="1"/>
        <v>9390.563046039666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8373.2527038425251</v>
      </c>
      <c r="AC9">
        <f t="shared" si="2"/>
        <v>8682.01714365726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-5904.5899699034308</v>
      </c>
      <c r="AI9">
        <f t="shared" si="6"/>
        <v>-5916.1468077377167</v>
      </c>
      <c r="AJ9">
        <f t="shared" si="7"/>
        <v>-308.76443981473494</v>
      </c>
      <c r="AK9">
        <f t="shared" si="22"/>
        <v>586.12768926897684</v>
      </c>
      <c r="AL9">
        <f t="shared" si="8"/>
        <v>-5638.783558283475</v>
      </c>
      <c r="AN9">
        <f t="shared" si="9"/>
        <v>0</v>
      </c>
      <c r="AO9">
        <f t="shared" si="9"/>
        <v>0</v>
      </c>
      <c r="AP9">
        <f t="shared" si="9"/>
        <v>-5.8550537092486099</v>
      </c>
      <c r="AQ9">
        <f t="shared" si="9"/>
        <v>-2991.4490365445381</v>
      </c>
      <c r="AR9">
        <f t="shared" si="9"/>
        <v>-2997.3040902537869</v>
      </c>
      <c r="AS9">
        <f t="shared" si="9"/>
        <v>-156.42967432302655</v>
      </c>
      <c r="AT9">
        <f t="shared" si="9"/>
        <v>296.95052836741405</v>
      </c>
      <c r="AU9">
        <f t="shared" si="9"/>
        <v>-2856.7832362093995</v>
      </c>
      <c r="AW9">
        <v>6</v>
      </c>
      <c r="AX9">
        <f>IF(Z9&gt;0, (R9*SUMPRODUCT(K9:$K$98, X9:$X$98)-K9*$AZ$3)/Z9, 0)</f>
        <v>9390.563046039666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12.5</v>
      </c>
      <c r="R10">
        <f t="shared" si="0"/>
        <v>2000000</v>
      </c>
      <c r="S10">
        <f t="shared" si="1"/>
        <v>9785.9202528943679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8682.01714365726</v>
      </c>
      <c r="AC10">
        <f t="shared" si="2"/>
        <v>8927.8518202036394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-5971.0723283873849</v>
      </c>
      <c r="AI10">
        <f t="shared" si="6"/>
        <v>-5982.4762786412757</v>
      </c>
      <c r="AJ10">
        <f t="shared" si="7"/>
        <v>-245.83467654637934</v>
      </c>
      <c r="AK10">
        <f t="shared" si="22"/>
        <v>607.74120005600821</v>
      </c>
      <c r="AL10">
        <f t="shared" si="8"/>
        <v>-5620.5697551316471</v>
      </c>
      <c r="AN10">
        <f t="shared" si="9"/>
        <v>0</v>
      </c>
      <c r="AO10">
        <f t="shared" si="9"/>
        <v>0</v>
      </c>
      <c r="AP10">
        <f t="shared" si="9"/>
        <v>-5.1585679490882699</v>
      </c>
      <c r="AQ10">
        <f t="shared" si="9"/>
        <v>-2701.0098824658717</v>
      </c>
      <c r="AR10">
        <f t="shared" si="9"/>
        <v>-2706.1684504149598</v>
      </c>
      <c r="AS10">
        <f t="shared" si="9"/>
        <v>-111.20312303835372</v>
      </c>
      <c r="AT10">
        <f t="shared" si="9"/>
        <v>274.91125497323736</v>
      </c>
      <c r="AU10">
        <f t="shared" si="9"/>
        <v>-2542.4603184800762</v>
      </c>
      <c r="AW10">
        <v>7</v>
      </c>
      <c r="AX10">
        <f>IF(Z10&gt;0, (R10*SUMPRODUCT(K10:$K$98, X10:$X$98)-K10*$AZ$3)/Z10, 0)</f>
        <v>9785.9202528943679</v>
      </c>
    </row>
    <row r="11" spans="1:52" x14ac:dyDescent="0.25">
      <c r="A11" t="s">
        <v>33</v>
      </c>
      <c r="C11" s="12">
        <f>AU81</f>
        <v>2859.0620344219233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12.5</v>
      </c>
      <c r="R11">
        <f t="shared" si="0"/>
        <v>2000000</v>
      </c>
      <c r="S11">
        <f t="shared" si="1"/>
        <v>10128.444010488196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8927.8518202036394</v>
      </c>
      <c r="AC11">
        <f t="shared" si="2"/>
        <v>9117.27382442608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-6055.1235352474505</v>
      </c>
      <c r="AI11">
        <f t="shared" si="6"/>
        <v>-6066.3756014767068</v>
      </c>
      <c r="AJ11">
        <f t="shared" si="7"/>
        <v>-189.42200422244059</v>
      </c>
      <c r="AK11">
        <f t="shared" si="22"/>
        <v>624.94962741425479</v>
      </c>
      <c r="AL11">
        <f t="shared" si="8"/>
        <v>-5630.8479782848926</v>
      </c>
      <c r="AN11">
        <f t="shared" si="9"/>
        <v>0</v>
      </c>
      <c r="AO11">
        <f t="shared" si="9"/>
        <v>0</v>
      </c>
      <c r="AP11">
        <f t="shared" si="9"/>
        <v>-4.5445208301096249</v>
      </c>
      <c r="AQ11">
        <f t="shared" si="9"/>
        <v>-2445.5628392295903</v>
      </c>
      <c r="AR11">
        <f t="shared" si="9"/>
        <v>-2450.1073600596997</v>
      </c>
      <c r="AS11">
        <f t="shared" si="9"/>
        <v>-76.504370515681003</v>
      </c>
      <c r="AT11">
        <f t="shared" si="9"/>
        <v>252.40667284457331</v>
      </c>
      <c r="AU11">
        <f t="shared" si="9"/>
        <v>-2274.2050577308073</v>
      </c>
      <c r="AW11">
        <v>8</v>
      </c>
      <c r="AX11">
        <f>IF(Z11&gt;0, (R11*SUMPRODUCT(K11:$K$98, X11:$X$98)-K11*$AZ$3)/Z11, 0)</f>
        <v>10128.444010488196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2000000</v>
      </c>
      <c r="S12">
        <f t="shared" si="1"/>
        <v>10418.444457119675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9117.27382442608</v>
      </c>
      <c r="AC12">
        <f t="shared" si="2"/>
        <v>9252.4537411681995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-6159.3072403403548</v>
      </c>
      <c r="AI12">
        <f t="shared" si="6"/>
        <v>-6170.4082902370665</v>
      </c>
      <c r="AJ12">
        <f t="shared" si="7"/>
        <v>-135.17991674211953</v>
      </c>
      <c r="AK12">
        <f t="shared" si="22"/>
        <v>638.20916770982569</v>
      </c>
      <c r="AL12">
        <f t="shared" si="8"/>
        <v>-5667.37903926936</v>
      </c>
      <c r="AN12">
        <f t="shared" si="9"/>
        <v>0</v>
      </c>
      <c r="AO12">
        <f t="shared" si="9"/>
        <v>0</v>
      </c>
      <c r="AP12">
        <f t="shared" si="9"/>
        <v>-4.0031498805748837</v>
      </c>
      <c r="AQ12">
        <f t="shared" si="9"/>
        <v>-2221.1079378083596</v>
      </c>
      <c r="AR12">
        <f t="shared" si="9"/>
        <v>-2225.1110876889347</v>
      </c>
      <c r="AS12">
        <f t="shared" si="9"/>
        <v>-48.747233153383576</v>
      </c>
      <c r="AT12">
        <f t="shared" si="9"/>
        <v>230.14462391131337</v>
      </c>
      <c r="AU12">
        <f t="shared" si="9"/>
        <v>-2043.7136969310047</v>
      </c>
      <c r="AW12">
        <v>9</v>
      </c>
      <c r="AX12">
        <f>IF(Z12&gt;0, (R12*SUMPRODUCT(K12:$K$98, X12:$X$98)-K12*$AZ$3)/Z12, 0)</f>
        <v>10418.444457119675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12.5</v>
      </c>
      <c r="R13">
        <f t="shared" si="0"/>
        <v>2000000</v>
      </c>
      <c r="S13">
        <f t="shared" si="1"/>
        <v>10656.26195622134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9252.4537411681995</v>
      </c>
      <c r="AC13">
        <f t="shared" si="2"/>
        <v>9335.5804069060141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-6275.8764294467774</v>
      </c>
      <c r="AI13">
        <f t="shared" si="6"/>
        <v>-6286.8272446168376</v>
      </c>
      <c r="AJ13">
        <f t="shared" si="7"/>
        <v>-83.126665737814619</v>
      </c>
      <c r="AK13">
        <f t="shared" si="22"/>
        <v>647.67176188177405</v>
      </c>
      <c r="AL13">
        <f t="shared" si="8"/>
        <v>-5722.2821484728784</v>
      </c>
      <c r="AN13">
        <f t="shared" si="9"/>
        <v>0</v>
      </c>
      <c r="AO13">
        <f t="shared" si="9"/>
        <v>0</v>
      </c>
      <c r="AP13">
        <f t="shared" si="9"/>
        <v>-3.5258694036108107</v>
      </c>
      <c r="AQ13">
        <f t="shared" si="9"/>
        <v>-2020.6642464322399</v>
      </c>
      <c r="AR13">
        <f t="shared" si="9"/>
        <v>-2024.1901158358507</v>
      </c>
      <c r="AS13">
        <f t="shared" si="9"/>
        <v>-26.764561614597092</v>
      </c>
      <c r="AT13">
        <f t="shared" si="9"/>
        <v>208.5329734214734</v>
      </c>
      <c r="AU13">
        <f t="shared" si="9"/>
        <v>-1842.4217040289745</v>
      </c>
      <c r="AW13">
        <v>10</v>
      </c>
      <c r="AX13">
        <f>IF(Z13&gt;0, (R13*SUMPRODUCT(K13:$K$98, X13:$X$98)-K13*$AZ$3)/Z13, 0)</f>
        <v>10656.26195622134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2000000</v>
      </c>
      <c r="S14">
        <f t="shared" si="1"/>
        <v>10846.319488638215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9335.5804069060141</v>
      </c>
      <c r="AC14">
        <f t="shared" si="2"/>
        <v>9372.2684850685728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-6415.7952587482714</v>
      </c>
      <c r="AI14">
        <f t="shared" si="6"/>
        <v>-6426.5964670462636</v>
      </c>
      <c r="AJ14">
        <f t="shared" si="7"/>
        <v>-36.688078162558668</v>
      </c>
      <c r="AK14">
        <f t="shared" si="22"/>
        <v>653.49062848342101</v>
      </c>
      <c r="AL14">
        <f t="shared" si="8"/>
        <v>-5809.7939167254008</v>
      </c>
      <c r="AN14">
        <f t="shared" si="9"/>
        <v>0</v>
      </c>
      <c r="AO14">
        <f t="shared" si="9"/>
        <v>0</v>
      </c>
      <c r="AP14">
        <f t="shared" si="9"/>
        <v>-3.105089281066908</v>
      </c>
      <c r="AQ14">
        <f t="shared" si="9"/>
        <v>-1844.3878256807347</v>
      </c>
      <c r="AR14">
        <f t="shared" si="9"/>
        <v>-1847.4929149618015</v>
      </c>
      <c r="AS14">
        <f t="shared" si="9"/>
        <v>-10.546945777045938</v>
      </c>
      <c r="AT14">
        <f t="shared" si="9"/>
        <v>187.86293994151353</v>
      </c>
      <c r="AU14">
        <f t="shared" si="9"/>
        <v>-1670.1769207973339</v>
      </c>
      <c r="AW14">
        <v>11</v>
      </c>
      <c r="AX14">
        <f>IF(Z14&gt;0, (R14*SUMPRODUCT(K14:$K$98, X14:$X$98)-K14*$AZ$3)/Z14, 0)</f>
        <v>10846.319488638215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2000000</v>
      </c>
      <c r="S15">
        <f t="shared" si="1"/>
        <v>10989.411614980168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9372.2684850685728</v>
      </c>
      <c r="AC15">
        <f t="shared" si="2"/>
        <v>9364.8023777760536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-6579.4964120523437</v>
      </c>
      <c r="AI15">
        <f t="shared" si="6"/>
        <v>-6590.1484864147806</v>
      </c>
      <c r="AJ15">
        <f t="shared" si="7"/>
        <v>7.4661072925191547</v>
      </c>
      <c r="AK15">
        <f t="shared" si="22"/>
        <v>656.05879395480019</v>
      </c>
      <c r="AL15">
        <f t="shared" si="8"/>
        <v>-5926.623585167461</v>
      </c>
      <c r="AN15">
        <f t="shared" si="9"/>
        <v>0</v>
      </c>
      <c r="AO15">
        <f t="shared" si="9"/>
        <v>0</v>
      </c>
      <c r="AP15">
        <f t="shared" si="9"/>
        <v>-2.7341221770397834</v>
      </c>
      <c r="AQ15">
        <f t="shared" si="9"/>
        <v>-1688.7928530973891</v>
      </c>
      <c r="AR15">
        <f t="shared" si="9"/>
        <v>-1691.5269752744287</v>
      </c>
      <c r="AS15">
        <f t="shared" si="9"/>
        <v>1.916363783247601</v>
      </c>
      <c r="AT15">
        <f t="shared" si="9"/>
        <v>168.39395191598817</v>
      </c>
      <c r="AU15">
        <f t="shared" si="9"/>
        <v>-1521.2166595751928</v>
      </c>
      <c r="AW15">
        <v>12</v>
      </c>
      <c r="AX15">
        <f>IF(Z15&gt;0, (R15*SUMPRODUCT(K15:$K$98, X15:$X$98)-K15*$AZ$3)/Z15, 0)</f>
        <v>10989.411614980168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2000000</v>
      </c>
      <c r="S16">
        <f t="shared" si="1"/>
        <v>11087.037869424263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9364.8023777760536</v>
      </c>
      <c r="AC16">
        <f t="shared" si="2"/>
        <v>9316.1182018109976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-6746.2535431498791</v>
      </c>
      <c r="AI16">
        <f t="shared" si="6"/>
        <v>-6756.7569326840476</v>
      </c>
      <c r="AJ16">
        <f t="shared" si="7"/>
        <v>48.684175965056056</v>
      </c>
      <c r="AK16">
        <f t="shared" si="22"/>
        <v>655.53616644432384</v>
      </c>
      <c r="AL16">
        <f t="shared" si="8"/>
        <v>-6052.536590274668</v>
      </c>
      <c r="AN16">
        <f t="shared" si="9"/>
        <v>0</v>
      </c>
      <c r="AO16">
        <f t="shared" si="9"/>
        <v>0</v>
      </c>
      <c r="AP16">
        <f t="shared" si="9"/>
        <v>-2.4071057901109403</v>
      </c>
      <c r="AQ16">
        <f t="shared" si="9"/>
        <v>-1546.0671921617459</v>
      </c>
      <c r="AR16">
        <f t="shared" si="9"/>
        <v>-1548.4742979518567</v>
      </c>
      <c r="AS16">
        <f t="shared" si="9"/>
        <v>11.157156598928962</v>
      </c>
      <c r="AT16">
        <f t="shared" si="9"/>
        <v>150.2319700456793</v>
      </c>
      <c r="AU16">
        <f t="shared" si="9"/>
        <v>-1387.0851713072486</v>
      </c>
      <c r="AW16">
        <v>13</v>
      </c>
      <c r="AX16">
        <f>IF(Z16&gt;0, (R16*SUMPRODUCT(K16:$K$98, X16:$X$98)-K16*$AZ$3)/Z16, 0)</f>
        <v>11087.037869424263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12.5</v>
      </c>
      <c r="R17">
        <f t="shared" si="0"/>
        <v>2000000</v>
      </c>
      <c r="S17">
        <f t="shared" si="1"/>
        <v>11147.234298722078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9316.1182018109976</v>
      </c>
      <c r="AC17">
        <f t="shared" si="2"/>
        <v>9234.4337570888329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-6925.2645224426597</v>
      </c>
      <c r="AI17">
        <f t="shared" si="6"/>
        <v>-6935.6195951782211</v>
      </c>
      <c r="AJ17">
        <f t="shared" si="7"/>
        <v>81.684444722164699</v>
      </c>
      <c r="AK17">
        <f t="shared" si="22"/>
        <v>652.12827412676984</v>
      </c>
      <c r="AL17">
        <f t="shared" si="8"/>
        <v>-6201.8068763292868</v>
      </c>
      <c r="AN17">
        <f t="shared" si="9"/>
        <v>0</v>
      </c>
      <c r="AO17">
        <f t="shared" si="9"/>
        <v>0</v>
      </c>
      <c r="AP17">
        <f t="shared" si="9"/>
        <v>-2.1188530427745951</v>
      </c>
      <c r="AQ17">
        <f t="shared" si="9"/>
        <v>-1417.0463288977796</v>
      </c>
      <c r="AR17">
        <f t="shared" si="9"/>
        <v>-1419.1651819405542</v>
      </c>
      <c r="AS17">
        <f t="shared" si="9"/>
        <v>16.714255772683448</v>
      </c>
      <c r="AT17">
        <f t="shared" si="9"/>
        <v>133.43836525335203</v>
      </c>
      <c r="AU17">
        <f t="shared" si="9"/>
        <v>-1269.0125609145189</v>
      </c>
      <c r="AW17">
        <v>14</v>
      </c>
      <c r="AX17">
        <f>IF(Z17&gt;0, (R17*SUMPRODUCT(K17:$K$98, X17:$X$98)-K17*$AZ$3)/Z17, 0)</f>
        <v>11147.234298722078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2000000</v>
      </c>
      <c r="S18">
        <f t="shared" si="1"/>
        <v>11174.761780534443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9234.4337570888329</v>
      </c>
      <c r="AC18">
        <f t="shared" si="2"/>
        <v>9124.8720241192459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-7121.9920443246756</v>
      </c>
      <c r="AI18">
        <f t="shared" si="6"/>
        <v>-7132.1990538826039</v>
      </c>
      <c r="AJ18">
        <f t="shared" si="7"/>
        <v>109.56173296958696</v>
      </c>
      <c r="AK18">
        <f t="shared" si="22"/>
        <v>646.4103629962184</v>
      </c>
      <c r="AL18">
        <f t="shared" si="8"/>
        <v>-6376.2269579167987</v>
      </c>
      <c r="AN18">
        <f t="shared" si="9"/>
        <v>0</v>
      </c>
      <c r="AO18">
        <f t="shared" si="9"/>
        <v>0</v>
      </c>
      <c r="AP18">
        <f t="shared" si="9"/>
        <v>-1.8647824849215076</v>
      </c>
      <c r="AQ18">
        <f t="shared" si="9"/>
        <v>-1301.1613192514899</v>
      </c>
      <c r="AR18">
        <f t="shared" si="9"/>
        <v>-1303.0261017364112</v>
      </c>
      <c r="AS18">
        <f t="shared" si="9"/>
        <v>20.016518991170095</v>
      </c>
      <c r="AT18">
        <f t="shared" si="9"/>
        <v>118.09675656184302</v>
      </c>
      <c r="AU18">
        <f t="shared" si="9"/>
        <v>-1164.9128261833982</v>
      </c>
      <c r="AW18">
        <v>15</v>
      </c>
      <c r="AX18">
        <f>IF(Z18&gt;0, (R18*SUMPRODUCT(K18:$K$98, X18:$X$98)-K18*$AZ$3)/Z18, 0)</f>
        <v>11174.761780534443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2000000</v>
      </c>
      <c r="S19">
        <f t="shared" si="1"/>
        <v>11173.096993358678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9124.8720241192459</v>
      </c>
      <c r="AC19">
        <f t="shared" si="2"/>
        <v>8991.1076655179368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-7369.4576345814094</v>
      </c>
      <c r="AI19">
        <f t="shared" si="6"/>
        <v>-7379.5165149335426</v>
      </c>
      <c r="AJ19">
        <f t="shared" si="7"/>
        <v>133.76435860130914</v>
      </c>
      <c r="AK19">
        <f t="shared" si="22"/>
        <v>638.74104168834731</v>
      </c>
      <c r="AL19">
        <f t="shared" si="8"/>
        <v>-6607.0111146438858</v>
      </c>
      <c r="AN19">
        <f t="shared" si="9"/>
        <v>0</v>
      </c>
      <c r="AO19">
        <f t="shared" si="9"/>
        <v>0</v>
      </c>
      <c r="AP19">
        <f t="shared" si="9"/>
        <v>-1.6408212793202226</v>
      </c>
      <c r="AQ19">
        <f t="shared" si="9"/>
        <v>-1202.1181762347619</v>
      </c>
      <c r="AR19">
        <f t="shared" si="9"/>
        <v>-1203.758997514082</v>
      </c>
      <c r="AS19">
        <f t="shared" si="9"/>
        <v>21.819864470413233</v>
      </c>
      <c r="AT19">
        <f t="shared" si="9"/>
        <v>104.19250020755457</v>
      </c>
      <c r="AU19">
        <f t="shared" si="9"/>
        <v>-1077.7466328361143</v>
      </c>
      <c r="AW19">
        <v>16</v>
      </c>
      <c r="AX19">
        <f>IF(Z19&gt;0, (R19*SUMPRODUCT(K19:$K$98, X19:$X$98)-K19*$AZ$3)/Z19, 0)</f>
        <v>11173.096993358678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2000000</v>
      </c>
      <c r="S20">
        <f t="shared" si="1"/>
        <v>11138.708629401237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8991.1076655179368</v>
      </c>
      <c r="AC20">
        <f t="shared" si="2"/>
        <v>8831.3082041494017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-7629.6881072475944</v>
      </c>
      <c r="AI20">
        <f t="shared" si="6"/>
        <v>-7639.5987132455357</v>
      </c>
      <c r="AJ20">
        <f t="shared" si="7"/>
        <v>159.79946136853505</v>
      </c>
      <c r="AK20">
        <f t="shared" si="22"/>
        <v>629.37753658625559</v>
      </c>
      <c r="AL20">
        <f t="shared" si="8"/>
        <v>-6850.4217152907449</v>
      </c>
      <c r="AN20">
        <f t="shared" si="9"/>
        <v>0</v>
      </c>
      <c r="AO20">
        <f t="shared" si="9"/>
        <v>0</v>
      </c>
      <c r="AP20">
        <f t="shared" si="9"/>
        <v>-1.4434236787998047</v>
      </c>
      <c r="AQ20">
        <f t="shared" si="9"/>
        <v>-1111.2208958913111</v>
      </c>
      <c r="AR20">
        <f t="shared" si="9"/>
        <v>-1112.6643195701108</v>
      </c>
      <c r="AS20">
        <f t="shared" si="9"/>
        <v>23.273887232194035</v>
      </c>
      <c r="AT20">
        <f t="shared" si="9"/>
        <v>91.665276513058586</v>
      </c>
      <c r="AU20">
        <f t="shared" si="9"/>
        <v>-997.72515582485823</v>
      </c>
      <c r="AW20">
        <v>17</v>
      </c>
      <c r="AX20">
        <f>IF(Z20&gt;0, (R20*SUMPRODUCT(K20:$K$98, X20:$X$98)-K20*$AZ$3)/Z20, 0)</f>
        <v>11138.708629401237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2000000</v>
      </c>
      <c r="S21">
        <f t="shared" si="1"/>
        <v>11076.732794601065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8831.3082041494017</v>
      </c>
      <c r="AC21">
        <f t="shared" si="2"/>
        <v>8650.7290179600786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-7875.974443533768</v>
      </c>
      <c r="AI21">
        <f t="shared" si="6"/>
        <v>-7885.7367186314577</v>
      </c>
      <c r="AJ21">
        <f t="shared" si="7"/>
        <v>180.57918618932308</v>
      </c>
      <c r="AK21">
        <f t="shared" si="22"/>
        <v>618.19157429045822</v>
      </c>
      <c r="AL21">
        <f t="shared" si="8"/>
        <v>-7086.9659581516762</v>
      </c>
      <c r="AN21">
        <f t="shared" si="9"/>
        <v>0</v>
      </c>
      <c r="AO21">
        <f t="shared" si="9"/>
        <v>0</v>
      </c>
      <c r="AP21">
        <f t="shared" si="9"/>
        <v>-1.2694822523151168</v>
      </c>
      <c r="AQ21">
        <f t="shared" si="9"/>
        <v>-1024.1884884107951</v>
      </c>
      <c r="AR21">
        <f t="shared" si="9"/>
        <v>-1025.4579706631102</v>
      </c>
      <c r="AS21">
        <f t="shared" si="9"/>
        <v>23.482443355759905</v>
      </c>
      <c r="AT21">
        <f t="shared" si="9"/>
        <v>80.389378934647326</v>
      </c>
      <c r="AU21">
        <f t="shared" si="9"/>
        <v>-921.58614837270295</v>
      </c>
      <c r="AW21">
        <v>18</v>
      </c>
      <c r="AX21">
        <f>IF(Z21&gt;0, (R21*SUMPRODUCT(K21:$K$98, X21:$X$98)-K21*$AZ$3)/Z21, 0)</f>
        <v>11076.732794601065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2000000</v>
      </c>
      <c r="S22">
        <f t="shared" si="1"/>
        <v>10996.611429593639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8650.7290179600786</v>
      </c>
      <c r="AC22">
        <f t="shared" si="2"/>
        <v>8457.4706274974887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-8148.5991393941886</v>
      </c>
      <c r="AI22">
        <f t="shared" si="6"/>
        <v>-8158.2128629962808</v>
      </c>
      <c r="AJ22">
        <f t="shared" si="7"/>
        <v>193.25839046258989</v>
      </c>
      <c r="AK22">
        <f t="shared" si="22"/>
        <v>605.55103125720552</v>
      </c>
      <c r="AL22">
        <f t="shared" si="8"/>
        <v>-7359.403441276485</v>
      </c>
      <c r="AN22">
        <f t="shared" si="9"/>
        <v>0</v>
      </c>
      <c r="AO22">
        <f t="shared" si="9"/>
        <v>0</v>
      </c>
      <c r="AP22">
        <f t="shared" si="9"/>
        <v>-1.1162184613537847</v>
      </c>
      <c r="AQ22">
        <f t="shared" si="9"/>
        <v>-946.10758224670963</v>
      </c>
      <c r="AR22">
        <f t="shared" si="9"/>
        <v>-947.22380070806344</v>
      </c>
      <c r="AS22">
        <f t="shared" si="9"/>
        <v>22.438608823632112</v>
      </c>
      <c r="AT22">
        <f t="shared" si="9"/>
        <v>70.308578481914395</v>
      </c>
      <c r="AU22">
        <f t="shared" si="9"/>
        <v>-854.47661340251682</v>
      </c>
      <c r="AW22">
        <v>19</v>
      </c>
      <c r="AX22">
        <f>IF(Z22&gt;0, (R22*SUMPRODUCT(K22:$K$98, X22:$X$98)-K22*$AZ$3)/Z22, 0)</f>
        <v>10996.611429593639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2000000</v>
      </c>
      <c r="S23">
        <f t="shared" si="1"/>
        <v>10899.850831148322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8457.4706274974887</v>
      </c>
      <c r="AC23">
        <f t="shared" si="2"/>
        <v>8253.2649184188194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-8432.5584474022999</v>
      </c>
      <c r="AI23">
        <f t="shared" si="6"/>
        <v>-8442.0233302780744</v>
      </c>
      <c r="AJ23">
        <f t="shared" si="7"/>
        <v>204.20570907866932</v>
      </c>
      <c r="AK23">
        <f t="shared" si="22"/>
        <v>592.02294392482429</v>
      </c>
      <c r="AL23">
        <f t="shared" si="8"/>
        <v>-7645.7946772745809</v>
      </c>
      <c r="AN23">
        <f t="shared" si="9"/>
        <v>0</v>
      </c>
      <c r="AO23">
        <f t="shared" si="9"/>
        <v>0</v>
      </c>
      <c r="AP23">
        <f t="shared" si="9"/>
        <v>-0.98119378959917369</v>
      </c>
      <c r="AQ23">
        <f t="shared" si="9"/>
        <v>-874.17605559602805</v>
      </c>
      <c r="AR23">
        <f t="shared" si="9"/>
        <v>-875.15724938562721</v>
      </c>
      <c r="AS23">
        <f t="shared" si="9"/>
        <v>21.169345271193794</v>
      </c>
      <c r="AT23">
        <f t="shared" si="9"/>
        <v>61.373103450232279</v>
      </c>
      <c r="AU23">
        <f t="shared" si="9"/>
        <v>-792.6148006642012</v>
      </c>
      <c r="AW23">
        <v>20</v>
      </c>
      <c r="AX23">
        <f>IF(Z23&gt;0, (R23*SUMPRODUCT(K23:$K$98, X23:$X$98)-K23*$AZ$3)/Z23, 0)</f>
        <v>10899.850831148322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2000000</v>
      </c>
      <c r="S24">
        <f t="shared" si="1"/>
        <v>10790.429275939665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8253.2649184188194</v>
      </c>
      <c r="AC24">
        <f t="shared" si="2"/>
        <v>8041.501249579971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-8749.7117825374553</v>
      </c>
      <c r="AI24">
        <f t="shared" si="6"/>
        <v>-8759.0273308858323</v>
      </c>
      <c r="AJ24">
        <f t="shared" si="7"/>
        <v>211.76366883884839</v>
      </c>
      <c r="AK24">
        <f t="shared" si="22"/>
        <v>577.72854428931737</v>
      </c>
      <c r="AL24">
        <f t="shared" si="8"/>
        <v>-7969.5351177576667</v>
      </c>
      <c r="AN24">
        <f t="shared" si="9"/>
        <v>0</v>
      </c>
      <c r="AO24">
        <f t="shared" si="9"/>
        <v>0</v>
      </c>
      <c r="AP24">
        <f t="shared" si="9"/>
        <v>-0.862243537704381</v>
      </c>
      <c r="AQ24">
        <f t="shared" si="9"/>
        <v>-809.86992489646525</v>
      </c>
      <c r="AR24">
        <f t="shared" si="9"/>
        <v>-810.73216843416969</v>
      </c>
      <c r="AS24">
        <f t="shared" si="9"/>
        <v>19.600762955483546</v>
      </c>
      <c r="AT24">
        <f t="shared" si="9"/>
        <v>53.474329715400629</v>
      </c>
      <c r="AU24">
        <f t="shared" si="9"/>
        <v>-737.65707576328555</v>
      </c>
      <c r="AW24">
        <v>21</v>
      </c>
      <c r="AX24">
        <f>IF(Z24&gt;0, (R24*SUMPRODUCT(K24:$K$98, X24:$X$98)-K24*$AZ$3)/Z24, 0)</f>
        <v>10790.429275939665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2000000</v>
      </c>
      <c r="S25">
        <f t="shared" si="1"/>
        <v>10669.298609996797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8041.501249579971</v>
      </c>
      <c r="AC25">
        <f t="shared" si="2"/>
        <v>7823.0709557167047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-9118.8963774980821</v>
      </c>
      <c r="AI25">
        <f t="shared" si="6"/>
        <v>-9128.0617772606147</v>
      </c>
      <c r="AJ25">
        <f t="shared" si="7"/>
        <v>218.43029386326634</v>
      </c>
      <c r="AK25">
        <f t="shared" si="22"/>
        <v>562.905087470598</v>
      </c>
      <c r="AL25">
        <f t="shared" si="8"/>
        <v>-8346.7263959267511</v>
      </c>
      <c r="AN25">
        <f t="shared" si="9"/>
        <v>0</v>
      </c>
      <c r="AO25">
        <f t="shared" si="9"/>
        <v>0</v>
      </c>
      <c r="AP25">
        <f t="shared" si="9"/>
        <v>-0.75745164545050214</v>
      </c>
      <c r="AQ25">
        <f t="shared" si="9"/>
        <v>-753.60848896781988</v>
      </c>
      <c r="AR25">
        <f t="shared" si="9"/>
        <v>-754.36594061327037</v>
      </c>
      <c r="AS25">
        <f t="shared" si="9"/>
        <v>18.051627838352157</v>
      </c>
      <c r="AT25">
        <f t="shared" si="9"/>
        <v>46.519889561175695</v>
      </c>
      <c r="AU25">
        <f t="shared" si="9"/>
        <v>-689.79442321374256</v>
      </c>
      <c r="AW25">
        <v>22</v>
      </c>
      <c r="AX25">
        <f>IF(Z25&gt;0, (R25*SUMPRODUCT(K25:$K$98, X25:$X$98)-K25*$AZ$3)/Z25, 0)</f>
        <v>10669.298609996797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2000000</v>
      </c>
      <c r="S26">
        <f t="shared" si="1"/>
        <v>10535.360427241783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7823.0709557167047</v>
      </c>
      <c r="AC26">
        <f t="shared" si="2"/>
        <v>7597.5335658856648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-9507.2207803647834</v>
      </c>
      <c r="AI26">
        <f t="shared" si="6"/>
        <v>-9516.2351059998146</v>
      </c>
      <c r="AJ26">
        <f t="shared" si="7"/>
        <v>225.53738983103995</v>
      </c>
      <c r="AK26">
        <f t="shared" si="22"/>
        <v>547.61496690016941</v>
      </c>
      <c r="AL26">
        <f t="shared" si="8"/>
        <v>-8743.0827492686058</v>
      </c>
      <c r="AN26">
        <f t="shared" si="9"/>
        <v>0</v>
      </c>
      <c r="AO26">
        <f t="shared" si="9"/>
        <v>0</v>
      </c>
      <c r="AP26">
        <f t="shared" si="9"/>
        <v>-0.66514866097588399</v>
      </c>
      <c r="AQ26">
        <f t="shared" si="9"/>
        <v>-701.5183861438552</v>
      </c>
      <c r="AR26">
        <f t="shared" si="9"/>
        <v>-702.18353480483108</v>
      </c>
      <c r="AS26">
        <f t="shared" si="9"/>
        <v>16.641942938375518</v>
      </c>
      <c r="AT26">
        <f t="shared" si="9"/>
        <v>40.40738893972415</v>
      </c>
      <c r="AU26">
        <f t="shared" si="9"/>
        <v>-645.13420292673152</v>
      </c>
      <c r="AW26">
        <v>23</v>
      </c>
      <c r="AX26">
        <f>IF(Z26&gt;0, (R26*SUMPRODUCT(K26:$K$98, X26:$X$98)-K26*$AZ$3)/Z26, 0)</f>
        <v>10535.360427241783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2000000</v>
      </c>
      <c r="S27">
        <f t="shared" si="1"/>
        <v>10391.694877479564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7597.5335658856648</v>
      </c>
      <c r="AC27">
        <f t="shared" si="2"/>
        <v>7367.5072325425099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-9908.5265459360326</v>
      </c>
      <c r="AI27">
        <f t="shared" si="6"/>
        <v>-9917.3888000238003</v>
      </c>
      <c r="AJ27">
        <f t="shared" si="7"/>
        <v>230.02633334315487</v>
      </c>
      <c r="AK27">
        <f t="shared" si="22"/>
        <v>531.82734961199662</v>
      </c>
      <c r="AL27">
        <f t="shared" si="8"/>
        <v>-9155.5351170686499</v>
      </c>
      <c r="AN27">
        <f t="shared" si="9"/>
        <v>0</v>
      </c>
      <c r="AO27">
        <f t="shared" si="9"/>
        <v>0</v>
      </c>
      <c r="AP27">
        <f t="shared" si="9"/>
        <v>-0.58386393962259098</v>
      </c>
      <c r="AQ27">
        <f t="shared" si="9"/>
        <v>-652.79456983186697</v>
      </c>
      <c r="AR27">
        <f t="shared" si="9"/>
        <v>-653.37843377148943</v>
      </c>
      <c r="AS27">
        <f t="shared" si="9"/>
        <v>15.154618663895521</v>
      </c>
      <c r="AT27">
        <f t="shared" si="9"/>
        <v>35.037904405390947</v>
      </c>
      <c r="AU27">
        <f t="shared" si="9"/>
        <v>-603.18591070220305</v>
      </c>
      <c r="AW27">
        <v>24</v>
      </c>
      <c r="AX27">
        <f>IF(Z27&gt;0, (R27*SUMPRODUCT(K27:$K$98, X27:$X$98)-K27*$AZ$3)/Z27, 0)</f>
        <v>10391.694877479564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2000000</v>
      </c>
      <c r="S28">
        <f t="shared" si="1"/>
        <v>10241.969640073776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7367.5072325425099</v>
      </c>
      <c r="AC28">
        <f t="shared" si="2"/>
        <v>7135.6877098541236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-10360.062942161379</v>
      </c>
      <c r="AI28">
        <f t="shared" si="6"/>
        <v>-10368.771823314881</v>
      </c>
      <c r="AJ28">
        <f t="shared" si="7"/>
        <v>231.81952268838631</v>
      </c>
      <c r="AK28">
        <f t="shared" si="22"/>
        <v>515.7255062779758</v>
      </c>
      <c r="AL28">
        <f t="shared" si="8"/>
        <v>-9621.2267943485185</v>
      </c>
      <c r="AN28">
        <f t="shared" si="9"/>
        <v>0</v>
      </c>
      <c r="AO28">
        <f t="shared" si="9"/>
        <v>0</v>
      </c>
      <c r="AP28">
        <f t="shared" si="9"/>
        <v>-0.51228518581958327</v>
      </c>
      <c r="AQ28">
        <f t="shared" si="9"/>
        <v>-609.41315834740169</v>
      </c>
      <c r="AR28">
        <f t="shared" si="9"/>
        <v>-609.92544353322126</v>
      </c>
      <c r="AS28">
        <f t="shared" si="9"/>
        <v>13.636390847896068</v>
      </c>
      <c r="AT28">
        <f t="shared" si="9"/>
        <v>30.336679552605585</v>
      </c>
      <c r="AU28">
        <f t="shared" si="9"/>
        <v>-565.95237313271957</v>
      </c>
      <c r="AW28">
        <v>25</v>
      </c>
      <c r="AX28">
        <f>IF(Z28&gt;0, (R28*SUMPRODUCT(K28:$K$98, X28:$X$98)-K28*$AZ$3)/Z28, 0)</f>
        <v>10241.969640073776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2000000</v>
      </c>
      <c r="S29">
        <f t="shared" si="1"/>
        <v>10086.275372058857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7135.6877098541236</v>
      </c>
      <c r="AC29">
        <f t="shared" si="2"/>
        <v>6902.1451293134005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-10865.579137616698</v>
      </c>
      <c r="AI29">
        <f t="shared" si="6"/>
        <v>-10874.133020089055</v>
      </c>
      <c r="AJ29">
        <f t="shared" si="7"/>
        <v>233.54258054072307</v>
      </c>
      <c r="AK29">
        <f t="shared" si="22"/>
        <v>499.49813968978867</v>
      </c>
      <c r="AL29">
        <f t="shared" si="8"/>
        <v>-10141.092299858543</v>
      </c>
      <c r="AN29">
        <f t="shared" si="9"/>
        <v>0</v>
      </c>
      <c r="AO29">
        <f t="shared" si="9"/>
        <v>0</v>
      </c>
      <c r="AP29">
        <f t="shared" si="9"/>
        <v>-0.44925683114588266</v>
      </c>
      <c r="AQ29">
        <f t="shared" si="9"/>
        <v>-570.6690111426775</v>
      </c>
      <c r="AR29">
        <f t="shared" si="9"/>
        <v>-571.11826797382344</v>
      </c>
      <c r="AS29">
        <f t="shared" si="9"/>
        <v>12.265845364420839</v>
      </c>
      <c r="AT29">
        <f t="shared" si="9"/>
        <v>26.234046601118617</v>
      </c>
      <c r="AU29">
        <f t="shared" si="9"/>
        <v>-532.61837600828392</v>
      </c>
      <c r="AW29">
        <v>26</v>
      </c>
      <c r="AX29">
        <f>IF(Z29&gt;0, (R29*SUMPRODUCT(K29:$K$98, X29:$X$98)-K29*$AZ$3)/Z29, 0)</f>
        <v>10086.275372058857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2000000</v>
      </c>
      <c r="S30">
        <f t="shared" si="1"/>
        <v>9924.9893927726262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6902.1451293134005</v>
      </c>
      <c r="AC30">
        <f t="shared" si="2"/>
        <v>6667.0748483552561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-11442.394458394416</v>
      </c>
      <c r="AI30">
        <f t="shared" si="6"/>
        <v>-11450.791287076683</v>
      </c>
      <c r="AJ30">
        <f t="shared" si="7"/>
        <v>235.07028095814439</v>
      </c>
      <c r="AK30">
        <f t="shared" si="22"/>
        <v>483.15015905193809</v>
      </c>
      <c r="AL30">
        <f t="shared" si="8"/>
        <v>-10732.570847066601</v>
      </c>
      <c r="AN30">
        <f t="shared" si="9"/>
        <v>0</v>
      </c>
      <c r="AO30">
        <f t="shared" si="9"/>
        <v>0</v>
      </c>
      <c r="AP30">
        <f t="shared" si="9"/>
        <v>-0.39375735622115549</v>
      </c>
      <c r="AQ30">
        <f t="shared" si="9"/>
        <v>-536.57483810422752</v>
      </c>
      <c r="AR30">
        <f t="shared" si="9"/>
        <v>-536.96859546044857</v>
      </c>
      <c r="AS30">
        <f t="shared" si="9"/>
        <v>11.023286988301434</v>
      </c>
      <c r="AT30">
        <f t="shared" si="9"/>
        <v>22.656640558579603</v>
      </c>
      <c r="AU30">
        <f t="shared" si="9"/>
        <v>-503.28866791356756</v>
      </c>
      <c r="AW30">
        <v>27</v>
      </c>
      <c r="AX30">
        <f>IF(Z30&gt;0, (R30*SUMPRODUCT(K30:$K$98, X30:$X$98)-K30*$AZ$3)/Z30, 0)</f>
        <v>9924.9893927726262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2000000</v>
      </c>
      <c r="S31">
        <f t="shared" si="1"/>
        <v>9757.7703263033036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6667.0748483552561</v>
      </c>
      <c r="AC31">
        <f t="shared" si="2"/>
        <v>6430.1417336300774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-12104.582064436327</v>
      </c>
      <c r="AI31">
        <f t="shared" si="6"/>
        <v>-12112.81927119387</v>
      </c>
      <c r="AJ31">
        <f t="shared" si="7"/>
        <v>236.93311472517871</v>
      </c>
      <c r="AK31">
        <f t="shared" si="22"/>
        <v>466.69523938486799</v>
      </c>
      <c r="AL31">
        <f t="shared" si="8"/>
        <v>-11409.190917083824</v>
      </c>
      <c r="AN31">
        <f t="shared" si="9"/>
        <v>0</v>
      </c>
      <c r="AO31">
        <f t="shared" si="9"/>
        <v>0</v>
      </c>
      <c r="AP31">
        <f t="shared" si="9"/>
        <v>-0.34488581495509657</v>
      </c>
      <c r="AQ31">
        <f t="shared" si="9"/>
        <v>-506.80998703367658</v>
      </c>
      <c r="AR31">
        <f t="shared" si="9"/>
        <v>-507.15487284863167</v>
      </c>
      <c r="AS31">
        <f t="shared" si="9"/>
        <v>9.9202160109695772</v>
      </c>
      <c r="AT31">
        <f t="shared" si="9"/>
        <v>19.540187919105804</v>
      </c>
      <c r="AU31">
        <f t="shared" si="9"/>
        <v>-477.69446891855637</v>
      </c>
      <c r="AW31">
        <v>28</v>
      </c>
      <c r="AX31">
        <f>IF(Z31&gt;0, (R31*SUMPRODUCT(K31:$K$98, X31:$X$98)-K31*$AZ$3)/Z31, 0)</f>
        <v>9757.7703263033036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2000000</v>
      </c>
      <c r="S32">
        <f t="shared" si="1"/>
        <v>9584.0332844506902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6430.1417336300774</v>
      </c>
      <c r="AC32">
        <f t="shared" si="2"/>
        <v>6190.8689996134081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-12860.466232686</v>
      </c>
      <c r="AI32">
        <f t="shared" si="6"/>
        <v>-12868.540689462014</v>
      </c>
      <c r="AJ32">
        <f t="shared" si="7"/>
        <v>239.27273401666935</v>
      </c>
      <c r="AK32">
        <f t="shared" si="22"/>
        <v>450.10992135410544</v>
      </c>
      <c r="AL32">
        <f t="shared" si="8"/>
        <v>-12179.158034091239</v>
      </c>
      <c r="AN32">
        <f t="shared" si="9"/>
        <v>0</v>
      </c>
      <c r="AO32">
        <f t="shared" si="9"/>
        <v>0</v>
      </c>
      <c r="AP32">
        <f t="shared" si="9"/>
        <v>-0.30184963607841336</v>
      </c>
      <c r="AQ32">
        <f t="shared" si="9"/>
        <v>-480.76634253181027</v>
      </c>
      <c r="AR32">
        <f t="shared" si="9"/>
        <v>-481.0681921678887</v>
      </c>
      <c r="AS32">
        <f t="shared" si="9"/>
        <v>8.9447983548536598</v>
      </c>
      <c r="AT32">
        <f t="shared" si="9"/>
        <v>16.826582855658867</v>
      </c>
      <c r="AU32">
        <f t="shared" si="9"/>
        <v>-455.29681095737618</v>
      </c>
      <c r="AW32">
        <v>29</v>
      </c>
      <c r="AX32">
        <f>IF(Z32&gt;0, (R32*SUMPRODUCT(K32:$K$98, X32:$X$98)-K32*$AZ$3)/Z32, 0)</f>
        <v>9584.0332844506902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2000000</v>
      </c>
      <c r="S33">
        <f t="shared" si="1"/>
        <v>9403.7518784040039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6190.8689996134081</v>
      </c>
      <c r="AC33">
        <f t="shared" si="2"/>
        <v>5948.9752044182123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-13759.548724956192</v>
      </c>
      <c r="AI33">
        <f t="shared" si="6"/>
        <v>-13767.456439984913</v>
      </c>
      <c r="AJ33">
        <f t="shared" si="7"/>
        <v>241.89379519519571</v>
      </c>
      <c r="AK33">
        <f t="shared" si="22"/>
        <v>433.36082997293863</v>
      </c>
      <c r="AL33">
        <f t="shared" si="8"/>
        <v>-13092.201814816779</v>
      </c>
      <c r="AN33">
        <f t="shared" si="9"/>
        <v>0</v>
      </c>
      <c r="AO33">
        <f t="shared" si="9"/>
        <v>0</v>
      </c>
      <c r="AP33">
        <f t="shared" si="9"/>
        <v>-0.26394311029275364</v>
      </c>
      <c r="AQ33">
        <f t="shared" si="9"/>
        <v>-459.26516996359072</v>
      </c>
      <c r="AR33">
        <f t="shared" si="9"/>
        <v>-459.52911307388348</v>
      </c>
      <c r="AS33">
        <f t="shared" si="9"/>
        <v>8.0739126830493682</v>
      </c>
      <c r="AT33">
        <f t="shared" si="9"/>
        <v>14.464684795374209</v>
      </c>
      <c r="AU33">
        <f t="shared" si="9"/>
        <v>-436.9905155954599</v>
      </c>
      <c r="AW33">
        <v>30</v>
      </c>
      <c r="AX33">
        <f>IF(Z33&gt;0, (R33*SUMPRODUCT(K33:$K$98, X33:$X$98)-K33*$AZ$3)/Z33, 0)</f>
        <v>9403.7518784040039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2000000</v>
      </c>
      <c r="S34">
        <f t="shared" si="1"/>
        <v>9214.6698118180866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5948.9752044182123</v>
      </c>
      <c r="AC34">
        <f t="shared" si="2"/>
        <v>5702.9890945765947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-14775.560470229353</v>
      </c>
      <c r="AI34">
        <f t="shared" si="6"/>
        <v>-14783.29676085485</v>
      </c>
      <c r="AJ34">
        <f t="shared" si="7"/>
        <v>245.98610984161769</v>
      </c>
      <c r="AK34">
        <f t="shared" si="22"/>
        <v>416.42826430927488</v>
      </c>
      <c r="AL34">
        <f t="shared" si="8"/>
        <v>-14120.882386703955</v>
      </c>
      <c r="AN34">
        <f t="shared" si="9"/>
        <v>0</v>
      </c>
      <c r="AO34">
        <f t="shared" si="9"/>
        <v>0</v>
      </c>
      <c r="AP34">
        <f t="shared" si="9"/>
        <v>-0.23055474965242048</v>
      </c>
      <c r="AQ34">
        <f t="shared" si="9"/>
        <v>-440.33708273073165</v>
      </c>
      <c r="AR34">
        <f t="shared" si="9"/>
        <v>-440.56763748038412</v>
      </c>
      <c r="AS34">
        <f t="shared" si="9"/>
        <v>7.3308086159020611</v>
      </c>
      <c r="AT34">
        <f t="shared" si="9"/>
        <v>12.410277596036384</v>
      </c>
      <c r="AU34">
        <f t="shared" ref="AU34:AU79" si="23">AL34*$K34</f>
        <v>-420.8265512684456</v>
      </c>
      <c r="AW34">
        <v>31</v>
      </c>
      <c r="AX34">
        <f>IF(Z34&gt;0, (R34*SUMPRODUCT(K34:$K$98, X34:$X$98)-K34*$AZ$3)/Z34, 0)</f>
        <v>9214.6698118180866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2000000</v>
      </c>
      <c r="S35">
        <f t="shared" si="1"/>
        <v>9017.0020372042254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5702.9890945765947</v>
      </c>
      <c r="AC35">
        <f t="shared" si="2"/>
        <v>5453.0797440976285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-15917.84129178064</v>
      </c>
      <c r="AI35">
        <f t="shared" ref="AI35:AI66" si="25">SUM(AE35:AH35)</f>
        <v>-15925.400732991808</v>
      </c>
      <c r="AJ35">
        <f t="shared" si="7"/>
        <v>249.90935047896619</v>
      </c>
      <c r="AK35">
        <f t="shared" si="22"/>
        <v>399.20923662036165</v>
      </c>
      <c r="AL35">
        <f t="shared" si="8"/>
        <v>-15276.282145892481</v>
      </c>
      <c r="AN35">
        <f t="shared" ref="AN35:AT66" si="26">AE35*$K35</f>
        <v>0</v>
      </c>
      <c r="AO35">
        <f t="shared" si="26"/>
        <v>0</v>
      </c>
      <c r="AP35">
        <f t="shared" si="26"/>
        <v>-0.20114672618067886</v>
      </c>
      <c r="AQ35">
        <f t="shared" si="26"/>
        <v>-423.55269050513937</v>
      </c>
      <c r="AR35">
        <f t="shared" si="26"/>
        <v>-423.75383723132006</v>
      </c>
      <c r="AS35">
        <f t="shared" si="26"/>
        <v>6.6497570768226417</v>
      </c>
      <c r="AT35">
        <f t="shared" si="26"/>
        <v>10.622429457967177</v>
      </c>
      <c r="AU35">
        <f t="shared" si="23"/>
        <v>-406.48165069653027</v>
      </c>
      <c r="AW35">
        <v>32</v>
      </c>
      <c r="AX35">
        <f>IF(Z35&gt;0, (R35*SUMPRODUCT(K35:$K$98, X35:$X$98)-K35*$AZ$3)/Z35, 0)</f>
        <v>9017.0020372042254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2000000</v>
      </c>
      <c r="S36">
        <f t="shared" si="1"/>
        <v>8811.219511417894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5453.0797440976285</v>
      </c>
      <c r="AC36">
        <f t="shared" si="2"/>
        <v>5199.5518145315655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-17203.870650200668</v>
      </c>
      <c r="AI36">
        <f t="shared" si="25"/>
        <v>-17211.24697280816</v>
      </c>
      <c r="AJ36">
        <f t="shared" si="7"/>
        <v>253.52792956606299</v>
      </c>
      <c r="AK36">
        <f t="shared" si="22"/>
        <v>381.71558208683405</v>
      </c>
      <c r="AL36">
        <f t="shared" si="8"/>
        <v>-16576.003461155262</v>
      </c>
      <c r="AN36">
        <f t="shared" si="26"/>
        <v>0</v>
      </c>
      <c r="AO36">
        <f t="shared" si="26"/>
        <v>0</v>
      </c>
      <c r="AP36">
        <f t="shared" si="26"/>
        <v>-0.17524480578831694</v>
      </c>
      <c r="AQ36">
        <f t="shared" si="26"/>
        <v>-408.72520513672475</v>
      </c>
      <c r="AR36">
        <f t="shared" si="26"/>
        <v>-408.90044994251303</v>
      </c>
      <c r="AS36">
        <f t="shared" si="26"/>
        <v>6.0232523905060589</v>
      </c>
      <c r="AT36">
        <f t="shared" si="26"/>
        <v>9.0687021987407075</v>
      </c>
      <c r="AU36">
        <f t="shared" si="23"/>
        <v>-393.80849535326627</v>
      </c>
      <c r="AW36">
        <v>33</v>
      </c>
      <c r="AX36">
        <f>IF(Z36&gt;0, (R36*SUMPRODUCT(K36:$K$98, X36:$X$98)-K36*$AZ$3)/Z36, 0)</f>
        <v>8811.219511417894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2000000</v>
      </c>
      <c r="S37">
        <f t="shared" si="1"/>
        <v>8597.218837758528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5199.5518145315655</v>
      </c>
      <c r="AC37">
        <f t="shared" si="2"/>
        <v>4942.6344316618724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-18587.791253747011</v>
      </c>
      <c r="AI37">
        <f t="shared" si="25"/>
        <v>-18594.977639433091</v>
      </c>
      <c r="AJ37">
        <f t="shared" si="7"/>
        <v>256.91738286969303</v>
      </c>
      <c r="AK37">
        <f t="shared" si="22"/>
        <v>363.9686270172096</v>
      </c>
      <c r="AL37">
        <f t="shared" si="8"/>
        <v>-17974.091629546187</v>
      </c>
      <c r="AN37">
        <f t="shared" si="26"/>
        <v>0</v>
      </c>
      <c r="AO37">
        <f t="shared" si="26"/>
        <v>0</v>
      </c>
      <c r="AP37">
        <f t="shared" si="26"/>
        <v>-0.15243958256842288</v>
      </c>
      <c r="AQ37">
        <f t="shared" si="26"/>
        <v>-394.28932197144775</v>
      </c>
      <c r="AR37">
        <f t="shared" si="26"/>
        <v>-394.44176155401613</v>
      </c>
      <c r="AS37">
        <f t="shared" si="26"/>
        <v>5.4498019324350677</v>
      </c>
      <c r="AT37">
        <f t="shared" si="26"/>
        <v>7.7206022601832887</v>
      </c>
      <c r="AU37">
        <f t="shared" si="23"/>
        <v>-381.27135736139775</v>
      </c>
      <c r="AW37">
        <v>34</v>
      </c>
      <c r="AX37">
        <f>IF(Z37&gt;0, (R37*SUMPRODUCT(K37:$K$98, X37:$X$98)-K37*$AZ$3)/Z37, 0)</f>
        <v>8597.218837758528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2000000</v>
      </c>
      <c r="S38">
        <f t="shared" si="1"/>
        <v>8377.0833547390812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4942.6344316618724</v>
      </c>
      <c r="AC38">
        <f t="shared" si="2"/>
        <v>4683.8878081431321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-20061.298114782152</v>
      </c>
      <c r="AI38">
        <f t="shared" si="25"/>
        <v>-20068.287253498154</v>
      </c>
      <c r="AJ38">
        <f t="shared" si="7"/>
        <v>258.74662351874031</v>
      </c>
      <c r="AK38">
        <f t="shared" si="22"/>
        <v>345.98441021633113</v>
      </c>
      <c r="AL38">
        <f t="shared" si="8"/>
        <v>-19463.556219763082</v>
      </c>
      <c r="AN38">
        <f t="shared" si="26"/>
        <v>0</v>
      </c>
      <c r="AO38">
        <f t="shared" si="26"/>
        <v>0</v>
      </c>
      <c r="AP38">
        <f t="shared" si="26"/>
        <v>-0.13237100516474787</v>
      </c>
      <c r="AQ38">
        <f t="shared" si="26"/>
        <v>-379.95156546014795</v>
      </c>
      <c r="AR38">
        <f t="shared" si="26"/>
        <v>-380.08393646531266</v>
      </c>
      <c r="AS38">
        <f t="shared" si="26"/>
        <v>4.9005395414084596</v>
      </c>
      <c r="AT38">
        <f t="shared" si="26"/>
        <v>6.5527822543864591</v>
      </c>
      <c r="AU38">
        <f t="shared" si="23"/>
        <v>-368.63061466951774</v>
      </c>
      <c r="AW38">
        <v>35</v>
      </c>
      <c r="AX38">
        <f>IF(Z38&gt;0, (R38*SUMPRODUCT(K38:$K$98, X38:$X$98)-K38*$AZ$3)/Z38, 0)</f>
        <v>8377.0833547390812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2000000</v>
      </c>
      <c r="S39">
        <f t="shared" si="1"/>
        <v>8152.8667465900371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4683.8878081431321</v>
      </c>
      <c r="AC39">
        <f t="shared" si="2"/>
        <v>4424.9565091586164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-21582.496139406732</v>
      </c>
      <c r="AI39">
        <f t="shared" si="25"/>
        <v>-21589.280496134703</v>
      </c>
      <c r="AJ39">
        <f t="shared" si="7"/>
        <v>258.93129898451571</v>
      </c>
      <c r="AK39">
        <f t="shared" si="22"/>
        <v>327.87214657001925</v>
      </c>
      <c r="AL39">
        <f t="shared" si="8"/>
        <v>-21002.477050580168</v>
      </c>
      <c r="AN39">
        <f t="shared" si="26"/>
        <v>0</v>
      </c>
      <c r="AO39">
        <f t="shared" si="26"/>
        <v>0</v>
      </c>
      <c r="AP39">
        <f t="shared" si="26"/>
        <v>-0.11472547364066839</v>
      </c>
      <c r="AQ39">
        <f t="shared" si="26"/>
        <v>-364.96637650739984</v>
      </c>
      <c r="AR39">
        <f t="shared" si="26"/>
        <v>-365.08110198104049</v>
      </c>
      <c r="AS39">
        <f t="shared" si="26"/>
        <v>4.3786046500055376</v>
      </c>
      <c r="AT39">
        <f t="shared" si="26"/>
        <v>5.5444147200784508</v>
      </c>
      <c r="AU39">
        <f t="shared" si="23"/>
        <v>-355.15808261095651</v>
      </c>
      <c r="AW39">
        <v>36</v>
      </c>
      <c r="AX39">
        <f>IF(Z39&gt;0, (R39*SUMPRODUCT(K39:$K$98, X39:$X$98)-K39*$AZ$3)/Z39, 0)</f>
        <v>8152.8667465900371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2000000</v>
      </c>
      <c r="S40">
        <f t="shared" si="1"/>
        <v>7927.9516059558609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4424.9565091586164</v>
      </c>
      <c r="AC40">
        <f t="shared" si="2"/>
        <v>4168.0439420044586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-23161.433484265093</v>
      </c>
      <c r="AI40">
        <f t="shared" si="25"/>
        <v>-23168.005238466507</v>
      </c>
      <c r="AJ40">
        <f t="shared" si="7"/>
        <v>256.91256715415784</v>
      </c>
      <c r="AK40">
        <f t="shared" si="22"/>
        <v>309.74695564110317</v>
      </c>
      <c r="AL40">
        <f t="shared" si="8"/>
        <v>-22601.345715671247</v>
      </c>
      <c r="AN40">
        <f t="shared" si="26"/>
        <v>0</v>
      </c>
      <c r="AO40">
        <f t="shared" si="26"/>
        <v>0</v>
      </c>
      <c r="AP40">
        <f t="shared" si="26"/>
        <v>-9.9223484106527843E-2</v>
      </c>
      <c r="AQ40">
        <f t="shared" si="26"/>
        <v>-349.70238642150184</v>
      </c>
      <c r="AR40">
        <f t="shared" si="26"/>
        <v>-349.80160990560836</v>
      </c>
      <c r="AS40">
        <f t="shared" si="26"/>
        <v>3.8789886600291332</v>
      </c>
      <c r="AT40">
        <f t="shared" si="26"/>
        <v>4.6767074951589853</v>
      </c>
      <c r="AU40">
        <f t="shared" si="23"/>
        <v>-341.24591375042024</v>
      </c>
      <c r="AW40">
        <v>37</v>
      </c>
      <c r="AX40">
        <f>IF(Z40&gt;0, (R40*SUMPRODUCT(K40:$K$98, X40:$X$98)-K40*$AZ$3)/Z40, 0)</f>
        <v>7927.9516059558609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2000000</v>
      </c>
      <c r="S41">
        <f t="shared" si="1"/>
        <v>7705.4145773983882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4168.0439420044586</v>
      </c>
      <c r="AC41">
        <f t="shared" si="2"/>
        <v>3914.8181710769213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-24844.505192162254</v>
      </c>
      <c r="AI41">
        <f t="shared" si="25"/>
        <v>-24850.855950664205</v>
      </c>
      <c r="AJ41">
        <f t="shared" si="7"/>
        <v>253.22577092753727</v>
      </c>
      <c r="AK41">
        <f t="shared" si="22"/>
        <v>291.76307594031215</v>
      </c>
      <c r="AL41">
        <f t="shared" si="8"/>
        <v>-24305.867103796358</v>
      </c>
      <c r="AN41">
        <f t="shared" si="26"/>
        <v>0</v>
      </c>
      <c r="AO41">
        <f t="shared" si="26"/>
        <v>0</v>
      </c>
      <c r="AP41">
        <f t="shared" si="26"/>
        <v>-8.5613201313853873E-2</v>
      </c>
      <c r="AQ41">
        <f t="shared" si="26"/>
        <v>-334.92339913517537</v>
      </c>
      <c r="AR41">
        <f t="shared" si="26"/>
        <v>-335.00901233648926</v>
      </c>
      <c r="AS41">
        <f t="shared" si="26"/>
        <v>3.4136818299135063</v>
      </c>
      <c r="AT41">
        <f t="shared" si="26"/>
        <v>3.9331949008544163</v>
      </c>
      <c r="AU41">
        <f t="shared" si="23"/>
        <v>-327.66213560572135</v>
      </c>
      <c r="AW41">
        <v>38</v>
      </c>
      <c r="AX41">
        <f>IF(Z41&gt;0, (R41*SUMPRODUCT(K41:$K$98, X41:$X$98)-K41*$AZ$3)/Z41, 0)</f>
        <v>7705.4145773983882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2000000</v>
      </c>
      <c r="S42">
        <f t="shared" si="1"/>
        <v>7486.7879928427046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3914.8181710769213</v>
      </c>
      <c r="AC42">
        <f t="shared" si="2"/>
        <v>3666.0346072042166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-26625.721663328051</v>
      </c>
      <c r="AI42">
        <f t="shared" si="25"/>
        <v>-26631.842503484586</v>
      </c>
      <c r="AJ42">
        <f t="shared" si="7"/>
        <v>248.78356387270469</v>
      </c>
      <c r="AK42">
        <f t="shared" si="22"/>
        <v>274.0372719753845</v>
      </c>
      <c r="AL42">
        <f t="shared" si="8"/>
        <v>-26109.021667636498</v>
      </c>
      <c r="AN42">
        <f t="shared" si="26"/>
        <v>0</v>
      </c>
      <c r="AO42">
        <f t="shared" si="26"/>
        <v>0</v>
      </c>
      <c r="AP42">
        <f t="shared" si="26"/>
        <v>-7.3672965932565393E-2</v>
      </c>
      <c r="AQ42">
        <f t="shared" si="26"/>
        <v>-320.47820803458472</v>
      </c>
      <c r="AR42">
        <f t="shared" si="26"/>
        <v>-320.55188100051726</v>
      </c>
      <c r="AS42">
        <f t="shared" si="26"/>
        <v>2.994461962253395</v>
      </c>
      <c r="AT42">
        <f t="shared" si="26"/>
        <v>3.2984260471075624</v>
      </c>
      <c r="AU42">
        <f t="shared" si="23"/>
        <v>-314.25899299115633</v>
      </c>
      <c r="AW42">
        <v>39</v>
      </c>
      <c r="AX42">
        <f>IF(Z42&gt;0, (R42*SUMPRODUCT(K42:$K$98, X42:$X$98)-K42*$AZ$3)/Z42, 0)</f>
        <v>7486.7879928427046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2000000</v>
      </c>
      <c r="S43">
        <f t="shared" si="1"/>
        <v>7273.8410779461365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3666.0346072042166</v>
      </c>
      <c r="AC43">
        <f t="shared" si="2"/>
        <v>3422.4669663682662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-28506.782769244754</v>
      </c>
      <c r="AI43">
        <f t="shared" si="25"/>
        <v>-28512.664233607415</v>
      </c>
      <c r="AJ43">
        <f t="shared" si="7"/>
        <v>243.56764083595044</v>
      </c>
      <c r="AK43">
        <f t="shared" si="22"/>
        <v>256.62242250429517</v>
      </c>
      <c r="AL43">
        <f t="shared" si="8"/>
        <v>-28012.474170267167</v>
      </c>
      <c r="AN43">
        <f t="shared" si="26"/>
        <v>0</v>
      </c>
      <c r="AO43">
        <f t="shared" si="26"/>
        <v>0</v>
      </c>
      <c r="AP43">
        <f t="shared" si="26"/>
        <v>-6.3206910521880905E-2</v>
      </c>
      <c r="AQ43">
        <f t="shared" si="26"/>
        <v>-306.35664124758705</v>
      </c>
      <c r="AR43">
        <f t="shared" si="26"/>
        <v>-306.41984815810889</v>
      </c>
      <c r="AS43">
        <f t="shared" si="26"/>
        <v>2.6175722798015801</v>
      </c>
      <c r="AT43">
        <f t="shared" si="26"/>
        <v>2.7578693837052004</v>
      </c>
      <c r="AU43">
        <f t="shared" si="23"/>
        <v>-301.04440649460213</v>
      </c>
      <c r="AW43">
        <v>40</v>
      </c>
      <c r="AX43">
        <f>IF(Z43&gt;0, (R43*SUMPRODUCT(K43:$K$98, X43:$X$98)-K43*$AZ$3)/Z43, 0)</f>
        <v>7273.8410779461365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2000000</v>
      </c>
      <c r="S44">
        <f t="shared" si="1"/>
        <v>7067.2386103411545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3422.4669663682662</v>
      </c>
      <c r="AC44">
        <f t="shared" si="2"/>
        <v>3184.7804744051728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-30343.936073235385</v>
      </c>
      <c r="AI44">
        <f t="shared" si="25"/>
        <v>-30349.569073353963</v>
      </c>
      <c r="AJ44">
        <f t="shared" si="7"/>
        <v>237.68649196309343</v>
      </c>
      <c r="AK44">
        <f t="shared" si="22"/>
        <v>239.57268764577864</v>
      </c>
      <c r="AL44">
        <f t="shared" si="8"/>
        <v>-29872.309893745092</v>
      </c>
      <c r="AN44">
        <f t="shared" si="26"/>
        <v>0</v>
      </c>
      <c r="AO44">
        <f t="shared" si="26"/>
        <v>0</v>
      </c>
      <c r="AP44">
        <f t="shared" si="26"/>
        <v>-5.4050638781419788E-2</v>
      </c>
      <c r="AQ44">
        <f t="shared" si="26"/>
        <v>-291.16085449599115</v>
      </c>
      <c r="AR44">
        <f t="shared" si="26"/>
        <v>-291.21490513477261</v>
      </c>
      <c r="AS44">
        <f t="shared" si="26"/>
        <v>2.2806863926651397</v>
      </c>
      <c r="AT44">
        <f t="shared" si="26"/>
        <v>2.2987851108206159</v>
      </c>
      <c r="AU44">
        <f t="shared" si="23"/>
        <v>-286.63543363128684</v>
      </c>
      <c r="AW44">
        <v>41</v>
      </c>
      <c r="AX44">
        <f>IF(Z44&gt;0, (R44*SUMPRODUCT(K44:$K$98, X44:$X$98)-K44*$AZ$3)/Z44, 0)</f>
        <v>7067.2386103411545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12.5</v>
      </c>
      <c r="R45">
        <f t="shared" si="0"/>
        <v>2000000</v>
      </c>
      <c r="S45">
        <f t="shared" si="1"/>
        <v>6869.9298140744113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3184.7804744051728</v>
      </c>
      <c r="AC45">
        <f t="shared" si="2"/>
        <v>2954.9322531989092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-32016.143976833966</v>
      </c>
      <c r="AI45">
        <f t="shared" si="25"/>
        <v>-32021.520546051503</v>
      </c>
      <c r="AJ45">
        <f t="shared" si="7"/>
        <v>229.84822120626359</v>
      </c>
      <c r="AK45">
        <f t="shared" si="22"/>
        <v>222.9346332083621</v>
      </c>
      <c r="AL45">
        <f t="shared" si="8"/>
        <v>-31568.737691636878</v>
      </c>
      <c r="AN45">
        <f t="shared" si="26"/>
        <v>0</v>
      </c>
      <c r="AO45">
        <f t="shared" si="26"/>
        <v>0</v>
      </c>
      <c r="AP45">
        <f t="shared" si="26"/>
        <v>-4.6062583142537257E-2</v>
      </c>
      <c r="AQ45">
        <f t="shared" si="26"/>
        <v>-274.29132485197863</v>
      </c>
      <c r="AR45">
        <f t="shared" si="26"/>
        <v>-274.33738743512117</v>
      </c>
      <c r="AS45">
        <f t="shared" si="26"/>
        <v>1.9691744625822101</v>
      </c>
      <c r="AT45">
        <f t="shared" si="26"/>
        <v>1.9099438065482643</v>
      </c>
      <c r="AU45">
        <f t="shared" si="23"/>
        <v>-270.45826916599066</v>
      </c>
      <c r="AW45">
        <v>42</v>
      </c>
      <c r="AX45">
        <f>IF(Z45&gt;0, (R45*SUMPRODUCT(K45:$K$98, X45:$X$98)-K45*$AZ$3)/Z45, 0)</f>
        <v>6869.9298140744113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2000000</v>
      </c>
      <c r="S46">
        <f t="shared" si="1"/>
        <v>6751.4304408693752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2954.9322531989092</v>
      </c>
      <c r="AC46">
        <f t="shared" si="2"/>
        <v>2735.3843509270446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-41336.031066626048</v>
      </c>
      <c r="AI46">
        <f t="shared" si="25"/>
        <v>-41341.095519957242</v>
      </c>
      <c r="AJ46">
        <f t="shared" si="7"/>
        <v>219.54790227186459</v>
      </c>
      <c r="AK46">
        <f t="shared" si="22"/>
        <v>206.84525772392365</v>
      </c>
      <c r="AL46">
        <f t="shared" si="8"/>
        <v>-40914.702359961455</v>
      </c>
      <c r="AN46">
        <f t="shared" si="26"/>
        <v>0</v>
      </c>
      <c r="AO46">
        <f t="shared" si="26"/>
        <v>0</v>
      </c>
      <c r="AP46">
        <f t="shared" si="26"/>
        <v>-3.8739820014972781E-2</v>
      </c>
      <c r="AQ46">
        <f t="shared" si="26"/>
        <v>-316.19412776319535</v>
      </c>
      <c r="AR46">
        <f t="shared" si="26"/>
        <v>-316.23286758321035</v>
      </c>
      <c r="AS46">
        <f t="shared" si="26"/>
        <v>1.6794006504688284</v>
      </c>
      <c r="AT46">
        <f t="shared" si="26"/>
        <v>1.5822335662209905</v>
      </c>
      <c r="AU46">
        <f t="shared" si="23"/>
        <v>-312.97123336652055</v>
      </c>
      <c r="AW46">
        <v>43</v>
      </c>
      <c r="AX46">
        <f>IF(Z46&gt;0, (R46*SUMPRODUCT(K46:$K$98, X46:$X$98)-K46*$AZ$3)/Z46, 0)</f>
        <v>6751.4304408693752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2000000</v>
      </c>
      <c r="S47">
        <f t="shared" si="1"/>
        <v>6561.330561319819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2735.3843509270446</v>
      </c>
      <c r="AC47">
        <f t="shared" si="2"/>
        <v>2468.0682790389505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-49902.156571406151</v>
      </c>
      <c r="AI47">
        <f t="shared" si="25"/>
        <v>-49906.858491725463</v>
      </c>
      <c r="AJ47">
        <f t="shared" si="7"/>
        <v>267.31607188809403</v>
      </c>
      <c r="AK47">
        <f t="shared" si="22"/>
        <v>191.47690456489315</v>
      </c>
      <c r="AL47">
        <f t="shared" si="8"/>
        <v>-49448.065515272472</v>
      </c>
      <c r="AN47">
        <f t="shared" si="26"/>
        <v>0</v>
      </c>
      <c r="AO47">
        <f t="shared" si="26"/>
        <v>0</v>
      </c>
      <c r="AP47">
        <f t="shared" si="26"/>
        <v>-3.2113102657260702E-2</v>
      </c>
      <c r="AQ47">
        <f t="shared" si="26"/>
        <v>-340.82097695586589</v>
      </c>
      <c r="AR47">
        <f t="shared" si="26"/>
        <v>-340.85309005852315</v>
      </c>
      <c r="AS47">
        <f t="shared" si="26"/>
        <v>1.8257111723525952</v>
      </c>
      <c r="AT47">
        <f t="shared" si="26"/>
        <v>1.3077460006144397</v>
      </c>
      <c r="AU47">
        <f t="shared" si="23"/>
        <v>-337.71963288555611</v>
      </c>
      <c r="AW47">
        <v>44</v>
      </c>
      <c r="AX47">
        <f>IF(Z47&gt;0, (R47*SUMPRODUCT(K47:$K$98, X47:$X$98)-K47*$AZ$3)/Z47, 0)</f>
        <v>6561.330561319819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2000000</v>
      </c>
      <c r="S48">
        <f t="shared" si="1"/>
        <v>6317.7372990901185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2468.0682790389505</v>
      </c>
      <c r="AC48">
        <f t="shared" si="2"/>
        <v>2170.8884234001398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-57548.125344196567</v>
      </c>
      <c r="AI48">
        <f t="shared" si="25"/>
        <v>-57552.420569529284</v>
      </c>
      <c r="AJ48">
        <f t="shared" si="7"/>
        <v>297.17985563881075</v>
      </c>
      <c r="AK48">
        <f t="shared" si="22"/>
        <v>172.76477953272655</v>
      </c>
      <c r="AL48">
        <f t="shared" si="8"/>
        <v>-57082.475934357746</v>
      </c>
      <c r="AN48">
        <f t="shared" si="26"/>
        <v>0</v>
      </c>
      <c r="AO48">
        <f t="shared" si="26"/>
        <v>0</v>
      </c>
      <c r="AP48">
        <f t="shared" si="26"/>
        <v>-2.6192378151307847E-2</v>
      </c>
      <c r="AQ48">
        <f t="shared" si="26"/>
        <v>-350.92972874618675</v>
      </c>
      <c r="AR48">
        <f t="shared" si="26"/>
        <v>-350.95592112433809</v>
      </c>
      <c r="AS48">
        <f t="shared" si="26"/>
        <v>1.8122092684062703</v>
      </c>
      <c r="AT48">
        <f t="shared" si="26"/>
        <v>1.0535234094194268</v>
      </c>
      <c r="AU48">
        <f t="shared" si="23"/>
        <v>-348.09018844651234</v>
      </c>
      <c r="AW48">
        <v>45</v>
      </c>
      <c r="AX48">
        <f>IF(Z48&gt;0, (R48*SUMPRODUCT(K48:$K$98, X48:$X$98)-K48*$AZ$3)/Z48, 0)</f>
        <v>6317.7372990901185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2000000</v>
      </c>
      <c r="S49">
        <f t="shared" si="1"/>
        <v>6030.961750682668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2170.8884234001398</v>
      </c>
      <c r="AC49">
        <f t="shared" si="2"/>
        <v>1858.9239815441811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-63903.480089068318</v>
      </c>
      <c r="AI49">
        <f t="shared" si="25"/>
        <v>-63907.332965397152</v>
      </c>
      <c r="AJ49">
        <f t="shared" si="7"/>
        <v>311.96444185595874</v>
      </c>
      <c r="AK49">
        <f t="shared" si="22"/>
        <v>151.96218963800979</v>
      </c>
      <c r="AL49">
        <f t="shared" si="8"/>
        <v>-63443.406333903178</v>
      </c>
      <c r="AN49">
        <f t="shared" si="26"/>
        <v>0</v>
      </c>
      <c r="AO49">
        <f t="shared" si="26"/>
        <v>0</v>
      </c>
      <c r="AP49">
        <f t="shared" si="26"/>
        <v>-2.0977610926306761E-2</v>
      </c>
      <c r="AQ49">
        <f t="shared" si="26"/>
        <v>-347.93287604731307</v>
      </c>
      <c r="AR49">
        <f t="shared" si="26"/>
        <v>-347.95385365823938</v>
      </c>
      <c r="AS49">
        <f t="shared" si="26"/>
        <v>1.698541070504334</v>
      </c>
      <c r="AT49">
        <f t="shared" si="26"/>
        <v>0.82738282199195323</v>
      </c>
      <c r="AU49">
        <f t="shared" si="23"/>
        <v>-345.42792976574304</v>
      </c>
      <c r="AW49">
        <v>46</v>
      </c>
      <c r="AX49">
        <f>IF(Z49&gt;0, (R49*SUMPRODUCT(K49:$K$98, X49:$X$98)-K49*$AZ$3)/Z49, 0)</f>
        <v>6030.961750682668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2000000</v>
      </c>
      <c r="S50">
        <f t="shared" si="1"/>
        <v>5694.778986852788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1858.9239815441811</v>
      </c>
      <c r="AC50">
        <f t="shared" si="2"/>
        <v>1545.7815402202862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-67418.865388185281</v>
      </c>
      <c r="AI50">
        <f t="shared" si="25"/>
        <v>-67422.258367842151</v>
      </c>
      <c r="AJ50">
        <f t="shared" si="7"/>
        <v>313.1424413238949</v>
      </c>
      <c r="AK50">
        <f t="shared" si="22"/>
        <v>130.12467870809269</v>
      </c>
      <c r="AL50">
        <f t="shared" si="8"/>
        <v>-66978.991247810161</v>
      </c>
      <c r="AN50">
        <f t="shared" si="26"/>
        <v>0</v>
      </c>
      <c r="AO50">
        <f t="shared" si="26"/>
        <v>0</v>
      </c>
      <c r="AP50">
        <f t="shared" si="26"/>
        <v>-1.6494311431234972E-2</v>
      </c>
      <c r="AQ50">
        <f t="shared" si="26"/>
        <v>-327.74371629435996</v>
      </c>
      <c r="AR50">
        <f t="shared" si="26"/>
        <v>-327.7602106057912</v>
      </c>
      <c r="AS50">
        <f t="shared" si="26"/>
        <v>1.5222811427937082</v>
      </c>
      <c r="AT50">
        <f t="shared" si="26"/>
        <v>0.63257584558629454</v>
      </c>
      <c r="AU50">
        <f t="shared" si="23"/>
        <v>-325.6053536174112</v>
      </c>
      <c r="AW50">
        <v>47</v>
      </c>
      <c r="AX50">
        <f>IF(Z50&gt;0, (R50*SUMPRODUCT(K50:$K$98, X50:$X$98)-K50*$AZ$3)/Z50, 0)</f>
        <v>5694.778986852788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2000000</v>
      </c>
      <c r="S51">
        <f t="shared" si="1"/>
        <v>5332.6356317049913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1545.7815402202862</v>
      </c>
      <c r="AC51">
        <f t="shared" si="2"/>
        <v>1249.1007120718346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-68973.925288059661</v>
      </c>
      <c r="AI51">
        <f t="shared" si="25"/>
        <v>-68976.85325088691</v>
      </c>
      <c r="AJ51">
        <f t="shared" si="7"/>
        <v>296.68082814845161</v>
      </c>
      <c r="AK51">
        <f t="shared" si="22"/>
        <v>108.20470781542004</v>
      </c>
      <c r="AL51">
        <f t="shared" si="8"/>
        <v>-68571.967714923041</v>
      </c>
      <c r="AN51">
        <f t="shared" si="26"/>
        <v>0</v>
      </c>
      <c r="AO51">
        <f t="shared" si="26"/>
        <v>0</v>
      </c>
      <c r="AP51">
        <f t="shared" si="26"/>
        <v>-1.2708680763499203E-2</v>
      </c>
      <c r="AQ51">
        <f t="shared" si="26"/>
        <v>-299.37798025764516</v>
      </c>
      <c r="AR51">
        <f t="shared" si="26"/>
        <v>-299.39068893840863</v>
      </c>
      <c r="AS51">
        <f t="shared" si="26"/>
        <v>1.2877287575167897</v>
      </c>
      <c r="AT51">
        <f t="shared" si="26"/>
        <v>0.46965729070601331</v>
      </c>
      <c r="AU51">
        <f t="shared" si="23"/>
        <v>-297.63330289018586</v>
      </c>
      <c r="AW51">
        <v>48</v>
      </c>
      <c r="AX51">
        <f>IF(Z51&gt;0, (R51*SUMPRODUCT(K51:$K$98, X51:$X$98)-K51*$AZ$3)/Z51, 0)</f>
        <v>5332.6356317049913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2000000</v>
      </c>
      <c r="S52">
        <f t="shared" si="1"/>
        <v>4941.8226386718734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1249.1007120718346</v>
      </c>
      <c r="AC52">
        <f t="shared" si="2"/>
        <v>977.45745337303606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-68203.50277711016</v>
      </c>
      <c r="AI52">
        <f t="shared" si="25"/>
        <v>-68205.975188416778</v>
      </c>
      <c r="AJ52">
        <f t="shared" si="7"/>
        <v>271.64325869879849</v>
      </c>
      <c r="AK52">
        <f t="shared" si="22"/>
        <v>87.437049845028426</v>
      </c>
      <c r="AL52">
        <f t="shared" si="8"/>
        <v>-67846.894879872954</v>
      </c>
      <c r="AN52">
        <f t="shared" si="26"/>
        <v>0</v>
      </c>
      <c r="AO52">
        <f t="shared" si="26"/>
        <v>0</v>
      </c>
      <c r="AP52">
        <f t="shared" si="26"/>
        <v>-9.5815905929406663E-3</v>
      </c>
      <c r="AQ52">
        <f t="shared" si="26"/>
        <v>-264.31607025295216</v>
      </c>
      <c r="AR52">
        <f t="shared" si="26"/>
        <v>-264.32565184354507</v>
      </c>
      <c r="AS52">
        <f t="shared" si="26"/>
        <v>1.0527271434227456</v>
      </c>
      <c r="AT52">
        <f t="shared" si="26"/>
        <v>0.33885381935699821</v>
      </c>
      <c r="AU52">
        <f t="shared" si="23"/>
        <v>-262.93407088076538</v>
      </c>
      <c r="AW52">
        <v>49</v>
      </c>
      <c r="AX52">
        <f>IF(Z52&gt;0, (R52*SUMPRODUCT(K52:$K$98, X52:$X$98)-K52*$AZ$3)/Z52, 0)</f>
        <v>4941.8226386718734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2000000</v>
      </c>
      <c r="S53">
        <f t="shared" si="1"/>
        <v>4520.6056746518952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977.45745337303606</v>
      </c>
      <c r="AC53">
        <f t="shared" si="2"/>
        <v>737.9045273690549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-65167.268542372411</v>
      </c>
      <c r="AI53">
        <f t="shared" si="25"/>
        <v>-65169.308934137574</v>
      </c>
      <c r="AJ53">
        <f t="shared" si="7"/>
        <v>239.55292600398116</v>
      </c>
      <c r="AK53">
        <f t="shared" si="22"/>
        <v>68.422021736112526</v>
      </c>
      <c r="AL53">
        <f t="shared" si="8"/>
        <v>-64861.333986397476</v>
      </c>
      <c r="AN53">
        <f t="shared" si="26"/>
        <v>0</v>
      </c>
      <c r="AO53">
        <f t="shared" si="26"/>
        <v>0</v>
      </c>
      <c r="AP53">
        <f t="shared" si="26"/>
        <v>-7.0601256217614717E-3</v>
      </c>
      <c r="AQ53">
        <f t="shared" si="26"/>
        <v>-225.4905700912015</v>
      </c>
      <c r="AR53">
        <f t="shared" si="26"/>
        <v>-225.49763021682327</v>
      </c>
      <c r="AS53">
        <f t="shared" si="26"/>
        <v>0.82889657737504796</v>
      </c>
      <c r="AT53">
        <f t="shared" si="26"/>
        <v>0.23675260653339822</v>
      </c>
      <c r="AU53">
        <f t="shared" si="23"/>
        <v>-224.43198103291479</v>
      </c>
      <c r="AW53">
        <v>50</v>
      </c>
      <c r="AX53">
        <f>IF(Z53&gt;0, (R53*SUMPRODUCT(K53:$K$98, X53:$X$98)-K53*$AZ$3)/Z53, 0)</f>
        <v>4520.6056746518952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2000000</v>
      </c>
      <c r="S54">
        <f t="shared" si="1"/>
        <v>4069.3077461812122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737.9045273690549</v>
      </c>
      <c r="AC54">
        <f t="shared" si="2"/>
        <v>534.52390750014831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-60488.061253784777</v>
      </c>
      <c r="AI54">
        <f t="shared" si="25"/>
        <v>-60489.703191249457</v>
      </c>
      <c r="AJ54">
        <f t="shared" si="7"/>
        <v>203.38061986890659</v>
      </c>
      <c r="AK54">
        <f t="shared" si="22"/>
        <v>51.653316915833848</v>
      </c>
      <c r="AL54">
        <f t="shared" si="8"/>
        <v>-60234.669254464716</v>
      </c>
      <c r="AN54">
        <f t="shared" si="26"/>
        <v>0</v>
      </c>
      <c r="AO54">
        <f t="shared" si="26"/>
        <v>0</v>
      </c>
      <c r="AP54">
        <f t="shared" si="26"/>
        <v>-5.0726798794265681E-3</v>
      </c>
      <c r="AQ54">
        <f t="shared" si="26"/>
        <v>-186.87470008372861</v>
      </c>
      <c r="AR54">
        <f t="shared" si="26"/>
        <v>-186.87977276360806</v>
      </c>
      <c r="AS54">
        <f t="shared" si="26"/>
        <v>0.62833378278373297</v>
      </c>
      <c r="AT54">
        <f t="shared" si="26"/>
        <v>0.15958021974745076</v>
      </c>
      <c r="AU54">
        <f t="shared" si="23"/>
        <v>-186.09185876107688</v>
      </c>
      <c r="AW54">
        <v>51</v>
      </c>
      <c r="AX54">
        <f>IF(Z54&gt;0, (R54*SUMPRODUCT(K54:$K$98, X54:$X$98)-K54*$AZ$3)/Z54, 0)</f>
        <v>4069.3077461812122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2000000</v>
      </c>
      <c r="S55">
        <f t="shared" si="1"/>
        <v>3569.393288924598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534.52390750014831</v>
      </c>
      <c r="AC55">
        <f t="shared" si="2"/>
        <v>367.39023440061169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-54227.050196905882</v>
      </c>
      <c r="AI55">
        <f t="shared" si="25"/>
        <v>-54228.336795932184</v>
      </c>
      <c r="AJ55">
        <f t="shared" si="7"/>
        <v>167.13367309953662</v>
      </c>
      <c r="AK55">
        <f t="shared" si="22"/>
        <v>37.416673525010388</v>
      </c>
      <c r="AL55">
        <f t="shared" si="8"/>
        <v>-54023.786449307634</v>
      </c>
      <c r="AN55">
        <f t="shared" si="26"/>
        <v>0</v>
      </c>
      <c r="AO55">
        <f t="shared" si="26"/>
        <v>0</v>
      </c>
      <c r="AP55">
        <f t="shared" si="26"/>
        <v>-3.5490003284466072E-3</v>
      </c>
      <c r="AQ55">
        <f t="shared" si="26"/>
        <v>-149.58181611030034</v>
      </c>
      <c r="AR55">
        <f t="shared" si="26"/>
        <v>-149.58536511062877</v>
      </c>
      <c r="AS55">
        <f t="shared" si="26"/>
        <v>0.46102744413784119</v>
      </c>
      <c r="AT55">
        <f t="shared" si="26"/>
        <v>0.10321147763624057</v>
      </c>
      <c r="AU55">
        <f t="shared" si="23"/>
        <v>-149.02112618885468</v>
      </c>
      <c r="AW55">
        <v>52</v>
      </c>
      <c r="AX55">
        <f>IF(Z55&gt;0, (R55*SUMPRODUCT(K55:$K$98, X55:$X$98)-K55*$AZ$3)/Z55, 0)</f>
        <v>3569.393288924598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2000000</v>
      </c>
      <c r="S56">
        <f t="shared" si="1"/>
        <v>3004.9342554626596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367.39023440061169</v>
      </c>
      <c r="AC56">
        <f t="shared" si="2"/>
        <v>235.4343352404824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-47098.792404351814</v>
      </c>
      <c r="AI56">
        <f t="shared" si="25"/>
        <v>-47099.771769935323</v>
      </c>
      <c r="AJ56">
        <f t="shared" si="7"/>
        <v>131.95589916012929</v>
      </c>
      <c r="AK56">
        <f t="shared" si="22"/>
        <v>25.717316408042819</v>
      </c>
      <c r="AL56">
        <f t="shared" si="8"/>
        <v>-46942.098554367149</v>
      </c>
      <c r="AN56">
        <f t="shared" si="26"/>
        <v>0</v>
      </c>
      <c r="AO56">
        <f t="shared" si="26"/>
        <v>0</v>
      </c>
      <c r="AP56">
        <f t="shared" si="26"/>
        <v>-2.4120684972653503E-3</v>
      </c>
      <c r="AQ56">
        <f t="shared" si="26"/>
        <v>-115.99908688927837</v>
      </c>
      <c r="AR56">
        <f t="shared" si="26"/>
        <v>-116.00149895777564</v>
      </c>
      <c r="AS56">
        <f t="shared" si="26"/>
        <v>0.32499270216563736</v>
      </c>
      <c r="AT56">
        <f t="shared" si="26"/>
        <v>6.3338889773742565E-2</v>
      </c>
      <c r="AU56">
        <f t="shared" si="23"/>
        <v>-115.61316736583626</v>
      </c>
      <c r="AW56">
        <v>53</v>
      </c>
      <c r="AX56">
        <f>IF(Z56&gt;0, (R56*SUMPRODUCT(K56:$K$98, X56:$X$98)-K56*$AZ$3)/Z56, 0)</f>
        <v>3004.9342554626596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2000000</v>
      </c>
      <c r="S57">
        <f t="shared" si="1"/>
        <v>2339.2944953991537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235.4343352404824</v>
      </c>
      <c r="AC57">
        <f t="shared" si="2"/>
        <v>135.17267419957133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-39564.465060257273</v>
      </c>
      <c r="AI57">
        <f t="shared" si="25"/>
        <v>-39565.187354278321</v>
      </c>
      <c r="AJ57">
        <f t="shared" si="7"/>
        <v>100.26166104091106</v>
      </c>
      <c r="AK57">
        <f t="shared" si="22"/>
        <v>16.480403466833771</v>
      </c>
      <c r="AL57">
        <f t="shared" si="8"/>
        <v>-39448.445289770578</v>
      </c>
      <c r="AN57">
        <f t="shared" si="26"/>
        <v>0</v>
      </c>
      <c r="AO57">
        <f t="shared" si="26"/>
        <v>0</v>
      </c>
      <c r="AP57">
        <f t="shared" si="26"/>
        <v>-1.5883302080479569E-3</v>
      </c>
      <c r="AQ57">
        <f t="shared" si="26"/>
        <v>-87.00256846842646</v>
      </c>
      <c r="AR57">
        <f t="shared" si="26"/>
        <v>-87.004156798634511</v>
      </c>
      <c r="AS57">
        <f t="shared" si="26"/>
        <v>0.22047617770604852</v>
      </c>
      <c r="AT57">
        <f t="shared" si="26"/>
        <v>3.6240536269774963E-2</v>
      </c>
      <c r="AU57">
        <f t="shared" si="23"/>
        <v>-86.747440084658692</v>
      </c>
      <c r="AW57">
        <v>54</v>
      </c>
      <c r="AX57">
        <f>IF(Z57&gt;0, (R57*SUMPRODUCT(K57:$K$98, X57:$X$98)-K57*$AZ$3)/Z57, 0)</f>
        <v>2339.2944953991537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2000000</v>
      </c>
      <c r="S58">
        <f t="shared" si="1"/>
        <v>1509.4316786434188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135.17267419957133</v>
      </c>
      <c r="AC58">
        <f t="shared" si="2"/>
        <v>62.221378810044307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-31967.921281920309</v>
      </c>
      <c r="AI58">
        <f t="shared" si="25"/>
        <v>-31968.436553493135</v>
      </c>
      <c r="AJ58">
        <f t="shared" si="7"/>
        <v>72.951295389527019</v>
      </c>
      <c r="AK58">
        <f t="shared" si="22"/>
        <v>9.4620871939699942</v>
      </c>
      <c r="AL58">
        <f t="shared" si="8"/>
        <v>-31886.023170909637</v>
      </c>
      <c r="AN58">
        <f t="shared" si="26"/>
        <v>0</v>
      </c>
      <c r="AO58">
        <f t="shared" si="26"/>
        <v>0</v>
      </c>
      <c r="AP58">
        <f t="shared" si="26"/>
        <v>-1.0116841280023063E-3</v>
      </c>
      <c r="AQ58">
        <f t="shared" si="26"/>
        <v>-62.765811800699147</v>
      </c>
      <c r="AR58">
        <f t="shared" si="26"/>
        <v>-62.76682348482715</v>
      </c>
      <c r="AS58">
        <f t="shared" si="26"/>
        <v>0.14323256231320441</v>
      </c>
      <c r="AT58">
        <f t="shared" si="26"/>
        <v>1.8577860562813891E-2</v>
      </c>
      <c r="AU58">
        <f t="shared" si="23"/>
        <v>-62.605013061951134</v>
      </c>
      <c r="AW58">
        <v>55</v>
      </c>
      <c r="AX58">
        <f>IF(Z58&gt;0, (R58*SUMPRODUCT(K58:$K$98, X58:$X$98)-K58*$AZ$3)/Z58, 0)</f>
        <v>1509.4316786434188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2000000</v>
      </c>
      <c r="S59">
        <f t="shared" si="1"/>
        <v>423.06912776557249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62.221378810044307</v>
      </c>
      <c r="AC59">
        <f t="shared" si="2"/>
        <v>12.001346544076696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-24884.333574512555</v>
      </c>
      <c r="AI59">
        <f t="shared" si="25"/>
        <v>-24884.68816628481</v>
      </c>
      <c r="AJ59">
        <f t="shared" si="7"/>
        <v>50.22003226596761</v>
      </c>
      <c r="AK59">
        <f t="shared" si="22"/>
        <v>4.3554965167031021</v>
      </c>
      <c r="AL59">
        <f t="shared" si="8"/>
        <v>-24830.112637502141</v>
      </c>
      <c r="AN59">
        <f t="shared" si="26"/>
        <v>0</v>
      </c>
      <c r="AO59">
        <f t="shared" si="26"/>
        <v>0</v>
      </c>
      <c r="AP59">
        <f t="shared" si="26"/>
        <v>-6.2161199278006139E-4</v>
      </c>
      <c r="AQ59">
        <f t="shared" si="26"/>
        <v>-43.623122115516338</v>
      </c>
      <c r="AR59">
        <f t="shared" si="26"/>
        <v>-43.623743727509115</v>
      </c>
      <c r="AS59">
        <f t="shared" si="26"/>
        <v>8.8037503340146775E-2</v>
      </c>
      <c r="AT59">
        <f t="shared" si="26"/>
        <v>7.6353403579371235E-3</v>
      </c>
      <c r="AU59">
        <f t="shared" si="23"/>
        <v>-43.52807088381104</v>
      </c>
      <c r="AW59">
        <v>56</v>
      </c>
      <c r="AX59">
        <f>IF(Z59&gt;0, (R59*SUMPRODUCT(K59:$K$98, X59:$X$98)-K59*$AZ$3)/Z59, 0)</f>
        <v>423.06912776557249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2000000</v>
      </c>
      <c r="S60">
        <f t="shared" si="1"/>
        <v>-1086.1088307090383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12.001346544076696</v>
      </c>
      <c r="AC60">
        <f t="shared" si="2"/>
        <v>-20.420186701143564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-18564.867941700606</v>
      </c>
      <c r="AI60">
        <f t="shared" si="25"/>
        <v>-18565.102957130504</v>
      </c>
      <c r="AJ60">
        <f t="shared" si="7"/>
        <v>32.42153324522026</v>
      </c>
      <c r="AK60">
        <f t="shared" si="22"/>
        <v>0.84009425808536886</v>
      </c>
      <c r="AL60">
        <f t="shared" si="8"/>
        <v>-18531.841329627201</v>
      </c>
      <c r="AN60">
        <f t="shared" si="26"/>
        <v>0</v>
      </c>
      <c r="AO60">
        <f t="shared" si="26"/>
        <v>0</v>
      </c>
      <c r="AP60">
        <f t="shared" si="26"/>
        <v>-3.6784858055443167E-4</v>
      </c>
      <c r="AQ60">
        <f t="shared" si="26"/>
        <v>-29.057923233042469</v>
      </c>
      <c r="AR60">
        <f t="shared" si="26"/>
        <v>-29.058291081623025</v>
      </c>
      <c r="AS60">
        <f t="shared" si="26"/>
        <v>5.0746519021607685E-2</v>
      </c>
      <c r="AT60">
        <f t="shared" si="26"/>
        <v>1.3149242179703998E-3</v>
      </c>
      <c r="AU60">
        <f t="shared" si="23"/>
        <v>-29.006229638383449</v>
      </c>
      <c r="AW60">
        <v>57</v>
      </c>
      <c r="AX60">
        <f>IF(Z60&gt;0, (R60*SUMPRODUCT(K60:$K$98, X60:$X$98)-K60*$AZ$3)/Z60, 0)</f>
        <v>-1086.1088307090383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2000000</v>
      </c>
      <c r="S61">
        <f t="shared" si="1"/>
        <v>-3292.046604577888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-20.420186701143564</v>
      </c>
      <c r="AC61">
        <f t="shared" si="2"/>
        <v>-39.476691299993121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-13243.374569858805</v>
      </c>
      <c r="AI61">
        <f t="shared" si="25"/>
        <v>-13243.524464043341</v>
      </c>
      <c r="AJ61">
        <f t="shared" si="7"/>
        <v>19.056504598849557</v>
      </c>
      <c r="AK61">
        <f t="shared" si="22"/>
        <v>-1.4294130690800495</v>
      </c>
      <c r="AL61">
        <f t="shared" si="8"/>
        <v>-13225.897372513571</v>
      </c>
      <c r="AN61">
        <f t="shared" si="26"/>
        <v>0</v>
      </c>
      <c r="AO61">
        <f t="shared" si="26"/>
        <v>0</v>
      </c>
      <c r="AP61">
        <f t="shared" si="26"/>
        <v>-2.0947850651794909E-4</v>
      </c>
      <c r="AQ61">
        <f t="shared" si="26"/>
        <v>-18.507738206969197</v>
      </c>
      <c r="AR61">
        <f t="shared" si="26"/>
        <v>-18.507947685475717</v>
      </c>
      <c r="AS61">
        <f t="shared" si="26"/>
        <v>2.6631641081731668E-2</v>
      </c>
      <c r="AT61">
        <f t="shared" si="26"/>
        <v>-1.9976179585197663E-3</v>
      </c>
      <c r="AU61">
        <f t="shared" si="23"/>
        <v>-18.483313662352504</v>
      </c>
      <c r="AW61">
        <v>58</v>
      </c>
      <c r="AX61">
        <f>IF(Z61&gt;0, (R61*SUMPRODUCT(K61:$K$98, X61:$X$98)-K61*$AZ$3)/Z61, 0)</f>
        <v>-3292.046604577888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2000000</v>
      </c>
      <c r="S62">
        <f t="shared" si="1"/>
        <v>-6681.6765945085981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-39.476691299993121</v>
      </c>
      <c r="AC62">
        <f t="shared" si="2"/>
        <v>-49.05459144071866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-9059.9207301679999</v>
      </c>
      <c r="AI62">
        <f t="shared" si="25"/>
        <v>-9060.0125009061285</v>
      </c>
      <c r="AJ62">
        <f t="shared" si="7"/>
        <v>9.5779001407255393</v>
      </c>
      <c r="AK62">
        <f t="shared" si="22"/>
        <v>-2.7633683909995188</v>
      </c>
      <c r="AL62">
        <f t="shared" si="8"/>
        <v>-9053.1979691564011</v>
      </c>
      <c r="AN62">
        <f t="shared" si="26"/>
        <v>0</v>
      </c>
      <c r="AO62">
        <f t="shared" si="26"/>
        <v>0</v>
      </c>
      <c r="AP62">
        <f t="shared" si="26"/>
        <v>-1.1450933360848738E-4</v>
      </c>
      <c r="AQ62">
        <f t="shared" si="26"/>
        <v>-11.304752544466243</v>
      </c>
      <c r="AR62">
        <f t="shared" si="26"/>
        <v>-11.304867053799853</v>
      </c>
      <c r="AS62">
        <f t="shared" si="26"/>
        <v>1.1951074872649891E-2</v>
      </c>
      <c r="AT62">
        <f t="shared" si="26"/>
        <v>-3.4480650305723066E-3</v>
      </c>
      <c r="AU62">
        <f t="shared" si="23"/>
        <v>-11.296364043957773</v>
      </c>
      <c r="AW62">
        <v>59</v>
      </c>
      <c r="AX62">
        <f>IF(Z62&gt;0, (R62*SUMPRODUCT(K62:$K$98, X62:$X$98)-K62*$AZ$3)/Z62, 0)</f>
        <v>-6681.6765945085981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2000000</v>
      </c>
      <c r="S63">
        <f t="shared" si="1"/>
        <v>-12172.01419745372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-49.05459144071866</v>
      </c>
      <c r="AC63">
        <f t="shared" si="2"/>
        <v>-52.386274283181649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-5928.8258363336827</v>
      </c>
      <c r="AI63">
        <f t="shared" si="25"/>
        <v>-5928.8796342029518</v>
      </c>
      <c r="AJ63">
        <f t="shared" si="7"/>
        <v>3.331682842462989</v>
      </c>
      <c r="AK63">
        <f t="shared" si="22"/>
        <v>-3.4338214008503067</v>
      </c>
      <c r="AL63">
        <f t="shared" si="8"/>
        <v>-5928.981772761339</v>
      </c>
      <c r="AN63">
        <f t="shared" si="26"/>
        <v>0</v>
      </c>
      <c r="AO63">
        <f t="shared" si="26"/>
        <v>0</v>
      </c>
      <c r="AP63">
        <f t="shared" si="26"/>
        <v>-5.9935442359580553E-5</v>
      </c>
      <c r="AQ63">
        <f t="shared" si="26"/>
        <v>-6.6052206899531836</v>
      </c>
      <c r="AR63">
        <f t="shared" si="26"/>
        <v>-6.6052806253955429</v>
      </c>
      <c r="AS63">
        <f t="shared" si="26"/>
        <v>3.7117805533324849E-3</v>
      </c>
      <c r="AT63">
        <f t="shared" si="26"/>
        <v>-3.8255716711230346E-3</v>
      </c>
      <c r="AU63">
        <f t="shared" si="23"/>
        <v>-6.6053944165133336</v>
      </c>
      <c r="AW63">
        <v>60</v>
      </c>
      <c r="AX63">
        <f>IF(Z63&gt;0, (R63*SUMPRODUCT(K63:$K$98, X63:$X$98)-K63*$AZ$3)/Z63, 0)</f>
        <v>-12172.01419745372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2000000</v>
      </c>
      <c r="S64">
        <f t="shared" si="1"/>
        <v>-21525.554687698888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-52.386274283181649</v>
      </c>
      <c r="AC64">
        <f t="shared" si="2"/>
        <v>-51.872682739203341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-3701.9452293257382</v>
      </c>
      <c r="AI64">
        <f t="shared" si="25"/>
        <v>-3701.9753520586314</v>
      </c>
      <c r="AJ64">
        <f t="shared" si="7"/>
        <v>-0.51359154397830764</v>
      </c>
      <c r="AK64">
        <f t="shared" si="22"/>
        <v>-3.6670391998227156</v>
      </c>
      <c r="AL64">
        <f t="shared" si="8"/>
        <v>-3706.1559828024324</v>
      </c>
      <c r="AN64">
        <f t="shared" si="26"/>
        <v>0</v>
      </c>
      <c r="AO64">
        <f t="shared" si="26"/>
        <v>0</v>
      </c>
      <c r="AP64">
        <f t="shared" si="26"/>
        <v>-2.9963668794693736E-5</v>
      </c>
      <c r="AQ64">
        <f t="shared" si="26"/>
        <v>-3.6823969837039656</v>
      </c>
      <c r="AR64">
        <f t="shared" si="26"/>
        <v>-3.6824269473727598</v>
      </c>
      <c r="AS64">
        <f t="shared" si="26"/>
        <v>-5.1087950664954849E-4</v>
      </c>
      <c r="AT64">
        <f t="shared" si="26"/>
        <v>-3.6476752766574179E-3</v>
      </c>
      <c r="AU64">
        <f t="shared" si="23"/>
        <v>-3.686585502156067</v>
      </c>
      <c r="AW64">
        <v>61</v>
      </c>
      <c r="AX64">
        <f>IF(Z64&gt;0, (R64*SUMPRODUCT(K64:$K$98, X64:$X$98)-K64*$AZ$3)/Z64, 0)</f>
        <v>-21525.554687698888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2000000</v>
      </c>
      <c r="S65">
        <f t="shared" si="1"/>
        <v>-38267.088701066299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-51.872682739203341</v>
      </c>
      <c r="AC65">
        <f t="shared" si="2"/>
        <v>-49.198997371182749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-2200.0930799031698</v>
      </c>
      <c r="AI65">
        <f t="shared" si="25"/>
        <v>-2200.1091508269851</v>
      </c>
      <c r="AJ65">
        <f t="shared" si="7"/>
        <v>-2.6736853680205925</v>
      </c>
      <c r="AK65">
        <f t="shared" si="22"/>
        <v>-3.6310877917442341</v>
      </c>
      <c r="AL65">
        <f t="shared" si="8"/>
        <v>-2206.41392398675</v>
      </c>
      <c r="AN65">
        <f t="shared" si="26"/>
        <v>0</v>
      </c>
      <c r="AO65">
        <f t="shared" si="26"/>
        <v>0</v>
      </c>
      <c r="AP65">
        <f t="shared" si="26"/>
        <v>-1.4273268539524348E-5</v>
      </c>
      <c r="AQ65">
        <f t="shared" si="26"/>
        <v>-1.9539959060685037</v>
      </c>
      <c r="AR65">
        <f t="shared" si="26"/>
        <v>-1.9540101793370435</v>
      </c>
      <c r="AS65">
        <f t="shared" si="26"/>
        <v>-2.3746132883875224E-3</v>
      </c>
      <c r="AT65">
        <f t="shared" si="26"/>
        <v>-3.2249229564213834E-3</v>
      </c>
      <c r="AU65">
        <f t="shared" si="23"/>
        <v>-1.9596097155818524</v>
      </c>
      <c r="AW65">
        <v>62</v>
      </c>
      <c r="AX65">
        <f>IF(Z65&gt;0, (R65*SUMPRODUCT(K65:$K$98, X65:$X$98)-K65*$AZ$3)/Z65, 0)</f>
        <v>-38267.088701066299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12.5</v>
      </c>
      <c r="R66">
        <f t="shared" si="0"/>
        <v>2000000</v>
      </c>
      <c r="S66">
        <f t="shared" si="1"/>
        <v>-69773.696803849336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-49.198997371182749</v>
      </c>
      <c r="AC66">
        <f t="shared" si="2"/>
        <v>-45.477919748925778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-1242.0508378933052</v>
      </c>
      <c r="AI66">
        <f t="shared" si="25"/>
        <v>-1242.0589852901453</v>
      </c>
      <c r="AJ66">
        <f t="shared" si="7"/>
        <v>-3.7210776222569706</v>
      </c>
      <c r="AK66">
        <f t="shared" si="22"/>
        <v>-3.4439298159827927</v>
      </c>
      <c r="AL66">
        <f t="shared" si="8"/>
        <v>-1249.2239927283849</v>
      </c>
      <c r="AN66">
        <f t="shared" si="26"/>
        <v>0</v>
      </c>
      <c r="AO66">
        <f t="shared" si="26"/>
        <v>0</v>
      </c>
      <c r="AP66">
        <f t="shared" si="26"/>
        <v>-6.4607575243417902E-6</v>
      </c>
      <c r="AQ66">
        <f t="shared" si="26"/>
        <v>-0.98492677526661421</v>
      </c>
      <c r="AR66">
        <f t="shared" si="26"/>
        <v>-0.98493323602413851</v>
      </c>
      <c r="AS66">
        <f t="shared" si="26"/>
        <v>-2.9507560167365298E-3</v>
      </c>
      <c r="AT66">
        <f t="shared" si="26"/>
        <v>-2.7309821662805864E-3</v>
      </c>
      <c r="AU66">
        <f t="shared" si="23"/>
        <v>-0.9906149742071555</v>
      </c>
      <c r="AW66">
        <v>63</v>
      </c>
      <c r="AX66">
        <f>IF(Z66&gt;0, (R66*SUMPRODUCT(K66:$K$98, X66:$X$98)-K66*$AZ$3)/Z66, 0)</f>
        <v>-69773.696803849336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-132251.7438327602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-45.477919748925778</v>
      </c>
      <c r="AC67">
        <f t="shared" ref="AC67:AC79" si="29">S67*Z67</f>
        <v>-41.395816588187493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-664.53222272167272</v>
      </c>
      <c r="AI67">
        <f t="shared" ref="AI67:AI79" si="33">SUM(AE67:AH67)</f>
        <v>-664.53613531815245</v>
      </c>
      <c r="AJ67">
        <f t="shared" ref="AJ67:AJ79" si="34">AB67-AC67</f>
        <v>-4.0821031607382849</v>
      </c>
      <c r="AK67">
        <f t="shared" si="22"/>
        <v>-3.1834543824248049</v>
      </c>
      <c r="AL67">
        <f t="shared" ref="AL67:AL79" si="35">SUM(AI67:AK67)</f>
        <v>-671.80169286131547</v>
      </c>
      <c r="AN67">
        <f t="shared" ref="AN67:AT79" si="36">AE67*$K67</f>
        <v>0</v>
      </c>
      <c r="AO67">
        <f t="shared" si="36"/>
        <v>0</v>
      </c>
      <c r="AP67">
        <f t="shared" si="36"/>
        <v>-2.7702030873394078E-6</v>
      </c>
      <c r="AQ67">
        <f t="shared" si="36"/>
        <v>-0.4705032130397479</v>
      </c>
      <c r="AR67">
        <f t="shared" si="36"/>
        <v>-0.47050598324283527</v>
      </c>
      <c r="AS67">
        <f t="shared" si="36"/>
        <v>-2.8902174904639651E-3</v>
      </c>
      <c r="AT67">
        <f t="shared" si="36"/>
        <v>-2.2539546831330617E-3</v>
      </c>
      <c r="AU67">
        <f t="shared" si="23"/>
        <v>-0.4756501554164323</v>
      </c>
      <c r="AW67">
        <v>64</v>
      </c>
      <c r="AX67">
        <f>IF(Z67&gt;0, (R67*SUMPRODUCT(K67:$K$98, X67:$X$98)-K67*$AZ$3)/Z67, 0)</f>
        <v>-132251.7438327602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12.5</v>
      </c>
      <c r="R68">
        <f t="shared" si="27"/>
        <v>2000000</v>
      </c>
      <c r="S68">
        <f t="shared" si="28"/>
        <v>-263096.07104400842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-41.395816588187493</v>
      </c>
      <c r="AC68">
        <f t="shared" si="29"/>
        <v>-37.342185929794297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-335.88798036120204</v>
      </c>
      <c r="AI68">
        <f t="shared" si="33"/>
        <v>-335.88975453183969</v>
      </c>
      <c r="AJ68">
        <f t="shared" si="34"/>
        <v>-4.053630658393196</v>
      </c>
      <c r="AK68">
        <f t="shared" si="22"/>
        <v>-2.8977071611731247</v>
      </c>
      <c r="AL68">
        <f t="shared" si="35"/>
        <v>-342.84109235140602</v>
      </c>
      <c r="AN68">
        <f t="shared" si="36"/>
        <v>0</v>
      </c>
      <c r="AO68">
        <f t="shared" si="36"/>
        <v>0</v>
      </c>
      <c r="AP68">
        <f t="shared" si="36"/>
        <v>-1.1215636204369864E-6</v>
      </c>
      <c r="AQ68">
        <f t="shared" si="36"/>
        <v>-0.21233568593951277</v>
      </c>
      <c r="AR68">
        <f t="shared" si="36"/>
        <v>-0.21233680750313322</v>
      </c>
      <c r="AS68">
        <f t="shared" si="36"/>
        <v>-2.5625520909374577E-3</v>
      </c>
      <c r="AT68">
        <f t="shared" si="36"/>
        <v>-1.8318209453576644E-3</v>
      </c>
      <c r="AU68">
        <f t="shared" si="23"/>
        <v>-0.21673118053942836</v>
      </c>
      <c r="AW68">
        <v>65</v>
      </c>
      <c r="AX68">
        <f>IF(Z68&gt;0, (R68*SUMPRODUCT(K68:$K$98, X68:$X$98)-K68*$AZ$3)/Z68, 0)</f>
        <v>-263096.07104400842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2000000</v>
      </c>
      <c r="S69">
        <f t="shared" si="28"/>
        <v>-553269.96640097105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-37.342185929794297</v>
      </c>
      <c r="AC69">
        <f t="shared" si="29"/>
        <v>-33.515116373382973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-159.87577990833455</v>
      </c>
      <c r="AI69">
        <f t="shared" si="33"/>
        <v>-159.87653711364138</v>
      </c>
      <c r="AJ69">
        <f t="shared" si="34"/>
        <v>-3.827069556411324</v>
      </c>
      <c r="AK69">
        <f t="shared" si="22"/>
        <v>-2.6139530150856012</v>
      </c>
      <c r="AL69">
        <f t="shared" si="35"/>
        <v>-166.31755968513829</v>
      </c>
      <c r="AN69">
        <f t="shared" si="36"/>
        <v>0</v>
      </c>
      <c r="AO69">
        <f t="shared" si="36"/>
        <v>0</v>
      </c>
      <c r="AP69">
        <f t="shared" si="36"/>
        <v>-4.2738979963709602E-7</v>
      </c>
      <c r="AQ69">
        <f t="shared" si="36"/>
        <v>-9.0238772662724148E-2</v>
      </c>
      <c r="AR69">
        <f t="shared" si="36"/>
        <v>-9.0239200052523783E-2</v>
      </c>
      <c r="AS69">
        <f t="shared" si="36"/>
        <v>-2.160114933377913E-3</v>
      </c>
      <c r="AT69">
        <f t="shared" si="36"/>
        <v>-1.4753949098143236E-3</v>
      </c>
      <c r="AU69">
        <f t="shared" si="23"/>
        <v>-9.3874709895716016E-2</v>
      </c>
      <c r="AW69">
        <v>66</v>
      </c>
      <c r="AX69">
        <f>IF(Z69&gt;0, (R69*SUMPRODUCT(K69:$K$98, X69:$X$98)-K69*$AZ$3)/Z69, 0)</f>
        <v>-553269.96640097105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2000000</v>
      </c>
      <c r="S70">
        <f t="shared" si="28"/>
        <v>-1251047.6107082744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-33.515116373382973</v>
      </c>
      <c r="AC70">
        <f t="shared" si="29"/>
        <v>-29.998743322518163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-71.983524166376569</v>
      </c>
      <c r="AI70">
        <f t="shared" si="33"/>
        <v>-71.983823902604286</v>
      </c>
      <c r="AJ70">
        <f t="shared" si="34"/>
        <v>-3.5163730508648108</v>
      </c>
      <c r="AK70">
        <f t="shared" si="22"/>
        <v>-2.3460581461368082</v>
      </c>
      <c r="AL70">
        <f t="shared" si="35"/>
        <v>-77.846255099605912</v>
      </c>
      <c r="AN70">
        <f t="shared" si="36"/>
        <v>0</v>
      </c>
      <c r="AO70">
        <f t="shared" si="36"/>
        <v>0</v>
      </c>
      <c r="AP70">
        <f t="shared" si="36"/>
        <v>-1.5105382199749886E-7</v>
      </c>
      <c r="AQ70">
        <f t="shared" si="36"/>
        <v>-3.6276517286218044E-2</v>
      </c>
      <c r="AR70">
        <f t="shared" si="36"/>
        <v>-3.6276668340040043E-2</v>
      </c>
      <c r="AS70">
        <f t="shared" si="36"/>
        <v>-1.7720967296579314E-3</v>
      </c>
      <c r="AT70">
        <f t="shared" si="36"/>
        <v>-1.1823097004266692E-3</v>
      </c>
      <c r="AU70">
        <f t="shared" si="23"/>
        <v>-3.9231074770124649E-2</v>
      </c>
      <c r="AW70">
        <v>67</v>
      </c>
      <c r="AX70">
        <f>IF(Z70&gt;0, (R70*SUMPRODUCT(K70:$K$98, X70:$X$98)-K70*$AZ$3)/Z70, 0)</f>
        <v>-1251047.6107082744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2000000</v>
      </c>
      <c r="S71">
        <f t="shared" si="28"/>
        <v>-3063202.575277356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-29.998743322518163</v>
      </c>
      <c r="AC71">
        <f t="shared" si="29"/>
        <v>-26.814830711654793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-29.970508776334679</v>
      </c>
      <c r="AI71">
        <f t="shared" si="33"/>
        <v>-29.970618199520271</v>
      </c>
      <c r="AJ71">
        <f t="shared" si="34"/>
        <v>-3.18391261086337</v>
      </c>
      <c r="AK71">
        <f t="shared" si="22"/>
        <v>-2.0999120325762717</v>
      </c>
      <c r="AL71">
        <f t="shared" si="35"/>
        <v>-35.254442842959911</v>
      </c>
      <c r="AN71">
        <f t="shared" si="36"/>
        <v>0</v>
      </c>
      <c r="AO71">
        <f t="shared" si="36"/>
        <v>0</v>
      </c>
      <c r="AP71">
        <f t="shared" si="36"/>
        <v>-4.9236118978443759E-8</v>
      </c>
      <c r="AQ71">
        <f t="shared" si="36"/>
        <v>-1.3485547217380977E-2</v>
      </c>
      <c r="AR71">
        <f t="shared" si="36"/>
        <v>-1.3485596453499955E-2</v>
      </c>
      <c r="AS71">
        <f t="shared" si="36"/>
        <v>-1.4326351337657802E-3</v>
      </c>
      <c r="AT71">
        <f t="shared" si="36"/>
        <v>-9.4487761549161969E-4</v>
      </c>
      <c r="AU71">
        <f t="shared" si="23"/>
        <v>-1.5863109202757356E-2</v>
      </c>
      <c r="AW71">
        <v>68</v>
      </c>
      <c r="AX71">
        <f>IF(Z71&gt;0, (R71*SUMPRODUCT(K71:$K$98, X71:$X$98)-K71*$AZ$3)/Z71, 0)</f>
        <v>-3063202.575277356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2000000</v>
      </c>
      <c r="S72">
        <f t="shared" si="28"/>
        <v>-8180486.4752381993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-26.814830711654793</v>
      </c>
      <c r="AC72">
        <f t="shared" si="29"/>
        <v>-23.953147394452895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-11.4764656160245</v>
      </c>
      <c r="AI72">
        <f t="shared" si="33"/>
        <v>-11.476502217068134</v>
      </c>
      <c r="AJ72">
        <f t="shared" si="34"/>
        <v>-2.8616833172018978</v>
      </c>
      <c r="AK72">
        <f t="shared" ref="AK72:AK79" si="49">G72*SUM(AB72:AB72, AE72:AF72)</f>
        <v>-1.8770381498158357</v>
      </c>
      <c r="AL72">
        <f t="shared" si="35"/>
        <v>-16.215223684085867</v>
      </c>
      <c r="AN72">
        <f t="shared" si="36"/>
        <v>0</v>
      </c>
      <c r="AO72">
        <f t="shared" si="36"/>
        <v>0</v>
      </c>
      <c r="AP72">
        <f t="shared" si="36"/>
        <v>-1.4704487913090289E-8</v>
      </c>
      <c r="AQ72">
        <f t="shared" si="36"/>
        <v>-4.6106759037140279E-3</v>
      </c>
      <c r="AR72">
        <f t="shared" si="36"/>
        <v>-4.6106906082019408E-3</v>
      </c>
      <c r="AS72">
        <f t="shared" si="36"/>
        <v>-1.1496827295208489E-3</v>
      </c>
      <c r="AT72">
        <f t="shared" si="36"/>
        <v>-7.5410103225715622E-4</v>
      </c>
      <c r="AU72">
        <f t="shared" si="23"/>
        <v>-6.5144743699799461E-3</v>
      </c>
      <c r="AW72">
        <v>69</v>
      </c>
      <c r="AX72">
        <f>IF(Z72&gt;0, (R72*SUMPRODUCT(K72:$K$98, X72:$X$98)-K72*$AZ$3)/Z72, 0)</f>
        <v>-8180486.4752381993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2000000</v>
      </c>
      <c r="S73">
        <f t="shared" si="28"/>
        <v>-24018000.177774586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-23.953147394452895</v>
      </c>
      <c r="AC73">
        <f t="shared" si="29"/>
        <v>-21.390643012839401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-4.0163876537201908</v>
      </c>
      <c r="AI73">
        <f t="shared" si="33"/>
        <v>-4.0163987863305532</v>
      </c>
      <c r="AJ73">
        <f t="shared" si="34"/>
        <v>-2.5625043816134934</v>
      </c>
      <c r="AK73">
        <f t="shared" si="49"/>
        <v>-1.6767203176117027</v>
      </c>
      <c r="AL73">
        <f t="shared" si="35"/>
        <v>-8.2556234855557484</v>
      </c>
      <c r="AN73">
        <f t="shared" si="36"/>
        <v>0</v>
      </c>
      <c r="AO73">
        <f t="shared" si="36"/>
        <v>0</v>
      </c>
      <c r="AP73">
        <f t="shared" si="36"/>
        <v>-3.9933320361373626E-9</v>
      </c>
      <c r="AQ73">
        <f t="shared" si="36"/>
        <v>-1.4407015933550771E-3</v>
      </c>
      <c r="AR73">
        <f t="shared" si="36"/>
        <v>-1.4407055866871132E-3</v>
      </c>
      <c r="AS73">
        <f t="shared" si="36"/>
        <v>-9.1918521414395397E-4</v>
      </c>
      <c r="AT73">
        <f t="shared" si="36"/>
        <v>-6.0144932249169339E-4</v>
      </c>
      <c r="AU73">
        <f t="shared" si="23"/>
        <v>-2.9613401233227602E-3</v>
      </c>
      <c r="AW73">
        <v>70</v>
      </c>
      <c r="AX73">
        <f>IF(Z73&gt;0, (R73*SUMPRODUCT(K73:$K$98, X73:$X$98)-K73*$AZ$3)/Z73, 0)</f>
        <v>-24018000.177774586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2000000</v>
      </c>
      <c r="S74">
        <f t="shared" si="28"/>
        <v>-78237935.611587107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-21.390643012839401</v>
      </c>
      <c r="AC74">
        <f t="shared" si="29"/>
        <v>-19.100016698792388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-1.2751508629715409</v>
      </c>
      <c r="AI74">
        <f t="shared" si="33"/>
        <v>-1.2751539145629061</v>
      </c>
      <c r="AJ74">
        <f t="shared" si="34"/>
        <v>-2.2906263140470138</v>
      </c>
      <c r="AK74">
        <f t="shared" si="49"/>
        <v>-1.4973450108987583</v>
      </c>
      <c r="AL74">
        <f t="shared" si="35"/>
        <v>-5.0631252395086781</v>
      </c>
      <c r="AN74">
        <f t="shared" si="36"/>
        <v>0</v>
      </c>
      <c r="AO74">
        <f t="shared" si="36"/>
        <v>0</v>
      </c>
      <c r="AP74">
        <f t="shared" si="36"/>
        <v>-9.7734246208506306E-10</v>
      </c>
      <c r="AQ74">
        <f t="shared" si="36"/>
        <v>-4.083964511772453E-4</v>
      </c>
      <c r="AR74">
        <f t="shared" si="36"/>
        <v>-4.0839742851970742E-4</v>
      </c>
      <c r="AS74">
        <f t="shared" si="36"/>
        <v>-7.3362586717779844E-4</v>
      </c>
      <c r="AT74">
        <f t="shared" si="36"/>
        <v>-4.7955924776930053E-4</v>
      </c>
      <c r="AU74">
        <f t="shared" si="23"/>
        <v>-1.6215825434668064E-3</v>
      </c>
      <c r="AW74">
        <v>71</v>
      </c>
      <c r="AX74">
        <f>IF(Z74&gt;0, (R74*SUMPRODUCT(K74:$K$98, X74:$X$98)-K74*$AZ$3)/Z74, 0)</f>
        <v>-78237935.611587107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2000000</v>
      </c>
      <c r="S75">
        <f t="shared" si="28"/>
        <v>-286043350.59782344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-19.100016698792388</v>
      </c>
      <c r="AC75">
        <f t="shared" si="29"/>
        <v>-17.053936688421814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-0.36413184760874123</v>
      </c>
      <c r="AI75">
        <f t="shared" si="33"/>
        <v>-0.3641325928601451</v>
      </c>
      <c r="AJ75">
        <f t="shared" si="34"/>
        <v>-2.0460800103705736</v>
      </c>
      <c r="AK75">
        <f t="shared" si="49"/>
        <v>-1.3370011689154673</v>
      </c>
      <c r="AL75">
        <f t="shared" si="35"/>
        <v>-3.747213772146186</v>
      </c>
      <c r="AN75">
        <f t="shared" si="36"/>
        <v>0</v>
      </c>
      <c r="AO75">
        <f t="shared" si="36"/>
        <v>0</v>
      </c>
      <c r="AP75">
        <f t="shared" si="36"/>
        <v>-2.131106582730058E-10</v>
      </c>
      <c r="AQ75">
        <f t="shared" si="36"/>
        <v>-1.0412644288549228E-4</v>
      </c>
      <c r="AR75">
        <f t="shared" si="36"/>
        <v>-1.0412665599615055E-4</v>
      </c>
      <c r="AS75">
        <f t="shared" si="36"/>
        <v>-5.8509310497861691E-4</v>
      </c>
      <c r="AT75">
        <f t="shared" si="36"/>
        <v>-3.8232628309540595E-4</v>
      </c>
      <c r="AU75">
        <f t="shared" si="23"/>
        <v>-1.0715460440701733E-3</v>
      </c>
      <c r="AW75">
        <v>72</v>
      </c>
      <c r="AX75">
        <f>IF(Z75&gt;0, (R75*SUMPRODUCT(K75:$K$98, X75:$X$98)-K75*$AZ$3)/Z75, 0)</f>
        <v>-286043350.59782344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2000000</v>
      </c>
      <c r="S76">
        <f t="shared" si="28"/>
        <v>-1191648096.9962544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-17.053936688421814</v>
      </c>
      <c r="AC76">
        <f t="shared" si="29"/>
        <v>-15.226819023059564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-9.2491923681213506E-2</v>
      </c>
      <c r="AI76">
        <f t="shared" si="33"/>
        <v>-9.249208340558035E-2</v>
      </c>
      <c r="AJ76">
        <f t="shared" si="34"/>
        <v>-1.8271176653622501</v>
      </c>
      <c r="AK76">
        <f t="shared" si="49"/>
        <v>-1.193775568189527</v>
      </c>
      <c r="AL76">
        <f t="shared" si="35"/>
        <v>-3.1133853169573573</v>
      </c>
      <c r="AN76">
        <f t="shared" si="36"/>
        <v>0</v>
      </c>
      <c r="AO76">
        <f t="shared" si="36"/>
        <v>0</v>
      </c>
      <c r="AP76">
        <f t="shared" si="36"/>
        <v>-4.0780779265895629E-11</v>
      </c>
      <c r="AQ76">
        <f t="shared" si="36"/>
        <v>-2.3615011273210376E-5</v>
      </c>
      <c r="AR76">
        <f t="shared" si="36"/>
        <v>-2.3615052053989642E-5</v>
      </c>
      <c r="AS76">
        <f t="shared" si="36"/>
        <v>-4.6649915525300332E-4</v>
      </c>
      <c r="AT76">
        <f t="shared" si="36"/>
        <v>-3.0479443370259169E-4</v>
      </c>
      <c r="AU76">
        <f t="shared" si="23"/>
        <v>-7.949086410095847E-4</v>
      </c>
      <c r="AW76">
        <v>73</v>
      </c>
      <c r="AX76">
        <f>IF(Z76&gt;0, (R76*SUMPRODUCT(K76:$K$98, X76:$X$98)-K76*$AZ$3)/Z76, 0)</f>
        <v>-1191648096.9962544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2000000</v>
      </c>
      <c r="S77">
        <f t="shared" si="28"/>
        <v>-5769066262.0800724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-15.226819023059564</v>
      </c>
      <c r="AC77">
        <f t="shared" si="29"/>
        <v>-13.595394609673392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-2.058713518101285E-2</v>
      </c>
      <c r="AI77">
        <f t="shared" si="33"/>
        <v>-2.0587164638541138E-2</v>
      </c>
      <c r="AJ77">
        <f t="shared" si="34"/>
        <v>-1.6314244133861724</v>
      </c>
      <c r="AK77">
        <f t="shared" si="49"/>
        <v>-1.0658773316141696</v>
      </c>
      <c r="AL77">
        <f t="shared" si="35"/>
        <v>-2.7178889096388832</v>
      </c>
      <c r="AN77">
        <f t="shared" si="36"/>
        <v>0</v>
      </c>
      <c r="AO77">
        <f t="shared" si="36"/>
        <v>0</v>
      </c>
      <c r="AP77">
        <f t="shared" si="36"/>
        <v>-6.7152568083559095E-12</v>
      </c>
      <c r="AQ77">
        <f t="shared" si="36"/>
        <v>-4.6931262639825786E-6</v>
      </c>
      <c r="AR77">
        <f t="shared" si="36"/>
        <v>-4.6931329792393862E-6</v>
      </c>
      <c r="AS77">
        <f t="shared" si="36"/>
        <v>-3.7190608090174941E-4</v>
      </c>
      <c r="AT77">
        <f t="shared" si="36"/>
        <v>-2.4298169003114417E-4</v>
      </c>
      <c r="AU77">
        <f t="shared" si="23"/>
        <v>-6.1958090391213297E-4</v>
      </c>
      <c r="AW77">
        <v>74</v>
      </c>
      <c r="AX77">
        <f>IF(Z77&gt;0, (R77*SUMPRODUCT(K77:$K$98, X77:$X$98)-K77*$AZ$3)/Z77, 0)</f>
        <v>-5769066262.0800724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2000000</v>
      </c>
      <c r="S78">
        <f t="shared" si="28"/>
        <v>-33332660259.263504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-13.595394609673392</v>
      </c>
      <c r="AC78">
        <f t="shared" si="29"/>
        <v>-12.138749277444795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-3.9377328176603693E-3</v>
      </c>
      <c r="AI78">
        <f t="shared" si="33"/>
        <v>-3.9377373697832658E-3</v>
      </c>
      <c r="AJ78">
        <f t="shared" si="34"/>
        <v>-1.4566453322285966</v>
      </c>
      <c r="AK78">
        <f t="shared" si="49"/>
        <v>-0.95167762267713751</v>
      </c>
      <c r="AL78">
        <f t="shared" si="35"/>
        <v>-2.4122606922755176</v>
      </c>
      <c r="AN78">
        <f t="shared" si="36"/>
        <v>0</v>
      </c>
      <c r="AO78">
        <f t="shared" si="36"/>
        <v>0</v>
      </c>
      <c r="AP78">
        <f t="shared" si="36"/>
        <v>-9.2653595726364976E-13</v>
      </c>
      <c r="AQ78">
        <f t="shared" si="36"/>
        <v>-8.0148342401958031E-7</v>
      </c>
      <c r="AR78">
        <f t="shared" si="36"/>
        <v>-8.0148435055553763E-7</v>
      </c>
      <c r="AS78">
        <f t="shared" si="36"/>
        <v>-2.9648458707525496E-4</v>
      </c>
      <c r="AT78">
        <f t="shared" si="36"/>
        <v>-1.9370380747144793E-4</v>
      </c>
      <c r="AU78">
        <f t="shared" si="23"/>
        <v>-4.9098987889725852E-4</v>
      </c>
      <c r="AW78">
        <v>75</v>
      </c>
      <c r="AX78">
        <f>IF(Z78&gt;0, (R78*SUMPRODUCT(K78:$K$98, X78:$X$98)-K78*$AZ$3)/Z78, 0)</f>
        <v>-33332660259.263504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-12.138749277444795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-7.2833966344293248E-4</v>
      </c>
      <c r="AI79">
        <f t="shared" si="33"/>
        <v>-7.2833966344293248E-4</v>
      </c>
      <c r="AJ79">
        <f t="shared" si="34"/>
        <v>-12.138749277444795</v>
      </c>
      <c r="AK79">
        <f t="shared" si="49"/>
        <v>-0.84971244942113577</v>
      </c>
      <c r="AL79">
        <f t="shared" si="35"/>
        <v>-12.989190066529373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-1.3236227960909283E-7</v>
      </c>
      <c r="AR79">
        <f t="shared" si="36"/>
        <v>-1.3236227960909283E-7</v>
      </c>
      <c r="AS79">
        <f t="shared" si="36"/>
        <v>-2.2059934486757661E-3</v>
      </c>
      <c r="AT79">
        <f t="shared" si="36"/>
        <v>-1.5441954140730366E-4</v>
      </c>
      <c r="AU79">
        <f t="shared" si="23"/>
        <v>-2.3605453523626789E-3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72981.434782279423</v>
      </c>
      <c r="AO81" s="8">
        <f t="shared" si="50"/>
        <v>-7298.143478227943</v>
      </c>
      <c r="AP81" s="8">
        <f t="shared" si="50"/>
        <v>-206.78126717811222</v>
      </c>
      <c r="AQ81" s="8">
        <f t="shared" si="50"/>
        <v>-59638.357625238394</v>
      </c>
      <c r="AR81" s="8">
        <f t="shared" si="50"/>
        <v>5838.1524116349592</v>
      </c>
      <c r="AS81" s="8">
        <f t="shared" si="50"/>
        <v>-7149.8169053113188</v>
      </c>
      <c r="AT81" s="8">
        <f t="shared" si="50"/>
        <v>4170.7265280982665</v>
      </c>
      <c r="AU81" s="8">
        <f t="shared" si="50"/>
        <v>2859.0620344219233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A18B1-8DA2-4A0C-8716-203F94B7F1A8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116123.41624565268</v>
      </c>
      <c r="K3">
        <v>1</v>
      </c>
      <c r="L3" s="2">
        <v>0</v>
      </c>
      <c r="O3">
        <f>$C$3</f>
        <v>116123.41624565268</v>
      </c>
      <c r="P3" s="2">
        <f>O3*C5</f>
        <v>11612.34162456527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116123.41624565268</v>
      </c>
      <c r="AF3">
        <f t="shared" ref="AF3:AG34" si="4">-$Z3*P3</f>
        <v>-11612.34162456527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104385.25706518741</v>
      </c>
      <c r="AJ3">
        <f t="shared" ref="AJ3:AJ66" si="7">AB3-AC3</f>
        <v>0</v>
      </c>
      <c r="AL3">
        <f t="shared" ref="AL3:AL66" si="8">SUM(AI3:AK3)</f>
        <v>104385.25706518741</v>
      </c>
      <c r="AN3">
        <f t="shared" ref="AN3:AU34" si="9">AE3*$K3</f>
        <v>116123.41624565268</v>
      </c>
      <c r="AO3">
        <f t="shared" si="9"/>
        <v>-11612.34162456527</v>
      </c>
      <c r="AP3">
        <f t="shared" si="9"/>
        <v>-125.8175559</v>
      </c>
      <c r="AQ3">
        <f t="shared" si="9"/>
        <v>0</v>
      </c>
      <c r="AR3">
        <f t="shared" si="9"/>
        <v>104385.25706518741</v>
      </c>
      <c r="AS3">
        <f t="shared" si="9"/>
        <v>0</v>
      </c>
      <c r="AT3">
        <f t="shared" si="9"/>
        <v>0</v>
      </c>
      <c r="AU3">
        <f t="shared" si="9"/>
        <v>104385.25706518741</v>
      </c>
      <c r="AW3">
        <v>0</v>
      </c>
      <c r="AX3">
        <f>IF(Z3&gt;0, (R3*SUMPRODUCT(K3:$K$98, X3:$X$98)-K3*$AZ$3)/Z3, 0)</f>
        <v>0</v>
      </c>
      <c r="AZ3">
        <f>C6*ABS(SUMPRODUCT(X4:X69, K4:K69))/1</f>
        <v>94008.271984171864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10211.825869255083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10072.314855446995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-10072.314855446995</v>
      </c>
      <c r="AK4">
        <f>G4*SUM(AB4, AE4:AF4)</f>
        <v>0</v>
      </c>
      <c r="AL4">
        <f t="shared" si="8"/>
        <v>-17395.736855446994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-6538.7696428571417</v>
      </c>
      <c r="AR4">
        <f t="shared" si="9"/>
        <v>-6538.7696428571417</v>
      </c>
      <c r="AS4">
        <f t="shared" si="9"/>
        <v>-8993.1382637919596</v>
      </c>
      <c r="AT4">
        <f t="shared" si="9"/>
        <v>0</v>
      </c>
      <c r="AU4">
        <f t="shared" si="9"/>
        <v>-15531.907906649101</v>
      </c>
      <c r="AW4">
        <v>1</v>
      </c>
      <c r="AX4">
        <f>IF(Z4&gt;0, (R4*SUMPRODUCT(K4:$K$98, X4:$X$98)-K4*$AZ$3)/Z4, 0)</f>
        <v>10211.825869255083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2000000</v>
      </c>
      <c r="S5">
        <f t="shared" si="1"/>
        <v>12877.998291810502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10072.314855446995</v>
      </c>
      <c r="AC5">
        <f t="shared" si="2"/>
        <v>12526.683476381804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-7510.2815519624337</v>
      </c>
      <c r="AI5">
        <f t="shared" si="6"/>
        <v>-7522.4405490291092</v>
      </c>
      <c r="AJ5">
        <f t="shared" si="7"/>
        <v>-2454.3686209348089</v>
      </c>
      <c r="AK5">
        <f>G5*SUM(AB5, AE5:AF5)</f>
        <v>705.06203988128971</v>
      </c>
      <c r="AL5">
        <f t="shared" si="8"/>
        <v>-9271.7471300826292</v>
      </c>
      <c r="AN5">
        <f t="shared" si="9"/>
        <v>0</v>
      </c>
      <c r="AO5">
        <f t="shared" si="9"/>
        <v>0</v>
      </c>
      <c r="AP5">
        <f t="shared" si="9"/>
        <v>-9.6930780187143117</v>
      </c>
      <c r="AQ5">
        <f t="shared" si="9"/>
        <v>-5987.1504719088271</v>
      </c>
      <c r="AR5">
        <f t="shared" si="9"/>
        <v>-5996.843549927542</v>
      </c>
      <c r="AS5">
        <f t="shared" si="9"/>
        <v>-1956.6076378625708</v>
      </c>
      <c r="AT5">
        <f t="shared" si="9"/>
        <v>562.07114148699748</v>
      </c>
      <c r="AU5">
        <f t="shared" si="9"/>
        <v>-7391.3800463031157</v>
      </c>
      <c r="AW5">
        <v>2</v>
      </c>
      <c r="AX5">
        <f>IF(Z5&gt;0, (R5*SUMPRODUCT(K5:$K$98, X5:$X$98)-K5*$AZ$3)/Z5, 0)</f>
        <v>12877.998291810502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2000000</v>
      </c>
      <c r="S6">
        <f t="shared" si="1"/>
        <v>15189.739264172073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12526.683476381804</v>
      </c>
      <c r="AC6">
        <f t="shared" si="2"/>
        <v>14569.120740001526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-7700.6294033642307</v>
      </c>
      <c r="AI6">
        <f t="shared" si="6"/>
        <v>-7712.6186815264682</v>
      </c>
      <c r="AJ6">
        <f t="shared" si="7"/>
        <v>-2042.4372636197222</v>
      </c>
      <c r="AK6">
        <f>G6*SUM(AB6, AE6:AF6)</f>
        <v>876.86784334672643</v>
      </c>
      <c r="AL6">
        <f t="shared" si="8"/>
        <v>-8878.1881017994638</v>
      </c>
      <c r="AN6">
        <f t="shared" si="9"/>
        <v>0</v>
      </c>
      <c r="AO6">
        <f t="shared" si="9"/>
        <v>0</v>
      </c>
      <c r="AP6">
        <f t="shared" si="9"/>
        <v>-8.5337313814212923</v>
      </c>
      <c r="AQ6">
        <f t="shared" si="9"/>
        <v>-5481.1559050458309</v>
      </c>
      <c r="AR6">
        <f t="shared" si="9"/>
        <v>-5489.6896364272525</v>
      </c>
      <c r="AS6">
        <f t="shared" si="9"/>
        <v>-1453.7665016425908</v>
      </c>
      <c r="AT6">
        <f t="shared" si="9"/>
        <v>624.13721083694418</v>
      </c>
      <c r="AU6">
        <f t="shared" si="9"/>
        <v>-6319.3189272328991</v>
      </c>
      <c r="AW6">
        <v>3</v>
      </c>
      <c r="AX6">
        <f>IF(Z6&gt;0, (R6*SUMPRODUCT(K6:$K$98, X6:$X$98)-K6*$AZ$3)/Z6, 0)</f>
        <v>15189.739264172073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2000000</v>
      </c>
      <c r="S7">
        <f t="shared" si="1"/>
        <v>17192.542299647921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14569.120740001526</v>
      </c>
      <c r="AC7">
        <f t="shared" si="2"/>
        <v>16257.239598820439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-7904.9646246615021</v>
      </c>
      <c r="AI7">
        <f t="shared" si="6"/>
        <v>-7916.7846040132126</v>
      </c>
      <c r="AJ7">
        <f t="shared" si="7"/>
        <v>-1688.1188588189125</v>
      </c>
      <c r="AK7">
        <f>G7*SUM(AB7, AE7:AF7)</f>
        <v>1019.8384518001069</v>
      </c>
      <c r="AL7">
        <f t="shared" si="8"/>
        <v>-8585.0650110320166</v>
      </c>
      <c r="AN7">
        <f t="shared" si="9"/>
        <v>0</v>
      </c>
      <c r="AO7">
        <f t="shared" si="9"/>
        <v>0</v>
      </c>
      <c r="AP7">
        <f t="shared" si="9"/>
        <v>-7.5118105643841249</v>
      </c>
      <c r="AQ7">
        <f t="shared" si="9"/>
        <v>-5023.7479281230453</v>
      </c>
      <c r="AR7">
        <f t="shared" si="9"/>
        <v>-5031.2597386874295</v>
      </c>
      <c r="AS7">
        <f t="shared" si="9"/>
        <v>-1072.8300532755518</v>
      </c>
      <c r="AT7">
        <f t="shared" si="9"/>
        <v>648.12577317136197</v>
      </c>
      <c r="AU7">
        <f t="shared" si="9"/>
        <v>-5455.9640187916184</v>
      </c>
      <c r="AW7">
        <v>4</v>
      </c>
      <c r="AX7">
        <f>IF(Z7&gt;0, (R7*SUMPRODUCT(K7:$K$98, X7:$X$98)-K7*$AZ$3)/Z7, 0)</f>
        <v>17192.542299647921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2000000</v>
      </c>
      <c r="S8">
        <f t="shared" si="1"/>
        <v>18919.701310512828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16257.239598820439</v>
      </c>
      <c r="AC8">
        <f t="shared" si="2"/>
        <v>17634.62985271951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-8129.5227041593989</v>
      </c>
      <c r="AI8">
        <f t="shared" si="6"/>
        <v>-8141.1736742006915</v>
      </c>
      <c r="AJ8">
        <f t="shared" si="7"/>
        <v>-1377.3902538990715</v>
      </c>
      <c r="AK8">
        <f t="shared" ref="AK8:AK69" si="22">G8*SUM(AB8:AB8, AE8:AF8)</f>
        <v>1138.0067719174308</v>
      </c>
      <c r="AL8">
        <f t="shared" si="8"/>
        <v>-8380.5571561823326</v>
      </c>
      <c r="AN8">
        <f t="shared" si="9"/>
        <v>0</v>
      </c>
      <c r="AO8">
        <f t="shared" si="9"/>
        <v>0</v>
      </c>
      <c r="AP8">
        <f t="shared" si="9"/>
        <v>-6.6110732966023962</v>
      </c>
      <c r="AQ8">
        <f t="shared" si="9"/>
        <v>-4612.9095065141328</v>
      </c>
      <c r="AR8">
        <f t="shared" si="9"/>
        <v>-4619.5205798107345</v>
      </c>
      <c r="AS8">
        <f t="shared" si="9"/>
        <v>-781.56822086739328</v>
      </c>
      <c r="AT8">
        <f t="shared" si="9"/>
        <v>645.73560437558092</v>
      </c>
      <c r="AU8">
        <f t="shared" si="9"/>
        <v>-4755.3531963025471</v>
      </c>
      <c r="AW8">
        <v>5</v>
      </c>
      <c r="AX8">
        <f>IF(Z8&gt;0, (R8*SUMPRODUCT(K8:$K$98, X8:$X$98)-K8*$AZ$3)/Z8, 0)</f>
        <v>18919.701310512828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2000000</v>
      </c>
      <c r="S9">
        <f t="shared" si="1"/>
        <v>20398.459947899762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17634.62985271951</v>
      </c>
      <c r="AC9">
        <f t="shared" si="2"/>
        <v>18737.02229443939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-8411.9966415030194</v>
      </c>
      <c r="AI9">
        <f t="shared" si="6"/>
        <v>-8423.4785268648902</v>
      </c>
      <c r="AJ9">
        <f t="shared" si="7"/>
        <v>-1102.3924417198796</v>
      </c>
      <c r="AK9">
        <f t="shared" si="22"/>
        <v>1234.4240896903659</v>
      </c>
      <c r="AL9">
        <f t="shared" si="8"/>
        <v>-8291.4468788944032</v>
      </c>
      <c r="AN9">
        <f t="shared" si="9"/>
        <v>0</v>
      </c>
      <c r="AO9">
        <f t="shared" si="9"/>
        <v>0</v>
      </c>
      <c r="AP9">
        <f t="shared" si="9"/>
        <v>-5.8170804541139285</v>
      </c>
      <c r="AQ9">
        <f t="shared" si="9"/>
        <v>-4261.7792898245316</v>
      </c>
      <c r="AR9">
        <f t="shared" si="9"/>
        <v>-4267.5963702786457</v>
      </c>
      <c r="AS9">
        <f t="shared" si="9"/>
        <v>-558.50631872594681</v>
      </c>
      <c r="AT9">
        <f t="shared" si="9"/>
        <v>625.39766056812368</v>
      </c>
      <c r="AU9">
        <f t="shared" si="9"/>
        <v>-4200.7050284364686</v>
      </c>
      <c r="AW9">
        <v>6</v>
      </c>
      <c r="AX9">
        <f>IF(Z9&gt;0, (R9*SUMPRODUCT(K9:$K$98, X9:$X$98)-K9*$AZ$3)/Z9, 0)</f>
        <v>20398.459947899762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2000000</v>
      </c>
      <c r="S10">
        <f t="shared" si="1"/>
        <v>21633.10224830508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18737.02229443939</v>
      </c>
      <c r="AC10">
        <f t="shared" si="2"/>
        <v>19578.191172680985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-8709.0412777069723</v>
      </c>
      <c r="AI10">
        <f t="shared" si="6"/>
        <v>-8720.3539127072381</v>
      </c>
      <c r="AJ10">
        <f t="shared" si="7"/>
        <v>-841.16887824159494</v>
      </c>
      <c r="AK10">
        <f t="shared" si="22"/>
        <v>1311.5915606107574</v>
      </c>
      <c r="AL10">
        <f t="shared" si="8"/>
        <v>-8249.9312303380757</v>
      </c>
      <c r="AN10">
        <f t="shared" si="9"/>
        <v>0</v>
      </c>
      <c r="AO10">
        <f t="shared" si="9"/>
        <v>0</v>
      </c>
      <c r="AP10">
        <f t="shared" si="9"/>
        <v>-5.1172615657630693</v>
      </c>
      <c r="AQ10">
        <f t="shared" si="9"/>
        <v>-3939.5279883073658</v>
      </c>
      <c r="AR10">
        <f t="shared" si="9"/>
        <v>-3944.6452498731287</v>
      </c>
      <c r="AS10">
        <f t="shared" si="9"/>
        <v>-380.50208203840043</v>
      </c>
      <c r="AT10">
        <f t="shared" si="9"/>
        <v>593.29741328476769</v>
      </c>
      <c r="AU10">
        <f t="shared" si="9"/>
        <v>-3731.8499186267613</v>
      </c>
      <c r="AW10">
        <v>7</v>
      </c>
      <c r="AX10">
        <f>IF(Z10&gt;0, (R10*SUMPRODUCT(K10:$K$98, X10:$X$98)-K10*$AZ$3)/Z10, 0)</f>
        <v>21633.10224830508</v>
      </c>
    </row>
    <row r="11" spans="1:52" x14ac:dyDescent="0.25">
      <c r="A11" t="s">
        <v>33</v>
      </c>
      <c r="C11" s="12">
        <f>AU71</f>
        <v>4142.9620952245969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2000000</v>
      </c>
      <c r="S11">
        <f t="shared" si="1"/>
        <v>22653.556948254991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19578.191172680985</v>
      </c>
      <c r="AC11">
        <f t="shared" si="2"/>
        <v>20194.866905861199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-8990.1691349275079</v>
      </c>
      <c r="AI11">
        <f t="shared" si="6"/>
        <v>-9001.3124550206776</v>
      </c>
      <c r="AJ11">
        <f t="shared" si="7"/>
        <v>-616.67573318021459</v>
      </c>
      <c r="AK11">
        <f t="shared" si="22"/>
        <v>1370.4733820876691</v>
      </c>
      <c r="AL11">
        <f t="shared" si="8"/>
        <v>-8247.514806113224</v>
      </c>
      <c r="AN11">
        <f t="shared" si="9"/>
        <v>0</v>
      </c>
      <c r="AO11">
        <f t="shared" si="9"/>
        <v>0</v>
      </c>
      <c r="AP11">
        <f t="shared" si="9"/>
        <v>-4.5006000896369409</v>
      </c>
      <c r="AQ11">
        <f t="shared" si="9"/>
        <v>-3630.9785302950149</v>
      </c>
      <c r="AR11">
        <f t="shared" si="9"/>
        <v>-3635.4791303846519</v>
      </c>
      <c r="AS11">
        <f t="shared" si="9"/>
        <v>-249.06498573336927</v>
      </c>
      <c r="AT11">
        <f t="shared" si="9"/>
        <v>553.51121341737121</v>
      </c>
      <c r="AU11">
        <f t="shared" si="9"/>
        <v>-3331.0329027006501</v>
      </c>
      <c r="AW11">
        <v>8</v>
      </c>
      <c r="AX11">
        <f>IF(Z11&gt;0, (R11*SUMPRODUCT(K11:$K$98, X11:$X$98)-K11*$AZ$3)/Z11, 0)</f>
        <v>22653.556948254991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2000000</v>
      </c>
      <c r="S12">
        <f t="shared" si="1"/>
        <v>23501.447831141504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20194.866905861199</v>
      </c>
      <c r="AC12">
        <f t="shared" si="2"/>
        <v>20631.92741260866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-9301.3613745310249</v>
      </c>
      <c r="AI12">
        <f t="shared" si="6"/>
        <v>-9312.3351279146718</v>
      </c>
      <c r="AJ12">
        <f t="shared" si="7"/>
        <v>-437.06050674746075</v>
      </c>
      <c r="AK12">
        <f t="shared" si="22"/>
        <v>1413.6406834102841</v>
      </c>
      <c r="AL12">
        <f t="shared" si="8"/>
        <v>-8335.754951251849</v>
      </c>
      <c r="AN12">
        <f t="shared" si="9"/>
        <v>0</v>
      </c>
      <c r="AO12">
        <f t="shared" si="9"/>
        <v>0</v>
      </c>
      <c r="AP12">
        <f t="shared" si="9"/>
        <v>-3.9572454818188798</v>
      </c>
      <c r="AQ12">
        <f t="shared" si="9"/>
        <v>-3354.1641576323327</v>
      </c>
      <c r="AR12">
        <f t="shared" si="9"/>
        <v>-3358.1214031141512</v>
      </c>
      <c r="AS12">
        <f t="shared" si="9"/>
        <v>-157.60840025666366</v>
      </c>
      <c r="AT12">
        <f t="shared" si="9"/>
        <v>509.77300215955984</v>
      </c>
      <c r="AU12">
        <f t="shared" si="9"/>
        <v>-3005.9568012112554</v>
      </c>
      <c r="AW12">
        <v>9</v>
      </c>
      <c r="AX12">
        <f>IF(Z12&gt;0, (R12*SUMPRODUCT(K12:$K$98, X12:$X$98)-K12*$AZ$3)/Z12, 0)</f>
        <v>23501.447831141504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2000000</v>
      </c>
      <c r="S13">
        <f t="shared" si="1"/>
        <v>24192.681700099667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20631.92741260866</v>
      </c>
      <c r="AC13">
        <f t="shared" si="2"/>
        <v>20909.940966621405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-9625.4917059245963</v>
      </c>
      <c r="AI13">
        <f t="shared" si="6"/>
        <v>-9636.2955624512451</v>
      </c>
      <c r="AJ13">
        <f t="shared" si="7"/>
        <v>-278.01355401274486</v>
      </c>
      <c r="AK13">
        <f t="shared" si="22"/>
        <v>1444.2349188826063</v>
      </c>
      <c r="AL13">
        <f t="shared" si="8"/>
        <v>-8470.0741975813835</v>
      </c>
      <c r="AN13">
        <f t="shared" si="9"/>
        <v>0</v>
      </c>
      <c r="AO13">
        <f t="shared" si="9"/>
        <v>0</v>
      </c>
      <c r="AP13">
        <f t="shared" si="9"/>
        <v>-3.4785526535467466</v>
      </c>
      <c r="AQ13">
        <f t="shared" si="9"/>
        <v>-3099.1507183334425</v>
      </c>
      <c r="AR13">
        <f t="shared" si="9"/>
        <v>-3102.629270986989</v>
      </c>
      <c r="AS13">
        <f t="shared" si="9"/>
        <v>-89.512923801565762</v>
      </c>
      <c r="AT13">
        <f t="shared" si="9"/>
        <v>465.00499122993409</v>
      </c>
      <c r="AU13">
        <f t="shared" si="9"/>
        <v>-2727.1372035586205</v>
      </c>
      <c r="AW13">
        <v>10</v>
      </c>
      <c r="AX13">
        <f>IF(Z13&gt;0, (R13*SUMPRODUCT(K13:$K$98, X13:$X$98)-K13*$AZ$3)/Z13, 0)</f>
        <v>24192.681700099667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2000000</v>
      </c>
      <c r="S14">
        <f t="shared" si="1"/>
        <v>24749.626129551296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20909.940966621405</v>
      </c>
      <c r="AC14">
        <f t="shared" si="2"/>
        <v>21053.80606225679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-9987.5119416444195</v>
      </c>
      <c r="AI14">
        <f t="shared" si="6"/>
        <v>-9998.1453376561676</v>
      </c>
      <c r="AJ14">
        <f t="shared" si="7"/>
        <v>-143.86509563538493</v>
      </c>
      <c r="AK14">
        <f t="shared" si="22"/>
        <v>1463.6958676634986</v>
      </c>
      <c r="AL14">
        <f t="shared" si="8"/>
        <v>-8678.314565628054</v>
      </c>
      <c r="AN14">
        <f t="shared" si="9"/>
        <v>0</v>
      </c>
      <c r="AO14">
        <f t="shared" si="9"/>
        <v>0</v>
      </c>
      <c r="AP14">
        <f t="shared" si="9"/>
        <v>-3.0568472587972391</v>
      </c>
      <c r="AQ14">
        <f t="shared" si="9"/>
        <v>-2871.1710226245359</v>
      </c>
      <c r="AR14">
        <f t="shared" si="9"/>
        <v>-2874.2278698833334</v>
      </c>
      <c r="AS14">
        <f t="shared" si="9"/>
        <v>-41.357777209066874</v>
      </c>
      <c r="AT14">
        <f t="shared" si="9"/>
        <v>420.77758562146761</v>
      </c>
      <c r="AU14">
        <f t="shared" si="9"/>
        <v>-2494.8080614709329</v>
      </c>
      <c r="AW14">
        <v>11</v>
      </c>
      <c r="AX14">
        <f>IF(Z14&gt;0, (R14*SUMPRODUCT(K14:$K$98, X14:$X$98)-K14*$AZ$3)/Z14, 0)</f>
        <v>24749.626129551296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2000000</v>
      </c>
      <c r="S15">
        <f t="shared" si="1"/>
        <v>25184.205015693489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21053.80606225679</v>
      </c>
      <c r="AC15">
        <f t="shared" si="2"/>
        <v>21078.18487353298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-10408.924171267725</v>
      </c>
      <c r="AI15">
        <f t="shared" si="6"/>
        <v>-10419.386177543285</v>
      </c>
      <c r="AJ15">
        <f t="shared" si="7"/>
        <v>-24.37881127619039</v>
      </c>
      <c r="AK15">
        <f t="shared" si="22"/>
        <v>1473.7664243579754</v>
      </c>
      <c r="AL15">
        <f t="shared" si="8"/>
        <v>-8969.9985644615008</v>
      </c>
      <c r="AN15">
        <f t="shared" si="9"/>
        <v>0</v>
      </c>
      <c r="AO15">
        <f t="shared" si="9"/>
        <v>0</v>
      </c>
      <c r="AP15">
        <f t="shared" si="9"/>
        <v>-2.6853364331744776</v>
      </c>
      <c r="AQ15">
        <f t="shared" si="9"/>
        <v>-2671.7115791216497</v>
      </c>
      <c r="AR15">
        <f t="shared" si="9"/>
        <v>-2674.3969155548243</v>
      </c>
      <c r="AS15">
        <f t="shared" si="9"/>
        <v>-6.2574336502142671</v>
      </c>
      <c r="AT15">
        <f t="shared" si="9"/>
        <v>378.27913395187699</v>
      </c>
      <c r="AU15">
        <f t="shared" si="9"/>
        <v>-2302.375215253162</v>
      </c>
      <c r="AW15">
        <v>12</v>
      </c>
      <c r="AX15">
        <f>IF(Z15&gt;0, (R15*SUMPRODUCT(K15:$K$98, X15:$X$98)-K15*$AZ$3)/Z15, 0)</f>
        <v>25184.205015693489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2000000</v>
      </c>
      <c r="S16">
        <f t="shared" si="1"/>
        <v>25501.315795242193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21078.18487353298</v>
      </c>
      <c r="AC16">
        <f t="shared" si="2"/>
        <v>20991.785646108419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-10852.183870244731</v>
      </c>
      <c r="AI16">
        <f t="shared" si="6"/>
        <v>-10862.473430308346</v>
      </c>
      <c r="AJ16">
        <f t="shared" si="7"/>
        <v>86.399227424561104</v>
      </c>
      <c r="AK16">
        <f t="shared" si="22"/>
        <v>1475.4729411473088</v>
      </c>
      <c r="AL16">
        <f t="shared" si="8"/>
        <v>-9300.6012617364759</v>
      </c>
      <c r="AN16">
        <f t="shared" si="9"/>
        <v>0</v>
      </c>
      <c r="AO16">
        <f t="shared" si="9"/>
        <v>0</v>
      </c>
      <c r="AP16">
        <f t="shared" si="9"/>
        <v>-2.3581015943709915</v>
      </c>
      <c r="AQ16">
        <f t="shared" si="9"/>
        <v>-2487.040449603141</v>
      </c>
      <c r="AR16">
        <f t="shared" si="9"/>
        <v>-2489.398551197512</v>
      </c>
      <c r="AS16">
        <f t="shared" si="9"/>
        <v>19.800472972865201</v>
      </c>
      <c r="AT16">
        <f t="shared" si="9"/>
        <v>338.14031634588571</v>
      </c>
      <c r="AU16">
        <f t="shared" si="9"/>
        <v>-2131.4577618787612</v>
      </c>
      <c r="AW16">
        <v>13</v>
      </c>
      <c r="AX16">
        <f>IF(Z16&gt;0, (R16*SUMPRODUCT(K16:$K$98, X16:$X$98)-K16*$AZ$3)/Z16, 0)</f>
        <v>25501.315795242193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2000000</v>
      </c>
      <c r="S17">
        <f t="shared" si="1"/>
        <v>25718.058712236983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20991.785646108419</v>
      </c>
      <c r="AC17">
        <f t="shared" si="2"/>
        <v>20813.059796234811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-11310.261373310927</v>
      </c>
      <c r="AI17">
        <f t="shared" si="6"/>
        <v>-11320.377348640322</v>
      </c>
      <c r="AJ17">
        <f t="shared" si="7"/>
        <v>178.72584987360824</v>
      </c>
      <c r="AK17">
        <f t="shared" si="22"/>
        <v>1469.4249952275895</v>
      </c>
      <c r="AL17">
        <f t="shared" si="8"/>
        <v>-9672.2265035391247</v>
      </c>
      <c r="AN17">
        <f t="shared" si="9"/>
        <v>0</v>
      </c>
      <c r="AO17">
        <f t="shared" si="9"/>
        <v>0</v>
      </c>
      <c r="AP17">
        <f t="shared" si="9"/>
        <v>-2.0699289763280135</v>
      </c>
      <c r="AQ17">
        <f t="shared" si="9"/>
        <v>-2314.3035628437701</v>
      </c>
      <c r="AR17">
        <f t="shared" si="9"/>
        <v>-2316.373491820098</v>
      </c>
      <c r="AS17">
        <f t="shared" si="9"/>
        <v>36.570849910755769</v>
      </c>
      <c r="AT17">
        <f t="shared" si="9"/>
        <v>300.67346717659387</v>
      </c>
      <c r="AU17">
        <f t="shared" si="9"/>
        <v>-1979.1291747327487</v>
      </c>
      <c r="AW17">
        <v>14</v>
      </c>
      <c r="AX17">
        <f>IF(Z17&gt;0, (R17*SUMPRODUCT(K17:$K$98, X17:$X$98)-K17*$AZ$3)/Z17, 0)</f>
        <v>25718.058712236983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2000000</v>
      </c>
      <c r="S18">
        <f t="shared" si="1"/>
        <v>25852.464132159123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20813.059796234811</v>
      </c>
      <c r="AC18">
        <f t="shared" si="2"/>
        <v>20559.751411720983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-11825.675510538644</v>
      </c>
      <c r="AI18">
        <f t="shared" si="6"/>
        <v>-11835.616415642804</v>
      </c>
      <c r="AJ18">
        <f t="shared" si="7"/>
        <v>253.30838451382806</v>
      </c>
      <c r="AK18">
        <f t="shared" si="22"/>
        <v>1456.9141857364368</v>
      </c>
      <c r="AL18">
        <f t="shared" si="8"/>
        <v>-10125.393845392538</v>
      </c>
      <c r="AN18">
        <f t="shared" si="9"/>
        <v>0</v>
      </c>
      <c r="AO18">
        <f t="shared" si="9"/>
        <v>0</v>
      </c>
      <c r="AP18">
        <f t="shared" si="9"/>
        <v>-1.8161661961123572</v>
      </c>
      <c r="AQ18">
        <f t="shared" si="9"/>
        <v>-2160.5067026990114</v>
      </c>
      <c r="AR18">
        <f t="shared" si="9"/>
        <v>-2162.322868895124</v>
      </c>
      <c r="AS18">
        <f t="shared" si="9"/>
        <v>46.278494797550586</v>
      </c>
      <c r="AT18">
        <f t="shared" si="9"/>
        <v>266.17277471682223</v>
      </c>
      <c r="AU18">
        <f t="shared" si="9"/>
        <v>-1849.8715993807509</v>
      </c>
      <c r="AW18">
        <v>15</v>
      </c>
      <c r="AX18">
        <f>IF(Z18&gt;0, (R18*SUMPRODUCT(K18:$K$98, X18:$X$98)-K18*$AZ$3)/Z18, 0)</f>
        <v>25852.464132159123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2000000</v>
      </c>
      <c r="S19">
        <f t="shared" si="1"/>
        <v>25910.823192292555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20559.751411720983</v>
      </c>
      <c r="AC19">
        <f t="shared" si="2"/>
        <v>20239.418975387991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-12402.705836141033</v>
      </c>
      <c r="AI19">
        <f t="shared" si="6"/>
        <v>-12412.469815282677</v>
      </c>
      <c r="AJ19">
        <f t="shared" si="7"/>
        <v>320.33243633299207</v>
      </c>
      <c r="AK19">
        <f t="shared" si="22"/>
        <v>1439.1825988204689</v>
      </c>
      <c r="AL19">
        <f t="shared" si="8"/>
        <v>-10652.954780129216</v>
      </c>
      <c r="AN19">
        <f t="shared" si="9"/>
        <v>0</v>
      </c>
      <c r="AO19">
        <f t="shared" si="9"/>
        <v>0</v>
      </c>
      <c r="AP19">
        <f t="shared" si="9"/>
        <v>-1.5927165037855731</v>
      </c>
      <c r="AQ19">
        <f t="shared" si="9"/>
        <v>-2023.1499873416353</v>
      </c>
      <c r="AR19">
        <f t="shared" si="9"/>
        <v>-2024.7427038454209</v>
      </c>
      <c r="AS19">
        <f t="shared" si="9"/>
        <v>52.253159356865901</v>
      </c>
      <c r="AT19">
        <f t="shared" si="9"/>
        <v>234.76185721517297</v>
      </c>
      <c r="AU19">
        <f t="shared" si="9"/>
        <v>-1737.7276872733821</v>
      </c>
      <c r="AW19">
        <v>16</v>
      </c>
      <c r="AX19">
        <f>IF(Z19&gt;0, (R19*SUMPRODUCT(K19:$K$98, X19:$X$98)-K19*$AZ$3)/Z19, 0)</f>
        <v>25910.823192292555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2000000</v>
      </c>
      <c r="S20">
        <f t="shared" si="1"/>
        <v>25899.697590525098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20239.418975387991</v>
      </c>
      <c r="AC20">
        <f t="shared" si="2"/>
        <v>19859.281725873174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-13061.121798583194</v>
      </c>
      <c r="AI20">
        <f t="shared" si="6"/>
        <v>-13070.706505922179</v>
      </c>
      <c r="AJ20">
        <f t="shared" si="7"/>
        <v>380.13724951481709</v>
      </c>
      <c r="AK20">
        <f t="shared" si="22"/>
        <v>1416.7593282771595</v>
      </c>
      <c r="AL20">
        <f t="shared" si="8"/>
        <v>-11273.809928130202</v>
      </c>
      <c r="AN20">
        <f t="shared" si="9"/>
        <v>0</v>
      </c>
      <c r="AO20">
        <f t="shared" si="9"/>
        <v>0</v>
      </c>
      <c r="AP20">
        <f t="shared" si="9"/>
        <v>-1.3959583834057792</v>
      </c>
      <c r="AQ20">
        <f t="shared" si="9"/>
        <v>-1902.2784761778407</v>
      </c>
      <c r="AR20">
        <f t="shared" si="9"/>
        <v>-1903.6744345612465</v>
      </c>
      <c r="AS20">
        <f t="shared" si="9"/>
        <v>55.364839169015575</v>
      </c>
      <c r="AT20">
        <f t="shared" si="9"/>
        <v>206.34297862517172</v>
      </c>
      <c r="AU20">
        <f t="shared" si="9"/>
        <v>-1641.9666167670591</v>
      </c>
      <c r="AW20">
        <v>17</v>
      </c>
      <c r="AX20">
        <f>IF(Z20&gt;0, (R20*SUMPRODUCT(K20:$K$98, X20:$X$98)-K20*$AZ$3)/Z20, 0)</f>
        <v>25899.697590525098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2000000</v>
      </c>
      <c r="S21">
        <f t="shared" si="1"/>
        <v>25822.880152792113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19859.281725873174</v>
      </c>
      <c r="AC21">
        <f t="shared" si="2"/>
        <v>19423.978908469246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-13816.98745305559</v>
      </c>
      <c r="AI21">
        <f t="shared" si="6"/>
        <v>-13826.389957149604</v>
      </c>
      <c r="AJ21">
        <f t="shared" si="7"/>
        <v>435.3028174039282</v>
      </c>
      <c r="AK21">
        <f t="shared" si="22"/>
        <v>1390.1497208111223</v>
      </c>
      <c r="AL21">
        <f t="shared" si="8"/>
        <v>-12000.937418934554</v>
      </c>
      <c r="AN21">
        <f t="shared" si="9"/>
        <v>0</v>
      </c>
      <c r="AO21">
        <f t="shared" si="9"/>
        <v>0</v>
      </c>
      <c r="AP21">
        <f t="shared" si="9"/>
        <v>-1.2226977784610453</v>
      </c>
      <c r="AQ21">
        <f t="shared" si="9"/>
        <v>-1796.7553850500574</v>
      </c>
      <c r="AR21">
        <f t="shared" si="9"/>
        <v>-1797.9780828285184</v>
      </c>
      <c r="AS21">
        <f t="shared" si="9"/>
        <v>56.606599952075904</v>
      </c>
      <c r="AT21">
        <f t="shared" si="9"/>
        <v>180.77449989583982</v>
      </c>
      <c r="AU21">
        <f t="shared" si="9"/>
        <v>-1560.5969829806029</v>
      </c>
      <c r="AW21">
        <v>18</v>
      </c>
      <c r="AX21">
        <f>IF(Z21&gt;0, (R21*SUMPRODUCT(K21:$K$98, X21:$X$98)-K21*$AZ$3)/Z21, 0)</f>
        <v>25822.880152792113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2000000</v>
      </c>
      <c r="S22">
        <f t="shared" si="1"/>
        <v>25682.946468394061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19423.978908469246</v>
      </c>
      <c r="AC22">
        <f t="shared" si="2"/>
        <v>18937.023218753049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-14679.804691442865</v>
      </c>
      <c r="AI22">
        <f t="shared" si="6"/>
        <v>-14689.021421716618</v>
      </c>
      <c r="AJ22">
        <f t="shared" si="7"/>
        <v>486.9556897161965</v>
      </c>
      <c r="AK22">
        <f t="shared" si="22"/>
        <v>1359.6785235928473</v>
      </c>
      <c r="AL22">
        <f t="shared" si="8"/>
        <v>-12842.387208407574</v>
      </c>
      <c r="AN22">
        <f t="shared" si="9"/>
        <v>0</v>
      </c>
      <c r="AO22">
        <f t="shared" si="9"/>
        <v>0</v>
      </c>
      <c r="AP22">
        <f t="shared" si="9"/>
        <v>-1.0701248455533121</v>
      </c>
      <c r="AQ22">
        <f t="shared" si="9"/>
        <v>-1704.4248081035771</v>
      </c>
      <c r="AR22">
        <f t="shared" si="9"/>
        <v>-1705.4949329491305</v>
      </c>
      <c r="AS22">
        <f t="shared" si="9"/>
        <v>56.53885562137512</v>
      </c>
      <c r="AT22">
        <f t="shared" si="9"/>
        <v>157.86789098142367</v>
      </c>
      <c r="AU22">
        <f t="shared" si="9"/>
        <v>-1491.0881863463317</v>
      </c>
      <c r="AW22">
        <v>19</v>
      </c>
      <c r="AX22">
        <f>IF(Z22&gt;0, (R22*SUMPRODUCT(K22:$K$98, X22:$X$98)-K22*$AZ$3)/Z22, 0)</f>
        <v>25682.946468394061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2000000</v>
      </c>
      <c r="S23">
        <f t="shared" si="1"/>
        <v>25483.667990680377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18937.023218753049</v>
      </c>
      <c r="AC23">
        <f t="shared" si="2"/>
        <v>18402.062424340424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-15706.078167786773</v>
      </c>
      <c r="AI23">
        <f t="shared" si="6"/>
        <v>-15715.104567769238</v>
      </c>
      <c r="AJ23">
        <f t="shared" si="7"/>
        <v>534.96079441262555</v>
      </c>
      <c r="AK23">
        <f t="shared" si="22"/>
        <v>1325.5916253127136</v>
      </c>
      <c r="AL23">
        <f t="shared" si="8"/>
        <v>-13854.552148043898</v>
      </c>
      <c r="AN23">
        <f t="shared" si="9"/>
        <v>0</v>
      </c>
      <c r="AO23">
        <f t="shared" si="9"/>
        <v>0</v>
      </c>
      <c r="AP23">
        <f t="shared" si="9"/>
        <v>-0.93573768650666678</v>
      </c>
      <c r="AQ23">
        <f t="shared" si="9"/>
        <v>-1628.1983157588791</v>
      </c>
      <c r="AR23">
        <f t="shared" si="9"/>
        <v>-1629.1340534453857</v>
      </c>
      <c r="AS23">
        <f t="shared" si="9"/>
        <v>55.457655001752059</v>
      </c>
      <c r="AT23">
        <f t="shared" si="9"/>
        <v>137.4197956142209</v>
      </c>
      <c r="AU23">
        <f t="shared" si="9"/>
        <v>-1436.2566028294127</v>
      </c>
      <c r="AW23">
        <v>20</v>
      </c>
      <c r="AX23">
        <f>IF(Z23&gt;0, (R23*SUMPRODUCT(K23:$K$98, X23:$X$98)-K23*$AZ$3)/Z23, 0)</f>
        <v>25483.667990680377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2000000</v>
      </c>
      <c r="S24">
        <f t="shared" si="1"/>
        <v>25221.639829770302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18402.062424340424</v>
      </c>
      <c r="AC24">
        <f t="shared" si="2"/>
        <v>17818.028406519894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-16865.822590342363</v>
      </c>
      <c r="AI24">
        <f t="shared" si="6"/>
        <v>-16874.653314933814</v>
      </c>
      <c r="AJ24">
        <f t="shared" si="7"/>
        <v>584.0340178205297</v>
      </c>
      <c r="AK24">
        <f t="shared" si="22"/>
        <v>1288.1443697038299</v>
      </c>
      <c r="AL24">
        <f t="shared" si="8"/>
        <v>-15002.474927409454</v>
      </c>
      <c r="AN24">
        <f t="shared" si="9"/>
        <v>0</v>
      </c>
      <c r="AO24">
        <f t="shared" si="9"/>
        <v>0</v>
      </c>
      <c r="AP24">
        <f t="shared" si="9"/>
        <v>-0.81736843903063849</v>
      </c>
      <c r="AQ24">
        <f t="shared" si="9"/>
        <v>-1561.093989612132</v>
      </c>
      <c r="AR24">
        <f t="shared" si="9"/>
        <v>-1561.9113580511626</v>
      </c>
      <c r="AS24">
        <f t="shared" si="9"/>
        <v>54.057961896903024</v>
      </c>
      <c r="AT24">
        <f t="shared" si="9"/>
        <v>119.2301426465163</v>
      </c>
      <c r="AU24">
        <f t="shared" si="9"/>
        <v>-1388.6232535077431</v>
      </c>
      <c r="AW24">
        <v>21</v>
      </c>
      <c r="AX24">
        <f>IF(Z24&gt;0, (R24*SUMPRODUCT(K24:$K$98, X24:$X$98)-K24*$AZ$3)/Z24, 0)</f>
        <v>25221.639829770302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2000000</v>
      </c>
      <c r="S25">
        <f t="shared" si="1"/>
        <v>24900.784243054575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17818.028406519894</v>
      </c>
      <c r="AC25">
        <f t="shared" si="2"/>
        <v>17189.223968638431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-18169.6990641622</v>
      </c>
      <c r="AI25">
        <f t="shared" si="6"/>
        <v>-18178.327920888587</v>
      </c>
      <c r="AJ25">
        <f t="shared" si="7"/>
        <v>628.80443788146295</v>
      </c>
      <c r="AK25">
        <f t="shared" si="22"/>
        <v>1247.2619884563926</v>
      </c>
      <c r="AL25">
        <f t="shared" si="8"/>
        <v>-16302.261494550732</v>
      </c>
      <c r="AN25">
        <f t="shared" si="9"/>
        <v>0</v>
      </c>
      <c r="AO25">
        <f t="shared" si="9"/>
        <v>0</v>
      </c>
      <c r="AP25">
        <f t="shared" si="9"/>
        <v>-0.71311038199077348</v>
      </c>
      <c r="AQ25">
        <f t="shared" si="9"/>
        <v>-1501.5895443808236</v>
      </c>
      <c r="AR25">
        <f t="shared" si="9"/>
        <v>-1502.3026547628144</v>
      </c>
      <c r="AS25">
        <f t="shared" si="9"/>
        <v>51.965977314693788</v>
      </c>
      <c r="AT25">
        <f t="shared" si="9"/>
        <v>103.07686188726166</v>
      </c>
      <c r="AU25">
        <f t="shared" si="9"/>
        <v>-1347.2598155608589</v>
      </c>
      <c r="AW25">
        <v>22</v>
      </c>
      <c r="AX25">
        <f>IF(Z25&gt;0, (R25*SUMPRODUCT(K25:$K$98, X25:$X$98)-K25*$AZ$3)/Z25, 0)</f>
        <v>24900.784243054575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2000000</v>
      </c>
      <c r="S26">
        <f t="shared" si="1"/>
        <v>24525.480836671468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17189.223968638431</v>
      </c>
      <c r="AC26">
        <f t="shared" si="2"/>
        <v>16520.035809731424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-19637.659826042342</v>
      </c>
      <c r="AI26">
        <f t="shared" si="6"/>
        <v>-19646.079658827552</v>
      </c>
      <c r="AJ26">
        <f t="shared" si="7"/>
        <v>669.18815890700716</v>
      </c>
      <c r="AK26">
        <f t="shared" si="22"/>
        <v>1203.2456778046903</v>
      </c>
      <c r="AL26">
        <f t="shared" si="8"/>
        <v>-17773.645822115854</v>
      </c>
      <c r="AN26">
        <f t="shared" si="9"/>
        <v>0</v>
      </c>
      <c r="AO26">
        <f t="shared" si="9"/>
        <v>0</v>
      </c>
      <c r="AP26">
        <f t="shared" si="9"/>
        <v>-0.62128224888608452</v>
      </c>
      <c r="AQ26">
        <f t="shared" si="9"/>
        <v>-1449.0227740644375</v>
      </c>
      <c r="AR26">
        <f t="shared" si="9"/>
        <v>-1449.6440563133235</v>
      </c>
      <c r="AS26">
        <f t="shared" si="9"/>
        <v>49.37802625059151</v>
      </c>
      <c r="AT26">
        <f t="shared" si="9"/>
        <v>88.785038817172421</v>
      </c>
      <c r="AU26">
        <f t="shared" si="9"/>
        <v>-1311.4809912455596</v>
      </c>
      <c r="AW26">
        <v>23</v>
      </c>
      <c r="AX26">
        <f>IF(Z26&gt;0, (R26*SUMPRODUCT(K26:$K$98, X26:$X$98)-K26*$AZ$3)/Z26, 0)</f>
        <v>24525.480836671468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2000000</v>
      </c>
      <c r="S27">
        <f t="shared" si="1"/>
        <v>24098.163049567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16520.035809731424</v>
      </c>
      <c r="AC27">
        <f t="shared" si="2"/>
        <v>15814.228558411462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-21217.360266209122</v>
      </c>
      <c r="AI27">
        <f t="shared" si="6"/>
        <v>-21225.563292164814</v>
      </c>
      <c r="AJ27">
        <f t="shared" si="7"/>
        <v>705.80725131996223</v>
      </c>
      <c r="AK27">
        <f t="shared" si="22"/>
        <v>1156.4025066811998</v>
      </c>
      <c r="AL27">
        <f t="shared" si="8"/>
        <v>-19363.353534163653</v>
      </c>
      <c r="AN27">
        <f t="shared" si="9"/>
        <v>0</v>
      </c>
      <c r="AO27">
        <f t="shared" si="9"/>
        <v>0</v>
      </c>
      <c r="AP27">
        <f t="shared" si="9"/>
        <v>-0.54043260370162505</v>
      </c>
      <c r="AQ27">
        <f t="shared" si="9"/>
        <v>-1397.8443216290846</v>
      </c>
      <c r="AR27">
        <f t="shared" si="9"/>
        <v>-1398.384754232786</v>
      </c>
      <c r="AS27">
        <f t="shared" si="9"/>
        <v>46.500066268541396</v>
      </c>
      <c r="AT27">
        <f t="shared" si="9"/>
        <v>76.186229446099105</v>
      </c>
      <c r="AU27">
        <f t="shared" si="9"/>
        <v>-1275.6984585181456</v>
      </c>
      <c r="AW27">
        <v>24</v>
      </c>
      <c r="AX27">
        <f>IF(Z27&gt;0, (R27*SUMPRODUCT(K27:$K$98, X27:$X$98)-K27*$AZ$3)/Z27, 0)</f>
        <v>24098.163049567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2000000</v>
      </c>
      <c r="S28">
        <f t="shared" si="1"/>
        <v>23627.798180586655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15814.228558411462</v>
      </c>
      <c r="AC28">
        <f t="shared" si="2"/>
        <v>15079.969524947081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-22899.320510894519</v>
      </c>
      <c r="AI28">
        <f t="shared" si="6"/>
        <v>-22907.298385837461</v>
      </c>
      <c r="AJ28">
        <f t="shared" si="7"/>
        <v>734.25903346438099</v>
      </c>
      <c r="AK28">
        <f t="shared" si="22"/>
        <v>1106.9959990888024</v>
      </c>
      <c r="AL28">
        <f t="shared" si="8"/>
        <v>-21066.04335328428</v>
      </c>
      <c r="AN28">
        <f t="shared" si="9"/>
        <v>0</v>
      </c>
      <c r="AO28">
        <f t="shared" si="9"/>
        <v>0</v>
      </c>
      <c r="AP28">
        <f t="shared" si="9"/>
        <v>-0.46928498340433406</v>
      </c>
      <c r="AQ28">
        <f t="shared" si="9"/>
        <v>-1347.0137502506579</v>
      </c>
      <c r="AR28">
        <f t="shared" si="9"/>
        <v>-1347.4830352340623</v>
      </c>
      <c r="AS28">
        <f t="shared" si="9"/>
        <v>43.191544214236757</v>
      </c>
      <c r="AT28">
        <f t="shared" si="9"/>
        <v>65.117165006518931</v>
      </c>
      <c r="AU28">
        <f t="shared" si="9"/>
        <v>-1239.1743260133067</v>
      </c>
      <c r="AW28">
        <v>25</v>
      </c>
      <c r="AX28">
        <f>IF(Z28&gt;0, (R28*SUMPRODUCT(K28:$K$98, X28:$X$98)-K28*$AZ$3)/Z28, 0)</f>
        <v>23627.798180586655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2000000</v>
      </c>
      <c r="S29">
        <f t="shared" si="1"/>
        <v>23123.087546917875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15079.969524947081</v>
      </c>
      <c r="AC29">
        <f t="shared" si="2"/>
        <v>14325.442639129198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-24635.718670530572</v>
      </c>
      <c r="AI29">
        <f t="shared" si="6"/>
        <v>-24643.462793482395</v>
      </c>
      <c r="AJ29">
        <f t="shared" si="7"/>
        <v>754.52688581788243</v>
      </c>
      <c r="AK29">
        <f t="shared" si="22"/>
        <v>1055.5978667462957</v>
      </c>
      <c r="AL29">
        <f t="shared" si="8"/>
        <v>-22833.338040918217</v>
      </c>
      <c r="AN29">
        <f t="shared" si="9"/>
        <v>0</v>
      </c>
      <c r="AO29">
        <f t="shared" si="9"/>
        <v>0</v>
      </c>
      <c r="AP29">
        <f t="shared" si="9"/>
        <v>-0.40672760569059602</v>
      </c>
      <c r="AQ29">
        <f t="shared" si="9"/>
        <v>-1293.887885260445</v>
      </c>
      <c r="AR29">
        <f t="shared" si="9"/>
        <v>-1294.2946128661356</v>
      </c>
      <c r="AS29">
        <f t="shared" si="9"/>
        <v>39.628362773555878</v>
      </c>
      <c r="AT29">
        <f t="shared" si="9"/>
        <v>55.440854385287807</v>
      </c>
      <c r="AU29">
        <f t="shared" si="9"/>
        <v>-1199.2253957072919</v>
      </c>
      <c r="AW29">
        <v>26</v>
      </c>
      <c r="AX29">
        <f>IF(Z29&gt;0, (R29*SUMPRODUCT(K29:$K$98, X29:$X$98)-K29*$AZ$3)/Z29, 0)</f>
        <v>23123.087546917875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2000000</v>
      </c>
      <c r="S30">
        <f t="shared" si="1"/>
        <v>22596.583998562855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14325.442639129198</v>
      </c>
      <c r="AC30">
        <f t="shared" si="2"/>
        <v>13560.560882826592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-26438.024389714836</v>
      </c>
      <c r="AI30">
        <f t="shared" si="6"/>
        <v>-26445.525833784704</v>
      </c>
      <c r="AJ30">
        <f t="shared" si="7"/>
        <v>764.88175630260594</v>
      </c>
      <c r="AK30">
        <f t="shared" si="22"/>
        <v>1002.780984739044</v>
      </c>
      <c r="AL30">
        <f t="shared" si="8"/>
        <v>-24677.863092743053</v>
      </c>
      <c r="AN30">
        <f t="shared" si="9"/>
        <v>0</v>
      </c>
      <c r="AO30">
        <f t="shared" si="9"/>
        <v>0</v>
      </c>
      <c r="AP30">
        <f t="shared" si="9"/>
        <v>-0.35176956641145712</v>
      </c>
      <c r="AQ30">
        <f t="shared" si="9"/>
        <v>-1239.7736075511432</v>
      </c>
      <c r="AR30">
        <f t="shared" si="9"/>
        <v>-1240.1253771175548</v>
      </c>
      <c r="AS30">
        <f t="shared" si="9"/>
        <v>35.868043707919604</v>
      </c>
      <c r="AT30">
        <f t="shared" si="9"/>
        <v>47.023990170659729</v>
      </c>
      <c r="AU30">
        <f t="shared" si="9"/>
        <v>-1157.2333432389753</v>
      </c>
      <c r="AW30">
        <v>27</v>
      </c>
      <c r="AX30">
        <f>IF(Z30&gt;0, (R30*SUMPRODUCT(K30:$K$98, X30:$X$98)-K30*$AZ$3)/Z30, 0)</f>
        <v>22596.583998562855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2000000</v>
      </c>
      <c r="S31">
        <f t="shared" si="1"/>
        <v>22059.574261762791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13560.560882826592</v>
      </c>
      <c r="AC31">
        <f t="shared" si="2"/>
        <v>12793.114176130661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-28359.196103600923</v>
      </c>
      <c r="AI31">
        <f t="shared" si="6"/>
        <v>-28366.445288254446</v>
      </c>
      <c r="AJ31">
        <f t="shared" si="7"/>
        <v>767.44670669593143</v>
      </c>
      <c r="AK31">
        <f t="shared" si="22"/>
        <v>949.23926179786156</v>
      </c>
      <c r="AL31">
        <f t="shared" si="8"/>
        <v>-26649.759319760655</v>
      </c>
      <c r="AN31">
        <f t="shared" si="9"/>
        <v>0</v>
      </c>
      <c r="AO31">
        <f t="shared" si="9"/>
        <v>0</v>
      </c>
      <c r="AP31">
        <f t="shared" si="9"/>
        <v>-0.30351805297360901</v>
      </c>
      <c r="AQ31">
        <f t="shared" si="9"/>
        <v>-1187.3787738429257</v>
      </c>
      <c r="AR31">
        <f t="shared" si="9"/>
        <v>-1187.6822918958992</v>
      </c>
      <c r="AS31">
        <f t="shared" si="9"/>
        <v>32.132431619621968</v>
      </c>
      <c r="AT31">
        <f t="shared" si="9"/>
        <v>39.743952777772634</v>
      </c>
      <c r="AU31">
        <f t="shared" si="9"/>
        <v>-1115.8059074985047</v>
      </c>
      <c r="AW31">
        <v>28</v>
      </c>
      <c r="AX31">
        <f>IF(Z31&gt;0, (R31*SUMPRODUCT(K31:$K$98, X31:$X$98)-K31*$AZ$3)/Z31, 0)</f>
        <v>22059.574261762791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2000000</v>
      </c>
      <c r="S32">
        <f t="shared" si="1"/>
        <v>21518.360650719016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12793.114176130661</v>
      </c>
      <c r="AC32">
        <f t="shared" si="2"/>
        <v>12027.455849479888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-30392.39687850267</v>
      </c>
      <c r="AI32">
        <f t="shared" si="6"/>
        <v>-30399.383618829168</v>
      </c>
      <c r="AJ32">
        <f t="shared" si="7"/>
        <v>765.65832665077323</v>
      </c>
      <c r="AK32">
        <f t="shared" si="22"/>
        <v>895.5179923291463</v>
      </c>
      <c r="AL32">
        <f t="shared" si="8"/>
        <v>-28738.207299849248</v>
      </c>
      <c r="AN32">
        <f t="shared" si="9"/>
        <v>0</v>
      </c>
      <c r="AO32">
        <f t="shared" si="9"/>
        <v>0</v>
      </c>
      <c r="AP32">
        <f t="shared" si="9"/>
        <v>-0.26118723320097148</v>
      </c>
      <c r="AQ32">
        <f t="shared" si="9"/>
        <v>-1136.1673226835408</v>
      </c>
      <c r="AR32">
        <f t="shared" si="9"/>
        <v>-1136.4285099167419</v>
      </c>
      <c r="AS32">
        <f t="shared" si="9"/>
        <v>28.622815586370653</v>
      </c>
      <c r="AT32">
        <f t="shared" si="9"/>
        <v>33.4773951467849</v>
      </c>
      <c r="AU32">
        <f t="shared" si="9"/>
        <v>-1074.3282991835863</v>
      </c>
      <c r="AW32">
        <v>29</v>
      </c>
      <c r="AX32">
        <f>IF(Z32&gt;0, (R32*SUMPRODUCT(K32:$K$98, X32:$X$98)-K32*$AZ$3)/Z32, 0)</f>
        <v>21518.360650719016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2000000</v>
      </c>
      <c r="S33">
        <f t="shared" si="1"/>
        <v>20979.786222729897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12027.455849479888</v>
      </c>
      <c r="AC33">
        <f t="shared" si="2"/>
        <v>11267.82464036077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-32539.567062531012</v>
      </c>
      <c r="AI33">
        <f t="shared" si="6"/>
        <v>-32546.280563160104</v>
      </c>
      <c r="AJ33">
        <f t="shared" si="7"/>
        <v>759.63120911911756</v>
      </c>
      <c r="AK33">
        <f t="shared" si="22"/>
        <v>841.92190946359221</v>
      </c>
      <c r="AL33">
        <f t="shared" si="8"/>
        <v>-30944.727444577395</v>
      </c>
      <c r="AN33">
        <f t="shared" si="9"/>
        <v>0</v>
      </c>
      <c r="AO33">
        <f t="shared" si="9"/>
        <v>0</v>
      </c>
      <c r="AP33">
        <f t="shared" si="9"/>
        <v>-0.22408271296559962</v>
      </c>
      <c r="AQ33">
        <f t="shared" si="9"/>
        <v>-1086.1031924986003</v>
      </c>
      <c r="AR33">
        <f t="shared" si="9"/>
        <v>-1086.3272752115658</v>
      </c>
      <c r="AS33">
        <f t="shared" si="9"/>
        <v>25.354912674786885</v>
      </c>
      <c r="AT33">
        <f t="shared" si="9"/>
        <v>28.101605406909783</v>
      </c>
      <c r="AU33">
        <f t="shared" si="9"/>
        <v>-1032.8707571298692</v>
      </c>
      <c r="AW33">
        <v>30</v>
      </c>
      <c r="AX33">
        <f>IF(Z33&gt;0, (R33*SUMPRODUCT(K33:$K$98, X33:$X$98)-K33*$AZ$3)/Z33, 0)</f>
        <v>20979.786222729897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2000000</v>
      </c>
      <c r="S34">
        <f t="shared" si="1"/>
        <v>20447.316565673129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11267.82464036077</v>
      </c>
      <c r="AC34">
        <f t="shared" si="2"/>
        <v>10517.914406401831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-34636.617916121162</v>
      </c>
      <c r="AI34">
        <f t="shared" si="6"/>
        <v>-34643.047802881985</v>
      </c>
      <c r="AJ34">
        <f t="shared" si="7"/>
        <v>749.91023395893899</v>
      </c>
      <c r="AK34">
        <f t="shared" si="22"/>
        <v>788.74772482525395</v>
      </c>
      <c r="AL34">
        <f t="shared" si="8"/>
        <v>-33104.389844097794</v>
      </c>
      <c r="AN34">
        <f t="shared" si="9"/>
        <v>0</v>
      </c>
      <c r="AO34">
        <f t="shared" si="9"/>
        <v>0</v>
      </c>
      <c r="AP34">
        <f t="shared" si="9"/>
        <v>-0.19162167041009451</v>
      </c>
      <c r="AQ34">
        <f t="shared" si="9"/>
        <v>-1032.2307109482556</v>
      </c>
      <c r="AR34">
        <f t="shared" si="9"/>
        <v>-1032.4223326186657</v>
      </c>
      <c r="AS34">
        <f t="shared" si="9"/>
        <v>22.348613130224894</v>
      </c>
      <c r="AT34">
        <f t="shared" si="9"/>
        <v>23.506037071138124</v>
      </c>
      <c r="AU34">
        <f t="shared" ref="AU34:AU69" si="23">AL34*$K34</f>
        <v>-986.56768241730265</v>
      </c>
      <c r="AW34">
        <v>31</v>
      </c>
      <c r="AX34">
        <f>IF(Z34&gt;0, (R34*SUMPRODUCT(K34:$K$98, X34:$X$98)-K34*$AZ$3)/Z34, 0)</f>
        <v>20447.316565673129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2000000</v>
      </c>
      <c r="S35">
        <f t="shared" si="1"/>
        <v>19931.502000717865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10517.914406401831</v>
      </c>
      <c r="AC35">
        <f t="shared" si="2"/>
        <v>9785.855979863989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-36545.388950092245</v>
      </c>
      <c r="AI35">
        <f t="shared" ref="AI35:AI66" si="25">SUM(AE35:AH35)</f>
        <v>-36551.526129304526</v>
      </c>
      <c r="AJ35">
        <f t="shared" si="7"/>
        <v>732.05842653784202</v>
      </c>
      <c r="AK35">
        <f t="shared" si="22"/>
        <v>736.25400844812827</v>
      </c>
      <c r="AL35">
        <f t="shared" si="8"/>
        <v>-35083.213694318554</v>
      </c>
      <c r="AN35">
        <f t="shared" ref="AN35:AT69" si="26">AE35*$K35</f>
        <v>0</v>
      </c>
      <c r="AO35">
        <f t="shared" si="26"/>
        <v>0</v>
      </c>
      <c r="AP35">
        <f t="shared" si="26"/>
        <v>-0.16330221666521802</v>
      </c>
      <c r="AQ35">
        <f t="shared" si="26"/>
        <v>-972.42443442133504</v>
      </c>
      <c r="AR35">
        <f t="shared" si="26"/>
        <v>-972.58773663800025</v>
      </c>
      <c r="AS35">
        <f t="shared" si="26"/>
        <v>19.479105896549409</v>
      </c>
      <c r="AT35">
        <f t="shared" si="26"/>
        <v>19.590744778591411</v>
      </c>
      <c r="AU35">
        <f t="shared" si="23"/>
        <v>-933.5178859628594</v>
      </c>
      <c r="AW35">
        <v>32</v>
      </c>
      <c r="AX35">
        <f>IF(Z35&gt;0, (R35*SUMPRODUCT(K35:$K$98, X35:$X$98)-K35*$AZ$3)/Z35, 0)</f>
        <v>19931.502000717865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2000000</v>
      </c>
      <c r="S36">
        <f t="shared" si="1"/>
        <v>19636.709421751777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9785.855979863989</v>
      </c>
      <c r="AC36">
        <f t="shared" si="2"/>
        <v>9081.4425136662376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-47183.737494309287</v>
      </c>
      <c r="AI36">
        <f t="shared" si="25"/>
        <v>-47189.518403370101</v>
      </c>
      <c r="AJ36">
        <f t="shared" si="7"/>
        <v>704.4134661977514</v>
      </c>
      <c r="AK36">
        <f t="shared" si="22"/>
        <v>685.00991859047929</v>
      </c>
      <c r="AL36">
        <f t="shared" si="8"/>
        <v>-45800.095018581873</v>
      </c>
      <c r="AN36">
        <f t="shared" si="26"/>
        <v>0</v>
      </c>
      <c r="AO36">
        <f t="shared" si="26"/>
        <v>0</v>
      </c>
      <c r="AP36">
        <f t="shared" si="26"/>
        <v>-0.13734137449652731</v>
      </c>
      <c r="AQ36">
        <f t="shared" si="26"/>
        <v>-1120.9792946364653</v>
      </c>
      <c r="AR36">
        <f t="shared" si="26"/>
        <v>-1121.1166360109619</v>
      </c>
      <c r="AS36">
        <f t="shared" si="26"/>
        <v>16.735276864534494</v>
      </c>
      <c r="AT36">
        <f t="shared" si="26"/>
        <v>16.274292290922276</v>
      </c>
      <c r="AU36">
        <f t="shared" si="23"/>
        <v>-1088.1070668555051</v>
      </c>
      <c r="AW36">
        <v>33</v>
      </c>
      <c r="AX36">
        <f>IF(Z36&gt;0, (R36*SUMPRODUCT(K36:$K$98, X36:$X$98)-K36*$AZ$3)/Z36, 0)</f>
        <v>19636.709421751777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2000000</v>
      </c>
      <c r="S37">
        <f t="shared" si="1"/>
        <v>19097.312619867385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9081.4425136662376</v>
      </c>
      <c r="AC37">
        <f t="shared" si="2"/>
        <v>8199.7587263722544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-56961.691659995529</v>
      </c>
      <c r="AI37">
        <f t="shared" si="25"/>
        <v>-56967.058749392862</v>
      </c>
      <c r="AJ37">
        <f t="shared" si="7"/>
        <v>881.68378729398319</v>
      </c>
      <c r="AK37">
        <f t="shared" si="22"/>
        <v>635.70097595663674</v>
      </c>
      <c r="AL37">
        <f t="shared" si="8"/>
        <v>-55449.673986142247</v>
      </c>
      <c r="AN37">
        <f t="shared" si="26"/>
        <v>0</v>
      </c>
      <c r="AO37">
        <f t="shared" si="26"/>
        <v>0</v>
      </c>
      <c r="AP37">
        <f t="shared" si="26"/>
        <v>-0.11384817112190104</v>
      </c>
      <c r="AQ37">
        <f t="shared" si="26"/>
        <v>-1208.2870135761204</v>
      </c>
      <c r="AR37">
        <f t="shared" si="26"/>
        <v>-1208.4008617472423</v>
      </c>
      <c r="AS37">
        <f t="shared" si="26"/>
        <v>18.7025181173844</v>
      </c>
      <c r="AT37">
        <f t="shared" si="26"/>
        <v>13.484663312861485</v>
      </c>
      <c r="AU37">
        <f t="shared" si="23"/>
        <v>-1176.2136803169965</v>
      </c>
      <c r="AW37">
        <v>34</v>
      </c>
      <c r="AX37">
        <f>IF(Z37&gt;0, (R37*SUMPRODUCT(K37:$K$98, X37:$X$98)-K37*$AZ$3)/Z37, 0)</f>
        <v>19097.312619867385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2000000</v>
      </c>
      <c r="S38">
        <f t="shared" si="1"/>
        <v>18369.70669658784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8199.7587263722544</v>
      </c>
      <c r="AC38">
        <f t="shared" si="2"/>
        <v>7205.1284157804976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-65689.316788870186</v>
      </c>
      <c r="AI38">
        <f t="shared" si="25"/>
        <v>-65694.219649143619</v>
      </c>
      <c r="AJ38">
        <f t="shared" si="7"/>
        <v>994.63031059175682</v>
      </c>
      <c r="AK38">
        <f t="shared" si="22"/>
        <v>573.98311084605791</v>
      </c>
      <c r="AL38">
        <f t="shared" si="8"/>
        <v>-64125.606227705808</v>
      </c>
      <c r="AN38">
        <f t="shared" si="26"/>
        <v>0</v>
      </c>
      <c r="AO38">
        <f t="shared" si="26"/>
        <v>0</v>
      </c>
      <c r="AP38">
        <f t="shared" si="26"/>
        <v>-9.2857871183786855E-2</v>
      </c>
      <c r="AQ38">
        <f t="shared" si="26"/>
        <v>-1244.1248121201072</v>
      </c>
      <c r="AR38">
        <f t="shared" si="26"/>
        <v>-1244.2176699912911</v>
      </c>
      <c r="AS38">
        <f t="shared" si="26"/>
        <v>18.837831001822732</v>
      </c>
      <c r="AT38">
        <f t="shared" si="26"/>
        <v>10.870970575575516</v>
      </c>
      <c r="AU38">
        <f t="shared" si="23"/>
        <v>-1214.508868413893</v>
      </c>
      <c r="AW38">
        <v>35</v>
      </c>
      <c r="AX38">
        <f>IF(Z38&gt;0, (R38*SUMPRODUCT(K38:$K$98, X38:$X$98)-K38*$AZ$3)/Z38, 0)</f>
        <v>18369.70669658784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2000000</v>
      </c>
      <c r="S39">
        <f t="shared" si="1"/>
        <v>17484.828021847941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7205.1284157804976</v>
      </c>
      <c r="AC39">
        <f t="shared" si="2"/>
        <v>6151.7685170392851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-72943.747904472635</v>
      </c>
      <c r="AI39">
        <f t="shared" si="25"/>
        <v>-72948.145837718926</v>
      </c>
      <c r="AJ39">
        <f t="shared" si="7"/>
        <v>1053.3598987412124</v>
      </c>
      <c r="AK39">
        <f t="shared" si="22"/>
        <v>504.35898910463487</v>
      </c>
      <c r="AL39">
        <f t="shared" si="8"/>
        <v>-71390.426949873086</v>
      </c>
      <c r="AN39">
        <f t="shared" si="26"/>
        <v>0</v>
      </c>
      <c r="AO39">
        <f t="shared" si="26"/>
        <v>0</v>
      </c>
      <c r="AP39">
        <f t="shared" si="26"/>
        <v>-7.4370348575672499E-2</v>
      </c>
      <c r="AQ39">
        <f t="shared" si="26"/>
        <v>-1233.5002953136825</v>
      </c>
      <c r="AR39">
        <f t="shared" si="26"/>
        <v>-1233.5746656622582</v>
      </c>
      <c r="AS39">
        <f t="shared" si="26"/>
        <v>17.81262662662288</v>
      </c>
      <c r="AT39">
        <f t="shared" si="26"/>
        <v>8.5288592905785006</v>
      </c>
      <c r="AU39">
        <f t="shared" si="23"/>
        <v>-1207.233179745057</v>
      </c>
      <c r="AW39">
        <v>36</v>
      </c>
      <c r="AX39">
        <f>IF(Z39&gt;0, (R39*SUMPRODUCT(K39:$K$98, X39:$X$98)-K39*$AZ$3)/Z39, 0)</f>
        <v>17484.828021847941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2000000</v>
      </c>
      <c r="S40">
        <f t="shared" si="1"/>
        <v>16423.397253358005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6151.7685170392851</v>
      </c>
      <c r="AC40">
        <f t="shared" si="2"/>
        <v>5088.594037242473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-76956.446096941523</v>
      </c>
      <c r="AI40">
        <f t="shared" si="25"/>
        <v>-76960.31907306725</v>
      </c>
      <c r="AJ40">
        <f t="shared" si="7"/>
        <v>1063.1744797968122</v>
      </c>
      <c r="AK40">
        <f t="shared" si="22"/>
        <v>430.62379619274998</v>
      </c>
      <c r="AL40">
        <f t="shared" si="8"/>
        <v>-75466.520797077683</v>
      </c>
      <c r="AN40">
        <f t="shared" si="26"/>
        <v>0</v>
      </c>
      <c r="AO40">
        <f t="shared" si="26"/>
        <v>0</v>
      </c>
      <c r="AP40">
        <f t="shared" si="26"/>
        <v>-5.8476043576455569E-2</v>
      </c>
      <c r="AQ40">
        <f t="shared" si="26"/>
        <v>-1161.9251834693612</v>
      </c>
      <c r="AR40">
        <f t="shared" si="26"/>
        <v>-1161.9836595129377</v>
      </c>
      <c r="AS40">
        <f t="shared" si="26"/>
        <v>16.052316149601264</v>
      </c>
      <c r="AT40">
        <f t="shared" si="26"/>
        <v>6.5017637738525877</v>
      </c>
      <c r="AU40">
        <f t="shared" si="23"/>
        <v>-1139.4295795894836</v>
      </c>
      <c r="AW40">
        <v>37</v>
      </c>
      <c r="AX40">
        <f>IF(Z40&gt;0, (R40*SUMPRODUCT(K40:$K$98, X40:$X$98)-K40*$AZ$3)/Z40, 0)</f>
        <v>16423.397253358005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2000000</v>
      </c>
      <c r="S41">
        <f t="shared" si="1"/>
        <v>15254.834318333642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5088.594037242473</v>
      </c>
      <c r="AC41">
        <f t="shared" si="2"/>
        <v>4078.7454747703159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-78731.496487854383</v>
      </c>
      <c r="AI41">
        <f t="shared" si="25"/>
        <v>-78734.838662365801</v>
      </c>
      <c r="AJ41">
        <f t="shared" si="7"/>
        <v>1009.848562472157</v>
      </c>
      <c r="AK41">
        <f t="shared" si="22"/>
        <v>356.20158260697315</v>
      </c>
      <c r="AL41">
        <f t="shared" si="8"/>
        <v>-77368.788517286681</v>
      </c>
      <c r="AN41">
        <f t="shared" si="26"/>
        <v>0</v>
      </c>
      <c r="AO41">
        <f t="shared" si="26"/>
        <v>0</v>
      </c>
      <c r="AP41">
        <f t="shared" si="26"/>
        <v>-4.505513147510639E-2</v>
      </c>
      <c r="AQ41">
        <f t="shared" si="26"/>
        <v>-1061.3622697959788</v>
      </c>
      <c r="AR41">
        <f t="shared" si="26"/>
        <v>-1061.4073249274541</v>
      </c>
      <c r="AS41">
        <f t="shared" si="26"/>
        <v>13.613549979721265</v>
      </c>
      <c r="AT41">
        <f t="shared" si="26"/>
        <v>4.8018764673040177</v>
      </c>
      <c r="AU41">
        <f t="shared" si="23"/>
        <v>-1042.9918984804287</v>
      </c>
      <c r="AW41">
        <v>38</v>
      </c>
      <c r="AX41">
        <f>IF(Z41&gt;0, (R41*SUMPRODUCT(K41:$K$98, X41:$X$98)-K41*$AZ$3)/Z41, 0)</f>
        <v>15254.834318333642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2000000</v>
      </c>
      <c r="S42">
        <f t="shared" si="1"/>
        <v>13966.016456928188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4078.7454747703159</v>
      </c>
      <c r="AC42">
        <f t="shared" si="2"/>
        <v>3153.165902293269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-77852.084203260441</v>
      </c>
      <c r="AI42">
        <f t="shared" si="25"/>
        <v>-77854.90638050047</v>
      </c>
      <c r="AJ42">
        <f t="shared" si="7"/>
        <v>925.5795724770469</v>
      </c>
      <c r="AK42">
        <f t="shared" si="22"/>
        <v>285.51218323392214</v>
      </c>
      <c r="AL42">
        <f t="shared" si="8"/>
        <v>-76643.814624789506</v>
      </c>
      <c r="AN42">
        <f t="shared" si="26"/>
        <v>0</v>
      </c>
      <c r="AO42">
        <f t="shared" si="26"/>
        <v>0</v>
      </c>
      <c r="AP42">
        <f t="shared" si="26"/>
        <v>-3.3968893541293128E-2</v>
      </c>
      <c r="AQ42">
        <f t="shared" si="26"/>
        <v>-937.05991344386052</v>
      </c>
      <c r="AR42">
        <f t="shared" si="26"/>
        <v>-937.09388233740174</v>
      </c>
      <c r="AS42">
        <f t="shared" si="26"/>
        <v>11.140658891113199</v>
      </c>
      <c r="AT42">
        <f t="shared" si="26"/>
        <v>3.4365428292174363</v>
      </c>
      <c r="AU42">
        <f t="shared" si="23"/>
        <v>-922.51668061707119</v>
      </c>
      <c r="AW42">
        <v>39</v>
      </c>
      <c r="AX42">
        <f>IF(Z42&gt;0, (R42*SUMPRODUCT(K42:$K$98, X42:$X$98)-K42*$AZ$3)/Z42, 0)</f>
        <v>13966.016456928188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2000000</v>
      </c>
      <c r="S43">
        <f t="shared" si="1"/>
        <v>12544.543984310854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3153.165902293269</v>
      </c>
      <c r="AC43">
        <f t="shared" si="2"/>
        <v>2337.3405400270276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-74386.321395210689</v>
      </c>
      <c r="AI43">
        <f t="shared" si="25"/>
        <v>-74388.650436169599</v>
      </c>
      <c r="AJ43">
        <f t="shared" si="7"/>
        <v>815.82536226624143</v>
      </c>
      <c r="AK43">
        <f t="shared" si="22"/>
        <v>220.72161316052885</v>
      </c>
      <c r="AL43">
        <f t="shared" si="8"/>
        <v>-73352.10346074283</v>
      </c>
      <c r="AN43">
        <f t="shared" si="26"/>
        <v>0</v>
      </c>
      <c r="AO43">
        <f t="shared" si="26"/>
        <v>0</v>
      </c>
      <c r="AP43">
        <f t="shared" si="26"/>
        <v>-2.5029733143729246E-2</v>
      </c>
      <c r="AQ43">
        <f t="shared" si="26"/>
        <v>-799.41478355763343</v>
      </c>
      <c r="AR43">
        <f t="shared" si="26"/>
        <v>-799.43981329077712</v>
      </c>
      <c r="AS43">
        <f t="shared" si="26"/>
        <v>8.7675105202726904</v>
      </c>
      <c r="AT43">
        <f t="shared" si="26"/>
        <v>2.3720506311067071</v>
      </c>
      <c r="AU43">
        <f t="shared" si="23"/>
        <v>-788.30025213939768</v>
      </c>
      <c r="AW43">
        <v>40</v>
      </c>
      <c r="AX43">
        <f>IF(Z43&gt;0, (R43*SUMPRODUCT(K43:$K$98, X43:$X$98)-K43*$AZ$3)/Z43, 0)</f>
        <v>12544.543984310854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2000000</v>
      </c>
      <c r="S44">
        <f t="shared" si="1"/>
        <v>10979.049786254398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2337.3405400270276</v>
      </c>
      <c r="AC44">
        <f t="shared" si="2"/>
        <v>1646.1708914494111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-69045.158185072869</v>
      </c>
      <c r="AI44">
        <f t="shared" si="25"/>
        <v>-69047.032403383535</v>
      </c>
      <c r="AJ44">
        <f t="shared" si="7"/>
        <v>691.1696485776165</v>
      </c>
      <c r="AK44">
        <f t="shared" si="22"/>
        <v>163.61383780189195</v>
      </c>
      <c r="AL44">
        <f t="shared" si="8"/>
        <v>-68192.248917004021</v>
      </c>
      <c r="AN44">
        <f t="shared" si="26"/>
        <v>0</v>
      </c>
      <c r="AO44">
        <f t="shared" si="26"/>
        <v>0</v>
      </c>
      <c r="AP44">
        <f t="shared" si="26"/>
        <v>-1.7983791012762984E-2</v>
      </c>
      <c r="AQ44">
        <f t="shared" si="26"/>
        <v>-662.51283971391558</v>
      </c>
      <c r="AR44">
        <f t="shared" si="26"/>
        <v>-662.53082350492832</v>
      </c>
      <c r="AS44">
        <f t="shared" si="26"/>
        <v>6.6320185026706593</v>
      </c>
      <c r="AT44">
        <f t="shared" si="26"/>
        <v>1.5699329416853738</v>
      </c>
      <c r="AU44">
        <f t="shared" si="23"/>
        <v>-654.32887206057217</v>
      </c>
      <c r="AW44">
        <v>41</v>
      </c>
      <c r="AX44">
        <f>IF(Z44&gt;0, (R44*SUMPRODUCT(K44:$K$98, X44:$X$98)-K44*$AZ$3)/Z44, 0)</f>
        <v>10979.049786254398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2000000</v>
      </c>
      <c r="S45">
        <f t="shared" si="1"/>
        <v>9194.9593826015916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1646.1708914494111</v>
      </c>
      <c r="AC45">
        <f t="shared" si="2"/>
        <v>1080.305493681939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-61898.417326460098</v>
      </c>
      <c r="AI45">
        <f t="shared" si="25"/>
        <v>-61899.885937479368</v>
      </c>
      <c r="AJ45">
        <f t="shared" si="7"/>
        <v>565.86539776747213</v>
      </c>
      <c r="AK45">
        <f t="shared" si="22"/>
        <v>115.23196240145879</v>
      </c>
      <c r="AL45">
        <f t="shared" si="8"/>
        <v>-61218.788577310443</v>
      </c>
      <c r="AN45">
        <f t="shared" si="26"/>
        <v>0</v>
      </c>
      <c r="AO45">
        <f t="shared" si="26"/>
        <v>0</v>
      </c>
      <c r="AP45">
        <f t="shared" si="26"/>
        <v>-1.2582004330662769E-2</v>
      </c>
      <c r="AQ45">
        <f t="shared" si="26"/>
        <v>-530.30117889900748</v>
      </c>
      <c r="AR45">
        <f t="shared" si="26"/>
        <v>-530.31376090333811</v>
      </c>
      <c r="AS45">
        <f t="shared" si="26"/>
        <v>4.8479282749927366</v>
      </c>
      <c r="AT45">
        <f t="shared" si="26"/>
        <v>0.98722468437359601</v>
      </c>
      <c r="AU45">
        <f t="shared" si="23"/>
        <v>-524.47860794397184</v>
      </c>
      <c r="AW45">
        <v>42</v>
      </c>
      <c r="AX45">
        <f>IF(Z45&gt;0, (R45*SUMPRODUCT(K45:$K$98, X45:$X$98)-K45*$AZ$3)/Z45, 0)</f>
        <v>9194.9593826015916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2000000</v>
      </c>
      <c r="S46">
        <f t="shared" si="1"/>
        <v>7114.7765287530519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1080.305493681939</v>
      </c>
      <c r="AC46">
        <f t="shared" si="2"/>
        <v>636.29667366368483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-53761.742474113475</v>
      </c>
      <c r="AI46">
        <f t="shared" si="25"/>
        <v>-53762.860388132089</v>
      </c>
      <c r="AJ46">
        <f t="shared" si="7"/>
        <v>444.00882001825414</v>
      </c>
      <c r="AK46">
        <f t="shared" si="22"/>
        <v>75.621384557735738</v>
      </c>
      <c r="AL46">
        <f t="shared" si="8"/>
        <v>-53243.230183556101</v>
      </c>
      <c r="AN46">
        <f t="shared" si="26"/>
        <v>0</v>
      </c>
      <c r="AO46">
        <f t="shared" si="26"/>
        <v>0</v>
      </c>
      <c r="AP46">
        <f t="shared" si="26"/>
        <v>-8.5513252943911211E-3</v>
      </c>
      <c r="AQ46">
        <f t="shared" si="26"/>
        <v>-411.24285109115476</v>
      </c>
      <c r="AR46">
        <f t="shared" si="26"/>
        <v>-411.2514024164492</v>
      </c>
      <c r="AS46">
        <f t="shared" si="26"/>
        <v>3.3963827184702353</v>
      </c>
      <c r="AT46">
        <f t="shared" si="26"/>
        <v>0.57845509386080751</v>
      </c>
      <c r="AU46">
        <f t="shared" si="23"/>
        <v>-407.27656460411816</v>
      </c>
      <c r="AW46">
        <v>43</v>
      </c>
      <c r="AX46">
        <f>IF(Z46&gt;0, (R46*SUMPRODUCT(K46:$K$98, X46:$X$98)-K46*$AZ$3)/Z46, 0)</f>
        <v>7114.7765287530519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2000000</v>
      </c>
      <c r="S47">
        <f t="shared" si="1"/>
        <v>4580.1950807690364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636.29667366368483</v>
      </c>
      <c r="AC47">
        <f t="shared" si="2"/>
        <v>302.1005715732025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-45161.552411672383</v>
      </c>
      <c r="AI47">
        <f t="shared" si="25"/>
        <v>-45162.376886848237</v>
      </c>
      <c r="AJ47">
        <f t="shared" si="7"/>
        <v>334.19610209048233</v>
      </c>
      <c r="AK47">
        <f t="shared" si="22"/>
        <v>44.540767156457939</v>
      </c>
      <c r="AL47">
        <f t="shared" si="8"/>
        <v>-44783.64001760129</v>
      </c>
      <c r="AN47">
        <f t="shared" si="26"/>
        <v>0</v>
      </c>
      <c r="AO47">
        <f t="shared" si="26"/>
        <v>0</v>
      </c>
      <c r="AP47">
        <f t="shared" si="26"/>
        <v>-5.6309878012688218E-3</v>
      </c>
      <c r="AQ47">
        <f t="shared" si="26"/>
        <v>-308.4436720037329</v>
      </c>
      <c r="AR47">
        <f t="shared" si="26"/>
        <v>-308.44930299153418</v>
      </c>
      <c r="AS47">
        <f t="shared" si="26"/>
        <v>2.2824873679825206</v>
      </c>
      <c r="AT47">
        <f t="shared" si="26"/>
        <v>0.30420384247133114</v>
      </c>
      <c r="AU47">
        <f t="shared" si="23"/>
        <v>-305.86261178108026</v>
      </c>
      <c r="AW47">
        <v>44</v>
      </c>
      <c r="AX47">
        <f>IF(Z47&gt;0, (R47*SUMPRODUCT(K47:$K$98, X47:$X$98)-K47*$AZ$3)/Z47, 0)</f>
        <v>4580.1950807690364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2000000</v>
      </c>
      <c r="S48">
        <f t="shared" si="1"/>
        <v>1327.1904517467397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302.1005715732025</v>
      </c>
      <c r="AC48">
        <f t="shared" si="2"/>
        <v>62.448639748641533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-36490.344309391076</v>
      </c>
      <c r="AI48">
        <f t="shared" si="25"/>
        <v>-36490.932475163238</v>
      </c>
      <c r="AJ48">
        <f t="shared" si="7"/>
        <v>239.65193182456096</v>
      </c>
      <c r="AK48">
        <f t="shared" si="22"/>
        <v>21.147040010124176</v>
      </c>
      <c r="AL48">
        <f t="shared" si="8"/>
        <v>-36230.13350332855</v>
      </c>
      <c r="AN48">
        <f t="shared" si="26"/>
        <v>0</v>
      </c>
      <c r="AO48">
        <f t="shared" si="26"/>
        <v>0</v>
      </c>
      <c r="AP48">
        <f t="shared" si="26"/>
        <v>-3.5866477604298433E-3</v>
      </c>
      <c r="AQ48">
        <f t="shared" si="26"/>
        <v>-222.51891879638688</v>
      </c>
      <c r="AR48">
        <f t="shared" si="26"/>
        <v>-222.5225054441473</v>
      </c>
      <c r="AS48">
        <f t="shared" si="26"/>
        <v>1.4614027290321452</v>
      </c>
      <c r="AT48">
        <f t="shared" si="26"/>
        <v>0.12895511313620953</v>
      </c>
      <c r="AU48">
        <f t="shared" si="23"/>
        <v>-220.93214760197895</v>
      </c>
      <c r="AW48">
        <v>45</v>
      </c>
      <c r="AX48">
        <f>IF(Z48&gt;0, (R48*SUMPRODUCT(K48:$K$98, X48:$X$98)-K48*$AZ$3)/Z48, 0)</f>
        <v>1327.1904517467397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2000000</v>
      </c>
      <c r="S49">
        <f t="shared" si="1"/>
        <v>-3046.5677808465994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62.448639748641533</v>
      </c>
      <c r="AC49">
        <f t="shared" si="2"/>
        <v>-98.649082459198951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-28404.658909031121</v>
      </c>
      <c r="AI49">
        <f t="shared" si="25"/>
        <v>-28405.063664027381</v>
      </c>
      <c r="AJ49">
        <f t="shared" si="7"/>
        <v>161.09772220784049</v>
      </c>
      <c r="AK49">
        <f t="shared" si="22"/>
        <v>4.371404782404908</v>
      </c>
      <c r="AL49">
        <f t="shared" si="8"/>
        <v>-28239.594537037137</v>
      </c>
      <c r="AN49">
        <f t="shared" si="26"/>
        <v>0</v>
      </c>
      <c r="AO49">
        <f t="shared" si="26"/>
        <v>0</v>
      </c>
      <c r="AP49">
        <f t="shared" si="26"/>
        <v>-2.2037543142674038E-3</v>
      </c>
      <c r="AQ49">
        <f t="shared" si="26"/>
        <v>-154.65377869229312</v>
      </c>
      <c r="AR49">
        <f t="shared" si="26"/>
        <v>-154.6559824466074</v>
      </c>
      <c r="AS49">
        <f t="shared" si="26"/>
        <v>0.8771227127899951</v>
      </c>
      <c r="AT49">
        <f t="shared" si="26"/>
        <v>2.3800823307106578E-2</v>
      </c>
      <c r="AU49">
        <f t="shared" si="23"/>
        <v>-153.75505891051031</v>
      </c>
      <c r="AW49">
        <v>46</v>
      </c>
      <c r="AX49">
        <f>IF(Z49&gt;0, (R49*SUMPRODUCT(K49:$K$98, X49:$X$98)-K49*$AZ$3)/Z49, 0)</f>
        <v>-3046.5677808465994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2000000</v>
      </c>
      <c r="S50">
        <f t="shared" si="1"/>
        <v>-9247.5895471695294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-98.649082459198951</v>
      </c>
      <c r="AC50">
        <f t="shared" si="2"/>
        <v>-198.46250705457572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-21191.19404971012</v>
      </c>
      <c r="AI50">
        <f t="shared" si="25"/>
        <v>-21191.462312193606</v>
      </c>
      <c r="AJ50">
        <f t="shared" si="7"/>
        <v>99.813424595376773</v>
      </c>
      <c r="AK50">
        <f t="shared" si="22"/>
        <v>-6.9054357721439272</v>
      </c>
      <c r="AL50">
        <f t="shared" si="8"/>
        <v>-21098.554323370372</v>
      </c>
      <c r="AN50">
        <f t="shared" si="26"/>
        <v>0</v>
      </c>
      <c r="AO50">
        <f t="shared" si="26"/>
        <v>0</v>
      </c>
      <c r="AP50">
        <f t="shared" si="26"/>
        <v>-1.3041059468117319E-3</v>
      </c>
      <c r="AQ50">
        <f t="shared" si="26"/>
        <v>-103.01687295651281</v>
      </c>
      <c r="AR50">
        <f t="shared" si="26"/>
        <v>-103.01817706245963</v>
      </c>
      <c r="AS50">
        <f t="shared" si="26"/>
        <v>0.48522357243182612</v>
      </c>
      <c r="AT50">
        <f t="shared" si="26"/>
        <v>-3.3569434453743822E-2</v>
      </c>
      <c r="AU50">
        <f t="shared" si="23"/>
        <v>-102.56652292448155</v>
      </c>
      <c r="AW50">
        <v>47</v>
      </c>
      <c r="AX50">
        <f>IF(Z50&gt;0, (R50*SUMPRODUCT(K50:$K$98, X50:$X$98)-K50*$AZ$3)/Z50, 0)</f>
        <v>-9247.5895471695294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2000000</v>
      </c>
      <c r="S51">
        <f t="shared" si="1"/>
        <v>-18447.964953775569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-198.46250705457572</v>
      </c>
      <c r="AC51">
        <f t="shared" si="2"/>
        <v>-252.5147781388419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-15116.882127262061</v>
      </c>
      <c r="AI51">
        <f t="shared" si="25"/>
        <v>-15117.053226607417</v>
      </c>
      <c r="AJ51">
        <f t="shared" si="7"/>
        <v>54.052271084266181</v>
      </c>
      <c r="AK51">
        <f t="shared" si="22"/>
        <v>-13.892375493820301</v>
      </c>
      <c r="AL51">
        <f t="shared" si="8"/>
        <v>-15076.89333101697</v>
      </c>
      <c r="AN51">
        <f t="shared" si="26"/>
        <v>0</v>
      </c>
      <c r="AO51">
        <f t="shared" si="26"/>
        <v>0</v>
      </c>
      <c r="AP51">
        <f t="shared" si="26"/>
        <v>-7.4264841709474508E-4</v>
      </c>
      <c r="AQ51">
        <f t="shared" si="26"/>
        <v>-65.614094313928575</v>
      </c>
      <c r="AR51">
        <f t="shared" si="26"/>
        <v>-65.614836962345677</v>
      </c>
      <c r="AS51">
        <f t="shared" si="26"/>
        <v>0.23461126328484688</v>
      </c>
      <c r="AT51">
        <f t="shared" si="26"/>
        <v>-6.0299182610688971E-2</v>
      </c>
      <c r="AU51">
        <f t="shared" si="23"/>
        <v>-65.440524881671507</v>
      </c>
      <c r="AW51">
        <v>48</v>
      </c>
      <c r="AX51">
        <f>IF(Z51&gt;0, (R51*SUMPRODUCT(K51:$K$98, X51:$X$98)-K51*$AZ$3)/Z51, 0)</f>
        <v>-18447.964953775569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2000000</v>
      </c>
      <c r="S52">
        <f t="shared" si="1"/>
        <v>-32744.843136056774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-252.5147781388419</v>
      </c>
      <c r="AC52">
        <f t="shared" si="2"/>
        <v>-274.4104779239787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-10341.60538447625</v>
      </c>
      <c r="AI52">
        <f t="shared" si="25"/>
        <v>-10341.7101377945</v>
      </c>
      <c r="AJ52">
        <f t="shared" si="7"/>
        <v>21.895699785136799</v>
      </c>
      <c r="AK52">
        <f t="shared" si="22"/>
        <v>-17.676034469718935</v>
      </c>
      <c r="AL52">
        <f t="shared" si="8"/>
        <v>-10337.490472479083</v>
      </c>
      <c r="AN52">
        <f t="shared" si="26"/>
        <v>0</v>
      </c>
      <c r="AO52">
        <f t="shared" si="26"/>
        <v>0</v>
      </c>
      <c r="AP52">
        <f t="shared" si="26"/>
        <v>-4.0596134066685555E-4</v>
      </c>
      <c r="AQ52">
        <f t="shared" si="26"/>
        <v>-40.077890196702761</v>
      </c>
      <c r="AR52">
        <f t="shared" si="26"/>
        <v>-40.078296158043429</v>
      </c>
      <c r="AS52">
        <f t="shared" si="26"/>
        <v>8.4854664159390913E-2</v>
      </c>
      <c r="AT52">
        <f t="shared" si="26"/>
        <v>-6.8501759857703792E-2</v>
      </c>
      <c r="AU52">
        <f t="shared" si="23"/>
        <v>-40.061943253741745</v>
      </c>
      <c r="AW52">
        <v>49</v>
      </c>
      <c r="AX52">
        <f>IF(Z52&gt;0, (R52*SUMPRODUCT(K52:$K$98, X52:$X$98)-K52*$AZ$3)/Z52, 0)</f>
        <v>-32744.843136056774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2000000</v>
      </c>
      <c r="S53">
        <f t="shared" si="1"/>
        <v>-56070.004978471101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-274.4104779239787</v>
      </c>
      <c r="AC53">
        <f t="shared" si="2"/>
        <v>-275.4540872914032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-6767.5622137053042</v>
      </c>
      <c r="AI53">
        <f t="shared" si="25"/>
        <v>-6767.6236222265352</v>
      </c>
      <c r="AJ53">
        <f t="shared" si="7"/>
        <v>1.0436093674244944</v>
      </c>
      <c r="AK53">
        <f t="shared" si="22"/>
        <v>-19.208733454678512</v>
      </c>
      <c r="AL53">
        <f t="shared" si="8"/>
        <v>-6785.7887463137895</v>
      </c>
      <c r="AN53">
        <f t="shared" si="26"/>
        <v>0</v>
      </c>
      <c r="AO53">
        <f t="shared" si="26"/>
        <v>0</v>
      </c>
      <c r="AP53">
        <f t="shared" si="26"/>
        <v>-2.124846225806079E-4</v>
      </c>
      <c r="AQ53">
        <f t="shared" si="26"/>
        <v>-23.41699285284373</v>
      </c>
      <c r="AR53">
        <f t="shared" si="26"/>
        <v>-23.41720533746631</v>
      </c>
      <c r="AS53">
        <f t="shared" si="26"/>
        <v>3.6110777154954306E-3</v>
      </c>
      <c r="AT53">
        <f t="shared" si="26"/>
        <v>-6.646570209719746E-2</v>
      </c>
      <c r="AU53">
        <f t="shared" si="23"/>
        <v>-23.480059961848013</v>
      </c>
      <c r="AW53">
        <v>50</v>
      </c>
      <c r="AX53">
        <f>IF(Z53&gt;0, (R53*SUMPRODUCT(K53:$K$98, X53:$X$98)-K53*$AZ$3)/Z53, 0)</f>
        <v>-56070.004978471101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2000000</v>
      </c>
      <c r="S54">
        <f t="shared" si="1"/>
        <v>-95981.455568817022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-275.4540872914032</v>
      </c>
      <c r="AC54">
        <f t="shared" si="2"/>
        <v>-264.01904368953416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-4225.6502961611786</v>
      </c>
      <c r="AI54">
        <f t="shared" si="25"/>
        <v>-4225.6846802828459</v>
      </c>
      <c r="AJ54">
        <f t="shared" si="7"/>
        <v>-11.43504360186904</v>
      </c>
      <c r="AK54">
        <f t="shared" si="22"/>
        <v>-19.281786110398226</v>
      </c>
      <c r="AL54">
        <f t="shared" si="8"/>
        <v>-4256.4015099951139</v>
      </c>
      <c r="AN54">
        <f t="shared" si="26"/>
        <v>0</v>
      </c>
      <c r="AO54">
        <f t="shared" si="26"/>
        <v>0</v>
      </c>
      <c r="AP54">
        <f t="shared" si="26"/>
        <v>-1.0622794467375972E-4</v>
      </c>
      <c r="AQ54">
        <f t="shared" si="26"/>
        <v>-13.054925474312988</v>
      </c>
      <c r="AR54">
        <f t="shared" si="26"/>
        <v>-13.05503170225766</v>
      </c>
      <c r="AS54">
        <f t="shared" si="26"/>
        <v>-3.5327968846247788E-2</v>
      </c>
      <c r="AT54">
        <f t="shared" si="26"/>
        <v>-5.9570069229716187E-2</v>
      </c>
      <c r="AU54">
        <f t="shared" si="23"/>
        <v>-13.149929740333626</v>
      </c>
      <c r="AW54">
        <v>51</v>
      </c>
      <c r="AX54">
        <f>IF(Z54&gt;0, (R54*SUMPRODUCT(K54:$K$98, X54:$X$98)-K54*$AZ$3)/Z54, 0)</f>
        <v>-95981.455568817022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2000000</v>
      </c>
      <c r="S55">
        <f t="shared" si="1"/>
        <v>-167595.81448109087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-264.01904368953416</v>
      </c>
      <c r="AC55">
        <f t="shared" si="2"/>
        <v>-245.95607947213929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-2511.3348250072004</v>
      </c>
      <c r="AI55">
        <f t="shared" si="25"/>
        <v>-2511.3531694449953</v>
      </c>
      <c r="AJ55">
        <f t="shared" si="7"/>
        <v>-18.062964217394864</v>
      </c>
      <c r="AK55">
        <f t="shared" si="22"/>
        <v>-18.481333058267392</v>
      </c>
      <c r="AL55">
        <f t="shared" si="8"/>
        <v>-2547.8974667206576</v>
      </c>
      <c r="AN55">
        <f t="shared" si="26"/>
        <v>0</v>
      </c>
      <c r="AO55">
        <f t="shared" si="26"/>
        <v>0</v>
      </c>
      <c r="AP55">
        <f t="shared" si="26"/>
        <v>-5.0601947015207124E-5</v>
      </c>
      <c r="AQ55">
        <f t="shared" si="26"/>
        <v>-6.9273549385700193</v>
      </c>
      <c r="AR55">
        <f t="shared" si="26"/>
        <v>-6.9274055405170349</v>
      </c>
      <c r="AS55">
        <f t="shared" si="26"/>
        <v>-4.9825520329104298E-2</v>
      </c>
      <c r="AT55">
        <f t="shared" si="26"/>
        <v>-5.0979563759356104E-2</v>
      </c>
      <c r="AU55">
        <f t="shared" si="23"/>
        <v>-7.0282106246054958</v>
      </c>
      <c r="AW55">
        <v>52</v>
      </c>
      <c r="AX55">
        <f>IF(Z55&gt;0, (R55*SUMPRODUCT(K55:$K$98, X55:$X$98)-K55*$AZ$3)/Z55, 0)</f>
        <v>-167595.81448109087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2000000</v>
      </c>
      <c r="S56">
        <f t="shared" si="1"/>
        <v>-302553.58984445059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-245.95607947213929</v>
      </c>
      <c r="AC56">
        <f t="shared" si="2"/>
        <v>-225.09960432882733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-1417.7607084551678</v>
      </c>
      <c r="AI56">
        <f t="shared" si="25"/>
        <v>-1417.7700084441567</v>
      </c>
      <c r="AJ56">
        <f t="shared" si="7"/>
        <v>-20.856475143311968</v>
      </c>
      <c r="AK56">
        <f t="shared" si="22"/>
        <v>-17.216925563049752</v>
      </c>
      <c r="AL56">
        <f t="shared" si="8"/>
        <v>-1455.8434091505183</v>
      </c>
      <c r="AN56">
        <f t="shared" si="26"/>
        <v>0</v>
      </c>
      <c r="AO56">
        <f t="shared" si="26"/>
        <v>0</v>
      </c>
      <c r="AP56">
        <f t="shared" si="26"/>
        <v>-2.2904838441142279E-5</v>
      </c>
      <c r="AQ56">
        <f t="shared" si="26"/>
        <v>-3.4917869272822433</v>
      </c>
      <c r="AR56">
        <f t="shared" si="26"/>
        <v>-3.4918098321206843</v>
      </c>
      <c r="AS56">
        <f t="shared" si="26"/>
        <v>-5.136717841049316E-2</v>
      </c>
      <c r="AT56">
        <f t="shared" si="26"/>
        <v>-4.2403372621713217E-2</v>
      </c>
      <c r="AU56">
        <f t="shared" si="23"/>
        <v>-3.5855803831528901</v>
      </c>
      <c r="AW56">
        <v>53</v>
      </c>
      <c r="AX56">
        <f>IF(Z56&gt;0, (R56*SUMPRODUCT(K56:$K$98, X56:$X$98)-K56*$AZ$3)/Z56, 0)</f>
        <v>-302553.58984445059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2000000</v>
      </c>
      <c r="S57">
        <f t="shared" si="1"/>
        <v>-570364.28666999913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-225.09960432882733</v>
      </c>
      <c r="AC57">
        <f t="shared" si="2"/>
        <v>-203.7844001115721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-758.54195829470416</v>
      </c>
      <c r="AI57">
        <f t="shared" si="25"/>
        <v>-758.54642439656379</v>
      </c>
      <c r="AJ57">
        <f t="shared" si="7"/>
        <v>-21.315204217255229</v>
      </c>
      <c r="AK57">
        <f t="shared" si="22"/>
        <v>-15.756972303017914</v>
      </c>
      <c r="AL57">
        <f t="shared" si="8"/>
        <v>-795.61860091683695</v>
      </c>
      <c r="AN57">
        <f t="shared" si="26"/>
        <v>0</v>
      </c>
      <c r="AO57">
        <f t="shared" si="26"/>
        <v>0</v>
      </c>
      <c r="AP57">
        <f t="shared" si="26"/>
        <v>-9.8209929602840148E-6</v>
      </c>
      <c r="AQ57">
        <f t="shared" si="26"/>
        <v>-1.6680397058875371</v>
      </c>
      <c r="AR57">
        <f t="shared" si="26"/>
        <v>-1.6680495268804973</v>
      </c>
      <c r="AS57">
        <f t="shared" si="26"/>
        <v>-4.6872300977805294E-2</v>
      </c>
      <c r="AT57">
        <f t="shared" si="26"/>
        <v>-3.4649705475873836E-2</v>
      </c>
      <c r="AU57">
        <f t="shared" si="23"/>
        <v>-1.7495715333341766</v>
      </c>
      <c r="AW57">
        <v>54</v>
      </c>
      <c r="AX57">
        <f>IF(Z57&gt;0, (R57*SUMPRODUCT(K57:$K$98, X57:$X$98)-K57*$AZ$3)/Z57, 0)</f>
        <v>-570364.28666999913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2000000</v>
      </c>
      <c r="S58">
        <f t="shared" si="1"/>
        <v>-1131413.7209710991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-203.7844001115721</v>
      </c>
      <c r="AC58">
        <f t="shared" si="2"/>
        <v>-183.30334058126545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-383.40522502781852</v>
      </c>
      <c r="AI58">
        <f t="shared" si="25"/>
        <v>-383.40725018600318</v>
      </c>
      <c r="AJ58">
        <f t="shared" si="7"/>
        <v>-20.481059530306652</v>
      </c>
      <c r="AK58">
        <f t="shared" si="22"/>
        <v>-14.264908007810048</v>
      </c>
      <c r="AL58">
        <f t="shared" si="8"/>
        <v>-418.15321772411988</v>
      </c>
      <c r="AN58">
        <f t="shared" si="26"/>
        <v>0</v>
      </c>
      <c r="AO58">
        <f t="shared" si="26"/>
        <v>0</v>
      </c>
      <c r="AP58">
        <f t="shared" si="26"/>
        <v>-3.9761952728892973E-6</v>
      </c>
      <c r="AQ58">
        <f t="shared" si="26"/>
        <v>-0.75277776072073699</v>
      </c>
      <c r="AR58">
        <f t="shared" si="26"/>
        <v>-0.75278173691600991</v>
      </c>
      <c r="AS58">
        <f t="shared" si="26"/>
        <v>-4.021250917822964E-2</v>
      </c>
      <c r="AT58">
        <f t="shared" si="26"/>
        <v>-2.8007718220917372E-2</v>
      </c>
      <c r="AU58">
        <f t="shared" si="23"/>
        <v>-0.82100196431515693</v>
      </c>
      <c r="AW58">
        <v>55</v>
      </c>
      <c r="AX58">
        <f>IF(Z58&gt;0, (R58*SUMPRODUCT(K58:$K$98, X58:$X$98)-K58*$AZ$3)/Z58, 0)</f>
        <v>-1131413.7209710991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2000000</v>
      </c>
      <c r="S59">
        <f t="shared" si="1"/>
        <v>-2375843.6435603281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-183.30334058126545</v>
      </c>
      <c r="AC59">
        <f t="shared" si="2"/>
        <v>-164.28013688109849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-182.4930124213916</v>
      </c>
      <c r="AI59">
        <f t="shared" si="25"/>
        <v>-182.49387674666679</v>
      </c>
      <c r="AJ59">
        <f t="shared" si="7"/>
        <v>-19.02320370016696</v>
      </c>
      <c r="AK59">
        <f t="shared" si="22"/>
        <v>-12.831233840688583</v>
      </c>
      <c r="AL59">
        <f t="shared" si="8"/>
        <v>-214.34831428752233</v>
      </c>
      <c r="AN59">
        <f t="shared" si="26"/>
        <v>0</v>
      </c>
      <c r="AO59">
        <f t="shared" si="26"/>
        <v>0</v>
      </c>
      <c r="AP59">
        <f t="shared" si="26"/>
        <v>-1.5151929592152839E-6</v>
      </c>
      <c r="AQ59">
        <f t="shared" si="26"/>
        <v>-0.31991674369132655</v>
      </c>
      <c r="AR59">
        <f t="shared" si="26"/>
        <v>-0.31991825888428582</v>
      </c>
      <c r="AS59">
        <f t="shared" si="26"/>
        <v>-3.3348352912721355E-2</v>
      </c>
      <c r="AT59">
        <f t="shared" si="26"/>
        <v>-2.2493609445036873E-2</v>
      </c>
      <c r="AU59">
        <f t="shared" si="23"/>
        <v>-0.375760221242044</v>
      </c>
      <c r="AW59">
        <v>56</v>
      </c>
      <c r="AX59">
        <f>IF(Z59&gt;0, (R59*SUMPRODUCT(K59:$K$98, X59:$X$98)-K59*$AZ$3)/Z59, 0)</f>
        <v>-2375843.6435603281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2000000</v>
      </c>
      <c r="S60">
        <f t="shared" si="1"/>
        <v>-5368536.3623720547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-164.28013688109849</v>
      </c>
      <c r="AC60">
        <f t="shared" si="2"/>
        <v>-146.94292732042584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-82.166855901262622</v>
      </c>
      <c r="AI60">
        <f t="shared" si="25"/>
        <v>-82.167198040435665</v>
      </c>
      <c r="AJ60">
        <f t="shared" si="7"/>
        <v>-17.337209560672648</v>
      </c>
      <c r="AK60">
        <f t="shared" si="22"/>
        <v>-11.499609581676895</v>
      </c>
      <c r="AL60">
        <f t="shared" si="8"/>
        <v>-111.0040171827852</v>
      </c>
      <c r="AN60">
        <f t="shared" si="26"/>
        <v>0</v>
      </c>
      <c r="AO60">
        <f t="shared" si="26"/>
        <v>0</v>
      </c>
      <c r="AP60">
        <f t="shared" si="26"/>
        <v>-5.3551977082165111E-7</v>
      </c>
      <c r="AQ60">
        <f t="shared" si="26"/>
        <v>-0.12860841232898312</v>
      </c>
      <c r="AR60">
        <f t="shared" si="26"/>
        <v>-0.12860894784875393</v>
      </c>
      <c r="AS60">
        <f t="shared" si="26"/>
        <v>-2.7136379643056454E-2</v>
      </c>
      <c r="AT60">
        <f t="shared" si="26"/>
        <v>-1.7999307804594977E-2</v>
      </c>
      <c r="AU60">
        <f t="shared" si="23"/>
        <v>-0.17374463529640535</v>
      </c>
      <c r="AW60">
        <v>57</v>
      </c>
      <c r="AX60">
        <f>IF(Z60&gt;0, (R60*SUMPRODUCT(K60:$K$98, X60:$X$98)-K60*$AZ$3)/Z60, 0)</f>
        <v>-5368536.3623720547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2000000</v>
      </c>
      <c r="S61">
        <f t="shared" si="1"/>
        <v>-13140820.249621939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-146.94292732042584</v>
      </c>
      <c r="AC61">
        <f t="shared" si="2"/>
        <v>-131.3062443895727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-34.210362779971916</v>
      </c>
      <c r="AI61">
        <f t="shared" si="25"/>
        <v>-34.210487682985857</v>
      </c>
      <c r="AJ61">
        <f t="shared" si="7"/>
        <v>-15.636682930853141</v>
      </c>
      <c r="AK61">
        <f t="shared" si="22"/>
        <v>-10.28600491242981</v>
      </c>
      <c r="AL61">
        <f t="shared" si="8"/>
        <v>-60.133175526268808</v>
      </c>
      <c r="AN61">
        <f t="shared" si="26"/>
        <v>0</v>
      </c>
      <c r="AO61">
        <f t="shared" si="26"/>
        <v>0</v>
      </c>
      <c r="AP61">
        <f t="shared" si="26"/>
        <v>-1.7455311492826926E-7</v>
      </c>
      <c r="AQ61">
        <f t="shared" si="26"/>
        <v>-4.780929777053898E-2</v>
      </c>
      <c r="AR61">
        <f t="shared" si="26"/>
        <v>-4.7809472323653908E-2</v>
      </c>
      <c r="AS61">
        <f t="shared" si="26"/>
        <v>-2.1852408733365549E-2</v>
      </c>
      <c r="AT61">
        <f t="shared" si="26"/>
        <v>-1.4374786812125916E-2</v>
      </c>
      <c r="AU61">
        <f t="shared" si="23"/>
        <v>-8.4036667869145376E-2</v>
      </c>
      <c r="AW61">
        <v>58</v>
      </c>
      <c r="AX61">
        <f>IF(Z61&gt;0, (R61*SUMPRODUCT(K61:$K$98, X61:$X$98)-K61*$AZ$3)/Z61, 0)</f>
        <v>-13140820.249621939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2000000</v>
      </c>
      <c r="S62">
        <f t="shared" si="1"/>
        <v>-35088852.3003157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-131.3062443895727</v>
      </c>
      <c r="AC62">
        <f t="shared" si="2"/>
        <v>-117.27790070235919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-13.100012918902731</v>
      </c>
      <c r="AI62">
        <f t="shared" si="25"/>
        <v>-13.100054697805792</v>
      </c>
      <c r="AJ62">
        <f t="shared" si="7"/>
        <v>-14.028343687213507</v>
      </c>
      <c r="AK62">
        <f t="shared" si="22"/>
        <v>-9.1914371072700902</v>
      </c>
      <c r="AL62">
        <f t="shared" si="8"/>
        <v>-36.319835492289386</v>
      </c>
      <c r="AN62">
        <f t="shared" si="26"/>
        <v>0</v>
      </c>
      <c r="AO62">
        <f t="shared" si="26"/>
        <v>0</v>
      </c>
      <c r="AP62">
        <f t="shared" si="26"/>
        <v>-5.213071667526716E-8</v>
      </c>
      <c r="AQ62">
        <f t="shared" si="26"/>
        <v>-1.6345883014669622E-2</v>
      </c>
      <c r="AR62">
        <f t="shared" si="26"/>
        <v>-1.6345935145386296E-2</v>
      </c>
      <c r="AS62">
        <f t="shared" si="26"/>
        <v>-1.7504231959183283E-2</v>
      </c>
      <c r="AT62">
        <f t="shared" si="26"/>
        <v>-1.1468855536419935E-2</v>
      </c>
      <c r="AU62">
        <f t="shared" si="23"/>
        <v>-4.5319022640989512E-2</v>
      </c>
      <c r="AW62">
        <v>59</v>
      </c>
      <c r="AX62">
        <f>IF(Z62&gt;0, (R62*SUMPRODUCT(K62:$K$98, X62:$X$98)-K62*$AZ$3)/Z62, 0)</f>
        <v>-35088852.3003157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2000000</v>
      </c>
      <c r="S63">
        <f t="shared" si="1"/>
        <v>-103016076.29106465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-117.27790070235919</v>
      </c>
      <c r="AC63">
        <f t="shared" si="2"/>
        <v>-104.72625284878097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-4.5845761152798126</v>
      </c>
      <c r="AI63">
        <f t="shared" si="25"/>
        <v>-4.5845888227931226</v>
      </c>
      <c r="AJ63">
        <f t="shared" si="7"/>
        <v>-12.551647853578217</v>
      </c>
      <c r="AK63">
        <f t="shared" si="22"/>
        <v>-8.2094530491651447</v>
      </c>
      <c r="AL63">
        <f t="shared" si="8"/>
        <v>-25.345689725536484</v>
      </c>
      <c r="AN63">
        <f t="shared" si="26"/>
        <v>0</v>
      </c>
      <c r="AO63">
        <f t="shared" si="26"/>
        <v>0</v>
      </c>
      <c r="AP63">
        <f t="shared" si="26"/>
        <v>-1.4157260164144985E-8</v>
      </c>
      <c r="AQ63">
        <f t="shared" si="26"/>
        <v>-5.1076111606674444E-3</v>
      </c>
      <c r="AR63">
        <f t="shared" si="26"/>
        <v>-5.107625317927608E-3</v>
      </c>
      <c r="AS63">
        <f t="shared" si="26"/>
        <v>-1.398361267207162E-2</v>
      </c>
      <c r="AT63">
        <f t="shared" si="26"/>
        <v>-9.1460350886402707E-3</v>
      </c>
      <c r="AU63">
        <f t="shared" si="23"/>
        <v>-2.8237273078639501E-2</v>
      </c>
      <c r="AW63">
        <v>60</v>
      </c>
      <c r="AX63">
        <f>IF(Z63&gt;0, (R63*SUMPRODUCT(K63:$K$98, X63:$X$98)-K63*$AZ$3)/Z63, 0)</f>
        <v>-103016076.29106465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2000000</v>
      </c>
      <c r="S64">
        <f t="shared" si="1"/>
        <v>-335565912.79903448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-104.72625284878097</v>
      </c>
      <c r="AC64">
        <f t="shared" si="2"/>
        <v>-93.509937480840875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-1.4555433124944672</v>
      </c>
      <c r="AI64">
        <f t="shared" si="25"/>
        <v>-1.455546795786941</v>
      </c>
      <c r="AJ64">
        <f t="shared" si="7"/>
        <v>-11.216315367940098</v>
      </c>
      <c r="AK64">
        <f t="shared" si="22"/>
        <v>-7.3308376994146691</v>
      </c>
      <c r="AL64">
        <f t="shared" si="8"/>
        <v>-20.002699863141707</v>
      </c>
      <c r="AN64">
        <f t="shared" si="26"/>
        <v>0</v>
      </c>
      <c r="AO64">
        <f t="shared" si="26"/>
        <v>0</v>
      </c>
      <c r="AP64">
        <f t="shared" si="26"/>
        <v>-3.4648988313498453E-9</v>
      </c>
      <c r="AQ64">
        <f t="shared" si="26"/>
        <v>-1.4478572673416725E-3</v>
      </c>
      <c r="AR64">
        <f t="shared" si="26"/>
        <v>-1.4478607322405039E-3</v>
      </c>
      <c r="AS64">
        <f t="shared" si="26"/>
        <v>-1.1157087239428943E-2</v>
      </c>
      <c r="AT64">
        <f t="shared" si="26"/>
        <v>-7.2921269657100513E-3</v>
      </c>
      <c r="AU64">
        <f t="shared" si="23"/>
        <v>-1.9897074937379498E-2</v>
      </c>
      <c r="AW64">
        <v>61</v>
      </c>
      <c r="AX64">
        <f>IF(Z64&gt;0, (R64*SUMPRODUCT(K64:$K$98, X64:$X$98)-K64*$AZ$3)/Z64, 0)</f>
        <v>-335565912.79903448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2000000</v>
      </c>
      <c r="S65">
        <f t="shared" si="1"/>
        <v>-1226845433.8998983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-93.509937480840875</v>
      </c>
      <c r="AC65">
        <f t="shared" si="2"/>
        <v>-83.492257678196779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-0.41564468255783676</v>
      </c>
      <c r="AI65">
        <f t="shared" si="25"/>
        <v>-0.41564553323811981</v>
      </c>
      <c r="AJ65">
        <f t="shared" si="7"/>
        <v>-10.017679802644096</v>
      </c>
      <c r="AK65">
        <f t="shared" si="22"/>
        <v>-6.5456956236588617</v>
      </c>
      <c r="AL65">
        <f t="shared" si="8"/>
        <v>-16.979020959541078</v>
      </c>
      <c r="AN65">
        <f t="shared" si="26"/>
        <v>0</v>
      </c>
      <c r="AO65">
        <f t="shared" si="26"/>
        <v>0</v>
      </c>
      <c r="AP65">
        <f t="shared" si="26"/>
        <v>-7.5552521193340568E-10</v>
      </c>
      <c r="AQ65">
        <f t="shared" si="26"/>
        <v>-3.6915165795299028E-4</v>
      </c>
      <c r="AR65">
        <f t="shared" si="26"/>
        <v>-3.6915241347820218E-4</v>
      </c>
      <c r="AS65">
        <f t="shared" si="26"/>
        <v>-8.8971259904754626E-3</v>
      </c>
      <c r="AT65">
        <f t="shared" si="26"/>
        <v>-5.8135096954910924E-3</v>
      </c>
      <c r="AU65">
        <f t="shared" si="23"/>
        <v>-1.5079788099444756E-2</v>
      </c>
      <c r="AW65">
        <v>62</v>
      </c>
      <c r="AX65">
        <f>IF(Z65&gt;0, (R65*SUMPRODUCT(K65:$K$98, X65:$X$98)-K65*$AZ$3)/Z65, 0)</f>
        <v>-1226845433.8998983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2000000</v>
      </c>
      <c r="S66">
        <f t="shared" si="1"/>
        <v>-5110993295.6938648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-83.492257678196779</v>
      </c>
      <c r="AC66">
        <f t="shared" si="2"/>
        <v>-74.546977133505251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-0.10557652814523762</v>
      </c>
      <c r="AI66">
        <f t="shared" si="25"/>
        <v>-0.10557671046541693</v>
      </c>
      <c r="AJ66">
        <f t="shared" si="7"/>
        <v>-8.9452805446915278</v>
      </c>
      <c r="AK66">
        <f t="shared" si="22"/>
        <v>-5.8444580374737747</v>
      </c>
      <c r="AL66">
        <f t="shared" si="8"/>
        <v>-14.89531529263072</v>
      </c>
      <c r="AN66">
        <f t="shared" si="26"/>
        <v>0</v>
      </c>
      <c r="AO66">
        <f t="shared" si="26"/>
        <v>0</v>
      </c>
      <c r="AP66">
        <f t="shared" si="26"/>
        <v>-1.4457703405056758E-10</v>
      </c>
      <c r="AQ66">
        <f t="shared" si="26"/>
        <v>-8.3720525953919419E-5</v>
      </c>
      <c r="AR66">
        <f t="shared" si="26"/>
        <v>-8.3720670530953466E-5</v>
      </c>
      <c r="AS66">
        <f t="shared" si="26"/>
        <v>-7.0934667502676281E-3</v>
      </c>
      <c r="AT66">
        <f t="shared" si="26"/>
        <v>-4.6345632822837584E-3</v>
      </c>
      <c r="AU66">
        <f t="shared" si="23"/>
        <v>-1.1811750703082342E-2</v>
      </c>
      <c r="AW66">
        <v>63</v>
      </c>
      <c r="AX66">
        <f>IF(Z66&gt;0, (R66*SUMPRODUCT(K66:$K$98, X66:$X$98)-K66*$AZ$3)/Z66, 0)</f>
        <v>-5110993295.6938648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-24743585634.240383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-74.546977133505251</v>
      </c>
      <c r="AC67">
        <f t="shared" ref="AC67:AC69" si="29">S67*Z67</f>
        <v>-66.559873625147731</v>
      </c>
      <c r="AE67">
        <f t="shared" ref="AE67:AE69" si="30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1">-X67*R67</f>
        <v>-2.3499546450772856E-2</v>
      </c>
      <c r="AI67">
        <f t="shared" ref="AI67:AI69" si="32">SUM(AE67:AH67)</f>
        <v>-2.3499580075585065E-2</v>
      </c>
      <c r="AJ67">
        <f t="shared" ref="AJ67:AJ69" si="33">AB67-AC67</f>
        <v>-7.9871035083575208</v>
      </c>
      <c r="AK67">
        <f t="shared" si="22"/>
        <v>-5.2182883993453677</v>
      </c>
      <c r="AL67">
        <f t="shared" ref="AL67:AL69" si="34">SUM(AI67:AK67)</f>
        <v>-13.228891487778473</v>
      </c>
      <c r="AN67">
        <f t="shared" si="26"/>
        <v>0</v>
      </c>
      <c r="AO67">
        <f t="shared" si="26"/>
        <v>0</v>
      </c>
      <c r="AP67">
        <f t="shared" si="26"/>
        <v>-2.3807095639584896E-11</v>
      </c>
      <c r="AQ67">
        <f t="shared" si="26"/>
        <v>-1.6638188084818115E-5</v>
      </c>
      <c r="AR67">
        <f t="shared" si="26"/>
        <v>-1.6638211891913757E-5</v>
      </c>
      <c r="AS67">
        <f t="shared" si="26"/>
        <v>-5.6550423517043044E-3</v>
      </c>
      <c r="AT67">
        <f t="shared" si="26"/>
        <v>-3.6946612587187722E-3</v>
      </c>
      <c r="AU67">
        <f t="shared" si="23"/>
        <v>-9.3663418223149889E-3</v>
      </c>
      <c r="AW67">
        <v>64</v>
      </c>
      <c r="AX67">
        <f>IF(Z67&gt;0, (R67*SUMPRODUCT(K67:$K$98, X67:$X$98)-K67*$AZ$3)/Z67, 0)</f>
        <v>-24743585634.240383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2000000</v>
      </c>
      <c r="S68">
        <f t="shared" si="28"/>
        <v>-142964115752.80756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-66.559873625147731</v>
      </c>
      <c r="AC68">
        <f t="shared" si="29"/>
        <v>-59.428473094689878</v>
      </c>
      <c r="AE68">
        <f t="shared" si="30"/>
        <v>0</v>
      </c>
      <c r="AF68">
        <f t="shared" si="24"/>
        <v>0</v>
      </c>
      <c r="AG68">
        <f t="shared" si="24"/>
        <v>-5.1961005023670431E-9</v>
      </c>
      <c r="AH68">
        <f t="shared" si="31"/>
        <v>-4.4947941734353528E-3</v>
      </c>
      <c r="AI68">
        <f t="shared" si="32"/>
        <v>-4.4947993695358549E-3</v>
      </c>
      <c r="AJ68">
        <f t="shared" si="33"/>
        <v>-7.1314005304578529</v>
      </c>
      <c r="AK68">
        <f t="shared" si="22"/>
        <v>-4.6591911537603412</v>
      </c>
      <c r="AL68">
        <f t="shared" si="34"/>
        <v>-11.795086483587731</v>
      </c>
      <c r="AN68">
        <f t="shared" si="26"/>
        <v>0</v>
      </c>
      <c r="AO68">
        <f t="shared" si="26"/>
        <v>0</v>
      </c>
      <c r="AP68">
        <f t="shared" si="26"/>
        <v>-3.2847783454301768E-12</v>
      </c>
      <c r="AQ68">
        <f t="shared" si="26"/>
        <v>-2.8414389909010362E-6</v>
      </c>
      <c r="AR68">
        <f t="shared" si="26"/>
        <v>-2.8414422756793816E-6</v>
      </c>
      <c r="AS68">
        <f t="shared" si="26"/>
        <v>-4.5082018764583407E-3</v>
      </c>
      <c r="AT68">
        <f t="shared" si="26"/>
        <v>-2.9453645483030989E-3</v>
      </c>
      <c r="AU68">
        <f t="shared" si="23"/>
        <v>-7.45640786703712E-3</v>
      </c>
      <c r="AW68">
        <v>65</v>
      </c>
      <c r="AX68">
        <f>IF(Z68&gt;0, (R68*SUMPRODUCT(K68:$K$98, X68:$X$98)-K68*$AZ$3)/Z68, 0)</f>
        <v>-142964115752.80756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-59.428473094689878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-8.3137608037872688E-4</v>
      </c>
      <c r="AI69">
        <f t="shared" si="32"/>
        <v>-8.3137608037872688E-4</v>
      </c>
      <c r="AJ69">
        <f t="shared" si="33"/>
        <v>-59.428473094689878</v>
      </c>
      <c r="AK69">
        <f t="shared" si="22"/>
        <v>-4.159993116628292</v>
      </c>
      <c r="AL69">
        <f t="shared" si="34"/>
        <v>-63.589297587398548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-4.6925404934716812E-7</v>
      </c>
      <c r="AR69">
        <f t="shared" si="26"/>
        <v>-4.6925404934716812E-7</v>
      </c>
      <c r="AS69">
        <f t="shared" si="26"/>
        <v>-3.3543245114171109E-2</v>
      </c>
      <c r="AT69">
        <f t="shared" si="26"/>
        <v>-2.3480271579919779E-3</v>
      </c>
      <c r="AU69">
        <f t="shared" si="23"/>
        <v>-3.5891741526212433E-2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116123.41624565268</v>
      </c>
      <c r="AO71" s="8">
        <f t="shared" si="47"/>
        <v>-11612.34162456527</v>
      </c>
      <c r="AP71" s="8">
        <f t="shared" si="47"/>
        <v>-204.93963988364791</v>
      </c>
      <c r="AQ71" s="8">
        <f t="shared" si="47"/>
        <v>-94008.271984171923</v>
      </c>
      <c r="AR71" s="8">
        <f t="shared" si="47"/>
        <v>10297.86299703188</v>
      </c>
      <c r="AS71" s="8">
        <f t="shared" si="47"/>
        <v>-14771.762164337428</v>
      </c>
      <c r="AT71" s="8">
        <f t="shared" si="47"/>
        <v>8616.8612625301612</v>
      </c>
      <c r="AU71" s="8">
        <f t="shared" si="47"/>
        <v>4142.9620952245969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301F-A2E1-48A9-A51F-FE7133535521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186.95330245860873</v>
      </c>
      <c r="K3">
        <v>1</v>
      </c>
      <c r="L3" s="2">
        <v>0</v>
      </c>
      <c r="O3">
        <f>$C$3</f>
        <v>186.95330245860873</v>
      </c>
      <c r="P3">
        <f>O3*B5</f>
        <v>149.56264196688699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3.3746930021339252</v>
      </c>
      <c r="AE3">
        <f t="shared" ref="AE3:AE23" si="1">$Z3*O3</f>
        <v>186.95330245860873</v>
      </c>
      <c r="AF3">
        <f t="shared" ref="AF3:AG23" si="2">-$Z3*P3</f>
        <v>-149.56264196688699</v>
      </c>
      <c r="AG3">
        <f t="shared" si="2"/>
        <v>-125.8175559</v>
      </c>
      <c r="AH3">
        <f t="shared" ref="AH3:AH23" si="3">-X3*R3</f>
        <v>0</v>
      </c>
      <c r="AI3">
        <f t="shared" ref="AI3:AI23" si="4">SUM(AE3:AH3)</f>
        <v>-88.426895408278256</v>
      </c>
      <c r="AJ3">
        <f t="shared" ref="AJ3:AJ23" si="5">AB3-AC3</f>
        <v>-3.3746930021339252</v>
      </c>
      <c r="AL3">
        <f t="shared" ref="AL3:AL23" si="6">SUM(AI3:AK3)</f>
        <v>-91.80158841041218</v>
      </c>
      <c r="AN3">
        <f t="shared" ref="AN3:AU23" si="7">AE3*$K3</f>
        <v>186.95330245860873</v>
      </c>
      <c r="AO3">
        <f t="shared" si="7"/>
        <v>-149.56264196688699</v>
      </c>
      <c r="AP3">
        <f t="shared" si="7"/>
        <v>-125.8175559</v>
      </c>
      <c r="AQ3">
        <f t="shared" si="7"/>
        <v>0</v>
      </c>
      <c r="AR3">
        <f t="shared" si="7"/>
        <v>-88.426895408278256</v>
      </c>
      <c r="AS3">
        <f t="shared" si="7"/>
        <v>-3.3746930021339252</v>
      </c>
      <c r="AT3">
        <f t="shared" si="7"/>
        <v>0</v>
      </c>
      <c r="AU3">
        <f t="shared" si="7"/>
        <v>-91.80158841041218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116.95046522059361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3.3746930021339252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3.3746930021339252</v>
      </c>
      <c r="AC4">
        <f t="shared" ref="AC4:AC23" si="19">AX5</f>
        <v>6.3626497889227194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-2.9879567867887942</v>
      </c>
      <c r="AK4">
        <f>G4*MAX(0, SUM(AB4:AB4, AE4:AF4))</f>
        <v>0.23622851014937479</v>
      </c>
      <c r="AL4">
        <f t="shared" si="6"/>
        <v>-126.09207827663943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-113.61784386480124</v>
      </c>
      <c r="AR4">
        <f t="shared" si="7"/>
        <v>-113.61784386480124</v>
      </c>
      <c r="AS4">
        <f t="shared" si="7"/>
        <v>-2.7524261742093517</v>
      </c>
      <c r="AT4">
        <f t="shared" si="7"/>
        <v>0.21760740895064981</v>
      </c>
      <c r="AU4">
        <f t="shared" si="7"/>
        <v>-116.15266263005995</v>
      </c>
      <c r="AW4">
        <v>1</v>
      </c>
      <c r="AX4">
        <f>(R4*SUMPRODUCT(K5:$K$23, X5:$X$23)-$AZ$3*SUMPRODUCT(K4:$K$22, W5:$W$23))/Z4</f>
        <v>3.3746930021339252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186.95330245860873</v>
      </c>
      <c r="P5">
        <f t="shared" ref="P5:P23" si="22">O5*$C$5</f>
        <v>9.3476651229304366</v>
      </c>
      <c r="Q5" s="4">
        <f t="shared" ref="Q5:Q23" si="23">$C$8</f>
        <v>12.5</v>
      </c>
      <c r="R5">
        <f t="shared" si="0"/>
        <v>50000</v>
      </c>
      <c r="S5">
        <f t="shared" si="11"/>
        <v>6.3626497889227194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6.3626497889227194</v>
      </c>
      <c r="AC5">
        <f t="shared" si="19"/>
        <v>9.005690350399826</v>
      </c>
      <c r="AE5">
        <f t="shared" si="1"/>
        <v>182.32023556495227</v>
      </c>
      <c r="AF5">
        <f t="shared" si="2"/>
        <v>-9.1160117782476124</v>
      </c>
      <c r="AG5">
        <f t="shared" si="2"/>
        <v>-12.190225658444692</v>
      </c>
      <c r="AH5">
        <f t="shared" si="3"/>
        <v>-121.99041972122684</v>
      </c>
      <c r="AI5">
        <f t="shared" si="4"/>
        <v>39.023578407033128</v>
      </c>
      <c r="AJ5">
        <f t="shared" si="5"/>
        <v>-2.6430405614771066</v>
      </c>
      <c r="AK5">
        <f t="shared" ref="AK5:AK23" si="24">G5*SUM(AB5:AB5, AE5:AF5)</f>
        <v>12.569681150293917</v>
      </c>
      <c r="AL5">
        <f t="shared" si="6"/>
        <v>48.950218995849937</v>
      </c>
      <c r="AN5">
        <f t="shared" si="7"/>
        <v>154.70972248335809</v>
      </c>
      <c r="AO5">
        <f t="shared" si="7"/>
        <v>-7.7354861241679034</v>
      </c>
      <c r="AP5">
        <f t="shared" si="7"/>
        <v>-10.344142123245634</v>
      </c>
      <c r="AQ5">
        <f t="shared" si="7"/>
        <v>-103.51623297445644</v>
      </c>
      <c r="AR5">
        <f t="shared" si="7"/>
        <v>33.113861261488111</v>
      </c>
      <c r="AS5">
        <f t="shared" si="7"/>
        <v>-2.2427794178266542</v>
      </c>
      <c r="AT5">
        <f t="shared" si="7"/>
        <v>10.666133007345087</v>
      </c>
      <c r="AU5">
        <f t="shared" si="7"/>
        <v>41.537214851006546</v>
      </c>
      <c r="AW5">
        <v>2</v>
      </c>
      <c r="AX5">
        <f>(R5*SUMPRODUCT(K6:$K$23, X6:$X$23)-$AZ$3*SUMPRODUCT(K5:$K$22, W6:$W$23))/Z5</f>
        <v>6.3626497889227194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186.95330245860873</v>
      </c>
      <c r="P6">
        <f t="shared" si="22"/>
        <v>9.3476651229304366</v>
      </c>
      <c r="Q6" s="4">
        <f t="shared" si="23"/>
        <v>12.5</v>
      </c>
      <c r="R6">
        <f t="shared" si="0"/>
        <v>50000</v>
      </c>
      <c r="S6">
        <f t="shared" si="11"/>
        <v>9.005690350399826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9.005690350399826</v>
      </c>
      <c r="AC6">
        <f t="shared" si="19"/>
        <v>11.306883105850297</v>
      </c>
      <c r="AE6">
        <f t="shared" si="1"/>
        <v>180.04589783057801</v>
      </c>
      <c r="AF6">
        <f t="shared" si="2"/>
        <v>-9.0022948915288996</v>
      </c>
      <c r="AG6">
        <f t="shared" si="2"/>
        <v>-12.038159761208282</v>
      </c>
      <c r="AH6">
        <f t="shared" si="3"/>
        <v>-120.6545626078538</v>
      </c>
      <c r="AI6">
        <f t="shared" si="4"/>
        <v>38.350880569987041</v>
      </c>
      <c r="AJ6">
        <f t="shared" si="5"/>
        <v>-2.3011927554504705</v>
      </c>
      <c r="AK6">
        <f t="shared" si="24"/>
        <v>12.603450530261426</v>
      </c>
      <c r="AL6">
        <f t="shared" si="6"/>
        <v>48.653138344797995</v>
      </c>
      <c r="AN6">
        <f t="shared" si="7"/>
        <v>140.73668965733737</v>
      </c>
      <c r="AO6">
        <f t="shared" si="7"/>
        <v>-7.0368344828668672</v>
      </c>
      <c r="AP6">
        <f t="shared" si="7"/>
        <v>-9.4098825620168114</v>
      </c>
      <c r="AQ6">
        <f t="shared" si="7"/>
        <v>-94.312194490883996</v>
      </c>
      <c r="AR6">
        <f t="shared" si="7"/>
        <v>29.977778121569703</v>
      </c>
      <c r="AS6">
        <f t="shared" si="7"/>
        <v>-1.7987760597039435</v>
      </c>
      <c r="AT6">
        <f t="shared" si="7"/>
        <v>9.8517540652779001</v>
      </c>
      <c r="AU6">
        <f t="shared" si="7"/>
        <v>38.030756127143661</v>
      </c>
      <c r="AW6">
        <v>3</v>
      </c>
      <c r="AX6">
        <f>(R6*SUMPRODUCT(K7:$K$23, X7:$X$23)-$AZ$3*SUMPRODUCT(K6:$K$22, W7:$W$23))/Z6</f>
        <v>9.005690350399826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186.95330245860873</v>
      </c>
      <c r="P7">
        <f t="shared" si="22"/>
        <v>9.3476651229304366</v>
      </c>
      <c r="Q7" s="4">
        <f t="shared" si="23"/>
        <v>12.5</v>
      </c>
      <c r="R7">
        <f t="shared" si="0"/>
        <v>50000</v>
      </c>
      <c r="S7">
        <f t="shared" si="11"/>
        <v>11.306883105850297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11.306883105850297</v>
      </c>
      <c r="AC7">
        <f t="shared" si="19"/>
        <v>13.273279089983244</v>
      </c>
      <c r="AE7">
        <f t="shared" si="1"/>
        <v>177.79907536397707</v>
      </c>
      <c r="AF7">
        <f t="shared" si="2"/>
        <v>-8.8899537681988541</v>
      </c>
      <c r="AG7">
        <f t="shared" si="2"/>
        <v>-11.887933579251802</v>
      </c>
      <c r="AH7">
        <f t="shared" si="3"/>
        <v>-119.37833737758372</v>
      </c>
      <c r="AI7">
        <f t="shared" si="4"/>
        <v>37.642850638942676</v>
      </c>
      <c r="AJ7">
        <f t="shared" si="5"/>
        <v>-1.9663959841329479</v>
      </c>
      <c r="AK7">
        <f t="shared" si="24"/>
        <v>12.615120329113996</v>
      </c>
      <c r="AL7">
        <f t="shared" si="6"/>
        <v>48.291574983923724</v>
      </c>
      <c r="AN7">
        <f t="shared" si="7"/>
        <v>128.02505341474324</v>
      </c>
      <c r="AO7">
        <f t="shared" si="7"/>
        <v>-6.4012526707371622</v>
      </c>
      <c r="AP7">
        <f t="shared" si="7"/>
        <v>-8.5599620153198313</v>
      </c>
      <c r="AQ7">
        <f t="shared" si="7"/>
        <v>-85.958928571711169</v>
      </c>
      <c r="AR7">
        <f t="shared" si="7"/>
        <v>27.10491015697507</v>
      </c>
      <c r="AS7">
        <f t="shared" si="7"/>
        <v>-1.4159125990267247</v>
      </c>
      <c r="AT7">
        <f t="shared" si="7"/>
        <v>9.0835762259281676</v>
      </c>
      <c r="AU7">
        <f t="shared" si="7"/>
        <v>34.77257378387651</v>
      </c>
      <c r="AW7">
        <v>4</v>
      </c>
      <c r="AX7">
        <f>(R7*SUMPRODUCT(K8:$K$23, X8:$X$23)-$AZ$3*SUMPRODUCT(K7:$K$22, W8:$W$23))/Z7</f>
        <v>11.306883105850297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186.95330245860873</v>
      </c>
      <c r="P8">
        <f t="shared" si="22"/>
        <v>9.3476651229304366</v>
      </c>
      <c r="Q8" s="4">
        <f t="shared" si="23"/>
        <v>12.5</v>
      </c>
      <c r="R8">
        <f t="shared" si="0"/>
        <v>50000</v>
      </c>
      <c r="S8">
        <f t="shared" si="11"/>
        <v>13.273279089983244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13.273279089983244</v>
      </c>
      <c r="AC8">
        <f t="shared" si="19"/>
        <v>14.826857634253411</v>
      </c>
      <c r="AE8">
        <f t="shared" si="1"/>
        <v>175.57927737753576</v>
      </c>
      <c r="AF8">
        <f t="shared" si="2"/>
        <v>-8.7789638688767884</v>
      </c>
      <c r="AG8">
        <f t="shared" si="2"/>
        <v>-11.739514297722076</v>
      </c>
      <c r="AH8">
        <f t="shared" si="3"/>
        <v>-118.15978294883305</v>
      </c>
      <c r="AI8">
        <f t="shared" si="4"/>
        <v>36.901016262103838</v>
      </c>
      <c r="AJ8">
        <f t="shared" si="5"/>
        <v>-1.5535785442701666</v>
      </c>
      <c r="AK8">
        <f t="shared" si="24"/>
        <v>12.605151481904956</v>
      </c>
      <c r="AL8">
        <f t="shared" si="6"/>
        <v>47.952589199738625</v>
      </c>
      <c r="AN8">
        <f t="shared" si="7"/>
        <v>116.46088653923206</v>
      </c>
      <c r="AO8">
        <f t="shared" si="7"/>
        <v>-5.8230443269616039</v>
      </c>
      <c r="AP8">
        <f t="shared" si="7"/>
        <v>-7.7867631253141667</v>
      </c>
      <c r="AQ8">
        <f t="shared" si="7"/>
        <v>-78.374813252676958</v>
      </c>
      <c r="AR8">
        <f t="shared" si="7"/>
        <v>24.476265834279332</v>
      </c>
      <c r="AS8">
        <f t="shared" si="7"/>
        <v>-1.0304811437684056</v>
      </c>
      <c r="AT8">
        <f t="shared" si="7"/>
        <v>8.3609360880749826</v>
      </c>
      <c r="AU8">
        <f t="shared" si="7"/>
        <v>31.806720778585905</v>
      </c>
      <c r="AW8">
        <v>5</v>
      </c>
      <c r="AX8">
        <f>(R8*SUMPRODUCT(K9:$K$23, X9:$X$23)-$AZ$3*SUMPRODUCT(K8:$K$22, W9:$W$23))/Z8</f>
        <v>13.273279089983244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186.95330245860873</v>
      </c>
      <c r="P9">
        <f t="shared" si="22"/>
        <v>9.3476651229304366</v>
      </c>
      <c r="Q9" s="4">
        <f t="shared" si="23"/>
        <v>12.5</v>
      </c>
      <c r="R9">
        <f t="shared" si="0"/>
        <v>50000</v>
      </c>
      <c r="S9">
        <f t="shared" si="11"/>
        <v>14.826857634253411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14.826857634253411</v>
      </c>
      <c r="AC9">
        <f t="shared" si="19"/>
        <v>15.993029415144912</v>
      </c>
      <c r="AE9">
        <f t="shared" si="1"/>
        <v>173.38552421933107</v>
      </c>
      <c r="AF9">
        <f t="shared" si="2"/>
        <v>-8.6692762109665544</v>
      </c>
      <c r="AG9">
        <f t="shared" si="2"/>
        <v>-11.592836415507989</v>
      </c>
      <c r="AH9">
        <f t="shared" si="3"/>
        <v>-117.13095694746484</v>
      </c>
      <c r="AI9">
        <f t="shared" si="4"/>
        <v>35.992454645391703</v>
      </c>
      <c r="AJ9">
        <f t="shared" si="5"/>
        <v>-1.1661717808915011</v>
      </c>
      <c r="AK9">
        <f t="shared" si="24"/>
        <v>12.568017394983256</v>
      </c>
      <c r="AL9">
        <f t="shared" si="6"/>
        <v>47.394300259483458</v>
      </c>
      <c r="AN9">
        <f t="shared" si="7"/>
        <v>105.94026067956739</v>
      </c>
      <c r="AO9">
        <f t="shared" si="7"/>
        <v>-5.2970130339783701</v>
      </c>
      <c r="AP9">
        <f t="shared" si="7"/>
        <v>-7.0833370744428583</v>
      </c>
      <c r="AQ9">
        <f t="shared" si="7"/>
        <v>-71.568166769011739</v>
      </c>
      <c r="AR9">
        <f t="shared" si="7"/>
        <v>21.99174380213443</v>
      </c>
      <c r="AS9">
        <f t="shared" si="7"/>
        <v>-0.71254242833166548</v>
      </c>
      <c r="AT9">
        <f t="shared" si="7"/>
        <v>7.6791822445660474</v>
      </c>
      <c r="AU9">
        <f t="shared" si="7"/>
        <v>28.95838361836881</v>
      </c>
      <c r="AW9">
        <v>6</v>
      </c>
      <c r="AX9">
        <f>(R9*SUMPRODUCT(K10:$K$23, X10:$X$23)-$AZ$3*SUMPRODUCT(K9:$K$22, W10:$W$23))/Z9</f>
        <v>14.826857634253411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186.95330245860873</v>
      </c>
      <c r="P10">
        <f t="shared" si="22"/>
        <v>9.3476651229304366</v>
      </c>
      <c r="Q10" s="4">
        <f t="shared" si="23"/>
        <v>12.5</v>
      </c>
      <c r="R10">
        <f t="shared" si="0"/>
        <v>50000</v>
      </c>
      <c r="S10">
        <f t="shared" si="11"/>
        <v>15.993029415144912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15.993029415144912</v>
      </c>
      <c r="AC10">
        <f t="shared" si="19"/>
        <v>16.797578358182921</v>
      </c>
      <c r="AE10">
        <f t="shared" si="1"/>
        <v>171.21736754112194</v>
      </c>
      <c r="AF10">
        <f t="shared" si="2"/>
        <v>-8.5608683770560976</v>
      </c>
      <c r="AG10">
        <f t="shared" si="2"/>
        <v>-11.447869955321416</v>
      </c>
      <c r="AH10">
        <f t="shared" si="3"/>
        <v>-116.15238412597316</v>
      </c>
      <c r="AI10">
        <f t="shared" si="4"/>
        <v>35.056245082771284</v>
      </c>
      <c r="AJ10">
        <f t="shared" si="5"/>
        <v>-0.80454894303800906</v>
      </c>
      <c r="AK10">
        <f t="shared" si="24"/>
        <v>12.505467000544755</v>
      </c>
      <c r="AL10">
        <f t="shared" si="6"/>
        <v>46.757163140278031</v>
      </c>
      <c r="AN10">
        <f t="shared" si="7"/>
        <v>96.369006960085073</v>
      </c>
      <c r="AO10">
        <f t="shared" si="7"/>
        <v>-4.8184503480042533</v>
      </c>
      <c r="AP10">
        <f t="shared" si="7"/>
        <v>-6.4433875794612581</v>
      </c>
      <c r="AQ10">
        <f t="shared" si="7"/>
        <v>-65.375902427526796</v>
      </c>
      <c r="AR10">
        <f t="shared" si="7"/>
        <v>19.731266605092767</v>
      </c>
      <c r="AS10">
        <f t="shared" si="7"/>
        <v>-0.45283713798915542</v>
      </c>
      <c r="AT10">
        <f t="shared" si="7"/>
        <v>7.0386518244135985</v>
      </c>
      <c r="AU10">
        <f t="shared" si="7"/>
        <v>26.317081291517212</v>
      </c>
      <c r="AW10">
        <v>7</v>
      </c>
      <c r="AX10">
        <f>(R10*SUMPRODUCT(K11:$K$23, X11:$X$23)-$AZ$3*SUMPRODUCT(K10:$K$22, W11:$W$23))/Z10</f>
        <v>15.993029415144912</v>
      </c>
    </row>
    <row r="11" spans="1:52" x14ac:dyDescent="0.25">
      <c r="A11" t="s">
        <v>33</v>
      </c>
      <c r="C11" s="7">
        <f>AU25</f>
        <v>167.17562316085116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186.95330245860873</v>
      </c>
      <c r="P11">
        <f t="shared" si="22"/>
        <v>9.3476651229304366</v>
      </c>
      <c r="Q11" s="4">
        <f t="shared" si="23"/>
        <v>12.5</v>
      </c>
      <c r="R11">
        <f t="shared" si="0"/>
        <v>50000</v>
      </c>
      <c r="S11">
        <f t="shared" si="11"/>
        <v>16.797578358182921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16.797578358182921</v>
      </c>
      <c r="AC11">
        <f t="shared" si="19"/>
        <v>17.243263141231441</v>
      </c>
      <c r="AE11">
        <f t="shared" si="1"/>
        <v>169.07437021924378</v>
      </c>
      <c r="AF11">
        <f t="shared" si="2"/>
        <v>-8.4537185109621884</v>
      </c>
      <c r="AG11">
        <f t="shared" si="2"/>
        <v>-11.304585690367563</v>
      </c>
      <c r="AH11">
        <f t="shared" si="3"/>
        <v>-115.22226160255219</v>
      </c>
      <c r="AI11">
        <f t="shared" si="4"/>
        <v>34.093804415361845</v>
      </c>
      <c r="AJ11">
        <f t="shared" si="5"/>
        <v>-0.44568478304852022</v>
      </c>
      <c r="AK11">
        <f t="shared" si="24"/>
        <v>12.419276104652518</v>
      </c>
      <c r="AL11">
        <f t="shared" si="6"/>
        <v>46.067395736965842</v>
      </c>
      <c r="AN11">
        <f t="shared" si="7"/>
        <v>87.661462835398282</v>
      </c>
      <c r="AO11">
        <f t="shared" si="7"/>
        <v>-4.3830731417699136</v>
      </c>
      <c r="AP11">
        <f t="shared" si="7"/>
        <v>-5.8611871041169792</v>
      </c>
      <c r="AQ11">
        <f t="shared" si="7"/>
        <v>-59.740290560804581</v>
      </c>
      <c r="AR11">
        <f t="shared" si="7"/>
        <v>17.67691202870682</v>
      </c>
      <c r="AS11">
        <f t="shared" si="7"/>
        <v>-0.23107807525675222</v>
      </c>
      <c r="AT11">
        <f t="shared" si="7"/>
        <v>6.4391303618567814</v>
      </c>
      <c r="AU11">
        <f t="shared" si="7"/>
        <v>23.884964315306849</v>
      </c>
      <c r="AW11">
        <v>8</v>
      </c>
      <c r="AX11">
        <f>(R11*SUMPRODUCT(K12:$K$23, X12:$X$23)-$AZ$3*SUMPRODUCT(K11:$K$22, W12:$W$23))/Z11</f>
        <v>16.797578358182921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186.95330245860873</v>
      </c>
      <c r="P12">
        <f t="shared" si="22"/>
        <v>9.3476651229304366</v>
      </c>
      <c r="Q12" s="4">
        <f t="shared" si="23"/>
        <v>12.5</v>
      </c>
      <c r="R12">
        <f t="shared" si="0"/>
        <v>50000</v>
      </c>
      <c r="S12">
        <f t="shared" si="11"/>
        <v>17.243263141231441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17.243263141231441</v>
      </c>
      <c r="AC12">
        <f t="shared" si="19"/>
        <v>17.358872838019138</v>
      </c>
      <c r="AE12">
        <f t="shared" si="1"/>
        <v>166.95594495108634</v>
      </c>
      <c r="AF12">
        <f t="shared" si="2"/>
        <v>-8.3477972475543183</v>
      </c>
      <c r="AG12">
        <f t="shared" si="2"/>
        <v>-11.162944352644574</v>
      </c>
      <c r="AH12">
        <f t="shared" si="3"/>
        <v>-114.3819232772488</v>
      </c>
      <c r="AI12">
        <f t="shared" si="4"/>
        <v>33.063280073638623</v>
      </c>
      <c r="AJ12">
        <f t="shared" si="5"/>
        <v>-0.11560969678769695</v>
      </c>
      <c r="AK12">
        <f t="shared" si="24"/>
        <v>12.309598759133443</v>
      </c>
      <c r="AL12">
        <f t="shared" si="6"/>
        <v>45.257269135984366</v>
      </c>
      <c r="AN12">
        <f t="shared" si="7"/>
        <v>79.739625208381753</v>
      </c>
      <c r="AO12">
        <f t="shared" si="7"/>
        <v>-3.9869812604190886</v>
      </c>
      <c r="AP12">
        <f t="shared" si="7"/>
        <v>-5.33152023524939</v>
      </c>
      <c r="AQ12">
        <f t="shared" si="7"/>
        <v>-54.629810848687306</v>
      </c>
      <c r="AR12">
        <f t="shared" si="7"/>
        <v>15.791312864025965</v>
      </c>
      <c r="AS12">
        <f t="shared" si="7"/>
        <v>-5.5216206257323978E-2</v>
      </c>
      <c r="AT12">
        <f t="shared" si="7"/>
        <v>5.8791724475964831</v>
      </c>
      <c r="AU12">
        <f t="shared" si="7"/>
        <v>21.615269105365122</v>
      </c>
      <c r="AW12">
        <v>9</v>
      </c>
      <c r="AX12">
        <f>(R12*SUMPRODUCT(K13:$K$23, X13:$X$23)-$AZ$3*SUMPRODUCT(K12:$K$22, W13:$W$23))/Z12</f>
        <v>17.243263141231441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186.95330245860873</v>
      </c>
      <c r="P13">
        <f t="shared" si="22"/>
        <v>9.3476651229304366</v>
      </c>
      <c r="Q13" s="4">
        <f t="shared" si="23"/>
        <v>12.5</v>
      </c>
      <c r="R13">
        <f t="shared" si="0"/>
        <v>50000</v>
      </c>
      <c r="S13">
        <f t="shared" si="11"/>
        <v>17.358872838019138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17.358872838019138</v>
      </c>
      <c r="AC13">
        <f t="shared" si="19"/>
        <v>17.152759225714849</v>
      </c>
      <c r="AE13">
        <f t="shared" si="1"/>
        <v>164.86168196707322</v>
      </c>
      <c r="AF13">
        <f t="shared" si="2"/>
        <v>-8.2430840983536626</v>
      </c>
      <c r="AG13">
        <f t="shared" si="2"/>
        <v>-11.022918544296205</v>
      </c>
      <c r="AH13">
        <f t="shared" si="3"/>
        <v>-113.58545928769354</v>
      </c>
      <c r="AI13">
        <f t="shared" si="4"/>
        <v>32.010220036729834</v>
      </c>
      <c r="AJ13">
        <f t="shared" si="5"/>
        <v>0.20611361230428926</v>
      </c>
      <c r="AK13">
        <f t="shared" si="24"/>
        <v>12.17842294947171</v>
      </c>
      <c r="AL13">
        <f t="shared" si="6"/>
        <v>44.394756598505836</v>
      </c>
      <c r="AN13">
        <f t="shared" si="7"/>
        <v>72.532625030173136</v>
      </c>
      <c r="AO13">
        <f t="shared" si="7"/>
        <v>-3.6266312515086576</v>
      </c>
      <c r="AP13">
        <f t="shared" si="7"/>
        <v>-4.8496485536964364</v>
      </c>
      <c r="AQ13">
        <f t="shared" si="7"/>
        <v>-49.973113394777357</v>
      </c>
      <c r="AR13">
        <f t="shared" si="7"/>
        <v>14.083231830190689</v>
      </c>
      <c r="AS13">
        <f t="shared" si="7"/>
        <v>9.0681844176910401E-2</v>
      </c>
      <c r="AT13">
        <f t="shared" si="7"/>
        <v>5.3580248285305565</v>
      </c>
      <c r="AU13">
        <f t="shared" si="7"/>
        <v>19.531938502898157</v>
      </c>
      <c r="AW13">
        <v>10</v>
      </c>
      <c r="AX13">
        <f>(R13*SUMPRODUCT(K14:$K$23, X14:$X$23)-$AZ$3*SUMPRODUCT(K13:$K$22, W14:$W$23))/Z13</f>
        <v>17.358872838019138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186.95330245860873</v>
      </c>
      <c r="P14">
        <f t="shared" si="22"/>
        <v>9.3476651229304366</v>
      </c>
      <c r="Q14" s="4">
        <f t="shared" si="23"/>
        <v>12.5</v>
      </c>
      <c r="R14">
        <f t="shared" si="0"/>
        <v>50000</v>
      </c>
      <c r="S14">
        <f t="shared" si="11"/>
        <v>17.152759225714849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17.152759225714849</v>
      </c>
      <c r="AC14">
        <f t="shared" si="19"/>
        <v>16.546780570647886</v>
      </c>
      <c r="AE14">
        <f t="shared" si="1"/>
        <v>162.79102484686399</v>
      </c>
      <c r="AF14">
        <f t="shared" si="2"/>
        <v>-8.1395512423432006</v>
      </c>
      <c r="AG14">
        <f t="shared" si="2"/>
        <v>-10.884471062159076</v>
      </c>
      <c r="AH14">
        <f t="shared" si="3"/>
        <v>-112.87318677667112</v>
      </c>
      <c r="AI14">
        <f t="shared" si="4"/>
        <v>30.893815765690604</v>
      </c>
      <c r="AJ14">
        <f t="shared" si="5"/>
        <v>0.6059786550669628</v>
      </c>
      <c r="AK14">
        <f t="shared" si="24"/>
        <v>12.026296298116495</v>
      </c>
      <c r="AL14">
        <f t="shared" si="6"/>
        <v>43.526090718874059</v>
      </c>
      <c r="AN14">
        <f t="shared" si="7"/>
        <v>65.975925803082092</v>
      </c>
      <c r="AO14">
        <f t="shared" si="7"/>
        <v>-3.298796290154105</v>
      </c>
      <c r="AP14">
        <f t="shared" si="7"/>
        <v>-4.4112570449035724</v>
      </c>
      <c r="AQ14">
        <f t="shared" si="7"/>
        <v>-45.745230751758719</v>
      </c>
      <c r="AR14">
        <f t="shared" si="7"/>
        <v>12.520641716265697</v>
      </c>
      <c r="AS14">
        <f t="shared" si="7"/>
        <v>0.24559095209676474</v>
      </c>
      <c r="AT14">
        <f t="shared" si="7"/>
        <v>4.8740158310128097</v>
      </c>
      <c r="AU14">
        <f t="shared" si="7"/>
        <v>17.640248499375272</v>
      </c>
      <c r="AW14">
        <v>11</v>
      </c>
      <c r="AX14">
        <f>(R14*SUMPRODUCT(K15:$K$23, X15:$X$23)-$AZ$3*SUMPRODUCT(K14:$K$22, W15:$W$23))/Z14</f>
        <v>17.152759225714849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186.95330245860873</v>
      </c>
      <c r="P15">
        <f t="shared" si="22"/>
        <v>9.3476651229304366</v>
      </c>
      <c r="Q15" s="4">
        <f t="shared" si="23"/>
        <v>12.5</v>
      </c>
      <c r="R15">
        <f t="shared" si="0"/>
        <v>50000</v>
      </c>
      <c r="S15">
        <f t="shared" si="11"/>
        <v>16.546780570647886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16.546780570647886</v>
      </c>
      <c r="AC15">
        <f t="shared" si="19"/>
        <v>15.534978241391066</v>
      </c>
      <c r="AE15">
        <f t="shared" si="1"/>
        <v>160.7426611952414</v>
      </c>
      <c r="AF15">
        <f t="shared" si="2"/>
        <v>-8.0371330597620698</v>
      </c>
      <c r="AG15">
        <f t="shared" si="2"/>
        <v>-10.747514157367563</v>
      </c>
      <c r="AH15">
        <f t="shared" si="3"/>
        <v>-112.44877667969287</v>
      </c>
      <c r="AI15">
        <f t="shared" si="4"/>
        <v>29.509237298418881</v>
      </c>
      <c r="AJ15">
        <f t="shared" si="5"/>
        <v>1.0118023292568203</v>
      </c>
      <c r="AK15">
        <f t="shared" si="24"/>
        <v>11.847661609428906</v>
      </c>
      <c r="AL15">
        <f t="shared" si="6"/>
        <v>42.368701237104609</v>
      </c>
      <c r="AN15">
        <f t="shared" si="7"/>
        <v>60.010543053252668</v>
      </c>
      <c r="AO15">
        <f t="shared" si="7"/>
        <v>-3.0005271526626331</v>
      </c>
      <c r="AP15">
        <f t="shared" si="7"/>
        <v>-4.0124019116042984</v>
      </c>
      <c r="AQ15">
        <f t="shared" si="7"/>
        <v>-41.980841327654176</v>
      </c>
      <c r="AR15">
        <f t="shared" si="7"/>
        <v>11.016772661331553</v>
      </c>
      <c r="AS15">
        <f t="shared" si="7"/>
        <v>0.3777392186352907</v>
      </c>
      <c r="AT15">
        <f t="shared" si="7"/>
        <v>4.4231232816870278</v>
      </c>
      <c r="AU15">
        <f t="shared" si="7"/>
        <v>15.817635161653872</v>
      </c>
      <c r="AW15">
        <v>12</v>
      </c>
      <c r="AX15">
        <f>(R15*SUMPRODUCT(K16:$K$23, X16:$X$23)-$AZ$3*SUMPRODUCT(K15:$K$22, W16:$W$23))/Z15</f>
        <v>16.546780570647886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186.95330245860873</v>
      </c>
      <c r="P16">
        <f t="shared" si="22"/>
        <v>9.3476651229304366</v>
      </c>
      <c r="Q16" s="4">
        <f t="shared" si="23"/>
        <v>12.5</v>
      </c>
      <c r="R16">
        <f t="shared" si="0"/>
        <v>50000</v>
      </c>
      <c r="S16">
        <f t="shared" si="11"/>
        <v>15.534978241391066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15.534978241391066</v>
      </c>
      <c r="AC16">
        <f t="shared" si="19"/>
        <v>14.180059288333647</v>
      </c>
      <c r="AE16">
        <f t="shared" si="1"/>
        <v>158.7157931653941</v>
      </c>
      <c r="AF16">
        <f t="shared" si="2"/>
        <v>-7.9357896582697052</v>
      </c>
      <c r="AG16">
        <f t="shared" si="2"/>
        <v>-10.611994484594195</v>
      </c>
      <c r="AH16">
        <f t="shared" si="3"/>
        <v>-112.17812479876977</v>
      </c>
      <c r="AI16">
        <f t="shared" si="4"/>
        <v>27.989884223760441</v>
      </c>
      <c r="AJ16">
        <f t="shared" si="5"/>
        <v>1.3549189530574193</v>
      </c>
      <c r="AK16">
        <f t="shared" si="24"/>
        <v>11.642048722396083</v>
      </c>
      <c r="AL16">
        <f t="shared" si="6"/>
        <v>40.986851899213946</v>
      </c>
      <c r="AN16">
        <f t="shared" si="7"/>
        <v>54.583064312370453</v>
      </c>
      <c r="AO16">
        <f t="shared" si="7"/>
        <v>-2.7291532156185228</v>
      </c>
      <c r="AP16">
        <f t="shared" si="7"/>
        <v>-3.6495119098294002</v>
      </c>
      <c r="AQ16">
        <f t="shared" si="7"/>
        <v>-38.578554019206543</v>
      </c>
      <c r="AR16">
        <f t="shared" si="7"/>
        <v>9.6258451677159886</v>
      </c>
      <c r="AS16">
        <f t="shared" si="7"/>
        <v>0.46596262966543783</v>
      </c>
      <c r="AT16">
        <f t="shared" si="7"/>
        <v>4.0037521249073098</v>
      </c>
      <c r="AU16">
        <f t="shared" si="7"/>
        <v>14.095559922288738</v>
      </c>
      <c r="AW16">
        <v>13</v>
      </c>
      <c r="AX16">
        <f>(R16*SUMPRODUCT(K17:$K$23, X17:$X$23)-$AZ$3*SUMPRODUCT(K16:$K$22, W17:$W$23))/Z16</f>
        <v>15.534978241391066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186.95330245860873</v>
      </c>
      <c r="P17">
        <f t="shared" si="22"/>
        <v>9.3476651229304366</v>
      </c>
      <c r="Q17" s="4">
        <f t="shared" si="23"/>
        <v>12.5</v>
      </c>
      <c r="R17">
        <f t="shared" si="0"/>
        <v>50000</v>
      </c>
      <c r="S17">
        <f t="shared" si="11"/>
        <v>14.180059288333647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14.180059288333647</v>
      </c>
      <c r="AC17">
        <f t="shared" si="19"/>
        <v>12.523242691155351</v>
      </c>
      <c r="AE17">
        <f t="shared" si="1"/>
        <v>156.71025818093509</v>
      </c>
      <c r="AF17">
        <f t="shared" si="2"/>
        <v>-7.8355129090467539</v>
      </c>
      <c r="AG17">
        <f t="shared" si="2"/>
        <v>-10.477901173718941</v>
      </c>
      <c r="AH17">
        <f t="shared" si="3"/>
        <v>-111.89346411725234</v>
      </c>
      <c r="AI17">
        <f t="shared" si="4"/>
        <v>26.50337998091706</v>
      </c>
      <c r="AJ17">
        <f t="shared" si="5"/>
        <v>1.6568165971782953</v>
      </c>
      <c r="AK17">
        <f t="shared" si="24"/>
        <v>11.413836319215539</v>
      </c>
      <c r="AL17">
        <f t="shared" si="6"/>
        <v>39.574032897310893</v>
      </c>
      <c r="AN17">
        <f t="shared" si="7"/>
        <v>49.645119759496779</v>
      </c>
      <c r="AO17">
        <f t="shared" si="7"/>
        <v>-2.4822559879748392</v>
      </c>
      <c r="AP17">
        <f t="shared" si="7"/>
        <v>-3.3193529551643088</v>
      </c>
      <c r="AQ17">
        <f t="shared" si="7"/>
        <v>-35.447356739035406</v>
      </c>
      <c r="AR17">
        <f t="shared" si="7"/>
        <v>8.3961540773222278</v>
      </c>
      <c r="AS17">
        <f t="shared" si="7"/>
        <v>0.52487220263188272</v>
      </c>
      <c r="AT17">
        <f t="shared" si="7"/>
        <v>3.6158530881144659</v>
      </c>
      <c r="AU17">
        <f t="shared" si="7"/>
        <v>12.536879368068576</v>
      </c>
      <c r="AW17">
        <v>14</v>
      </c>
      <c r="AX17">
        <f>(R17*SUMPRODUCT(K18:$K$23, X18:$X$23)-$AZ$3*SUMPRODUCT(K17:$K$22, W18:$W$23))/Z17</f>
        <v>14.180059288333647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186.95330245860873</v>
      </c>
      <c r="P18">
        <f t="shared" si="22"/>
        <v>9.3476651229304366</v>
      </c>
      <c r="Q18" s="4">
        <f t="shared" si="23"/>
        <v>12.5</v>
      </c>
      <c r="R18">
        <f t="shared" si="0"/>
        <v>50000</v>
      </c>
      <c r="S18">
        <f t="shared" si="11"/>
        <v>12.523242691155351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12.523242691155351</v>
      </c>
      <c r="AC18">
        <f t="shared" si="19"/>
        <v>10.537537073622424</v>
      </c>
      <c r="AE18">
        <f t="shared" si="1"/>
        <v>154.72574513292989</v>
      </c>
      <c r="AF18">
        <f t="shared" si="2"/>
        <v>-7.7362872566464942</v>
      </c>
      <c r="AG18">
        <f t="shared" si="2"/>
        <v>-10.345213423495554</v>
      </c>
      <c r="AH18">
        <f t="shared" si="3"/>
        <v>-111.63495394478187</v>
      </c>
      <c r="AI18">
        <f t="shared" si="4"/>
        <v>25.009290508005961</v>
      </c>
      <c r="AJ18">
        <f t="shared" si="5"/>
        <v>1.9857056175329273</v>
      </c>
      <c r="AK18">
        <f t="shared" si="24"/>
        <v>11.165889039720714</v>
      </c>
      <c r="AL18">
        <f t="shared" si="6"/>
        <v>38.1608851652596</v>
      </c>
      <c r="AN18">
        <f t="shared" si="7"/>
        <v>45.152633601610667</v>
      </c>
      <c r="AO18">
        <f t="shared" si="7"/>
        <v>-2.2576316800805332</v>
      </c>
      <c r="AP18">
        <f t="shared" si="7"/>
        <v>-3.0189780688420447</v>
      </c>
      <c r="AQ18">
        <f t="shared" si="7"/>
        <v>-32.577721104337641</v>
      </c>
      <c r="AR18">
        <f t="shared" si="7"/>
        <v>7.2983027483504452</v>
      </c>
      <c r="AS18">
        <f t="shared" si="7"/>
        <v>0.5794758856200346</v>
      </c>
      <c r="AT18">
        <f t="shared" si="7"/>
        <v>3.2584706327547601</v>
      </c>
      <c r="AU18">
        <f t="shared" si="7"/>
        <v>11.136249266725239</v>
      </c>
      <c r="AW18">
        <v>15</v>
      </c>
      <c r="AX18">
        <f>(R18*SUMPRODUCT(K19:$K$23, X19:$X$23)-$AZ$3*SUMPRODUCT(K18:$K$22, W19:$W$23))/Z18</f>
        <v>12.523242691155351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186.95330245860873</v>
      </c>
      <c r="P19">
        <f t="shared" si="22"/>
        <v>9.3476651229304366</v>
      </c>
      <c r="Q19" s="4">
        <f t="shared" si="23"/>
        <v>12.5</v>
      </c>
      <c r="R19">
        <f t="shared" si="0"/>
        <v>50000</v>
      </c>
      <c r="S19">
        <f t="shared" si="11"/>
        <v>10.537537073622424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10.537537073622424</v>
      </c>
      <c r="AC19">
        <f t="shared" si="19"/>
        <v>8.2904591646215113</v>
      </c>
      <c r="AE19">
        <f t="shared" si="1"/>
        <v>152.76121524638734</v>
      </c>
      <c r="AF19">
        <f t="shared" si="2"/>
        <v>-7.638060762319367</v>
      </c>
      <c r="AG19">
        <f t="shared" si="2"/>
        <v>-10.213861779749017</v>
      </c>
      <c r="AH19">
        <f t="shared" si="3"/>
        <v>-111.59803804632334</v>
      </c>
      <c r="AI19">
        <f t="shared" si="4"/>
        <v>23.311254657995633</v>
      </c>
      <c r="AJ19">
        <f t="shared" si="5"/>
        <v>2.2470779090009128</v>
      </c>
      <c r="AK19">
        <f t="shared" si="24"/>
        <v>10.896248409038328</v>
      </c>
      <c r="AL19">
        <f t="shared" si="6"/>
        <v>36.454580976034876</v>
      </c>
      <c r="AN19">
        <f t="shared" si="7"/>
        <v>41.06529764526055</v>
      </c>
      <c r="AO19">
        <f t="shared" si="7"/>
        <v>-2.0532648822630275</v>
      </c>
      <c r="AP19">
        <f t="shared" si="7"/>
        <v>-2.7456921798929148</v>
      </c>
      <c r="AQ19">
        <f t="shared" si="7"/>
        <v>-29.999804869369537</v>
      </c>
      <c r="AR19">
        <f t="shared" si="7"/>
        <v>6.2665357137350739</v>
      </c>
      <c r="AS19">
        <f t="shared" si="7"/>
        <v>0.60405989188014431</v>
      </c>
      <c r="AT19">
        <f t="shared" si="7"/>
        <v>2.9291314775949822</v>
      </c>
      <c r="AU19">
        <f t="shared" si="7"/>
        <v>9.7997270832102004</v>
      </c>
      <c r="AW19">
        <v>16</v>
      </c>
      <c r="AX19">
        <f>(R19*SUMPRODUCT(K20:$K$23, X20:$X$23)-$AZ$3*SUMPRODUCT(K19:$K$22, W20:$W$23))/Z19</f>
        <v>10.537537073622424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186.95330245860873</v>
      </c>
      <c r="P20">
        <f t="shared" si="22"/>
        <v>9.3476651229304366</v>
      </c>
      <c r="Q20" s="4">
        <f t="shared" si="23"/>
        <v>12.5</v>
      </c>
      <c r="R20">
        <f t="shared" si="0"/>
        <v>50000</v>
      </c>
      <c r="S20">
        <f t="shared" si="11"/>
        <v>8.2904591646215113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8.2904591646215113</v>
      </c>
      <c r="AC20">
        <f t="shared" si="19"/>
        <v>5.7741770026205987</v>
      </c>
      <c r="AE20">
        <f t="shared" si="1"/>
        <v>150.81669130982584</v>
      </c>
      <c r="AF20">
        <f t="shared" si="2"/>
        <v>-7.5408345654912923</v>
      </c>
      <c r="AG20">
        <f t="shared" si="2"/>
        <v>-10.083847766156504</v>
      </c>
      <c r="AH20">
        <f t="shared" si="3"/>
        <v>-111.50158318009186</v>
      </c>
      <c r="AI20">
        <f t="shared" si="4"/>
        <v>21.690425798086196</v>
      </c>
      <c r="AJ20">
        <f t="shared" si="5"/>
        <v>2.5162821620009126</v>
      </c>
      <c r="AK20">
        <f t="shared" si="24"/>
        <v>10.609642113626927</v>
      </c>
      <c r="AL20">
        <f t="shared" si="6"/>
        <v>34.816350073714034</v>
      </c>
      <c r="AN20">
        <f t="shared" si="7"/>
        <v>37.346735515689005</v>
      </c>
      <c r="AO20">
        <f t="shared" si="7"/>
        <v>-1.8673367757844501</v>
      </c>
      <c r="AP20">
        <f t="shared" si="7"/>
        <v>-2.4970631051006391</v>
      </c>
      <c r="AQ20">
        <f t="shared" si="7"/>
        <v>-27.611135746592165</v>
      </c>
      <c r="AR20">
        <f t="shared" si="7"/>
        <v>5.3711998882117511</v>
      </c>
      <c r="AS20">
        <f t="shared" si="7"/>
        <v>0.6231069225225182</v>
      </c>
      <c r="AT20">
        <f t="shared" si="7"/>
        <v>2.6272655532519655</v>
      </c>
      <c r="AU20">
        <f t="shared" si="7"/>
        <v>8.6215723639862336</v>
      </c>
      <c r="AW20">
        <v>17</v>
      </c>
      <c r="AX20">
        <f>(R20*SUMPRODUCT(K21:$K$23, X21:$X$23)-$AZ$3*SUMPRODUCT(K20:$K$22, W21:$W$23))/Z20</f>
        <v>8.2904591646215113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186.95330245860873</v>
      </c>
      <c r="P21">
        <f t="shared" si="22"/>
        <v>9.3476651229304366</v>
      </c>
      <c r="Q21" s="4">
        <f t="shared" si="23"/>
        <v>12.5</v>
      </c>
      <c r="R21">
        <f t="shared" si="0"/>
        <v>50000</v>
      </c>
      <c r="S21">
        <f t="shared" si="11"/>
        <v>5.7741770026205987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5.7741770026205987</v>
      </c>
      <c r="AC21">
        <f t="shared" si="19"/>
        <v>3.0073841130691705</v>
      </c>
      <c r="AE21">
        <f t="shared" si="1"/>
        <v>148.89132832765856</v>
      </c>
      <c r="AF21">
        <f t="shared" si="2"/>
        <v>-7.4445664163829282</v>
      </c>
      <c r="AG21">
        <f t="shared" si="2"/>
        <v>-9.9551148849472018</v>
      </c>
      <c r="AH21">
        <f t="shared" si="3"/>
        <v>-111.57761419095748</v>
      </c>
      <c r="AI21">
        <f t="shared" si="4"/>
        <v>19.914032835370946</v>
      </c>
      <c r="AJ21">
        <f t="shared" si="5"/>
        <v>2.7667928895514282</v>
      </c>
      <c r="AK21">
        <f t="shared" si="24"/>
        <v>10.305465723972736</v>
      </c>
      <c r="AL21">
        <f t="shared" si="6"/>
        <v>32.986291448895109</v>
      </c>
      <c r="AN21">
        <f t="shared" si="7"/>
        <v>33.963622774720406</v>
      </c>
      <c r="AO21">
        <f t="shared" si="7"/>
        <v>-1.6981811387360206</v>
      </c>
      <c r="AP21">
        <f t="shared" si="7"/>
        <v>-2.2708627186620522</v>
      </c>
      <c r="AQ21">
        <f t="shared" si="7"/>
        <v>-25.451985962173765</v>
      </c>
      <c r="AR21">
        <f t="shared" si="7"/>
        <v>4.5425929551485718</v>
      </c>
      <c r="AS21">
        <f t="shared" si="7"/>
        <v>0.63113353243586545</v>
      </c>
      <c r="AT21">
        <f t="shared" si="7"/>
        <v>2.350781300013439</v>
      </c>
      <c r="AU21">
        <f t="shared" si="7"/>
        <v>7.5245077875978756</v>
      </c>
      <c r="AW21">
        <v>18</v>
      </c>
      <c r="AX21">
        <f>(R21*SUMPRODUCT(K22:$K$23, X22:$X$23)-$AZ$3*SUMPRODUCT(K21:$K$22, W22:$W$23))/Z21</f>
        <v>5.7741770026205987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186.95330245860873</v>
      </c>
      <c r="P22">
        <f t="shared" si="22"/>
        <v>9.3476651229304366</v>
      </c>
      <c r="Q22" s="4">
        <f t="shared" si="23"/>
        <v>12.5</v>
      </c>
      <c r="R22">
        <f t="shared" si="0"/>
        <v>50000</v>
      </c>
      <c r="S22">
        <f t="shared" si="11"/>
        <v>3.0073841130691705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3.0073841130691705</v>
      </c>
      <c r="AC22">
        <f t="shared" si="19"/>
        <v>3.0465317382054047</v>
      </c>
      <c r="AE22">
        <f t="shared" si="1"/>
        <v>146.9846005166774</v>
      </c>
      <c r="AF22">
        <f t="shared" si="2"/>
        <v>-7.3492300258338705</v>
      </c>
      <c r="AG22">
        <f t="shared" si="2"/>
        <v>-9.8276279814059215</v>
      </c>
      <c r="AH22">
        <f t="shared" si="3"/>
        <v>-111.7430187672287</v>
      </c>
      <c r="AI22">
        <f t="shared" si="4"/>
        <v>18.064723742208912</v>
      </c>
      <c r="AJ22">
        <f t="shared" si="5"/>
        <v>-3.9147625136234154E-2</v>
      </c>
      <c r="AK22">
        <f t="shared" si="24"/>
        <v>9.9849928222738917</v>
      </c>
      <c r="AL22">
        <f t="shared" si="6"/>
        <v>28.01056893934657</v>
      </c>
      <c r="AN22">
        <f t="shared" si="7"/>
        <v>30.885725510318842</v>
      </c>
      <c r="AO22">
        <f t="shared" si="7"/>
        <v>-1.5442862755159421</v>
      </c>
      <c r="AP22">
        <f t="shared" si="7"/>
        <v>-2.0650695323473163</v>
      </c>
      <c r="AQ22">
        <f t="shared" si="7"/>
        <v>-23.480447565304228</v>
      </c>
      <c r="AR22">
        <f t="shared" si="7"/>
        <v>3.7959221371513547</v>
      </c>
      <c r="AS22">
        <f t="shared" si="7"/>
        <v>-8.2260508930076456E-3</v>
      </c>
      <c r="AT22">
        <f t="shared" si="7"/>
        <v>2.0981364472685953</v>
      </c>
      <c r="AU22">
        <f t="shared" si="7"/>
        <v>5.8858325335269424</v>
      </c>
      <c r="AW22">
        <v>19</v>
      </c>
      <c r="AX22">
        <f>(R22*SUMPRODUCT(K23:$K$23, X23:$X$23)-$AZ$3*SUMPRODUCT(K22:$K$22, W23:$W$23))/Z22</f>
        <v>3.0073841130691705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186.95330245860873</v>
      </c>
      <c r="P23">
        <f t="shared" si="22"/>
        <v>9.3476651229304366</v>
      </c>
      <c r="Q23" s="4">
        <f t="shared" si="23"/>
        <v>12.5</v>
      </c>
      <c r="R23">
        <f t="shared" si="0"/>
        <v>50000</v>
      </c>
      <c r="S23">
        <f t="shared" si="11"/>
        <v>3.0465317382054047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3.0465317382054047</v>
      </c>
      <c r="AC23">
        <f t="shared" si="19"/>
        <v>0</v>
      </c>
      <c r="AE23">
        <f t="shared" si="1"/>
        <v>145.09586324548278</v>
      </c>
      <c r="AF23">
        <f t="shared" si="2"/>
        <v>-7.2547931622741384</v>
      </c>
      <c r="AG23">
        <f t="shared" si="2"/>
        <v>-9.7013439544352824</v>
      </c>
      <c r="AH23">
        <f t="shared" si="3"/>
        <v>-112.03098862632302</v>
      </c>
      <c r="AI23">
        <f t="shared" si="4"/>
        <v>16.108737502450339</v>
      </c>
      <c r="AJ23">
        <f t="shared" si="5"/>
        <v>3.0465317382054047</v>
      </c>
      <c r="AK23">
        <f t="shared" si="24"/>
        <v>9.8621321274989846</v>
      </c>
      <c r="AL23">
        <f t="shared" si="6"/>
        <v>29.017401368154729</v>
      </c>
      <c r="AN23">
        <f t="shared" si="7"/>
        <v>28.085513496082736</v>
      </c>
      <c r="AO23">
        <f t="shared" si="7"/>
        <v>-1.4042756748041367</v>
      </c>
      <c r="AP23">
        <f t="shared" si="7"/>
        <v>-1.8778428307184383</v>
      </c>
      <c r="AQ23">
        <f t="shared" si="7"/>
        <v>-21.685303582506126</v>
      </c>
      <c r="AR23">
        <f t="shared" si="7"/>
        <v>3.1180914080540352</v>
      </c>
      <c r="AS23">
        <f t="shared" si="7"/>
        <v>0.58970260306353783</v>
      </c>
      <c r="AT23">
        <f t="shared" si="7"/>
        <v>1.90896582970395</v>
      </c>
      <c r="AU23">
        <f t="shared" si="7"/>
        <v>5.6167598408215227</v>
      </c>
      <c r="AW23">
        <v>20</v>
      </c>
      <c r="AX23">
        <f>(R23*SUMPRODUCT(K$23:$K24, X$23:$X24)-$AZ$3*SUMPRODUCT(K$22:$K23, W$23:$W24))/Z23</f>
        <v>3.0465317382054047</v>
      </c>
    </row>
    <row r="25" spans="5:50" x14ac:dyDescent="0.25">
      <c r="AN25" s="8">
        <f t="shared" ref="AN25:AU25" si="25">SUM(AN3:AN23)</f>
        <v>1615.8428167387692</v>
      </c>
      <c r="AO25" s="8">
        <f t="shared" si="25"/>
        <v>-221.00711768089502</v>
      </c>
      <c r="AP25" s="8">
        <f t="shared" si="25"/>
        <v>-221.35541852992833</v>
      </c>
      <c r="AQ25" s="8">
        <f t="shared" si="25"/>
        <v>-1099.6256788232758</v>
      </c>
      <c r="AR25" s="8">
        <f t="shared" si="25"/>
        <v>73.854601704670074</v>
      </c>
      <c r="AS25" s="8">
        <f t="shared" si="25"/>
        <v>-9.34264261266852</v>
      </c>
      <c r="AT25" s="8">
        <f t="shared" si="25"/>
        <v>102.66366406884956</v>
      </c>
      <c r="AU25" s="9">
        <f t="shared" si="25"/>
        <v>167.17562316085116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0205-FC4D-4DEE-AA37-46AB34ABB03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252.24246040255073</v>
      </c>
      <c r="K3">
        <v>1</v>
      </c>
      <c r="L3" s="2">
        <v>0</v>
      </c>
      <c r="O3">
        <f>$C$3</f>
        <v>252.24246040255073</v>
      </c>
      <c r="P3">
        <f>O3*B5</f>
        <v>201.7939683220406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252.24246040255073</v>
      </c>
      <c r="AF3">
        <f t="shared" ref="AF3:AG23" si="3">-$Z3*P3</f>
        <v>-201.7939683220406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-75.369063819489867</v>
      </c>
      <c r="AJ3">
        <f t="shared" ref="AJ3:AJ23" si="6">AB3-AC3</f>
        <v>0</v>
      </c>
      <c r="AL3">
        <f t="shared" ref="AL3:AL23" si="7">SUM(AI3:AK3)</f>
        <v>-75.369063819489867</v>
      </c>
      <c r="AN3">
        <f t="shared" ref="AN3:AU23" si="8">AE3*$K3</f>
        <v>252.24246040255073</v>
      </c>
      <c r="AO3">
        <f t="shared" si="8"/>
        <v>-201.7939683220406</v>
      </c>
      <c r="AP3">
        <f t="shared" si="8"/>
        <v>-125.8175559</v>
      </c>
      <c r="AQ3">
        <f t="shared" si="8"/>
        <v>0</v>
      </c>
      <c r="AR3">
        <f t="shared" si="8"/>
        <v>-75.369063819489867</v>
      </c>
      <c r="AS3">
        <f t="shared" si="8"/>
        <v>0</v>
      </c>
      <c r="AT3">
        <f t="shared" si="8"/>
        <v>0</v>
      </c>
      <c r="AU3">
        <f t="shared" si="8"/>
        <v>-75.369063819489867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127.24279708621765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10.206510353881722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10.078481868065637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-10.078481868065637</v>
      </c>
      <c r="AK4">
        <f t="shared" ref="AK4:AK23" si="20">H4*SUM(AB4:AB4, AE4:AF4)</f>
        <v>0</v>
      </c>
      <c r="AL4">
        <f t="shared" si="7"/>
        <v>-137.26878186806564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-117.1643152181523</v>
      </c>
      <c r="AR4">
        <f t="shared" si="8"/>
        <v>-117.1643152181523</v>
      </c>
      <c r="AS4">
        <f t="shared" si="8"/>
        <v>-9.2840289433272396</v>
      </c>
      <c r="AT4">
        <f t="shared" si="8"/>
        <v>0</v>
      </c>
      <c r="AU4">
        <f t="shared" si="8"/>
        <v>-126.44834416147953</v>
      </c>
      <c r="AW4">
        <v>1</v>
      </c>
      <c r="AX4">
        <f>(R4*SUMPRODUCT(K5:$K$23, X5:$X$23)-$AZ$3*SUMPRODUCT(K4:$K$22, W5:$W$23))/Z4</f>
        <v>10.206510353881722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2.5599659999999999E-3</v>
      </c>
      <c r="O5">
        <f t="shared" ref="O5:O23" si="22">$C$3</f>
        <v>252.24246040255073</v>
      </c>
      <c r="P5">
        <f t="shared" ref="P5:P23" si="23">O5*$C$5</f>
        <v>12.612123020127537</v>
      </c>
      <c r="Q5" s="4">
        <f t="shared" ref="Q5:Q23" si="24">$C$8</f>
        <v>12.5</v>
      </c>
      <c r="R5">
        <f t="shared" si="0"/>
        <v>50000</v>
      </c>
      <c r="S5">
        <f t="shared" si="12"/>
        <v>19.044095731152542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10.078481868065637</v>
      </c>
      <c r="AC5">
        <f t="shared" si="1"/>
        <v>18.569017487004658</v>
      </c>
      <c r="AE5">
        <f t="shared" si="2"/>
        <v>245.94996393123978</v>
      </c>
      <c r="AF5">
        <f t="shared" si="3"/>
        <v>-12.297498196561989</v>
      </c>
      <c r="AG5">
        <f t="shared" si="3"/>
        <v>-12.188172222210882</v>
      </c>
      <c r="AH5">
        <f t="shared" si="4"/>
        <v>-126.39271415647021</v>
      </c>
      <c r="AI5">
        <f t="shared" si="5"/>
        <v>95.07157935599669</v>
      </c>
      <c r="AJ5">
        <f t="shared" si="6"/>
        <v>-8.4905356189390204</v>
      </c>
      <c r="AK5">
        <f t="shared" si="20"/>
        <v>20.856544648261963</v>
      </c>
      <c r="AL5">
        <f t="shared" si="7"/>
        <v>107.43758838531963</v>
      </c>
      <c r="AN5">
        <f t="shared" si="8"/>
        <v>208.70338690977763</v>
      </c>
      <c r="AO5">
        <f t="shared" si="8"/>
        <v>-10.435169345488882</v>
      </c>
      <c r="AP5">
        <f t="shared" si="8"/>
        <v>-10.342399658681096</v>
      </c>
      <c r="AQ5">
        <f t="shared" si="8"/>
        <v>-107.25184547109505</v>
      </c>
      <c r="AR5">
        <f t="shared" si="8"/>
        <v>80.673972434512606</v>
      </c>
      <c r="AS5">
        <f t="shared" si="8"/>
        <v>-7.2047318569482606</v>
      </c>
      <c r="AT5">
        <f t="shared" si="8"/>
        <v>17.698036778505848</v>
      </c>
      <c r="AU5">
        <f t="shared" si="8"/>
        <v>91.167277356070187</v>
      </c>
      <c r="AW5">
        <v>2</v>
      </c>
      <c r="AX5">
        <f>(R5*SUMPRODUCT(K6:$K$23, X6:$X$23)-$AZ$3*SUMPRODUCT(K5:$K$22, W6:$W$23))/Z5</f>
        <v>19.044095731152542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2.5827799999999998E-3</v>
      </c>
      <c r="O6">
        <f t="shared" si="22"/>
        <v>252.24246040255073</v>
      </c>
      <c r="P6">
        <f t="shared" si="23"/>
        <v>12.612123020127537</v>
      </c>
      <c r="Q6" s="4">
        <f t="shared" si="24"/>
        <v>12.5</v>
      </c>
      <c r="R6">
        <f t="shared" si="0"/>
        <v>50000</v>
      </c>
      <c r="S6">
        <f t="shared" si="12"/>
        <v>26.405305326007049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18.569017487004658</v>
      </c>
      <c r="AC6">
        <f t="shared" si="1"/>
        <v>25.4226289996368</v>
      </c>
      <c r="AE6">
        <f t="shared" si="2"/>
        <v>242.85522964408503</v>
      </c>
      <c r="AF6">
        <f t="shared" si="3"/>
        <v>-12.142761482204252</v>
      </c>
      <c r="AG6">
        <f t="shared" si="3"/>
        <v>-12.03481113253669</v>
      </c>
      <c r="AH6">
        <f t="shared" si="4"/>
        <v>-125.91746980832727</v>
      </c>
      <c r="AI6">
        <f t="shared" si="5"/>
        <v>92.760187221016793</v>
      </c>
      <c r="AJ6">
        <f t="shared" si="6"/>
        <v>-6.853611512632142</v>
      </c>
      <c r="AK6">
        <f t="shared" si="20"/>
        <v>21.331515289946427</v>
      </c>
      <c r="AL6">
        <f t="shared" si="7"/>
        <v>107.23809099833107</v>
      </c>
      <c r="AN6">
        <f t="shared" si="8"/>
        <v>189.83293425681305</v>
      </c>
      <c r="AO6">
        <f t="shared" si="8"/>
        <v>-9.4916467128406516</v>
      </c>
      <c r="AP6">
        <f t="shared" si="8"/>
        <v>-9.4072650354871321</v>
      </c>
      <c r="AQ6">
        <f t="shared" si="8"/>
        <v>-98.426057379697937</v>
      </c>
      <c r="AR6">
        <f t="shared" si="8"/>
        <v>72.507965128787305</v>
      </c>
      <c r="AS6">
        <f t="shared" si="8"/>
        <v>-5.3572706077030627</v>
      </c>
      <c r="AT6">
        <f t="shared" si="8"/>
        <v>16.674230757020183</v>
      </c>
      <c r="AU6">
        <f t="shared" si="8"/>
        <v>83.824925278104416</v>
      </c>
      <c r="AW6">
        <v>3</v>
      </c>
      <c r="AX6">
        <f>(R6*SUMPRODUCT(K7:$K$23, X7:$X$23)-$AZ$3*SUMPRODUCT(K6:$K$22, W7:$W$23))/Z6</f>
        <v>26.405305326007049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2.6093969999999998E-3</v>
      </c>
      <c r="O7">
        <f t="shared" si="22"/>
        <v>252.24246040255073</v>
      </c>
      <c r="P7">
        <f t="shared" si="23"/>
        <v>12.612123020127537</v>
      </c>
      <c r="Q7" s="4">
        <f t="shared" si="24"/>
        <v>12.5</v>
      </c>
      <c r="R7">
        <f t="shared" si="0"/>
        <v>50000</v>
      </c>
      <c r="S7">
        <f t="shared" si="12"/>
        <v>32.329565204404823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25.4226289996368</v>
      </c>
      <c r="AC7">
        <f t="shared" si="1"/>
        <v>30.733931550701865</v>
      </c>
      <c r="AE7">
        <f t="shared" si="2"/>
        <v>239.7929716399766</v>
      </c>
      <c r="AF7">
        <f t="shared" si="3"/>
        <v>-11.98964858199883</v>
      </c>
      <c r="AG7">
        <f t="shared" si="3"/>
        <v>-11.883059421146516</v>
      </c>
      <c r="AH7">
        <f t="shared" si="4"/>
        <v>-125.61440025923136</v>
      </c>
      <c r="AI7">
        <f t="shared" si="5"/>
        <v>90.305863377599877</v>
      </c>
      <c r="AJ7">
        <f t="shared" si="6"/>
        <v>-5.3113025510650651</v>
      </c>
      <c r="AK7">
        <f t="shared" si="20"/>
        <v>21.669051169474194</v>
      </c>
      <c r="AL7">
        <f t="shared" si="7"/>
        <v>106.663611996009</v>
      </c>
      <c r="AN7">
        <f t="shared" si="8"/>
        <v>172.66404754829159</v>
      </c>
      <c r="AO7">
        <f t="shared" si="8"/>
        <v>-8.6332023774145785</v>
      </c>
      <c r="AP7">
        <f t="shared" si="8"/>
        <v>-8.5564523550445806</v>
      </c>
      <c r="AQ7">
        <f t="shared" si="8"/>
        <v>-90.449234732675549</v>
      </c>
      <c r="AR7">
        <f t="shared" si="8"/>
        <v>65.025158083156867</v>
      </c>
      <c r="AS7">
        <f t="shared" si="8"/>
        <v>-3.824428172137357</v>
      </c>
      <c r="AT7">
        <f t="shared" si="8"/>
        <v>15.602901352212546</v>
      </c>
      <c r="AU7">
        <f t="shared" si="8"/>
        <v>76.803631263232049</v>
      </c>
      <c r="AW7">
        <v>4</v>
      </c>
      <c r="AX7">
        <f>(R7*SUMPRODUCT(K8:$K$23, X8:$X$23)-$AZ$3*SUMPRODUCT(K7:$K$22, W8:$W$23))/Z7</f>
        <v>32.329565204404823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2.6360139999999999E-3</v>
      </c>
      <c r="O8">
        <f t="shared" si="22"/>
        <v>252.24246040255073</v>
      </c>
      <c r="P8">
        <f t="shared" si="23"/>
        <v>12.612123020127537</v>
      </c>
      <c r="Q8" s="4">
        <f t="shared" si="24"/>
        <v>12.5</v>
      </c>
      <c r="R8">
        <f t="shared" si="0"/>
        <v>50000</v>
      </c>
      <c r="S8">
        <f t="shared" si="12"/>
        <v>36.996049628207608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30.733931550701865</v>
      </c>
      <c r="AC8">
        <f t="shared" si="1"/>
        <v>34.725690604246893</v>
      </c>
      <c r="AE8">
        <f t="shared" si="2"/>
        <v>236.76294429323227</v>
      </c>
      <c r="AF8">
        <f t="shared" si="3"/>
        <v>-11.838147214661614</v>
      </c>
      <c r="AG8">
        <f t="shared" si="3"/>
        <v>-11.732904915938077</v>
      </c>
      <c r="AH8">
        <f t="shared" si="4"/>
        <v>-125.29564398789644</v>
      </c>
      <c r="AI8">
        <f t="shared" si="5"/>
        <v>87.896248174736158</v>
      </c>
      <c r="AJ8">
        <f t="shared" si="6"/>
        <v>-3.991759053545028</v>
      </c>
      <c r="AK8">
        <f t="shared" si="20"/>
        <v>21.877228726264107</v>
      </c>
      <c r="AL8">
        <f t="shared" si="7"/>
        <v>105.78171784745524</v>
      </c>
      <c r="AN8">
        <f t="shared" si="8"/>
        <v>157.04371725336941</v>
      </c>
      <c r="AO8">
        <f t="shared" si="8"/>
        <v>-7.8521858626684704</v>
      </c>
      <c r="AP8">
        <f t="shared" si="8"/>
        <v>-7.7823791543038201</v>
      </c>
      <c r="AQ8">
        <f t="shared" si="8"/>
        <v>-83.107995409721283</v>
      </c>
      <c r="AR8">
        <f t="shared" si="8"/>
        <v>58.30115682667585</v>
      </c>
      <c r="AS8">
        <f t="shared" si="8"/>
        <v>-2.6477144978063269</v>
      </c>
      <c r="AT8">
        <f t="shared" si="8"/>
        <v>14.511060134982948</v>
      </c>
      <c r="AU8">
        <f t="shared" si="8"/>
        <v>70.164502463852472</v>
      </c>
      <c r="AW8">
        <v>5</v>
      </c>
      <c r="AX8">
        <f>(R8*SUMPRODUCT(K9:$K$23, X9:$X$23)-$AZ$3*SUMPRODUCT(K8:$K$22, W9:$W$23))/Z8</f>
        <v>36.996049628207608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2.6635809999999999E-3</v>
      </c>
      <c r="O9">
        <f t="shared" si="22"/>
        <v>252.24246040255073</v>
      </c>
      <c r="P9">
        <f t="shared" si="23"/>
        <v>12.612123020127537</v>
      </c>
      <c r="Q9" s="4">
        <f t="shared" si="24"/>
        <v>12.5</v>
      </c>
      <c r="R9">
        <f t="shared" si="0"/>
        <v>50000</v>
      </c>
      <c r="S9">
        <f t="shared" si="12"/>
        <v>40.535193519101426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34.725690604246893</v>
      </c>
      <c r="AC9">
        <f t="shared" si="1"/>
        <v>37.565826261460529</v>
      </c>
      <c r="AE9">
        <f t="shared" si="2"/>
        <v>233.76467757037645</v>
      </c>
      <c r="AF9">
        <f t="shared" si="3"/>
        <v>-11.688233878518822</v>
      </c>
      <c r="AG9">
        <f t="shared" si="3"/>
        <v>-11.584324324169797</v>
      </c>
      <c r="AH9">
        <f t="shared" si="4"/>
        <v>-125.00617043559704</v>
      </c>
      <c r="AI9">
        <f t="shared" si="5"/>
        <v>85.485948932090807</v>
      </c>
      <c r="AJ9">
        <f t="shared" si="6"/>
        <v>-2.8401356572136365</v>
      </c>
      <c r="AK9">
        <f t="shared" si="20"/>
        <v>21.975072235986257</v>
      </c>
      <c r="AL9">
        <f t="shared" si="7"/>
        <v>104.62088551086343</v>
      </c>
      <c r="AN9">
        <f t="shared" si="8"/>
        <v>142.83251725301525</v>
      </c>
      <c r="AO9">
        <f t="shared" si="8"/>
        <v>-7.1416258626507627</v>
      </c>
      <c r="AP9">
        <f t="shared" si="8"/>
        <v>-7.0781361029121808</v>
      </c>
      <c r="AQ9">
        <f t="shared" si="8"/>
        <v>-76.379999669113516</v>
      </c>
      <c r="AR9">
        <f t="shared" si="8"/>
        <v>52.232755618338814</v>
      </c>
      <c r="AS9">
        <f t="shared" si="8"/>
        <v>-1.7353508215018616</v>
      </c>
      <c r="AT9">
        <f t="shared" si="8"/>
        <v>13.426985278123638</v>
      </c>
      <c r="AU9">
        <f t="shared" si="8"/>
        <v>63.924390074960591</v>
      </c>
      <c r="AW9">
        <v>6</v>
      </c>
      <c r="AX9">
        <f>(R9*SUMPRODUCT(K10:$K$23, X10:$X$23)-$AZ$3*SUMPRODUCT(K9:$K$22, W10:$W$23))/Z9</f>
        <v>40.535193519101426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2.696852E-3</v>
      </c>
      <c r="O10">
        <f t="shared" si="22"/>
        <v>252.24246040255073</v>
      </c>
      <c r="P10">
        <f t="shared" si="23"/>
        <v>12.612123020127537</v>
      </c>
      <c r="Q10" s="4">
        <f t="shared" si="24"/>
        <v>12.5</v>
      </c>
      <c r="R10">
        <f t="shared" si="0"/>
        <v>50000</v>
      </c>
      <c r="S10">
        <f t="shared" si="12"/>
        <v>42.931270771583733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37.565826261460529</v>
      </c>
      <c r="AC10">
        <f t="shared" si="1"/>
        <v>39.281219348374975</v>
      </c>
      <c r="AE10">
        <f t="shared" si="2"/>
        <v>230.79660205643765</v>
      </c>
      <c r="AF10">
        <f t="shared" si="3"/>
        <v>-11.539830102821883</v>
      </c>
      <c r="AG10">
        <f t="shared" si="3"/>
        <v>-11.437239872705813</v>
      </c>
      <c r="AH10">
        <f t="shared" si="4"/>
        <v>-124.96483288914388</v>
      </c>
      <c r="AI10">
        <f t="shared" si="5"/>
        <v>82.854699191766059</v>
      </c>
      <c r="AJ10">
        <f t="shared" si="6"/>
        <v>-1.715393086914446</v>
      </c>
      <c r="AK10">
        <f t="shared" si="20"/>
        <v>21.976823374460512</v>
      </c>
      <c r="AL10">
        <f t="shared" si="7"/>
        <v>103.11612947931212</v>
      </c>
      <c r="AN10">
        <f t="shared" si="8"/>
        <v>129.90293957532646</v>
      </c>
      <c r="AO10">
        <f t="shared" si="8"/>
        <v>-6.4951469787663223</v>
      </c>
      <c r="AP10">
        <f t="shared" si="8"/>
        <v>-6.4374044801981336</v>
      </c>
      <c r="AQ10">
        <f t="shared" si="8"/>
        <v>-70.335953784404623</v>
      </c>
      <c r="AR10">
        <f t="shared" si="8"/>
        <v>46.634434331957351</v>
      </c>
      <c r="AS10">
        <f t="shared" si="8"/>
        <v>-0.96550210242215495</v>
      </c>
      <c r="AT10">
        <f t="shared" si="8"/>
        <v>12.369566680934309</v>
      </c>
      <c r="AU10">
        <f t="shared" si="8"/>
        <v>58.038498910469507</v>
      </c>
      <c r="AW10">
        <v>7</v>
      </c>
      <c r="AX10">
        <f>(R10*SUMPRODUCT(K11:$K$23, X11:$X$23)-$AZ$3*SUMPRODUCT(K10:$K$22, W11:$W$23))/Z10</f>
        <v>42.931270771583733</v>
      </c>
    </row>
    <row r="11" spans="1:52" x14ac:dyDescent="0.25">
      <c r="A11" t="s">
        <v>33</v>
      </c>
      <c r="C11" s="7">
        <f>AU25</f>
        <v>618.24960691864874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2.7291730000000001E-3</v>
      </c>
      <c r="O11">
        <f t="shared" si="22"/>
        <v>252.24246040255073</v>
      </c>
      <c r="P11">
        <f t="shared" si="23"/>
        <v>12.612123020127537</v>
      </c>
      <c r="Q11" s="4">
        <f t="shared" si="24"/>
        <v>12.5</v>
      </c>
      <c r="R11">
        <f t="shared" si="0"/>
        <v>50000</v>
      </c>
      <c r="S11">
        <f t="shared" si="12"/>
        <v>44.363167979226624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39.281219348374975</v>
      </c>
      <c r="AC11">
        <f t="shared" si="1"/>
        <v>40.074680854336577</v>
      </c>
      <c r="AE11">
        <f t="shared" si="2"/>
        <v>227.85875218104908</v>
      </c>
      <c r="AF11">
        <f t="shared" si="3"/>
        <v>-11.392937609052456</v>
      </c>
      <c r="AG11">
        <f t="shared" si="3"/>
        <v>-11.291653267723643</v>
      </c>
      <c r="AH11">
        <f t="shared" si="4"/>
        <v>-124.85682502044858</v>
      </c>
      <c r="AI11">
        <f t="shared" si="5"/>
        <v>80.317336283824403</v>
      </c>
      <c r="AJ11">
        <f t="shared" si="6"/>
        <v>-0.79346150596160214</v>
      </c>
      <c r="AK11">
        <f t="shared" si="20"/>
        <v>21.884785186634044</v>
      </c>
      <c r="AL11">
        <f t="shared" si="7"/>
        <v>101.40865996449685</v>
      </c>
      <c r="AN11">
        <f t="shared" si="8"/>
        <v>118.13991387421891</v>
      </c>
      <c r="AO11">
        <f t="shared" si="8"/>
        <v>-5.9069956937109467</v>
      </c>
      <c r="AP11">
        <f t="shared" si="8"/>
        <v>-5.8544819181949395</v>
      </c>
      <c r="AQ11">
        <f t="shared" si="8"/>
        <v>-64.73560665689898</v>
      </c>
      <c r="AR11">
        <f t="shared" si="8"/>
        <v>41.642829605414043</v>
      </c>
      <c r="AS11">
        <f t="shared" si="8"/>
        <v>-0.41139290494459219</v>
      </c>
      <c r="AT11">
        <f t="shared" si="8"/>
        <v>11.34679538247625</v>
      </c>
      <c r="AU11">
        <f t="shared" si="8"/>
        <v>52.578232082945703</v>
      </c>
      <c r="AW11">
        <v>8</v>
      </c>
      <c r="AX11">
        <f>(R11*SUMPRODUCT(K12:$K$23, X12:$X$23)-$AZ$3*SUMPRODUCT(K11:$K$22, W12:$W$23))/Z11</f>
        <v>44.363167979226624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2.766246E-3</v>
      </c>
      <c r="O12">
        <f t="shared" si="22"/>
        <v>252.24246040255073</v>
      </c>
      <c r="P12">
        <f t="shared" si="23"/>
        <v>12.612123020127537</v>
      </c>
      <c r="Q12" s="4">
        <f t="shared" si="24"/>
        <v>12.5</v>
      </c>
      <c r="R12">
        <f t="shared" si="0"/>
        <v>50000</v>
      </c>
      <c r="S12">
        <f t="shared" si="12"/>
        <v>44.849237895528255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40.074680854336577</v>
      </c>
      <c r="AC12">
        <f t="shared" si="1"/>
        <v>39.996554819924143</v>
      </c>
      <c r="AE12">
        <f t="shared" si="2"/>
        <v>224.9498512974528</v>
      </c>
      <c r="AF12">
        <f t="shared" si="3"/>
        <v>-11.24749256487264</v>
      </c>
      <c r="AG12">
        <f t="shared" si="3"/>
        <v>-11.14750124436118</v>
      </c>
      <c r="AH12">
        <f t="shared" si="4"/>
        <v>-124.94196274090983</v>
      </c>
      <c r="AI12">
        <f t="shared" si="5"/>
        <v>77.61289474730917</v>
      </c>
      <c r="AJ12">
        <f t="shared" si="6"/>
        <v>7.8126034412434819E-2</v>
      </c>
      <c r="AK12">
        <f t="shared" si="20"/>
        <v>21.716208831531638</v>
      </c>
      <c r="AL12">
        <f t="shared" si="7"/>
        <v>99.407229613253236</v>
      </c>
      <c r="AN12">
        <f t="shared" si="8"/>
        <v>107.43802407512523</v>
      </c>
      <c r="AO12">
        <f t="shared" si="8"/>
        <v>-5.371901203756261</v>
      </c>
      <c r="AP12">
        <f t="shared" si="8"/>
        <v>-5.3241444711402952</v>
      </c>
      <c r="AQ12">
        <f t="shared" si="8"/>
        <v>-59.673378415357362</v>
      </c>
      <c r="AR12">
        <f t="shared" si="8"/>
        <v>37.068599984871312</v>
      </c>
      <c r="AS12">
        <f t="shared" si="8"/>
        <v>3.7313679994383168E-2</v>
      </c>
      <c r="AT12">
        <f t="shared" si="8"/>
        <v>10.371852009705963</v>
      </c>
      <c r="AU12">
        <f t="shared" si="8"/>
        <v>47.47776567457165</v>
      </c>
      <c r="AW12">
        <v>9</v>
      </c>
      <c r="AX12">
        <f>(R12*SUMPRODUCT(K13:$K$23, X13:$X$23)-$AZ$3*SUMPRODUCT(K12:$K$22, W13:$W$23))/Z12</f>
        <v>44.849237895528255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2.8061710000000001E-3</v>
      </c>
      <c r="O13">
        <f t="shared" si="22"/>
        <v>252.24246040255073</v>
      </c>
      <c r="P13">
        <f t="shared" si="23"/>
        <v>12.612123020127537</v>
      </c>
      <c r="Q13" s="4">
        <f t="shared" si="24"/>
        <v>12.5</v>
      </c>
      <c r="R13">
        <f t="shared" si="0"/>
        <v>50000</v>
      </c>
      <c r="S13">
        <f t="shared" si="12"/>
        <v>44.460668661544887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39.996554819924143</v>
      </c>
      <c r="AC13">
        <f t="shared" si="1"/>
        <v>39.142263690197581</v>
      </c>
      <c r="AE13">
        <f t="shared" si="2"/>
        <v>222.06910503531307</v>
      </c>
      <c r="AF13">
        <f t="shared" si="3"/>
        <v>-11.103455251765654</v>
      </c>
      <c r="AG13">
        <f t="shared" si="3"/>
        <v>-11.004744437203179</v>
      </c>
      <c r="AH13">
        <f t="shared" si="4"/>
        <v>-125.12717885756103</v>
      </c>
      <c r="AI13">
        <f t="shared" si="5"/>
        <v>74.833726488783185</v>
      </c>
      <c r="AJ13">
        <f t="shared" si="6"/>
        <v>0.85429112972656185</v>
      </c>
      <c r="AK13">
        <f t="shared" si="20"/>
        <v>21.475337772328267</v>
      </c>
      <c r="AL13">
        <f t="shared" si="7"/>
        <v>97.163355390838007</v>
      </c>
      <c r="AN13">
        <f t="shared" si="8"/>
        <v>97.701630446361065</v>
      </c>
      <c r="AO13">
        <f t="shared" si="8"/>
        <v>-4.8850815223180533</v>
      </c>
      <c r="AP13">
        <f t="shared" si="8"/>
        <v>-4.8416526647833296</v>
      </c>
      <c r="AQ13">
        <f t="shared" si="8"/>
        <v>-55.051013897647451</v>
      </c>
      <c r="AR13">
        <f t="shared" si="8"/>
        <v>32.923882361612222</v>
      </c>
      <c r="AS13">
        <f t="shared" si="8"/>
        <v>0.37585433704015819</v>
      </c>
      <c r="AT13">
        <f t="shared" si="8"/>
        <v>9.4482999533372585</v>
      </c>
      <c r="AU13">
        <f t="shared" si="8"/>
        <v>42.748036651989636</v>
      </c>
      <c r="AW13">
        <v>10</v>
      </c>
      <c r="AX13">
        <f>(R13*SUMPRODUCT(K14:$K$23, X14:$X$23)-$AZ$3*SUMPRODUCT(K13:$K$22, W14:$W$23))/Z13</f>
        <v>44.460668661544887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2.8498989999999999E-3</v>
      </c>
      <c r="O14">
        <f t="shared" si="22"/>
        <v>252.24246040255073</v>
      </c>
      <c r="P14">
        <f t="shared" si="23"/>
        <v>12.612123020127537</v>
      </c>
      <c r="Q14" s="4">
        <f t="shared" si="24"/>
        <v>12.5</v>
      </c>
      <c r="R14">
        <f t="shared" si="0"/>
        <v>50000</v>
      </c>
      <c r="S14">
        <f t="shared" si="12"/>
        <v>43.24786651531209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39.142263690197581</v>
      </c>
      <c r="AC14">
        <f t="shared" si="1"/>
        <v>37.58528351537916</v>
      </c>
      <c r="AE14">
        <f t="shared" si="2"/>
        <v>219.21553946458891</v>
      </c>
      <c r="AF14">
        <f t="shared" si="3"/>
        <v>-10.960776973229446</v>
      </c>
      <c r="AG14">
        <f t="shared" si="3"/>
        <v>-10.863334582664306</v>
      </c>
      <c r="AH14">
        <f t="shared" si="4"/>
        <v>-125.44964066736361</v>
      </c>
      <c r="AI14">
        <f t="shared" si="5"/>
        <v>71.941787241331554</v>
      </c>
      <c r="AJ14">
        <f t="shared" si="6"/>
        <v>1.5569801748184204</v>
      </c>
      <c r="AK14">
        <f t="shared" si="20"/>
        <v>21.170258324408202</v>
      </c>
      <c r="AL14">
        <f t="shared" si="7"/>
        <v>94.669025740558169</v>
      </c>
      <c r="AN14">
        <f t="shared" si="8"/>
        <v>88.843645896347752</v>
      </c>
      <c r="AO14">
        <f t="shared" si="8"/>
        <v>-4.4421822948173872</v>
      </c>
      <c r="AP14">
        <f t="shared" si="8"/>
        <v>-4.4026908551876645</v>
      </c>
      <c r="AQ14">
        <f t="shared" si="8"/>
        <v>-50.842214381776053</v>
      </c>
      <c r="AR14">
        <f t="shared" si="8"/>
        <v>29.156558364566642</v>
      </c>
      <c r="AS14">
        <f t="shared" si="8"/>
        <v>0.63101272682152265</v>
      </c>
      <c r="AT14">
        <f t="shared" si="8"/>
        <v>8.5798795956787242</v>
      </c>
      <c r="AU14">
        <f t="shared" si="8"/>
        <v>38.367450687066885</v>
      </c>
      <c r="AW14">
        <v>11</v>
      </c>
      <c r="AX14">
        <f>(R14*SUMPRODUCT(K15:$K$23, X15:$X$23)-$AZ$3*SUMPRODUCT(K14:$K$22, W15:$W$23))/Z14</f>
        <v>43.24786651531209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2.8964780000000001E-3</v>
      </c>
      <c r="O15">
        <f t="shared" si="22"/>
        <v>252.24246040255073</v>
      </c>
      <c r="P15">
        <f t="shared" si="23"/>
        <v>12.612123020127537</v>
      </c>
      <c r="Q15" s="4">
        <f t="shared" si="24"/>
        <v>12.5</v>
      </c>
      <c r="R15">
        <f t="shared" si="0"/>
        <v>50000</v>
      </c>
      <c r="S15">
        <f t="shared" si="12"/>
        <v>41.281655189098608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37.58528351537916</v>
      </c>
      <c r="AC15">
        <f t="shared" si="1"/>
        <v>35.41383391442946</v>
      </c>
      <c r="AE15">
        <f t="shared" si="2"/>
        <v>216.38843108262569</v>
      </c>
      <c r="AF15">
        <f t="shared" si="3"/>
        <v>-10.819421554131285</v>
      </c>
      <c r="AG15">
        <f t="shared" si="3"/>
        <v>-10.723235827212337</v>
      </c>
      <c r="AH15">
        <f t="shared" si="4"/>
        <v>-125.86163850130539</v>
      </c>
      <c r="AI15">
        <f t="shared" si="5"/>
        <v>68.984135199976677</v>
      </c>
      <c r="AJ15">
        <f t="shared" si="6"/>
        <v>2.1714496009496997</v>
      </c>
      <c r="AK15">
        <f t="shared" si="20"/>
        <v>20.807199164350351</v>
      </c>
      <c r="AL15">
        <f t="shared" si="7"/>
        <v>91.962783965276728</v>
      </c>
      <c r="AN15">
        <f t="shared" si="8"/>
        <v>80.784946343131281</v>
      </c>
      <c r="AO15">
        <f t="shared" si="8"/>
        <v>-4.0392473171565637</v>
      </c>
      <c r="AP15">
        <f t="shared" si="8"/>
        <v>-4.0033380093010287</v>
      </c>
      <c r="AQ15">
        <f t="shared" si="8"/>
        <v>-46.988305530548907</v>
      </c>
      <c r="AR15">
        <f t="shared" si="8"/>
        <v>25.754055486124777</v>
      </c>
      <c r="AS15">
        <f t="shared" si="8"/>
        <v>0.8106738360358684</v>
      </c>
      <c r="AT15">
        <f t="shared" si="8"/>
        <v>7.768014489651951</v>
      </c>
      <c r="AU15">
        <f t="shared" si="8"/>
        <v>34.332743811812598</v>
      </c>
      <c r="AW15">
        <v>12</v>
      </c>
      <c r="AX15">
        <f>(R15*SUMPRODUCT(K16:$K$23, X16:$X$23)-$AZ$3*SUMPRODUCT(K15:$K$22, W16:$W$23))/Z15</f>
        <v>41.281655189098608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2.9506620000000002E-3</v>
      </c>
      <c r="O16">
        <f t="shared" si="22"/>
        <v>252.24246040255073</v>
      </c>
      <c r="P16">
        <f t="shared" si="23"/>
        <v>12.612123020127537</v>
      </c>
      <c r="Q16" s="4">
        <f t="shared" si="24"/>
        <v>12.5</v>
      </c>
      <c r="R16">
        <f t="shared" si="0"/>
        <v>50000</v>
      </c>
      <c r="S16">
        <f t="shared" si="12"/>
        <v>38.547522156570835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35.41383391442946</v>
      </c>
      <c r="AC16">
        <f t="shared" si="1"/>
        <v>32.640076839148634</v>
      </c>
      <c r="AE16">
        <f t="shared" si="2"/>
        <v>213.58605765096431</v>
      </c>
      <c r="AF16">
        <f t="shared" si="3"/>
        <v>-10.679302882548216</v>
      </c>
      <c r="AG16">
        <f t="shared" si="3"/>
        <v>-10.584362824467819</v>
      </c>
      <c r="AH16">
        <f t="shared" si="4"/>
        <v>-126.56257788957605</v>
      </c>
      <c r="AI16">
        <f t="shared" si="5"/>
        <v>65.7598140543722</v>
      </c>
      <c r="AJ16">
        <f t="shared" si="6"/>
        <v>2.7737570752808267</v>
      </c>
      <c r="AK16">
        <f t="shared" si="20"/>
        <v>20.393569414768461</v>
      </c>
      <c r="AL16">
        <f t="shared" si="7"/>
        <v>88.927140544421491</v>
      </c>
      <c r="AN16">
        <f t="shared" si="8"/>
        <v>73.453191320661603</v>
      </c>
      <c r="AO16">
        <f t="shared" si="8"/>
        <v>-3.6726595660330803</v>
      </c>
      <c r="AP16">
        <f t="shared" si="8"/>
        <v>-3.6400092595155535</v>
      </c>
      <c r="AQ16">
        <f t="shared" si="8"/>
        <v>-43.525431154083542</v>
      </c>
      <c r="AR16">
        <f t="shared" si="8"/>
        <v>22.615091341029416</v>
      </c>
      <c r="AS16">
        <f t="shared" si="8"/>
        <v>0.9539073447415235</v>
      </c>
      <c r="AT16">
        <f t="shared" si="8"/>
        <v>7.0134388564918462</v>
      </c>
      <c r="AU16">
        <f t="shared" si="8"/>
        <v>30.582437542262788</v>
      </c>
      <c r="AW16">
        <v>13</v>
      </c>
      <c r="AX16">
        <f>(R16*SUMPRODUCT(K17:$K$23, X17:$X$23)-$AZ$3*SUMPRODUCT(K16:$K$22, W17:$W$23))/Z16</f>
        <v>38.547522156570835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3.0134020000000001E-3</v>
      </c>
      <c r="O17">
        <f t="shared" si="22"/>
        <v>252.24246040255073</v>
      </c>
      <c r="P17">
        <f t="shared" si="23"/>
        <v>12.612123020127537</v>
      </c>
      <c r="Q17" s="4">
        <f t="shared" si="24"/>
        <v>12.5</v>
      </c>
      <c r="R17">
        <f t="shared" si="0"/>
        <v>50000</v>
      </c>
      <c r="S17">
        <f t="shared" si="12"/>
        <v>35.031133686620507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32.640076839148634</v>
      </c>
      <c r="AC17">
        <f t="shared" si="1"/>
        <v>29.276567271200236</v>
      </c>
      <c r="AE17">
        <f t="shared" si="2"/>
        <v>210.80657642115713</v>
      </c>
      <c r="AF17">
        <f t="shared" si="3"/>
        <v>-10.540328821057857</v>
      </c>
      <c r="AG17">
        <f t="shared" si="3"/>
        <v>-10.446624256119163</v>
      </c>
      <c r="AH17">
        <f t="shared" si="4"/>
        <v>-127.57976041590791</v>
      </c>
      <c r="AI17">
        <f t="shared" si="5"/>
        <v>62.239862928072199</v>
      </c>
      <c r="AJ17">
        <f t="shared" si="6"/>
        <v>3.3635095679483982</v>
      </c>
      <c r="AK17">
        <f t="shared" si="20"/>
        <v>19.930259994915325</v>
      </c>
      <c r="AL17">
        <f t="shared" si="7"/>
        <v>85.533632490935929</v>
      </c>
      <c r="AN17">
        <f t="shared" si="8"/>
        <v>66.78259517915248</v>
      </c>
      <c r="AO17">
        <f t="shared" si="8"/>
        <v>-3.3391297589576241</v>
      </c>
      <c r="AP17">
        <f t="shared" si="8"/>
        <v>-3.3094445653883438</v>
      </c>
      <c r="AQ17">
        <f t="shared" si="8"/>
        <v>-40.416706335987627</v>
      </c>
      <c r="AR17">
        <f t="shared" si="8"/>
        <v>19.717314518818892</v>
      </c>
      <c r="AS17">
        <f t="shared" si="8"/>
        <v>1.0655450208002148</v>
      </c>
      <c r="AT17">
        <f t="shared" si="8"/>
        <v>6.3138186087543025</v>
      </c>
      <c r="AU17">
        <f t="shared" si="8"/>
        <v>27.09667814837341</v>
      </c>
      <c r="AW17">
        <v>14</v>
      </c>
      <c r="AX17">
        <f>(R17*SUMPRODUCT(K18:$K$23, X18:$X$23)-$AZ$3*SUMPRODUCT(K17:$K$22, W18:$W$23))/Z17</f>
        <v>35.031133686620507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3.0789929999999999E-3</v>
      </c>
      <c r="O18">
        <f t="shared" si="22"/>
        <v>252.24246040255073</v>
      </c>
      <c r="P18">
        <f t="shared" si="23"/>
        <v>12.612123020127537</v>
      </c>
      <c r="Q18" s="4">
        <f t="shared" si="24"/>
        <v>12.5</v>
      </c>
      <c r="R18">
        <f t="shared" si="0"/>
        <v>50000</v>
      </c>
      <c r="S18">
        <f t="shared" si="12"/>
        <v>30.818009374776221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29.276567271200236</v>
      </c>
      <c r="AC18">
        <f t="shared" si="1"/>
        <v>25.418676703127971</v>
      </c>
      <c r="AE18">
        <f t="shared" si="2"/>
        <v>208.04943868379084</v>
      </c>
      <c r="AF18">
        <f t="shared" si="3"/>
        <v>-10.402471934189542</v>
      </c>
      <c r="AG18">
        <f t="shared" si="3"/>
        <v>-10.30999293059975</v>
      </c>
      <c r="AH18">
        <f t="shared" si="4"/>
        <v>-128.66033183288445</v>
      </c>
      <c r="AI18">
        <f t="shared" si="5"/>
        <v>58.67664198611709</v>
      </c>
      <c r="AJ18">
        <f t="shared" si="6"/>
        <v>3.8578905680722642</v>
      </c>
      <c r="AK18">
        <f t="shared" si="20"/>
        <v>19.41830065322803</v>
      </c>
      <c r="AL18">
        <f t="shared" si="7"/>
        <v>81.952833207417385</v>
      </c>
      <c r="AN18">
        <f t="shared" si="8"/>
        <v>60.713749142647856</v>
      </c>
      <c r="AO18">
        <f t="shared" si="8"/>
        <v>-3.0356874571323926</v>
      </c>
      <c r="AP18">
        <f t="shared" si="8"/>
        <v>-3.0086998956160822</v>
      </c>
      <c r="AQ18">
        <f t="shared" si="8"/>
        <v>-37.54612923221584</v>
      </c>
      <c r="AR18">
        <f t="shared" si="8"/>
        <v>17.123232557683536</v>
      </c>
      <c r="AS18">
        <f t="shared" si="8"/>
        <v>1.1258237544477228</v>
      </c>
      <c r="AT18">
        <f t="shared" si="8"/>
        <v>5.666719612872738</v>
      </c>
      <c r="AU18">
        <f t="shared" si="8"/>
        <v>23.915775925003995</v>
      </c>
      <c r="AW18">
        <v>15</v>
      </c>
      <c r="AX18">
        <f>(R18*SUMPRODUCT(K19:$K$23, X19:$X$23)-$AZ$3*SUMPRODUCT(K18:$K$22, W19:$W$23))/Z18</f>
        <v>30.818009374776221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3.1512390000000001E-3</v>
      </c>
      <c r="O19">
        <f t="shared" si="22"/>
        <v>252.24246040255073</v>
      </c>
      <c r="P19">
        <f t="shared" si="23"/>
        <v>12.612123020127537</v>
      </c>
      <c r="Q19" s="4">
        <f t="shared" si="24"/>
        <v>12.5</v>
      </c>
      <c r="R19">
        <f t="shared" si="0"/>
        <v>50000</v>
      </c>
      <c r="S19">
        <f t="shared" si="12"/>
        <v>25.935723287115596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25.418676703127971</v>
      </c>
      <c r="AC19">
        <f t="shared" si="1"/>
        <v>21.110441620634703</v>
      </c>
      <c r="AE19">
        <f t="shared" si="2"/>
        <v>205.31333079184446</v>
      </c>
      <c r="AF19">
        <f t="shared" si="3"/>
        <v>-10.265666539592225</v>
      </c>
      <c r="AG19">
        <f t="shared" si="3"/>
        <v>-10.174403749481122</v>
      </c>
      <c r="AH19">
        <f t="shared" si="4"/>
        <v>-129.95700725052089</v>
      </c>
      <c r="AI19">
        <f t="shared" si="5"/>
        <v>54.916253252250243</v>
      </c>
      <c r="AJ19">
        <f t="shared" si="6"/>
        <v>4.3082350824932689</v>
      </c>
      <c r="AK19">
        <f t="shared" si="20"/>
        <v>18.865745728233797</v>
      </c>
      <c r="AL19">
        <f t="shared" si="7"/>
        <v>78.090234062977316</v>
      </c>
      <c r="AN19">
        <f t="shared" si="8"/>
        <v>55.192366896978598</v>
      </c>
      <c r="AO19">
        <f t="shared" si="8"/>
        <v>-2.7596183448489304</v>
      </c>
      <c r="AP19">
        <f t="shared" si="8"/>
        <v>-2.7350850650252219</v>
      </c>
      <c r="AQ19">
        <f t="shared" si="8"/>
        <v>-34.935066307389384</v>
      </c>
      <c r="AR19">
        <f t="shared" si="8"/>
        <v>14.762597179715067</v>
      </c>
      <c r="AS19">
        <f t="shared" si="8"/>
        <v>1.1581405378517615</v>
      </c>
      <c r="AT19">
        <f t="shared" si="8"/>
        <v>5.071493195312514</v>
      </c>
      <c r="AU19">
        <f t="shared" si="8"/>
        <v>20.992230912879343</v>
      </c>
      <c r="AW19">
        <v>16</v>
      </c>
      <c r="AX19">
        <f>(R19*SUMPRODUCT(K20:$K$23, X20:$X$23)-$AZ$3*SUMPRODUCT(K19:$K$22, W20:$W$23))/Z19</f>
        <v>25.935723287115596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3.229188E-3</v>
      </c>
      <c r="O20">
        <f t="shared" si="22"/>
        <v>252.24246040255073</v>
      </c>
      <c r="P20">
        <f t="shared" si="23"/>
        <v>12.612123020127537</v>
      </c>
      <c r="Q20" s="4">
        <f t="shared" si="24"/>
        <v>12.5</v>
      </c>
      <c r="R20">
        <f t="shared" si="0"/>
        <v>50000</v>
      </c>
      <c r="S20">
        <f t="shared" si="12"/>
        <v>20.42922787622059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21.110441620634703</v>
      </c>
      <c r="AC20">
        <f t="shared" si="1"/>
        <v>16.408436561375794</v>
      </c>
      <c r="AE20">
        <f t="shared" si="2"/>
        <v>202.59720213989297</v>
      </c>
      <c r="AF20">
        <f t="shared" si="3"/>
        <v>-10.129860106994649</v>
      </c>
      <c r="AG20">
        <f t="shared" si="3"/>
        <v>-10.039804649491332</v>
      </c>
      <c r="AH20">
        <f t="shared" si="4"/>
        <v>-131.4202499799178</v>
      </c>
      <c r="AI20">
        <f t="shared" si="5"/>
        <v>51.007287403489187</v>
      </c>
      <c r="AJ20">
        <f t="shared" si="6"/>
        <v>4.7020050592589087</v>
      </c>
      <c r="AK20">
        <f t="shared" si="20"/>
        <v>18.276278102800131</v>
      </c>
      <c r="AL20">
        <f t="shared" si="7"/>
        <v>73.98557056554823</v>
      </c>
      <c r="AN20">
        <f t="shared" si="8"/>
        <v>50.169142810549182</v>
      </c>
      <c r="AO20">
        <f t="shared" si="8"/>
        <v>-2.5084571405274594</v>
      </c>
      <c r="AP20">
        <f t="shared" si="8"/>
        <v>-2.4861567086328789</v>
      </c>
      <c r="AQ20">
        <f t="shared" si="8"/>
        <v>-32.543594974662824</v>
      </c>
      <c r="AR20">
        <f t="shared" si="8"/>
        <v>12.630933986726019</v>
      </c>
      <c r="AS20">
        <f t="shared" si="8"/>
        <v>1.1643574581597604</v>
      </c>
      <c r="AT20">
        <f t="shared" si="8"/>
        <v>4.5257545341202263</v>
      </c>
      <c r="AU20">
        <f t="shared" si="8"/>
        <v>18.321045979006009</v>
      </c>
      <c r="AW20">
        <v>17</v>
      </c>
      <c r="AX20">
        <f>(R20*SUMPRODUCT(K21:$K$23, X21:$X$23)-$AZ$3*SUMPRODUCT(K20:$K$22, W21:$W$23))/Z20</f>
        <v>20.42922787622059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3.318545E-3</v>
      </c>
      <c r="O21">
        <f t="shared" si="22"/>
        <v>252.24246040255073</v>
      </c>
      <c r="P21">
        <f t="shared" si="23"/>
        <v>12.612123020127537</v>
      </c>
      <c r="Q21" s="4">
        <f t="shared" si="24"/>
        <v>12.5</v>
      </c>
      <c r="R21">
        <f t="shared" si="0"/>
        <v>50000</v>
      </c>
      <c r="S21">
        <f t="shared" si="12"/>
        <v>14.278844300021399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16.408436561375794</v>
      </c>
      <c r="AC21">
        <f t="shared" si="1"/>
        <v>11.315800264192113</v>
      </c>
      <c r="AE21">
        <f t="shared" si="2"/>
        <v>199.89890218631871</v>
      </c>
      <c r="AF21">
        <f t="shared" si="3"/>
        <v>-9.9949451093159354</v>
      </c>
      <c r="AG21">
        <f t="shared" si="3"/>
        <v>-9.9060890594758728</v>
      </c>
      <c r="AH21">
        <f t="shared" si="4"/>
        <v>-133.27017408218484</v>
      </c>
      <c r="AI21">
        <f t="shared" si="5"/>
        <v>46.727693935342046</v>
      </c>
      <c r="AJ21">
        <f t="shared" si="6"/>
        <v>5.0926362971836809</v>
      </c>
      <c r="AK21">
        <f t="shared" si="20"/>
        <v>17.654564148423333</v>
      </c>
      <c r="AL21">
        <f t="shared" si="7"/>
        <v>69.474894380949053</v>
      </c>
      <c r="AN21">
        <f t="shared" si="8"/>
        <v>45.598967939865304</v>
      </c>
      <c r="AO21">
        <f t="shared" si="8"/>
        <v>-2.2799483969932655</v>
      </c>
      <c r="AP21">
        <f t="shared" si="8"/>
        <v>-2.2596794304126306</v>
      </c>
      <c r="AQ21">
        <f t="shared" si="8"/>
        <v>-30.400278985272635</v>
      </c>
      <c r="AR21">
        <f t="shared" si="8"/>
        <v>10.659061127186771</v>
      </c>
      <c r="AS21">
        <f t="shared" si="8"/>
        <v>1.1616820137822965</v>
      </c>
      <c r="AT21">
        <f t="shared" si="8"/>
        <v>4.0271852210869623</v>
      </c>
      <c r="AU21">
        <f t="shared" si="8"/>
        <v>15.847928362056029</v>
      </c>
      <c r="AW21">
        <v>18</v>
      </c>
      <c r="AX21">
        <f>(R21*SUMPRODUCT(K22:$K$23, X22:$X$23)-$AZ$3*SUMPRODUCT(K21:$K$22, W22:$W$23))/Z21</f>
        <v>14.278844300021399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3.4212090000000001E-3</v>
      </c>
      <c r="O22">
        <f t="shared" si="22"/>
        <v>252.24246040255073</v>
      </c>
      <c r="P22">
        <f t="shared" si="23"/>
        <v>12.612123020127537</v>
      </c>
      <c r="Q22" s="4">
        <f t="shared" si="24"/>
        <v>12.5</v>
      </c>
      <c r="R22">
        <f t="shared" si="0"/>
        <v>50000</v>
      </c>
      <c r="S22">
        <f t="shared" si="12"/>
        <v>7.4595745196783936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11.315800264192113</v>
      </c>
      <c r="AC22">
        <f t="shared" si="1"/>
        <v>5.832275718914115</v>
      </c>
      <c r="AE22">
        <f t="shared" si="2"/>
        <v>197.21601724120558</v>
      </c>
      <c r="AF22">
        <f t="shared" si="3"/>
        <v>-9.8608008620602785</v>
      </c>
      <c r="AG22">
        <f t="shared" si="3"/>
        <v>-9.7731373678360338</v>
      </c>
      <c r="AH22">
        <f t="shared" si="4"/>
        <v>-135.56320418032158</v>
      </c>
      <c r="AI22">
        <f t="shared" si="5"/>
        <v>42.018874830987698</v>
      </c>
      <c r="AJ22">
        <f t="shared" si="6"/>
        <v>5.4835245452779979</v>
      </c>
      <c r="AK22">
        <f t="shared" si="20"/>
        <v>17.00067623620367</v>
      </c>
      <c r="AL22">
        <f t="shared" si="7"/>
        <v>64.503075612469374</v>
      </c>
      <c r="AN22">
        <f t="shared" si="8"/>
        <v>41.440802324452065</v>
      </c>
      <c r="AO22">
        <f t="shared" si="8"/>
        <v>-2.0720401162226034</v>
      </c>
      <c r="AP22">
        <f t="shared" si="8"/>
        <v>-2.0536194748059655</v>
      </c>
      <c r="AQ22">
        <f t="shared" si="8"/>
        <v>-28.485759044789535</v>
      </c>
      <c r="AR22">
        <f t="shared" si="8"/>
        <v>8.8293836886339658</v>
      </c>
      <c r="AS22">
        <f t="shared" si="8"/>
        <v>1.1522474690492197</v>
      </c>
      <c r="AT22">
        <f t="shared" si="8"/>
        <v>3.572334910428999</v>
      </c>
      <c r="AU22">
        <f t="shared" si="8"/>
        <v>13.553966068112185</v>
      </c>
      <c r="AW22">
        <v>19</v>
      </c>
      <c r="AX22">
        <f>(R22*SUMPRODUCT(K23:$K$23, X23:$X$23)-$AZ$3*SUMPRODUCT(K22:$K$22, W23:$W$23))/Z22</f>
        <v>7.4595745196783936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3.53338E-3</v>
      </c>
      <c r="O23">
        <f t="shared" si="22"/>
        <v>252.24246040255073</v>
      </c>
      <c r="P23">
        <f t="shared" si="23"/>
        <v>12.612123020127537</v>
      </c>
      <c r="Q23" s="4">
        <f t="shared" si="24"/>
        <v>12.5</v>
      </c>
      <c r="R23">
        <f t="shared" si="0"/>
        <v>50000</v>
      </c>
      <c r="S23">
        <f t="shared" si="12"/>
        <v>7.561912758566927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5.832275718914115</v>
      </c>
      <c r="AC23">
        <f t="shared" si="1"/>
        <v>5.832275718914115</v>
      </c>
      <c r="AE23">
        <f t="shared" si="2"/>
        <v>194.54701793779381</v>
      </c>
      <c r="AF23">
        <f t="shared" si="3"/>
        <v>-9.7273508968896909</v>
      </c>
      <c r="AG23">
        <f t="shared" si="3"/>
        <v>-9.6408737860449101</v>
      </c>
      <c r="AH23">
        <f t="shared" si="4"/>
        <v>-138.12883245105795</v>
      </c>
      <c r="AI23">
        <f t="shared" si="5"/>
        <v>37.049960803801241</v>
      </c>
      <c r="AJ23">
        <f t="shared" si="6"/>
        <v>0</v>
      </c>
      <c r="AK23">
        <f t="shared" si="20"/>
        <v>16.314468045843167</v>
      </c>
      <c r="AL23">
        <f t="shared" si="7"/>
        <v>53.364428849644412</v>
      </c>
      <c r="AN23">
        <f t="shared" si="8"/>
        <v>37.657537408011983</v>
      </c>
      <c r="AO23">
        <f t="shared" si="8"/>
        <v>-1.8828768704005991</v>
      </c>
      <c r="AP23">
        <f t="shared" si="8"/>
        <v>-1.8661379089346597</v>
      </c>
      <c r="AQ23">
        <f t="shared" si="8"/>
        <v>-26.736938608917342</v>
      </c>
      <c r="AR23">
        <f t="shared" si="8"/>
        <v>7.1715840197593765</v>
      </c>
      <c r="AS23">
        <f t="shared" si="8"/>
        <v>0</v>
      </c>
      <c r="AT23">
        <f t="shared" si="8"/>
        <v>3.1579136870892413</v>
      </c>
      <c r="AU23">
        <f t="shared" si="8"/>
        <v>10.329497706848619</v>
      </c>
      <c r="AW23">
        <v>20</v>
      </c>
      <c r="AX23">
        <f>(R23*SUMPRODUCT(K$23:$K24, X$23:$X24)-$AZ$3*SUMPRODUCT(K$22:$K23, W$23:$W24))/Z23</f>
        <v>7.561912758566927</v>
      </c>
    </row>
    <row r="25" spans="5:50" x14ac:dyDescent="0.25">
      <c r="AN25" s="8">
        <f t="shared" ref="AN25:AU25" si="25">SUM(AN3:AN23)</f>
        <v>2177.1385168566476</v>
      </c>
      <c r="AO25" s="8">
        <f t="shared" si="25"/>
        <v>-298.03877114474534</v>
      </c>
      <c r="AP25" s="8">
        <f t="shared" si="25"/>
        <v>-221.20673291356553</v>
      </c>
      <c r="AQ25" s="8">
        <f t="shared" si="25"/>
        <v>-1194.9958251904081</v>
      </c>
      <c r="AR25" s="8">
        <f t="shared" si="25"/>
        <v>462.89718760792874</v>
      </c>
      <c r="AS25" s="8">
        <f t="shared" si="25"/>
        <v>-21.793861728066421</v>
      </c>
      <c r="AT25" s="8">
        <f t="shared" si="25"/>
        <v>177.14628103878647</v>
      </c>
      <c r="AU25" s="9">
        <f t="shared" si="25"/>
        <v>618.24960691864874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7F236-DB5E-4AE8-964A-FDEB7EDF8A2E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305.53999605543726</v>
      </c>
      <c r="K3">
        <v>1</v>
      </c>
      <c r="L3" s="2">
        <v>0</v>
      </c>
      <c r="O3">
        <f>$C$3</f>
        <v>305.53999605543726</v>
      </c>
      <c r="P3">
        <f>O3*B5</f>
        <v>244.43199684434981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305.53999605543726</v>
      </c>
      <c r="AF3">
        <f t="shared" ref="AF3:AG23" si="3">-$Z3*P3</f>
        <v>-244.43199684434981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-64.709556688912556</v>
      </c>
      <c r="AJ3">
        <f t="shared" ref="AJ3:AJ23" si="6">AB3-AC3</f>
        <v>0</v>
      </c>
      <c r="AL3">
        <f t="shared" ref="AL3:AL23" si="7">SUM(AI3:AK3)</f>
        <v>-64.709556688912556</v>
      </c>
      <c r="AN3">
        <f t="shared" ref="AN3:AU23" si="8">AE3*$K3</f>
        <v>305.53999605543726</v>
      </c>
      <c r="AO3">
        <f t="shared" si="8"/>
        <v>-244.43199684434981</v>
      </c>
      <c r="AP3">
        <f t="shared" si="8"/>
        <v>-125.8175559</v>
      </c>
      <c r="AQ3">
        <f t="shared" si="8"/>
        <v>0</v>
      </c>
      <c r="AR3">
        <f t="shared" si="8"/>
        <v>-64.709556688912556</v>
      </c>
      <c r="AS3">
        <f t="shared" si="8"/>
        <v>0</v>
      </c>
      <c r="AT3">
        <f t="shared" si="8"/>
        <v>0</v>
      </c>
      <c r="AU3">
        <f t="shared" si="8"/>
        <v>-64.709556688912556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157.93873960461309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27.023437054450319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26.676188617667776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-26.676188617667776</v>
      </c>
      <c r="AK4">
        <f t="shared" ref="AK4:AK23" si="20">H4*SUM(AB4:AB4, AE4:AF4)</f>
        <v>0</v>
      </c>
      <c r="AL4">
        <f t="shared" si="7"/>
        <v>-169.17113861766776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-131.26255098694514</v>
      </c>
      <c r="AR4">
        <f t="shared" si="8"/>
        <v>-131.26255098694514</v>
      </c>
      <c r="AS4">
        <f t="shared" si="8"/>
        <v>-24.573394134767458</v>
      </c>
      <c r="AT4">
        <f t="shared" si="8"/>
        <v>0</v>
      </c>
      <c r="AU4">
        <f t="shared" si="8"/>
        <v>-155.8359451217126</v>
      </c>
      <c r="AW4">
        <v>1</v>
      </c>
      <c r="AX4">
        <f>(R4*SUMPRODUCT(K5:$K$23, X5:$X$23)-$AZ$3*SUMPRODUCT(K4:$K$22, W5:$W$23))/Z4</f>
        <v>27.023437054450319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2.8964780000000001E-3</v>
      </c>
      <c r="O5">
        <f t="shared" ref="O5:O23" si="22">$C$3</f>
        <v>305.53999605543726</v>
      </c>
      <c r="P5">
        <f t="shared" ref="P5:P23" si="23">O5*$C$5</f>
        <v>15.276999802771863</v>
      </c>
      <c r="Q5" s="4">
        <f t="shared" ref="Q5:Q23" si="24">$C$8</f>
        <v>12.5</v>
      </c>
      <c r="R5">
        <f t="shared" si="0"/>
        <v>50000</v>
      </c>
      <c r="S5">
        <f t="shared" si="12"/>
        <v>50.26886791661898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26.676188617667776</v>
      </c>
      <c r="AC5">
        <f t="shared" si="1"/>
        <v>48.982957170233931</v>
      </c>
      <c r="AE5">
        <f t="shared" si="2"/>
        <v>297.72408173984473</v>
      </c>
      <c r="AF5">
        <f t="shared" si="3"/>
        <v>-14.886204086992237</v>
      </c>
      <c r="AG5">
        <f t="shared" si="3"/>
        <v>-12.180241767996947</v>
      </c>
      <c r="AH5">
        <f t="shared" si="4"/>
        <v>-142.96292751221389</v>
      </c>
      <c r="AI5">
        <f t="shared" si="5"/>
        <v>127.69470837264166</v>
      </c>
      <c r="AJ5">
        <f t="shared" si="6"/>
        <v>-22.306768552566155</v>
      </c>
      <c r="AK5">
        <f t="shared" si="20"/>
        <v>26.485737678900964</v>
      </c>
      <c r="AL5">
        <f t="shared" si="7"/>
        <v>131.87367749897646</v>
      </c>
      <c r="AN5">
        <f t="shared" si="8"/>
        <v>252.63685031919925</v>
      </c>
      <c r="AO5">
        <f t="shared" si="8"/>
        <v>-12.631842515959963</v>
      </c>
      <c r="AP5">
        <f t="shared" si="8"/>
        <v>-10.335670189695916</v>
      </c>
      <c r="AQ5">
        <f t="shared" si="8"/>
        <v>-121.31267147767323</v>
      </c>
      <c r="AR5">
        <f t="shared" si="8"/>
        <v>108.35666613587016</v>
      </c>
      <c r="AS5">
        <f t="shared" si="8"/>
        <v>-18.928639278982015</v>
      </c>
      <c r="AT5">
        <f t="shared" si="8"/>
        <v>22.474746773843449</v>
      </c>
      <c r="AU5">
        <f t="shared" si="8"/>
        <v>111.90277363073159</v>
      </c>
      <c r="AW5">
        <v>2</v>
      </c>
      <c r="AX5">
        <f>(R5*SUMPRODUCT(K6:$K$23, X6:$X$23)-$AZ$3*SUMPRODUCT(K5:$K$22, W6:$W$23))/Z5</f>
        <v>50.26886791661898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2.9506620000000002E-3</v>
      </c>
      <c r="O6">
        <f t="shared" si="22"/>
        <v>305.53999605543726</v>
      </c>
      <c r="P6">
        <f t="shared" si="23"/>
        <v>15.276999802771863</v>
      </c>
      <c r="Q6" s="4">
        <f t="shared" si="24"/>
        <v>12.5</v>
      </c>
      <c r="R6">
        <f t="shared" si="0"/>
        <v>50000</v>
      </c>
      <c r="S6">
        <f t="shared" si="12"/>
        <v>69.871934955780759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48.982957170233931</v>
      </c>
      <c r="AC6">
        <f t="shared" si="1"/>
        <v>67.202824658012105</v>
      </c>
      <c r="AE6">
        <f t="shared" si="2"/>
        <v>293.8683577879716</v>
      </c>
      <c r="AF6">
        <f t="shared" si="3"/>
        <v>-14.693417889398582</v>
      </c>
      <c r="AG6">
        <f t="shared" si="3"/>
        <v>-12.022499573781335</v>
      </c>
      <c r="AH6">
        <f t="shared" si="4"/>
        <v>-143.75910614256563</v>
      </c>
      <c r="AI6">
        <f t="shared" si="5"/>
        <v>123.39333418222608</v>
      </c>
      <c r="AJ6">
        <f t="shared" si="6"/>
        <v>-18.219867487778174</v>
      </c>
      <c r="AK6">
        <f t="shared" si="20"/>
        <v>28.081127567971951</v>
      </c>
      <c r="AL6">
        <f t="shared" si="7"/>
        <v>133.25459426241986</v>
      </c>
      <c r="AN6">
        <f t="shared" si="8"/>
        <v>229.70842639822206</v>
      </c>
      <c r="AO6">
        <f t="shared" si="8"/>
        <v>-11.485421319911104</v>
      </c>
      <c r="AP6">
        <f t="shared" si="8"/>
        <v>-9.3976414448103771</v>
      </c>
      <c r="AQ6">
        <f t="shared" si="8"/>
        <v>-112.37235033058531</v>
      </c>
      <c r="AR6">
        <f t="shared" si="8"/>
        <v>96.453013302915309</v>
      </c>
      <c r="AS6">
        <f t="shared" si="8"/>
        <v>-14.24194534350428</v>
      </c>
      <c r="AT6">
        <f t="shared" si="8"/>
        <v>21.950208160147128</v>
      </c>
      <c r="AU6">
        <f t="shared" si="8"/>
        <v>104.16127611955815</v>
      </c>
      <c r="AW6">
        <v>3</v>
      </c>
      <c r="AX6">
        <f>(R6*SUMPRODUCT(K7:$K$23, X7:$X$23)-$AZ$3*SUMPRODUCT(K6:$K$22, W7:$W$23))/Z6</f>
        <v>69.871934955780759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3.0134020000000001E-3</v>
      </c>
      <c r="O7">
        <f t="shared" si="22"/>
        <v>305.53999605543726</v>
      </c>
      <c r="P7">
        <f t="shared" si="23"/>
        <v>15.276999802771863</v>
      </c>
      <c r="Q7" s="4">
        <f t="shared" si="24"/>
        <v>12.5</v>
      </c>
      <c r="R7">
        <f t="shared" si="0"/>
        <v>50000</v>
      </c>
      <c r="S7">
        <f t="shared" si="12"/>
        <v>85.955967502479808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67.202824658012105</v>
      </c>
      <c r="AC7">
        <f t="shared" si="1"/>
        <v>81.596596830903536</v>
      </c>
      <c r="AE7">
        <f t="shared" si="2"/>
        <v>290.04413071299695</v>
      </c>
      <c r="AF7">
        <f t="shared" si="3"/>
        <v>-14.502206535649846</v>
      </c>
      <c r="AG7">
        <f t="shared" si="3"/>
        <v>-11.866045953782891</v>
      </c>
      <c r="AH7">
        <f t="shared" si="4"/>
        <v>-144.9144970425273</v>
      </c>
      <c r="AI7">
        <f t="shared" si="5"/>
        <v>118.76138118103691</v>
      </c>
      <c r="AJ7">
        <f t="shared" si="6"/>
        <v>-14.393772172891431</v>
      </c>
      <c r="AK7">
        <f t="shared" si="20"/>
        <v>29.32935364733936</v>
      </c>
      <c r="AL7">
        <f t="shared" si="7"/>
        <v>133.69696265548484</v>
      </c>
      <c r="AN7">
        <f t="shared" si="8"/>
        <v>208.84762899440537</v>
      </c>
      <c r="AO7">
        <f t="shared" si="8"/>
        <v>-10.442381449720267</v>
      </c>
      <c r="AP7">
        <f t="shared" si="8"/>
        <v>-8.544201728523948</v>
      </c>
      <c r="AQ7">
        <f t="shared" si="8"/>
        <v>-104.34635943106299</v>
      </c>
      <c r="AR7">
        <f t="shared" si="8"/>
        <v>85.514686385098173</v>
      </c>
      <c r="AS7">
        <f t="shared" si="8"/>
        <v>-10.364302781112341</v>
      </c>
      <c r="AT7">
        <f t="shared" si="8"/>
        <v>21.118737876638445</v>
      </c>
      <c r="AU7">
        <f t="shared" si="8"/>
        <v>96.269121480624278</v>
      </c>
      <c r="AW7">
        <v>4</v>
      </c>
      <c r="AX7">
        <f>(R7*SUMPRODUCT(K8:$K$23, X8:$X$23)-$AZ$3*SUMPRODUCT(K7:$K$22, W8:$W$23))/Z7</f>
        <v>85.955967502479808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3.0789929999999999E-3</v>
      </c>
      <c r="O8">
        <f t="shared" si="22"/>
        <v>305.53999605543726</v>
      </c>
      <c r="P8">
        <f t="shared" si="23"/>
        <v>15.276999802771863</v>
      </c>
      <c r="Q8" s="4">
        <f t="shared" si="24"/>
        <v>12.5</v>
      </c>
      <c r="R8">
        <f t="shared" si="0"/>
        <v>50000</v>
      </c>
      <c r="S8">
        <f t="shared" si="12"/>
        <v>98.85941595782694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81.596596830903536</v>
      </c>
      <c r="AC8">
        <f t="shared" si="1"/>
        <v>92.618223482112285</v>
      </c>
      <c r="AE8">
        <f t="shared" si="2"/>
        <v>286.25064555771058</v>
      </c>
      <c r="AF8">
        <f t="shared" si="3"/>
        <v>-14.312532277885529</v>
      </c>
      <c r="AG8">
        <f t="shared" si="3"/>
        <v>-11.710850021815686</v>
      </c>
      <c r="AH8">
        <f t="shared" si="4"/>
        <v>-146.14188971750337</v>
      </c>
      <c r="AI8">
        <f t="shared" si="5"/>
        <v>114.085373540506</v>
      </c>
      <c r="AJ8">
        <f t="shared" si="6"/>
        <v>-11.021626651208749</v>
      </c>
      <c r="AK8">
        <f t="shared" si="20"/>
        <v>30.252672213595272</v>
      </c>
      <c r="AL8">
        <f t="shared" si="7"/>
        <v>133.31641910289252</v>
      </c>
      <c r="AN8">
        <f t="shared" si="8"/>
        <v>189.86867044905449</v>
      </c>
      <c r="AO8">
        <f t="shared" si="8"/>
        <v>-9.4934335224527242</v>
      </c>
      <c r="AP8">
        <f t="shared" si="8"/>
        <v>-7.7677502495698079</v>
      </c>
      <c r="AQ8">
        <f t="shared" si="8"/>
        <v>-96.935209503241197</v>
      </c>
      <c r="AR8">
        <f t="shared" si="8"/>
        <v>75.672277173790775</v>
      </c>
      <c r="AS8">
        <f t="shared" si="8"/>
        <v>-7.3105917171773553</v>
      </c>
      <c r="AT8">
        <f t="shared" si="8"/>
        <v>20.066451342092577</v>
      </c>
      <c r="AU8">
        <f t="shared" si="8"/>
        <v>88.428136798705992</v>
      </c>
      <c r="AW8">
        <v>5</v>
      </c>
      <c r="AX8">
        <f>(R8*SUMPRODUCT(K9:$K$23, X9:$X$23)-$AZ$3*SUMPRODUCT(K8:$K$22, W9:$W$23))/Z8</f>
        <v>98.85941595782694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3.1512390000000001E-3</v>
      </c>
      <c r="O9">
        <f t="shared" si="22"/>
        <v>305.53999605543726</v>
      </c>
      <c r="P9">
        <f t="shared" si="23"/>
        <v>15.276999802771863</v>
      </c>
      <c r="Q9" s="4">
        <f t="shared" si="24"/>
        <v>12.5</v>
      </c>
      <c r="R9">
        <f t="shared" si="0"/>
        <v>50000</v>
      </c>
      <c r="S9">
        <f t="shared" si="12"/>
        <v>108.77808439734214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92.618223482112285</v>
      </c>
      <c r="AC9">
        <f t="shared" si="1"/>
        <v>100.57045450434555</v>
      </c>
      <c r="AE9">
        <f t="shared" si="2"/>
        <v>282.48609490407682</v>
      </c>
      <c r="AF9">
        <f t="shared" si="3"/>
        <v>-14.124304745203842</v>
      </c>
      <c r="AG9">
        <f t="shared" si="3"/>
        <v>-11.556837834285632</v>
      </c>
      <c r="AH9">
        <f t="shared" si="4"/>
        <v>-147.61474924758576</v>
      </c>
      <c r="AI9">
        <f t="shared" si="5"/>
        <v>109.19020307700154</v>
      </c>
      <c r="AJ9">
        <f t="shared" si="6"/>
        <v>-7.9522310222332635</v>
      </c>
      <c r="AK9">
        <f t="shared" si="20"/>
        <v>30.889781727286394</v>
      </c>
      <c r="AL9">
        <f t="shared" si="7"/>
        <v>132.12775378205467</v>
      </c>
      <c r="AN9">
        <f t="shared" si="8"/>
        <v>172.60178245695977</v>
      </c>
      <c r="AO9">
        <f t="shared" si="8"/>
        <v>-8.6300891228479895</v>
      </c>
      <c r="AP9">
        <f t="shared" si="8"/>
        <v>-7.0613415872419383</v>
      </c>
      <c r="AQ9">
        <f t="shared" si="8"/>
        <v>-90.194063696204807</v>
      </c>
      <c r="AR9">
        <f t="shared" si="8"/>
        <v>66.716288050665</v>
      </c>
      <c r="AS9">
        <f t="shared" si="8"/>
        <v>-4.8588913709649066</v>
      </c>
      <c r="AT9">
        <f t="shared" si="8"/>
        <v>18.87396046041313</v>
      </c>
      <c r="AU9">
        <f t="shared" si="8"/>
        <v>80.731357140113218</v>
      </c>
      <c r="AW9">
        <v>6</v>
      </c>
      <c r="AX9">
        <f>(R9*SUMPRODUCT(K10:$K$23, X10:$X$23)-$AZ$3*SUMPRODUCT(K9:$K$22, W10:$W$23))/Z9</f>
        <v>108.77808439734214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3.229188E-3</v>
      </c>
      <c r="O10">
        <f t="shared" si="22"/>
        <v>305.53999605543726</v>
      </c>
      <c r="P10">
        <f t="shared" si="23"/>
        <v>15.276999802771863</v>
      </c>
      <c r="Q10" s="4">
        <f t="shared" si="24"/>
        <v>12.5</v>
      </c>
      <c r="R10">
        <f t="shared" si="0"/>
        <v>50000</v>
      </c>
      <c r="S10">
        <f t="shared" si="12"/>
        <v>115.93718844794829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100.57045450434555</v>
      </c>
      <c r="AC10">
        <f t="shared" si="1"/>
        <v>105.7713543709051</v>
      </c>
      <c r="AE10">
        <f t="shared" si="2"/>
        <v>278.74903324720492</v>
      </c>
      <c r="AF10">
        <f t="shared" si="3"/>
        <v>-13.937451662360248</v>
      </c>
      <c r="AG10">
        <f t="shared" si="3"/>
        <v>-11.403950253890354</v>
      </c>
      <c r="AH10">
        <f t="shared" si="4"/>
        <v>-149.27680820968462</v>
      </c>
      <c r="AI10">
        <f t="shared" si="5"/>
        <v>104.13082312126969</v>
      </c>
      <c r="AJ10">
        <f t="shared" si="6"/>
        <v>-5.2008998665595527</v>
      </c>
      <c r="AK10">
        <f t="shared" si="20"/>
        <v>31.266471592224185</v>
      </c>
      <c r="AL10">
        <f t="shared" si="7"/>
        <v>130.19639484693431</v>
      </c>
      <c r="AN10">
        <f t="shared" si="8"/>
        <v>156.89277268361892</v>
      </c>
      <c r="AO10">
        <f t="shared" si="8"/>
        <v>-7.8446386341809458</v>
      </c>
      <c r="AP10">
        <f t="shared" si="8"/>
        <v>-6.4186675520850729</v>
      </c>
      <c r="AQ10">
        <f t="shared" si="8"/>
        <v>-84.019851349970793</v>
      </c>
      <c r="AR10">
        <f t="shared" si="8"/>
        <v>58.60961514738208</v>
      </c>
      <c r="AS10">
        <f t="shared" si="8"/>
        <v>-2.9273055802519949</v>
      </c>
      <c r="AT10">
        <f t="shared" si="8"/>
        <v>17.598207832302304</v>
      </c>
      <c r="AU10">
        <f t="shared" si="8"/>
        <v>73.280517399432384</v>
      </c>
      <c r="AW10">
        <v>7</v>
      </c>
      <c r="AX10">
        <f>(R10*SUMPRODUCT(K11:$K$23, X11:$X$23)-$AZ$3*SUMPRODUCT(K10:$K$22, W11:$W$23))/Z10</f>
        <v>115.93718844794829</v>
      </c>
    </row>
    <row r="11" spans="1:52" x14ac:dyDescent="0.25">
      <c r="A11" t="s">
        <v>33</v>
      </c>
      <c r="C11" s="7">
        <f>AU25</f>
        <v>752.68645063339102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3.318545E-3</v>
      </c>
      <c r="O11">
        <f t="shared" si="22"/>
        <v>305.53999605543726</v>
      </c>
      <c r="P11">
        <f t="shared" si="23"/>
        <v>15.276999802771863</v>
      </c>
      <c r="Q11" s="4">
        <f t="shared" si="24"/>
        <v>12.5</v>
      </c>
      <c r="R11">
        <f t="shared" si="0"/>
        <v>50000</v>
      </c>
      <c r="S11">
        <f t="shared" si="12"/>
        <v>120.406261291973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105.7713543709051</v>
      </c>
      <c r="AC11">
        <f t="shared" si="1"/>
        <v>108.38553811795214</v>
      </c>
      <c r="AE11">
        <f t="shared" si="2"/>
        <v>275.03650170419553</v>
      </c>
      <c r="AF11">
        <f t="shared" si="3"/>
        <v>-13.751825085209777</v>
      </c>
      <c r="AG11">
        <f t="shared" si="3"/>
        <v>-11.252066229256155</v>
      </c>
      <c r="AH11">
        <f t="shared" si="4"/>
        <v>-151.37808838118627</v>
      </c>
      <c r="AI11">
        <f t="shared" si="5"/>
        <v>98.654522008543353</v>
      </c>
      <c r="AJ11">
        <f t="shared" si="6"/>
        <v>-2.6141837470470364</v>
      </c>
      <c r="AK11">
        <f t="shared" si="20"/>
        <v>31.409718683866945</v>
      </c>
      <c r="AL11">
        <f t="shared" si="7"/>
        <v>127.45005694536326</v>
      </c>
      <c r="AN11">
        <f t="shared" si="8"/>
        <v>142.60057299788255</v>
      </c>
      <c r="AO11">
        <f t="shared" si="8"/>
        <v>-7.1300286498941281</v>
      </c>
      <c r="AP11">
        <f t="shared" si="8"/>
        <v>-5.8339568812133962</v>
      </c>
      <c r="AQ11">
        <f t="shared" si="8"/>
        <v>-78.486317302340737</v>
      </c>
      <c r="AR11">
        <f t="shared" si="8"/>
        <v>51.150270164434303</v>
      </c>
      <c r="AS11">
        <f t="shared" si="8"/>
        <v>-1.3553986396016338</v>
      </c>
      <c r="AT11">
        <f t="shared" si="8"/>
        <v>16.285270697774436</v>
      </c>
      <c r="AU11">
        <f t="shared" si="8"/>
        <v>66.080142222607108</v>
      </c>
      <c r="AW11">
        <v>8</v>
      </c>
      <c r="AX11">
        <f>(R11*SUMPRODUCT(K12:$K$23, X12:$X$23)-$AZ$3*SUMPRODUCT(K11:$K$22, W12:$W$23))/Z11</f>
        <v>120.406261291973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3.4212090000000001E-3</v>
      </c>
      <c r="O12">
        <f t="shared" si="22"/>
        <v>305.53999605543726</v>
      </c>
      <c r="P12">
        <f t="shared" si="23"/>
        <v>15.276999802771863</v>
      </c>
      <c r="Q12" s="4">
        <f t="shared" si="24"/>
        <v>12.5</v>
      </c>
      <c r="R12">
        <f t="shared" si="0"/>
        <v>50000</v>
      </c>
      <c r="S12">
        <f t="shared" si="12"/>
        <v>122.2347012490047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108.38553811795214</v>
      </c>
      <c r="AC12">
        <f t="shared" si="1"/>
        <v>108.55468141398563</v>
      </c>
      <c r="AE12">
        <f t="shared" si="2"/>
        <v>271.34517933219468</v>
      </c>
      <c r="AF12">
        <f t="shared" si="3"/>
        <v>-13.567258966609733</v>
      </c>
      <c r="AG12">
        <f t="shared" si="3"/>
        <v>-11.101049896711466</v>
      </c>
      <c r="AH12">
        <f t="shared" si="4"/>
        <v>-153.98268100850888</v>
      </c>
      <c r="AI12">
        <f t="shared" si="5"/>
        <v>92.694189460364584</v>
      </c>
      <c r="AJ12">
        <f t="shared" si="6"/>
        <v>-0.16914329603349643</v>
      </c>
      <c r="AK12">
        <f t="shared" si="20"/>
        <v>31.333339469353238</v>
      </c>
      <c r="AL12">
        <f t="shared" si="7"/>
        <v>123.85838563368432</v>
      </c>
      <c r="AN12">
        <f t="shared" si="8"/>
        <v>129.59684010287501</v>
      </c>
      <c r="AO12">
        <f t="shared" si="8"/>
        <v>-6.4798420051437509</v>
      </c>
      <c r="AP12">
        <f t="shared" si="8"/>
        <v>-5.3019588996525728</v>
      </c>
      <c r="AQ12">
        <f t="shared" si="8"/>
        <v>-73.543480442086576</v>
      </c>
      <c r="AR12">
        <f t="shared" si="8"/>
        <v>44.271558755992103</v>
      </c>
      <c r="AS12">
        <f t="shared" si="8"/>
        <v>-8.0784323290631108E-2</v>
      </c>
      <c r="AT12">
        <f t="shared" si="8"/>
        <v>14.965078042265697</v>
      </c>
      <c r="AU12">
        <f t="shared" si="8"/>
        <v>59.155852474967169</v>
      </c>
      <c r="AW12">
        <v>9</v>
      </c>
      <c r="AX12">
        <f>(R12*SUMPRODUCT(K13:$K$23, X13:$X$23)-$AZ$3*SUMPRODUCT(K12:$K$22, W13:$W$23))/Z12</f>
        <v>122.2347012490047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3.53338E-3</v>
      </c>
      <c r="O13">
        <f t="shared" si="22"/>
        <v>305.53999605543726</v>
      </c>
      <c r="P13">
        <f t="shared" si="23"/>
        <v>15.276999802771863</v>
      </c>
      <c r="Q13" s="4">
        <f t="shared" si="24"/>
        <v>12.5</v>
      </c>
      <c r="R13">
        <f t="shared" si="0"/>
        <v>50000</v>
      </c>
      <c r="S13">
        <f t="shared" si="12"/>
        <v>121.58571736628613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108.55468141398563</v>
      </c>
      <c r="AC13">
        <f t="shared" si="1"/>
        <v>106.51701745579129</v>
      </c>
      <c r="AE13">
        <f t="shared" si="2"/>
        <v>267.6729619091239</v>
      </c>
      <c r="AF13">
        <f t="shared" si="3"/>
        <v>-13.383648095456195</v>
      </c>
      <c r="AG13">
        <f t="shared" si="3"/>
        <v>-10.950815170060308</v>
      </c>
      <c r="AH13">
        <f t="shared" si="4"/>
        <v>-156.89691073616945</v>
      </c>
      <c r="AI13">
        <f t="shared" si="5"/>
        <v>86.441587907437963</v>
      </c>
      <c r="AJ13">
        <f t="shared" si="6"/>
        <v>2.0376639581943436</v>
      </c>
      <c r="AK13">
        <f t="shared" si="20"/>
        <v>31.049286359620755</v>
      </c>
      <c r="AL13">
        <f t="shared" si="7"/>
        <v>119.52853822525306</v>
      </c>
      <c r="AN13">
        <f t="shared" si="8"/>
        <v>117.76552528893852</v>
      </c>
      <c r="AO13">
        <f t="shared" si="8"/>
        <v>-5.888276264446926</v>
      </c>
      <c r="AP13">
        <f t="shared" si="8"/>
        <v>-4.8179259184275134</v>
      </c>
      <c r="AQ13">
        <f t="shared" si="8"/>
        <v>-69.028440441921532</v>
      </c>
      <c r="AR13">
        <f t="shared" si="8"/>
        <v>38.030882664142545</v>
      </c>
      <c r="AS13">
        <f t="shared" si="8"/>
        <v>0.8964916168132222</v>
      </c>
      <c r="AT13">
        <f t="shared" si="8"/>
        <v>13.660458986622716</v>
      </c>
      <c r="AU13">
        <f t="shared" si="8"/>
        <v>52.587833267578482</v>
      </c>
      <c r="AW13">
        <v>10</v>
      </c>
      <c r="AX13">
        <f>(R13*SUMPRODUCT(K14:$K$23, X14:$X$23)-$AZ$3*SUMPRODUCT(K13:$K$22, W14:$W$23))/Z13</f>
        <v>121.58571736628613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3.6617109999999998E-3</v>
      </c>
      <c r="O14">
        <f t="shared" si="22"/>
        <v>305.53999605543726</v>
      </c>
      <c r="P14">
        <f t="shared" si="23"/>
        <v>15.276999802771863</v>
      </c>
      <c r="Q14" s="4">
        <f t="shared" si="24"/>
        <v>12.5</v>
      </c>
      <c r="R14">
        <f t="shared" si="0"/>
        <v>50000</v>
      </c>
      <c r="S14">
        <f t="shared" si="12"/>
        <v>118.49041477129157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106.51701745579129</v>
      </c>
      <c r="AC14">
        <f t="shared" si="1"/>
        <v>102.38717210082007</v>
      </c>
      <c r="AE14">
        <f t="shared" si="2"/>
        <v>264.01609126100743</v>
      </c>
      <c r="AF14">
        <f t="shared" si="3"/>
        <v>-13.200804563050372</v>
      </c>
      <c r="AG14">
        <f t="shared" si="3"/>
        <v>-10.801208297992527</v>
      </c>
      <c r="AH14">
        <f t="shared" si="4"/>
        <v>-160.39488146870679</v>
      </c>
      <c r="AI14">
        <f t="shared" si="5"/>
        <v>79.619196931257733</v>
      </c>
      <c r="AJ14">
        <f t="shared" si="6"/>
        <v>4.1298453549712235</v>
      </c>
      <c r="AK14">
        <f t="shared" si="20"/>
        <v>30.577639931044555</v>
      </c>
      <c r="AL14">
        <f t="shared" si="7"/>
        <v>114.32668221727351</v>
      </c>
      <c r="AN14">
        <f t="shared" si="8"/>
        <v>107.00040781880691</v>
      </c>
      <c r="AO14">
        <f t="shared" si="8"/>
        <v>-5.3500203909403456</v>
      </c>
      <c r="AP14">
        <f t="shared" si="8"/>
        <v>-4.3775123224535522</v>
      </c>
      <c r="AQ14">
        <f t="shared" si="8"/>
        <v>-65.004817120158336</v>
      </c>
      <c r="AR14">
        <f t="shared" si="8"/>
        <v>32.268057985254671</v>
      </c>
      <c r="AS14">
        <f t="shared" si="8"/>
        <v>1.6737431991357938</v>
      </c>
      <c r="AT14">
        <f t="shared" si="8"/>
        <v>12.392502014295284</v>
      </c>
      <c r="AU14">
        <f t="shared" si="8"/>
        <v>46.334303198685753</v>
      </c>
      <c r="AW14">
        <v>11</v>
      </c>
      <c r="AX14">
        <f>(R14*SUMPRODUCT(K15:$K$23, X15:$X$23)-$AZ$3*SUMPRODUCT(K14:$K$22, W15:$W$23))/Z14</f>
        <v>118.49041477129157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3.8071530000000002E-3</v>
      </c>
      <c r="O15">
        <f t="shared" si="22"/>
        <v>305.53999605543726</v>
      </c>
      <c r="P15">
        <f t="shared" si="23"/>
        <v>15.276999802771863</v>
      </c>
      <c r="Q15" s="4">
        <f t="shared" si="24"/>
        <v>12.5</v>
      </c>
      <c r="R15">
        <f t="shared" si="0"/>
        <v>50000</v>
      </c>
      <c r="S15">
        <f t="shared" si="12"/>
        <v>112.99312413897303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102.38717210082007</v>
      </c>
      <c r="AC15">
        <f t="shared" si="1"/>
        <v>96.288892861795773</v>
      </c>
      <c r="AE15">
        <f t="shared" si="2"/>
        <v>260.37078069450479</v>
      </c>
      <c r="AF15">
        <f t="shared" si="3"/>
        <v>-13.01853903472524</v>
      </c>
      <c r="AG15">
        <f t="shared" si="3"/>
        <v>-10.652074362437276</v>
      </c>
      <c r="AH15">
        <f t="shared" si="4"/>
        <v>-164.48741030130859</v>
      </c>
      <c r="AI15">
        <f t="shared" si="5"/>
        <v>72.212756996033676</v>
      </c>
      <c r="AJ15">
        <f t="shared" si="6"/>
        <v>6.0982792390242935</v>
      </c>
      <c r="AK15">
        <f t="shared" si="20"/>
        <v>29.927901114322037</v>
      </c>
      <c r="AL15">
        <f t="shared" si="7"/>
        <v>108.23893734938001</v>
      </c>
      <c r="AN15">
        <f t="shared" si="8"/>
        <v>97.20500972481814</v>
      </c>
      <c r="AO15">
        <f t="shared" si="8"/>
        <v>-4.8602504862409077</v>
      </c>
      <c r="AP15">
        <f t="shared" si="8"/>
        <v>-3.9767710847903701</v>
      </c>
      <c r="AQ15">
        <f t="shared" si="8"/>
        <v>-61.408581543982386</v>
      </c>
      <c r="AR15">
        <f t="shared" si="8"/>
        <v>26.959406609804471</v>
      </c>
      <c r="AS15">
        <f t="shared" si="8"/>
        <v>2.2766890015570933</v>
      </c>
      <c r="AT15">
        <f t="shared" si="8"/>
        <v>11.173073687843605</v>
      </c>
      <c r="AU15">
        <f t="shared" si="8"/>
        <v>40.409169299205168</v>
      </c>
      <c r="AW15">
        <v>12</v>
      </c>
      <c r="AX15">
        <f>(R15*SUMPRODUCT(K16:$K$23, X16:$X$23)-$AZ$3*SUMPRODUCT(K15:$K$22, W16:$W$23))/Z15</f>
        <v>112.99312413897303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3.9582979999999999E-3</v>
      </c>
      <c r="O16">
        <f t="shared" si="22"/>
        <v>305.53999605543726</v>
      </c>
      <c r="P16">
        <f t="shared" si="23"/>
        <v>15.276999802771863</v>
      </c>
      <c r="Q16" s="4">
        <f t="shared" si="24"/>
        <v>12.5</v>
      </c>
      <c r="R16">
        <f t="shared" si="0"/>
        <v>50000</v>
      </c>
      <c r="S16">
        <f t="shared" si="12"/>
        <v>105.36375863197345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96.288892861795773</v>
      </c>
      <c r="AC16">
        <f t="shared" si="1"/>
        <v>88.534127975655679</v>
      </c>
      <c r="AE16">
        <f t="shared" si="2"/>
        <v>256.73644774707822</v>
      </c>
      <c r="AF16">
        <f t="shared" si="3"/>
        <v>-12.83682238735391</v>
      </c>
      <c r="AG16">
        <f t="shared" si="3"/>
        <v>-10.503389534168216</v>
      </c>
      <c r="AH16">
        <f t="shared" si="4"/>
        <v>-168.65633857874698</v>
      </c>
      <c r="AI16">
        <f t="shared" si="5"/>
        <v>64.739897246809107</v>
      </c>
      <c r="AJ16">
        <f t="shared" si="6"/>
        <v>7.7547648861400944</v>
      </c>
      <c r="AK16">
        <f t="shared" si="20"/>
        <v>29.11061188125192</v>
      </c>
      <c r="AL16">
        <f t="shared" si="7"/>
        <v>101.60527401420111</v>
      </c>
      <c r="AN16">
        <f t="shared" si="8"/>
        <v>88.29280161240915</v>
      </c>
      <c r="AO16">
        <f t="shared" si="8"/>
        <v>-4.4146400806204573</v>
      </c>
      <c r="AP16">
        <f t="shared" si="8"/>
        <v>-3.6121621863046238</v>
      </c>
      <c r="AQ16">
        <f t="shared" si="8"/>
        <v>-58.001661912368981</v>
      </c>
      <c r="AR16">
        <f t="shared" si="8"/>
        <v>22.264337433115092</v>
      </c>
      <c r="AS16">
        <f t="shared" si="8"/>
        <v>2.6668979946211637</v>
      </c>
      <c r="AT16">
        <f t="shared" si="8"/>
        <v>10.011268373469452</v>
      </c>
      <c r="AU16">
        <f t="shared" si="8"/>
        <v>34.942503801205703</v>
      </c>
      <c r="AW16">
        <v>13</v>
      </c>
      <c r="AX16">
        <f>(R16*SUMPRODUCT(K17:$K$23, X17:$X$23)-$AZ$3*SUMPRODUCT(K16:$K$22, W17:$W$23))/Z16</f>
        <v>105.36375863197345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4.120851E-3</v>
      </c>
      <c r="O17">
        <f t="shared" si="22"/>
        <v>305.53999605543726</v>
      </c>
      <c r="P17">
        <f t="shared" si="23"/>
        <v>15.276999802771863</v>
      </c>
      <c r="Q17" s="4">
        <f t="shared" si="24"/>
        <v>12.5</v>
      </c>
      <c r="R17">
        <f t="shared" si="0"/>
        <v>50000</v>
      </c>
      <c r="S17">
        <f t="shared" si="12"/>
        <v>95.758408413926205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88.534127975655679</v>
      </c>
      <c r="AC17">
        <f t="shared" si="1"/>
        <v>79.326822733423029</v>
      </c>
      <c r="AE17">
        <f t="shared" si="2"/>
        <v>253.11111062217245</v>
      </c>
      <c r="AF17">
        <f t="shared" si="3"/>
        <v>-12.655555531108622</v>
      </c>
      <c r="AG17">
        <f t="shared" si="3"/>
        <v>-10.355072735561267</v>
      </c>
      <c r="AH17">
        <f t="shared" si="4"/>
        <v>-173.1316130610665</v>
      </c>
      <c r="AI17">
        <f t="shared" si="5"/>
        <v>56.968869294436047</v>
      </c>
      <c r="AJ17">
        <f t="shared" si="6"/>
        <v>9.2073052422326498</v>
      </c>
      <c r="AK17">
        <f t="shared" si="20"/>
        <v>28.152305159385321</v>
      </c>
      <c r="AL17">
        <f t="shared" si="7"/>
        <v>94.328479696054018</v>
      </c>
      <c r="AN17">
        <f t="shared" si="8"/>
        <v>80.184485337193451</v>
      </c>
      <c r="AO17">
        <f t="shared" si="8"/>
        <v>-4.0092242668596727</v>
      </c>
      <c r="AP17">
        <f t="shared" si="8"/>
        <v>-3.2804414467985374</v>
      </c>
      <c r="AQ17">
        <f t="shared" si="8"/>
        <v>-54.847332678424259</v>
      </c>
      <c r="AR17">
        <f t="shared" si="8"/>
        <v>18.047486945110975</v>
      </c>
      <c r="AS17">
        <f t="shared" si="8"/>
        <v>2.9168337588029805</v>
      </c>
      <c r="AT17">
        <f t="shared" si="8"/>
        <v>8.9185263132545476</v>
      </c>
      <c r="AU17">
        <f t="shared" si="8"/>
        <v>29.882847017168505</v>
      </c>
      <c r="AW17">
        <v>14</v>
      </c>
      <c r="AX17">
        <f>(R17*SUMPRODUCT(K18:$K$23, X18:$X$23)-$AZ$3*SUMPRODUCT(K17:$K$22, W18:$W$23))/Z17</f>
        <v>95.758408413926205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4.2986129999999997E-3</v>
      </c>
      <c r="O18">
        <f t="shared" si="22"/>
        <v>305.53999605543726</v>
      </c>
      <c r="P18">
        <f t="shared" si="23"/>
        <v>15.276999802771863</v>
      </c>
      <c r="Q18" s="4">
        <f t="shared" si="24"/>
        <v>12.5</v>
      </c>
      <c r="R18">
        <f t="shared" si="0"/>
        <v>50000</v>
      </c>
      <c r="S18">
        <f t="shared" si="12"/>
        <v>84.275884506726413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79.326822733423029</v>
      </c>
      <c r="AC18">
        <f t="shared" si="1"/>
        <v>68.816380693043641</v>
      </c>
      <c r="AE18">
        <f t="shared" si="2"/>
        <v>249.49197280538581</v>
      </c>
      <c r="AF18">
        <f t="shared" si="3"/>
        <v>-12.47459864026929</v>
      </c>
      <c r="AG18">
        <f t="shared" si="3"/>
        <v>-10.207009557928625</v>
      </c>
      <c r="AH18">
        <f t="shared" si="4"/>
        <v>-178.0498011081169</v>
      </c>
      <c r="AI18">
        <f t="shared" si="5"/>
        <v>48.760563499071026</v>
      </c>
      <c r="AJ18">
        <f t="shared" si="6"/>
        <v>10.510442040379388</v>
      </c>
      <c r="AK18">
        <f t="shared" si="20"/>
        <v>27.070205617001829</v>
      </c>
      <c r="AL18">
        <f t="shared" si="7"/>
        <v>86.341211156452246</v>
      </c>
      <c r="AN18">
        <f t="shared" si="8"/>
        <v>72.807661226296148</v>
      </c>
      <c r="AO18">
        <f t="shared" si="8"/>
        <v>-3.6403830613148069</v>
      </c>
      <c r="AP18">
        <f t="shared" si="8"/>
        <v>-2.9786469106439792</v>
      </c>
      <c r="AQ18">
        <f t="shared" si="8"/>
        <v>-51.959145036706929</v>
      </c>
      <c r="AR18">
        <f t="shared" si="8"/>
        <v>14.229486217630434</v>
      </c>
      <c r="AS18">
        <f t="shared" si="8"/>
        <v>3.067195688942999</v>
      </c>
      <c r="AT18">
        <f t="shared" si="8"/>
        <v>7.8997265432112593</v>
      </c>
      <c r="AU18">
        <f t="shared" si="8"/>
        <v>25.196408449784695</v>
      </c>
      <c r="AW18">
        <v>15</v>
      </c>
      <c r="AX18">
        <f>(R18*SUMPRODUCT(K19:$K$23, X19:$X$23)-$AZ$3*SUMPRODUCT(K18:$K$22, W19:$W$23))/Z18</f>
        <v>84.275884506726413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4.5124980000000002E-3</v>
      </c>
      <c r="O19">
        <f t="shared" si="22"/>
        <v>305.53999605543726</v>
      </c>
      <c r="P19">
        <f t="shared" si="23"/>
        <v>15.276999802771863</v>
      </c>
      <c r="Q19" s="4">
        <f t="shared" si="24"/>
        <v>12.5</v>
      </c>
      <c r="R19">
        <f t="shared" si="0"/>
        <v>50000</v>
      </c>
      <c r="S19">
        <f t="shared" si="12"/>
        <v>70.740236844918158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68.816380693043641</v>
      </c>
      <c r="AC19">
        <f t="shared" si="1"/>
        <v>56.925406280367746</v>
      </c>
      <c r="AE19">
        <f t="shared" si="2"/>
        <v>245.87122104903162</v>
      </c>
      <c r="AF19">
        <f t="shared" si="3"/>
        <v>-12.293561052451581</v>
      </c>
      <c r="AG19">
        <f t="shared" si="3"/>
        <v>-10.058880352133206</v>
      </c>
      <c r="AH19">
        <f t="shared" si="4"/>
        <v>-184.23644086453524</v>
      </c>
      <c r="AI19">
        <f t="shared" si="5"/>
        <v>39.282338779911584</v>
      </c>
      <c r="AJ19">
        <f t="shared" si="6"/>
        <v>11.890974412675895</v>
      </c>
      <c r="AK19">
        <f t="shared" si="20"/>
        <v>25.876462849892476</v>
      </c>
      <c r="AL19">
        <f t="shared" si="7"/>
        <v>77.049776042479948</v>
      </c>
      <c r="AN19">
        <f t="shared" si="8"/>
        <v>66.095146326880993</v>
      </c>
      <c r="AO19">
        <f t="shared" si="8"/>
        <v>-3.3047573163440496</v>
      </c>
      <c r="AP19">
        <f t="shared" si="8"/>
        <v>-2.7040300443550058</v>
      </c>
      <c r="AQ19">
        <f t="shared" si="8"/>
        <v>-49.52647351621868</v>
      </c>
      <c r="AR19">
        <f t="shared" si="8"/>
        <v>10.559885449963254</v>
      </c>
      <c r="AS19">
        <f t="shared" si="8"/>
        <v>3.1965339026737083</v>
      </c>
      <c r="AT19">
        <f t="shared" si="8"/>
        <v>6.9561154460800987</v>
      </c>
      <c r="AU19">
        <f t="shared" si="8"/>
        <v>20.712534798717058</v>
      </c>
      <c r="AW19">
        <v>16</v>
      </c>
      <c r="AX19">
        <f>(R19*SUMPRODUCT(K20:$K$23, X20:$X$23)-$AZ$3*SUMPRODUCT(K19:$K$22, W20:$W$23))/Z19</f>
        <v>70.740236844918158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4.7406419999999998E-3</v>
      </c>
      <c r="O20">
        <f t="shared" si="22"/>
        <v>305.53999605543726</v>
      </c>
      <c r="P20">
        <f t="shared" si="23"/>
        <v>15.276999802771863</v>
      </c>
      <c r="Q20" s="4">
        <f t="shared" si="24"/>
        <v>12.5</v>
      </c>
      <c r="R20">
        <f t="shared" si="0"/>
        <v>50000</v>
      </c>
      <c r="S20">
        <f t="shared" si="12"/>
        <v>55.316502116189334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56.925406280367746</v>
      </c>
      <c r="AC20">
        <f t="shared" si="1"/>
        <v>43.857604612628322</v>
      </c>
      <c r="AE20">
        <f t="shared" si="2"/>
        <v>242.24692140144501</v>
      </c>
      <c r="AF20">
        <f t="shared" si="3"/>
        <v>-12.112346070072251</v>
      </c>
      <c r="AG20">
        <f t="shared" si="3"/>
        <v>-9.9106059979415786</v>
      </c>
      <c r="AH20">
        <f t="shared" si="4"/>
        <v>-190.74220268118987</v>
      </c>
      <c r="AI20">
        <f t="shared" si="5"/>
        <v>29.481766652241305</v>
      </c>
      <c r="AJ20">
        <f t="shared" si="6"/>
        <v>13.067801667739424</v>
      </c>
      <c r="AK20">
        <f t="shared" si="20"/>
        <v>24.564296746479862</v>
      </c>
      <c r="AL20">
        <f t="shared" si="7"/>
        <v>67.11386506646059</v>
      </c>
      <c r="AN20">
        <f t="shared" si="8"/>
        <v>59.987602330328009</v>
      </c>
      <c r="AO20">
        <f t="shared" si="8"/>
        <v>-2.9993801165164005</v>
      </c>
      <c r="AP20">
        <f t="shared" si="8"/>
        <v>-2.4541632480516498</v>
      </c>
      <c r="AQ20">
        <f t="shared" si="8"/>
        <v>-47.233489432414267</v>
      </c>
      <c r="AR20">
        <f t="shared" si="8"/>
        <v>7.3005695333456888</v>
      </c>
      <c r="AS20">
        <f t="shared" si="8"/>
        <v>3.2359795750587965</v>
      </c>
      <c r="AT20">
        <f t="shared" si="8"/>
        <v>6.0828565177514546</v>
      </c>
      <c r="AU20">
        <f t="shared" si="8"/>
        <v>16.619405626155938</v>
      </c>
      <c r="AW20">
        <v>17</v>
      </c>
      <c r="AX20">
        <f>(R20*SUMPRODUCT(K21:$K$23, X21:$X$23)-$AZ$3*SUMPRODUCT(K20:$K$22, W21:$W$23))/Z20</f>
        <v>55.316502116189334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4.9668849999999999E-3</v>
      </c>
      <c r="O21">
        <f t="shared" si="22"/>
        <v>305.53999605543726</v>
      </c>
      <c r="P21">
        <f t="shared" si="23"/>
        <v>15.276999802771863</v>
      </c>
      <c r="Q21" s="4">
        <f t="shared" si="24"/>
        <v>12.5</v>
      </c>
      <c r="R21">
        <f t="shared" si="0"/>
        <v>50000</v>
      </c>
      <c r="S21">
        <f t="shared" si="12"/>
        <v>38.351022364135929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43.857604612628322</v>
      </c>
      <c r="AC21">
        <f t="shared" si="1"/>
        <v>29.951458447708749</v>
      </c>
      <c r="AE21">
        <f t="shared" si="2"/>
        <v>238.62123958722555</v>
      </c>
      <c r="AF21">
        <f t="shared" si="3"/>
        <v>-11.931061979361278</v>
      </c>
      <c r="AG21">
        <f t="shared" si="3"/>
        <v>-9.7622750976900754</v>
      </c>
      <c r="AH21">
        <f t="shared" si="4"/>
        <v>-196.89936108834419</v>
      </c>
      <c r="AI21">
        <f t="shared" si="5"/>
        <v>20.028541421829999</v>
      </c>
      <c r="AJ21">
        <f t="shared" si="6"/>
        <v>13.906146164919573</v>
      </c>
      <c r="AK21">
        <f t="shared" si="20"/>
        <v>23.151314820171994</v>
      </c>
      <c r="AL21">
        <f t="shared" si="7"/>
        <v>57.086002406921565</v>
      </c>
      <c r="AN21">
        <f t="shared" si="8"/>
        <v>54.431926012115511</v>
      </c>
      <c r="AO21">
        <f t="shared" si="8"/>
        <v>-2.7215963006057757</v>
      </c>
      <c r="AP21">
        <f t="shared" si="8"/>
        <v>-2.2268740064655628</v>
      </c>
      <c r="AQ21">
        <f t="shared" si="8"/>
        <v>-44.914742179418838</v>
      </c>
      <c r="AR21">
        <f t="shared" si="8"/>
        <v>4.5687135256253368</v>
      </c>
      <c r="AS21">
        <f t="shared" si="8"/>
        <v>3.1721330442836586</v>
      </c>
      <c r="AT21">
        <f t="shared" si="8"/>
        <v>5.281049824209604</v>
      </c>
      <c r="AU21">
        <f t="shared" si="8"/>
        <v>13.021896394118599</v>
      </c>
      <c r="AW21">
        <v>18</v>
      </c>
      <c r="AX21">
        <f>(R21*SUMPRODUCT(K22:$K$23, X22:$X$23)-$AZ$3*SUMPRODUCT(K21:$K$22, W22:$W$23))/Z21</f>
        <v>38.351022364135929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5.2168930000000002E-3</v>
      </c>
      <c r="O22">
        <f t="shared" si="22"/>
        <v>305.53999605543726</v>
      </c>
      <c r="P22">
        <f t="shared" si="23"/>
        <v>15.276999802771863</v>
      </c>
      <c r="Q22" s="4">
        <f t="shared" si="24"/>
        <v>12.5</v>
      </c>
      <c r="R22">
        <f t="shared" si="0"/>
        <v>50000</v>
      </c>
      <c r="S22">
        <f t="shared" si="12"/>
        <v>19.869785250508709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29.951458447708749</v>
      </c>
      <c r="AC22">
        <f t="shared" si="1"/>
        <v>15.281809874505146</v>
      </c>
      <c r="AE22">
        <f t="shared" si="2"/>
        <v>234.99016571689938</v>
      </c>
      <c r="AF22">
        <f t="shared" si="3"/>
        <v>-11.74950828584497</v>
      </c>
      <c r="AG22">
        <f t="shared" si="3"/>
        <v>-9.6137236020919623</v>
      </c>
      <c r="AH22">
        <f t="shared" si="4"/>
        <v>-203.7149784848547</v>
      </c>
      <c r="AI22">
        <f t="shared" si="5"/>
        <v>9.9119553441077528</v>
      </c>
      <c r="AJ22">
        <f t="shared" si="6"/>
        <v>14.669648573203602</v>
      </c>
      <c r="AK22">
        <f t="shared" si="20"/>
        <v>21.666155739977523</v>
      </c>
      <c r="AL22">
        <f t="shared" si="7"/>
        <v>46.247759657288881</v>
      </c>
      <c r="AN22">
        <f t="shared" si="8"/>
        <v>49.378245955316864</v>
      </c>
      <c r="AO22">
        <f t="shared" si="8"/>
        <v>-2.4689122977658431</v>
      </c>
      <c r="AP22">
        <f t="shared" si="8"/>
        <v>-2.0201220213718623</v>
      </c>
      <c r="AQ22">
        <f t="shared" si="8"/>
        <v>-42.806422480359295</v>
      </c>
      <c r="AR22">
        <f t="shared" si="8"/>
        <v>2.0827891558198606</v>
      </c>
      <c r="AS22">
        <f t="shared" si="8"/>
        <v>3.0825184241896042</v>
      </c>
      <c r="AT22">
        <f t="shared" si="8"/>
        <v>4.5526874019216574</v>
      </c>
      <c r="AU22">
        <f t="shared" si="8"/>
        <v>9.7179949819311222</v>
      </c>
      <c r="AW22">
        <v>19</v>
      </c>
      <c r="AX22">
        <f>(R22*SUMPRODUCT(K23:$K$23, X23:$X$23)-$AZ$3*SUMPRODUCT(K22:$K$22, W23:$W$23))/Z22</f>
        <v>19.869785250508709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5.4821100000000001E-3</v>
      </c>
      <c r="O23">
        <f t="shared" si="22"/>
        <v>305.53999605543726</v>
      </c>
      <c r="P23">
        <f t="shared" si="23"/>
        <v>15.276999802771863</v>
      </c>
      <c r="Q23" s="4">
        <f t="shared" si="24"/>
        <v>12.5</v>
      </c>
      <c r="R23">
        <f t="shared" si="0"/>
        <v>50000</v>
      </c>
      <c r="S23">
        <f t="shared" si="12"/>
        <v>20.182249050353679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15.281809874505146</v>
      </c>
      <c r="AC23">
        <f t="shared" si="1"/>
        <v>15.281809874505146</v>
      </c>
      <c r="AE23">
        <f t="shared" si="2"/>
        <v>231.35202212235211</v>
      </c>
      <c r="AF23">
        <f t="shared" si="3"/>
        <v>-11.567601106117607</v>
      </c>
      <c r="AG23">
        <f t="shared" si="3"/>
        <v>-9.4648828757747783</v>
      </c>
      <c r="AH23">
        <f t="shared" si="4"/>
        <v>-210.81396118505748</v>
      </c>
      <c r="AI23">
        <f t="shared" si="5"/>
        <v>-0.49442304459776665</v>
      </c>
      <c r="AJ23">
        <f t="shared" si="6"/>
        <v>0</v>
      </c>
      <c r="AK23">
        <f t="shared" si="20"/>
        <v>20.115087509782374</v>
      </c>
      <c r="AL23">
        <f t="shared" si="7"/>
        <v>19.620664465184607</v>
      </c>
      <c r="AN23">
        <f t="shared" si="8"/>
        <v>44.781706344516621</v>
      </c>
      <c r="AO23">
        <f t="shared" si="8"/>
        <v>-2.2390853172258312</v>
      </c>
      <c r="AP23">
        <f t="shared" si="8"/>
        <v>-1.8320721886927456</v>
      </c>
      <c r="AQ23">
        <f t="shared" si="8"/>
        <v>-40.806251946744766</v>
      </c>
      <c r="AR23">
        <f t="shared" si="8"/>
        <v>-9.5703108146725224E-2</v>
      </c>
      <c r="AS23">
        <f t="shared" si="8"/>
        <v>0</v>
      </c>
      <c r="AT23">
        <f t="shared" si="8"/>
        <v>3.8935814508720412</v>
      </c>
      <c r="AU23">
        <f t="shared" si="8"/>
        <v>3.797878342725316</v>
      </c>
      <c r="AW23">
        <v>20</v>
      </c>
      <c r="AX23">
        <f>(R23*SUMPRODUCT(K$23:$K24, X$23:$X24)-$AZ$3*SUMPRODUCT(K$22:$K23, W$23:$W24))/Z23</f>
        <v>20.182249050353679</v>
      </c>
    </row>
    <row r="25" spans="5:50" x14ac:dyDescent="0.25">
      <c r="AN25" s="8">
        <f t="shared" ref="AN25:AU25" si="25">SUM(AN3:AN23)</f>
        <v>2626.2240584352758</v>
      </c>
      <c r="AO25" s="8">
        <f t="shared" si="25"/>
        <v>-360.46619996334169</v>
      </c>
      <c r="AP25" s="8">
        <f t="shared" si="25"/>
        <v>-220.7594658111484</v>
      </c>
      <c r="AQ25" s="8">
        <f t="shared" si="25"/>
        <v>-1478.0102128088288</v>
      </c>
      <c r="AR25" s="8">
        <f t="shared" si="25"/>
        <v>566.98817985195581</v>
      </c>
      <c r="AS25" s="8">
        <f t="shared" si="25"/>
        <v>-58.456236963573609</v>
      </c>
      <c r="AT25" s="8">
        <f t="shared" si="25"/>
        <v>244.15450774500891</v>
      </c>
      <c r="AU25" s="9">
        <f t="shared" si="25"/>
        <v>752.68645063339102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42B0F-5824-436C-A133-CA209975173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444.53862359415331</v>
      </c>
      <c r="K3">
        <v>1</v>
      </c>
      <c r="L3" s="2">
        <v>0</v>
      </c>
      <c r="O3">
        <f>$C$3</f>
        <v>444.53862359415331</v>
      </c>
      <c r="P3">
        <f>O3*B5</f>
        <v>355.63089887532266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444.53862359415331</v>
      </c>
      <c r="AF3">
        <f t="shared" ref="AF3:AG23" si="3">-$Z3*P3</f>
        <v>-355.63089887532266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-36.909831181169352</v>
      </c>
      <c r="AJ3">
        <f t="shared" ref="AJ3:AJ23" si="6">AB3-AC3</f>
        <v>0</v>
      </c>
      <c r="AL3">
        <f t="shared" ref="AL3:AL23" si="7">SUM(AI3:AK3)</f>
        <v>-36.909831181169352</v>
      </c>
      <c r="AN3">
        <f t="shared" ref="AN3:AU23" si="8">AE3*$K3</f>
        <v>444.53862359415331</v>
      </c>
      <c r="AO3">
        <f t="shared" si="8"/>
        <v>-355.63089887532266</v>
      </c>
      <c r="AP3">
        <f t="shared" si="8"/>
        <v>-125.8175559</v>
      </c>
      <c r="AQ3">
        <f t="shared" si="8"/>
        <v>0</v>
      </c>
      <c r="AR3">
        <f t="shared" si="8"/>
        <v>-36.909831181169352</v>
      </c>
      <c r="AS3">
        <f t="shared" si="8"/>
        <v>0</v>
      </c>
      <c r="AT3">
        <f t="shared" si="8"/>
        <v>0</v>
      </c>
      <c r="AU3">
        <f t="shared" si="8"/>
        <v>-36.909831181169352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237.71309558467229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70.016105259546691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69.05956546414518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-69.05956546414518</v>
      </c>
      <c r="AK4">
        <f t="shared" ref="AK4:AK23" si="20">H4*SUM(AB4:AB4, AE4:AF4)</f>
        <v>0</v>
      </c>
      <c r="AL4">
        <f t="shared" si="7"/>
        <v>-252.14511546414516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-168.65353012052631</v>
      </c>
      <c r="AR4">
        <f t="shared" si="8"/>
        <v>-168.65353012052631</v>
      </c>
      <c r="AS4">
        <f t="shared" si="8"/>
        <v>-63.615831528581417</v>
      </c>
      <c r="AT4">
        <f t="shared" si="8"/>
        <v>0</v>
      </c>
      <c r="AU4">
        <f t="shared" si="8"/>
        <v>-232.26936164910774</v>
      </c>
      <c r="AW4">
        <v>1</v>
      </c>
      <c r="AX4">
        <f>(R4*SUMPRODUCT(K5:$K$23, X5:$X$23)-$AZ$3*SUMPRODUCT(K4:$K$22, W5:$W$23))/Z4</f>
        <v>70.016105259546691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3.8071530000000002E-3</v>
      </c>
      <c r="O5">
        <f t="shared" ref="O5:O23" si="22">$C$3</f>
        <v>444.53862359415331</v>
      </c>
      <c r="P5">
        <f t="shared" ref="P5:P23" si="23">O5*$C$5</f>
        <v>22.226931179707666</v>
      </c>
      <c r="Q5" s="4">
        <f t="shared" ref="Q5:Q23" si="24">$C$8</f>
        <v>12.5</v>
      </c>
      <c r="R5">
        <f t="shared" si="0"/>
        <v>50000</v>
      </c>
      <c r="S5">
        <f t="shared" si="12"/>
        <v>129.24563534543177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69.05956546414518</v>
      </c>
      <c r="AC5">
        <f t="shared" si="1"/>
        <v>125.71978408365455</v>
      </c>
      <c r="AE5">
        <f t="shared" si="2"/>
        <v>432.41150562441248</v>
      </c>
      <c r="AF5">
        <f t="shared" si="3"/>
        <v>-21.620575281220624</v>
      </c>
      <c r="AG5">
        <f t="shared" si="3"/>
        <v>-12.158997066675234</v>
      </c>
      <c r="AH5">
        <f t="shared" si="4"/>
        <v>-187.75703879906084</v>
      </c>
      <c r="AI5">
        <f t="shared" si="5"/>
        <v>210.8748944774558</v>
      </c>
      <c r="AJ5">
        <f t="shared" si="6"/>
        <v>-56.660218619509365</v>
      </c>
      <c r="AK5">
        <f t="shared" si="20"/>
        <v>41.061766627225452</v>
      </c>
      <c r="AL5">
        <f t="shared" si="7"/>
        <v>195.27644248517186</v>
      </c>
      <c r="AN5">
        <f t="shared" si="8"/>
        <v>366.92725756122189</v>
      </c>
      <c r="AO5">
        <f t="shared" si="8"/>
        <v>-18.346362878061093</v>
      </c>
      <c r="AP5">
        <f t="shared" si="8"/>
        <v>-10.317642778555626</v>
      </c>
      <c r="AQ5">
        <f t="shared" si="8"/>
        <v>-159.32317812605828</v>
      </c>
      <c r="AR5">
        <f t="shared" si="8"/>
        <v>178.94007377854689</v>
      </c>
      <c r="AS5">
        <f t="shared" si="8"/>
        <v>-48.079614812409631</v>
      </c>
      <c r="AT5">
        <f t="shared" si="8"/>
        <v>34.843386966288264</v>
      </c>
      <c r="AU5">
        <f t="shared" si="8"/>
        <v>165.70384593242548</v>
      </c>
      <c r="AW5">
        <v>2</v>
      </c>
      <c r="AX5">
        <f>(R5*SUMPRODUCT(K6:$K$23, X6:$X$23)-$AZ$3*SUMPRODUCT(K5:$K$22, W6:$W$23))/Z5</f>
        <v>129.24563534543177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3.9582979999999999E-3</v>
      </c>
      <c r="O6">
        <f t="shared" si="22"/>
        <v>444.53862359415331</v>
      </c>
      <c r="P6">
        <f t="shared" si="23"/>
        <v>22.226931179707666</v>
      </c>
      <c r="Q6" s="4">
        <f t="shared" si="24"/>
        <v>12.5</v>
      </c>
      <c r="R6">
        <f t="shared" si="0"/>
        <v>50000</v>
      </c>
      <c r="S6">
        <f t="shared" si="12"/>
        <v>178.75021749755859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125.71978408365455</v>
      </c>
      <c r="AC6">
        <f t="shared" si="1"/>
        <v>171.44688633109399</v>
      </c>
      <c r="AE6">
        <f t="shared" si="2"/>
        <v>426.37577697027825</v>
      </c>
      <c r="AF6">
        <f t="shared" si="3"/>
        <v>-21.318788848513915</v>
      </c>
      <c r="AG6">
        <f t="shared" si="3"/>
        <v>-11.989278162237456</v>
      </c>
      <c r="AH6">
        <f t="shared" si="4"/>
        <v>-192.51573508410576</v>
      </c>
      <c r="AI6">
        <f t="shared" si="5"/>
        <v>200.55197487542114</v>
      </c>
      <c r="AJ6">
        <f t="shared" si="6"/>
        <v>-45.727102247439447</v>
      </c>
      <c r="AK6">
        <f t="shared" si="20"/>
        <v>45.419629951162108</v>
      </c>
      <c r="AL6">
        <f t="shared" si="7"/>
        <v>200.24450257914378</v>
      </c>
      <c r="AN6">
        <f t="shared" si="8"/>
        <v>333.28565729022085</v>
      </c>
      <c r="AO6">
        <f t="shared" si="8"/>
        <v>-16.664282864511044</v>
      </c>
      <c r="AP6">
        <f t="shared" si="8"/>
        <v>-9.3716732248022243</v>
      </c>
      <c r="AQ6">
        <f t="shared" si="8"/>
        <v>-150.48400207474467</v>
      </c>
      <c r="AR6">
        <f t="shared" si="8"/>
        <v>156.76569912616293</v>
      </c>
      <c r="AS6">
        <f t="shared" si="8"/>
        <v>-35.743558034201726</v>
      </c>
      <c r="AT6">
        <f t="shared" si="8"/>
        <v>35.503215801133287</v>
      </c>
      <c r="AU6">
        <f t="shared" si="8"/>
        <v>156.52535689309448</v>
      </c>
      <c r="AW6">
        <v>3</v>
      </c>
      <c r="AX6">
        <f>(R6*SUMPRODUCT(K7:$K$23, X7:$X$23)-$AZ$3*SUMPRODUCT(K6:$K$22, W7:$W$23))/Z6</f>
        <v>178.75021749755859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4.120851E-3</v>
      </c>
      <c r="O7">
        <f t="shared" si="22"/>
        <v>444.53862359415331</v>
      </c>
      <c r="P7">
        <f t="shared" si="23"/>
        <v>22.226931179707666</v>
      </c>
      <c r="Q7" s="4">
        <f t="shared" si="24"/>
        <v>12.5</v>
      </c>
      <c r="R7">
        <f t="shared" si="0"/>
        <v>50000</v>
      </c>
      <c r="S7">
        <f t="shared" si="12"/>
        <v>219.29847580570225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171.44688633109399</v>
      </c>
      <c r="AC7">
        <f t="shared" si="1"/>
        <v>207.36827647080668</v>
      </c>
      <c r="AE7">
        <f t="shared" si="2"/>
        <v>420.3549881536718</v>
      </c>
      <c r="AF7">
        <f t="shared" si="3"/>
        <v>-21.017749407683588</v>
      </c>
      <c r="AG7">
        <f t="shared" si="3"/>
        <v>-11.819979351710948</v>
      </c>
      <c r="AH7">
        <f t="shared" si="4"/>
        <v>-197.62411561653755</v>
      </c>
      <c r="AI7">
        <f t="shared" si="5"/>
        <v>189.89314377773968</v>
      </c>
      <c r="AJ7">
        <f t="shared" si="6"/>
        <v>-35.921390139712685</v>
      </c>
      <c r="AK7">
        <f t="shared" si="20"/>
        <v>48.843139151096082</v>
      </c>
      <c r="AL7">
        <f t="shared" si="7"/>
        <v>202.81489278912306</v>
      </c>
      <c r="AN7">
        <f t="shared" si="8"/>
        <v>302.67856962337703</v>
      </c>
      <c r="AO7">
        <f t="shared" si="8"/>
        <v>-15.133928481168851</v>
      </c>
      <c r="AP7">
        <f t="shared" si="8"/>
        <v>-8.5110312568619158</v>
      </c>
      <c r="AQ7">
        <f t="shared" si="8"/>
        <v>-142.3001661063457</v>
      </c>
      <c r="AR7">
        <f t="shared" si="8"/>
        <v>136.73344377900054</v>
      </c>
      <c r="AS7">
        <f t="shared" si="8"/>
        <v>-25.865364496154708</v>
      </c>
      <c r="AT7">
        <f t="shared" si="8"/>
        <v>35.169730134770596</v>
      </c>
      <c r="AU7">
        <f t="shared" si="8"/>
        <v>146.03780941761642</v>
      </c>
      <c r="AW7">
        <v>4</v>
      </c>
      <c r="AX7">
        <f>(R7*SUMPRODUCT(K8:$K$23, X8:$X$23)-$AZ$3*SUMPRODUCT(K7:$K$22, W8:$W$23))/Z7</f>
        <v>219.29847580570225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4.2986129999999997E-3</v>
      </c>
      <c r="O8">
        <f t="shared" si="22"/>
        <v>444.53862359415331</v>
      </c>
      <c r="P8">
        <f t="shared" si="23"/>
        <v>22.226931179707666</v>
      </c>
      <c r="Q8" s="4">
        <f t="shared" si="24"/>
        <v>12.5</v>
      </c>
      <c r="R8">
        <f t="shared" si="0"/>
        <v>50000</v>
      </c>
      <c r="S8">
        <f t="shared" si="12"/>
        <v>251.49851695372121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207.36827647080668</v>
      </c>
      <c r="AC8">
        <f t="shared" si="1"/>
        <v>234.41613491659086</v>
      </c>
      <c r="AE8">
        <f t="shared" si="2"/>
        <v>414.34449485544286</v>
      </c>
      <c r="AF8">
        <f t="shared" si="3"/>
        <v>-20.717224742772142</v>
      </c>
      <c r="AG8">
        <f t="shared" si="3"/>
        <v>-11.650970041292842</v>
      </c>
      <c r="AH8">
        <f t="shared" si="4"/>
        <v>-203.23806760398497</v>
      </c>
      <c r="AI8">
        <f t="shared" si="5"/>
        <v>178.73823246739289</v>
      </c>
      <c r="AJ8">
        <f t="shared" si="6"/>
        <v>-27.047858445784186</v>
      </c>
      <c r="AK8">
        <f t="shared" si="20"/>
        <v>51.428390912241341</v>
      </c>
      <c r="AL8">
        <f t="shared" si="7"/>
        <v>203.11876493385006</v>
      </c>
      <c r="AN8">
        <f t="shared" si="8"/>
        <v>274.83270192390631</v>
      </c>
      <c r="AO8">
        <f t="shared" si="8"/>
        <v>-13.741635096195317</v>
      </c>
      <c r="AP8">
        <f t="shared" si="8"/>
        <v>-7.728032147742522</v>
      </c>
      <c r="AQ8">
        <f t="shared" si="8"/>
        <v>-134.80682848913926</v>
      </c>
      <c r="AR8">
        <f t="shared" si="8"/>
        <v>118.55620619082924</v>
      </c>
      <c r="AS8">
        <f t="shared" si="8"/>
        <v>-17.940713850931399</v>
      </c>
      <c r="AT8">
        <f t="shared" si="8"/>
        <v>34.112203264438982</v>
      </c>
      <c r="AU8">
        <f t="shared" si="8"/>
        <v>134.72769560433682</v>
      </c>
      <c r="AW8">
        <v>5</v>
      </c>
      <c r="AX8">
        <f>(R8*SUMPRODUCT(K9:$K$23, X9:$X$23)-$AZ$3*SUMPRODUCT(K8:$K$22, W9:$W$23))/Z8</f>
        <v>251.49851695372121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4.5124980000000002E-3</v>
      </c>
      <c r="O9">
        <f t="shared" si="22"/>
        <v>444.53862359415331</v>
      </c>
      <c r="P9">
        <f t="shared" si="23"/>
        <v>22.226931179707666</v>
      </c>
      <c r="Q9" s="4">
        <f t="shared" si="24"/>
        <v>12.5</v>
      </c>
      <c r="R9">
        <f t="shared" si="0"/>
        <v>50000</v>
      </c>
      <c r="S9">
        <f t="shared" si="12"/>
        <v>275.30885102232025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234.41613491659086</v>
      </c>
      <c r="AC9">
        <f t="shared" si="1"/>
        <v>252.88517332372564</v>
      </c>
      <c r="AE9">
        <f t="shared" si="2"/>
        <v>408.3313212025422</v>
      </c>
      <c r="AF9">
        <f t="shared" si="3"/>
        <v>-20.41656606012711</v>
      </c>
      <c r="AG9">
        <f t="shared" si="3"/>
        <v>-11.481885361870519</v>
      </c>
      <c r="AH9">
        <f t="shared" si="4"/>
        <v>-210.29991603757546</v>
      </c>
      <c r="AI9">
        <f t="shared" si="5"/>
        <v>166.13295374296908</v>
      </c>
      <c r="AJ9">
        <f t="shared" si="6"/>
        <v>-18.469038407134775</v>
      </c>
      <c r="AK9">
        <f t="shared" si="20"/>
        <v>53.254098924129259</v>
      </c>
      <c r="AL9">
        <f t="shared" si="7"/>
        <v>200.91801425996357</v>
      </c>
      <c r="AN9">
        <f t="shared" si="8"/>
        <v>249.49445351105317</v>
      </c>
      <c r="AO9">
        <f t="shared" si="8"/>
        <v>-12.474722675552659</v>
      </c>
      <c r="AP9">
        <f t="shared" si="8"/>
        <v>-7.0155448893804113</v>
      </c>
      <c r="AQ9">
        <f t="shared" si="8"/>
        <v>-128.49531716228432</v>
      </c>
      <c r="AR9">
        <f t="shared" si="8"/>
        <v>101.50886878383575</v>
      </c>
      <c r="AS9">
        <f t="shared" si="8"/>
        <v>-11.284764124124345</v>
      </c>
      <c r="AT9">
        <f t="shared" si="8"/>
        <v>32.538778238147252</v>
      </c>
      <c r="AU9">
        <f t="shared" si="8"/>
        <v>122.76288289785866</v>
      </c>
      <c r="AW9">
        <v>6</v>
      </c>
      <c r="AX9">
        <f>(R9*SUMPRODUCT(K10:$K$23, X10:$X$23)-$AZ$3*SUMPRODUCT(K9:$K$22, W10:$W$23))/Z9</f>
        <v>275.30885102232025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4.7406419999999998E-3</v>
      </c>
      <c r="O10">
        <f t="shared" si="22"/>
        <v>444.53862359415331</v>
      </c>
      <c r="P10">
        <f t="shared" si="23"/>
        <v>22.226931179707666</v>
      </c>
      <c r="Q10" s="4">
        <f t="shared" si="24"/>
        <v>12.5</v>
      </c>
      <c r="R10">
        <f t="shared" si="0"/>
        <v>50000</v>
      </c>
      <c r="S10">
        <f t="shared" si="12"/>
        <v>291.43729888237345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252.88517332372564</v>
      </c>
      <c r="AC10">
        <f t="shared" si="1"/>
        <v>263.75390301758114</v>
      </c>
      <c r="AE10">
        <f t="shared" si="2"/>
        <v>402.31225537930857</v>
      </c>
      <c r="AF10">
        <f t="shared" si="3"/>
        <v>-20.11561276896543</v>
      </c>
      <c r="AG10">
        <f t="shared" si="3"/>
        <v>-11.312635000266146</v>
      </c>
      <c r="AH10">
        <f t="shared" si="4"/>
        <v>-217.72603194267433</v>
      </c>
      <c r="AI10">
        <f t="shared" si="5"/>
        <v>153.15797566740267</v>
      </c>
      <c r="AJ10">
        <f t="shared" si="6"/>
        <v>-10.868729693855499</v>
      </c>
      <c r="AK10">
        <f t="shared" si="20"/>
        <v>54.345221153110138</v>
      </c>
      <c r="AL10">
        <f t="shared" si="7"/>
        <v>196.63446712665731</v>
      </c>
      <c r="AN10">
        <f t="shared" si="8"/>
        <v>226.43983548844403</v>
      </c>
      <c r="AO10">
        <f t="shared" si="8"/>
        <v>-11.321991774422202</v>
      </c>
      <c r="AP10">
        <f t="shared" si="8"/>
        <v>-6.3672711287055366</v>
      </c>
      <c r="AQ10">
        <f t="shared" si="8"/>
        <v>-122.54622173557216</v>
      </c>
      <c r="AR10">
        <f t="shared" si="8"/>
        <v>86.204350849744117</v>
      </c>
      <c r="AS10">
        <f t="shared" si="8"/>
        <v>-6.1174208116643518</v>
      </c>
      <c r="AT10">
        <f t="shared" si="8"/>
        <v>30.58798923709416</v>
      </c>
      <c r="AU10">
        <f t="shared" si="8"/>
        <v>110.67491927517393</v>
      </c>
      <c r="AW10">
        <v>7</v>
      </c>
      <c r="AX10">
        <f>(R10*SUMPRODUCT(K11:$K$23, X11:$X$23)-$AZ$3*SUMPRODUCT(K10:$K$22, W11:$W$23))/Z10</f>
        <v>291.43729888237345</v>
      </c>
    </row>
    <row r="11" spans="1:52" x14ac:dyDescent="0.25">
      <c r="A11" t="s">
        <v>33</v>
      </c>
      <c r="C11" s="7">
        <f>AU25</f>
        <v>1097.1414940015136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4.9668849999999999E-3</v>
      </c>
      <c r="O11">
        <f t="shared" si="22"/>
        <v>444.53862359415331</v>
      </c>
      <c r="P11">
        <f t="shared" si="23"/>
        <v>22.226931179707666</v>
      </c>
      <c r="Q11" s="4">
        <f t="shared" si="24"/>
        <v>12.5</v>
      </c>
      <c r="R11">
        <f t="shared" si="0"/>
        <v>50000</v>
      </c>
      <c r="S11">
        <f t="shared" si="12"/>
        <v>300.97663315396102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263.75390301758114</v>
      </c>
      <c r="AC11">
        <f t="shared" si="1"/>
        <v>268.31031710393972</v>
      </c>
      <c r="AE11">
        <f t="shared" si="2"/>
        <v>396.29089411895586</v>
      </c>
      <c r="AF11">
        <f t="shared" si="3"/>
        <v>-19.814544705947792</v>
      </c>
      <c r="AG11">
        <f t="shared" si="3"/>
        <v>-11.143320093170189</v>
      </c>
      <c r="AH11">
        <f t="shared" si="4"/>
        <v>-224.75422837318769</v>
      </c>
      <c r="AI11">
        <f t="shared" si="5"/>
        <v>140.57880094665018</v>
      </c>
      <c r="AJ11">
        <f t="shared" si="6"/>
        <v>-4.5564140863585862</v>
      </c>
      <c r="AK11">
        <f t="shared" si="20"/>
        <v>54.785783160990384</v>
      </c>
      <c r="AL11">
        <f t="shared" si="7"/>
        <v>190.80817002128197</v>
      </c>
      <c r="AN11">
        <f t="shared" si="8"/>
        <v>205.46839501320005</v>
      </c>
      <c r="AO11">
        <f t="shared" si="8"/>
        <v>-10.273419750660002</v>
      </c>
      <c r="AP11">
        <f t="shared" si="8"/>
        <v>-5.7775743239125381</v>
      </c>
      <c r="AQ11">
        <f t="shared" si="8"/>
        <v>-116.53028434816153</v>
      </c>
      <c r="AR11">
        <f t="shared" si="8"/>
        <v>72.887116590465965</v>
      </c>
      <c r="AS11">
        <f t="shared" si="8"/>
        <v>-2.3624037373379898</v>
      </c>
      <c r="AT11">
        <f t="shared" si="8"/>
        <v>28.405262655999667</v>
      </c>
      <c r="AU11">
        <f t="shared" si="8"/>
        <v>98.929975509127644</v>
      </c>
      <c r="AW11">
        <v>8</v>
      </c>
      <c r="AX11">
        <f>(R11*SUMPRODUCT(K12:$K$23, X12:$X$23)-$AZ$3*SUMPRODUCT(K11:$K$22, W12:$W$23))/Z11</f>
        <v>300.97663315396102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5.2168930000000002E-3</v>
      </c>
      <c r="O12">
        <f t="shared" si="22"/>
        <v>444.53862359415331</v>
      </c>
      <c r="P12">
        <f t="shared" si="23"/>
        <v>22.226931179707666</v>
      </c>
      <c r="Q12" s="4">
        <f t="shared" si="24"/>
        <v>12.5</v>
      </c>
      <c r="R12">
        <f t="shared" si="0"/>
        <v>50000</v>
      </c>
      <c r="S12">
        <f t="shared" si="12"/>
        <v>304.27422763677328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268.31031710393972</v>
      </c>
      <c r="AC12">
        <f t="shared" si="1"/>
        <v>267.12242680686575</v>
      </c>
      <c r="AE12">
        <f t="shared" si="2"/>
        <v>390.2605779862734</v>
      </c>
      <c r="AF12">
        <f t="shared" si="3"/>
        <v>-19.513028899313671</v>
      </c>
      <c r="AG12">
        <f t="shared" si="3"/>
        <v>-10.973753383647669</v>
      </c>
      <c r="AH12">
        <f t="shared" si="4"/>
        <v>-232.53403436327562</v>
      </c>
      <c r="AI12">
        <f t="shared" si="5"/>
        <v>127.23976134003647</v>
      </c>
      <c r="AJ12">
        <f t="shared" si="6"/>
        <v>1.1878902970739773</v>
      </c>
      <c r="AK12">
        <f t="shared" si="20"/>
        <v>54.68545972568765</v>
      </c>
      <c r="AL12">
        <f t="shared" si="7"/>
        <v>183.11311136279809</v>
      </c>
      <c r="AN12">
        <f t="shared" si="8"/>
        <v>186.39187859617093</v>
      </c>
      <c r="AO12">
        <f t="shared" si="8"/>
        <v>-9.3195939298085477</v>
      </c>
      <c r="AP12">
        <f t="shared" si="8"/>
        <v>-5.2411609673296784</v>
      </c>
      <c r="AQ12">
        <f t="shared" si="8"/>
        <v>-111.06029649769542</v>
      </c>
      <c r="AR12">
        <f t="shared" si="8"/>
        <v>60.770827201337298</v>
      </c>
      <c r="AS12">
        <f t="shared" si="8"/>
        <v>0.56734683574821632</v>
      </c>
      <c r="AT12">
        <f t="shared" si="8"/>
        <v>26.118255712019884</v>
      </c>
      <c r="AU12">
        <f t="shared" si="8"/>
        <v>87.456429749105396</v>
      </c>
      <c r="AW12">
        <v>9</v>
      </c>
      <c r="AX12">
        <f>(R12*SUMPRODUCT(K13:$K$23, X13:$X$23)-$AZ$3*SUMPRODUCT(K12:$K$22, W13:$W$23))/Z12</f>
        <v>304.27422763677328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5.4821100000000001E-3</v>
      </c>
      <c r="O13">
        <f t="shared" si="22"/>
        <v>444.53862359415331</v>
      </c>
      <c r="P13">
        <f t="shared" si="23"/>
        <v>22.226931179707666</v>
      </c>
      <c r="Q13" s="4">
        <f t="shared" si="24"/>
        <v>12.5</v>
      </c>
      <c r="R13">
        <f t="shared" si="0"/>
        <v>50000</v>
      </c>
      <c r="S13">
        <f t="shared" si="12"/>
        <v>301.88633890657906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267.12242680686575</v>
      </c>
      <c r="AC13">
        <f t="shared" si="1"/>
        <v>260.92293543216522</v>
      </c>
      <c r="AE13">
        <f t="shared" si="2"/>
        <v>384.21852078922632</v>
      </c>
      <c r="AF13">
        <f t="shared" si="3"/>
        <v>-19.210926039461317</v>
      </c>
      <c r="AG13">
        <f t="shared" si="3"/>
        <v>-10.803856526649163</v>
      </c>
      <c r="AH13">
        <f t="shared" si="4"/>
        <v>-240.63729264811491</v>
      </c>
      <c r="AI13">
        <f t="shared" si="5"/>
        <v>113.56644557500096</v>
      </c>
      <c r="AJ13">
        <f t="shared" si="6"/>
        <v>6.1994913747005285</v>
      </c>
      <c r="AK13">
        <f t="shared" si="20"/>
        <v>54.09263020464401</v>
      </c>
      <c r="AL13">
        <f t="shared" si="7"/>
        <v>173.85856715434551</v>
      </c>
      <c r="AN13">
        <f t="shared" si="8"/>
        <v>169.04096552659647</v>
      </c>
      <c r="AO13">
        <f t="shared" si="8"/>
        <v>-8.4520482763298226</v>
      </c>
      <c r="AP13">
        <f t="shared" si="8"/>
        <v>-4.7532699228662629</v>
      </c>
      <c r="AQ13">
        <f t="shared" si="8"/>
        <v>-105.87089921482024</v>
      </c>
      <c r="AR13">
        <f t="shared" si="8"/>
        <v>49.964748112580139</v>
      </c>
      <c r="AS13">
        <f t="shared" si="8"/>
        <v>2.7275312121876496</v>
      </c>
      <c r="AT13">
        <f t="shared" si="8"/>
        <v>23.798619647183227</v>
      </c>
      <c r="AU13">
        <f t="shared" si="8"/>
        <v>76.490898971951026</v>
      </c>
      <c r="AW13">
        <v>10</v>
      </c>
      <c r="AX13">
        <f>(R13*SUMPRODUCT(K14:$K$23, X14:$X$23)-$AZ$3*SUMPRODUCT(K13:$K$22, W14:$W$23))/Z13</f>
        <v>301.88633890657906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5.7777469999999997E-3</v>
      </c>
      <c r="O14">
        <f t="shared" si="22"/>
        <v>444.53862359415331</v>
      </c>
      <c r="P14">
        <f t="shared" si="23"/>
        <v>22.226931179707666</v>
      </c>
      <c r="Q14" s="4">
        <f t="shared" si="24"/>
        <v>12.5</v>
      </c>
      <c r="R14">
        <f t="shared" si="0"/>
        <v>50000</v>
      </c>
      <c r="S14">
        <f t="shared" si="12"/>
        <v>294.02960327257034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260.92293543216522</v>
      </c>
      <c r="AC14">
        <f t="shared" si="1"/>
        <v>250.12265686193746</v>
      </c>
      <c r="AE14">
        <f t="shared" si="2"/>
        <v>378.15641817549971</v>
      </c>
      <c r="AF14">
        <f t="shared" si="3"/>
        <v>-18.907820908774987</v>
      </c>
      <c r="AG14">
        <f t="shared" si="3"/>
        <v>-10.633396011747395</v>
      </c>
      <c r="AH14">
        <f t="shared" si="4"/>
        <v>-249.68779854111048</v>
      </c>
      <c r="AI14">
        <f t="shared" si="5"/>
        <v>98.927402713866883</v>
      </c>
      <c r="AJ14">
        <f t="shared" si="6"/>
        <v>10.800278570227761</v>
      </c>
      <c r="AK14">
        <f t="shared" si="20"/>
        <v>53.069318396109409</v>
      </c>
      <c r="AL14">
        <f t="shared" si="7"/>
        <v>162.79699968020407</v>
      </c>
      <c r="AN14">
        <f t="shared" si="8"/>
        <v>153.25918496413149</v>
      </c>
      <c r="AO14">
        <f t="shared" si="8"/>
        <v>-7.6629592482065743</v>
      </c>
      <c r="AP14">
        <f t="shared" si="8"/>
        <v>-4.3095013804709135</v>
      </c>
      <c r="AQ14">
        <f t="shared" si="8"/>
        <v>-101.19343917135218</v>
      </c>
      <c r="AR14">
        <f t="shared" si="8"/>
        <v>40.093285164101822</v>
      </c>
      <c r="AS14">
        <f t="shared" si="8"/>
        <v>4.3771355225035364</v>
      </c>
      <c r="AT14">
        <f t="shared" si="8"/>
        <v>21.50792659617133</v>
      </c>
      <c r="AU14">
        <f t="shared" si="8"/>
        <v>65.978347282776696</v>
      </c>
      <c r="AW14">
        <v>11</v>
      </c>
      <c r="AX14">
        <f>(R14*SUMPRODUCT(K15:$K$23, X15:$X$23)-$AZ$3*SUMPRODUCT(K14:$K$22, W15:$W$23))/Z14</f>
        <v>294.02960327257034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6.1180619999999996E-3</v>
      </c>
      <c r="O15">
        <f t="shared" si="22"/>
        <v>444.53862359415331</v>
      </c>
      <c r="P15">
        <f t="shared" si="23"/>
        <v>22.226931179707666</v>
      </c>
      <c r="Q15" s="4">
        <f t="shared" si="24"/>
        <v>12.5</v>
      </c>
      <c r="R15">
        <f t="shared" si="0"/>
        <v>50000</v>
      </c>
      <c r="S15">
        <f t="shared" si="12"/>
        <v>280.69039354965901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250.12265686193746</v>
      </c>
      <c r="AC15">
        <f t="shared" si="1"/>
        <v>234.92677270446381</v>
      </c>
      <c r="AE15">
        <f t="shared" si="2"/>
        <v>372.06126958164907</v>
      </c>
      <c r="AF15">
        <f t="shared" si="3"/>
        <v>-18.603063479082454</v>
      </c>
      <c r="AG15">
        <f t="shared" si="3"/>
        <v>-10.462006275559498</v>
      </c>
      <c r="AH15">
        <f t="shared" si="4"/>
        <v>-260.22310428169317</v>
      </c>
      <c r="AI15">
        <f t="shared" si="5"/>
        <v>82.773095545313993</v>
      </c>
      <c r="AJ15">
        <f t="shared" si="6"/>
        <v>15.195884157473643</v>
      </c>
      <c r="AK15">
        <f t="shared" si="20"/>
        <v>51.649621605598547</v>
      </c>
      <c r="AL15">
        <f t="shared" si="7"/>
        <v>149.61860130838619</v>
      </c>
      <c r="AN15">
        <f t="shared" si="8"/>
        <v>138.9027571812926</v>
      </c>
      <c r="AO15">
        <f t="shared" si="8"/>
        <v>-6.94513785906463</v>
      </c>
      <c r="AP15">
        <f t="shared" si="8"/>
        <v>-3.9058123920213474</v>
      </c>
      <c r="AQ15">
        <f t="shared" si="8"/>
        <v>-97.149877243726408</v>
      </c>
      <c r="AR15">
        <f t="shared" si="8"/>
        <v>30.901929686480216</v>
      </c>
      <c r="AS15">
        <f t="shared" si="8"/>
        <v>5.6731253152309282</v>
      </c>
      <c r="AT15">
        <f t="shared" si="8"/>
        <v>19.282509185798762</v>
      </c>
      <c r="AU15">
        <f t="shared" si="8"/>
        <v>55.857564187509915</v>
      </c>
      <c r="AW15">
        <v>12</v>
      </c>
      <c r="AX15">
        <f>(R15*SUMPRODUCT(K16:$K$23, X16:$X$23)-$AZ$3*SUMPRODUCT(K15:$K$22, W16:$W$23))/Z15</f>
        <v>280.69039354965901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6.4830920000000002E-3</v>
      </c>
      <c r="O16">
        <f t="shared" si="22"/>
        <v>444.53862359415331</v>
      </c>
      <c r="P16">
        <f t="shared" si="23"/>
        <v>22.226931179707666</v>
      </c>
      <c r="Q16" s="4">
        <f t="shared" si="24"/>
        <v>12.5</v>
      </c>
      <c r="R16">
        <f t="shared" si="0"/>
        <v>50000</v>
      </c>
      <c r="S16">
        <f t="shared" si="12"/>
        <v>262.28154938213089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234.92677270446381</v>
      </c>
      <c r="AC16">
        <f t="shared" si="1"/>
        <v>215.9009404756325</v>
      </c>
      <c r="AE16">
        <f t="shared" si="2"/>
        <v>365.92854944549794</v>
      </c>
      <c r="AF16">
        <f t="shared" si="3"/>
        <v>-18.2964274722749</v>
      </c>
      <c r="AG16">
        <f t="shared" si="3"/>
        <v>-10.289560063614873</v>
      </c>
      <c r="AH16">
        <f t="shared" si="4"/>
        <v>-271.30459675611831</v>
      </c>
      <c r="AI16">
        <f t="shared" si="5"/>
        <v>66.037965153489836</v>
      </c>
      <c r="AJ16">
        <f t="shared" si="6"/>
        <v>19.02583222883132</v>
      </c>
      <c r="AK16">
        <f t="shared" si="20"/>
        <v>49.850729735359018</v>
      </c>
      <c r="AL16">
        <f t="shared" si="7"/>
        <v>134.91452711768017</v>
      </c>
      <c r="AN16">
        <f t="shared" si="8"/>
        <v>125.84444906060556</v>
      </c>
      <c r="AO16">
        <f t="shared" si="8"/>
        <v>-6.2922224530302788</v>
      </c>
      <c r="AP16">
        <f t="shared" si="8"/>
        <v>-3.5386252842086199</v>
      </c>
      <c r="AQ16">
        <f t="shared" si="8"/>
        <v>-93.302852587260773</v>
      </c>
      <c r="AR16">
        <f t="shared" si="8"/>
        <v>22.71074873610587</v>
      </c>
      <c r="AS16">
        <f t="shared" si="8"/>
        <v>6.5430679797598055</v>
      </c>
      <c r="AT16">
        <f t="shared" si="8"/>
        <v>17.143886773310591</v>
      </c>
      <c r="AU16">
        <f t="shared" si="8"/>
        <v>46.397703489176259</v>
      </c>
      <c r="AW16">
        <v>13</v>
      </c>
      <c r="AX16">
        <f>(R16*SUMPRODUCT(K17:$K$23, X17:$X$23)-$AZ$3*SUMPRODUCT(K16:$K$22, W17:$W$23))/Z16</f>
        <v>262.28154938213089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6.8699859999999998E-3</v>
      </c>
      <c r="O17">
        <f t="shared" si="22"/>
        <v>444.53862359415331</v>
      </c>
      <c r="P17">
        <f t="shared" si="23"/>
        <v>22.226931179707666</v>
      </c>
      <c r="Q17" s="4">
        <f t="shared" si="24"/>
        <v>12.5</v>
      </c>
      <c r="R17">
        <f t="shared" si="0"/>
        <v>50000</v>
      </c>
      <c r="S17">
        <f t="shared" si="12"/>
        <v>239.24920085802029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215.9009404756325</v>
      </c>
      <c r="AC17">
        <f t="shared" si="1"/>
        <v>193.61912107658634</v>
      </c>
      <c r="AE17">
        <f t="shared" si="2"/>
        <v>359.7553399393521</v>
      </c>
      <c r="AF17">
        <f t="shared" si="3"/>
        <v>-17.987766996967604</v>
      </c>
      <c r="AG17">
        <f t="shared" si="3"/>
        <v>-10.11597532939553</v>
      </c>
      <c r="AH17">
        <f t="shared" si="4"/>
        <v>-282.75653433277313</v>
      </c>
      <c r="AI17">
        <f t="shared" si="5"/>
        <v>48.895063280215822</v>
      </c>
      <c r="AJ17">
        <f t="shared" si="6"/>
        <v>22.281819399046157</v>
      </c>
      <c r="AK17">
        <f t="shared" si="20"/>
        <v>47.720810030206557</v>
      </c>
      <c r="AL17">
        <f t="shared" si="7"/>
        <v>118.89769270946854</v>
      </c>
      <c r="AN17">
        <f t="shared" si="8"/>
        <v>113.96890760518457</v>
      </c>
      <c r="AO17">
        <f t="shared" si="8"/>
        <v>-5.6984453802592281</v>
      </c>
      <c r="AP17">
        <f t="shared" si="8"/>
        <v>-3.2046964413274974</v>
      </c>
      <c r="AQ17">
        <f t="shared" si="8"/>
        <v>-89.576025032919929</v>
      </c>
      <c r="AR17">
        <f t="shared" si="8"/>
        <v>15.489740750677921</v>
      </c>
      <c r="AS17">
        <f t="shared" si="8"/>
        <v>7.0587822735123291</v>
      </c>
      <c r="AT17">
        <f t="shared" si="8"/>
        <v>15.117742491588967</v>
      </c>
      <c r="AU17">
        <f t="shared" si="8"/>
        <v>37.666265515779216</v>
      </c>
      <c r="AW17">
        <v>14</v>
      </c>
      <c r="AX17">
        <f>(R17*SUMPRODUCT(K18:$K$23, X18:$X$23)-$AZ$3*SUMPRODUCT(K17:$K$22, W18:$W$23))/Z17</f>
        <v>239.24920085802029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7.3063119999999997E-3</v>
      </c>
      <c r="O18">
        <f t="shared" si="22"/>
        <v>444.53862359415331</v>
      </c>
      <c r="P18">
        <f t="shared" si="23"/>
        <v>22.226931179707666</v>
      </c>
      <c r="Q18" s="4">
        <f t="shared" si="24"/>
        <v>12.5</v>
      </c>
      <c r="R18">
        <f t="shared" si="0"/>
        <v>50000</v>
      </c>
      <c r="S18">
        <f t="shared" si="12"/>
        <v>211.61011724511724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193.61912107658634</v>
      </c>
      <c r="AC18">
        <f t="shared" si="1"/>
        <v>168.28768756912257</v>
      </c>
      <c r="AE18">
        <f t="shared" si="2"/>
        <v>353.5293017826956</v>
      </c>
      <c r="AF18">
        <f t="shared" si="3"/>
        <v>-17.67646508913478</v>
      </c>
      <c r="AG18">
        <f t="shared" si="3"/>
        <v>-9.9409051041607093</v>
      </c>
      <c r="AH18">
        <f t="shared" si="4"/>
        <v>-295.64188776346606</v>
      </c>
      <c r="AI18">
        <f t="shared" si="5"/>
        <v>30.27004382593401</v>
      </c>
      <c r="AJ18">
        <f t="shared" si="6"/>
        <v>25.331433507463771</v>
      </c>
      <c r="AK18">
        <f t="shared" si="20"/>
        <v>45.307974370307036</v>
      </c>
      <c r="AL18">
        <f t="shared" si="7"/>
        <v>100.90945170370482</v>
      </c>
      <c r="AN18">
        <f t="shared" si="8"/>
        <v>103.16821558760735</v>
      </c>
      <c r="AO18">
        <f t="shared" si="8"/>
        <v>-5.1584107793803673</v>
      </c>
      <c r="AP18">
        <f t="shared" si="8"/>
        <v>-2.9009913343827907</v>
      </c>
      <c r="AQ18">
        <f t="shared" si="8"/>
        <v>-86.275298425635128</v>
      </c>
      <c r="AR18">
        <f t="shared" si="8"/>
        <v>8.8335150482090583</v>
      </c>
      <c r="AS18">
        <f t="shared" si="8"/>
        <v>7.3923116982465711</v>
      </c>
      <c r="AT18">
        <f t="shared" si="8"/>
        <v>13.221939013549745</v>
      </c>
      <c r="AU18">
        <f t="shared" si="8"/>
        <v>29.447765760005375</v>
      </c>
      <c r="AW18">
        <v>15</v>
      </c>
      <c r="AX18">
        <f>(R18*SUMPRODUCT(K19:$K$23, X19:$X$23)-$AZ$3*SUMPRODUCT(K18:$K$22, W19:$W$23))/Z18</f>
        <v>211.61011724511724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7.7977719999999997E-3</v>
      </c>
      <c r="O19">
        <f t="shared" si="22"/>
        <v>444.53862359415331</v>
      </c>
      <c r="P19">
        <f t="shared" si="23"/>
        <v>22.226931179707666</v>
      </c>
      <c r="Q19" s="4">
        <f t="shared" si="24"/>
        <v>12.5</v>
      </c>
      <c r="R19">
        <f t="shared" si="0"/>
        <v>50000</v>
      </c>
      <c r="S19">
        <f t="shared" si="12"/>
        <v>179.36275651841413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168.28768756912257</v>
      </c>
      <c r="AC19">
        <f t="shared" si="1"/>
        <v>140.10353707467416</v>
      </c>
      <c r="AE19">
        <f t="shared" si="2"/>
        <v>347.23726787424795</v>
      </c>
      <c r="AF19">
        <f t="shared" si="3"/>
        <v>-17.361863393712397</v>
      </c>
      <c r="AG19">
        <f t="shared" si="3"/>
        <v>-9.7639791416432189</v>
      </c>
      <c r="AH19">
        <f t="shared" si="4"/>
        <v>-310.06764590352583</v>
      </c>
      <c r="AI19">
        <f t="shared" si="5"/>
        <v>10.043779435366503</v>
      </c>
      <c r="AJ19">
        <f t="shared" si="6"/>
        <v>28.184150494448403</v>
      </c>
      <c r="AK19">
        <f t="shared" si="20"/>
        <v>42.628812112873355</v>
      </c>
      <c r="AL19">
        <f t="shared" si="7"/>
        <v>80.856742042688268</v>
      </c>
      <c r="AN19">
        <f t="shared" si="8"/>
        <v>93.344385456636928</v>
      </c>
      <c r="AO19">
        <f t="shared" si="8"/>
        <v>-4.6672192728318462</v>
      </c>
      <c r="AP19">
        <f t="shared" si="8"/>
        <v>-2.6247546473559278</v>
      </c>
      <c r="AQ19">
        <f t="shared" si="8"/>
        <v>-83.352440923283794</v>
      </c>
      <c r="AR19">
        <f t="shared" si="8"/>
        <v>2.6999706131653496</v>
      </c>
      <c r="AS19">
        <f t="shared" si="8"/>
        <v>7.5764684580873167</v>
      </c>
      <c r="AT19">
        <f t="shared" si="8"/>
        <v>11.459485019515984</v>
      </c>
      <c r="AU19">
        <f t="shared" si="8"/>
        <v>21.735924090768652</v>
      </c>
      <c r="AW19">
        <v>16</v>
      </c>
      <c r="AX19">
        <f>(R19*SUMPRODUCT(K20:$K$23, X20:$X$23)-$AZ$3*SUMPRODUCT(K19:$K$22, W20:$W$23))/Z19</f>
        <v>179.36275651841413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8.3605269999999995E-3</v>
      </c>
      <c r="O20">
        <f t="shared" si="22"/>
        <v>444.53862359415331</v>
      </c>
      <c r="P20">
        <f t="shared" si="23"/>
        <v>22.226931179707666</v>
      </c>
      <c r="Q20" s="4">
        <f t="shared" si="24"/>
        <v>12.5</v>
      </c>
      <c r="R20">
        <f t="shared" si="0"/>
        <v>50000</v>
      </c>
      <c r="S20">
        <f t="shared" si="12"/>
        <v>142.36283047747818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140.10353707467416</v>
      </c>
      <c r="AC20">
        <f t="shared" si="1"/>
        <v>109.16048528610033</v>
      </c>
      <c r="AE20">
        <f t="shared" si="2"/>
        <v>340.86180864203658</v>
      </c>
      <c r="AF20">
        <f t="shared" si="3"/>
        <v>-17.043090432101831</v>
      </c>
      <c r="AG20">
        <f t="shared" si="3"/>
        <v>-9.584707338985643</v>
      </c>
      <c r="AH20">
        <f t="shared" si="4"/>
        <v>-326.52804496457981</v>
      </c>
      <c r="AI20">
        <f t="shared" si="5"/>
        <v>-12.294034093630728</v>
      </c>
      <c r="AJ20">
        <f t="shared" si="6"/>
        <v>30.94305178857384</v>
      </c>
      <c r="AK20">
        <f t="shared" si="20"/>
        <v>39.698755229214562</v>
      </c>
      <c r="AL20">
        <f t="shared" si="7"/>
        <v>58.347772924157674</v>
      </c>
      <c r="AN20">
        <f t="shared" si="8"/>
        <v>84.407605711239739</v>
      </c>
      <c r="AO20">
        <f t="shared" si="8"/>
        <v>-4.220380285561987</v>
      </c>
      <c r="AP20">
        <f t="shared" si="8"/>
        <v>-2.3734609669232207</v>
      </c>
      <c r="AQ20">
        <f t="shared" si="8"/>
        <v>-80.858135978432443</v>
      </c>
      <c r="AR20">
        <f t="shared" si="8"/>
        <v>-3.0443715196779193</v>
      </c>
      <c r="AS20">
        <f t="shared" si="8"/>
        <v>7.6624275546671203</v>
      </c>
      <c r="AT20">
        <f t="shared" si="8"/>
        <v>9.8306022958810129</v>
      </c>
      <c r="AU20">
        <f t="shared" si="8"/>
        <v>14.448658330870215</v>
      </c>
      <c r="AW20">
        <v>17</v>
      </c>
      <c r="AX20">
        <f>(R20*SUMPRODUCT(K21:$K$23, X21:$X$23)-$AZ$3*SUMPRODUCT(K20:$K$22, W21:$W$23))/Z20</f>
        <v>142.36283047747818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9.009787E-3</v>
      </c>
      <c r="O21">
        <f t="shared" si="22"/>
        <v>444.53862359415331</v>
      </c>
      <c r="P21">
        <f t="shared" si="23"/>
        <v>22.226931179707666</v>
      </c>
      <c r="Q21" s="4">
        <f t="shared" si="24"/>
        <v>12.5</v>
      </c>
      <c r="R21">
        <f t="shared" si="0"/>
        <v>50000</v>
      </c>
      <c r="S21">
        <f t="shared" si="12"/>
        <v>100.37463011355611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109.16048528610033</v>
      </c>
      <c r="AC21">
        <f t="shared" si="1"/>
        <v>75.501829646229695</v>
      </c>
      <c r="AE21">
        <f t="shared" si="2"/>
        <v>334.38209826331672</v>
      </c>
      <c r="AF21">
        <f t="shared" si="3"/>
        <v>-16.719104913165836</v>
      </c>
      <c r="AG21">
        <f t="shared" si="3"/>
        <v>-9.4025040940141889</v>
      </c>
      <c r="AH21">
        <f t="shared" si="4"/>
        <v>-345.42468632638975</v>
      </c>
      <c r="AI21">
        <f t="shared" si="5"/>
        <v>-37.164197070253067</v>
      </c>
      <c r="AJ21">
        <f t="shared" si="6"/>
        <v>33.658655639870631</v>
      </c>
      <c r="AK21">
        <f t="shared" si="20"/>
        <v>36.524138713861291</v>
      </c>
      <c r="AL21">
        <f t="shared" si="7"/>
        <v>33.018597283478854</v>
      </c>
      <c r="AN21">
        <f t="shared" si="8"/>
        <v>76.27594955054947</v>
      </c>
      <c r="AO21">
        <f t="shared" si="8"/>
        <v>-3.8137974775274737</v>
      </c>
      <c r="AP21">
        <f t="shared" si="8"/>
        <v>-2.1448065899721036</v>
      </c>
      <c r="AQ21">
        <f t="shared" si="8"/>
        <v>-78.794875935607266</v>
      </c>
      <c r="AR21">
        <f t="shared" si="8"/>
        <v>-8.4775304525573798</v>
      </c>
      <c r="AS21">
        <f t="shared" si="8"/>
        <v>7.6778808819614959</v>
      </c>
      <c r="AT21">
        <f t="shared" si="8"/>
        <v>8.3315266468658997</v>
      </c>
      <c r="AU21">
        <f t="shared" si="8"/>
        <v>7.5318770762700158</v>
      </c>
      <c r="AW21">
        <v>18</v>
      </c>
      <c r="AX21">
        <f>(R21*SUMPRODUCT(K22:$K$23, X22:$X$23)-$AZ$3*SUMPRODUCT(K21:$K$22, W22:$W$23))/Z21</f>
        <v>100.37463011355611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9.7579090000000004E-3</v>
      </c>
      <c r="O22">
        <f t="shared" si="22"/>
        <v>444.53862359415331</v>
      </c>
      <c r="P22">
        <f t="shared" si="23"/>
        <v>22.226931179707666</v>
      </c>
      <c r="Q22" s="4">
        <f t="shared" si="24"/>
        <v>12.5</v>
      </c>
      <c r="R22">
        <f t="shared" si="0"/>
        <v>50000</v>
      </c>
      <c r="S22">
        <f t="shared" si="12"/>
        <v>53.128122204314089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75.501829646229695</v>
      </c>
      <c r="AC22">
        <f t="shared" si="1"/>
        <v>39.173405784650043</v>
      </c>
      <c r="AE22">
        <f t="shared" si="2"/>
        <v>327.77540719460103</v>
      </c>
      <c r="AF22">
        <f t="shared" si="3"/>
        <v>-16.388770359730053</v>
      </c>
      <c r="AG22">
        <f t="shared" si="3"/>
        <v>-9.2167302737525283</v>
      </c>
      <c r="AH22">
        <f t="shared" si="4"/>
        <v>-366.9951172860716</v>
      </c>
      <c r="AI22">
        <f t="shared" si="5"/>
        <v>-64.825210724953195</v>
      </c>
      <c r="AJ22">
        <f t="shared" si="6"/>
        <v>36.328423861579651</v>
      </c>
      <c r="AK22">
        <f t="shared" si="20"/>
        <v>33.106819853720744</v>
      </c>
      <c r="AL22">
        <f t="shared" si="7"/>
        <v>4.6100329903472002</v>
      </c>
      <c r="AN22">
        <f t="shared" si="8"/>
        <v>68.875114944417433</v>
      </c>
      <c r="AO22">
        <f t="shared" si="8"/>
        <v>-3.4437557472208722</v>
      </c>
      <c r="AP22">
        <f t="shared" si="8"/>
        <v>-1.9367022146341599</v>
      </c>
      <c r="AQ22">
        <f t="shared" si="8"/>
        <v>-77.116312976193569</v>
      </c>
      <c r="AR22">
        <f t="shared" si="8"/>
        <v>-13.621655993631167</v>
      </c>
      <c r="AS22">
        <f t="shared" si="8"/>
        <v>7.6336549792776198</v>
      </c>
      <c r="AT22">
        <f t="shared" si="8"/>
        <v>6.956702586034333</v>
      </c>
      <c r="AU22">
        <f t="shared" si="8"/>
        <v>0.96870157168078663</v>
      </c>
      <c r="AW22">
        <v>19</v>
      </c>
      <c r="AX22">
        <f>(R22*SUMPRODUCT(K23:$K$23, X23:$X$23)-$AZ$3*SUMPRODUCT(K22:$K$22, W23:$W$23))/Z22</f>
        <v>53.128122204314089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1.0650522000000001E-2</v>
      </c>
      <c r="O23">
        <f t="shared" si="22"/>
        <v>444.53862359415331</v>
      </c>
      <c r="P23">
        <f t="shared" si="23"/>
        <v>22.226931179707666</v>
      </c>
      <c r="Q23" s="4">
        <f t="shared" si="24"/>
        <v>12.5</v>
      </c>
      <c r="R23">
        <f t="shared" si="0"/>
        <v>50000</v>
      </c>
      <c r="S23">
        <f t="shared" si="12"/>
        <v>54.24837955987973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39.173405784650043</v>
      </c>
      <c r="AC23">
        <f t="shared" si="1"/>
        <v>39.173405784650043</v>
      </c>
      <c r="AE23">
        <f t="shared" si="2"/>
        <v>321.00667393726997</v>
      </c>
      <c r="AF23">
        <f t="shared" si="3"/>
        <v>-16.0503336968635</v>
      </c>
      <c r="AG23">
        <f t="shared" si="3"/>
        <v>-9.0263999824663355</v>
      </c>
      <c r="AH23">
        <f t="shared" si="4"/>
        <v>-392.65195419466932</v>
      </c>
      <c r="AI23">
        <f t="shared" si="5"/>
        <v>-96.722013936729184</v>
      </c>
      <c r="AJ23">
        <f t="shared" si="6"/>
        <v>0</v>
      </c>
      <c r="AK23">
        <f t="shared" si="20"/>
        <v>29.44787062685614</v>
      </c>
      <c r="AL23">
        <f t="shared" si="7"/>
        <v>-67.27414330987304</v>
      </c>
      <c r="AN23">
        <f t="shared" si="8"/>
        <v>62.135729245047976</v>
      </c>
      <c r="AO23">
        <f t="shared" si="8"/>
        <v>-3.1067864622523991</v>
      </c>
      <c r="AP23">
        <f t="shared" si="8"/>
        <v>-1.7471971485478703</v>
      </c>
      <c r="AQ23">
        <f t="shared" si="8"/>
        <v>-76.00376407796017</v>
      </c>
      <c r="AR23">
        <f t="shared" si="8"/>
        <v>-18.722018443712464</v>
      </c>
      <c r="AS23">
        <f t="shared" si="8"/>
        <v>0</v>
      </c>
      <c r="AT23">
        <f t="shared" si="8"/>
        <v>5.7000837199761794</v>
      </c>
      <c r="AU23">
        <f t="shared" si="8"/>
        <v>-13.021934723736283</v>
      </c>
      <c r="AW23">
        <v>20</v>
      </c>
      <c r="AX23">
        <f>(R23*SUMPRODUCT(K$23:$K24, X$23:$X24)-$AZ$3*SUMPRODUCT(K$22:$K23, W$23:$W24))/Z23</f>
        <v>54.24837955987973</v>
      </c>
    </row>
    <row r="25" spans="5:50" x14ac:dyDescent="0.25">
      <c r="AN25" s="8">
        <f t="shared" ref="AN25:AU25" si="25">SUM(AN3:AN23)</f>
        <v>3779.280637435058</v>
      </c>
      <c r="AO25" s="8">
        <f t="shared" si="25"/>
        <v>-522.36799956736786</v>
      </c>
      <c r="AP25" s="8">
        <f t="shared" si="25"/>
        <v>-219.58730494000116</v>
      </c>
      <c r="AQ25" s="8">
        <f t="shared" si="25"/>
        <v>-2203.6937462277197</v>
      </c>
      <c r="AR25" s="8">
        <f t="shared" si="25"/>
        <v>833.63158669996835</v>
      </c>
      <c r="AS25" s="8">
        <f t="shared" si="25"/>
        <v>-146.11993868422297</v>
      </c>
      <c r="AT25" s="8">
        <f t="shared" si="25"/>
        <v>409.6298459857681</v>
      </c>
      <c r="AU25" s="9">
        <f t="shared" si="25"/>
        <v>1097.1414940015136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999C-EE54-4E1E-BF93-C8F4E5B8D167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441.57034249269856</v>
      </c>
      <c r="K3">
        <v>1</v>
      </c>
      <c r="L3" s="2">
        <v>0</v>
      </c>
      <c r="O3">
        <f>$C$3</f>
        <v>441.57034249269856</v>
      </c>
      <c r="P3">
        <f>O3*B5</f>
        <v>353.25627399415885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441.57034249269856</v>
      </c>
      <c r="AF3">
        <f t="shared" ref="AF3:AG23" si="4">-$Z3*P3</f>
        <v>-353.25627399415885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-37.503487401460291</v>
      </c>
      <c r="AJ3">
        <f t="shared" ref="AJ3:AJ23" si="7">AB3-AC3</f>
        <v>0</v>
      </c>
      <c r="AL3">
        <f t="shared" ref="AL3:AL23" si="8">SUM(AI3:AK3)</f>
        <v>-37.503487401460291</v>
      </c>
      <c r="AN3">
        <f t="shared" ref="AN3:AU23" si="9">AE3*$K3</f>
        <v>441.57034249269856</v>
      </c>
      <c r="AO3">
        <f t="shared" si="9"/>
        <v>-353.25627399415885</v>
      </c>
      <c r="AP3">
        <f t="shared" si="9"/>
        <v>-125.8175559</v>
      </c>
      <c r="AQ3">
        <f t="shared" si="9"/>
        <v>0</v>
      </c>
      <c r="AR3">
        <f t="shared" si="9"/>
        <v>-37.503487401460291</v>
      </c>
      <c r="AS3">
        <f t="shared" si="9"/>
        <v>0</v>
      </c>
      <c r="AT3">
        <f t="shared" si="9"/>
        <v>0</v>
      </c>
      <c r="AU3">
        <f t="shared" si="9"/>
        <v>-37.503487401460291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233.90093044118723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6.7493860042678504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6.6652427115841419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-6.6652427115841419</v>
      </c>
      <c r="AK4">
        <f>G4*MAX(0, SUM(AB4, AE4:AF4))</f>
        <v>0</v>
      </c>
      <c r="AL4">
        <f t="shared" si="8"/>
        <v>-253.34594271158414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-227.23568772960249</v>
      </c>
      <c r="AR4">
        <f t="shared" si="9"/>
        <v>-227.23568772960249</v>
      </c>
      <c r="AS4">
        <f t="shared" si="9"/>
        <v>-6.1398439823283413</v>
      </c>
      <c r="AT4">
        <f t="shared" si="9"/>
        <v>0</v>
      </c>
      <c r="AU4">
        <f t="shared" si="9"/>
        <v>-233.37553171193082</v>
      </c>
      <c r="AW4">
        <v>1</v>
      </c>
      <c r="AX4">
        <f>(R4*SUMPRODUCT(K5:$K$23, X5:$X$23)-$AZ$3*SUMPRODUCT(K4:$K$22, W5:$W$23))/Z4</f>
        <v>6.7493860042678504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441.57034249269856</v>
      </c>
      <c r="P5">
        <f t="shared" ref="P5:P23" si="22">O5*$C$5</f>
        <v>22.078517124634928</v>
      </c>
      <c r="Q5" s="4">
        <f t="shared" ref="Q5:Q23" si="23">$C$8</f>
        <v>12.5</v>
      </c>
      <c r="R5">
        <f t="shared" si="0"/>
        <v>100000</v>
      </c>
      <c r="S5">
        <f t="shared" si="1"/>
        <v>12.725299577845439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6.6652427115841419</v>
      </c>
      <c r="AC5">
        <f t="shared" si="2"/>
        <v>12.409941874019751</v>
      </c>
      <c r="AE5">
        <f t="shared" si="3"/>
        <v>430.62736952501638</v>
      </c>
      <c r="AF5">
        <f t="shared" si="4"/>
        <v>-21.531368476250819</v>
      </c>
      <c r="AG5">
        <f t="shared" si="4"/>
        <v>-12.190225658444692</v>
      </c>
      <c r="AH5">
        <f t="shared" si="5"/>
        <v>-243.98083944245369</v>
      </c>
      <c r="AI5">
        <f t="shared" si="6"/>
        <v>152.92493594786717</v>
      </c>
      <c r="AJ5">
        <f t="shared" si="7"/>
        <v>-5.7446991624356087</v>
      </c>
      <c r="AK5">
        <f>G5*SUM(AB5, AE5:AF5)</f>
        <v>29.103287063224482</v>
      </c>
      <c r="AL5">
        <f t="shared" si="8"/>
        <v>176.28352384865605</v>
      </c>
      <c r="AN5">
        <f t="shared" si="9"/>
        <v>365.41331041237794</v>
      </c>
      <c r="AO5">
        <f t="shared" si="9"/>
        <v>-18.270665520618898</v>
      </c>
      <c r="AP5">
        <f t="shared" si="9"/>
        <v>-10.344142123245634</v>
      </c>
      <c r="AQ5">
        <f t="shared" si="9"/>
        <v>-207.03246594891289</v>
      </c>
      <c r="AR5">
        <f t="shared" si="9"/>
        <v>129.76603681960054</v>
      </c>
      <c r="AS5">
        <f t="shared" si="9"/>
        <v>-4.8747239186961684</v>
      </c>
      <c r="AT5">
        <f t="shared" si="9"/>
        <v>24.695895389521425</v>
      </c>
      <c r="AU5">
        <f t="shared" si="9"/>
        <v>149.58720829042579</v>
      </c>
      <c r="AW5">
        <v>2</v>
      </c>
      <c r="AX5">
        <f>(R5*SUMPRODUCT(K6:$K$23, X6:$X$23)-$AZ$3*SUMPRODUCT(K5:$K$22, W6:$W$23))/Z5</f>
        <v>12.725299577845439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441.57034249269856</v>
      </c>
      <c r="P6">
        <f t="shared" si="22"/>
        <v>22.078517124634928</v>
      </c>
      <c r="Q6" s="4">
        <f t="shared" si="23"/>
        <v>12.5</v>
      </c>
      <c r="R6">
        <f t="shared" si="0"/>
        <v>100000</v>
      </c>
      <c r="S6">
        <f t="shared" si="1"/>
        <v>18.011380700799652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12.409941874019751</v>
      </c>
      <c r="AC6">
        <f t="shared" si="2"/>
        <v>17.345910271693583</v>
      </c>
      <c r="AE6">
        <f t="shared" si="3"/>
        <v>425.2555462990851</v>
      </c>
      <c r="AF6">
        <f t="shared" si="4"/>
        <v>-21.262777314954253</v>
      </c>
      <c r="AG6">
        <f t="shared" si="4"/>
        <v>-12.038159761208282</v>
      </c>
      <c r="AH6">
        <f t="shared" si="5"/>
        <v>-241.30912521570761</v>
      </c>
      <c r="AI6">
        <f t="shared" si="6"/>
        <v>150.64548400721495</v>
      </c>
      <c r="AJ6">
        <f t="shared" si="7"/>
        <v>-4.9359683976738324</v>
      </c>
      <c r="AK6">
        <f>G6*SUM(AB6, AE6:AF6)</f>
        <v>29.148189760070547</v>
      </c>
      <c r="AL6">
        <f t="shared" si="8"/>
        <v>174.85770536961166</v>
      </c>
      <c r="AN6">
        <f t="shared" si="9"/>
        <v>332.41000525806686</v>
      </c>
      <c r="AO6">
        <f t="shared" si="9"/>
        <v>-16.620500262903342</v>
      </c>
      <c r="AP6">
        <f t="shared" si="9"/>
        <v>-9.4098825620168114</v>
      </c>
      <c r="AQ6">
        <f t="shared" si="9"/>
        <v>-188.62438898176799</v>
      </c>
      <c r="AR6">
        <f t="shared" si="9"/>
        <v>117.75523345137869</v>
      </c>
      <c r="AS6">
        <f t="shared" si="9"/>
        <v>-3.8583042485951471</v>
      </c>
      <c r="AT6">
        <f t="shared" si="9"/>
        <v>22.784299924435874</v>
      </c>
      <c r="AU6">
        <f t="shared" si="9"/>
        <v>136.68122912721941</v>
      </c>
      <c r="AW6">
        <v>3</v>
      </c>
      <c r="AX6">
        <f>(R6*SUMPRODUCT(K7:$K$23, X7:$X$23)-$AZ$3*SUMPRODUCT(K6:$K$22, W7:$W$23))/Z6</f>
        <v>18.011380700799652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441.57034249269856</v>
      </c>
      <c r="P7">
        <f t="shared" si="22"/>
        <v>22.078517124634928</v>
      </c>
      <c r="Q7" s="4">
        <f t="shared" si="23"/>
        <v>12.5</v>
      </c>
      <c r="R7">
        <f t="shared" si="0"/>
        <v>100000</v>
      </c>
      <c r="S7">
        <f t="shared" si="1"/>
        <v>22.613766211700593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17.345910271693583</v>
      </c>
      <c r="AC7">
        <f t="shared" si="2"/>
        <v>21.506476056114025</v>
      </c>
      <c r="AE7">
        <f t="shared" si="3"/>
        <v>419.94871216965362</v>
      </c>
      <c r="AF7">
        <f t="shared" si="4"/>
        <v>-20.997435608482682</v>
      </c>
      <c r="AG7">
        <f t="shared" si="4"/>
        <v>-11.887933579251802</v>
      </c>
      <c r="AH7">
        <f t="shared" si="5"/>
        <v>-238.75667475516744</v>
      </c>
      <c r="AI7">
        <f t="shared" si="6"/>
        <v>148.30666822675167</v>
      </c>
      <c r="AJ7">
        <f t="shared" si="7"/>
        <v>-4.1605657844204416</v>
      </c>
      <c r="AK7">
        <f>G7*SUM(AB7, AE7:AF7)</f>
        <v>29.140803078300518</v>
      </c>
      <c r="AL7">
        <f t="shared" si="8"/>
        <v>173.28690552063173</v>
      </c>
      <c r="AN7">
        <f t="shared" si="9"/>
        <v>302.38602870634145</v>
      </c>
      <c r="AO7">
        <f t="shared" si="9"/>
        <v>-15.119301435317073</v>
      </c>
      <c r="AP7">
        <f t="shared" si="9"/>
        <v>-8.5599620153198313</v>
      </c>
      <c r="AQ7">
        <f t="shared" si="9"/>
        <v>-171.91785714342234</v>
      </c>
      <c r="AR7">
        <f t="shared" si="9"/>
        <v>106.7889081122822</v>
      </c>
      <c r="AS7">
        <f t="shared" si="9"/>
        <v>-2.9958347966408989</v>
      </c>
      <c r="AT7">
        <f t="shared" si="9"/>
        <v>20.982971160061535</v>
      </c>
      <c r="AU7">
        <f t="shared" si="9"/>
        <v>124.77604447570283</v>
      </c>
      <c r="AW7">
        <v>4</v>
      </c>
      <c r="AX7">
        <f>(R7*SUMPRODUCT(K8:$K$23, X8:$X$23)-$AZ$3*SUMPRODUCT(K7:$K$22, W8:$W$23))/Z7</f>
        <v>22.613766211700593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441.57034249269856</v>
      </c>
      <c r="P8">
        <f t="shared" si="22"/>
        <v>22.078517124634928</v>
      </c>
      <c r="Q8" s="4">
        <f t="shared" si="23"/>
        <v>12.5</v>
      </c>
      <c r="R8">
        <f t="shared" si="0"/>
        <v>100000</v>
      </c>
      <c r="S8">
        <f t="shared" si="1"/>
        <v>26.546558179966489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21.506476056114025</v>
      </c>
      <c r="AC8">
        <f t="shared" si="2"/>
        <v>24.931495944722201</v>
      </c>
      <c r="AE8">
        <f t="shared" si="3"/>
        <v>414.70570793144549</v>
      </c>
      <c r="AF8">
        <f t="shared" si="4"/>
        <v>-20.735285396572273</v>
      </c>
      <c r="AG8">
        <f t="shared" si="4"/>
        <v>-11.739514297722076</v>
      </c>
      <c r="AH8">
        <f t="shared" si="5"/>
        <v>-236.31956589766611</v>
      </c>
      <c r="AI8">
        <f t="shared" si="6"/>
        <v>145.91134233948503</v>
      </c>
      <c r="AJ8">
        <f t="shared" si="7"/>
        <v>-3.4250198886081762</v>
      </c>
      <c r="AK8">
        <f t="shared" ref="AK8:AK23" si="24">G8*SUM(AB8:AB8, AE8:AF8)</f>
        <v>29.083382901369109</v>
      </c>
      <c r="AL8">
        <f t="shared" si="8"/>
        <v>171.56970535224596</v>
      </c>
      <c r="AN8">
        <f t="shared" si="9"/>
        <v>275.07229281235936</v>
      </c>
      <c r="AO8">
        <f t="shared" si="9"/>
        <v>-13.753614640617968</v>
      </c>
      <c r="AP8">
        <f t="shared" si="9"/>
        <v>-7.7867631253141667</v>
      </c>
      <c r="AQ8">
        <f t="shared" si="9"/>
        <v>-156.74962650535392</v>
      </c>
      <c r="AR8">
        <f t="shared" si="9"/>
        <v>96.782288541073328</v>
      </c>
      <c r="AS8">
        <f t="shared" si="9"/>
        <v>-2.2717991473681978</v>
      </c>
      <c r="AT8">
        <f t="shared" si="9"/>
        <v>19.290867389608842</v>
      </c>
      <c r="AU8">
        <f t="shared" si="9"/>
        <v>113.80135678331396</v>
      </c>
      <c r="AW8">
        <v>5</v>
      </c>
      <c r="AX8">
        <f>(R8*SUMPRODUCT(K9:$K$23, X9:$X$23)-$AZ$3*SUMPRODUCT(K8:$K$22, W9:$W$23))/Z8</f>
        <v>26.546558179966489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441.57034249269856</v>
      </c>
      <c r="P9">
        <f t="shared" si="22"/>
        <v>22.078517124634928</v>
      </c>
      <c r="Q9" s="4">
        <f t="shared" si="23"/>
        <v>12.5</v>
      </c>
      <c r="R9">
        <f t="shared" si="0"/>
        <v>100000</v>
      </c>
      <c r="S9">
        <f t="shared" si="1"/>
        <v>29.653715268506822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24.931495944722201</v>
      </c>
      <c r="AC9">
        <f t="shared" si="2"/>
        <v>27.50165361758809</v>
      </c>
      <c r="AE9">
        <f t="shared" si="3"/>
        <v>409.52421971661522</v>
      </c>
      <c r="AF9">
        <f t="shared" si="4"/>
        <v>-20.476210985830761</v>
      </c>
      <c r="AG9">
        <f t="shared" si="4"/>
        <v>-11.592836415507989</v>
      </c>
      <c r="AH9">
        <f t="shared" si="5"/>
        <v>-234.26191389492968</v>
      </c>
      <c r="AI9">
        <f t="shared" si="6"/>
        <v>143.19325842034678</v>
      </c>
      <c r="AJ9">
        <f t="shared" si="7"/>
        <v>-2.5701576728658893</v>
      </c>
      <c r="AK9">
        <f t="shared" si="24"/>
        <v>28.978565327285466</v>
      </c>
      <c r="AL9">
        <f t="shared" si="8"/>
        <v>169.60166607476634</v>
      </c>
      <c r="AN9">
        <f t="shared" si="9"/>
        <v>250.22332623623697</v>
      </c>
      <c r="AO9">
        <f t="shared" si="9"/>
        <v>-12.511166311811849</v>
      </c>
      <c r="AP9">
        <f t="shared" si="9"/>
        <v>-7.0833370744428583</v>
      </c>
      <c r="AQ9">
        <f t="shared" si="9"/>
        <v>-143.13633353802348</v>
      </c>
      <c r="AR9">
        <f t="shared" si="9"/>
        <v>87.492489311958792</v>
      </c>
      <c r="AS9">
        <f t="shared" si="9"/>
        <v>-1.57039161762182</v>
      </c>
      <c r="AT9">
        <f t="shared" si="9"/>
        <v>17.706188441711998</v>
      </c>
      <c r="AU9">
        <f t="shared" si="9"/>
        <v>103.62828613604896</v>
      </c>
      <c r="AW9">
        <v>6</v>
      </c>
      <c r="AX9">
        <f>(R9*SUMPRODUCT(K10:$K$23, X10:$X$23)-$AZ$3*SUMPRODUCT(K9:$K$22, W10:$W$23))/Z9</f>
        <v>29.653715268506822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441.57034249269856</v>
      </c>
      <c r="P10">
        <f t="shared" si="22"/>
        <v>22.078517124634928</v>
      </c>
      <c r="Q10" s="4">
        <f t="shared" si="23"/>
        <v>12.5</v>
      </c>
      <c r="R10">
        <f t="shared" si="0"/>
        <v>100000</v>
      </c>
      <c r="S10">
        <f t="shared" si="1"/>
        <v>31.986058830289824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27.50165361758809</v>
      </c>
      <c r="AC10">
        <f t="shared" si="2"/>
        <v>29.293779349793454</v>
      </c>
      <c r="AE10">
        <f t="shared" si="3"/>
        <v>404.40318855865212</v>
      </c>
      <c r="AF10">
        <f t="shared" si="4"/>
        <v>-20.220159427932604</v>
      </c>
      <c r="AG10">
        <f t="shared" si="4"/>
        <v>-11.447869955321416</v>
      </c>
      <c r="AH10">
        <f t="shared" si="5"/>
        <v>-232.30476825194631</v>
      </c>
      <c r="AI10">
        <f t="shared" si="6"/>
        <v>140.43039092345174</v>
      </c>
      <c r="AJ10">
        <f t="shared" si="7"/>
        <v>-1.7921257322053634</v>
      </c>
      <c r="AK10">
        <f t="shared" si="24"/>
        <v>28.817927792381532</v>
      </c>
      <c r="AL10">
        <f t="shared" si="8"/>
        <v>167.45619298362791</v>
      </c>
      <c r="AN10">
        <f t="shared" si="9"/>
        <v>227.61670882207261</v>
      </c>
      <c r="AO10">
        <f t="shared" si="9"/>
        <v>-11.380835441103629</v>
      </c>
      <c r="AP10">
        <f t="shared" si="9"/>
        <v>-6.4433875794612581</v>
      </c>
      <c r="AQ10">
        <f t="shared" si="9"/>
        <v>-130.75180485505359</v>
      </c>
      <c r="AR10">
        <f t="shared" si="9"/>
        <v>79.040680946454103</v>
      </c>
      <c r="AS10">
        <f t="shared" si="9"/>
        <v>-1.0086907633290583</v>
      </c>
      <c r="AT10">
        <f t="shared" si="9"/>
        <v>16.220054798659632</v>
      </c>
      <c r="AU10">
        <f t="shared" si="9"/>
        <v>94.252044981784692</v>
      </c>
      <c r="AW10">
        <v>7</v>
      </c>
      <c r="AX10">
        <f>(R10*SUMPRODUCT(K11:$K$23, X11:$X$23)-$AZ$3*SUMPRODUCT(K10:$K$22, W11:$W$23))/Z10</f>
        <v>31.986058830289824</v>
      </c>
    </row>
    <row r="11" spans="1:52" x14ac:dyDescent="0.25">
      <c r="A11" t="s">
        <v>33</v>
      </c>
      <c r="C11" s="7">
        <f>AU25</f>
        <v>1094.6033820640694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441.57034249269856</v>
      </c>
      <c r="P11">
        <f t="shared" si="22"/>
        <v>22.078517124634928</v>
      </c>
      <c r="Q11" s="4">
        <f t="shared" si="23"/>
        <v>12.5</v>
      </c>
      <c r="R11">
        <f t="shared" si="0"/>
        <v>100000</v>
      </c>
      <c r="S11">
        <f t="shared" si="1"/>
        <v>33.595156716365842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29.293779349793454</v>
      </c>
      <c r="AC11">
        <f t="shared" si="2"/>
        <v>30.382346230518802</v>
      </c>
      <c r="AE11">
        <f t="shared" si="3"/>
        <v>399.34158200269314</v>
      </c>
      <c r="AF11">
        <f t="shared" si="4"/>
        <v>-19.967079100134658</v>
      </c>
      <c r="AG11">
        <f t="shared" si="4"/>
        <v>-11.304585690367563</v>
      </c>
      <c r="AH11">
        <f t="shared" si="5"/>
        <v>-230.44452320510439</v>
      </c>
      <c r="AI11">
        <f t="shared" si="6"/>
        <v>137.62539400708656</v>
      </c>
      <c r="AJ11">
        <f t="shared" si="7"/>
        <v>-1.0885668807253488</v>
      </c>
      <c r="AK11">
        <f t="shared" si="24"/>
        <v>28.60677975766464</v>
      </c>
      <c r="AL11">
        <f t="shared" si="8"/>
        <v>165.14360688402584</v>
      </c>
      <c r="AN11">
        <f t="shared" si="9"/>
        <v>207.05011175829779</v>
      </c>
      <c r="AO11">
        <f t="shared" si="9"/>
        <v>-10.352505587914891</v>
      </c>
      <c r="AP11">
        <f t="shared" si="9"/>
        <v>-5.8611871041169792</v>
      </c>
      <c r="AQ11">
        <f t="shared" si="9"/>
        <v>-119.48058112160916</v>
      </c>
      <c r="AR11">
        <f t="shared" si="9"/>
        <v>71.355837944656784</v>
      </c>
      <c r="AS11">
        <f t="shared" si="9"/>
        <v>-0.56439876153203872</v>
      </c>
      <c r="AT11">
        <f t="shared" si="9"/>
        <v>14.832006514737376</v>
      </c>
      <c r="AU11">
        <f t="shared" si="9"/>
        <v>85.623445697862124</v>
      </c>
      <c r="AW11">
        <v>8</v>
      </c>
      <c r="AX11">
        <f>(R11*SUMPRODUCT(K12:$K$23, X12:$X$23)-$AZ$3*SUMPRODUCT(K11:$K$22, W12:$W$23))/Z11</f>
        <v>33.595156716365842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441.57034249269856</v>
      </c>
      <c r="P12">
        <f t="shared" si="22"/>
        <v>22.078517124634928</v>
      </c>
      <c r="Q12" s="4">
        <f t="shared" si="23"/>
        <v>12.5</v>
      </c>
      <c r="R12">
        <f t="shared" si="0"/>
        <v>100000</v>
      </c>
      <c r="S12">
        <f t="shared" si="1"/>
        <v>34.486526282462883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30.382346230518802</v>
      </c>
      <c r="AC12">
        <f t="shared" si="2"/>
        <v>30.797693904571819</v>
      </c>
      <c r="AE12">
        <f t="shared" si="3"/>
        <v>394.33801288193598</v>
      </c>
      <c r="AF12">
        <f t="shared" si="4"/>
        <v>-19.7169006440968</v>
      </c>
      <c r="AG12">
        <f t="shared" si="4"/>
        <v>-11.162944352644574</v>
      </c>
      <c r="AH12">
        <f t="shared" si="5"/>
        <v>-228.7638465544976</v>
      </c>
      <c r="AI12">
        <f t="shared" si="6"/>
        <v>134.69432133069699</v>
      </c>
      <c r="AJ12">
        <f t="shared" si="7"/>
        <v>-0.41534767405301665</v>
      </c>
      <c r="AK12">
        <f t="shared" si="24"/>
        <v>28.350242092785059</v>
      </c>
      <c r="AL12">
        <f t="shared" si="8"/>
        <v>162.62921574942905</v>
      </c>
      <c r="AN12">
        <f t="shared" si="9"/>
        <v>188.33929730286607</v>
      </c>
      <c r="AO12">
        <f t="shared" si="9"/>
        <v>-9.4169648651433047</v>
      </c>
      <c r="AP12">
        <f t="shared" si="9"/>
        <v>-5.33152023524939</v>
      </c>
      <c r="AQ12">
        <f t="shared" si="9"/>
        <v>-109.25962169737461</v>
      </c>
      <c r="AR12">
        <f t="shared" si="9"/>
        <v>64.331190505098775</v>
      </c>
      <c r="AS12">
        <f t="shared" si="9"/>
        <v>-0.19837369594633986</v>
      </c>
      <c r="AT12">
        <f t="shared" si="9"/>
        <v>13.540324543147451</v>
      </c>
      <c r="AU12">
        <f t="shared" si="9"/>
        <v>77.673141352299893</v>
      </c>
      <c r="AW12">
        <v>9</v>
      </c>
      <c r="AX12">
        <f>(R12*SUMPRODUCT(K13:$K$23, X13:$X$23)-$AZ$3*SUMPRODUCT(K12:$K$22, W13:$W$23))/Z12</f>
        <v>34.486526282462883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441.57034249269856</v>
      </c>
      <c r="P13">
        <f t="shared" si="22"/>
        <v>22.078517124634928</v>
      </c>
      <c r="Q13" s="4">
        <f t="shared" si="23"/>
        <v>12.5</v>
      </c>
      <c r="R13">
        <f t="shared" si="0"/>
        <v>100000</v>
      </c>
      <c r="S13">
        <f t="shared" si="1"/>
        <v>34.717745676038277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30.797693904571819</v>
      </c>
      <c r="AC13">
        <f t="shared" si="2"/>
        <v>30.615270610284938</v>
      </c>
      <c r="AE13">
        <f t="shared" si="3"/>
        <v>389.39151334991948</v>
      </c>
      <c r="AF13">
        <f t="shared" si="4"/>
        <v>-19.469575667495974</v>
      </c>
      <c r="AG13">
        <f t="shared" si="4"/>
        <v>-11.022918544296205</v>
      </c>
      <c r="AH13">
        <f t="shared" si="5"/>
        <v>-227.17091857538708</v>
      </c>
      <c r="AI13">
        <f t="shared" si="6"/>
        <v>131.72810056274022</v>
      </c>
      <c r="AJ13">
        <f t="shared" si="7"/>
        <v>0.18242329428688109</v>
      </c>
      <c r="AK13">
        <f t="shared" si="24"/>
        <v>28.050374211089675</v>
      </c>
      <c r="AL13">
        <f t="shared" si="8"/>
        <v>159.96089806811676</v>
      </c>
      <c r="AN13">
        <f t="shared" si="9"/>
        <v>171.31687782599644</v>
      </c>
      <c r="AO13">
        <f t="shared" si="9"/>
        <v>-8.5658438912998225</v>
      </c>
      <c r="AP13">
        <f t="shared" si="9"/>
        <v>-4.8496485536964364</v>
      </c>
      <c r="AQ13">
        <f t="shared" si="9"/>
        <v>-99.946226789554714</v>
      </c>
      <c r="AR13">
        <f t="shared" si="9"/>
        <v>57.955158591445475</v>
      </c>
      <c r="AS13">
        <f t="shared" si="9"/>
        <v>8.0259040447749064E-2</v>
      </c>
      <c r="AT13">
        <f t="shared" si="9"/>
        <v>12.341056152850346</v>
      </c>
      <c r="AU13">
        <f t="shared" si="9"/>
        <v>70.376473784743567</v>
      </c>
      <c r="AW13">
        <v>10</v>
      </c>
      <c r="AX13">
        <f>(R13*SUMPRODUCT(K14:$K$23, X14:$X$23)-$AZ$3*SUMPRODUCT(K13:$K$22, W14:$W$23))/Z13</f>
        <v>34.717745676038277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441.57034249269856</v>
      </c>
      <c r="P14">
        <f t="shared" si="22"/>
        <v>22.078517124634928</v>
      </c>
      <c r="Q14" s="4">
        <f t="shared" si="23"/>
        <v>12.5</v>
      </c>
      <c r="R14">
        <f t="shared" si="0"/>
        <v>100000</v>
      </c>
      <c r="S14">
        <f t="shared" si="1"/>
        <v>34.305518451429698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30.615270610284938</v>
      </c>
      <c r="AC14">
        <f t="shared" si="2"/>
        <v>29.871793828556065</v>
      </c>
      <c r="AE14">
        <f t="shared" si="3"/>
        <v>384.500769181556</v>
      </c>
      <c r="AF14">
        <f t="shared" si="4"/>
        <v>-19.225038459077798</v>
      </c>
      <c r="AG14">
        <f t="shared" si="4"/>
        <v>-10.884471062159076</v>
      </c>
      <c r="AH14">
        <f t="shared" si="5"/>
        <v>-225.74637355334224</v>
      </c>
      <c r="AI14">
        <f t="shared" si="6"/>
        <v>128.64488610697688</v>
      </c>
      <c r="AJ14">
        <f t="shared" si="7"/>
        <v>0.74347678172887299</v>
      </c>
      <c r="AK14">
        <f t="shared" si="24"/>
        <v>27.712370093293423</v>
      </c>
      <c r="AL14">
        <f t="shared" si="8"/>
        <v>157.10073298199919</v>
      </c>
      <c r="AN14">
        <f t="shared" si="9"/>
        <v>155.83042273131201</v>
      </c>
      <c r="AO14">
        <f t="shared" si="9"/>
        <v>-7.7915211365655992</v>
      </c>
      <c r="AP14">
        <f t="shared" si="9"/>
        <v>-4.4112570449035724</v>
      </c>
      <c r="AQ14">
        <f t="shared" si="9"/>
        <v>-91.490461503517437</v>
      </c>
      <c r="AR14">
        <f t="shared" si="9"/>
        <v>52.13718304632539</v>
      </c>
      <c r="AS14">
        <f t="shared" si="9"/>
        <v>0.30131617534689481</v>
      </c>
      <c r="AT14">
        <f t="shared" si="9"/>
        <v>11.23126581961499</v>
      </c>
      <c r="AU14">
        <f t="shared" si="9"/>
        <v>63.669765041287278</v>
      </c>
      <c r="AW14">
        <v>11</v>
      </c>
      <c r="AX14">
        <f>(R14*SUMPRODUCT(K15:$K$23, X15:$X$23)-$AZ$3*SUMPRODUCT(K14:$K$22, W15:$W$23))/Z14</f>
        <v>34.305518451429698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441.57034249269856</v>
      </c>
      <c r="P15">
        <f t="shared" si="22"/>
        <v>22.078517124634928</v>
      </c>
      <c r="Q15" s="4">
        <f t="shared" si="23"/>
        <v>12.5</v>
      </c>
      <c r="R15">
        <f t="shared" si="0"/>
        <v>100000</v>
      </c>
      <c r="S15">
        <f t="shared" si="1"/>
        <v>33.093561141295773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29.871793828556065</v>
      </c>
      <c r="AC15">
        <f t="shared" si="2"/>
        <v>28.453881350702829</v>
      </c>
      <c r="AE15">
        <f t="shared" si="3"/>
        <v>379.66268059311369</v>
      </c>
      <c r="AF15">
        <f t="shared" si="4"/>
        <v>-18.983134029655684</v>
      </c>
      <c r="AG15">
        <f t="shared" si="4"/>
        <v>-10.747514157367563</v>
      </c>
      <c r="AH15">
        <f t="shared" si="5"/>
        <v>-224.89755335938574</v>
      </c>
      <c r="AI15">
        <f t="shared" si="6"/>
        <v>125.03447904670472</v>
      </c>
      <c r="AJ15">
        <f t="shared" si="7"/>
        <v>1.4179124778532355</v>
      </c>
      <c r="AK15">
        <f t="shared" si="24"/>
        <v>27.338593827440988</v>
      </c>
      <c r="AL15">
        <f t="shared" si="8"/>
        <v>153.79098535199893</v>
      </c>
      <c r="AN15">
        <f t="shared" si="9"/>
        <v>141.74061490603748</v>
      </c>
      <c r="AO15">
        <f t="shared" si="9"/>
        <v>-7.0870307453018739</v>
      </c>
      <c r="AP15">
        <f t="shared" si="9"/>
        <v>-4.0124019116042984</v>
      </c>
      <c r="AQ15">
        <f t="shared" si="9"/>
        <v>-83.961682655308351</v>
      </c>
      <c r="AR15">
        <f t="shared" si="9"/>
        <v>46.679499593822953</v>
      </c>
      <c r="AS15">
        <f t="shared" si="9"/>
        <v>0.52935354662695322</v>
      </c>
      <c r="AT15">
        <f t="shared" si="9"/>
        <v>10.206399780232102</v>
      </c>
      <c r="AU15">
        <f t="shared" si="9"/>
        <v>57.415252920682008</v>
      </c>
      <c r="AW15">
        <v>12</v>
      </c>
      <c r="AX15">
        <f>(R15*SUMPRODUCT(K16:$K$23, X16:$X$23)-$AZ$3*SUMPRODUCT(K15:$K$22, W16:$W$23))/Z15</f>
        <v>33.093561141295773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441.57034249269856</v>
      </c>
      <c r="P16">
        <f t="shared" si="22"/>
        <v>22.078517124634928</v>
      </c>
      <c r="Q16" s="4">
        <f t="shared" si="23"/>
        <v>12.5</v>
      </c>
      <c r="R16">
        <f t="shared" si="0"/>
        <v>100000</v>
      </c>
      <c r="S16">
        <f t="shared" si="1"/>
        <v>31.069956482782132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28.453881350702829</v>
      </c>
      <c r="AC16">
        <f t="shared" si="2"/>
        <v>26.377136546549252</v>
      </c>
      <c r="AE16">
        <f t="shared" si="3"/>
        <v>374.87536312743094</v>
      </c>
      <c r="AF16">
        <f t="shared" si="4"/>
        <v>-18.743768156371548</v>
      </c>
      <c r="AG16">
        <f t="shared" si="4"/>
        <v>-10.611994484594195</v>
      </c>
      <c r="AH16">
        <f t="shared" si="5"/>
        <v>-224.35624959753954</v>
      </c>
      <c r="AI16">
        <f t="shared" si="6"/>
        <v>121.16335088892561</v>
      </c>
      <c r="AJ16">
        <f t="shared" si="7"/>
        <v>2.0767448041535772</v>
      </c>
      <c r="AK16">
        <f t="shared" si="24"/>
        <v>26.920983342523357</v>
      </c>
      <c r="AL16">
        <f t="shared" si="8"/>
        <v>150.16107903560254</v>
      </c>
      <c r="AN16">
        <f t="shared" si="9"/>
        <v>128.92129791636404</v>
      </c>
      <c r="AO16">
        <f t="shared" si="9"/>
        <v>-6.4460648958182025</v>
      </c>
      <c r="AP16">
        <f t="shared" si="9"/>
        <v>-3.6495119098294002</v>
      </c>
      <c r="AQ16">
        <f t="shared" si="9"/>
        <v>-77.157108038413085</v>
      </c>
      <c r="AR16">
        <f t="shared" si="9"/>
        <v>41.668613072303344</v>
      </c>
      <c r="AS16">
        <f t="shared" si="9"/>
        <v>0.71420173723588509</v>
      </c>
      <c r="AT16">
        <f t="shared" si="9"/>
        <v>9.2582454198867712</v>
      </c>
      <c r="AU16">
        <f t="shared" si="9"/>
        <v>51.641060229425996</v>
      </c>
      <c r="AW16">
        <v>13</v>
      </c>
      <c r="AX16">
        <f>(R16*SUMPRODUCT(K17:$K$23, X17:$X$23)-$AZ$3*SUMPRODUCT(K16:$K$22, W17:$W$23))/Z16</f>
        <v>31.069956482782132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441.57034249269856</v>
      </c>
      <c r="P17">
        <f t="shared" si="22"/>
        <v>22.078517124634928</v>
      </c>
      <c r="Q17" s="4">
        <f t="shared" si="23"/>
        <v>12.5</v>
      </c>
      <c r="R17">
        <f t="shared" si="0"/>
        <v>100000</v>
      </c>
      <c r="S17">
        <f t="shared" si="1"/>
        <v>28.360118576667293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26.377136546549252</v>
      </c>
      <c r="AC17">
        <f t="shared" si="2"/>
        <v>23.772361577701645</v>
      </c>
      <c r="AE17">
        <f t="shared" si="3"/>
        <v>370.13843279069766</v>
      </c>
      <c r="AF17">
        <f t="shared" si="4"/>
        <v>-18.50692163953488</v>
      </c>
      <c r="AG17">
        <f t="shared" si="4"/>
        <v>-10.477901173718941</v>
      </c>
      <c r="AH17">
        <f t="shared" si="5"/>
        <v>-223.78692823450467</v>
      </c>
      <c r="AI17">
        <f t="shared" si="6"/>
        <v>117.36668174293919</v>
      </c>
      <c r="AJ17">
        <f t="shared" si="7"/>
        <v>2.6047749688476074</v>
      </c>
      <c r="AK17">
        <f t="shared" si="24"/>
        <v>26.460605338839844</v>
      </c>
      <c r="AL17">
        <f t="shared" si="8"/>
        <v>146.43206205062666</v>
      </c>
      <c r="AN17">
        <f t="shared" si="9"/>
        <v>117.2582257012844</v>
      </c>
      <c r="AO17">
        <f t="shared" si="9"/>
        <v>-5.8629112850642189</v>
      </c>
      <c r="AP17">
        <f t="shared" si="9"/>
        <v>-3.3193529551643088</v>
      </c>
      <c r="AQ17">
        <f t="shared" si="9"/>
        <v>-70.894713478070813</v>
      </c>
      <c r="AR17">
        <f t="shared" si="9"/>
        <v>37.181247982985063</v>
      </c>
      <c r="AS17">
        <f t="shared" si="9"/>
        <v>0.82518124069245502</v>
      </c>
      <c r="AT17">
        <f t="shared" si="9"/>
        <v>8.3826032590590014</v>
      </c>
      <c r="AU17">
        <f t="shared" si="9"/>
        <v>46.389032482736518</v>
      </c>
      <c r="AW17">
        <v>14</v>
      </c>
      <c r="AX17">
        <f>(R17*SUMPRODUCT(K18:$K$23, X18:$X$23)-$AZ$3*SUMPRODUCT(K17:$K$22, W18:$W$23))/Z17</f>
        <v>28.360118576667293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441.57034249269856</v>
      </c>
      <c r="P18">
        <f t="shared" si="22"/>
        <v>22.078517124634928</v>
      </c>
      <c r="Q18" s="4">
        <f t="shared" si="23"/>
        <v>12.5</v>
      </c>
      <c r="R18">
        <f t="shared" si="0"/>
        <v>100000</v>
      </c>
      <c r="S18">
        <f t="shared" si="1"/>
        <v>25.046485382310703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23.772361577701645</v>
      </c>
      <c r="AC18">
        <f t="shared" si="2"/>
        <v>20.728898943077269</v>
      </c>
      <c r="AE18">
        <f t="shared" si="3"/>
        <v>365.45115476583953</v>
      </c>
      <c r="AF18">
        <f t="shared" si="4"/>
        <v>-18.272557738291979</v>
      </c>
      <c r="AG18">
        <f t="shared" si="4"/>
        <v>-10.345213423495554</v>
      </c>
      <c r="AH18">
        <f t="shared" si="5"/>
        <v>-223.26990788956374</v>
      </c>
      <c r="AI18">
        <f t="shared" si="6"/>
        <v>113.56347571448822</v>
      </c>
      <c r="AJ18">
        <f t="shared" si="7"/>
        <v>3.0434626346243761</v>
      </c>
      <c r="AK18">
        <f t="shared" si="24"/>
        <v>25.966567102367446</v>
      </c>
      <c r="AL18">
        <f t="shared" si="8"/>
        <v>142.57350545148003</v>
      </c>
      <c r="AN18">
        <f t="shared" si="9"/>
        <v>106.64729438692218</v>
      </c>
      <c r="AO18">
        <f t="shared" si="9"/>
        <v>-5.3323647193461099</v>
      </c>
      <c r="AP18">
        <f t="shared" si="9"/>
        <v>-3.0189780688420447</v>
      </c>
      <c r="AQ18">
        <f t="shared" si="9"/>
        <v>-65.155442208675282</v>
      </c>
      <c r="AR18">
        <f t="shared" si="9"/>
        <v>33.140509390058739</v>
      </c>
      <c r="AS18">
        <f t="shared" si="9"/>
        <v>0.88815441220415425</v>
      </c>
      <c r="AT18">
        <f t="shared" si="9"/>
        <v>7.5776587099809225</v>
      </c>
      <c r="AU18">
        <f t="shared" si="9"/>
        <v>41.606322512243807</v>
      </c>
      <c r="AW18">
        <v>15</v>
      </c>
      <c r="AX18">
        <f>(R18*SUMPRODUCT(K19:$K$23, X19:$X$23)-$AZ$3*SUMPRODUCT(K18:$K$22, W19:$W$23))/Z18</f>
        <v>25.046485382310703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441.57034249269856</v>
      </c>
      <c r="P19">
        <f t="shared" si="22"/>
        <v>22.078517124634928</v>
      </c>
      <c r="Q19" s="4">
        <f t="shared" si="23"/>
        <v>12.5</v>
      </c>
      <c r="R19">
        <f t="shared" si="0"/>
        <v>100000</v>
      </c>
      <c r="S19">
        <f t="shared" si="1"/>
        <v>21.075074147244848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20.728898943077269</v>
      </c>
      <c r="AC19">
        <f t="shared" si="2"/>
        <v>17.220631547033662</v>
      </c>
      <c r="AE19">
        <f t="shared" si="3"/>
        <v>360.81107554054859</v>
      </c>
      <c r="AF19">
        <f t="shared" si="4"/>
        <v>-18.04055377702743</v>
      </c>
      <c r="AG19">
        <f t="shared" si="4"/>
        <v>-10.213861779749017</v>
      </c>
      <c r="AH19">
        <f t="shared" si="5"/>
        <v>-223.19607609264668</v>
      </c>
      <c r="AI19">
        <f t="shared" si="6"/>
        <v>109.36058389112546</v>
      </c>
      <c r="AJ19">
        <f t="shared" si="7"/>
        <v>3.5082673960436068</v>
      </c>
      <c r="AK19">
        <f t="shared" si="24"/>
        <v>25.444959449461894</v>
      </c>
      <c r="AL19">
        <f t="shared" si="8"/>
        <v>138.31381073663096</v>
      </c>
      <c r="AN19">
        <f t="shared" si="9"/>
        <v>96.993298900387089</v>
      </c>
      <c r="AO19">
        <f t="shared" si="9"/>
        <v>-4.849664945019355</v>
      </c>
      <c r="AP19">
        <f t="shared" si="9"/>
        <v>-2.7456921798929148</v>
      </c>
      <c r="AQ19">
        <f t="shared" si="9"/>
        <v>-59.999609738739075</v>
      </c>
      <c r="AR19">
        <f t="shared" si="9"/>
        <v>29.398332036735741</v>
      </c>
      <c r="AS19">
        <f t="shared" si="9"/>
        <v>0.94309307899474148</v>
      </c>
      <c r="AT19">
        <f t="shared" si="9"/>
        <v>6.8401186235551945</v>
      </c>
      <c r="AU19">
        <f t="shared" si="9"/>
        <v>37.181543739285672</v>
      </c>
      <c r="AW19">
        <v>16</v>
      </c>
      <c r="AX19">
        <f>(R19*SUMPRODUCT(K20:$K$23, X20:$X$23)-$AZ$3*SUMPRODUCT(K19:$K$22, W20:$W$23))/Z19</f>
        <v>21.075074147244848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441.57034249269856</v>
      </c>
      <c r="P20">
        <f t="shared" si="22"/>
        <v>22.078517124634928</v>
      </c>
      <c r="Q20" s="4">
        <f t="shared" si="23"/>
        <v>12.5</v>
      </c>
      <c r="R20">
        <f t="shared" si="0"/>
        <v>100000</v>
      </c>
      <c r="S20">
        <f t="shared" si="1"/>
        <v>16.580918329243023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17.220631547033662</v>
      </c>
      <c r="AC20">
        <f t="shared" si="2"/>
        <v>13.375956500412856</v>
      </c>
      <c r="AE20">
        <f t="shared" si="3"/>
        <v>356.21824893967687</v>
      </c>
      <c r="AF20">
        <f t="shared" si="4"/>
        <v>-17.810912446983846</v>
      </c>
      <c r="AG20">
        <f t="shared" si="4"/>
        <v>-10.083847766156504</v>
      </c>
      <c r="AH20">
        <f t="shared" si="5"/>
        <v>-223.00316636018371</v>
      </c>
      <c r="AI20">
        <f t="shared" si="6"/>
        <v>105.32032236635283</v>
      </c>
      <c r="AJ20">
        <f t="shared" si="7"/>
        <v>3.8446750466208055</v>
      </c>
      <c r="AK20">
        <f t="shared" si="24"/>
        <v>24.893957762780875</v>
      </c>
      <c r="AL20">
        <f t="shared" si="8"/>
        <v>134.05895517575451</v>
      </c>
      <c r="AN20">
        <f t="shared" si="9"/>
        <v>88.210320843613658</v>
      </c>
      <c r="AO20">
        <f t="shared" si="9"/>
        <v>-4.4105160421806833</v>
      </c>
      <c r="AP20">
        <f t="shared" si="9"/>
        <v>-2.4970631051006391</v>
      </c>
      <c r="AQ20">
        <f t="shared" si="9"/>
        <v>-55.22227149318433</v>
      </c>
      <c r="AR20">
        <f t="shared" si="9"/>
        <v>26.080470203148007</v>
      </c>
      <c r="AS20">
        <f t="shared" si="9"/>
        <v>0.95205683709732569</v>
      </c>
      <c r="AT20">
        <f t="shared" si="9"/>
        <v>6.1644904713855047</v>
      </c>
      <c r="AU20">
        <f t="shared" si="9"/>
        <v>33.19701751163084</v>
      </c>
      <c r="AW20">
        <v>17</v>
      </c>
      <c r="AX20">
        <f>(R20*SUMPRODUCT(K21:$K$23, X21:$X$23)-$AZ$3*SUMPRODUCT(K20:$K$22, W21:$W$23))/Z20</f>
        <v>16.580918329243023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441.57034249269856</v>
      </c>
      <c r="P21">
        <f t="shared" si="22"/>
        <v>22.078517124634928</v>
      </c>
      <c r="Q21" s="4">
        <f t="shared" si="23"/>
        <v>12.5</v>
      </c>
      <c r="R21">
        <f t="shared" si="0"/>
        <v>100000</v>
      </c>
      <c r="S21">
        <f t="shared" si="1"/>
        <v>11.548354005241197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13.375956500412856</v>
      </c>
      <c r="AC21">
        <f t="shared" si="2"/>
        <v>9.1972152683373025</v>
      </c>
      <c r="AE21">
        <f t="shared" si="3"/>
        <v>351.67067914402378</v>
      </c>
      <c r="AF21">
        <f t="shared" si="4"/>
        <v>-17.583533957201187</v>
      </c>
      <c r="AG21">
        <f t="shared" si="4"/>
        <v>-9.9551148849472018</v>
      </c>
      <c r="AH21">
        <f t="shared" si="5"/>
        <v>-223.15522838191495</v>
      </c>
      <c r="AI21">
        <f t="shared" si="6"/>
        <v>100.97680191996042</v>
      </c>
      <c r="AJ21">
        <f t="shared" si="7"/>
        <v>4.1787412320755539</v>
      </c>
      <c r="AK21">
        <f t="shared" si="24"/>
        <v>24.322417118106483</v>
      </c>
      <c r="AL21">
        <f t="shared" si="8"/>
        <v>129.47796027014246</v>
      </c>
      <c r="AN21">
        <f t="shared" si="9"/>
        <v>80.219650274680234</v>
      </c>
      <c r="AO21">
        <f t="shared" si="9"/>
        <v>-4.0109825137340112</v>
      </c>
      <c r="AP21">
        <f t="shared" si="9"/>
        <v>-2.2708627186620522</v>
      </c>
      <c r="AQ21">
        <f t="shared" si="9"/>
        <v>-50.90397192434753</v>
      </c>
      <c r="AR21">
        <f t="shared" si="9"/>
        <v>23.033833117936638</v>
      </c>
      <c r="AS21">
        <f t="shared" si="9"/>
        <v>0.95321327624303287</v>
      </c>
      <c r="AT21">
        <f t="shared" si="9"/>
        <v>5.5481901414087655</v>
      </c>
      <c r="AU21">
        <f t="shared" si="9"/>
        <v>29.535236535588439</v>
      </c>
      <c r="AW21">
        <v>18</v>
      </c>
      <c r="AX21">
        <f>(R21*SUMPRODUCT(K22:$K$23, X22:$X$23)-$AZ$3*SUMPRODUCT(K21:$K$22, W22:$W$23))/Z21</f>
        <v>11.548354005241197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441.57034249269856</v>
      </c>
      <c r="P22">
        <f t="shared" si="22"/>
        <v>22.078517124634928</v>
      </c>
      <c r="Q22" s="4">
        <f t="shared" si="23"/>
        <v>12.5</v>
      </c>
      <c r="R22">
        <f t="shared" si="0"/>
        <v>100000</v>
      </c>
      <c r="S22">
        <f t="shared" si="1"/>
        <v>6.0147682261383411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9.1972152683373025</v>
      </c>
      <c r="AC22">
        <f t="shared" si="2"/>
        <v>4.7288723616694739</v>
      </c>
      <c r="AE22">
        <f t="shared" si="3"/>
        <v>347.16712429121924</v>
      </c>
      <c r="AF22">
        <f t="shared" si="4"/>
        <v>-17.358356214560963</v>
      </c>
      <c r="AG22">
        <f t="shared" si="4"/>
        <v>-9.8276279814059215</v>
      </c>
      <c r="AH22">
        <f t="shared" si="5"/>
        <v>-223.48603753445741</v>
      </c>
      <c r="AI22">
        <f t="shared" si="6"/>
        <v>96.495102560794976</v>
      </c>
      <c r="AJ22">
        <f t="shared" si="7"/>
        <v>4.4683429066678286</v>
      </c>
      <c r="AK22">
        <f t="shared" si="24"/>
        <v>23.730418834149692</v>
      </c>
      <c r="AL22">
        <f t="shared" si="8"/>
        <v>124.69386430161249</v>
      </c>
      <c r="AN22">
        <f t="shared" si="9"/>
        <v>72.949876853587313</v>
      </c>
      <c r="AO22">
        <f t="shared" si="9"/>
        <v>-3.6474938426793657</v>
      </c>
      <c r="AP22">
        <f t="shared" si="9"/>
        <v>-2.0650695323473163</v>
      </c>
      <c r="AQ22">
        <f t="shared" si="9"/>
        <v>-46.960895130608456</v>
      </c>
      <c r="AR22">
        <f t="shared" si="9"/>
        <v>20.276418347952173</v>
      </c>
      <c r="AS22">
        <f t="shared" si="9"/>
        <v>0.93892837764092096</v>
      </c>
      <c r="AT22">
        <f t="shared" si="9"/>
        <v>4.9864489190028234</v>
      </c>
      <c r="AU22">
        <f t="shared" si="9"/>
        <v>26.201795644595919</v>
      </c>
      <c r="AW22">
        <v>19</v>
      </c>
      <c r="AX22">
        <f>(R22*SUMPRODUCT(K23:$K$23, X23:$X$23)-$AZ$3*SUMPRODUCT(K22:$K$22, W23:$W$23))/Z22</f>
        <v>6.0147682261383411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441.57034249269856</v>
      </c>
      <c r="P23">
        <f t="shared" si="22"/>
        <v>22.078517124634928</v>
      </c>
      <c r="Q23" s="4">
        <f t="shared" si="23"/>
        <v>12.5</v>
      </c>
      <c r="R23">
        <f t="shared" si="0"/>
        <v>100000</v>
      </c>
      <c r="S23">
        <f t="shared" si="1"/>
        <v>6.0930634764108094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4.7288723616694739</v>
      </c>
      <c r="AC23">
        <f t="shared" si="2"/>
        <v>4.7288723616694739</v>
      </c>
      <c r="AE23">
        <f t="shared" si="3"/>
        <v>342.70606180795664</v>
      </c>
      <c r="AF23">
        <f t="shared" si="4"/>
        <v>-17.135303090397834</v>
      </c>
      <c r="AG23">
        <f t="shared" si="4"/>
        <v>-9.7013439544352824</v>
      </c>
      <c r="AH23">
        <f t="shared" si="5"/>
        <v>-224.06197725264605</v>
      </c>
      <c r="AI23">
        <f t="shared" si="6"/>
        <v>91.807437510477484</v>
      </c>
      <c r="AJ23">
        <f t="shared" si="7"/>
        <v>0</v>
      </c>
      <c r="AK23">
        <f t="shared" si="24"/>
        <v>23.120974175545982</v>
      </c>
      <c r="AL23">
        <f t="shared" si="8"/>
        <v>114.92841168602347</v>
      </c>
      <c r="AN23">
        <f t="shared" si="9"/>
        <v>66.335976152623942</v>
      </c>
      <c r="AO23">
        <f t="shared" si="9"/>
        <v>-3.3167988076311974</v>
      </c>
      <c r="AP23">
        <f t="shared" si="9"/>
        <v>-1.8778428307184383</v>
      </c>
      <c r="AQ23">
        <f t="shared" si="9"/>
        <v>-43.370607165012252</v>
      </c>
      <c r="AR23">
        <f t="shared" si="9"/>
        <v>17.770727349262057</v>
      </c>
      <c r="AS23">
        <f t="shared" si="9"/>
        <v>0</v>
      </c>
      <c r="AT23">
        <f t="shared" si="9"/>
        <v>4.4754165813207187</v>
      </c>
      <c r="AU23">
        <f t="shared" si="9"/>
        <v>22.246143930582775</v>
      </c>
      <c r="AW23">
        <v>20</v>
      </c>
      <c r="AX23">
        <f>(R23*SUMPRODUCT(K$23:$K24, X$23:$X24)-$AZ$3*SUMPRODUCT(K$22:$K23, W$23:$W24))/Z23</f>
        <v>6.0930634764108094</v>
      </c>
    </row>
    <row r="25" spans="5:50" x14ac:dyDescent="0.25">
      <c r="AN25" s="8">
        <f t="shared" ref="AN25:AU25" si="25">SUM(AN3:AN23)</f>
        <v>3816.5052802941264</v>
      </c>
      <c r="AO25" s="8">
        <f t="shared" si="25"/>
        <v>-522.00302088423041</v>
      </c>
      <c r="AP25" s="8">
        <f t="shared" si="25"/>
        <v>-221.35541852992833</v>
      </c>
      <c r="AQ25" s="8">
        <f t="shared" si="25"/>
        <v>-2199.2513576465517</v>
      </c>
      <c r="AR25" s="8">
        <f t="shared" si="25"/>
        <v>873.89548323341592</v>
      </c>
      <c r="AS25" s="8">
        <f t="shared" si="25"/>
        <v>-16.356603209527893</v>
      </c>
      <c r="AT25" s="8">
        <f t="shared" si="25"/>
        <v>237.06450204018125</v>
      </c>
      <c r="AU25" s="9">
        <f t="shared" si="25"/>
        <v>1094.6033820640694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17628-D95D-4B94-93A5-7A72ACEEB987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478.63623769093527</v>
      </c>
      <c r="K3">
        <v>1</v>
      </c>
      <c r="L3" s="2">
        <v>0</v>
      </c>
      <c r="O3">
        <f>$C$3</f>
        <v>478.63623769093527</v>
      </c>
      <c r="P3">
        <f>O3*B5</f>
        <v>382.90899015274823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478.63623769093527</v>
      </c>
      <c r="AF3">
        <f t="shared" ref="AF3:AG23" si="4">-$Z3*P3</f>
        <v>-382.90899015274823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-30.090308361812959</v>
      </c>
      <c r="AJ3">
        <f t="shared" ref="AJ3:AJ23" si="7">AB3-AC3</f>
        <v>0</v>
      </c>
      <c r="AL3">
        <f t="shared" ref="AL3:AL23" si="8">SUM(AI3:AK3)</f>
        <v>-30.090308361812959</v>
      </c>
      <c r="AN3">
        <f t="shared" ref="AN3:AU23" si="9">AE3*$K3</f>
        <v>478.63623769093527</v>
      </c>
      <c r="AO3">
        <f t="shared" si="9"/>
        <v>-382.90899015274823</v>
      </c>
      <c r="AP3">
        <f t="shared" si="9"/>
        <v>-125.8175559</v>
      </c>
      <c r="AQ3">
        <f t="shared" si="9"/>
        <v>0</v>
      </c>
      <c r="AR3">
        <f t="shared" si="9"/>
        <v>-30.090308361812959</v>
      </c>
      <c r="AS3">
        <f t="shared" si="9"/>
        <v>0</v>
      </c>
      <c r="AT3">
        <f t="shared" si="9"/>
        <v>0</v>
      </c>
      <c r="AU3">
        <f t="shared" si="9"/>
        <v>-30.090308361812959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254.4855941724353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20.413020707763444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20.156963736131274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-20.156963736131274</v>
      </c>
      <c r="AK4">
        <f>G4*MAX(0, SUM(AB4, AE4:AF4))</f>
        <v>0</v>
      </c>
      <c r="AL4">
        <f t="shared" si="8"/>
        <v>-274.53756373613129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-234.32863043630459</v>
      </c>
      <c r="AR4">
        <f t="shared" si="9"/>
        <v>-234.32863043630459</v>
      </c>
      <c r="AS4">
        <f t="shared" si="9"/>
        <v>-18.568057886654479</v>
      </c>
      <c r="AT4">
        <f t="shared" si="9"/>
        <v>0</v>
      </c>
      <c r="AU4">
        <f t="shared" si="9"/>
        <v>-252.89668832295905</v>
      </c>
      <c r="AW4">
        <v>1</v>
      </c>
      <c r="AX4">
        <f>(R4*SUMPRODUCT(K5:$K$23, X5:$X$23)-$AZ$3*SUMPRODUCT(K4:$K$22, W5:$W$23))/Z4</f>
        <v>20.413020707763444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478.63623769093527</v>
      </c>
      <c r="P5">
        <f t="shared" ref="P5:P23" si="22">O5*$C$5</f>
        <v>23.931811884546764</v>
      </c>
      <c r="Q5" s="4">
        <f t="shared" ref="Q5:Q23" si="23">$C$8</f>
        <v>12.5</v>
      </c>
      <c r="R5">
        <f t="shared" si="0"/>
        <v>100000</v>
      </c>
      <c r="S5">
        <f t="shared" si="1"/>
        <v>38.088191462305083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20.156963736131274</v>
      </c>
      <c r="AC5">
        <f t="shared" si="2"/>
        <v>37.138034974009315</v>
      </c>
      <c r="AE5">
        <f t="shared" si="3"/>
        <v>466.6960717414546</v>
      </c>
      <c r="AF5">
        <f t="shared" si="4"/>
        <v>-23.334803587072731</v>
      </c>
      <c r="AG5">
        <f t="shared" si="4"/>
        <v>-12.188172222210882</v>
      </c>
      <c r="AH5">
        <f t="shared" si="5"/>
        <v>-252.78542831294041</v>
      </c>
      <c r="AI5">
        <f t="shared" si="6"/>
        <v>178.3876676192306</v>
      </c>
      <c r="AJ5">
        <f t="shared" si="7"/>
        <v>-16.981071237878041</v>
      </c>
      <c r="AK5">
        <f>G5*SUM(AB5, AE5:AF5)</f>
        <v>32.446276232335926</v>
      </c>
      <c r="AL5">
        <f t="shared" si="8"/>
        <v>193.85287261368848</v>
      </c>
      <c r="AN5">
        <f t="shared" si="9"/>
        <v>396.01978090617064</v>
      </c>
      <c r="AO5">
        <f t="shared" si="9"/>
        <v>-19.800989045308533</v>
      </c>
      <c r="AP5">
        <f t="shared" si="9"/>
        <v>-10.342399658681096</v>
      </c>
      <c r="AQ5">
        <f t="shared" si="9"/>
        <v>-214.5036909421901</v>
      </c>
      <c r="AR5">
        <f t="shared" si="9"/>
        <v>151.37270125999089</v>
      </c>
      <c r="AS5">
        <f t="shared" si="9"/>
        <v>-14.409463713896521</v>
      </c>
      <c r="AT5">
        <f t="shared" si="9"/>
        <v>27.53262344121293</v>
      </c>
      <c r="AU5">
        <f t="shared" si="9"/>
        <v>164.49586098730731</v>
      </c>
      <c r="AW5">
        <v>2</v>
      </c>
      <c r="AX5">
        <f>(R5*SUMPRODUCT(K6:$K$23, X6:$X$23)-$AZ$3*SUMPRODUCT(K5:$K$22, W6:$W$23))/Z5</f>
        <v>38.088191462305083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478.63623769093527</v>
      </c>
      <c r="P6">
        <f t="shared" si="22"/>
        <v>23.931811884546764</v>
      </c>
      <c r="Q6" s="4">
        <f t="shared" si="23"/>
        <v>12.5</v>
      </c>
      <c r="R6">
        <f t="shared" si="0"/>
        <v>100000</v>
      </c>
      <c r="S6">
        <f t="shared" si="1"/>
        <v>52.810610652014098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37.138034974009315</v>
      </c>
      <c r="AC6">
        <f t="shared" si="2"/>
        <v>50.845257999273599</v>
      </c>
      <c r="AE6">
        <f t="shared" si="3"/>
        <v>460.82373774386764</v>
      </c>
      <c r="AF6">
        <f t="shared" si="4"/>
        <v>-23.041186887193383</v>
      </c>
      <c r="AG6">
        <f t="shared" si="4"/>
        <v>-12.03481113253669</v>
      </c>
      <c r="AH6">
        <f t="shared" si="5"/>
        <v>-251.83493961665454</v>
      </c>
      <c r="AI6">
        <f t="shared" si="6"/>
        <v>173.91280010748306</v>
      </c>
      <c r="AJ6">
        <f t="shared" si="7"/>
        <v>-13.707223025264284</v>
      </c>
      <c r="AK6">
        <f>G6*SUM(AB6, AE6:AF6)</f>
        <v>33.244441008147852</v>
      </c>
      <c r="AL6">
        <f t="shared" si="8"/>
        <v>193.45001809036663</v>
      </c>
      <c r="AN6">
        <f t="shared" si="9"/>
        <v>360.21263548376351</v>
      </c>
      <c r="AO6">
        <f t="shared" si="9"/>
        <v>-18.010631774188177</v>
      </c>
      <c r="AP6">
        <f t="shared" si="9"/>
        <v>-9.4072650354871321</v>
      </c>
      <c r="AQ6">
        <f t="shared" si="9"/>
        <v>-196.85211475939587</v>
      </c>
      <c r="AR6">
        <f t="shared" si="9"/>
        <v>135.94262391469238</v>
      </c>
      <c r="AS6">
        <f t="shared" si="9"/>
        <v>-10.714541215406125</v>
      </c>
      <c r="AT6">
        <f t="shared" si="9"/>
        <v>25.986221476692577</v>
      </c>
      <c r="AU6">
        <f t="shared" si="9"/>
        <v>151.21430417597881</v>
      </c>
      <c r="AW6">
        <v>3</v>
      </c>
      <c r="AX6">
        <f>(R6*SUMPRODUCT(K7:$K$23, X7:$X$23)-$AZ$3*SUMPRODUCT(K6:$K$22, W7:$W$23))/Z6</f>
        <v>52.810610652014098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478.63623769093527</v>
      </c>
      <c r="P7">
        <f t="shared" si="22"/>
        <v>23.931811884546764</v>
      </c>
      <c r="Q7" s="4">
        <f t="shared" si="23"/>
        <v>12.5</v>
      </c>
      <c r="R7">
        <f t="shared" si="0"/>
        <v>100000</v>
      </c>
      <c r="S7">
        <f t="shared" si="1"/>
        <v>64.659130408809645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50.845257999273599</v>
      </c>
      <c r="AC7">
        <f t="shared" si="2"/>
        <v>61.467863101403729</v>
      </c>
      <c r="AE7">
        <f t="shared" si="3"/>
        <v>455.01302828763136</v>
      </c>
      <c r="AF7">
        <f t="shared" si="4"/>
        <v>-22.750651414381569</v>
      </c>
      <c r="AG7">
        <f t="shared" si="4"/>
        <v>-11.883059421146516</v>
      </c>
      <c r="AH7">
        <f t="shared" si="5"/>
        <v>-251.22880051846272</v>
      </c>
      <c r="AI7">
        <f t="shared" si="6"/>
        <v>169.15051693364052</v>
      </c>
      <c r="AJ7">
        <f t="shared" si="7"/>
        <v>-10.62260510213013</v>
      </c>
      <c r="AK7">
        <f>G7*SUM(AB7, AE7:AF7)</f>
        <v>33.817534441076639</v>
      </c>
      <c r="AL7">
        <f t="shared" si="8"/>
        <v>192.34544627258703</v>
      </c>
      <c r="AN7">
        <f t="shared" si="9"/>
        <v>327.63425305602249</v>
      </c>
      <c r="AO7">
        <f t="shared" si="9"/>
        <v>-16.381712652801127</v>
      </c>
      <c r="AP7">
        <f t="shared" si="9"/>
        <v>-8.5564523550445806</v>
      </c>
      <c r="AQ7">
        <f t="shared" si="9"/>
        <v>-180.8984694653511</v>
      </c>
      <c r="AR7">
        <f t="shared" si="9"/>
        <v>121.79761858282569</v>
      </c>
      <c r="AS7">
        <f t="shared" si="9"/>
        <v>-7.6488563442747139</v>
      </c>
      <c r="AT7">
        <f t="shared" si="9"/>
        <v>24.350473388631194</v>
      </c>
      <c r="AU7">
        <f t="shared" si="9"/>
        <v>138.49923562718217</v>
      </c>
      <c r="AW7">
        <v>4</v>
      </c>
      <c r="AX7">
        <f>(R7*SUMPRODUCT(K8:$K$23, X8:$X$23)-$AZ$3*SUMPRODUCT(K7:$K$22, W8:$W$23))/Z7</f>
        <v>64.659130408809645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478.63623769093527</v>
      </c>
      <c r="P8">
        <f t="shared" si="22"/>
        <v>23.931811884546764</v>
      </c>
      <c r="Q8" s="4">
        <f t="shared" si="23"/>
        <v>12.5</v>
      </c>
      <c r="R8">
        <f t="shared" si="0"/>
        <v>100000</v>
      </c>
      <c r="S8">
        <f t="shared" si="1"/>
        <v>73.992099256415216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61.467863101403729</v>
      </c>
      <c r="AC8">
        <f t="shared" si="2"/>
        <v>69.451381208493785</v>
      </c>
      <c r="AE8">
        <f t="shared" si="3"/>
        <v>449.26347729200648</v>
      </c>
      <c r="AF8">
        <f t="shared" si="4"/>
        <v>-22.463173864600325</v>
      </c>
      <c r="AG8">
        <f t="shared" si="4"/>
        <v>-11.732904915938077</v>
      </c>
      <c r="AH8">
        <f t="shared" si="5"/>
        <v>-250.59128797579288</v>
      </c>
      <c r="AI8">
        <f t="shared" si="6"/>
        <v>164.47611053567519</v>
      </c>
      <c r="AJ8">
        <f t="shared" si="7"/>
        <v>-7.983518107090056</v>
      </c>
      <c r="AK8">
        <f t="shared" ref="AK8:AK23" si="24">G8*SUM(AB8:AB8, AE8:AF8)</f>
        <v>34.178771657016696</v>
      </c>
      <c r="AL8">
        <f t="shared" si="8"/>
        <v>190.67136408560185</v>
      </c>
      <c r="AN8">
        <f t="shared" si="9"/>
        <v>297.99429429602748</v>
      </c>
      <c r="AO8">
        <f t="shared" si="9"/>
        <v>-14.899714714801375</v>
      </c>
      <c r="AP8">
        <f t="shared" si="9"/>
        <v>-7.7823791543038201</v>
      </c>
      <c r="AQ8">
        <f t="shared" si="9"/>
        <v>-166.21599081944257</v>
      </c>
      <c r="AR8">
        <f t="shared" si="9"/>
        <v>109.09620960747971</v>
      </c>
      <c r="AS8">
        <f t="shared" si="9"/>
        <v>-5.2954289956126539</v>
      </c>
      <c r="AT8">
        <f t="shared" si="9"/>
        <v>22.670614137676253</v>
      </c>
      <c r="AU8">
        <f t="shared" si="9"/>
        <v>126.47139474954331</v>
      </c>
      <c r="AW8">
        <v>5</v>
      </c>
      <c r="AX8">
        <f>(R8*SUMPRODUCT(K9:$K$23, X9:$X$23)-$AZ$3*SUMPRODUCT(K8:$K$22, W9:$W$23))/Z8</f>
        <v>73.992099256415216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478.63623769093527</v>
      </c>
      <c r="P9">
        <f t="shared" si="22"/>
        <v>23.931811884546764</v>
      </c>
      <c r="Q9" s="4">
        <f t="shared" si="23"/>
        <v>12.5</v>
      </c>
      <c r="R9">
        <f t="shared" si="0"/>
        <v>100000</v>
      </c>
      <c r="S9">
        <f t="shared" si="1"/>
        <v>81.070387038202853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69.451381208493785</v>
      </c>
      <c r="AC9">
        <f t="shared" si="2"/>
        <v>75.131652522921058</v>
      </c>
      <c r="AE9">
        <f t="shared" si="3"/>
        <v>443.5741928569775</v>
      </c>
      <c r="AF9">
        <f t="shared" si="4"/>
        <v>-22.178709642848876</v>
      </c>
      <c r="AG9">
        <f t="shared" si="4"/>
        <v>-11.584324324169797</v>
      </c>
      <c r="AH9">
        <f t="shared" si="5"/>
        <v>-250.01234087119408</v>
      </c>
      <c r="AI9">
        <f t="shared" si="6"/>
        <v>159.79881801876471</v>
      </c>
      <c r="AJ9">
        <f t="shared" si="7"/>
        <v>-5.680271314427273</v>
      </c>
      <c r="AK9">
        <f t="shared" si="24"/>
        <v>34.359280509583577</v>
      </c>
      <c r="AL9">
        <f t="shared" si="8"/>
        <v>188.47782721392102</v>
      </c>
      <c r="AN9">
        <f t="shared" si="9"/>
        <v>271.02819473298121</v>
      </c>
      <c r="AO9">
        <f t="shared" si="9"/>
        <v>-13.551409736649061</v>
      </c>
      <c r="AP9">
        <f t="shared" si="9"/>
        <v>-7.0781361029121808</v>
      </c>
      <c r="AQ9">
        <f t="shared" si="9"/>
        <v>-152.75999933822703</v>
      </c>
      <c r="AR9">
        <f t="shared" si="9"/>
        <v>97.638649555192927</v>
      </c>
      <c r="AS9">
        <f t="shared" si="9"/>
        <v>-3.4707016430037232</v>
      </c>
      <c r="AT9">
        <f t="shared" si="9"/>
        <v>20.993858341617134</v>
      </c>
      <c r="AU9">
        <f t="shared" si="9"/>
        <v>115.16180625380635</v>
      </c>
      <c r="AW9">
        <v>6</v>
      </c>
      <c r="AX9">
        <f>(R9*SUMPRODUCT(K10:$K$23, X10:$X$23)-$AZ$3*SUMPRODUCT(K9:$K$22, W10:$W$23))/Z9</f>
        <v>81.070387038202853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478.63623769093527</v>
      </c>
      <c r="P10">
        <f t="shared" si="22"/>
        <v>23.931811884546764</v>
      </c>
      <c r="Q10" s="4">
        <f t="shared" si="23"/>
        <v>12.5</v>
      </c>
      <c r="R10">
        <f t="shared" si="0"/>
        <v>100000</v>
      </c>
      <c r="S10">
        <f t="shared" si="1"/>
        <v>85.862541543167467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75.131652522921058</v>
      </c>
      <c r="AC10">
        <f t="shared" si="2"/>
        <v>78.56243869674995</v>
      </c>
      <c r="AE10">
        <f t="shared" si="3"/>
        <v>437.94219697925297</v>
      </c>
      <c r="AF10">
        <f t="shared" si="4"/>
        <v>-21.89710984896265</v>
      </c>
      <c r="AG10">
        <f t="shared" si="4"/>
        <v>-11.437239872705813</v>
      </c>
      <c r="AH10">
        <f t="shared" si="5"/>
        <v>-249.92966577828776</v>
      </c>
      <c r="AI10">
        <f t="shared" si="6"/>
        <v>154.67818147929677</v>
      </c>
      <c r="AJ10">
        <f t="shared" si="7"/>
        <v>-3.4307861738288921</v>
      </c>
      <c r="AK10">
        <f t="shared" si="24"/>
        <v>34.382371775724792</v>
      </c>
      <c r="AL10">
        <f t="shared" si="8"/>
        <v>185.62976708119265</v>
      </c>
      <c r="AN10">
        <f t="shared" si="9"/>
        <v>246.49400487174447</v>
      </c>
      <c r="AO10">
        <f t="shared" si="9"/>
        <v>-12.324700243587223</v>
      </c>
      <c r="AP10">
        <f t="shared" si="9"/>
        <v>-6.4374044801981336</v>
      </c>
      <c r="AQ10">
        <f t="shared" si="9"/>
        <v>-140.67190756880925</v>
      </c>
      <c r="AR10">
        <f t="shared" si="9"/>
        <v>87.059992579149863</v>
      </c>
      <c r="AS10">
        <f t="shared" si="9"/>
        <v>-1.9310042048443099</v>
      </c>
      <c r="AT10">
        <f t="shared" si="9"/>
        <v>19.351979723454537</v>
      </c>
      <c r="AU10">
        <f t="shared" si="9"/>
        <v>104.48096809776008</v>
      </c>
      <c r="AW10">
        <v>7</v>
      </c>
      <c r="AX10">
        <f>(R10*SUMPRODUCT(K11:$K$23, X11:$X$23)-$AZ$3*SUMPRODUCT(K10:$K$22, W11:$W$23))/Z10</f>
        <v>85.862541543167467</v>
      </c>
    </row>
    <row r="11" spans="1:52" x14ac:dyDescent="0.25">
      <c r="A11" t="s">
        <v>33</v>
      </c>
      <c r="C11" s="7">
        <f>AU25</f>
        <v>1187.5542025762124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478.63623769093527</v>
      </c>
      <c r="P11">
        <f t="shared" si="22"/>
        <v>23.931811884546764</v>
      </c>
      <c r="Q11" s="4">
        <f t="shared" si="23"/>
        <v>12.5</v>
      </c>
      <c r="R11">
        <f t="shared" si="0"/>
        <v>100000</v>
      </c>
      <c r="S11">
        <f t="shared" si="1"/>
        <v>88.726335958453248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78.56243869674995</v>
      </c>
      <c r="AC11">
        <f t="shared" si="2"/>
        <v>80.149361708673155</v>
      </c>
      <c r="AE11">
        <f t="shared" si="3"/>
        <v>432.36755498990397</v>
      </c>
      <c r="AF11">
        <f t="shared" si="4"/>
        <v>-21.618377749495199</v>
      </c>
      <c r="AG11">
        <f t="shared" si="4"/>
        <v>-11.291653267723643</v>
      </c>
      <c r="AH11">
        <f t="shared" si="5"/>
        <v>-249.71365004089716</v>
      </c>
      <c r="AI11">
        <f t="shared" si="6"/>
        <v>149.74387393178796</v>
      </c>
      <c r="AJ11">
        <f t="shared" si="7"/>
        <v>-1.5869230119232043</v>
      </c>
      <c r="AK11">
        <f t="shared" si="24"/>
        <v>34.251813115601109</v>
      </c>
      <c r="AL11">
        <f t="shared" si="8"/>
        <v>182.40876403546588</v>
      </c>
      <c r="AN11">
        <f t="shared" si="9"/>
        <v>224.17337591635487</v>
      </c>
      <c r="AO11">
        <f t="shared" si="9"/>
        <v>-11.208668795817744</v>
      </c>
      <c r="AP11">
        <f t="shared" si="9"/>
        <v>-5.8544819181949395</v>
      </c>
      <c r="AQ11">
        <f t="shared" si="9"/>
        <v>-129.47121331379796</v>
      </c>
      <c r="AR11">
        <f t="shared" si="9"/>
        <v>77.639011888544232</v>
      </c>
      <c r="AS11">
        <f t="shared" si="9"/>
        <v>-0.82278580988918437</v>
      </c>
      <c r="AT11">
        <f t="shared" si="9"/>
        <v>17.758836177149497</v>
      </c>
      <c r="AU11">
        <f t="shared" si="9"/>
        <v>94.575062255804554</v>
      </c>
      <c r="AW11">
        <v>8</v>
      </c>
      <c r="AX11">
        <f>(R11*SUMPRODUCT(K12:$K$23, X12:$X$23)-$AZ$3*SUMPRODUCT(K11:$K$22, W12:$W$23))/Z11</f>
        <v>88.726335958453248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478.63623769093527</v>
      </c>
      <c r="P12">
        <f t="shared" si="22"/>
        <v>23.931811884546764</v>
      </c>
      <c r="Q12" s="4">
        <f t="shared" si="23"/>
        <v>12.5</v>
      </c>
      <c r="R12">
        <f t="shared" si="0"/>
        <v>100000</v>
      </c>
      <c r="S12">
        <f t="shared" si="1"/>
        <v>89.698475791056509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80.149361708673155</v>
      </c>
      <c r="AC12">
        <f t="shared" si="2"/>
        <v>79.993109639848285</v>
      </c>
      <c r="AE12">
        <f t="shared" si="3"/>
        <v>426.84784442048436</v>
      </c>
      <c r="AF12">
        <f t="shared" si="4"/>
        <v>-21.34239222102422</v>
      </c>
      <c r="AG12">
        <f t="shared" si="4"/>
        <v>-11.14750124436118</v>
      </c>
      <c r="AH12">
        <f t="shared" si="5"/>
        <v>-249.88392548181966</v>
      </c>
      <c r="AI12">
        <f t="shared" si="6"/>
        <v>144.47402547327928</v>
      </c>
      <c r="AJ12">
        <f t="shared" si="7"/>
        <v>0.15625206882486964</v>
      </c>
      <c r="AK12">
        <f t="shared" si="24"/>
        <v>33.995836973569332</v>
      </c>
      <c r="AL12">
        <f t="shared" si="8"/>
        <v>178.62611451567349</v>
      </c>
      <c r="AN12">
        <f t="shared" si="9"/>
        <v>203.86627828716681</v>
      </c>
      <c r="AO12">
        <f t="shared" si="9"/>
        <v>-10.193313914358342</v>
      </c>
      <c r="AP12">
        <f t="shared" si="9"/>
        <v>-5.3241444711402952</v>
      </c>
      <c r="AQ12">
        <f t="shared" si="9"/>
        <v>-119.34675683071472</v>
      </c>
      <c r="AR12">
        <f t="shared" si="9"/>
        <v>69.00206307095344</v>
      </c>
      <c r="AS12">
        <f t="shared" si="9"/>
        <v>7.4627359988766337E-2</v>
      </c>
      <c r="AT12">
        <f t="shared" si="9"/>
        <v>16.236710227430731</v>
      </c>
      <c r="AU12">
        <f t="shared" si="9"/>
        <v>85.313400658372942</v>
      </c>
      <c r="AW12">
        <v>9</v>
      </c>
      <c r="AX12">
        <f>(R12*SUMPRODUCT(K13:$K$23, X13:$X$23)-$AZ$3*SUMPRODUCT(K12:$K$22, W13:$W$23))/Z12</f>
        <v>89.698475791056509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478.63623769093527</v>
      </c>
      <c r="P13">
        <f t="shared" si="22"/>
        <v>23.931811884546764</v>
      </c>
      <c r="Q13" s="4">
        <f t="shared" si="23"/>
        <v>12.5</v>
      </c>
      <c r="R13">
        <f t="shared" si="0"/>
        <v>100000</v>
      </c>
      <c r="S13">
        <f t="shared" si="1"/>
        <v>88.921337323089773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79.993109639848285</v>
      </c>
      <c r="AC13">
        <f t="shared" si="2"/>
        <v>78.284527380395161</v>
      </c>
      <c r="AE13">
        <f t="shared" si="3"/>
        <v>421.38155793385425</v>
      </c>
      <c r="AF13">
        <f t="shared" si="4"/>
        <v>-21.069077896692715</v>
      </c>
      <c r="AG13">
        <f t="shared" si="4"/>
        <v>-11.004744437203179</v>
      </c>
      <c r="AH13">
        <f t="shared" si="5"/>
        <v>-250.25435771512207</v>
      </c>
      <c r="AI13">
        <f t="shared" si="6"/>
        <v>139.05337788483632</v>
      </c>
      <c r="AJ13">
        <f t="shared" si="7"/>
        <v>1.7085822594531237</v>
      </c>
      <c r="AK13">
        <f t="shared" si="24"/>
        <v>33.621391277390693</v>
      </c>
      <c r="AL13">
        <f t="shared" si="8"/>
        <v>174.38335142168015</v>
      </c>
      <c r="AN13">
        <f t="shared" si="9"/>
        <v>185.3912332542547</v>
      </c>
      <c r="AO13">
        <f t="shared" si="9"/>
        <v>-9.2695616627127357</v>
      </c>
      <c r="AP13">
        <f t="shared" si="9"/>
        <v>-4.8416526647833296</v>
      </c>
      <c r="AQ13">
        <f t="shared" si="9"/>
        <v>-110.1020277952949</v>
      </c>
      <c r="AR13">
        <f t="shared" si="9"/>
        <v>61.177991131463749</v>
      </c>
      <c r="AS13">
        <f t="shared" si="9"/>
        <v>0.75170867408031639</v>
      </c>
      <c r="AT13">
        <f t="shared" si="9"/>
        <v>14.792083505509597</v>
      </c>
      <c r="AU13">
        <f t="shared" si="9"/>
        <v>76.72178331105367</v>
      </c>
      <c r="AW13">
        <v>10</v>
      </c>
      <c r="AX13">
        <f>(R13*SUMPRODUCT(K14:$K$23, X14:$X$23)-$AZ$3*SUMPRODUCT(K13:$K$22, W14:$W$23))/Z13</f>
        <v>88.921337323089773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478.63623769093527</v>
      </c>
      <c r="P14">
        <f t="shared" si="22"/>
        <v>23.931811884546764</v>
      </c>
      <c r="Q14" s="4">
        <f t="shared" si="23"/>
        <v>12.5</v>
      </c>
      <c r="R14">
        <f t="shared" si="0"/>
        <v>100000</v>
      </c>
      <c r="S14">
        <f t="shared" si="1"/>
        <v>86.49573303062418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78.284527380395161</v>
      </c>
      <c r="AC14">
        <f t="shared" si="2"/>
        <v>75.17056703075832</v>
      </c>
      <c r="AE14">
        <f t="shared" si="3"/>
        <v>415.96684747394164</v>
      </c>
      <c r="AF14">
        <f t="shared" si="4"/>
        <v>-20.798342373697082</v>
      </c>
      <c r="AG14">
        <f t="shared" si="4"/>
        <v>-10.863334582664306</v>
      </c>
      <c r="AH14">
        <f t="shared" si="5"/>
        <v>-250.89928133472722</v>
      </c>
      <c r="AI14">
        <f t="shared" si="6"/>
        <v>133.405889182853</v>
      </c>
      <c r="AJ14">
        <f t="shared" si="7"/>
        <v>3.1139603496368409</v>
      </c>
      <c r="AK14">
        <f t="shared" si="24"/>
        <v>33.141712273644785</v>
      </c>
      <c r="AL14">
        <f t="shared" si="8"/>
        <v>169.66156180613461</v>
      </c>
      <c r="AN14">
        <f t="shared" si="9"/>
        <v>168.58299093146482</v>
      </c>
      <c r="AO14">
        <f t="shared" si="9"/>
        <v>-8.4291495465732424</v>
      </c>
      <c r="AP14">
        <f t="shared" si="9"/>
        <v>-4.4026908551876645</v>
      </c>
      <c r="AQ14">
        <f t="shared" si="9"/>
        <v>-101.68442876355211</v>
      </c>
      <c r="AR14">
        <f t="shared" si="9"/>
        <v>54.066721766151808</v>
      </c>
      <c r="AS14">
        <f t="shared" si="9"/>
        <v>1.2620254536430453</v>
      </c>
      <c r="AT14">
        <f t="shared" si="9"/>
        <v>13.43166892652685</v>
      </c>
      <c r="AU14">
        <f t="shared" si="9"/>
        <v>68.760416146321703</v>
      </c>
      <c r="AW14">
        <v>11</v>
      </c>
      <c r="AX14">
        <f>(R14*SUMPRODUCT(K15:$K$23, X15:$X$23)-$AZ$3*SUMPRODUCT(K14:$K$22, W15:$W$23))/Z14</f>
        <v>86.49573303062418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478.63623769093527</v>
      </c>
      <c r="P15">
        <f t="shared" si="22"/>
        <v>23.931811884546764</v>
      </c>
      <c r="Q15" s="4">
        <f t="shared" si="23"/>
        <v>12.5</v>
      </c>
      <c r="R15">
        <f t="shared" si="0"/>
        <v>100000</v>
      </c>
      <c r="S15">
        <f t="shared" si="1"/>
        <v>82.563310378197215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75.17056703075832</v>
      </c>
      <c r="AC15">
        <f t="shared" si="2"/>
        <v>70.827667828858921</v>
      </c>
      <c r="AE15">
        <f t="shared" si="3"/>
        <v>410.60234017676453</v>
      </c>
      <c r="AF15">
        <f t="shared" si="4"/>
        <v>-20.530117008838229</v>
      </c>
      <c r="AG15">
        <f t="shared" si="4"/>
        <v>-10.723235827212337</v>
      </c>
      <c r="AH15">
        <f t="shared" si="5"/>
        <v>-251.72327700261079</v>
      </c>
      <c r="AI15">
        <f t="shared" si="6"/>
        <v>127.62571033810318</v>
      </c>
      <c r="AJ15">
        <f t="shared" si="7"/>
        <v>4.3428992018993995</v>
      </c>
      <c r="AK15">
        <f t="shared" si="24"/>
        <v>32.566995313907931</v>
      </c>
      <c r="AL15">
        <f t="shared" si="8"/>
        <v>164.53560485391051</v>
      </c>
      <c r="AN15">
        <f t="shared" si="9"/>
        <v>153.29141143815701</v>
      </c>
      <c r="AO15">
        <f t="shared" si="9"/>
        <v>-7.6645705719078512</v>
      </c>
      <c r="AP15">
        <f t="shared" si="9"/>
        <v>-4.0033380093010287</v>
      </c>
      <c r="AQ15">
        <f t="shared" si="9"/>
        <v>-93.976611061097813</v>
      </c>
      <c r="AR15">
        <f t="shared" si="9"/>
        <v>47.646891795850316</v>
      </c>
      <c r="AS15">
        <f t="shared" si="9"/>
        <v>1.6213476720717368</v>
      </c>
      <c r="AT15">
        <f t="shared" si="9"/>
        <v>12.158334693902694</v>
      </c>
      <c r="AU15">
        <f t="shared" si="9"/>
        <v>61.426574161824753</v>
      </c>
      <c r="AW15">
        <v>12</v>
      </c>
      <c r="AX15">
        <f>(R15*SUMPRODUCT(K16:$K$23, X16:$X$23)-$AZ$3*SUMPRODUCT(K15:$K$22, W16:$W$23))/Z15</f>
        <v>82.563310378197215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478.63623769093527</v>
      </c>
      <c r="P16">
        <f t="shared" si="22"/>
        <v>23.931811884546764</v>
      </c>
      <c r="Q16" s="4">
        <f t="shared" si="23"/>
        <v>12.5</v>
      </c>
      <c r="R16">
        <f t="shared" si="0"/>
        <v>100000</v>
      </c>
      <c r="S16">
        <f t="shared" si="1"/>
        <v>77.095044313141671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70.827667828858921</v>
      </c>
      <c r="AC16">
        <f t="shared" si="2"/>
        <v>65.280153678297268</v>
      </c>
      <c r="AE16">
        <f t="shared" si="3"/>
        <v>405.28476805272624</v>
      </c>
      <c r="AF16">
        <f t="shared" si="4"/>
        <v>-20.264238402636312</v>
      </c>
      <c r="AG16">
        <f t="shared" si="4"/>
        <v>-10.584362824467819</v>
      </c>
      <c r="AH16">
        <f t="shared" si="5"/>
        <v>-253.1251557791521</v>
      </c>
      <c r="AI16">
        <f t="shared" si="6"/>
        <v>121.31101104647004</v>
      </c>
      <c r="AJ16">
        <f t="shared" si="7"/>
        <v>5.5475141505616534</v>
      </c>
      <c r="AK16">
        <f t="shared" si="24"/>
        <v>31.909373823526423</v>
      </c>
      <c r="AL16">
        <f t="shared" si="8"/>
        <v>158.7678990205581</v>
      </c>
      <c r="AN16">
        <f t="shared" si="9"/>
        <v>139.37922697077533</v>
      </c>
      <c r="AO16">
        <f t="shared" si="9"/>
        <v>-6.9689613485387669</v>
      </c>
      <c r="AP16">
        <f t="shared" si="9"/>
        <v>-3.6400092595155535</v>
      </c>
      <c r="AQ16">
        <f t="shared" si="9"/>
        <v>-87.050862308167083</v>
      </c>
      <c r="AR16">
        <f t="shared" si="9"/>
        <v>41.719394054553945</v>
      </c>
      <c r="AS16">
        <f t="shared" si="9"/>
        <v>1.907814689483047</v>
      </c>
      <c r="AT16">
        <f t="shared" si="9"/>
        <v>10.973775002730921</v>
      </c>
      <c r="AU16">
        <f t="shared" si="9"/>
        <v>54.600983746767909</v>
      </c>
      <c r="AW16">
        <v>13</v>
      </c>
      <c r="AX16">
        <f>(R16*SUMPRODUCT(K17:$K$23, X17:$X$23)-$AZ$3*SUMPRODUCT(K16:$K$22, W17:$W$23))/Z16</f>
        <v>77.095044313141671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478.63623769093527</v>
      </c>
      <c r="P17">
        <f t="shared" si="22"/>
        <v>23.931811884546764</v>
      </c>
      <c r="Q17" s="4">
        <f t="shared" si="23"/>
        <v>12.5</v>
      </c>
      <c r="R17">
        <f t="shared" si="0"/>
        <v>100000</v>
      </c>
      <c r="S17">
        <f t="shared" si="1"/>
        <v>70.062267373241014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65.280153678297268</v>
      </c>
      <c r="AC17">
        <f t="shared" si="2"/>
        <v>58.553134542400471</v>
      </c>
      <c r="AE17">
        <f t="shared" si="3"/>
        <v>400.01063444157933</v>
      </c>
      <c r="AF17">
        <f t="shared" si="4"/>
        <v>-20.000531722078968</v>
      </c>
      <c r="AG17">
        <f t="shared" si="4"/>
        <v>-10.446624256119163</v>
      </c>
      <c r="AH17">
        <f t="shared" si="5"/>
        <v>-255.15952083181583</v>
      </c>
      <c r="AI17">
        <f t="shared" si="6"/>
        <v>114.40395763156539</v>
      </c>
      <c r="AJ17">
        <f t="shared" si="7"/>
        <v>6.7270191358967963</v>
      </c>
      <c r="AK17">
        <f t="shared" si="24"/>
        <v>31.170317947845838</v>
      </c>
      <c r="AL17">
        <f t="shared" si="8"/>
        <v>152.30129471530802</v>
      </c>
      <c r="AN17">
        <f t="shared" si="9"/>
        <v>126.72160764993514</v>
      </c>
      <c r="AO17">
        <f t="shared" si="9"/>
        <v>-6.3360803824967578</v>
      </c>
      <c r="AP17">
        <f t="shared" si="9"/>
        <v>-3.3094445653883438</v>
      </c>
      <c r="AQ17">
        <f t="shared" si="9"/>
        <v>-80.833412671975253</v>
      </c>
      <c r="AR17">
        <f t="shared" si="9"/>
        <v>36.242670030074798</v>
      </c>
      <c r="AS17">
        <f t="shared" si="9"/>
        <v>2.1310900416004297</v>
      </c>
      <c r="AT17">
        <f t="shared" si="9"/>
        <v>9.8746194756168002</v>
      </c>
      <c r="AU17">
        <f t="shared" si="9"/>
        <v>48.248379547292025</v>
      </c>
      <c r="AW17">
        <v>14</v>
      </c>
      <c r="AX17">
        <f>(R17*SUMPRODUCT(K18:$K$23, X18:$X$23)-$AZ$3*SUMPRODUCT(K17:$K$22, W18:$W$23))/Z17</f>
        <v>70.062267373241014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478.63623769093527</v>
      </c>
      <c r="P18">
        <f t="shared" si="22"/>
        <v>23.931811884546764</v>
      </c>
      <c r="Q18" s="4">
        <f t="shared" si="23"/>
        <v>12.5</v>
      </c>
      <c r="R18">
        <f t="shared" si="0"/>
        <v>100000</v>
      </c>
      <c r="S18">
        <f t="shared" si="1"/>
        <v>61.636018749552441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58.553134542400471</v>
      </c>
      <c r="AC18">
        <f t="shared" si="2"/>
        <v>50.837353406255943</v>
      </c>
      <c r="AE18">
        <f t="shared" si="3"/>
        <v>394.77889815379234</v>
      </c>
      <c r="AF18">
        <f t="shared" si="4"/>
        <v>-19.738944907689618</v>
      </c>
      <c r="AG18">
        <f t="shared" si="4"/>
        <v>-10.30999293059975</v>
      </c>
      <c r="AH18">
        <f t="shared" si="5"/>
        <v>-257.3206636657689</v>
      </c>
      <c r="AI18">
        <f t="shared" si="6"/>
        <v>107.40929664973402</v>
      </c>
      <c r="AJ18">
        <f t="shared" si="7"/>
        <v>7.7157811361445283</v>
      </c>
      <c r="AK18">
        <f t="shared" si="24"/>
        <v>30.351516145195223</v>
      </c>
      <c r="AL18">
        <f t="shared" si="8"/>
        <v>145.47659393107378</v>
      </c>
      <c r="AN18">
        <f t="shared" si="9"/>
        <v>115.20582387030331</v>
      </c>
      <c r="AO18">
        <f t="shared" si="9"/>
        <v>-5.7602911935151653</v>
      </c>
      <c r="AP18">
        <f t="shared" si="9"/>
        <v>-3.0086998956160822</v>
      </c>
      <c r="AQ18">
        <f t="shared" si="9"/>
        <v>-75.09225846443168</v>
      </c>
      <c r="AR18">
        <f t="shared" si="9"/>
        <v>31.344574316740356</v>
      </c>
      <c r="AS18">
        <f t="shared" si="9"/>
        <v>2.2516475088954455</v>
      </c>
      <c r="AT18">
        <f t="shared" si="9"/>
        <v>8.8572905987944797</v>
      </c>
      <c r="AU18">
        <f t="shared" si="9"/>
        <v>42.453512424430286</v>
      </c>
      <c r="AW18">
        <v>15</v>
      </c>
      <c r="AX18">
        <f>(R18*SUMPRODUCT(K19:$K$23, X19:$X$23)-$AZ$3*SUMPRODUCT(K18:$K$22, W19:$W$23))/Z18</f>
        <v>61.636018749552441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478.63623769093527</v>
      </c>
      <c r="P19">
        <f t="shared" si="22"/>
        <v>23.931811884546764</v>
      </c>
      <c r="Q19" s="4">
        <f t="shared" si="23"/>
        <v>12.5</v>
      </c>
      <c r="R19">
        <f t="shared" si="0"/>
        <v>100000</v>
      </c>
      <c r="S19">
        <f t="shared" si="1"/>
        <v>51.871446574231193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50.837353406255943</v>
      </c>
      <c r="AC19">
        <f t="shared" si="2"/>
        <v>42.220883241269405</v>
      </c>
      <c r="AE19">
        <f t="shared" si="3"/>
        <v>389.58706651201521</v>
      </c>
      <c r="AF19">
        <f t="shared" si="4"/>
        <v>-19.479353325600758</v>
      </c>
      <c r="AG19">
        <f t="shared" si="4"/>
        <v>-10.174403749481122</v>
      </c>
      <c r="AH19">
        <f t="shared" si="5"/>
        <v>-259.91401450104178</v>
      </c>
      <c r="AI19">
        <f t="shared" si="6"/>
        <v>100.01929493589154</v>
      </c>
      <c r="AJ19">
        <f t="shared" si="7"/>
        <v>8.6164701649865378</v>
      </c>
      <c r="AK19">
        <f t="shared" si="24"/>
        <v>29.466154661486932</v>
      </c>
      <c r="AL19">
        <f t="shared" si="8"/>
        <v>138.10191976236501</v>
      </c>
      <c r="AN19">
        <f t="shared" si="9"/>
        <v>104.72886602306716</v>
      </c>
      <c r="AO19">
        <f t="shared" si="9"/>
        <v>-5.2364433011533569</v>
      </c>
      <c r="AP19">
        <f t="shared" si="9"/>
        <v>-2.7350850650252219</v>
      </c>
      <c r="AQ19">
        <f t="shared" si="9"/>
        <v>-69.870132614778768</v>
      </c>
      <c r="AR19">
        <f t="shared" si="9"/>
        <v>26.887205042109809</v>
      </c>
      <c r="AS19">
        <f t="shared" si="9"/>
        <v>2.316281075703523</v>
      </c>
      <c r="AT19">
        <f t="shared" si="9"/>
        <v>7.9210970512612411</v>
      </c>
      <c r="AU19">
        <f t="shared" si="9"/>
        <v>37.124583169074576</v>
      </c>
      <c r="AW19">
        <v>16</v>
      </c>
      <c r="AX19">
        <f>(R19*SUMPRODUCT(K20:$K$23, X20:$X$23)-$AZ$3*SUMPRODUCT(K19:$K$22, W20:$W$23))/Z19</f>
        <v>51.871446574231193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478.63623769093527</v>
      </c>
      <c r="P20">
        <f t="shared" si="22"/>
        <v>23.931811884546764</v>
      </c>
      <c r="Q20" s="4">
        <f t="shared" si="23"/>
        <v>12.5</v>
      </c>
      <c r="R20">
        <f t="shared" si="0"/>
        <v>100000</v>
      </c>
      <c r="S20">
        <f t="shared" si="1"/>
        <v>40.858455752441181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42.220883241269405</v>
      </c>
      <c r="AC20">
        <f t="shared" si="2"/>
        <v>32.816873122751588</v>
      </c>
      <c r="AE20">
        <f t="shared" si="3"/>
        <v>384.43314596675924</v>
      </c>
      <c r="AF20">
        <f t="shared" si="4"/>
        <v>-19.221657298337963</v>
      </c>
      <c r="AG20">
        <f t="shared" si="4"/>
        <v>-10.039804649491332</v>
      </c>
      <c r="AH20">
        <f t="shared" si="5"/>
        <v>-262.8404999598356</v>
      </c>
      <c r="AI20">
        <f t="shared" si="6"/>
        <v>92.331184059094369</v>
      </c>
      <c r="AJ20">
        <f t="shared" si="7"/>
        <v>9.4040101185178173</v>
      </c>
      <c r="AK20">
        <f t="shared" si="24"/>
        <v>28.52026603367835</v>
      </c>
      <c r="AL20">
        <f t="shared" si="8"/>
        <v>130.25546021129054</v>
      </c>
      <c r="AN20">
        <f t="shared" si="9"/>
        <v>95.19717546640959</v>
      </c>
      <c r="AO20">
        <f t="shared" si="9"/>
        <v>-4.75985877332048</v>
      </c>
      <c r="AP20">
        <f t="shared" si="9"/>
        <v>-2.4861567086328789</v>
      </c>
      <c r="AQ20">
        <f t="shared" si="9"/>
        <v>-65.087189949325648</v>
      </c>
      <c r="AR20">
        <f t="shared" si="9"/>
        <v>22.863970035130588</v>
      </c>
      <c r="AS20">
        <f t="shared" si="9"/>
        <v>2.3287149163195209</v>
      </c>
      <c r="AT20">
        <f t="shared" si="9"/>
        <v>7.0624731463491486</v>
      </c>
      <c r="AU20">
        <f t="shared" si="9"/>
        <v>32.25515809779926</v>
      </c>
      <c r="AW20">
        <v>17</v>
      </c>
      <c r="AX20">
        <f>(R20*SUMPRODUCT(K21:$K$23, X21:$X$23)-$AZ$3*SUMPRODUCT(K20:$K$22, W21:$W$23))/Z20</f>
        <v>40.858455752441181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478.63623769093527</v>
      </c>
      <c r="P21">
        <f t="shared" si="22"/>
        <v>23.931811884546764</v>
      </c>
      <c r="Q21" s="4">
        <f t="shared" si="23"/>
        <v>12.5</v>
      </c>
      <c r="R21">
        <f t="shared" si="0"/>
        <v>100000</v>
      </c>
      <c r="S21">
        <f t="shared" si="1"/>
        <v>28.557688600042798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32.816873122751588</v>
      </c>
      <c r="AC21">
        <f t="shared" si="2"/>
        <v>22.631600528384226</v>
      </c>
      <c r="AE21">
        <f t="shared" si="3"/>
        <v>379.31305581270937</v>
      </c>
      <c r="AF21">
        <f t="shared" si="4"/>
        <v>-18.96565279063547</v>
      </c>
      <c r="AG21">
        <f t="shared" si="4"/>
        <v>-9.9060890594758728</v>
      </c>
      <c r="AH21">
        <f t="shared" si="5"/>
        <v>-266.54034816436968</v>
      </c>
      <c r="AI21">
        <f t="shared" si="6"/>
        <v>83.900965798228356</v>
      </c>
      <c r="AJ21">
        <f t="shared" si="7"/>
        <v>10.185272594367362</v>
      </c>
      <c r="AK21">
        <f t="shared" si="24"/>
        <v>27.521499330137786</v>
      </c>
      <c r="AL21">
        <f t="shared" si="8"/>
        <v>121.6077377227335</v>
      </c>
      <c r="AN21">
        <f t="shared" si="9"/>
        <v>86.525156876823758</v>
      </c>
      <c r="AO21">
        <f t="shared" si="9"/>
        <v>-4.3262578438411881</v>
      </c>
      <c r="AP21">
        <f t="shared" si="9"/>
        <v>-2.2596794304126306</v>
      </c>
      <c r="AQ21">
        <f t="shared" si="9"/>
        <v>-60.80055797054527</v>
      </c>
      <c r="AR21">
        <f t="shared" si="9"/>
        <v>19.138661632024672</v>
      </c>
      <c r="AS21">
        <f t="shared" si="9"/>
        <v>2.323364027564593</v>
      </c>
      <c r="AT21">
        <f t="shared" si="9"/>
        <v>6.2779332546923197</v>
      </c>
      <c r="AU21">
        <f t="shared" si="9"/>
        <v>27.739958914281583</v>
      </c>
      <c r="AW21">
        <v>18</v>
      </c>
      <c r="AX21">
        <f>(R21*SUMPRODUCT(K22:$K$23, X22:$X$23)-$AZ$3*SUMPRODUCT(K21:$K$22, W22:$W$23))/Z21</f>
        <v>28.557688600042798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478.63623769093527</v>
      </c>
      <c r="P22">
        <f t="shared" si="22"/>
        <v>23.931811884546764</v>
      </c>
      <c r="Q22" s="4">
        <f t="shared" si="23"/>
        <v>12.5</v>
      </c>
      <c r="R22">
        <f t="shared" si="0"/>
        <v>100000</v>
      </c>
      <c r="S22">
        <f t="shared" si="1"/>
        <v>14.919149039356787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22.631600528384226</v>
      </c>
      <c r="AC22">
        <f t="shared" si="2"/>
        <v>11.66455143782823</v>
      </c>
      <c r="AE22">
        <f t="shared" si="3"/>
        <v>374.22221601421836</v>
      </c>
      <c r="AF22">
        <f t="shared" si="4"/>
        <v>-18.711110800710919</v>
      </c>
      <c r="AG22">
        <f t="shared" si="4"/>
        <v>-9.7731373678360338</v>
      </c>
      <c r="AH22">
        <f t="shared" si="5"/>
        <v>-271.12640836064315</v>
      </c>
      <c r="AI22">
        <f t="shared" si="6"/>
        <v>74.611559485028238</v>
      </c>
      <c r="AJ22">
        <f t="shared" si="7"/>
        <v>10.967049090555996</v>
      </c>
      <c r="AK22">
        <f t="shared" si="24"/>
        <v>26.46998940193242</v>
      </c>
      <c r="AL22">
        <f t="shared" si="8"/>
        <v>112.04859797751666</v>
      </c>
      <c r="AN22">
        <f t="shared" si="9"/>
        <v>78.634935925596949</v>
      </c>
      <c r="AO22">
        <f t="shared" si="9"/>
        <v>-3.9317467962798478</v>
      </c>
      <c r="AP22">
        <f t="shared" si="9"/>
        <v>-2.0536194748059655</v>
      </c>
      <c r="AQ22">
        <f t="shared" si="9"/>
        <v>-56.971518089579071</v>
      </c>
      <c r="AR22">
        <f t="shared" si="9"/>
        <v>15.678051564932064</v>
      </c>
      <c r="AS22">
        <f t="shared" si="9"/>
        <v>2.3044949380984394</v>
      </c>
      <c r="AT22">
        <f t="shared" si="9"/>
        <v>5.5621121128017208</v>
      </c>
      <c r="AU22">
        <f t="shared" si="9"/>
        <v>23.544658615832226</v>
      </c>
      <c r="AW22">
        <v>19</v>
      </c>
      <c r="AX22">
        <f>(R22*SUMPRODUCT(K23:$K$23, X23:$X$23)-$AZ$3*SUMPRODUCT(K22:$K$22, W23:$W$23))/Z22</f>
        <v>14.919149039356787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478.63623769093527</v>
      </c>
      <c r="P23">
        <f t="shared" si="22"/>
        <v>23.931811884546764</v>
      </c>
      <c r="Q23" s="4">
        <f t="shared" si="23"/>
        <v>12.5</v>
      </c>
      <c r="R23">
        <f t="shared" si="0"/>
        <v>100000</v>
      </c>
      <c r="S23">
        <f t="shared" si="1"/>
        <v>15.123825517133854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11.66455143782823</v>
      </c>
      <c r="AC23">
        <f t="shared" si="2"/>
        <v>11.66455143782823</v>
      </c>
      <c r="AE23">
        <f t="shared" si="3"/>
        <v>369.15772456045585</v>
      </c>
      <c r="AF23">
        <f t="shared" si="4"/>
        <v>-18.457886228022794</v>
      </c>
      <c r="AG23">
        <f t="shared" si="4"/>
        <v>-9.6408737860449101</v>
      </c>
      <c r="AH23">
        <f t="shared" si="5"/>
        <v>-276.25766490211589</v>
      </c>
      <c r="AI23">
        <f t="shared" si="6"/>
        <v>64.801299644272262</v>
      </c>
      <c r="AJ23">
        <f t="shared" si="7"/>
        <v>0</v>
      </c>
      <c r="AK23">
        <f t="shared" si="24"/>
        <v>25.365507283918291</v>
      </c>
      <c r="AL23">
        <f t="shared" si="8"/>
        <v>90.166806928190553</v>
      </c>
      <c r="AN23">
        <f t="shared" si="9"/>
        <v>71.456098219593173</v>
      </c>
      <c r="AO23">
        <f t="shared" si="9"/>
        <v>-3.5728049109796589</v>
      </c>
      <c r="AP23">
        <f t="shared" si="9"/>
        <v>-1.8661379089346597</v>
      </c>
      <c r="AQ23">
        <f t="shared" si="9"/>
        <v>-53.473877217834684</v>
      </c>
      <c r="AR23">
        <f t="shared" si="9"/>
        <v>12.543278181844174</v>
      </c>
      <c r="AS23">
        <f t="shared" si="9"/>
        <v>0</v>
      </c>
      <c r="AT23">
        <f t="shared" si="9"/>
        <v>4.9098801387065123</v>
      </c>
      <c r="AU23">
        <f t="shared" si="9"/>
        <v>17.453158320550685</v>
      </c>
      <c r="AW23">
        <v>20</v>
      </c>
      <c r="AX23">
        <f>(R23*SUMPRODUCT(K$23:$K24, X$23:$X24)-$AZ$3*SUMPRODUCT(K$22:$K23, W$23:$W24))/Z23</f>
        <v>15.123825517133854</v>
      </c>
    </row>
    <row r="25" spans="5:50" x14ac:dyDescent="0.25">
      <c r="AN25" s="8">
        <f t="shared" ref="AN25:AU25" si="25">SUM(AN3:AN23)</f>
        <v>4131.173581867547</v>
      </c>
      <c r="AO25" s="8">
        <f t="shared" si="25"/>
        <v>-565.53585736157902</v>
      </c>
      <c r="AP25" s="8">
        <f t="shared" si="25"/>
        <v>-221.20673291356553</v>
      </c>
      <c r="AQ25" s="8">
        <f t="shared" si="25"/>
        <v>-2389.9916503808163</v>
      </c>
      <c r="AR25" s="8">
        <f t="shared" si="25"/>
        <v>954.43934121158782</v>
      </c>
      <c r="AS25" s="8">
        <f t="shared" si="25"/>
        <v>-43.587723456132842</v>
      </c>
      <c r="AT25" s="8">
        <f t="shared" si="25"/>
        <v>276.70258482075718</v>
      </c>
      <c r="AU25" s="9">
        <f t="shared" si="25"/>
        <v>1187.5542025762124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989E5-2B77-4914-A39A-6E61F1C52C9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577.08191075153957</v>
      </c>
      <c r="K3">
        <v>1</v>
      </c>
      <c r="L3" s="2">
        <v>0</v>
      </c>
      <c r="O3">
        <f>$C$3</f>
        <v>577.08191075153957</v>
      </c>
      <c r="P3">
        <f>O3*B5</f>
        <v>461.6655286012317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577.08191075153957</v>
      </c>
      <c r="AF3">
        <f t="shared" ref="AF3:AG23" si="4">-$Z3*P3</f>
        <v>-461.6655286012317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-10.401173749692134</v>
      </c>
      <c r="AJ3">
        <f t="shared" ref="AJ3:AJ23" si="7">AB3-AC3</f>
        <v>0</v>
      </c>
      <c r="AL3">
        <f t="shared" ref="AL3:AL23" si="8">SUM(AI3:AK3)</f>
        <v>-10.401173749692134</v>
      </c>
      <c r="AN3">
        <f t="shared" ref="AN3:AU23" si="9">AE3*$K3</f>
        <v>577.08191075153957</v>
      </c>
      <c r="AO3">
        <f t="shared" si="9"/>
        <v>-461.6655286012317</v>
      </c>
      <c r="AP3">
        <f t="shared" si="9"/>
        <v>-125.8175559</v>
      </c>
      <c r="AQ3">
        <f t="shared" si="9"/>
        <v>0</v>
      </c>
      <c r="AR3">
        <f t="shared" si="9"/>
        <v>-10.401173749692134</v>
      </c>
      <c r="AS3">
        <f t="shared" si="9"/>
        <v>0</v>
      </c>
      <c r="AT3">
        <f t="shared" si="9"/>
        <v>0</v>
      </c>
      <c r="AU3">
        <f t="shared" si="9"/>
        <v>-10.401173749692134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315.87747920922618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54.046874108900639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53.352377235335553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-53.352377235335553</v>
      </c>
      <c r="AK4">
        <f>H4*SUM(AB4, AE4:AF4)</f>
        <v>0</v>
      </c>
      <c r="AL4">
        <f t="shared" si="8"/>
        <v>-338.34227723533553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-262.52510197389029</v>
      </c>
      <c r="AR4">
        <f t="shared" si="9"/>
        <v>-262.52510197389029</v>
      </c>
      <c r="AS4">
        <f t="shared" si="9"/>
        <v>-49.146788269534916</v>
      </c>
      <c r="AT4">
        <f t="shared" si="9"/>
        <v>0</v>
      </c>
      <c r="AU4">
        <f t="shared" si="9"/>
        <v>-311.6718902434252</v>
      </c>
      <c r="AW4">
        <v>1</v>
      </c>
      <c r="AX4">
        <f>(R4*SUMPRODUCT(K5:$K$23, X5:$X$23)-$AZ$3*SUMPRODUCT(K4:$K$22, W5:$W$23))/Z4</f>
        <v>54.046874108900639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577.08191075153957</v>
      </c>
      <c r="P5">
        <f t="shared" ref="P5:P23" si="22">O5*$C$5</f>
        <v>28.854095537576981</v>
      </c>
      <c r="Q5" s="4">
        <f t="shared" ref="Q5:Q23" si="23">$C$8</f>
        <v>12.5</v>
      </c>
      <c r="R5">
        <f t="shared" si="0"/>
        <v>100000</v>
      </c>
      <c r="S5">
        <f t="shared" si="1"/>
        <v>100.53773583323796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53.352377235335553</v>
      </c>
      <c r="AC5">
        <f t="shared" si="2"/>
        <v>97.965914340467862</v>
      </c>
      <c r="AE5">
        <f t="shared" si="3"/>
        <v>562.31977543131109</v>
      </c>
      <c r="AF5">
        <f t="shared" si="4"/>
        <v>-28.115988771565558</v>
      </c>
      <c r="AG5">
        <f t="shared" si="4"/>
        <v>-12.180241767996947</v>
      </c>
      <c r="AH5">
        <f t="shared" si="5"/>
        <v>-285.92585502442779</v>
      </c>
      <c r="AI5">
        <f t="shared" si="6"/>
        <v>236.09768986732087</v>
      </c>
      <c r="AJ5">
        <f t="shared" si="7"/>
        <v>-44.613537105132309</v>
      </c>
      <c r="AK5">
        <f>H5*SUM(AB5, AE5:AF5)</f>
        <v>50.278356056829885</v>
      </c>
      <c r="AL5">
        <f t="shared" si="8"/>
        <v>241.76250881901845</v>
      </c>
      <c r="AN5">
        <f t="shared" si="9"/>
        <v>477.16226415739578</v>
      </c>
      <c r="AO5">
        <f t="shared" si="9"/>
        <v>-23.858113207869792</v>
      </c>
      <c r="AP5">
        <f t="shared" si="9"/>
        <v>-10.335670189695916</v>
      </c>
      <c r="AQ5">
        <f t="shared" si="9"/>
        <v>-242.62534295534647</v>
      </c>
      <c r="AR5">
        <f t="shared" si="9"/>
        <v>200.34313780448366</v>
      </c>
      <c r="AS5">
        <f t="shared" si="9"/>
        <v>-37.85727855796403</v>
      </c>
      <c r="AT5">
        <f t="shared" si="9"/>
        <v>42.66421929726215</v>
      </c>
      <c r="AU5">
        <f t="shared" si="9"/>
        <v>205.15007854378177</v>
      </c>
      <c r="AW5">
        <v>2</v>
      </c>
      <c r="AX5">
        <f>(R5*SUMPRODUCT(K6:$K$23, X6:$X$23)-$AZ$3*SUMPRODUCT(K5:$K$22, W6:$W$23))/Z5</f>
        <v>100.53773583323796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577.08191075153957</v>
      </c>
      <c r="P6">
        <f t="shared" si="22"/>
        <v>28.854095537576981</v>
      </c>
      <c r="Q6" s="4">
        <f t="shared" si="23"/>
        <v>12.5</v>
      </c>
      <c r="R6">
        <f t="shared" si="0"/>
        <v>100000</v>
      </c>
      <c r="S6">
        <f t="shared" si="1"/>
        <v>139.74386991156152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97.965914340467862</v>
      </c>
      <c r="AC6">
        <f t="shared" si="2"/>
        <v>134.40564931602421</v>
      </c>
      <c r="AE6">
        <f t="shared" si="3"/>
        <v>555.03736208378427</v>
      </c>
      <c r="AF6">
        <f t="shared" si="4"/>
        <v>-27.751868104189214</v>
      </c>
      <c r="AG6">
        <f t="shared" si="4"/>
        <v>-12.022499573781335</v>
      </c>
      <c r="AH6">
        <f t="shared" si="5"/>
        <v>-287.51821228513126</v>
      </c>
      <c r="AI6">
        <f t="shared" si="6"/>
        <v>227.74478212068237</v>
      </c>
      <c r="AJ6">
        <f t="shared" si="7"/>
        <v>-36.439734975556348</v>
      </c>
      <c r="AK6">
        <f>H6*SUM(AB6, AE6:AF6)</f>
        <v>53.504013512764423</v>
      </c>
      <c r="AL6">
        <f t="shared" si="8"/>
        <v>244.80906065789046</v>
      </c>
      <c r="AN6">
        <f t="shared" si="9"/>
        <v>433.85671052232249</v>
      </c>
      <c r="AO6">
        <f t="shared" si="9"/>
        <v>-21.692835526116124</v>
      </c>
      <c r="AP6">
        <f t="shared" si="9"/>
        <v>-9.3976414448103771</v>
      </c>
      <c r="AQ6">
        <f t="shared" si="9"/>
        <v>-224.74470066117061</v>
      </c>
      <c r="AR6">
        <f t="shared" si="9"/>
        <v>178.02153289022533</v>
      </c>
      <c r="AS6">
        <f t="shared" si="9"/>
        <v>-28.483890687008561</v>
      </c>
      <c r="AT6">
        <f t="shared" si="9"/>
        <v>41.822545450347171</v>
      </c>
      <c r="AU6">
        <f t="shared" si="9"/>
        <v>191.36018765356394</v>
      </c>
      <c r="AW6">
        <v>3</v>
      </c>
      <c r="AX6">
        <f>(R6*SUMPRODUCT(K7:$K$23, X7:$X$23)-$AZ$3*SUMPRODUCT(K6:$K$22, W7:$W$23))/Z6</f>
        <v>139.74386991156152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577.08191075153957</v>
      </c>
      <c r="P7">
        <f t="shared" si="22"/>
        <v>28.854095537576981</v>
      </c>
      <c r="Q7" s="4">
        <f t="shared" si="23"/>
        <v>12.5</v>
      </c>
      <c r="R7">
        <f t="shared" si="0"/>
        <v>100000</v>
      </c>
      <c r="S7">
        <f t="shared" si="1"/>
        <v>171.91193500495962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134.40564931602421</v>
      </c>
      <c r="AC7">
        <f t="shared" si="2"/>
        <v>163.19319366180707</v>
      </c>
      <c r="AE7">
        <f t="shared" si="3"/>
        <v>547.81443776596836</v>
      </c>
      <c r="AF7">
        <f t="shared" si="4"/>
        <v>-27.390721888298422</v>
      </c>
      <c r="AG7">
        <f t="shared" si="4"/>
        <v>-11.866045953782891</v>
      </c>
      <c r="AH7">
        <f t="shared" si="5"/>
        <v>-289.8289940850546</v>
      </c>
      <c r="AI7">
        <f t="shared" si="6"/>
        <v>218.72867583883243</v>
      </c>
      <c r="AJ7">
        <f t="shared" si="7"/>
        <v>-28.787544345782862</v>
      </c>
      <c r="AK7">
        <f>H7*SUM(AB7, AE7:AF7)</f>
        <v>56.035058438354795</v>
      </c>
      <c r="AL7">
        <f t="shared" si="8"/>
        <v>245.97618993140435</v>
      </c>
      <c r="AN7">
        <f t="shared" si="9"/>
        <v>394.45634074745647</v>
      </c>
      <c r="AO7">
        <f t="shared" si="9"/>
        <v>-19.722817037372828</v>
      </c>
      <c r="AP7">
        <f t="shared" si="9"/>
        <v>-8.544201728523948</v>
      </c>
      <c r="AQ7">
        <f t="shared" si="9"/>
        <v>-208.69271886212599</v>
      </c>
      <c r="AR7">
        <f t="shared" si="9"/>
        <v>157.4966031194337</v>
      </c>
      <c r="AS7">
        <f t="shared" si="9"/>
        <v>-20.728605562224683</v>
      </c>
      <c r="AT7">
        <f t="shared" si="9"/>
        <v>40.348305158408579</v>
      </c>
      <c r="AU7">
        <f t="shared" si="9"/>
        <v>177.11630271561759</v>
      </c>
      <c r="AW7">
        <v>4</v>
      </c>
      <c r="AX7">
        <f>(R7*SUMPRODUCT(K8:$K$23, X8:$X$23)-$AZ$3*SUMPRODUCT(K7:$K$22, W8:$W$23))/Z7</f>
        <v>171.91193500495962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577.08191075153957</v>
      </c>
      <c r="P8">
        <f t="shared" si="22"/>
        <v>28.854095537576981</v>
      </c>
      <c r="Q8" s="4">
        <f t="shared" si="23"/>
        <v>12.5</v>
      </c>
      <c r="R8">
        <f t="shared" si="0"/>
        <v>100000</v>
      </c>
      <c r="S8">
        <f t="shared" si="1"/>
        <v>197.71883191565388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163.19319366180707</v>
      </c>
      <c r="AC8">
        <f t="shared" si="2"/>
        <v>185.23644696422457</v>
      </c>
      <c r="AE8">
        <f t="shared" si="3"/>
        <v>540.64957656912839</v>
      </c>
      <c r="AF8">
        <f t="shared" si="4"/>
        <v>-27.032478828456423</v>
      </c>
      <c r="AG8">
        <f t="shared" si="4"/>
        <v>-11.710850021815686</v>
      </c>
      <c r="AH8">
        <f t="shared" si="5"/>
        <v>-292.28377943500675</v>
      </c>
      <c r="AI8">
        <f t="shared" si="6"/>
        <v>209.62246828384951</v>
      </c>
      <c r="AJ8">
        <f t="shared" si="7"/>
        <v>-22.043253302417497</v>
      </c>
      <c r="AK8">
        <f t="shared" ref="AK8:AK23" si="24">H8*SUM(AB8:AB8, AE8:AF8)</f>
        <v>57.916010255892942</v>
      </c>
      <c r="AL8">
        <f t="shared" si="8"/>
        <v>245.49522523732497</v>
      </c>
      <c r="AN8">
        <f t="shared" si="9"/>
        <v>358.61025250099948</v>
      </c>
      <c r="AO8">
        <f t="shared" si="9"/>
        <v>-17.930512625049975</v>
      </c>
      <c r="AP8">
        <f t="shared" si="9"/>
        <v>-7.7677502495698079</v>
      </c>
      <c r="AQ8">
        <f t="shared" si="9"/>
        <v>-193.87041900648239</v>
      </c>
      <c r="AR8">
        <f t="shared" si="9"/>
        <v>139.04157061989727</v>
      </c>
      <c r="AS8">
        <f t="shared" si="9"/>
        <v>-14.621183434354711</v>
      </c>
      <c r="AT8">
        <f t="shared" si="9"/>
        <v>38.415409836283573</v>
      </c>
      <c r="AU8">
        <f t="shared" si="9"/>
        <v>162.83579702182615</v>
      </c>
      <c r="AW8">
        <v>5</v>
      </c>
      <c r="AX8">
        <f>(R8*SUMPRODUCT(K9:$K$23, X9:$X$23)-$AZ$3*SUMPRODUCT(K8:$K$22, W9:$W$23))/Z8</f>
        <v>197.71883191565388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577.08191075153957</v>
      </c>
      <c r="P9">
        <f t="shared" si="22"/>
        <v>28.854095537576981</v>
      </c>
      <c r="Q9" s="4">
        <f t="shared" si="23"/>
        <v>12.5</v>
      </c>
      <c r="R9">
        <f t="shared" si="0"/>
        <v>100000</v>
      </c>
      <c r="S9">
        <f t="shared" si="1"/>
        <v>217.55616879468428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185.23644696422457</v>
      </c>
      <c r="AC9">
        <f t="shared" si="2"/>
        <v>201.1409090086911</v>
      </c>
      <c r="AE9">
        <f t="shared" si="3"/>
        <v>533.53936477241893</v>
      </c>
      <c r="AF9">
        <f t="shared" si="4"/>
        <v>-26.676968238620951</v>
      </c>
      <c r="AG9">
        <f t="shared" si="4"/>
        <v>-11.556837834285632</v>
      </c>
      <c r="AH9">
        <f t="shared" si="5"/>
        <v>-295.22949849517153</v>
      </c>
      <c r="AI9">
        <f t="shared" si="6"/>
        <v>200.07606020434082</v>
      </c>
      <c r="AJ9">
        <f t="shared" si="7"/>
        <v>-15.904462044466527</v>
      </c>
      <c r="AK9">
        <f t="shared" si="24"/>
        <v>59.224282235812794</v>
      </c>
      <c r="AL9">
        <f t="shared" si="8"/>
        <v>243.39588039568707</v>
      </c>
      <c r="AN9">
        <f t="shared" si="9"/>
        <v>325.99779965079097</v>
      </c>
      <c r="AO9">
        <f t="shared" si="9"/>
        <v>-16.29988998253955</v>
      </c>
      <c r="AP9">
        <f t="shared" si="9"/>
        <v>-7.0613415872419383</v>
      </c>
      <c r="AQ9">
        <f t="shared" si="9"/>
        <v>-180.38812739240961</v>
      </c>
      <c r="AR9">
        <f t="shared" si="9"/>
        <v>122.24844068859983</v>
      </c>
      <c r="AS9">
        <f t="shared" si="9"/>
        <v>-9.7177827419298133</v>
      </c>
      <c r="AT9">
        <f t="shared" si="9"/>
        <v>36.186618962984646</v>
      </c>
      <c r="AU9">
        <f t="shared" si="9"/>
        <v>148.71727690965466</v>
      </c>
      <c r="AW9">
        <v>6</v>
      </c>
      <c r="AX9">
        <f>(R9*SUMPRODUCT(K10:$K$23, X10:$X$23)-$AZ$3*SUMPRODUCT(K9:$K$22, W10:$W$23))/Z9</f>
        <v>217.55616879468428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577.08191075153957</v>
      </c>
      <c r="P10">
        <f t="shared" si="22"/>
        <v>28.854095537576981</v>
      </c>
      <c r="Q10" s="4">
        <f t="shared" si="23"/>
        <v>12.5</v>
      </c>
      <c r="R10">
        <f t="shared" si="0"/>
        <v>100000</v>
      </c>
      <c r="S10">
        <f t="shared" si="1"/>
        <v>231.87437689589657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201.1409090086911</v>
      </c>
      <c r="AC10">
        <f t="shared" si="2"/>
        <v>211.5427087418102</v>
      </c>
      <c r="AE10">
        <f t="shared" si="3"/>
        <v>526.48107221044404</v>
      </c>
      <c r="AF10">
        <f t="shared" si="4"/>
        <v>-26.324053610522206</v>
      </c>
      <c r="AG10">
        <f t="shared" si="4"/>
        <v>-11.403950253890354</v>
      </c>
      <c r="AH10">
        <f t="shared" si="5"/>
        <v>-298.55361641936923</v>
      </c>
      <c r="AI10">
        <f t="shared" si="6"/>
        <v>190.19945192666228</v>
      </c>
      <c r="AJ10">
        <f t="shared" si="7"/>
        <v>-10.401799733119105</v>
      </c>
      <c r="AK10">
        <f t="shared" si="24"/>
        <v>60.01146626132423</v>
      </c>
      <c r="AL10">
        <f t="shared" si="8"/>
        <v>239.80911845486742</v>
      </c>
      <c r="AN10">
        <f t="shared" si="9"/>
        <v>296.32775483489291</v>
      </c>
      <c r="AO10">
        <f t="shared" si="9"/>
        <v>-14.816387741744647</v>
      </c>
      <c r="AP10">
        <f t="shared" si="9"/>
        <v>-6.4186675520850729</v>
      </c>
      <c r="AQ10">
        <f t="shared" si="9"/>
        <v>-168.03970269994159</v>
      </c>
      <c r="AR10">
        <f t="shared" si="9"/>
        <v>107.0529968411216</v>
      </c>
      <c r="AS10">
        <f t="shared" si="9"/>
        <v>-5.8546111605039899</v>
      </c>
      <c r="AT10">
        <f t="shared" si="9"/>
        <v>33.777212515742484</v>
      </c>
      <c r="AU10">
        <f t="shared" si="9"/>
        <v>134.9755981963601</v>
      </c>
      <c r="AW10">
        <v>7</v>
      </c>
      <c r="AX10">
        <f>(R10*SUMPRODUCT(K11:$K$23, X11:$X$23)-$AZ$3*SUMPRODUCT(K10:$K$22, W11:$W$23))/Z10</f>
        <v>231.87437689589657</v>
      </c>
    </row>
    <row r="11" spans="1:52" x14ac:dyDescent="0.25">
      <c r="A11" t="s">
        <v>33</v>
      </c>
      <c r="C11" s="7">
        <f>AU25</f>
        <v>1453.0245145864253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577.08191075153957</v>
      </c>
      <c r="P11">
        <f t="shared" si="22"/>
        <v>28.854095537576981</v>
      </c>
      <c r="Q11" s="4">
        <f t="shared" si="23"/>
        <v>12.5</v>
      </c>
      <c r="R11">
        <f t="shared" si="0"/>
        <v>100000</v>
      </c>
      <c r="S11">
        <f t="shared" si="1"/>
        <v>240.81252258394599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211.5427087418102</v>
      </c>
      <c r="AC11">
        <f t="shared" si="2"/>
        <v>216.77107623590427</v>
      </c>
      <c r="AE11">
        <f t="shared" si="3"/>
        <v>519.46911035856101</v>
      </c>
      <c r="AF11">
        <f t="shared" si="4"/>
        <v>-25.973455517928052</v>
      </c>
      <c r="AG11">
        <f t="shared" si="4"/>
        <v>-11.252066229256155</v>
      </c>
      <c r="AH11">
        <f t="shared" si="5"/>
        <v>-302.75617676237255</v>
      </c>
      <c r="AI11">
        <f t="shared" si="6"/>
        <v>179.48741184900422</v>
      </c>
      <c r="AJ11">
        <f t="shared" si="7"/>
        <v>-5.2283674940940728</v>
      </c>
      <c r="AK11">
        <f t="shared" si="24"/>
        <v>60.331542848476829</v>
      </c>
      <c r="AL11">
        <f t="shared" si="8"/>
        <v>234.59058720338697</v>
      </c>
      <c r="AN11">
        <f t="shared" si="9"/>
        <v>269.33367874021752</v>
      </c>
      <c r="AO11">
        <f t="shared" si="9"/>
        <v>-13.466683937010878</v>
      </c>
      <c r="AP11">
        <f t="shared" si="9"/>
        <v>-5.8339568812133962</v>
      </c>
      <c r="AQ11">
        <f t="shared" si="9"/>
        <v>-156.97263460468147</v>
      </c>
      <c r="AR11">
        <f t="shared" si="9"/>
        <v>93.060403317311753</v>
      </c>
      <c r="AS11">
        <f t="shared" si="9"/>
        <v>-2.7107972792032675</v>
      </c>
      <c r="AT11">
        <f t="shared" si="9"/>
        <v>31.280621032956734</v>
      </c>
      <c r="AU11">
        <f t="shared" si="9"/>
        <v>121.63022707106522</v>
      </c>
      <c r="AW11">
        <v>8</v>
      </c>
      <c r="AX11">
        <f>(R11*SUMPRODUCT(K12:$K$23, X12:$X$23)-$AZ$3*SUMPRODUCT(K11:$K$22, W12:$W$23))/Z11</f>
        <v>240.81252258394599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577.08191075153957</v>
      </c>
      <c r="P12">
        <f t="shared" si="22"/>
        <v>28.854095537576981</v>
      </c>
      <c r="Q12" s="4">
        <f t="shared" si="23"/>
        <v>12.5</v>
      </c>
      <c r="R12">
        <f t="shared" si="0"/>
        <v>100000</v>
      </c>
      <c r="S12">
        <f t="shared" si="1"/>
        <v>244.4694024980094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216.77107623590427</v>
      </c>
      <c r="AC12">
        <f t="shared" si="2"/>
        <v>217.10936282797127</v>
      </c>
      <c r="AE12">
        <f t="shared" si="3"/>
        <v>512.49720685939462</v>
      </c>
      <c r="AF12">
        <f t="shared" si="4"/>
        <v>-25.624860342969736</v>
      </c>
      <c r="AG12">
        <f t="shared" si="4"/>
        <v>-11.101049896711466</v>
      </c>
      <c r="AH12">
        <f t="shared" si="5"/>
        <v>-307.96536201701775</v>
      </c>
      <c r="AI12">
        <f t="shared" si="6"/>
        <v>167.80593460269569</v>
      </c>
      <c r="AJ12">
        <f t="shared" si="7"/>
        <v>-0.33828659206699285</v>
      </c>
      <c r="AK12">
        <f t="shared" si="24"/>
        <v>60.212174971762316</v>
      </c>
      <c r="AL12">
        <f t="shared" si="8"/>
        <v>227.67982298239102</v>
      </c>
      <c r="AN12">
        <f t="shared" si="9"/>
        <v>244.77316580301095</v>
      </c>
      <c r="AO12">
        <f t="shared" si="9"/>
        <v>-12.23865829015055</v>
      </c>
      <c r="AP12">
        <f t="shared" si="9"/>
        <v>-5.3019588996525728</v>
      </c>
      <c r="AQ12">
        <f t="shared" si="9"/>
        <v>-147.08696088417315</v>
      </c>
      <c r="AR12">
        <f t="shared" si="9"/>
        <v>80.145587729034673</v>
      </c>
      <c r="AS12">
        <f t="shared" si="9"/>
        <v>-0.16156864658126222</v>
      </c>
      <c r="AT12">
        <f t="shared" si="9"/>
        <v>28.757863438983762</v>
      </c>
      <c r="AU12">
        <f t="shared" si="9"/>
        <v>108.74188252143718</v>
      </c>
      <c r="AW12">
        <v>9</v>
      </c>
      <c r="AX12">
        <f>(R12*SUMPRODUCT(K13:$K$23, X13:$X$23)-$AZ$3*SUMPRODUCT(K12:$K$22, W13:$W$23))/Z12</f>
        <v>244.4694024980094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577.08191075153957</v>
      </c>
      <c r="P13">
        <f t="shared" si="22"/>
        <v>28.854095537576981</v>
      </c>
      <c r="Q13" s="4">
        <f t="shared" si="23"/>
        <v>12.5</v>
      </c>
      <c r="R13">
        <f t="shared" si="0"/>
        <v>100000</v>
      </c>
      <c r="S13">
        <f t="shared" si="1"/>
        <v>243.17143473257227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217.10936282797127</v>
      </c>
      <c r="AC13">
        <f t="shared" si="2"/>
        <v>213.03403491158258</v>
      </c>
      <c r="AE13">
        <f t="shared" si="3"/>
        <v>505.56138741002781</v>
      </c>
      <c r="AF13">
        <f t="shared" si="4"/>
        <v>-25.278069370501395</v>
      </c>
      <c r="AG13">
        <f t="shared" si="4"/>
        <v>-10.950815170060308</v>
      </c>
      <c r="AH13">
        <f t="shared" si="5"/>
        <v>-313.79382147233889</v>
      </c>
      <c r="AI13">
        <f t="shared" si="6"/>
        <v>155.53868139712722</v>
      </c>
      <c r="AJ13">
        <f t="shared" si="7"/>
        <v>4.0753279163886873</v>
      </c>
      <c r="AK13">
        <f t="shared" si="24"/>
        <v>59.67728648719352</v>
      </c>
      <c r="AL13">
        <f t="shared" si="8"/>
        <v>219.29129580070943</v>
      </c>
      <c r="AN13">
        <f t="shared" si="9"/>
        <v>222.42703158924124</v>
      </c>
      <c r="AO13">
        <f t="shared" si="9"/>
        <v>-11.121351579462065</v>
      </c>
      <c r="AP13">
        <f t="shared" si="9"/>
        <v>-4.8179259184275134</v>
      </c>
      <c r="AQ13">
        <f t="shared" si="9"/>
        <v>-138.05688088384306</v>
      </c>
      <c r="AR13">
        <f t="shared" si="9"/>
        <v>68.430873207508597</v>
      </c>
      <c r="AS13">
        <f t="shared" si="9"/>
        <v>1.7929832336264444</v>
      </c>
      <c r="AT13">
        <f t="shared" si="9"/>
        <v>26.25564771599467</v>
      </c>
      <c r="AU13">
        <f t="shared" si="9"/>
        <v>96.479504157129711</v>
      </c>
      <c r="AW13">
        <v>10</v>
      </c>
      <c r="AX13">
        <f>(R13*SUMPRODUCT(K14:$K$23, X14:$X$23)-$AZ$3*SUMPRODUCT(K13:$K$22, W14:$W$23))/Z13</f>
        <v>243.17143473257227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577.08191075153957</v>
      </c>
      <c r="P14">
        <f t="shared" si="22"/>
        <v>28.854095537576981</v>
      </c>
      <c r="Q14" s="4">
        <f t="shared" si="23"/>
        <v>12.5</v>
      </c>
      <c r="R14">
        <f t="shared" si="0"/>
        <v>100000</v>
      </c>
      <c r="S14">
        <f t="shared" si="1"/>
        <v>236.98082954258314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213.03403491158258</v>
      </c>
      <c r="AC14">
        <f t="shared" si="2"/>
        <v>204.77434420164013</v>
      </c>
      <c r="AE14">
        <f t="shared" si="3"/>
        <v>498.65455384247298</v>
      </c>
      <c r="AF14">
        <f t="shared" si="4"/>
        <v>-24.932727692123652</v>
      </c>
      <c r="AG14">
        <f t="shared" si="4"/>
        <v>-10.801208297992527</v>
      </c>
      <c r="AH14">
        <f t="shared" si="5"/>
        <v>-320.78976293741357</v>
      </c>
      <c r="AI14">
        <f t="shared" si="6"/>
        <v>142.13085491494326</v>
      </c>
      <c r="AJ14">
        <f t="shared" si="7"/>
        <v>8.259690709942447</v>
      </c>
      <c r="AK14">
        <f t="shared" si="24"/>
        <v>58.767072542791645</v>
      </c>
      <c r="AL14">
        <f t="shared" si="8"/>
        <v>209.15761816767736</v>
      </c>
      <c r="AN14">
        <f t="shared" si="9"/>
        <v>202.09465403039246</v>
      </c>
      <c r="AO14">
        <f t="shared" si="9"/>
        <v>-10.104732701519625</v>
      </c>
      <c r="AP14">
        <f t="shared" si="9"/>
        <v>-4.3775123224535522</v>
      </c>
      <c r="AQ14">
        <f t="shared" si="9"/>
        <v>-130.00963424031667</v>
      </c>
      <c r="AR14">
        <f t="shared" si="9"/>
        <v>57.60277476610262</v>
      </c>
      <c r="AS14">
        <f t="shared" si="9"/>
        <v>3.3474863982715877</v>
      </c>
      <c r="AT14">
        <f t="shared" si="9"/>
        <v>23.81711167059008</v>
      </c>
      <c r="AU14">
        <f t="shared" si="9"/>
        <v>84.767372834964291</v>
      </c>
      <c r="AW14">
        <v>11</v>
      </c>
      <c r="AX14">
        <f>(R14*SUMPRODUCT(K15:$K$23, X15:$X$23)-$AZ$3*SUMPRODUCT(K14:$K$22, W15:$W$23))/Z14</f>
        <v>236.98082954258314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577.08191075153957</v>
      </c>
      <c r="P15">
        <f t="shared" si="22"/>
        <v>28.854095537576981</v>
      </c>
      <c r="Q15" s="4">
        <f t="shared" si="23"/>
        <v>12.5</v>
      </c>
      <c r="R15">
        <f t="shared" si="0"/>
        <v>100000</v>
      </c>
      <c r="S15">
        <f t="shared" si="1"/>
        <v>225.98624827794606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204.77434420164013</v>
      </c>
      <c r="AC15">
        <f t="shared" si="2"/>
        <v>192.57778572359155</v>
      </c>
      <c r="AE15">
        <f t="shared" si="3"/>
        <v>491.76955412342329</v>
      </c>
      <c r="AF15">
        <f t="shared" si="4"/>
        <v>-24.588477706171165</v>
      </c>
      <c r="AG15">
        <f t="shared" si="4"/>
        <v>-10.652074362437276</v>
      </c>
      <c r="AH15">
        <f t="shared" si="5"/>
        <v>-328.97482060261717</v>
      </c>
      <c r="AI15">
        <f t="shared" si="6"/>
        <v>127.55418145219772</v>
      </c>
      <c r="AJ15">
        <f t="shared" si="7"/>
        <v>12.196558478048587</v>
      </c>
      <c r="AK15">
        <f t="shared" si="24"/>
        <v>57.500569253199856</v>
      </c>
      <c r="AL15">
        <f t="shared" si="8"/>
        <v>197.25130918344615</v>
      </c>
      <c r="AN15">
        <f t="shared" si="9"/>
        <v>183.59381249858399</v>
      </c>
      <c r="AO15">
        <f t="shared" si="9"/>
        <v>-9.179690624929199</v>
      </c>
      <c r="AP15">
        <f t="shared" si="9"/>
        <v>-3.9767710847903701</v>
      </c>
      <c r="AQ15">
        <f t="shared" si="9"/>
        <v>-122.81716308796477</v>
      </c>
      <c r="AR15">
        <f t="shared" si="9"/>
        <v>47.620187700899649</v>
      </c>
      <c r="AS15">
        <f t="shared" si="9"/>
        <v>4.5533780031141866</v>
      </c>
      <c r="AT15">
        <f t="shared" si="9"/>
        <v>21.466861137532533</v>
      </c>
      <c r="AU15">
        <f t="shared" si="9"/>
        <v>73.640426841546372</v>
      </c>
      <c r="AW15">
        <v>12</v>
      </c>
      <c r="AX15">
        <f>(R15*SUMPRODUCT(K16:$K$23, X16:$X$23)-$AZ$3*SUMPRODUCT(K15:$K$22, W16:$W$23))/Z15</f>
        <v>225.98624827794606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577.08191075153957</v>
      </c>
      <c r="P16">
        <f t="shared" si="22"/>
        <v>28.854095537576981</v>
      </c>
      <c r="Q16" s="4">
        <f t="shared" si="23"/>
        <v>12.5</v>
      </c>
      <c r="R16">
        <f t="shared" si="0"/>
        <v>100000</v>
      </c>
      <c r="S16">
        <f t="shared" si="1"/>
        <v>210.72751726394691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192.57778572359155</v>
      </c>
      <c r="AC16">
        <f t="shared" si="2"/>
        <v>177.06825595131136</v>
      </c>
      <c r="AE16">
        <f t="shared" si="3"/>
        <v>484.90528813964136</v>
      </c>
      <c r="AF16">
        <f t="shared" si="4"/>
        <v>-24.24526440698207</v>
      </c>
      <c r="AG16">
        <f t="shared" si="4"/>
        <v>-10.503389534168216</v>
      </c>
      <c r="AH16">
        <f t="shared" si="5"/>
        <v>-337.31267715749397</v>
      </c>
      <c r="AI16">
        <f t="shared" si="6"/>
        <v>112.84395704099711</v>
      </c>
      <c r="AJ16">
        <f t="shared" si="7"/>
        <v>15.509529772280189</v>
      </c>
      <c r="AK16">
        <f t="shared" si="24"/>
        <v>55.898865830790299</v>
      </c>
      <c r="AL16">
        <f t="shared" si="8"/>
        <v>184.2523526440676</v>
      </c>
      <c r="AN16">
        <f t="shared" si="9"/>
        <v>166.76107651337048</v>
      </c>
      <c r="AO16">
        <f t="shared" si="9"/>
        <v>-8.3380538256685242</v>
      </c>
      <c r="AP16">
        <f t="shared" si="9"/>
        <v>-3.6121621863046238</v>
      </c>
      <c r="AQ16">
        <f t="shared" si="9"/>
        <v>-116.00332382473796</v>
      </c>
      <c r="AR16">
        <f t="shared" si="9"/>
        <v>38.807536676659367</v>
      </c>
      <c r="AS16">
        <f t="shared" si="9"/>
        <v>5.3337959892423275</v>
      </c>
      <c r="AT16">
        <f t="shared" si="9"/>
        <v>19.223867567174487</v>
      </c>
      <c r="AU16">
        <f t="shared" si="9"/>
        <v>63.36520023307618</v>
      </c>
      <c r="AW16">
        <v>13</v>
      </c>
      <c r="AX16">
        <f>(R16*SUMPRODUCT(K17:$K$23, X17:$X$23)-$AZ$3*SUMPRODUCT(K16:$K$22, W17:$W$23))/Z16</f>
        <v>210.72751726394691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577.08191075153957</v>
      </c>
      <c r="P17">
        <f t="shared" si="22"/>
        <v>28.854095537576981</v>
      </c>
      <c r="Q17" s="4">
        <f t="shared" si="23"/>
        <v>12.5</v>
      </c>
      <c r="R17">
        <f t="shared" si="0"/>
        <v>100000</v>
      </c>
      <c r="S17">
        <f t="shared" si="1"/>
        <v>191.51681682785241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177.06825595131136</v>
      </c>
      <c r="AC17">
        <f t="shared" si="2"/>
        <v>158.65364546684606</v>
      </c>
      <c r="AE17">
        <f t="shared" si="3"/>
        <v>478.05801281670944</v>
      </c>
      <c r="AF17">
        <f t="shared" si="4"/>
        <v>-23.902900640835473</v>
      </c>
      <c r="AG17">
        <f t="shared" si="4"/>
        <v>-10.355072735561267</v>
      </c>
      <c r="AH17">
        <f t="shared" si="5"/>
        <v>-346.26322612213301</v>
      </c>
      <c r="AI17">
        <f t="shared" si="6"/>
        <v>97.536813318179668</v>
      </c>
      <c r="AJ17">
        <f t="shared" si="7"/>
        <v>18.4146104844653</v>
      </c>
      <c r="AK17">
        <f t="shared" si="24"/>
        <v>54.0150460573795</v>
      </c>
      <c r="AL17">
        <f t="shared" si="8"/>
        <v>169.96646986002446</v>
      </c>
      <c r="AN17">
        <f t="shared" si="9"/>
        <v>151.44667345816362</v>
      </c>
      <c r="AO17">
        <f t="shared" si="9"/>
        <v>-7.5723336729081803</v>
      </c>
      <c r="AP17">
        <f t="shared" si="9"/>
        <v>-3.2804414467985374</v>
      </c>
      <c r="AQ17">
        <f t="shared" si="9"/>
        <v>-109.69466535684852</v>
      </c>
      <c r="AR17">
        <f t="shared" si="9"/>
        <v>30.899232981608357</v>
      </c>
      <c r="AS17">
        <f t="shared" si="9"/>
        <v>5.8336675176059609</v>
      </c>
      <c r="AT17">
        <f t="shared" si="9"/>
        <v>17.111728749991769</v>
      </c>
      <c r="AU17">
        <f t="shared" si="9"/>
        <v>53.844629249206086</v>
      </c>
      <c r="AW17">
        <v>14</v>
      </c>
      <c r="AX17">
        <f>(R17*SUMPRODUCT(K18:$K$23, X18:$X$23)-$AZ$3*SUMPRODUCT(K17:$K$22, W18:$W$23))/Z17</f>
        <v>191.51681682785241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577.08191075153957</v>
      </c>
      <c r="P18">
        <f t="shared" si="22"/>
        <v>28.854095537576981</v>
      </c>
      <c r="Q18" s="4">
        <f t="shared" si="23"/>
        <v>12.5</v>
      </c>
      <c r="R18">
        <f t="shared" si="0"/>
        <v>100000</v>
      </c>
      <c r="S18">
        <f t="shared" si="1"/>
        <v>168.55176901345283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158.65364546684606</v>
      </c>
      <c r="AC18">
        <f t="shared" si="2"/>
        <v>137.63276138608728</v>
      </c>
      <c r="AE18">
        <f t="shared" si="3"/>
        <v>471.22244629989427</v>
      </c>
      <c r="AF18">
        <f t="shared" si="4"/>
        <v>-23.561122314994716</v>
      </c>
      <c r="AG18">
        <f t="shared" si="4"/>
        <v>-10.207009557928625</v>
      </c>
      <c r="AH18">
        <f t="shared" si="5"/>
        <v>-356.09960221623379</v>
      </c>
      <c r="AI18">
        <f t="shared" si="6"/>
        <v>81.354712210737148</v>
      </c>
      <c r="AJ18">
        <f t="shared" si="7"/>
        <v>21.020884080758776</v>
      </c>
      <c r="AK18">
        <f t="shared" si="24"/>
        <v>51.883584565924778</v>
      </c>
      <c r="AL18">
        <f t="shared" si="8"/>
        <v>154.25918085742069</v>
      </c>
      <c r="AN18">
        <f t="shared" si="9"/>
        <v>137.51386005188783</v>
      </c>
      <c r="AO18">
        <f t="shared" si="9"/>
        <v>-6.8756930025943923</v>
      </c>
      <c r="AP18">
        <f t="shared" si="9"/>
        <v>-2.9786469106439792</v>
      </c>
      <c r="AQ18">
        <f t="shared" si="9"/>
        <v>-103.91829007341386</v>
      </c>
      <c r="AR18">
        <f t="shared" si="9"/>
        <v>23.741230065235598</v>
      </c>
      <c r="AS18">
        <f t="shared" si="9"/>
        <v>6.134391377885998</v>
      </c>
      <c r="AT18">
        <f t="shared" si="9"/>
        <v>15.140857662897091</v>
      </c>
      <c r="AU18">
        <f t="shared" si="9"/>
        <v>45.016479106018686</v>
      </c>
      <c r="AW18">
        <v>15</v>
      </c>
      <c r="AX18">
        <f>(R18*SUMPRODUCT(K19:$K$23, X19:$X$23)-$AZ$3*SUMPRODUCT(K18:$K$22, W19:$W$23))/Z18</f>
        <v>168.55176901345283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577.08191075153957</v>
      </c>
      <c r="P19">
        <f t="shared" si="22"/>
        <v>28.854095537576981</v>
      </c>
      <c r="Q19" s="4">
        <f t="shared" si="23"/>
        <v>12.5</v>
      </c>
      <c r="R19">
        <f t="shared" si="0"/>
        <v>100000</v>
      </c>
      <c r="S19">
        <f t="shared" si="1"/>
        <v>141.48047368983632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137.63276138608728</v>
      </c>
      <c r="AC19">
        <f t="shared" si="2"/>
        <v>113.85081256073549</v>
      </c>
      <c r="AE19">
        <f t="shared" si="3"/>
        <v>464.38383149041198</v>
      </c>
      <c r="AF19">
        <f t="shared" si="4"/>
        <v>-23.219191574520604</v>
      </c>
      <c r="AG19">
        <f t="shared" si="4"/>
        <v>-10.058880352133206</v>
      </c>
      <c r="AH19">
        <f t="shared" si="5"/>
        <v>-368.47288172907048</v>
      </c>
      <c r="AI19">
        <f t="shared" si="6"/>
        <v>62.63287783468769</v>
      </c>
      <c r="AJ19">
        <f t="shared" si="7"/>
        <v>23.78194882535179</v>
      </c>
      <c r="AK19">
        <f t="shared" si="24"/>
        <v>49.528851224212936</v>
      </c>
      <c r="AL19">
        <f t="shared" si="8"/>
        <v>135.94367788425242</v>
      </c>
      <c r="AN19">
        <f t="shared" si="9"/>
        <v>124.83574597807657</v>
      </c>
      <c r="AO19">
        <f t="shared" si="9"/>
        <v>-6.2417872989038301</v>
      </c>
      <c r="AP19">
        <f t="shared" si="9"/>
        <v>-2.7040300443550058</v>
      </c>
      <c r="AQ19">
        <f t="shared" si="9"/>
        <v>-99.052947032437359</v>
      </c>
      <c r="AR19">
        <f t="shared" si="9"/>
        <v>16.836981602380376</v>
      </c>
      <c r="AS19">
        <f t="shared" si="9"/>
        <v>6.3930678053474166</v>
      </c>
      <c r="AT19">
        <f t="shared" si="9"/>
        <v>13.314354787435038</v>
      </c>
      <c r="AU19">
        <f t="shared" si="9"/>
        <v>36.544404195162834</v>
      </c>
      <c r="AW19">
        <v>16</v>
      </c>
      <c r="AX19">
        <f>(R19*SUMPRODUCT(K20:$K$23, X20:$X$23)-$AZ$3*SUMPRODUCT(K19:$K$22, W20:$W$23))/Z19</f>
        <v>141.48047368983632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577.08191075153957</v>
      </c>
      <c r="P20">
        <f t="shared" si="22"/>
        <v>28.854095537576981</v>
      </c>
      <c r="Q20" s="4">
        <f t="shared" si="23"/>
        <v>12.5</v>
      </c>
      <c r="R20">
        <f t="shared" si="0"/>
        <v>100000</v>
      </c>
      <c r="S20">
        <f t="shared" si="1"/>
        <v>110.63300423237867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113.85081256073549</v>
      </c>
      <c r="AC20">
        <f t="shared" si="2"/>
        <v>87.715209225256643</v>
      </c>
      <c r="AE20">
        <f t="shared" si="3"/>
        <v>457.53851567982355</v>
      </c>
      <c r="AF20">
        <f t="shared" si="4"/>
        <v>-22.876925783991179</v>
      </c>
      <c r="AG20">
        <f t="shared" si="4"/>
        <v>-9.9106059979415786</v>
      </c>
      <c r="AH20">
        <f t="shared" si="5"/>
        <v>-381.48440536237973</v>
      </c>
      <c r="AI20">
        <f t="shared" si="6"/>
        <v>43.266578535511087</v>
      </c>
      <c r="AJ20">
        <f t="shared" si="7"/>
        <v>26.135603335478848</v>
      </c>
      <c r="AK20">
        <f t="shared" si="24"/>
        <v>46.937303303013429</v>
      </c>
      <c r="AL20">
        <f t="shared" si="8"/>
        <v>116.33948517400336</v>
      </c>
      <c r="AN20">
        <f t="shared" si="9"/>
        <v>113.30025731854803</v>
      </c>
      <c r="AO20">
        <f t="shared" si="9"/>
        <v>-5.6650128659274026</v>
      </c>
      <c r="AP20">
        <f t="shared" si="9"/>
        <v>-2.4541632480516498</v>
      </c>
      <c r="AQ20">
        <f t="shared" si="9"/>
        <v>-94.466978864828533</v>
      </c>
      <c r="AR20">
        <f t="shared" si="9"/>
        <v>10.714102339740458</v>
      </c>
      <c r="AS20">
        <f t="shared" si="9"/>
        <v>6.471959150117593</v>
      </c>
      <c r="AT20">
        <f t="shared" si="9"/>
        <v>11.623083871241988</v>
      </c>
      <c r="AU20">
        <f t="shared" si="9"/>
        <v>28.809145361100036</v>
      </c>
      <c r="AW20">
        <v>17</v>
      </c>
      <c r="AX20">
        <f>(R20*SUMPRODUCT(K21:$K$23, X21:$X$23)-$AZ$3*SUMPRODUCT(K20:$K$22, W21:$W$23))/Z20</f>
        <v>110.63300423237867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577.08191075153957</v>
      </c>
      <c r="P21">
        <f t="shared" si="22"/>
        <v>28.854095537576981</v>
      </c>
      <c r="Q21" s="4">
        <f t="shared" si="23"/>
        <v>12.5</v>
      </c>
      <c r="R21">
        <f t="shared" si="0"/>
        <v>100000</v>
      </c>
      <c r="S21">
        <f t="shared" si="1"/>
        <v>76.702044728271858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87.715209225256643</v>
      </c>
      <c r="AC21">
        <f t="shared" si="2"/>
        <v>59.902916895417498</v>
      </c>
      <c r="AE21">
        <f t="shared" si="3"/>
        <v>450.69058933257293</v>
      </c>
      <c r="AF21">
        <f t="shared" si="4"/>
        <v>-22.534529466628648</v>
      </c>
      <c r="AG21">
        <f t="shared" si="4"/>
        <v>-9.7622750976900754</v>
      </c>
      <c r="AH21">
        <f t="shared" si="5"/>
        <v>-393.79872217668839</v>
      </c>
      <c r="AI21">
        <f t="shared" si="6"/>
        <v>24.595062591565807</v>
      </c>
      <c r="AJ21">
        <f t="shared" si="7"/>
        <v>27.812292329839146</v>
      </c>
      <c r="AK21">
        <f t="shared" si="24"/>
        <v>44.144136238672253</v>
      </c>
      <c r="AL21">
        <f t="shared" si="8"/>
        <v>96.551491160077205</v>
      </c>
      <c r="AN21">
        <f t="shared" si="9"/>
        <v>102.80709653232667</v>
      </c>
      <c r="AO21">
        <f t="shared" si="9"/>
        <v>-5.1403548266163339</v>
      </c>
      <c r="AP21">
        <f t="shared" si="9"/>
        <v>-2.2268740064655628</v>
      </c>
      <c r="AQ21">
        <f t="shared" si="9"/>
        <v>-89.829484358837675</v>
      </c>
      <c r="AR21">
        <f t="shared" si="9"/>
        <v>5.6103833404070942</v>
      </c>
      <c r="AS21">
        <f t="shared" si="9"/>
        <v>6.3442660885673172</v>
      </c>
      <c r="AT21">
        <f t="shared" si="9"/>
        <v>10.069725401513631</v>
      </c>
      <c r="AU21">
        <f t="shared" si="9"/>
        <v>22.024374830488043</v>
      </c>
      <c r="AW21">
        <v>18</v>
      </c>
      <c r="AX21">
        <f>(R21*SUMPRODUCT(K22:$K$23, X22:$X$23)-$AZ$3*SUMPRODUCT(K21:$K$22, W22:$W$23))/Z21</f>
        <v>76.702044728271858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577.08191075153957</v>
      </c>
      <c r="P22">
        <f t="shared" si="22"/>
        <v>28.854095537576981</v>
      </c>
      <c r="Q22" s="4">
        <f t="shared" si="23"/>
        <v>12.5</v>
      </c>
      <c r="R22">
        <f t="shared" si="0"/>
        <v>100000</v>
      </c>
      <c r="S22">
        <f t="shared" si="1"/>
        <v>39.739570501017418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59.902916895417498</v>
      </c>
      <c r="AC22">
        <f t="shared" si="2"/>
        <v>30.563619749010293</v>
      </c>
      <c r="AE22">
        <f t="shared" si="3"/>
        <v>443.83247885859231</v>
      </c>
      <c r="AF22">
        <f t="shared" si="4"/>
        <v>-22.191623942929617</v>
      </c>
      <c r="AG22">
        <f t="shared" si="4"/>
        <v>-9.6137236020919623</v>
      </c>
      <c r="AH22">
        <f t="shared" si="5"/>
        <v>-407.42995696970939</v>
      </c>
      <c r="AI22">
        <f t="shared" si="6"/>
        <v>4.5971743438613544</v>
      </c>
      <c r="AJ22">
        <f t="shared" si="7"/>
        <v>29.339297146407205</v>
      </c>
      <c r="AK22">
        <f t="shared" si="24"/>
        <v>41.206663641417762</v>
      </c>
      <c r="AL22">
        <f t="shared" si="8"/>
        <v>75.143135131686321</v>
      </c>
      <c r="AN22">
        <f t="shared" si="9"/>
        <v>93.262070083562961</v>
      </c>
      <c r="AO22">
        <f t="shared" si="9"/>
        <v>-4.6631035041781486</v>
      </c>
      <c r="AP22">
        <f t="shared" si="9"/>
        <v>-2.0201220213718623</v>
      </c>
      <c r="AQ22">
        <f t="shared" si="9"/>
        <v>-85.61284496071859</v>
      </c>
      <c r="AR22">
        <f t="shared" si="9"/>
        <v>0.96599959729435425</v>
      </c>
      <c r="AS22">
        <f t="shared" si="9"/>
        <v>6.1650368483792084</v>
      </c>
      <c r="AT22">
        <f t="shared" si="9"/>
        <v>8.6587145724865202</v>
      </c>
      <c r="AU22">
        <f t="shared" si="9"/>
        <v>15.789751018160082</v>
      </c>
      <c r="AW22">
        <v>19</v>
      </c>
      <c r="AX22">
        <f>(R22*SUMPRODUCT(K23:$K$23, X23:$X$23)-$AZ$3*SUMPRODUCT(K22:$K$22, W23:$W$23))/Z22</f>
        <v>39.739570501017418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577.08191075153957</v>
      </c>
      <c r="P23">
        <f t="shared" si="22"/>
        <v>28.854095537576981</v>
      </c>
      <c r="Q23" s="4">
        <f t="shared" si="23"/>
        <v>12.5</v>
      </c>
      <c r="R23">
        <f t="shared" si="0"/>
        <v>100000</v>
      </c>
      <c r="S23">
        <f t="shared" si="1"/>
        <v>40.364498100707358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30.563619749010293</v>
      </c>
      <c r="AC23">
        <f t="shared" si="2"/>
        <v>30.563619749010293</v>
      </c>
      <c r="AE23">
        <f t="shared" si="3"/>
        <v>436.96101559933089</v>
      </c>
      <c r="AF23">
        <f t="shared" si="4"/>
        <v>-21.848050779966545</v>
      </c>
      <c r="AG23">
        <f t="shared" si="4"/>
        <v>-9.4648828757747783</v>
      </c>
      <c r="AH23">
        <f t="shared" si="5"/>
        <v>-421.62792237011496</v>
      </c>
      <c r="AI23">
        <f t="shared" si="6"/>
        <v>-15.979840426525413</v>
      </c>
      <c r="AJ23">
        <f t="shared" si="7"/>
        <v>0</v>
      </c>
      <c r="AK23">
        <f t="shared" si="24"/>
        <v>38.137436694684958</v>
      </c>
      <c r="AL23">
        <f t="shared" si="8"/>
        <v>22.157596268159544</v>
      </c>
      <c r="AN23">
        <f t="shared" si="9"/>
        <v>84.580457542845181</v>
      </c>
      <c r="AO23">
        <f t="shared" si="9"/>
        <v>-4.2290228771422589</v>
      </c>
      <c r="AP23">
        <f t="shared" si="9"/>
        <v>-1.8320721886927456</v>
      </c>
      <c r="AQ23">
        <f t="shared" si="9"/>
        <v>-81.612503893489531</v>
      </c>
      <c r="AR23">
        <f t="shared" si="9"/>
        <v>-3.0931414164793591</v>
      </c>
      <c r="AS23">
        <f t="shared" si="9"/>
        <v>0</v>
      </c>
      <c r="AT23">
        <f t="shared" si="9"/>
        <v>7.3820815358629588</v>
      </c>
      <c r="AU23">
        <f t="shared" si="9"/>
        <v>4.2889401193836001</v>
      </c>
      <c r="AW23">
        <v>20</v>
      </c>
      <c r="AX23">
        <f>(R23*SUMPRODUCT(K$23:$K24, X$23:$X24)-$AZ$3*SUMPRODUCT(K$22:$K23, W$23:$W24))/Z23</f>
        <v>40.364498100707358</v>
      </c>
    </row>
    <row r="25" spans="5:50" x14ac:dyDescent="0.25">
      <c r="AN25" s="8">
        <f t="shared" ref="AN25:AU25" si="25">SUM(AN3:AN23)</f>
        <v>4960.2226133056265</v>
      </c>
      <c r="AO25" s="8">
        <f t="shared" si="25"/>
        <v>-680.82256372893607</v>
      </c>
      <c r="AP25" s="8">
        <f t="shared" si="25"/>
        <v>-220.7594658111484</v>
      </c>
      <c r="AQ25" s="8">
        <f t="shared" si="25"/>
        <v>-2956.0204256176576</v>
      </c>
      <c r="AR25" s="8">
        <f t="shared" si="25"/>
        <v>1102.6201581478824</v>
      </c>
      <c r="AS25" s="8">
        <f t="shared" si="25"/>
        <v>-116.91247392714722</v>
      </c>
      <c r="AT25" s="8">
        <f t="shared" si="25"/>
        <v>467.31683036568978</v>
      </c>
      <c r="AU25" s="9">
        <f t="shared" si="25"/>
        <v>1453.0245145864253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8DDB8-F00E-4F9F-971A-3C9AB2AE821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854.86101960353358</v>
      </c>
      <c r="K3">
        <v>1</v>
      </c>
      <c r="L3" s="2">
        <v>0</v>
      </c>
      <c r="O3">
        <f>$C$3</f>
        <v>854.86101960353358</v>
      </c>
      <c r="P3">
        <f>O3*B5</f>
        <v>683.88881568282693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854.86101960353358</v>
      </c>
      <c r="AF3">
        <f t="shared" ref="AF3:AG23" si="4">-$Z3*P3</f>
        <v>-683.88881568282693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45.154648020706645</v>
      </c>
      <c r="AJ3">
        <f t="shared" ref="AJ3:AJ23" si="7">AB3-AC3</f>
        <v>0</v>
      </c>
      <c r="AL3">
        <f t="shared" ref="AL3:AL23" si="8">SUM(AI3:AK3)</f>
        <v>45.154648020706645</v>
      </c>
      <c r="AN3">
        <f t="shared" ref="AN3:AU23" si="9">AE3*$K3</f>
        <v>854.86101960353358</v>
      </c>
      <c r="AO3">
        <f t="shared" si="9"/>
        <v>-683.88881568282693</v>
      </c>
      <c r="AP3">
        <f t="shared" si="9"/>
        <v>-125.8175559</v>
      </c>
      <c r="AQ3">
        <f t="shared" si="9"/>
        <v>0</v>
      </c>
      <c r="AR3">
        <f t="shared" si="9"/>
        <v>45.154648020706645</v>
      </c>
      <c r="AS3">
        <f t="shared" si="9"/>
        <v>0</v>
      </c>
      <c r="AT3">
        <f t="shared" si="9"/>
        <v>0</v>
      </c>
      <c r="AU3">
        <f t="shared" si="9"/>
        <v>45.154648020706645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475.42619116934458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140.03221051909338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138.11913092829036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-138.11913092829036</v>
      </c>
      <c r="AK4">
        <f>H4*SUM(AB4, AE4:AF4)</f>
        <v>0</v>
      </c>
      <c r="AL4">
        <f t="shared" si="8"/>
        <v>-504.29023092829033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-337.30706024105262</v>
      </c>
      <c r="AR4">
        <f t="shared" si="9"/>
        <v>-337.30706024105262</v>
      </c>
      <c r="AS4">
        <f t="shared" si="9"/>
        <v>-127.23166305716283</v>
      </c>
      <c r="AT4">
        <f t="shared" si="9"/>
        <v>0</v>
      </c>
      <c r="AU4">
        <f t="shared" si="9"/>
        <v>-464.53872329821547</v>
      </c>
      <c r="AW4">
        <v>1</v>
      </c>
      <c r="AX4">
        <f>(R4*SUMPRODUCT(K5:$K$23, X5:$X$23)-$AZ$3*SUMPRODUCT(K4:$K$22, W5:$W$23))/Z4</f>
        <v>140.03221051909338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854.86101960353358</v>
      </c>
      <c r="P5">
        <f t="shared" ref="P5:P23" si="22">O5*$C$5</f>
        <v>42.743050980176683</v>
      </c>
      <c r="Q5" s="4">
        <f t="shared" ref="Q5:Q23" si="23">$C$8</f>
        <v>12.5</v>
      </c>
      <c r="R5">
        <f t="shared" si="0"/>
        <v>100000</v>
      </c>
      <c r="S5">
        <f t="shared" si="1"/>
        <v>258.49127069086353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138.11913092829036</v>
      </c>
      <c r="AC5">
        <f t="shared" si="2"/>
        <v>251.43956816730909</v>
      </c>
      <c r="AE5">
        <f t="shared" si="3"/>
        <v>831.54021038194912</v>
      </c>
      <c r="AF5">
        <f t="shared" si="4"/>
        <v>-41.577010519097463</v>
      </c>
      <c r="AG5">
        <f t="shared" si="4"/>
        <v>-12.158997066675234</v>
      </c>
      <c r="AH5">
        <f t="shared" si="5"/>
        <v>-375.51407759812167</v>
      </c>
      <c r="AI5">
        <f t="shared" si="6"/>
        <v>402.29012519805468</v>
      </c>
      <c r="AJ5">
        <f t="shared" si="7"/>
        <v>-113.32043723901873</v>
      </c>
      <c r="AK5">
        <f>H5*SUM(AB5, AE5:AF5)</f>
        <v>79.417861210459606</v>
      </c>
      <c r="AL5">
        <f t="shared" si="8"/>
        <v>368.38754916949551</v>
      </c>
      <c r="AN5">
        <f t="shared" si="9"/>
        <v>705.61205004648775</v>
      </c>
      <c r="AO5">
        <f t="shared" si="9"/>
        <v>-35.280602502324399</v>
      </c>
      <c r="AP5">
        <f t="shared" si="9"/>
        <v>-10.317642778555626</v>
      </c>
      <c r="AQ5">
        <f t="shared" si="9"/>
        <v>-318.64635625211656</v>
      </c>
      <c r="AR5">
        <f t="shared" si="9"/>
        <v>341.36744851349113</v>
      </c>
      <c r="AS5">
        <f t="shared" si="9"/>
        <v>-96.159229624819261</v>
      </c>
      <c r="AT5">
        <f t="shared" si="9"/>
        <v>67.390847922170792</v>
      </c>
      <c r="AU5">
        <f t="shared" si="9"/>
        <v>312.59906681084266</v>
      </c>
      <c r="AW5">
        <v>2</v>
      </c>
      <c r="AX5">
        <f>(R5*SUMPRODUCT(K6:$K$23, X6:$X$23)-$AZ$3*SUMPRODUCT(K5:$K$22, W6:$W$23))/Z5</f>
        <v>258.49127069086353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854.86101960353358</v>
      </c>
      <c r="P6">
        <f t="shared" si="22"/>
        <v>42.743050980176683</v>
      </c>
      <c r="Q6" s="4">
        <f t="shared" si="23"/>
        <v>12.5</v>
      </c>
      <c r="R6">
        <f t="shared" si="0"/>
        <v>100000</v>
      </c>
      <c r="S6">
        <f t="shared" si="1"/>
        <v>357.50043499511719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251.43956816730909</v>
      </c>
      <c r="AC6">
        <f t="shared" si="2"/>
        <v>342.89377266218798</v>
      </c>
      <c r="AE6">
        <f t="shared" si="3"/>
        <v>819.93332432645525</v>
      </c>
      <c r="AF6">
        <f t="shared" si="4"/>
        <v>-40.996666216322765</v>
      </c>
      <c r="AG6">
        <f t="shared" si="4"/>
        <v>-11.989278162237456</v>
      </c>
      <c r="AH6">
        <f t="shared" si="5"/>
        <v>-385.03147016821151</v>
      </c>
      <c r="AI6">
        <f t="shared" si="6"/>
        <v>381.91590977968349</v>
      </c>
      <c r="AJ6">
        <f t="shared" si="7"/>
        <v>-91.454204494878894</v>
      </c>
      <c r="AK6">
        <f>H6*SUM(AB6, AE6:AF6)</f>
        <v>88.171354435013228</v>
      </c>
      <c r="AL6">
        <f t="shared" si="8"/>
        <v>378.63305971981777</v>
      </c>
      <c r="AN6">
        <f t="shared" si="9"/>
        <v>640.91825026764525</v>
      </c>
      <c r="AO6">
        <f t="shared" si="9"/>
        <v>-32.045912513382262</v>
      </c>
      <c r="AP6">
        <f t="shared" si="9"/>
        <v>-9.3716732248022243</v>
      </c>
      <c r="AQ6">
        <f t="shared" si="9"/>
        <v>-300.96800414948933</v>
      </c>
      <c r="AR6">
        <f t="shared" si="9"/>
        <v>298.53266037997139</v>
      </c>
      <c r="AS6">
        <f t="shared" si="9"/>
        <v>-71.487116068403452</v>
      </c>
      <c r="AT6">
        <f t="shared" si="9"/>
        <v>68.921006783860676</v>
      </c>
      <c r="AU6">
        <f t="shared" si="9"/>
        <v>295.96655109542854</v>
      </c>
      <c r="AW6">
        <v>3</v>
      </c>
      <c r="AX6">
        <f>(R6*SUMPRODUCT(K7:$K$23, X7:$X$23)-$AZ$3*SUMPRODUCT(K6:$K$22, W7:$W$23))/Z6</f>
        <v>357.50043499511719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854.86101960353358</v>
      </c>
      <c r="P7">
        <f t="shared" si="22"/>
        <v>42.743050980176683</v>
      </c>
      <c r="Q7" s="4">
        <f t="shared" si="23"/>
        <v>12.5</v>
      </c>
      <c r="R7">
        <f t="shared" si="0"/>
        <v>100000</v>
      </c>
      <c r="S7">
        <f t="shared" si="1"/>
        <v>438.59695161140451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342.89377266218798</v>
      </c>
      <c r="AC7">
        <f t="shared" si="2"/>
        <v>414.73655294161335</v>
      </c>
      <c r="AE7">
        <f t="shared" si="3"/>
        <v>808.35516802370682</v>
      </c>
      <c r="AF7">
        <f t="shared" si="4"/>
        <v>-40.417758401185345</v>
      </c>
      <c r="AG7">
        <f t="shared" si="4"/>
        <v>-11.819979351710948</v>
      </c>
      <c r="AH7">
        <f t="shared" si="5"/>
        <v>-395.2482312330751</v>
      </c>
      <c r="AI7">
        <f t="shared" si="6"/>
        <v>360.86919903773548</v>
      </c>
      <c r="AJ7">
        <f t="shared" si="7"/>
        <v>-71.842780279425369</v>
      </c>
      <c r="AK7">
        <f>H7*SUM(AB7, AE7:AF7)</f>
        <v>95.056045930467164</v>
      </c>
      <c r="AL7">
        <f t="shared" si="8"/>
        <v>384.08246468877729</v>
      </c>
      <c r="AN7">
        <f t="shared" si="9"/>
        <v>582.05990864948171</v>
      </c>
      <c r="AO7">
        <f t="shared" si="9"/>
        <v>-29.102995432474088</v>
      </c>
      <c r="AP7">
        <f t="shared" si="9"/>
        <v>-8.5110312568619158</v>
      </c>
      <c r="AQ7">
        <f t="shared" si="9"/>
        <v>-284.6003322126914</v>
      </c>
      <c r="AR7">
        <f t="shared" si="9"/>
        <v>259.84554974745441</v>
      </c>
      <c r="AS7">
        <f t="shared" si="9"/>
        <v>-51.730728992309416</v>
      </c>
      <c r="AT7">
        <f t="shared" si="9"/>
        <v>68.445549183704898</v>
      </c>
      <c r="AU7">
        <f t="shared" si="9"/>
        <v>276.56036993884987</v>
      </c>
      <c r="AW7">
        <v>4</v>
      </c>
      <c r="AX7">
        <f>(R7*SUMPRODUCT(K8:$K$23, X8:$X$23)-$AZ$3*SUMPRODUCT(K7:$K$22, W8:$W$23))/Z7</f>
        <v>438.59695161140451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854.86101960353358</v>
      </c>
      <c r="P8">
        <f t="shared" si="22"/>
        <v>42.743050980176683</v>
      </c>
      <c r="Q8" s="4">
        <f t="shared" si="23"/>
        <v>12.5</v>
      </c>
      <c r="R8">
        <f t="shared" si="0"/>
        <v>100000</v>
      </c>
      <c r="S8">
        <f t="shared" si="1"/>
        <v>502.99703390744241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414.73655294161335</v>
      </c>
      <c r="AC8">
        <f t="shared" si="2"/>
        <v>468.83226983318173</v>
      </c>
      <c r="AE8">
        <f t="shared" si="3"/>
        <v>796.79681030958579</v>
      </c>
      <c r="AF8">
        <f t="shared" si="4"/>
        <v>-39.839840515479295</v>
      </c>
      <c r="AG8">
        <f t="shared" si="4"/>
        <v>-11.650970041292842</v>
      </c>
      <c r="AH8">
        <f t="shared" si="5"/>
        <v>-406.47613520796995</v>
      </c>
      <c r="AI8">
        <f t="shared" si="6"/>
        <v>338.82986454484376</v>
      </c>
      <c r="AJ8">
        <f t="shared" si="7"/>
        <v>-54.095716891568372</v>
      </c>
      <c r="AK8">
        <f t="shared" ref="AK8:AK23" si="24">H8*SUM(AB8:AB8, AE8:AF8)</f>
        <v>100.26415812754102</v>
      </c>
      <c r="AL8">
        <f t="shared" si="8"/>
        <v>384.99830578081639</v>
      </c>
      <c r="AN8">
        <f t="shared" si="9"/>
        <v>528.51147530784465</v>
      </c>
      <c r="AO8">
        <f t="shared" si="9"/>
        <v>-26.425573765392233</v>
      </c>
      <c r="AP8">
        <f t="shared" si="9"/>
        <v>-7.728032147742522</v>
      </c>
      <c r="AQ8">
        <f t="shared" si="9"/>
        <v>-269.61365697827853</v>
      </c>
      <c r="AR8">
        <f t="shared" si="9"/>
        <v>224.74421241643137</v>
      </c>
      <c r="AS8">
        <f t="shared" si="9"/>
        <v>-35.881427701862798</v>
      </c>
      <c r="AT8">
        <f t="shared" si="9"/>
        <v>66.504731754506906</v>
      </c>
      <c r="AU8">
        <f t="shared" si="9"/>
        <v>255.36751646907547</v>
      </c>
      <c r="AW8">
        <v>5</v>
      </c>
      <c r="AX8">
        <f>(R8*SUMPRODUCT(K9:$K$23, X9:$X$23)-$AZ$3*SUMPRODUCT(K8:$K$22, W9:$W$23))/Z8</f>
        <v>502.99703390744241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854.86101960353358</v>
      </c>
      <c r="P9">
        <f t="shared" si="22"/>
        <v>42.743050980176683</v>
      </c>
      <c r="Q9" s="4">
        <f t="shared" si="23"/>
        <v>12.5</v>
      </c>
      <c r="R9">
        <f t="shared" si="0"/>
        <v>100000</v>
      </c>
      <c r="S9">
        <f t="shared" si="1"/>
        <v>550.61770204464051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468.83226983318173</v>
      </c>
      <c r="AC9">
        <f t="shared" si="2"/>
        <v>505.77034664745128</v>
      </c>
      <c r="AE9">
        <f t="shared" si="3"/>
        <v>785.23329819356161</v>
      </c>
      <c r="AF9">
        <f t="shared" si="4"/>
        <v>-39.261664909678082</v>
      </c>
      <c r="AG9">
        <f t="shared" si="4"/>
        <v>-11.481885361870519</v>
      </c>
      <c r="AH9">
        <f t="shared" si="5"/>
        <v>-420.59983207515091</v>
      </c>
      <c r="AI9">
        <f t="shared" si="6"/>
        <v>313.88991584686215</v>
      </c>
      <c r="AJ9">
        <f t="shared" si="7"/>
        <v>-36.93807681426955</v>
      </c>
      <c r="AK9">
        <f t="shared" si="24"/>
        <v>103.95319959753351</v>
      </c>
      <c r="AL9">
        <f t="shared" si="8"/>
        <v>380.90503863012611</v>
      </c>
      <c r="AN9">
        <f t="shared" si="9"/>
        <v>479.78526857680788</v>
      </c>
      <c r="AO9">
        <f t="shared" si="9"/>
        <v>-23.989263428840395</v>
      </c>
      <c r="AP9">
        <f t="shared" si="9"/>
        <v>-7.0155448893804113</v>
      </c>
      <c r="AQ9">
        <f t="shared" si="9"/>
        <v>-256.99063432456865</v>
      </c>
      <c r="AR9">
        <f t="shared" si="9"/>
        <v>191.78982593401844</v>
      </c>
      <c r="AS9">
        <f t="shared" si="9"/>
        <v>-22.569528248248691</v>
      </c>
      <c r="AT9">
        <f t="shared" si="9"/>
        <v>63.516427414705468</v>
      </c>
      <c r="AU9">
        <f t="shared" si="9"/>
        <v>232.73672510047521</v>
      </c>
      <c r="AW9">
        <v>6</v>
      </c>
      <c r="AX9">
        <f>(R9*SUMPRODUCT(K10:$K$23, X10:$X$23)-$AZ$3*SUMPRODUCT(K9:$K$22, W10:$W$23))/Z9</f>
        <v>550.61770204464051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854.86101960353358</v>
      </c>
      <c r="P10">
        <f t="shared" si="22"/>
        <v>42.743050980176683</v>
      </c>
      <c r="Q10" s="4">
        <f t="shared" si="23"/>
        <v>12.5</v>
      </c>
      <c r="R10">
        <f t="shared" si="0"/>
        <v>100000</v>
      </c>
      <c r="S10">
        <f t="shared" si="1"/>
        <v>582.87459776474691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505.77034664745128</v>
      </c>
      <c r="AC10">
        <f t="shared" si="2"/>
        <v>527.50780603516228</v>
      </c>
      <c r="AE10">
        <f t="shared" si="3"/>
        <v>773.6584552584111</v>
      </c>
      <c r="AF10">
        <f t="shared" si="4"/>
        <v>-38.682922762920562</v>
      </c>
      <c r="AG10">
        <f t="shared" si="4"/>
        <v>-11.312635000266146</v>
      </c>
      <c r="AH10">
        <f t="shared" si="5"/>
        <v>-435.45206388534865</v>
      </c>
      <c r="AI10">
        <f t="shared" si="6"/>
        <v>288.21083360987569</v>
      </c>
      <c r="AJ10">
        <f t="shared" si="7"/>
        <v>-21.737459387710999</v>
      </c>
      <c r="AK10">
        <f t="shared" si="24"/>
        <v>106.17310637001984</v>
      </c>
      <c r="AL10">
        <f t="shared" si="8"/>
        <v>372.6464805921845</v>
      </c>
      <c r="AN10">
        <f t="shared" si="9"/>
        <v>435.45055113418857</v>
      </c>
      <c r="AO10">
        <f t="shared" si="9"/>
        <v>-21.772527556709434</v>
      </c>
      <c r="AP10">
        <f t="shared" si="9"/>
        <v>-6.3672711287055366</v>
      </c>
      <c r="AQ10">
        <f t="shared" si="9"/>
        <v>-245.09244347114432</v>
      </c>
      <c r="AR10">
        <f t="shared" si="9"/>
        <v>162.21830897762925</v>
      </c>
      <c r="AS10">
        <f t="shared" si="9"/>
        <v>-12.234841623328704</v>
      </c>
      <c r="AT10">
        <f t="shared" si="9"/>
        <v>59.75910606316782</v>
      </c>
      <c r="AU10">
        <f t="shared" si="9"/>
        <v>209.74257341746835</v>
      </c>
      <c r="AW10">
        <v>7</v>
      </c>
      <c r="AX10">
        <f>(R10*SUMPRODUCT(K11:$K$23, X11:$X$23)-$AZ$3*SUMPRODUCT(K10:$K$22, W11:$W$23))/Z10</f>
        <v>582.87459776474691</v>
      </c>
    </row>
    <row r="11" spans="1:52" x14ac:dyDescent="0.25">
      <c r="A11" t="s">
        <v>33</v>
      </c>
      <c r="C11" s="7">
        <f>AU25</f>
        <v>2142.3190241159559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854.86101960353358</v>
      </c>
      <c r="P11">
        <f t="shared" si="22"/>
        <v>42.743050980176683</v>
      </c>
      <c r="Q11" s="4">
        <f t="shared" si="23"/>
        <v>12.5</v>
      </c>
      <c r="R11">
        <f t="shared" si="0"/>
        <v>100000</v>
      </c>
      <c r="S11">
        <f t="shared" si="1"/>
        <v>601.95326630792204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527.50780603516228</v>
      </c>
      <c r="AC11">
        <f t="shared" si="2"/>
        <v>536.62063420787945</v>
      </c>
      <c r="AE11">
        <f t="shared" si="3"/>
        <v>762.07919812928083</v>
      </c>
      <c r="AF11">
        <f t="shared" si="4"/>
        <v>-38.103959906464048</v>
      </c>
      <c r="AG11">
        <f t="shared" si="4"/>
        <v>-11.143320093170189</v>
      </c>
      <c r="AH11">
        <f t="shared" si="5"/>
        <v>-449.50845674637537</v>
      </c>
      <c r="AI11">
        <f t="shared" si="6"/>
        <v>263.32346138327114</v>
      </c>
      <c r="AJ11">
        <f t="shared" si="7"/>
        <v>-9.1128281727171725</v>
      </c>
      <c r="AK11">
        <f t="shared" si="24"/>
        <v>107.09190706324378</v>
      </c>
      <c r="AL11">
        <f t="shared" si="8"/>
        <v>361.30254027379772</v>
      </c>
      <c r="AN11">
        <f t="shared" si="9"/>
        <v>395.12184619000544</v>
      </c>
      <c r="AO11">
        <f t="shared" si="9"/>
        <v>-19.756092309500275</v>
      </c>
      <c r="AP11">
        <f t="shared" si="9"/>
        <v>-5.7775743239125381</v>
      </c>
      <c r="AQ11">
        <f t="shared" si="9"/>
        <v>-233.06056869632306</v>
      </c>
      <c r="AR11">
        <f t="shared" si="9"/>
        <v>136.52761086026953</v>
      </c>
      <c r="AS11">
        <f t="shared" si="9"/>
        <v>-4.7248074746759796</v>
      </c>
      <c r="AT11">
        <f t="shared" si="9"/>
        <v>55.524874756729766</v>
      </c>
      <c r="AU11">
        <f t="shared" si="9"/>
        <v>187.32767814232329</v>
      </c>
      <c r="AW11">
        <v>8</v>
      </c>
      <c r="AX11">
        <f>(R11*SUMPRODUCT(K12:$K$23, X12:$X$23)-$AZ$3*SUMPRODUCT(K11:$K$22, W12:$W$23))/Z11</f>
        <v>601.95326630792204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854.86101960353358</v>
      </c>
      <c r="P12">
        <f t="shared" si="22"/>
        <v>42.743050980176683</v>
      </c>
      <c r="Q12" s="4">
        <f t="shared" si="23"/>
        <v>12.5</v>
      </c>
      <c r="R12">
        <f t="shared" si="0"/>
        <v>100000</v>
      </c>
      <c r="S12">
        <f t="shared" si="1"/>
        <v>608.54845527354655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536.62063420787945</v>
      </c>
      <c r="AC12">
        <f t="shared" si="2"/>
        <v>534.24485361373149</v>
      </c>
      <c r="AE12">
        <f t="shared" si="3"/>
        <v>750.48272051382185</v>
      </c>
      <c r="AF12">
        <f t="shared" si="4"/>
        <v>-37.524136025691099</v>
      </c>
      <c r="AG12">
        <f t="shared" si="4"/>
        <v>-10.973753383647669</v>
      </c>
      <c r="AH12">
        <f t="shared" si="5"/>
        <v>-465.06806872655125</v>
      </c>
      <c r="AI12">
        <f t="shared" si="6"/>
        <v>236.91676237793183</v>
      </c>
      <c r="AJ12">
        <f t="shared" si="7"/>
        <v>2.3757805941479546</v>
      </c>
      <c r="AK12">
        <f t="shared" si="24"/>
        <v>106.92899290225498</v>
      </c>
      <c r="AL12">
        <f t="shared" si="8"/>
        <v>346.22153587433479</v>
      </c>
      <c r="AN12">
        <f t="shared" si="9"/>
        <v>358.43713667501532</v>
      </c>
      <c r="AO12">
        <f t="shared" si="9"/>
        <v>-17.92185683375077</v>
      </c>
      <c r="AP12">
        <f t="shared" si="9"/>
        <v>-5.2411609673296784</v>
      </c>
      <c r="AQ12">
        <f t="shared" si="9"/>
        <v>-222.12059299539084</v>
      </c>
      <c r="AR12">
        <f t="shared" si="9"/>
        <v>113.15352587854406</v>
      </c>
      <c r="AS12">
        <f t="shared" si="9"/>
        <v>1.1346936714964326</v>
      </c>
      <c r="AT12">
        <f t="shared" si="9"/>
        <v>51.070225863676534</v>
      </c>
      <c r="AU12">
        <f t="shared" si="9"/>
        <v>165.35844541371702</v>
      </c>
      <c r="AW12">
        <v>9</v>
      </c>
      <c r="AX12">
        <f>(R12*SUMPRODUCT(K13:$K$23, X13:$X$23)-$AZ$3*SUMPRODUCT(K12:$K$22, W13:$W$23))/Z12</f>
        <v>608.54845527354655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854.86101960353358</v>
      </c>
      <c r="P13">
        <f t="shared" si="22"/>
        <v>42.743050980176683</v>
      </c>
      <c r="Q13" s="4">
        <f t="shared" si="23"/>
        <v>12.5</v>
      </c>
      <c r="R13">
        <f t="shared" si="0"/>
        <v>100000</v>
      </c>
      <c r="S13">
        <f t="shared" si="1"/>
        <v>603.77267781315811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534.24485361373149</v>
      </c>
      <c r="AC13">
        <f t="shared" si="2"/>
        <v>521.84587086433044</v>
      </c>
      <c r="AE13">
        <f t="shared" si="3"/>
        <v>738.8636644817276</v>
      </c>
      <c r="AF13">
        <f t="shared" si="4"/>
        <v>-36.943183224086383</v>
      </c>
      <c r="AG13">
        <f t="shared" si="4"/>
        <v>-10.803856526649163</v>
      </c>
      <c r="AH13">
        <f t="shared" si="5"/>
        <v>-481.27458529622982</v>
      </c>
      <c r="AI13">
        <f t="shared" si="6"/>
        <v>209.84203943476223</v>
      </c>
      <c r="AJ13">
        <f t="shared" si="7"/>
        <v>12.398982749401057</v>
      </c>
      <c r="AK13">
        <f t="shared" si="24"/>
        <v>105.78114003561312</v>
      </c>
      <c r="AL13">
        <f t="shared" si="8"/>
        <v>328.02216221977642</v>
      </c>
      <c r="AN13">
        <f t="shared" si="9"/>
        <v>325.07081381698106</v>
      </c>
      <c r="AO13">
        <f t="shared" si="9"/>
        <v>-16.253540690849054</v>
      </c>
      <c r="AP13">
        <f t="shared" si="9"/>
        <v>-4.7532699228662629</v>
      </c>
      <c r="AQ13">
        <f t="shared" si="9"/>
        <v>-211.74179842964048</v>
      </c>
      <c r="AR13">
        <f t="shared" si="9"/>
        <v>92.322204773625231</v>
      </c>
      <c r="AS13">
        <f t="shared" si="9"/>
        <v>5.4550624243752992</v>
      </c>
      <c r="AT13">
        <f t="shared" si="9"/>
        <v>46.539521336436188</v>
      </c>
      <c r="AU13">
        <f t="shared" si="9"/>
        <v>144.31678853443674</v>
      </c>
      <c r="AW13">
        <v>10</v>
      </c>
      <c r="AX13">
        <f>(R13*SUMPRODUCT(K14:$K$23, X14:$X$23)-$AZ$3*SUMPRODUCT(K13:$K$22, W14:$W$23))/Z13</f>
        <v>603.77267781315811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854.86101960353358</v>
      </c>
      <c r="P14">
        <f t="shared" si="22"/>
        <v>42.743050980176683</v>
      </c>
      <c r="Q14" s="4">
        <f t="shared" si="23"/>
        <v>12.5</v>
      </c>
      <c r="R14">
        <f t="shared" si="0"/>
        <v>100000</v>
      </c>
      <c r="S14">
        <f t="shared" si="1"/>
        <v>588.05920654514068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521.84587086433044</v>
      </c>
      <c r="AC14">
        <f t="shared" si="2"/>
        <v>500.24531372387492</v>
      </c>
      <c r="AE14">
        <f t="shared" si="3"/>
        <v>727.20606051604204</v>
      </c>
      <c r="AF14">
        <f t="shared" si="4"/>
        <v>-36.360303025802104</v>
      </c>
      <c r="AG14">
        <f t="shared" si="4"/>
        <v>-10.633396011747395</v>
      </c>
      <c r="AH14">
        <f t="shared" si="5"/>
        <v>-499.37559708222096</v>
      </c>
      <c r="AI14">
        <f t="shared" si="6"/>
        <v>180.83676439627158</v>
      </c>
      <c r="AJ14">
        <f t="shared" si="7"/>
        <v>21.600557140455521</v>
      </c>
      <c r="AK14">
        <f t="shared" si="24"/>
        <v>103.77244802155731</v>
      </c>
      <c r="AL14">
        <f t="shared" si="8"/>
        <v>306.20976955828439</v>
      </c>
      <c r="AN14">
        <f t="shared" si="9"/>
        <v>294.72197952737605</v>
      </c>
      <c r="AO14">
        <f t="shared" si="9"/>
        <v>-14.736098976368803</v>
      </c>
      <c r="AP14">
        <f t="shared" si="9"/>
        <v>-4.3095013804709135</v>
      </c>
      <c r="AQ14">
        <f t="shared" si="9"/>
        <v>-202.38687834270436</v>
      </c>
      <c r="AR14">
        <f t="shared" si="9"/>
        <v>73.289500827831958</v>
      </c>
      <c r="AS14">
        <f t="shared" si="9"/>
        <v>8.7542710450070729</v>
      </c>
      <c r="AT14">
        <f t="shared" si="9"/>
        <v>42.056884508927205</v>
      </c>
      <c r="AU14">
        <f t="shared" si="9"/>
        <v>124.10065638176623</v>
      </c>
      <c r="AW14">
        <v>11</v>
      </c>
      <c r="AX14">
        <f>(R14*SUMPRODUCT(K15:$K$23, X15:$X$23)-$AZ$3*SUMPRODUCT(K14:$K$22, W15:$W$23))/Z14</f>
        <v>588.05920654514068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854.86101960353358</v>
      </c>
      <c r="P15">
        <f t="shared" si="22"/>
        <v>42.743050980176683</v>
      </c>
      <c r="Q15" s="4">
        <f t="shared" si="23"/>
        <v>12.5</v>
      </c>
      <c r="R15">
        <f t="shared" si="0"/>
        <v>100000</v>
      </c>
      <c r="S15">
        <f t="shared" si="1"/>
        <v>561.38078709931801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500.24531372387492</v>
      </c>
      <c r="AC15">
        <f t="shared" si="2"/>
        <v>469.85354540892763</v>
      </c>
      <c r="AE15">
        <f t="shared" si="3"/>
        <v>715.48490814586876</v>
      </c>
      <c r="AF15">
        <f t="shared" si="4"/>
        <v>-35.774245407293442</v>
      </c>
      <c r="AG15">
        <f t="shared" si="4"/>
        <v>-10.462006275559498</v>
      </c>
      <c r="AH15">
        <f t="shared" si="5"/>
        <v>-520.44620856338634</v>
      </c>
      <c r="AI15">
        <f t="shared" si="6"/>
        <v>148.80244789962956</v>
      </c>
      <c r="AJ15">
        <f t="shared" si="7"/>
        <v>30.391768314947285</v>
      </c>
      <c r="AK15">
        <f t="shared" si="24"/>
        <v>100.97119281784481</v>
      </c>
      <c r="AL15">
        <f t="shared" si="8"/>
        <v>280.16540903242162</v>
      </c>
      <c r="AN15">
        <f t="shared" si="9"/>
        <v>267.11414110587884</v>
      </c>
      <c r="AO15">
        <f t="shared" si="9"/>
        <v>-13.355707055293944</v>
      </c>
      <c r="AP15">
        <f t="shared" si="9"/>
        <v>-3.9058123920213474</v>
      </c>
      <c r="AQ15">
        <f t="shared" si="9"/>
        <v>-194.29975448745282</v>
      </c>
      <c r="AR15">
        <f t="shared" si="9"/>
        <v>55.552867171110762</v>
      </c>
      <c r="AS15">
        <f t="shared" si="9"/>
        <v>11.346250630461856</v>
      </c>
      <c r="AT15">
        <f t="shared" si="9"/>
        <v>37.695880288890798</v>
      </c>
      <c r="AU15">
        <f t="shared" si="9"/>
        <v>104.59499809046341</v>
      </c>
      <c r="AW15">
        <v>12</v>
      </c>
      <c r="AX15">
        <f>(R15*SUMPRODUCT(K16:$K$23, X16:$X$23)-$AZ$3*SUMPRODUCT(K15:$K$22, W16:$W$23))/Z15</f>
        <v>561.38078709931801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854.86101960353358</v>
      </c>
      <c r="P16">
        <f t="shared" si="22"/>
        <v>42.743050980176683</v>
      </c>
      <c r="Q16" s="4">
        <f t="shared" si="23"/>
        <v>12.5</v>
      </c>
      <c r="R16">
        <f t="shared" si="0"/>
        <v>100000</v>
      </c>
      <c r="S16">
        <f t="shared" si="1"/>
        <v>524.56309876426178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469.85354540892763</v>
      </c>
      <c r="AC16">
        <f t="shared" si="2"/>
        <v>431.80188095126499</v>
      </c>
      <c r="AE16">
        <f t="shared" si="3"/>
        <v>703.69150458028889</v>
      </c>
      <c r="AF16">
        <f t="shared" si="4"/>
        <v>-35.184575229014449</v>
      </c>
      <c r="AG16">
        <f t="shared" si="4"/>
        <v>-10.289560063614873</v>
      </c>
      <c r="AH16">
        <f t="shared" si="5"/>
        <v>-542.60919351223663</v>
      </c>
      <c r="AI16">
        <f t="shared" si="6"/>
        <v>115.60817577542298</v>
      </c>
      <c r="AJ16">
        <f t="shared" si="7"/>
        <v>38.051664457662639</v>
      </c>
      <c r="AK16">
        <f t="shared" si="24"/>
        <v>97.411782546180021</v>
      </c>
      <c r="AL16">
        <f t="shared" si="8"/>
        <v>251.07162277926562</v>
      </c>
      <c r="AN16">
        <f t="shared" si="9"/>
        <v>242.00262547627398</v>
      </c>
      <c r="AO16">
        <f t="shared" si="9"/>
        <v>-12.1001312738137</v>
      </c>
      <c r="AP16">
        <f t="shared" si="9"/>
        <v>-3.5386252842086199</v>
      </c>
      <c r="AQ16">
        <f t="shared" si="9"/>
        <v>-186.60570517452155</v>
      </c>
      <c r="AR16">
        <f t="shared" si="9"/>
        <v>39.758163743730115</v>
      </c>
      <c r="AS16">
        <f t="shared" si="9"/>
        <v>13.086135959519611</v>
      </c>
      <c r="AT16">
        <f t="shared" si="9"/>
        <v>33.500343509987253</v>
      </c>
      <c r="AU16">
        <f t="shared" si="9"/>
        <v>86.344643213236978</v>
      </c>
      <c r="AW16">
        <v>13</v>
      </c>
      <c r="AX16">
        <f>(R16*SUMPRODUCT(K17:$K$23, X17:$X$23)-$AZ$3*SUMPRODUCT(K16:$K$22, W17:$W$23))/Z16</f>
        <v>524.56309876426178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854.86101960353358</v>
      </c>
      <c r="P17">
        <f t="shared" si="22"/>
        <v>42.743050980176683</v>
      </c>
      <c r="Q17" s="4">
        <f t="shared" si="23"/>
        <v>12.5</v>
      </c>
      <c r="R17">
        <f t="shared" si="0"/>
        <v>100000</v>
      </c>
      <c r="S17">
        <f t="shared" si="1"/>
        <v>478.49840171604058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431.80188095126499</v>
      </c>
      <c r="AC17">
        <f t="shared" si="2"/>
        <v>387.23824215317268</v>
      </c>
      <c r="AE17">
        <f t="shared" si="3"/>
        <v>691.82023874970037</v>
      </c>
      <c r="AF17">
        <f t="shared" si="4"/>
        <v>-34.591011937485021</v>
      </c>
      <c r="AG17">
        <f t="shared" si="4"/>
        <v>-10.11597532939553</v>
      </c>
      <c r="AH17">
        <f t="shared" si="5"/>
        <v>-565.51306866554626</v>
      </c>
      <c r="AI17">
        <f t="shared" si="6"/>
        <v>81.600182817273549</v>
      </c>
      <c r="AJ17">
        <f t="shared" si="7"/>
        <v>44.563638798092313</v>
      </c>
      <c r="AK17">
        <f t="shared" si="24"/>
        <v>93.190569953536553</v>
      </c>
      <c r="AL17">
        <f t="shared" si="8"/>
        <v>219.35439156890243</v>
      </c>
      <c r="AN17">
        <f t="shared" si="9"/>
        <v>219.16560538824322</v>
      </c>
      <c r="AO17">
        <f t="shared" si="9"/>
        <v>-10.958280269412162</v>
      </c>
      <c r="AP17">
        <f t="shared" si="9"/>
        <v>-3.2046964413274974</v>
      </c>
      <c r="AQ17">
        <f t="shared" si="9"/>
        <v>-179.15205006583986</v>
      </c>
      <c r="AR17">
        <f t="shared" si="9"/>
        <v>25.8505786116637</v>
      </c>
      <c r="AS17">
        <f t="shared" si="9"/>
        <v>14.117564547024658</v>
      </c>
      <c r="AT17">
        <f t="shared" si="9"/>
        <v>29.522362221223919</v>
      </c>
      <c r="AU17">
        <f t="shared" si="9"/>
        <v>69.490505379912278</v>
      </c>
      <c r="AW17">
        <v>14</v>
      </c>
      <c r="AX17">
        <f>(R17*SUMPRODUCT(K18:$K$23, X18:$X$23)-$AZ$3*SUMPRODUCT(K17:$K$22, W18:$W$23))/Z17</f>
        <v>478.49840171604058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854.86101960353358</v>
      </c>
      <c r="P18">
        <f t="shared" si="22"/>
        <v>42.743050980176683</v>
      </c>
      <c r="Q18" s="4">
        <f t="shared" si="23"/>
        <v>12.5</v>
      </c>
      <c r="R18">
        <f t="shared" si="0"/>
        <v>100000</v>
      </c>
      <c r="S18">
        <f t="shared" si="1"/>
        <v>423.22023449023447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387.23824215317268</v>
      </c>
      <c r="AC18">
        <f t="shared" si="2"/>
        <v>336.57537513824514</v>
      </c>
      <c r="AE18">
        <f t="shared" si="3"/>
        <v>679.84738184998355</v>
      </c>
      <c r="AF18">
        <f t="shared" si="4"/>
        <v>-33.992369092499182</v>
      </c>
      <c r="AG18">
        <f t="shared" si="4"/>
        <v>-9.9409051041607093</v>
      </c>
      <c r="AH18">
        <f t="shared" si="5"/>
        <v>-591.28377552693212</v>
      </c>
      <c r="AI18">
        <f t="shared" si="6"/>
        <v>44.630332126391522</v>
      </c>
      <c r="AJ18">
        <f t="shared" si="7"/>
        <v>50.662867014927542</v>
      </c>
      <c r="AK18">
        <f t="shared" si="24"/>
        <v>88.403856009214763</v>
      </c>
      <c r="AL18">
        <f t="shared" si="8"/>
        <v>183.69705515053383</v>
      </c>
      <c r="AN18">
        <f t="shared" si="9"/>
        <v>198.39555279771901</v>
      </c>
      <c r="AO18">
        <f t="shared" si="9"/>
        <v>-9.9197776398859521</v>
      </c>
      <c r="AP18">
        <f t="shared" si="9"/>
        <v>-2.9009913343827907</v>
      </c>
      <c r="AQ18">
        <f t="shared" si="9"/>
        <v>-172.55059685127026</v>
      </c>
      <c r="AR18">
        <f t="shared" si="9"/>
        <v>13.02418697218001</v>
      </c>
      <c r="AS18">
        <f t="shared" si="9"/>
        <v>14.784623396493142</v>
      </c>
      <c r="AT18">
        <f t="shared" si="9"/>
        <v>25.798337024806386</v>
      </c>
      <c r="AU18">
        <f t="shared" si="9"/>
        <v>53.607147393479536</v>
      </c>
      <c r="AW18">
        <v>15</v>
      </c>
      <c r="AX18">
        <f>(R18*SUMPRODUCT(K19:$K$23, X19:$X$23)-$AZ$3*SUMPRODUCT(K18:$K$22, W19:$W$23))/Z18</f>
        <v>423.22023449023447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854.86101960353358</v>
      </c>
      <c r="P19">
        <f t="shared" si="22"/>
        <v>42.743050980176683</v>
      </c>
      <c r="Q19" s="4">
        <f t="shared" si="23"/>
        <v>12.5</v>
      </c>
      <c r="R19">
        <f t="shared" si="0"/>
        <v>100000</v>
      </c>
      <c r="S19">
        <f t="shared" si="1"/>
        <v>358.72551303682826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336.57537513824514</v>
      </c>
      <c r="AC19">
        <f t="shared" si="2"/>
        <v>280.20707414934833</v>
      </c>
      <c r="AE19">
        <f t="shared" si="3"/>
        <v>667.74761315302055</v>
      </c>
      <c r="AF19">
        <f t="shared" si="4"/>
        <v>-33.387380657651036</v>
      </c>
      <c r="AG19">
        <f t="shared" si="4"/>
        <v>-9.7639791416432189</v>
      </c>
      <c r="AH19">
        <f t="shared" si="5"/>
        <v>-620.13529180705166</v>
      </c>
      <c r="AI19">
        <f t="shared" si="6"/>
        <v>4.4609615466746391</v>
      </c>
      <c r="AJ19">
        <f t="shared" si="7"/>
        <v>56.368300988896806</v>
      </c>
      <c r="AK19">
        <f t="shared" si="24"/>
        <v>83.084901816423681</v>
      </c>
      <c r="AL19">
        <f t="shared" si="8"/>
        <v>143.91416435199511</v>
      </c>
      <c r="AN19">
        <f t="shared" si="9"/>
        <v>179.50403472382413</v>
      </c>
      <c r="AO19">
        <f t="shared" si="9"/>
        <v>-8.9752017361912095</v>
      </c>
      <c r="AP19">
        <f t="shared" si="9"/>
        <v>-2.6247546473559278</v>
      </c>
      <c r="AQ19">
        <f t="shared" si="9"/>
        <v>-166.70488184656759</v>
      </c>
      <c r="AR19">
        <f t="shared" si="9"/>
        <v>1.1991964937094084</v>
      </c>
      <c r="AS19">
        <f t="shared" si="9"/>
        <v>15.152936916174633</v>
      </c>
      <c r="AT19">
        <f t="shared" si="9"/>
        <v>22.334898406088556</v>
      </c>
      <c r="AU19">
        <f t="shared" si="9"/>
        <v>38.687031815972595</v>
      </c>
      <c r="AW19">
        <v>16</v>
      </c>
      <c r="AX19">
        <f>(R19*SUMPRODUCT(K20:$K$23, X20:$X$23)-$AZ$3*SUMPRODUCT(K19:$K$22, W20:$W$23))/Z19</f>
        <v>358.72551303682826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854.86101960353358</v>
      </c>
      <c r="P20">
        <f t="shared" si="22"/>
        <v>42.743050980176683</v>
      </c>
      <c r="Q20" s="4">
        <f t="shared" si="23"/>
        <v>12.5</v>
      </c>
      <c r="R20">
        <f t="shared" si="0"/>
        <v>100000</v>
      </c>
      <c r="S20">
        <f t="shared" si="1"/>
        <v>284.72566095495637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280.20707414934833</v>
      </c>
      <c r="AC20">
        <f t="shared" si="2"/>
        <v>218.32097057220065</v>
      </c>
      <c r="AE20">
        <f t="shared" si="3"/>
        <v>655.48741507253908</v>
      </c>
      <c r="AF20">
        <f t="shared" si="4"/>
        <v>-32.774370753626954</v>
      </c>
      <c r="AG20">
        <f t="shared" si="4"/>
        <v>-9.584707338985643</v>
      </c>
      <c r="AH20">
        <f t="shared" si="5"/>
        <v>-653.05608992915961</v>
      </c>
      <c r="AI20">
        <f t="shared" si="6"/>
        <v>-39.927752949233081</v>
      </c>
      <c r="AJ20">
        <f t="shared" si="7"/>
        <v>61.886103577147679</v>
      </c>
      <c r="AK20">
        <f t="shared" si="24"/>
        <v>77.264680377565981</v>
      </c>
      <c r="AL20">
        <f t="shared" si="8"/>
        <v>99.223031005480578</v>
      </c>
      <c r="AN20">
        <f t="shared" si="9"/>
        <v>162.31834097385388</v>
      </c>
      <c r="AO20">
        <f t="shared" si="9"/>
        <v>-8.1159170486926939</v>
      </c>
      <c r="AP20">
        <f t="shared" si="9"/>
        <v>-2.3734609669232207</v>
      </c>
      <c r="AQ20">
        <f t="shared" si="9"/>
        <v>-161.71627195686489</v>
      </c>
      <c r="AR20">
        <f t="shared" si="9"/>
        <v>-9.8873089986269207</v>
      </c>
      <c r="AS20">
        <f t="shared" si="9"/>
        <v>15.324855109334241</v>
      </c>
      <c r="AT20">
        <f t="shared" si="9"/>
        <v>19.133051903633721</v>
      </c>
      <c r="AU20">
        <f t="shared" si="9"/>
        <v>24.570598014341041</v>
      </c>
      <c r="AW20">
        <v>17</v>
      </c>
      <c r="AX20">
        <f>(R20*SUMPRODUCT(K21:$K$23, X21:$X$23)-$AZ$3*SUMPRODUCT(K20:$K$22, W21:$W$23))/Z20</f>
        <v>284.72566095495637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854.86101960353358</v>
      </c>
      <c r="P21">
        <f t="shared" si="22"/>
        <v>42.743050980176683</v>
      </c>
      <c r="Q21" s="4">
        <f t="shared" si="23"/>
        <v>12.5</v>
      </c>
      <c r="R21">
        <f t="shared" si="0"/>
        <v>100000</v>
      </c>
      <c r="S21">
        <f t="shared" si="1"/>
        <v>200.74926022711222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218.32097057220065</v>
      </c>
      <c r="AC21">
        <f t="shared" si="2"/>
        <v>151.00365929245939</v>
      </c>
      <c r="AE21">
        <f t="shared" si="3"/>
        <v>643.02673893082942</v>
      </c>
      <c r="AF21">
        <f t="shared" si="4"/>
        <v>-32.151336946541477</v>
      </c>
      <c r="AG21">
        <f t="shared" si="4"/>
        <v>-9.4025040940141889</v>
      </c>
      <c r="AH21">
        <f t="shared" si="5"/>
        <v>-690.84937265277949</v>
      </c>
      <c r="AI21">
        <f t="shared" si="6"/>
        <v>-89.376474762505723</v>
      </c>
      <c r="AJ21">
        <f t="shared" si="7"/>
        <v>67.317311279741261</v>
      </c>
      <c r="AK21">
        <f t="shared" si="24"/>
        <v>70.955991992403838</v>
      </c>
      <c r="AL21">
        <f t="shared" si="8"/>
        <v>48.896828509639377</v>
      </c>
      <c r="AN21">
        <f t="shared" si="9"/>
        <v>146.68092386847442</v>
      </c>
      <c r="AO21">
        <f t="shared" si="9"/>
        <v>-7.3340461934237222</v>
      </c>
      <c r="AP21">
        <f t="shared" si="9"/>
        <v>-2.1448065899721036</v>
      </c>
      <c r="AQ21">
        <f t="shared" si="9"/>
        <v>-157.58975187121453</v>
      </c>
      <c r="AR21">
        <f t="shared" si="9"/>
        <v>-20.387680786135949</v>
      </c>
      <c r="AS21">
        <f t="shared" si="9"/>
        <v>15.355761763922992</v>
      </c>
      <c r="AT21">
        <f t="shared" si="9"/>
        <v>16.185781755755958</v>
      </c>
      <c r="AU21">
        <f t="shared" si="9"/>
        <v>11.153862733543001</v>
      </c>
      <c r="AW21">
        <v>18</v>
      </c>
      <c r="AX21">
        <f>(R21*SUMPRODUCT(K22:$K$23, X22:$X$23)-$AZ$3*SUMPRODUCT(K21:$K$22, W22:$W$23))/Z21</f>
        <v>200.74926022711222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854.86101960353358</v>
      </c>
      <c r="P22">
        <f t="shared" si="22"/>
        <v>42.743050980176683</v>
      </c>
      <c r="Q22" s="4">
        <f t="shared" si="23"/>
        <v>12.5</v>
      </c>
      <c r="R22">
        <f t="shared" si="0"/>
        <v>100000</v>
      </c>
      <c r="S22">
        <f t="shared" si="1"/>
        <v>106.25624440862818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151.00365929245939</v>
      </c>
      <c r="AC22">
        <f t="shared" si="2"/>
        <v>78.346811569300087</v>
      </c>
      <c r="AE22">
        <f t="shared" si="3"/>
        <v>630.32187513846736</v>
      </c>
      <c r="AF22">
        <f t="shared" si="4"/>
        <v>-31.516093756923368</v>
      </c>
      <c r="AG22">
        <f t="shared" si="4"/>
        <v>-9.2167302737525283</v>
      </c>
      <c r="AH22">
        <f t="shared" si="5"/>
        <v>-733.99023457214321</v>
      </c>
      <c r="AI22">
        <f t="shared" si="6"/>
        <v>-144.40118346435179</v>
      </c>
      <c r="AJ22">
        <f t="shared" si="7"/>
        <v>72.656847723159302</v>
      </c>
      <c r="AK22">
        <f t="shared" si="24"/>
        <v>64.162693457355815</v>
      </c>
      <c r="AL22">
        <f t="shared" si="8"/>
        <v>-7.5816422838366719</v>
      </c>
      <c r="AN22">
        <f t="shared" si="9"/>
        <v>132.44889838964636</v>
      </c>
      <c r="AO22">
        <f t="shared" si="9"/>
        <v>-6.6224449194823185</v>
      </c>
      <c r="AP22">
        <f t="shared" si="9"/>
        <v>-1.9367022146341599</v>
      </c>
      <c r="AQ22">
        <f t="shared" si="9"/>
        <v>-154.23262595238714</v>
      </c>
      <c r="AR22">
        <f t="shared" si="9"/>
        <v>-30.342874696857244</v>
      </c>
      <c r="AS22">
        <f t="shared" si="9"/>
        <v>15.26730995855524</v>
      </c>
      <c r="AT22">
        <f t="shared" si="9"/>
        <v>13.482441909972536</v>
      </c>
      <c r="AU22">
        <f t="shared" si="9"/>
        <v>-1.5931228283294694</v>
      </c>
      <c r="AW22">
        <v>19</v>
      </c>
      <c r="AX22">
        <f>(R22*SUMPRODUCT(K23:$K$23, X23:$X$23)-$AZ$3*SUMPRODUCT(K22:$K$22, W23:$W$23))/Z22</f>
        <v>106.25624440862818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854.86101960353358</v>
      </c>
      <c r="P23">
        <f t="shared" si="22"/>
        <v>42.743050980176683</v>
      </c>
      <c r="Q23" s="4">
        <f t="shared" si="23"/>
        <v>12.5</v>
      </c>
      <c r="R23">
        <f t="shared" si="0"/>
        <v>100000</v>
      </c>
      <c r="S23">
        <f t="shared" si="1"/>
        <v>108.49675911975946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78.346811569300087</v>
      </c>
      <c r="AC23">
        <f t="shared" si="2"/>
        <v>78.346811569300087</v>
      </c>
      <c r="AE23">
        <f t="shared" si="3"/>
        <v>617.30539938883919</v>
      </c>
      <c r="AF23">
        <f t="shared" si="4"/>
        <v>-30.865269969441961</v>
      </c>
      <c r="AG23">
        <f t="shared" si="4"/>
        <v>-9.0263999824663355</v>
      </c>
      <c r="AH23">
        <f t="shared" si="5"/>
        <v>-785.30390838933863</v>
      </c>
      <c r="AI23">
        <f t="shared" si="6"/>
        <v>-207.89017895240784</v>
      </c>
      <c r="AJ23">
        <f t="shared" si="7"/>
        <v>0</v>
      </c>
      <c r="AK23">
        <f t="shared" si="24"/>
        <v>56.887148114284805</v>
      </c>
      <c r="AL23">
        <f t="shared" si="8"/>
        <v>-151.00303083812304</v>
      </c>
      <c r="AN23">
        <f t="shared" si="9"/>
        <v>119.48885886848153</v>
      </c>
      <c r="AO23">
        <f t="shared" si="9"/>
        <v>-5.9744429434240764</v>
      </c>
      <c r="AP23">
        <f t="shared" si="9"/>
        <v>-1.7471971485478703</v>
      </c>
      <c r="AQ23">
        <f t="shared" si="9"/>
        <v>-152.00752815592034</v>
      </c>
      <c r="AR23">
        <f t="shared" si="9"/>
        <v>-40.240309379410789</v>
      </c>
      <c r="AS23">
        <f t="shared" si="9"/>
        <v>0</v>
      </c>
      <c r="AT23">
        <f t="shared" si="9"/>
        <v>11.011373655872607</v>
      </c>
      <c r="AU23">
        <f t="shared" si="9"/>
        <v>-29.228935723538182</v>
      </c>
      <c r="AW23">
        <v>20</v>
      </c>
      <c r="AX23">
        <f>(R23*SUMPRODUCT(K$23:$K24, X$23:$X24)-$AZ$3*SUMPRODUCT(K$22:$K23, W$23:$W24))/Z23</f>
        <v>108.49675911975946</v>
      </c>
    </row>
    <row r="25" spans="5:50" x14ac:dyDescent="0.25">
      <c r="AN25" s="8">
        <f t="shared" ref="AN25:AU25" si="25">SUM(AN3:AN23)</f>
        <v>7267.6692813877644</v>
      </c>
      <c r="AO25" s="8">
        <f t="shared" si="25"/>
        <v>-1004.5292287720386</v>
      </c>
      <c r="AP25" s="8">
        <f t="shared" si="25"/>
        <v>-219.58730494000116</v>
      </c>
      <c r="AQ25" s="8">
        <f t="shared" si="25"/>
        <v>-4407.3874924554393</v>
      </c>
      <c r="AR25" s="8">
        <f t="shared" si="25"/>
        <v>1636.1652552202838</v>
      </c>
      <c r="AS25" s="8">
        <f t="shared" si="25"/>
        <v>-292.23987736844595</v>
      </c>
      <c r="AT25" s="8">
        <f t="shared" si="25"/>
        <v>798.39364626411793</v>
      </c>
      <c r="AU25" s="9">
        <f t="shared" si="25"/>
        <v>2142.3190241159559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33CF6-EE82-4FC2-91B7-EA48CCC4DFD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1052.3708614369984</v>
      </c>
      <c r="K3">
        <v>1</v>
      </c>
      <c r="L3" s="2">
        <v>0</v>
      </c>
      <c r="O3">
        <f>$C$3</f>
        <v>1052.3708614369984</v>
      </c>
      <c r="P3">
        <f>O3*B5</f>
        <v>841.89668914959884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1052.3708614369984</v>
      </c>
      <c r="AF3">
        <f t="shared" ref="AF3:AG23" si="4">-$Z3*P3</f>
        <v>-841.89668914959884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84.656616387399595</v>
      </c>
      <c r="AJ3">
        <f t="shared" ref="AJ3:AJ23" si="7">AB3-AC3</f>
        <v>0</v>
      </c>
      <c r="AL3">
        <f t="shared" ref="AL3:AL23" si="8">SUM(AI3:AK3)</f>
        <v>84.656616387399595</v>
      </c>
      <c r="AN3">
        <f t="shared" ref="AN3:AU23" si="9">AE3*$K3</f>
        <v>1052.3708614369984</v>
      </c>
      <c r="AO3">
        <f t="shared" si="9"/>
        <v>-841.89668914959884</v>
      </c>
      <c r="AP3">
        <f t="shared" si="9"/>
        <v>-125.8175559</v>
      </c>
      <c r="AQ3">
        <f t="shared" si="9"/>
        <v>0</v>
      </c>
      <c r="AR3">
        <f t="shared" si="9"/>
        <v>84.656616387399595</v>
      </c>
      <c r="AS3">
        <f t="shared" si="9"/>
        <v>0</v>
      </c>
      <c r="AT3">
        <f t="shared" si="9"/>
        <v>0</v>
      </c>
      <c r="AU3">
        <f t="shared" si="9"/>
        <v>84.656616387399595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584.75232610296814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16.873465010668706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16.663106778959445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-16.663106778959445</v>
      </c>
      <c r="AK4">
        <f>G4*MAX(0, SUM(AB4, AE4:AF4))</f>
        <v>0</v>
      </c>
      <c r="AL4">
        <f t="shared" si="8"/>
        <v>-633.36485677895951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-568.08921932400619</v>
      </c>
      <c r="AR4">
        <f t="shared" si="9"/>
        <v>-568.08921932400619</v>
      </c>
      <c r="AS4">
        <f t="shared" si="9"/>
        <v>-15.349609955820016</v>
      </c>
      <c r="AT4">
        <f t="shared" si="9"/>
        <v>0</v>
      </c>
      <c r="AU4">
        <f t="shared" si="9"/>
        <v>-583.43882927982622</v>
      </c>
      <c r="AW4">
        <v>1</v>
      </c>
      <c r="AX4">
        <f>(R4*SUMPRODUCT(K5:$K$23, X5:$X$23)-$AZ$3*SUMPRODUCT(K4:$K$22, W5:$W$23))/Z4</f>
        <v>16.873465010668706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1052.3708614369984</v>
      </c>
      <c r="P5">
        <f t="shared" ref="P5:P23" si="22">O5*$C$5</f>
        <v>52.618543071849928</v>
      </c>
      <c r="Q5" s="4">
        <f t="shared" ref="Q5:Q23" si="23">$C$8</f>
        <v>12.5</v>
      </c>
      <c r="R5">
        <f t="shared" si="0"/>
        <v>250000</v>
      </c>
      <c r="S5">
        <f t="shared" si="1"/>
        <v>31.813248944613132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16.663106778959445</v>
      </c>
      <c r="AC5">
        <f t="shared" si="2"/>
        <v>31.024854685048922</v>
      </c>
      <c r="AE5">
        <f t="shared" si="3"/>
        <v>1026.2910621831074</v>
      </c>
      <c r="AF5">
        <f t="shared" si="4"/>
        <v>-51.314553109155376</v>
      </c>
      <c r="AG5">
        <f t="shared" si="4"/>
        <v>-12.190225658444692</v>
      </c>
      <c r="AH5">
        <f t="shared" si="5"/>
        <v>-609.9520986061342</v>
      </c>
      <c r="AI5">
        <f t="shared" si="6"/>
        <v>352.83418480937326</v>
      </c>
      <c r="AJ5">
        <f t="shared" si="7"/>
        <v>-14.361747906089477</v>
      </c>
      <c r="AK5">
        <f>G5*SUM(AB5, AE5:AF5)</f>
        <v>69.414773109703816</v>
      </c>
      <c r="AL5">
        <f t="shared" si="8"/>
        <v>407.88721001298757</v>
      </c>
      <c r="AN5">
        <f t="shared" si="9"/>
        <v>870.86990056534</v>
      </c>
      <c r="AO5">
        <f t="shared" si="9"/>
        <v>-43.543495028267003</v>
      </c>
      <c r="AP5">
        <f t="shared" si="9"/>
        <v>-10.344142123245634</v>
      </c>
      <c r="AQ5">
        <f t="shared" si="9"/>
        <v>-517.58116487228222</v>
      </c>
      <c r="AR5">
        <f t="shared" si="9"/>
        <v>299.40109854154525</v>
      </c>
      <c r="AS5">
        <f t="shared" si="9"/>
        <v>-12.186809796740807</v>
      </c>
      <c r="AT5">
        <f t="shared" si="9"/>
        <v>58.902624005340783</v>
      </c>
      <c r="AU5">
        <f t="shared" si="9"/>
        <v>346.11691275014516</v>
      </c>
      <c r="AW5">
        <v>2</v>
      </c>
      <c r="AX5">
        <f>(R5*SUMPRODUCT(K6:$K$23, X6:$X$23)-$AZ$3*SUMPRODUCT(K5:$K$22, W6:$W$23))/Z5</f>
        <v>31.813248944613132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1052.3708614369984</v>
      </c>
      <c r="P6">
        <f t="shared" si="22"/>
        <v>52.618543071849928</v>
      </c>
      <c r="Q6" s="4">
        <f t="shared" si="23"/>
        <v>12.5</v>
      </c>
      <c r="R6">
        <f t="shared" si="0"/>
        <v>250000</v>
      </c>
      <c r="S6">
        <f t="shared" si="1"/>
        <v>45.028451751999008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31.024854685048922</v>
      </c>
      <c r="AC6">
        <f t="shared" si="2"/>
        <v>43.364775679233844</v>
      </c>
      <c r="AE6">
        <f t="shared" si="3"/>
        <v>1013.4886846415177</v>
      </c>
      <c r="AF6">
        <f t="shared" si="4"/>
        <v>-50.674434232075889</v>
      </c>
      <c r="AG6">
        <f t="shared" si="4"/>
        <v>-12.038159761208282</v>
      </c>
      <c r="AH6">
        <f t="shared" si="5"/>
        <v>-603.27281303926907</v>
      </c>
      <c r="AI6">
        <f t="shared" si="6"/>
        <v>347.50327760896448</v>
      </c>
      <c r="AJ6">
        <f t="shared" si="7"/>
        <v>-12.339920994184922</v>
      </c>
      <c r="AK6">
        <f>G6*SUM(AB6, AE6:AF6)</f>
        <v>69.568737356614363</v>
      </c>
      <c r="AL6">
        <f t="shared" si="8"/>
        <v>404.73209397139391</v>
      </c>
      <c r="AN6">
        <f t="shared" si="9"/>
        <v>792.21489742484971</v>
      </c>
      <c r="AO6">
        <f t="shared" si="9"/>
        <v>-39.610744871242488</v>
      </c>
      <c r="AP6">
        <f t="shared" si="9"/>
        <v>-9.4098825620168114</v>
      </c>
      <c r="AQ6">
        <f t="shared" si="9"/>
        <v>-471.56097245442004</v>
      </c>
      <c r="AR6">
        <f t="shared" si="9"/>
        <v>271.63329753717045</v>
      </c>
      <c r="AS6">
        <f t="shared" si="9"/>
        <v>-9.6457606214881348</v>
      </c>
      <c r="AT6">
        <f t="shared" si="9"/>
        <v>54.379877115688551</v>
      </c>
      <c r="AU6">
        <f t="shared" si="9"/>
        <v>316.36741403137086</v>
      </c>
      <c r="AW6">
        <v>3</v>
      </c>
      <c r="AX6">
        <f>(R6*SUMPRODUCT(K7:$K$23, X7:$X$23)-$AZ$3*SUMPRODUCT(K6:$K$22, W7:$W$23))/Z6</f>
        <v>45.028451751999008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1052.3708614369984</v>
      </c>
      <c r="P7">
        <f t="shared" si="22"/>
        <v>52.618543071849928</v>
      </c>
      <c r="Q7" s="4">
        <f t="shared" si="23"/>
        <v>12.5</v>
      </c>
      <c r="R7">
        <f t="shared" si="0"/>
        <v>250000</v>
      </c>
      <c r="S7">
        <f t="shared" si="1"/>
        <v>56.534415529251241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43.364775679233844</v>
      </c>
      <c r="AC7">
        <f t="shared" si="2"/>
        <v>53.766190140284834</v>
      </c>
      <c r="AE7">
        <f t="shared" si="3"/>
        <v>1000.8411921202431</v>
      </c>
      <c r="AF7">
        <f t="shared" si="4"/>
        <v>-50.042059606012167</v>
      </c>
      <c r="AG7">
        <f t="shared" si="4"/>
        <v>-11.887933579251802</v>
      </c>
      <c r="AH7">
        <f t="shared" si="5"/>
        <v>-596.89168688791858</v>
      </c>
      <c r="AI7">
        <f t="shared" si="6"/>
        <v>342.01951204706063</v>
      </c>
      <c r="AJ7">
        <f t="shared" si="7"/>
        <v>-10.40141446105099</v>
      </c>
      <c r="AK7">
        <f>G7*SUM(AB7, AE7:AF7)</f>
        <v>69.591473573542558</v>
      </c>
      <c r="AL7">
        <f t="shared" si="8"/>
        <v>401.20957115955218</v>
      </c>
      <c r="AN7">
        <f t="shared" si="9"/>
        <v>720.66036799440928</v>
      </c>
      <c r="AO7">
        <f t="shared" si="9"/>
        <v>-36.033018399720476</v>
      </c>
      <c r="AP7">
        <f t="shared" si="9"/>
        <v>-8.5599620153198313</v>
      </c>
      <c r="AQ7">
        <f t="shared" si="9"/>
        <v>-429.79464285855579</v>
      </c>
      <c r="AR7">
        <f t="shared" si="9"/>
        <v>246.27274472081322</v>
      </c>
      <c r="AS7">
        <f t="shared" si="9"/>
        <v>-7.4895869916021658</v>
      </c>
      <c r="AT7">
        <f t="shared" si="9"/>
        <v>50.109665099352789</v>
      </c>
      <c r="AU7">
        <f t="shared" si="9"/>
        <v>288.89282282856385</v>
      </c>
      <c r="AW7">
        <v>4</v>
      </c>
      <c r="AX7">
        <f>(R7*SUMPRODUCT(K8:$K$23, X8:$X$23)-$AZ$3*SUMPRODUCT(K7:$K$22, W8:$W$23))/Z7</f>
        <v>56.534415529251241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1052.3708614369984</v>
      </c>
      <c r="P8">
        <f t="shared" si="22"/>
        <v>52.618543071849928</v>
      </c>
      <c r="Q8" s="4">
        <f t="shared" si="23"/>
        <v>12.5</v>
      </c>
      <c r="R8">
        <f t="shared" si="0"/>
        <v>250000</v>
      </c>
      <c r="S8">
        <f t="shared" si="1"/>
        <v>66.366395449916098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53.766190140284834</v>
      </c>
      <c r="AC8">
        <f t="shared" si="2"/>
        <v>62.328739861805389</v>
      </c>
      <c r="AE8">
        <f t="shared" si="3"/>
        <v>988.34582194765926</v>
      </c>
      <c r="AF8">
        <f t="shared" si="4"/>
        <v>-49.417291097382964</v>
      </c>
      <c r="AG8">
        <f t="shared" si="4"/>
        <v>-11.739514297722076</v>
      </c>
      <c r="AH8">
        <f t="shared" si="5"/>
        <v>-590.79891474416536</v>
      </c>
      <c r="AI8">
        <f t="shared" si="6"/>
        <v>336.39010180838886</v>
      </c>
      <c r="AJ8">
        <f t="shared" si="7"/>
        <v>-8.5625497215205542</v>
      </c>
      <c r="AK8">
        <f t="shared" ref="AK8:AK23" si="24">G8*SUM(AB8:AB8, AE8:AF8)</f>
        <v>69.488630469339284</v>
      </c>
      <c r="AL8">
        <f t="shared" si="8"/>
        <v>397.31618255620759</v>
      </c>
      <c r="AN8">
        <f t="shared" si="9"/>
        <v>655.56500943941785</v>
      </c>
      <c r="AO8">
        <f t="shared" si="9"/>
        <v>-32.778250471970892</v>
      </c>
      <c r="AP8">
        <f t="shared" si="9"/>
        <v>-7.7867631253141667</v>
      </c>
      <c r="AQ8">
        <f t="shared" si="9"/>
        <v>-391.87406626338486</v>
      </c>
      <c r="AR8">
        <f t="shared" si="9"/>
        <v>223.12592957874796</v>
      </c>
      <c r="AS8">
        <f t="shared" si="9"/>
        <v>-5.6794978684205706</v>
      </c>
      <c r="AT8">
        <f t="shared" si="9"/>
        <v>46.091472921688634</v>
      </c>
      <c r="AU8">
        <f t="shared" si="9"/>
        <v>263.53790463201602</v>
      </c>
      <c r="AW8">
        <v>5</v>
      </c>
      <c r="AX8">
        <f>(R8*SUMPRODUCT(K9:$K$23, X9:$X$23)-$AZ$3*SUMPRODUCT(K8:$K$22, W9:$W$23))/Z8</f>
        <v>66.366395449916098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1052.3708614369984</v>
      </c>
      <c r="P9">
        <f t="shared" si="22"/>
        <v>52.618543071849928</v>
      </c>
      <c r="Q9" s="4">
        <f t="shared" si="23"/>
        <v>12.5</v>
      </c>
      <c r="R9">
        <f t="shared" si="0"/>
        <v>250000</v>
      </c>
      <c r="S9">
        <f t="shared" si="1"/>
        <v>74.134288171266562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62.328739861805389</v>
      </c>
      <c r="AC9">
        <f t="shared" si="2"/>
        <v>68.754134043969771</v>
      </c>
      <c r="AE9">
        <f t="shared" si="3"/>
        <v>975.99705960690778</v>
      </c>
      <c r="AF9">
        <f t="shared" si="4"/>
        <v>-48.799852980345392</v>
      </c>
      <c r="AG9">
        <f t="shared" si="4"/>
        <v>-11.592836415507989</v>
      </c>
      <c r="AH9">
        <f t="shared" si="5"/>
        <v>-585.65478473732423</v>
      </c>
      <c r="AI9">
        <f t="shared" si="6"/>
        <v>329.94958547373017</v>
      </c>
      <c r="AJ9">
        <f t="shared" si="7"/>
        <v>-6.4253941821643821</v>
      </c>
      <c r="AK9">
        <f t="shared" si="24"/>
        <v>69.266816254185755</v>
      </c>
      <c r="AL9">
        <f t="shared" si="8"/>
        <v>392.79100754575154</v>
      </c>
      <c r="AN9">
        <f t="shared" si="9"/>
        <v>596.34380311040468</v>
      </c>
      <c r="AO9">
        <f t="shared" si="9"/>
        <v>-29.817190155520237</v>
      </c>
      <c r="AP9">
        <f t="shared" si="9"/>
        <v>-7.0833370744428583</v>
      </c>
      <c r="AQ9">
        <f t="shared" si="9"/>
        <v>-357.84083384505868</v>
      </c>
      <c r="AR9">
        <f t="shared" si="9"/>
        <v>201.60244203538292</v>
      </c>
      <c r="AS9">
        <f t="shared" si="9"/>
        <v>-3.9259790440543418</v>
      </c>
      <c r="AT9">
        <f t="shared" si="9"/>
        <v>42.322706024347511</v>
      </c>
      <c r="AU9">
        <f t="shared" si="9"/>
        <v>239.99916901567607</v>
      </c>
      <c r="AW9">
        <v>6</v>
      </c>
      <c r="AX9">
        <f>(R9*SUMPRODUCT(K10:$K$23, X10:$X$23)-$AZ$3*SUMPRODUCT(K9:$K$22, W10:$W$23))/Z9</f>
        <v>74.134288171266562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1052.3708614369984</v>
      </c>
      <c r="P10">
        <f t="shared" si="22"/>
        <v>52.618543071849928</v>
      </c>
      <c r="Q10" s="4">
        <f t="shared" si="23"/>
        <v>12.5</v>
      </c>
      <c r="R10">
        <f t="shared" si="0"/>
        <v>250000</v>
      </c>
      <c r="S10">
        <f t="shared" si="1"/>
        <v>79.965147075724133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68.754134043969771</v>
      </c>
      <c r="AC10">
        <f t="shared" si="2"/>
        <v>73.234448374483236</v>
      </c>
      <c r="AE10">
        <f t="shared" si="3"/>
        <v>963.79238132002649</v>
      </c>
      <c r="AF10">
        <f t="shared" si="4"/>
        <v>-48.189619066001327</v>
      </c>
      <c r="AG10">
        <f t="shared" si="4"/>
        <v>-11.447869955321416</v>
      </c>
      <c r="AH10">
        <f t="shared" si="5"/>
        <v>-580.76192062986581</v>
      </c>
      <c r="AI10">
        <f t="shared" si="6"/>
        <v>323.39297166883796</v>
      </c>
      <c r="AJ10">
        <f t="shared" si="7"/>
        <v>-4.4803143305134654</v>
      </c>
      <c r="AK10">
        <f t="shared" si="24"/>
        <v>68.904982740859637</v>
      </c>
      <c r="AL10">
        <f t="shared" si="8"/>
        <v>387.81764007918412</v>
      </c>
      <c r="AN10">
        <f t="shared" si="9"/>
        <v>542.46666700560797</v>
      </c>
      <c r="AO10">
        <f t="shared" si="9"/>
        <v>-27.123333350280401</v>
      </c>
      <c r="AP10">
        <f t="shared" si="9"/>
        <v>-6.4433875794612581</v>
      </c>
      <c r="AQ10">
        <f t="shared" si="9"/>
        <v>-326.87951213763398</v>
      </c>
      <c r="AR10">
        <f t="shared" si="9"/>
        <v>182.02043393823237</v>
      </c>
      <c r="AS10">
        <f t="shared" si="9"/>
        <v>-2.5217269083226777</v>
      </c>
      <c r="AT10">
        <f t="shared" si="9"/>
        <v>38.782892510852413</v>
      </c>
      <c r="AU10">
        <f t="shared" si="9"/>
        <v>218.2815995407621</v>
      </c>
      <c r="AW10">
        <v>7</v>
      </c>
      <c r="AX10">
        <f>(R10*SUMPRODUCT(K11:$K$23, X11:$X$23)-$AZ$3*SUMPRODUCT(K10:$K$22, W11:$W$23))/Z10</f>
        <v>79.965147075724133</v>
      </c>
    </row>
    <row r="11" spans="1:52" x14ac:dyDescent="0.25">
      <c r="A11" t="s">
        <v>33</v>
      </c>
      <c r="C11" s="7">
        <f>AU25</f>
        <v>2657.6926638551563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1052.3708614369984</v>
      </c>
      <c r="P11">
        <f t="shared" si="22"/>
        <v>52.618543071849928</v>
      </c>
      <c r="Q11" s="4">
        <f t="shared" si="23"/>
        <v>12.5</v>
      </c>
      <c r="R11">
        <f t="shared" si="0"/>
        <v>250000</v>
      </c>
      <c r="S11">
        <f t="shared" si="1"/>
        <v>83.987891790914233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73.234448374483236</v>
      </c>
      <c r="AC11">
        <f t="shared" si="2"/>
        <v>75.955865576296674</v>
      </c>
      <c r="AE11">
        <f t="shared" si="3"/>
        <v>951.72932649283825</v>
      </c>
      <c r="AF11">
        <f t="shared" si="4"/>
        <v>-47.586466324641918</v>
      </c>
      <c r="AG11">
        <f t="shared" si="4"/>
        <v>-11.304585690367563</v>
      </c>
      <c r="AH11">
        <f t="shared" si="5"/>
        <v>-576.1113080127609</v>
      </c>
      <c r="AI11">
        <f t="shared" si="6"/>
        <v>316.72696646506779</v>
      </c>
      <c r="AJ11">
        <f t="shared" si="7"/>
        <v>-2.7214172018134377</v>
      </c>
      <c r="AK11">
        <f t="shared" si="24"/>
        <v>68.416411597987576</v>
      </c>
      <c r="AL11">
        <f t="shared" si="8"/>
        <v>382.42196086124193</v>
      </c>
      <c r="AN11">
        <f t="shared" si="9"/>
        <v>493.45140174424091</v>
      </c>
      <c r="AO11">
        <f t="shared" si="9"/>
        <v>-24.672570087212048</v>
      </c>
      <c r="AP11">
        <f t="shared" si="9"/>
        <v>-5.8611871041169792</v>
      </c>
      <c r="AQ11">
        <f t="shared" si="9"/>
        <v>-298.70145280402284</v>
      </c>
      <c r="AR11">
        <f t="shared" si="9"/>
        <v>164.21619174888897</v>
      </c>
      <c r="AS11">
        <f t="shared" si="9"/>
        <v>-1.4109969038301309</v>
      </c>
      <c r="AT11">
        <f t="shared" si="9"/>
        <v>35.472453423018436</v>
      </c>
      <c r="AU11">
        <f t="shared" si="9"/>
        <v>198.27764826807729</v>
      </c>
      <c r="AW11">
        <v>8</v>
      </c>
      <c r="AX11">
        <f>(R11*SUMPRODUCT(K12:$K$23, X12:$X$23)-$AZ$3*SUMPRODUCT(K11:$K$22, W12:$W$23))/Z11</f>
        <v>83.987891790914233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1052.3708614369984</v>
      </c>
      <c r="P12">
        <f t="shared" si="22"/>
        <v>52.618543071849928</v>
      </c>
      <c r="Q12" s="4">
        <f t="shared" si="23"/>
        <v>12.5</v>
      </c>
      <c r="R12">
        <f t="shared" si="0"/>
        <v>250000</v>
      </c>
      <c r="S12">
        <f t="shared" si="1"/>
        <v>86.216315706157076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75.955865576296674</v>
      </c>
      <c r="AC12">
        <f t="shared" si="2"/>
        <v>76.994234761429425</v>
      </c>
      <c r="AE12">
        <f t="shared" si="3"/>
        <v>939.80458916526777</v>
      </c>
      <c r="AF12">
        <f t="shared" si="4"/>
        <v>-46.990229458263393</v>
      </c>
      <c r="AG12">
        <f t="shared" si="4"/>
        <v>-11.162944352644574</v>
      </c>
      <c r="AH12">
        <f t="shared" si="5"/>
        <v>-571.90961638624401</v>
      </c>
      <c r="AI12">
        <f t="shared" si="6"/>
        <v>309.74179896811586</v>
      </c>
      <c r="AJ12">
        <f t="shared" si="7"/>
        <v>-1.0383691851327512</v>
      </c>
      <c r="AK12">
        <f t="shared" si="24"/>
        <v>67.813915769831084</v>
      </c>
      <c r="AL12">
        <f t="shared" si="8"/>
        <v>376.51734555281416</v>
      </c>
      <c r="AN12">
        <f t="shared" si="9"/>
        <v>448.85892341905515</v>
      </c>
      <c r="AO12">
        <f t="shared" si="9"/>
        <v>-22.442946170952759</v>
      </c>
      <c r="AP12">
        <f t="shared" si="9"/>
        <v>-5.33152023524939</v>
      </c>
      <c r="AQ12">
        <f t="shared" si="9"/>
        <v>-273.14905424343652</v>
      </c>
      <c r="AR12">
        <f t="shared" si="9"/>
        <v>147.9354027694165</v>
      </c>
      <c r="AS12">
        <f t="shared" si="9"/>
        <v>-0.49593423986594976</v>
      </c>
      <c r="AT12">
        <f t="shared" si="9"/>
        <v>32.388521588634305</v>
      </c>
      <c r="AU12">
        <f t="shared" si="9"/>
        <v>179.82799011818483</v>
      </c>
      <c r="AW12">
        <v>9</v>
      </c>
      <c r="AX12">
        <f>(R12*SUMPRODUCT(K13:$K$23, X13:$X$23)-$AZ$3*SUMPRODUCT(K12:$K$22, W13:$W$23))/Z12</f>
        <v>86.216315706157076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1052.3708614369984</v>
      </c>
      <c r="P13">
        <f t="shared" si="22"/>
        <v>52.618543071849928</v>
      </c>
      <c r="Q13" s="4">
        <f t="shared" si="23"/>
        <v>12.5</v>
      </c>
      <c r="R13">
        <f t="shared" si="0"/>
        <v>250000</v>
      </c>
      <c r="S13">
        <f t="shared" si="1"/>
        <v>86.794364190095891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76.994234761429425</v>
      </c>
      <c r="AC13">
        <f t="shared" si="2"/>
        <v>76.538176525712515</v>
      </c>
      <c r="AE13">
        <f t="shared" si="3"/>
        <v>928.01586272086899</v>
      </c>
      <c r="AF13">
        <f t="shared" si="4"/>
        <v>-46.400793136043454</v>
      </c>
      <c r="AG13">
        <f t="shared" si="4"/>
        <v>-11.022918544296205</v>
      </c>
      <c r="AH13">
        <f t="shared" si="5"/>
        <v>-567.92729643846769</v>
      </c>
      <c r="AI13">
        <f t="shared" si="6"/>
        <v>302.66485460206161</v>
      </c>
      <c r="AJ13">
        <f t="shared" si="7"/>
        <v>0.45605823571690962</v>
      </c>
      <c r="AK13">
        <f t="shared" si="24"/>
        <v>67.102651304237853</v>
      </c>
      <c r="AL13">
        <f t="shared" si="8"/>
        <v>370.22356414201636</v>
      </c>
      <c r="AN13">
        <f t="shared" si="9"/>
        <v>408.29030608961699</v>
      </c>
      <c r="AO13">
        <f t="shared" si="9"/>
        <v>-20.414515304480851</v>
      </c>
      <c r="AP13">
        <f t="shared" si="9"/>
        <v>-4.8496485536964364</v>
      </c>
      <c r="AQ13">
        <f t="shared" si="9"/>
        <v>-249.86556697388679</v>
      </c>
      <c r="AR13">
        <f t="shared" si="9"/>
        <v>133.16057525755289</v>
      </c>
      <c r="AS13">
        <f t="shared" si="9"/>
        <v>0.20064760111924368</v>
      </c>
      <c r="AT13">
        <f t="shared" si="9"/>
        <v>29.52251479851348</v>
      </c>
      <c r="AU13">
        <f t="shared" si="9"/>
        <v>162.88373765718563</v>
      </c>
      <c r="AW13">
        <v>10</v>
      </c>
      <c r="AX13">
        <f>(R13*SUMPRODUCT(K14:$K$23, X14:$X$23)-$AZ$3*SUMPRODUCT(K13:$K$22, W14:$W$23))/Z13</f>
        <v>86.794364190095891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1052.3708614369984</v>
      </c>
      <c r="P14">
        <f t="shared" si="22"/>
        <v>52.618543071849928</v>
      </c>
      <c r="Q14" s="4">
        <f t="shared" si="23"/>
        <v>12.5</v>
      </c>
      <c r="R14">
        <f t="shared" si="0"/>
        <v>250000</v>
      </c>
      <c r="S14">
        <f t="shared" si="1"/>
        <v>85.763796128574384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76.538176525712515</v>
      </c>
      <c r="AC14">
        <f t="shared" si="2"/>
        <v>74.679484571390276</v>
      </c>
      <c r="AE14">
        <f t="shared" si="3"/>
        <v>916.3600150376343</v>
      </c>
      <c r="AF14">
        <f t="shared" si="4"/>
        <v>-45.818000751881719</v>
      </c>
      <c r="AG14">
        <f t="shared" si="4"/>
        <v>-10.884471062159076</v>
      </c>
      <c r="AH14">
        <f t="shared" si="5"/>
        <v>-564.36593388335552</v>
      </c>
      <c r="AI14">
        <f t="shared" si="6"/>
        <v>295.29160934023798</v>
      </c>
      <c r="AJ14">
        <f t="shared" si="7"/>
        <v>1.8586919543222393</v>
      </c>
      <c r="AK14">
        <f t="shared" si="24"/>
        <v>66.295613356802562</v>
      </c>
      <c r="AL14">
        <f t="shared" si="8"/>
        <v>363.44591465136278</v>
      </c>
      <c r="AN14">
        <f t="shared" si="9"/>
        <v>371.38227010921605</v>
      </c>
      <c r="AO14">
        <f t="shared" si="9"/>
        <v>-18.569113505460805</v>
      </c>
      <c r="AP14">
        <f t="shared" si="9"/>
        <v>-4.4112570449035724</v>
      </c>
      <c r="AQ14">
        <f t="shared" si="9"/>
        <v>-228.72615375879357</v>
      </c>
      <c r="AR14">
        <f t="shared" si="9"/>
        <v>119.67574580005814</v>
      </c>
      <c r="AS14">
        <f t="shared" si="9"/>
        <v>0.75329043836726006</v>
      </c>
      <c r="AT14">
        <f t="shared" si="9"/>
        <v>26.868277732219724</v>
      </c>
      <c r="AU14">
        <f t="shared" si="9"/>
        <v>147.29731397064512</v>
      </c>
      <c r="AW14">
        <v>11</v>
      </c>
      <c r="AX14">
        <f>(R14*SUMPRODUCT(K15:$K$23, X15:$X$23)-$AZ$3*SUMPRODUCT(K14:$K$22, W15:$W$23))/Z14</f>
        <v>85.763796128574384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1052.3708614369984</v>
      </c>
      <c r="P15">
        <f t="shared" si="22"/>
        <v>52.618543071849928</v>
      </c>
      <c r="Q15" s="4">
        <f t="shared" si="23"/>
        <v>12.5</v>
      </c>
      <c r="R15">
        <f t="shared" si="0"/>
        <v>250000</v>
      </c>
      <c r="S15">
        <f t="shared" si="1"/>
        <v>82.733902853239329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74.679484571390276</v>
      </c>
      <c r="AC15">
        <f t="shared" si="2"/>
        <v>71.134703376756988</v>
      </c>
      <c r="AE15">
        <f t="shared" si="3"/>
        <v>904.82965856761905</v>
      </c>
      <c r="AF15">
        <f t="shared" si="4"/>
        <v>-45.241482928380961</v>
      </c>
      <c r="AG15">
        <f t="shared" si="4"/>
        <v>-10.747514157367563</v>
      </c>
      <c r="AH15">
        <f t="shared" si="5"/>
        <v>-562.24388339846428</v>
      </c>
      <c r="AI15">
        <f t="shared" si="6"/>
        <v>286.59677808340621</v>
      </c>
      <c r="AJ15">
        <f t="shared" si="7"/>
        <v>3.5447811946332877</v>
      </c>
      <c r="AK15">
        <f t="shared" si="24"/>
        <v>65.398736214743991</v>
      </c>
      <c r="AL15">
        <f t="shared" si="8"/>
        <v>355.54029549278346</v>
      </c>
      <c r="AN15">
        <f t="shared" si="9"/>
        <v>337.80278849171799</v>
      </c>
      <c r="AO15">
        <f t="shared" si="9"/>
        <v>-16.890139424585904</v>
      </c>
      <c r="AP15">
        <f t="shared" si="9"/>
        <v>-4.0124019116042984</v>
      </c>
      <c r="AQ15">
        <f t="shared" si="9"/>
        <v>-209.90420663827086</v>
      </c>
      <c r="AR15">
        <f t="shared" si="9"/>
        <v>106.9960405172569</v>
      </c>
      <c r="AS15">
        <f t="shared" si="9"/>
        <v>1.3233838665674573</v>
      </c>
      <c r="AT15">
        <f t="shared" si="9"/>
        <v>24.415507657150773</v>
      </c>
      <c r="AU15">
        <f t="shared" si="9"/>
        <v>132.73493204097514</v>
      </c>
      <c r="AW15">
        <v>12</v>
      </c>
      <c r="AX15">
        <f>(R15*SUMPRODUCT(K16:$K$23, X16:$X$23)-$AZ$3*SUMPRODUCT(K15:$K$22, W16:$W$23))/Z15</f>
        <v>82.733902853239329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1052.3708614369984</v>
      </c>
      <c r="P16">
        <f t="shared" si="22"/>
        <v>52.618543071849928</v>
      </c>
      <c r="Q16" s="4">
        <f t="shared" si="23"/>
        <v>12.5</v>
      </c>
      <c r="R16">
        <f t="shared" si="0"/>
        <v>250000</v>
      </c>
      <c r="S16">
        <f t="shared" si="1"/>
        <v>77.674891206955238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71.134703376756988</v>
      </c>
      <c r="AC16">
        <f t="shared" si="2"/>
        <v>65.942841366373045</v>
      </c>
      <c r="AE16">
        <f t="shared" si="3"/>
        <v>893.42030218536559</v>
      </c>
      <c r="AF16">
        <f t="shared" si="4"/>
        <v>-44.671015109268282</v>
      </c>
      <c r="AG16">
        <f t="shared" si="4"/>
        <v>-10.611994484594195</v>
      </c>
      <c r="AH16">
        <f t="shared" si="5"/>
        <v>-560.89062399384886</v>
      </c>
      <c r="AI16">
        <f t="shared" si="6"/>
        <v>277.24666859765421</v>
      </c>
      <c r="AJ16">
        <f t="shared" si="7"/>
        <v>5.191862010383943</v>
      </c>
      <c r="AK16">
        <f t="shared" si="24"/>
        <v>64.391879331699812</v>
      </c>
      <c r="AL16">
        <f t="shared" si="8"/>
        <v>346.83040993973793</v>
      </c>
      <c r="AN16">
        <f t="shared" si="9"/>
        <v>307.25119938974012</v>
      </c>
      <c r="AO16">
        <f t="shared" si="9"/>
        <v>-15.362559969487007</v>
      </c>
      <c r="AP16">
        <f t="shared" si="9"/>
        <v>-3.6495119098294002</v>
      </c>
      <c r="AQ16">
        <f t="shared" si="9"/>
        <v>-192.89277009603273</v>
      </c>
      <c r="AR16">
        <f t="shared" si="9"/>
        <v>95.346357414390965</v>
      </c>
      <c r="AS16">
        <f t="shared" si="9"/>
        <v>1.7855043430897126</v>
      </c>
      <c r="AT16">
        <f t="shared" si="9"/>
        <v>22.144652530539123</v>
      </c>
      <c r="AU16">
        <f t="shared" si="9"/>
        <v>119.2765142880198</v>
      </c>
      <c r="AW16">
        <v>13</v>
      </c>
      <c r="AX16">
        <f>(R16*SUMPRODUCT(K17:$K$23, X17:$X$23)-$AZ$3*SUMPRODUCT(K16:$K$22, W17:$W$23))/Z16</f>
        <v>77.674891206955238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1052.3708614369984</v>
      </c>
      <c r="P17">
        <f t="shared" si="22"/>
        <v>52.618543071849928</v>
      </c>
      <c r="Q17" s="4">
        <f t="shared" si="23"/>
        <v>12.5</v>
      </c>
      <c r="R17">
        <f t="shared" si="0"/>
        <v>250000</v>
      </c>
      <c r="S17">
        <f t="shared" si="1"/>
        <v>70.900296441668033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65.942841366373045</v>
      </c>
      <c r="AC17">
        <f t="shared" si="2"/>
        <v>59.430903944253942</v>
      </c>
      <c r="AE17">
        <f t="shared" si="3"/>
        <v>882.131030739067</v>
      </c>
      <c r="AF17">
        <f t="shared" si="4"/>
        <v>-44.106551536953354</v>
      </c>
      <c r="AG17">
        <f t="shared" si="4"/>
        <v>-10.477901173718941</v>
      </c>
      <c r="AH17">
        <f t="shared" si="5"/>
        <v>-559.46732058626162</v>
      </c>
      <c r="AI17">
        <f t="shared" si="6"/>
        <v>268.0792574421331</v>
      </c>
      <c r="AJ17">
        <f t="shared" si="7"/>
        <v>6.5119374221191038</v>
      </c>
      <c r="AK17">
        <f t="shared" si="24"/>
        <v>63.277712439794072</v>
      </c>
      <c r="AL17">
        <f t="shared" si="8"/>
        <v>337.86890730404627</v>
      </c>
      <c r="AN17">
        <f t="shared" si="9"/>
        <v>279.45522630717682</v>
      </c>
      <c r="AO17">
        <f t="shared" si="9"/>
        <v>-13.972761315358841</v>
      </c>
      <c r="AP17">
        <f t="shared" si="9"/>
        <v>-3.3193529551643088</v>
      </c>
      <c r="AQ17">
        <f t="shared" si="9"/>
        <v>-177.23678369517702</v>
      </c>
      <c r="AR17">
        <f t="shared" si="9"/>
        <v>84.926328341476633</v>
      </c>
      <c r="AS17">
        <f t="shared" si="9"/>
        <v>2.0629531017311646</v>
      </c>
      <c r="AT17">
        <f t="shared" si="9"/>
        <v>20.046100674236229</v>
      </c>
      <c r="AU17">
        <f t="shared" si="9"/>
        <v>107.03538211744402</v>
      </c>
      <c r="AW17">
        <v>14</v>
      </c>
      <c r="AX17">
        <f>(R17*SUMPRODUCT(K18:$K$23, X18:$X$23)-$AZ$3*SUMPRODUCT(K17:$K$22, W18:$W$23))/Z17</f>
        <v>70.900296441668033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1052.3708614369984</v>
      </c>
      <c r="P18">
        <f t="shared" si="22"/>
        <v>52.618543071849928</v>
      </c>
      <c r="Q18" s="4">
        <f t="shared" si="23"/>
        <v>12.5</v>
      </c>
      <c r="R18">
        <f t="shared" si="0"/>
        <v>250000</v>
      </c>
      <c r="S18">
        <f t="shared" si="1"/>
        <v>62.616213455776638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59.430903944253942</v>
      </c>
      <c r="AC18">
        <f t="shared" si="2"/>
        <v>51.822247357693072</v>
      </c>
      <c r="AE18">
        <f t="shared" si="3"/>
        <v>870.96009297868932</v>
      </c>
      <c r="AF18">
        <f t="shared" si="4"/>
        <v>-43.548004648934466</v>
      </c>
      <c r="AG18">
        <f t="shared" si="4"/>
        <v>-10.345213423495554</v>
      </c>
      <c r="AH18">
        <f t="shared" si="5"/>
        <v>-558.17476972390932</v>
      </c>
      <c r="AI18">
        <f t="shared" si="6"/>
        <v>258.89210518234995</v>
      </c>
      <c r="AJ18">
        <f t="shared" si="7"/>
        <v>7.6086565865608691</v>
      </c>
      <c r="AK18">
        <f t="shared" si="24"/>
        <v>62.079009459180618</v>
      </c>
      <c r="AL18">
        <f t="shared" si="8"/>
        <v>328.57977122809143</v>
      </c>
      <c r="AN18">
        <f t="shared" si="9"/>
        <v>254.16676407733669</v>
      </c>
      <c r="AO18">
        <f t="shared" si="9"/>
        <v>-12.708338203866836</v>
      </c>
      <c r="AP18">
        <f t="shared" si="9"/>
        <v>-3.0189780688420447</v>
      </c>
      <c r="AQ18">
        <f t="shared" si="9"/>
        <v>-162.88860552168819</v>
      </c>
      <c r="AR18">
        <f t="shared" si="9"/>
        <v>75.550842282939612</v>
      </c>
      <c r="AS18">
        <f t="shared" si="9"/>
        <v>2.2203860305103649</v>
      </c>
      <c r="AT18">
        <f t="shared" si="9"/>
        <v>18.116123894269379</v>
      </c>
      <c r="AU18">
        <f t="shared" si="9"/>
        <v>95.88735220771936</v>
      </c>
      <c r="AW18">
        <v>15</v>
      </c>
      <c r="AX18">
        <f>(R18*SUMPRODUCT(K19:$K$23, X19:$X$23)-$AZ$3*SUMPRODUCT(K18:$K$22, W19:$W$23))/Z18</f>
        <v>62.616213455776638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1052.3708614369984</v>
      </c>
      <c r="P19">
        <f t="shared" si="22"/>
        <v>52.618543071849928</v>
      </c>
      <c r="Q19" s="4">
        <f t="shared" si="23"/>
        <v>12.5</v>
      </c>
      <c r="R19">
        <f t="shared" si="0"/>
        <v>250000</v>
      </c>
      <c r="S19">
        <f t="shared" si="1"/>
        <v>52.687685368112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51.822247357693072</v>
      </c>
      <c r="AC19">
        <f t="shared" si="2"/>
        <v>43.051578867584055</v>
      </c>
      <c r="AE19">
        <f t="shared" si="3"/>
        <v>859.90164158023254</v>
      </c>
      <c r="AF19">
        <f t="shared" si="4"/>
        <v>-42.995082079011631</v>
      </c>
      <c r="AG19">
        <f t="shared" si="4"/>
        <v>-10.213861779749017</v>
      </c>
      <c r="AH19">
        <f t="shared" si="5"/>
        <v>-557.99019023161668</v>
      </c>
      <c r="AI19">
        <f t="shared" si="6"/>
        <v>248.70250748985529</v>
      </c>
      <c r="AJ19">
        <f t="shared" si="7"/>
        <v>8.7706684901090171</v>
      </c>
      <c r="AK19">
        <f t="shared" si="24"/>
        <v>60.811016480123989</v>
      </c>
      <c r="AL19">
        <f t="shared" si="8"/>
        <v>318.28419246008832</v>
      </c>
      <c r="AN19">
        <f t="shared" si="9"/>
        <v>231.15891556757896</v>
      </c>
      <c r="AO19">
        <f t="shared" si="9"/>
        <v>-11.557945778378949</v>
      </c>
      <c r="AP19">
        <f t="shared" si="9"/>
        <v>-2.7456921798929148</v>
      </c>
      <c r="AQ19">
        <f t="shared" si="9"/>
        <v>-149.99902434684768</v>
      </c>
      <c r="AR19">
        <f t="shared" si="9"/>
        <v>66.856253262459418</v>
      </c>
      <c r="AS19">
        <f t="shared" si="9"/>
        <v>2.357732697486854</v>
      </c>
      <c r="AT19">
        <f t="shared" si="9"/>
        <v>16.347228501942631</v>
      </c>
      <c r="AU19">
        <f t="shared" si="9"/>
        <v>85.561214461888909</v>
      </c>
      <c r="AW19">
        <v>16</v>
      </c>
      <c r="AX19">
        <f>(R19*SUMPRODUCT(K20:$K$23, X20:$X$23)-$AZ$3*SUMPRODUCT(K19:$K$22, W20:$W$23))/Z19</f>
        <v>52.687685368112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1052.3708614369984</v>
      </c>
      <c r="P20">
        <f t="shared" si="22"/>
        <v>52.618543071849928</v>
      </c>
      <c r="Q20" s="4">
        <f t="shared" si="23"/>
        <v>12.5</v>
      </c>
      <c r="R20">
        <f t="shared" si="0"/>
        <v>250000</v>
      </c>
      <c r="S20">
        <f t="shared" si="1"/>
        <v>41.452295823107463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43.051578867584055</v>
      </c>
      <c r="AC20">
        <f t="shared" si="2"/>
        <v>33.439891251032066</v>
      </c>
      <c r="AE20">
        <f t="shared" si="3"/>
        <v>848.95580482157391</v>
      </c>
      <c r="AF20">
        <f t="shared" si="4"/>
        <v>-42.4477902410787</v>
      </c>
      <c r="AG20">
        <f t="shared" si="4"/>
        <v>-10.083847766156504</v>
      </c>
      <c r="AH20">
        <f t="shared" si="5"/>
        <v>-557.50791590045924</v>
      </c>
      <c r="AI20">
        <f t="shared" si="6"/>
        <v>238.91625091387948</v>
      </c>
      <c r="AJ20">
        <f t="shared" si="7"/>
        <v>9.6116876165519898</v>
      </c>
      <c r="AK20">
        <f t="shared" si="24"/>
        <v>59.469171541365554</v>
      </c>
      <c r="AL20">
        <f t="shared" si="8"/>
        <v>307.99711007179701</v>
      </c>
      <c r="AN20">
        <f t="shared" si="9"/>
        <v>210.2269160781845</v>
      </c>
      <c r="AO20">
        <f t="shared" si="9"/>
        <v>-10.511345803909226</v>
      </c>
      <c r="AP20">
        <f t="shared" si="9"/>
        <v>-2.4970631051006391</v>
      </c>
      <c r="AQ20">
        <f t="shared" si="9"/>
        <v>-138.05567873296081</v>
      </c>
      <c r="AR20">
        <f t="shared" si="9"/>
        <v>59.162828436213836</v>
      </c>
      <c r="AS20">
        <f t="shared" si="9"/>
        <v>2.3801420927433083</v>
      </c>
      <c r="AT20">
        <f t="shared" si="9"/>
        <v>14.726350257412257</v>
      </c>
      <c r="AU20">
        <f t="shared" si="9"/>
        <v>76.269320786369391</v>
      </c>
      <c r="AW20">
        <v>17</v>
      </c>
      <c r="AX20">
        <f>(R20*SUMPRODUCT(K21:$K$23, X21:$X$23)-$AZ$3*SUMPRODUCT(K20:$K$22, W21:$W$23))/Z20</f>
        <v>41.452295823107463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1052.3708614369984</v>
      </c>
      <c r="P21">
        <f t="shared" si="22"/>
        <v>52.618543071849928</v>
      </c>
      <c r="Q21" s="4">
        <f t="shared" si="23"/>
        <v>12.5</v>
      </c>
      <c r="R21">
        <f t="shared" si="0"/>
        <v>250000</v>
      </c>
      <c r="S21">
        <f t="shared" si="1"/>
        <v>28.870885013102949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33.439891251032066</v>
      </c>
      <c r="AC21">
        <f t="shared" si="2"/>
        <v>22.993038170843221</v>
      </c>
      <c r="AE21">
        <f t="shared" si="3"/>
        <v>838.11782617409369</v>
      </c>
      <c r="AF21">
        <f t="shared" si="4"/>
        <v>-41.905891308704689</v>
      </c>
      <c r="AG21">
        <f t="shared" si="4"/>
        <v>-9.9551148849472018</v>
      </c>
      <c r="AH21">
        <f t="shared" si="5"/>
        <v>-557.88807095478739</v>
      </c>
      <c r="AI21">
        <f t="shared" si="6"/>
        <v>228.36874902565444</v>
      </c>
      <c r="AJ21">
        <f t="shared" si="7"/>
        <v>10.446853080188845</v>
      </c>
      <c r="AK21">
        <f t="shared" si="24"/>
        <v>58.075627828149479</v>
      </c>
      <c r="AL21">
        <f t="shared" si="8"/>
        <v>296.89122993399275</v>
      </c>
      <c r="AN21">
        <f t="shared" si="9"/>
        <v>191.18318043548382</v>
      </c>
      <c r="AO21">
        <f t="shared" si="9"/>
        <v>-9.5591590217741924</v>
      </c>
      <c r="AP21">
        <f t="shared" si="9"/>
        <v>-2.2708627186620522</v>
      </c>
      <c r="AQ21">
        <f t="shared" si="9"/>
        <v>-127.25992981086883</v>
      </c>
      <c r="AR21">
        <f t="shared" si="9"/>
        <v>52.093228884178764</v>
      </c>
      <c r="AS21">
        <f t="shared" si="9"/>
        <v>2.383033190607573</v>
      </c>
      <c r="AT21">
        <f t="shared" si="9"/>
        <v>13.247639994315998</v>
      </c>
      <c r="AU21">
        <f t="shared" si="9"/>
        <v>67.723902069102337</v>
      </c>
      <c r="AW21">
        <v>18</v>
      </c>
      <c r="AX21">
        <f>(R21*SUMPRODUCT(K22:$K$23, X22:$X$23)-$AZ$3*SUMPRODUCT(K21:$K$22, W22:$W$23))/Z21</f>
        <v>28.870885013102949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1052.3708614369984</v>
      </c>
      <c r="P22">
        <f t="shared" si="22"/>
        <v>52.618543071849928</v>
      </c>
      <c r="Q22" s="4">
        <f t="shared" si="23"/>
        <v>12.5</v>
      </c>
      <c r="R22">
        <f t="shared" si="0"/>
        <v>250000</v>
      </c>
      <c r="S22">
        <f t="shared" si="1"/>
        <v>15.036920565345845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22.993038170843221</v>
      </c>
      <c r="AC22">
        <f t="shared" si="2"/>
        <v>11.822180904173678</v>
      </c>
      <c r="AE22">
        <f t="shared" si="3"/>
        <v>827.38474597395998</v>
      </c>
      <c r="AF22">
        <f t="shared" si="4"/>
        <v>-41.369237298698003</v>
      </c>
      <c r="AG22">
        <f t="shared" si="4"/>
        <v>-9.8276279814059215</v>
      </c>
      <c r="AH22">
        <f t="shared" si="5"/>
        <v>-558.71509383614352</v>
      </c>
      <c r="AI22">
        <f t="shared" si="6"/>
        <v>217.47278685771255</v>
      </c>
      <c r="AJ22">
        <f t="shared" si="7"/>
        <v>11.170857266669543</v>
      </c>
      <c r="AK22">
        <f t="shared" si="24"/>
        <v>56.630598279227371</v>
      </c>
      <c r="AL22">
        <f t="shared" si="8"/>
        <v>285.27424240360949</v>
      </c>
      <c r="AN22">
        <f t="shared" si="9"/>
        <v>173.85752021469159</v>
      </c>
      <c r="AO22">
        <f t="shared" si="9"/>
        <v>-8.6928760107345795</v>
      </c>
      <c r="AP22">
        <f t="shared" si="9"/>
        <v>-2.0650695323473163</v>
      </c>
      <c r="AQ22">
        <f t="shared" si="9"/>
        <v>-117.40223782652114</v>
      </c>
      <c r="AR22">
        <f t="shared" si="9"/>
        <v>45.69733684508855</v>
      </c>
      <c r="AS22">
        <f t="shared" si="9"/>
        <v>2.3473209441022966</v>
      </c>
      <c r="AT22">
        <f t="shared" si="9"/>
        <v>11.899730364875159</v>
      </c>
      <c r="AU22">
        <f t="shared" si="9"/>
        <v>59.944388154066012</v>
      </c>
      <c r="AW22">
        <v>19</v>
      </c>
      <c r="AX22">
        <f>(R22*SUMPRODUCT(K23:$K$23, X23:$X$23)-$AZ$3*SUMPRODUCT(K22:$K$22, W23:$W$23))/Z22</f>
        <v>15.036920565345845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1052.3708614369984</v>
      </c>
      <c r="P23">
        <f t="shared" si="22"/>
        <v>52.618543071849928</v>
      </c>
      <c r="Q23" s="4">
        <f t="shared" si="23"/>
        <v>12.5</v>
      </c>
      <c r="R23">
        <f t="shared" si="0"/>
        <v>250000</v>
      </c>
      <c r="S23">
        <f t="shared" si="1"/>
        <v>15.232658691027014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11.822180904173678</v>
      </c>
      <c r="AC23">
        <f t="shared" si="2"/>
        <v>11.822180904173678</v>
      </c>
      <c r="AE23">
        <f t="shared" si="3"/>
        <v>816.75293555405392</v>
      </c>
      <c r="AF23">
        <f t="shared" si="4"/>
        <v>-40.837646777702702</v>
      </c>
      <c r="AG23">
        <f t="shared" si="4"/>
        <v>-9.7013439544352824</v>
      </c>
      <c r="AH23">
        <f t="shared" si="5"/>
        <v>-560.15494313161514</v>
      </c>
      <c r="AI23">
        <f t="shared" si="6"/>
        <v>206.05900169030076</v>
      </c>
      <c r="AJ23">
        <f t="shared" si="7"/>
        <v>0</v>
      </c>
      <c r="AK23">
        <f t="shared" si="24"/>
        <v>55.141622877636749</v>
      </c>
      <c r="AL23">
        <f t="shared" si="8"/>
        <v>261.2006245679375</v>
      </c>
      <c r="AN23">
        <f t="shared" si="9"/>
        <v>158.09496619251635</v>
      </c>
      <c r="AO23">
        <f t="shared" si="9"/>
        <v>-7.904748309625818</v>
      </c>
      <c r="AP23">
        <f t="shared" si="9"/>
        <v>-1.8778428307184383</v>
      </c>
      <c r="AQ23">
        <f t="shared" si="9"/>
        <v>-108.42651791253064</v>
      </c>
      <c r="AR23">
        <f t="shared" si="9"/>
        <v>39.885857139641438</v>
      </c>
      <c r="AS23">
        <f t="shared" si="9"/>
        <v>0</v>
      </c>
      <c r="AT23">
        <f t="shared" si="9"/>
        <v>10.673500669730403</v>
      </c>
      <c r="AU23">
        <f t="shared" si="9"/>
        <v>50.559357809371839</v>
      </c>
      <c r="AW23">
        <v>20</v>
      </c>
      <c r="AX23">
        <f>(R23*SUMPRODUCT(K$23:$K24, X$23:$X24)-$AZ$3*SUMPRODUCT(K$22:$K23, W$23:$W24))/Z23</f>
        <v>15.232658691027014</v>
      </c>
    </row>
    <row r="25" spans="5:50" x14ac:dyDescent="0.25">
      <c r="AN25" s="8">
        <f t="shared" ref="AN25:AU25" si="25">SUM(AN3:AN23)</f>
        <v>9095.6718850935831</v>
      </c>
      <c r="AO25" s="8">
        <f t="shared" si="25"/>
        <v>-1244.0617403324281</v>
      </c>
      <c r="AP25" s="8">
        <f t="shared" si="25"/>
        <v>-221.35541852992833</v>
      </c>
      <c r="AQ25" s="8">
        <f t="shared" si="25"/>
        <v>-5498.1283941163783</v>
      </c>
      <c r="AR25" s="8">
        <f t="shared" si="25"/>
        <v>2132.1263321148481</v>
      </c>
      <c r="AS25" s="8">
        <f t="shared" si="25"/>
        <v>-40.891508023819583</v>
      </c>
      <c r="AT25" s="8">
        <f t="shared" si="25"/>
        <v>566.45783976412861</v>
      </c>
      <c r="AU25" s="9">
        <f t="shared" si="25"/>
        <v>2657.6926638551563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34404-508B-49F1-8C08-130F1866351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1144.9944901794695</v>
      </c>
      <c r="K3">
        <v>1</v>
      </c>
      <c r="L3" s="2">
        <v>0</v>
      </c>
      <c r="O3">
        <f>$C$3</f>
        <v>1144.9944901794695</v>
      </c>
      <c r="P3">
        <f>O3*B5</f>
        <v>915.99559214357566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1144.9944901794695</v>
      </c>
      <c r="AF3">
        <f t="shared" ref="AF3:AG23" si="4">-$Z3*P3</f>
        <v>-915.99559214357566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103.18134213589383</v>
      </c>
      <c r="AJ3">
        <f t="shared" ref="AJ3:AJ23" si="7">AB3-AC3</f>
        <v>0</v>
      </c>
      <c r="AL3">
        <f t="shared" ref="AL3:AL23" si="8">SUM(AI3:AK3)</f>
        <v>103.18134213589383</v>
      </c>
      <c r="AN3">
        <f t="shared" ref="AN3:AU23" si="9">AE3*$K3</f>
        <v>1144.9944901794695</v>
      </c>
      <c r="AO3">
        <f t="shared" si="9"/>
        <v>-915.99559214357566</v>
      </c>
      <c r="AP3">
        <f t="shared" si="9"/>
        <v>-125.8175559</v>
      </c>
      <c r="AQ3">
        <f t="shared" si="9"/>
        <v>0</v>
      </c>
      <c r="AR3">
        <f t="shared" si="9"/>
        <v>103.18134213589383</v>
      </c>
      <c r="AS3">
        <f t="shared" si="9"/>
        <v>0</v>
      </c>
      <c r="AT3">
        <f t="shared" si="9"/>
        <v>0</v>
      </c>
      <c r="AU3">
        <f t="shared" si="9"/>
        <v>103.18134213589383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636.2139854310883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51.032551769407917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50.392409340327504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-50.392409340327504</v>
      </c>
      <c r="AK4">
        <f>G4*MAX(0, SUM(AB4, AE4:AF4))</f>
        <v>0</v>
      </c>
      <c r="AL4">
        <f t="shared" si="8"/>
        <v>-686.34390934032751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-585.82157609076137</v>
      </c>
      <c r="AR4">
        <f t="shared" si="9"/>
        <v>-585.82157609076137</v>
      </c>
      <c r="AS4">
        <f t="shared" si="9"/>
        <v>-46.420144716635569</v>
      </c>
      <c r="AT4">
        <f t="shared" si="9"/>
        <v>0</v>
      </c>
      <c r="AU4">
        <f t="shared" si="9"/>
        <v>-632.24172080739697</v>
      </c>
      <c r="AW4">
        <v>1</v>
      </c>
      <c r="AX4">
        <f>(R4*SUMPRODUCT(K5:$K$23, X5:$X$23)-$AZ$3*SUMPRODUCT(K4:$K$22, W5:$W$23))/Z4</f>
        <v>51.032551769407917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1144.9944901794695</v>
      </c>
      <c r="P5">
        <f t="shared" ref="P5:P23" si="22">O5*$C$5</f>
        <v>57.249724508973479</v>
      </c>
      <c r="Q5" s="4">
        <f t="shared" ref="Q5:Q23" si="23">$C$8</f>
        <v>12.5</v>
      </c>
      <c r="R5">
        <f t="shared" si="0"/>
        <v>250000</v>
      </c>
      <c r="S5">
        <f t="shared" si="1"/>
        <v>95.220478655762236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50.392409340327504</v>
      </c>
      <c r="AC5">
        <f t="shared" si="2"/>
        <v>92.845087435022833</v>
      </c>
      <c r="AE5">
        <f t="shared" si="3"/>
        <v>1116.4312031831937</v>
      </c>
      <c r="AF5">
        <f t="shared" si="4"/>
        <v>-55.821560159159688</v>
      </c>
      <c r="AG5">
        <f t="shared" si="4"/>
        <v>-12.188172222210882</v>
      </c>
      <c r="AH5">
        <f t="shared" si="5"/>
        <v>-631.96357078235098</v>
      </c>
      <c r="AI5">
        <f t="shared" si="6"/>
        <v>416.45790001947228</v>
      </c>
      <c r="AJ5">
        <f t="shared" si="7"/>
        <v>-42.452678094695329</v>
      </c>
      <c r="AK5">
        <f>G5*SUM(AB5, AE5:AF5)</f>
        <v>77.770143665505316</v>
      </c>
      <c r="AL5">
        <f t="shared" si="8"/>
        <v>451.77536559028226</v>
      </c>
      <c r="AN5">
        <f t="shared" si="9"/>
        <v>947.35924995391053</v>
      </c>
      <c r="AO5">
        <f t="shared" si="9"/>
        <v>-47.36796249769553</v>
      </c>
      <c r="AP5">
        <f t="shared" si="9"/>
        <v>-10.342399658681096</v>
      </c>
      <c r="AQ5">
        <f t="shared" si="9"/>
        <v>-536.25922735547522</v>
      </c>
      <c r="AR5">
        <f t="shared" si="9"/>
        <v>353.38966044205876</v>
      </c>
      <c r="AS5">
        <f t="shared" si="9"/>
        <v>-36.023659284741491</v>
      </c>
      <c r="AT5">
        <f t="shared" si="9"/>
        <v>65.992660149316464</v>
      </c>
      <c r="AU5">
        <f t="shared" si="9"/>
        <v>383.35866130663368</v>
      </c>
      <c r="AW5">
        <v>2</v>
      </c>
      <c r="AX5">
        <f>(R5*SUMPRODUCT(K6:$K$23, X6:$X$23)-$AZ$3*SUMPRODUCT(K5:$K$22, W6:$W$23))/Z5</f>
        <v>95.220478655762236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1144.9944901794695</v>
      </c>
      <c r="P6">
        <f t="shared" si="22"/>
        <v>57.249724508973479</v>
      </c>
      <c r="Q6" s="4">
        <f t="shared" si="23"/>
        <v>12.5</v>
      </c>
      <c r="R6">
        <f t="shared" si="0"/>
        <v>250000</v>
      </c>
      <c r="S6">
        <f t="shared" si="1"/>
        <v>132.02652663003428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92.845087435022833</v>
      </c>
      <c r="AC6">
        <f t="shared" si="2"/>
        <v>127.11314499818307</v>
      </c>
      <c r="AE6">
        <f t="shared" si="3"/>
        <v>1102.3833949684042</v>
      </c>
      <c r="AF6">
        <f t="shared" si="4"/>
        <v>-55.119169748420212</v>
      </c>
      <c r="AG6">
        <f t="shared" si="4"/>
        <v>-12.03481113253669</v>
      </c>
      <c r="AH6">
        <f t="shared" si="5"/>
        <v>-629.58734904163634</v>
      </c>
      <c r="AI6">
        <f t="shared" si="6"/>
        <v>405.6420650458108</v>
      </c>
      <c r="AJ6">
        <f t="shared" si="7"/>
        <v>-34.268057563160241</v>
      </c>
      <c r="AK6">
        <f>G6*SUM(AB6, AE6:AF6)</f>
        <v>79.807651885850476</v>
      </c>
      <c r="AL6">
        <f t="shared" si="8"/>
        <v>451.18165936850102</v>
      </c>
      <c r="AN6">
        <f t="shared" si="9"/>
        <v>861.70133066325911</v>
      </c>
      <c r="AO6">
        <f t="shared" si="9"/>
        <v>-43.085066533162959</v>
      </c>
      <c r="AP6">
        <f t="shared" si="9"/>
        <v>-9.4072650354871321</v>
      </c>
      <c r="AQ6">
        <f t="shared" si="9"/>
        <v>-492.13028689848966</v>
      </c>
      <c r="AR6">
        <f t="shared" si="9"/>
        <v>317.07871219611923</v>
      </c>
      <c r="AS6">
        <f t="shared" si="9"/>
        <v>-26.78635303851495</v>
      </c>
      <c r="AT6">
        <f t="shared" si="9"/>
        <v>62.38334153166246</v>
      </c>
      <c r="AU6">
        <f t="shared" si="9"/>
        <v>352.67570068926671</v>
      </c>
      <c r="AW6">
        <v>3</v>
      </c>
      <c r="AX6">
        <f>(R6*SUMPRODUCT(K7:$K$23, X7:$X$23)-$AZ$3*SUMPRODUCT(K6:$K$22, W7:$W$23))/Z6</f>
        <v>132.02652663003428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1144.9944901794695</v>
      </c>
      <c r="P7">
        <f t="shared" si="22"/>
        <v>57.249724508973479</v>
      </c>
      <c r="Q7" s="4">
        <f t="shared" si="23"/>
        <v>12.5</v>
      </c>
      <c r="R7">
        <f t="shared" si="0"/>
        <v>250000</v>
      </c>
      <c r="S7">
        <f t="shared" si="1"/>
        <v>161.64782602202376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127.11314499818307</v>
      </c>
      <c r="AC7">
        <f t="shared" si="2"/>
        <v>153.669657753509</v>
      </c>
      <c r="AE7">
        <f t="shared" si="3"/>
        <v>1088.4830050950397</v>
      </c>
      <c r="AF7">
        <f t="shared" si="4"/>
        <v>-54.424150254751993</v>
      </c>
      <c r="AG7">
        <f t="shared" si="4"/>
        <v>-11.883059421146516</v>
      </c>
      <c r="AH7">
        <f t="shared" si="5"/>
        <v>-628.07200129615683</v>
      </c>
      <c r="AI7">
        <f t="shared" si="6"/>
        <v>394.10379412298437</v>
      </c>
      <c r="AJ7">
        <f t="shared" si="7"/>
        <v>-26.556512755325926</v>
      </c>
      <c r="AK7">
        <f>G7*SUM(AB7, AE7:AF7)</f>
        <v>81.282039988692958</v>
      </c>
      <c r="AL7">
        <f t="shared" si="8"/>
        <v>448.82932135635144</v>
      </c>
      <c r="AN7">
        <f t="shared" si="9"/>
        <v>783.76726416073529</v>
      </c>
      <c r="AO7">
        <f t="shared" si="9"/>
        <v>-39.188363208036769</v>
      </c>
      <c r="AP7">
        <f t="shared" si="9"/>
        <v>-8.5564523550445806</v>
      </c>
      <c r="AQ7">
        <f t="shared" si="9"/>
        <v>-452.24617366337776</v>
      </c>
      <c r="AR7">
        <f t="shared" si="9"/>
        <v>283.77627493427616</v>
      </c>
      <c r="AS7">
        <f t="shared" si="9"/>
        <v>-19.122140860687217</v>
      </c>
      <c r="AT7">
        <f t="shared" si="9"/>
        <v>58.527511967703091</v>
      </c>
      <c r="AU7">
        <f t="shared" si="9"/>
        <v>323.18164604129208</v>
      </c>
      <c r="AW7">
        <v>4</v>
      </c>
      <c r="AX7">
        <f>(R7*SUMPRODUCT(K8:$K$23, X8:$X$23)-$AZ$3*SUMPRODUCT(K7:$K$22, W8:$W$23))/Z7</f>
        <v>161.64782602202376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1144.9944901794695</v>
      </c>
      <c r="P8">
        <f t="shared" si="22"/>
        <v>57.249724508973479</v>
      </c>
      <c r="Q8" s="4">
        <f t="shared" si="23"/>
        <v>12.5</v>
      </c>
      <c r="R8">
        <f t="shared" si="0"/>
        <v>250000</v>
      </c>
      <c r="S8">
        <f t="shared" si="1"/>
        <v>184.98024814103732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153.669657753509</v>
      </c>
      <c r="AC8">
        <f t="shared" si="2"/>
        <v>173.62845302123378</v>
      </c>
      <c r="AE8">
        <f t="shared" si="3"/>
        <v>1074.7289186038968</v>
      </c>
      <c r="AF8">
        <f t="shared" si="4"/>
        <v>-53.736445930194847</v>
      </c>
      <c r="AG8">
        <f t="shared" si="4"/>
        <v>-11.732904915938077</v>
      </c>
      <c r="AH8">
        <f t="shared" si="5"/>
        <v>-626.47821993948219</v>
      </c>
      <c r="AI8">
        <f t="shared" si="6"/>
        <v>382.78134781828169</v>
      </c>
      <c r="AJ8">
        <f t="shared" si="7"/>
        <v>-19.958795267724781</v>
      </c>
      <c r="AK8">
        <f t="shared" ref="AK8:AK23" si="24">G8*SUM(AB8:AB8, AE8:AF8)</f>
        <v>82.226349129904776</v>
      </c>
      <c r="AL8">
        <f t="shared" si="8"/>
        <v>445.04890168046165</v>
      </c>
      <c r="AN8">
        <f t="shared" si="9"/>
        <v>712.86250017323459</v>
      </c>
      <c r="AO8">
        <f t="shared" si="9"/>
        <v>-35.643125008661734</v>
      </c>
      <c r="AP8">
        <f t="shared" si="9"/>
        <v>-7.7823791543038201</v>
      </c>
      <c r="AQ8">
        <f t="shared" si="9"/>
        <v>-415.53997704860643</v>
      </c>
      <c r="AR8">
        <f t="shared" si="9"/>
        <v>253.8970189616627</v>
      </c>
      <c r="AS8">
        <f t="shared" si="9"/>
        <v>-13.238572489031398</v>
      </c>
      <c r="AT8">
        <f t="shared" si="9"/>
        <v>54.540340178996153</v>
      </c>
      <c r="AU8">
        <f t="shared" si="9"/>
        <v>295.19878665162742</v>
      </c>
      <c r="AW8">
        <v>5</v>
      </c>
      <c r="AX8">
        <f>(R8*SUMPRODUCT(K9:$K$23, X9:$X$23)-$AZ$3*SUMPRODUCT(K8:$K$22, W9:$W$23))/Z8</f>
        <v>184.98024814103732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1144.9944901794695</v>
      </c>
      <c r="P9">
        <f t="shared" si="22"/>
        <v>57.249724508973479</v>
      </c>
      <c r="Q9" s="4">
        <f t="shared" si="23"/>
        <v>12.5</v>
      </c>
      <c r="R9">
        <f t="shared" si="0"/>
        <v>250000</v>
      </c>
      <c r="S9">
        <f t="shared" si="1"/>
        <v>202.67596759550776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173.62845302123378</v>
      </c>
      <c r="AC9">
        <f t="shared" si="2"/>
        <v>187.82913130730321</v>
      </c>
      <c r="AE9">
        <f t="shared" si="3"/>
        <v>1061.1190018901141</v>
      </c>
      <c r="AF9">
        <f t="shared" si="4"/>
        <v>-53.055950094505704</v>
      </c>
      <c r="AG9">
        <f t="shared" si="4"/>
        <v>-11.584324324169797</v>
      </c>
      <c r="AH9">
        <f t="shared" si="5"/>
        <v>-625.03085217798525</v>
      </c>
      <c r="AI9">
        <f t="shared" si="6"/>
        <v>371.44787529345331</v>
      </c>
      <c r="AJ9">
        <f t="shared" si="7"/>
        <v>-14.200678286069433</v>
      </c>
      <c r="AK9">
        <f t="shared" si="24"/>
        <v>82.71840533717895</v>
      </c>
      <c r="AL9">
        <f t="shared" si="8"/>
        <v>439.96560234456285</v>
      </c>
      <c r="AN9">
        <f t="shared" si="9"/>
        <v>648.35414708598648</v>
      </c>
      <c r="AO9">
        <f t="shared" si="9"/>
        <v>-32.417707354299324</v>
      </c>
      <c r="AP9">
        <f t="shared" si="9"/>
        <v>-7.0781361029121808</v>
      </c>
      <c r="AQ9">
        <f t="shared" si="9"/>
        <v>-381.89999834556761</v>
      </c>
      <c r="AR9">
        <f t="shared" si="9"/>
        <v>226.95830528320732</v>
      </c>
      <c r="AS9">
        <f t="shared" si="9"/>
        <v>-8.6767541075100709</v>
      </c>
      <c r="AT9">
        <f t="shared" si="9"/>
        <v>50.541759260902758</v>
      </c>
      <c r="AU9">
        <f t="shared" si="9"/>
        <v>268.82331043660002</v>
      </c>
      <c r="AW9">
        <v>6</v>
      </c>
      <c r="AX9">
        <f>(R9*SUMPRODUCT(K10:$K$23, X10:$X$23)-$AZ$3*SUMPRODUCT(K9:$K$22, W10:$W$23))/Z9</f>
        <v>202.67596759550776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1144.9944901794695</v>
      </c>
      <c r="P10">
        <f t="shared" si="22"/>
        <v>57.249724508973479</v>
      </c>
      <c r="Q10" s="4">
        <f t="shared" si="23"/>
        <v>12.5</v>
      </c>
      <c r="R10">
        <f t="shared" si="0"/>
        <v>250000</v>
      </c>
      <c r="S10">
        <f t="shared" si="1"/>
        <v>214.65635385791782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187.82913130730321</v>
      </c>
      <c r="AC10">
        <f t="shared" si="2"/>
        <v>196.40609674187408</v>
      </c>
      <c r="AE10">
        <f t="shared" si="3"/>
        <v>1047.6461309687274</v>
      </c>
      <c r="AF10">
        <f t="shared" si="4"/>
        <v>-52.382306548436375</v>
      </c>
      <c r="AG10">
        <f t="shared" si="4"/>
        <v>-11.437239872705813</v>
      </c>
      <c r="AH10">
        <f t="shared" si="5"/>
        <v>-624.82416444571936</v>
      </c>
      <c r="AI10">
        <f t="shared" si="6"/>
        <v>359.00242010186582</v>
      </c>
      <c r="AJ10">
        <f t="shared" si="7"/>
        <v>-8.5769654345708659</v>
      </c>
      <c r="AK10">
        <f t="shared" si="24"/>
        <v>82.8165069009316</v>
      </c>
      <c r="AL10">
        <f t="shared" si="8"/>
        <v>433.24196156822654</v>
      </c>
      <c r="AN10">
        <f t="shared" si="9"/>
        <v>589.66341287067962</v>
      </c>
      <c r="AO10">
        <f t="shared" si="9"/>
        <v>-29.483170643533981</v>
      </c>
      <c r="AP10">
        <f t="shared" si="9"/>
        <v>-6.4374044801981336</v>
      </c>
      <c r="AQ10">
        <f t="shared" si="9"/>
        <v>-351.67976892202313</v>
      </c>
      <c r="AR10">
        <f t="shared" si="9"/>
        <v>202.06306882492436</v>
      </c>
      <c r="AS10">
        <f t="shared" si="9"/>
        <v>-4.827510512110007</v>
      </c>
      <c r="AT10">
        <f t="shared" si="9"/>
        <v>46.612937954609045</v>
      </c>
      <c r="AU10">
        <f t="shared" si="9"/>
        <v>243.84849626742337</v>
      </c>
      <c r="AW10">
        <v>7</v>
      </c>
      <c r="AX10">
        <f>(R10*SUMPRODUCT(K11:$K$23, X11:$X$23)-$AZ$3*SUMPRODUCT(K10:$K$22, W11:$W$23))/Z10</f>
        <v>214.65635385791782</v>
      </c>
    </row>
    <row r="11" spans="1:52" x14ac:dyDescent="0.25">
      <c r="A11" t="s">
        <v>33</v>
      </c>
      <c r="C11" s="7">
        <f>AU25</f>
        <v>2890.1429357517582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1144.9944901794695</v>
      </c>
      <c r="P11">
        <f t="shared" si="22"/>
        <v>57.249724508973479</v>
      </c>
      <c r="Q11" s="4">
        <f t="shared" si="23"/>
        <v>12.5</v>
      </c>
      <c r="R11">
        <f t="shared" si="0"/>
        <v>250000</v>
      </c>
      <c r="S11">
        <f t="shared" si="1"/>
        <v>221.81583989613307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196.40609674187408</v>
      </c>
      <c r="AC11">
        <f t="shared" si="2"/>
        <v>200.37340427168283</v>
      </c>
      <c r="AE11">
        <f t="shared" si="3"/>
        <v>1034.3104621248458</v>
      </c>
      <c r="AF11">
        <f t="shared" si="4"/>
        <v>-51.715523106242301</v>
      </c>
      <c r="AG11">
        <f t="shared" si="4"/>
        <v>-11.291653267723643</v>
      </c>
      <c r="AH11">
        <f t="shared" si="5"/>
        <v>-624.28412510224291</v>
      </c>
      <c r="AI11">
        <f t="shared" si="6"/>
        <v>347.01916064863701</v>
      </c>
      <c r="AJ11">
        <f t="shared" si="7"/>
        <v>-3.9673075298087497</v>
      </c>
      <c r="AK11">
        <f t="shared" si="24"/>
        <v>82.530072503233441</v>
      </c>
      <c r="AL11">
        <f t="shared" si="8"/>
        <v>425.5819256220617</v>
      </c>
      <c r="AN11">
        <f t="shared" si="9"/>
        <v>536.26796313508294</v>
      </c>
      <c r="AO11">
        <f t="shared" si="9"/>
        <v>-26.813398156754154</v>
      </c>
      <c r="AP11">
        <f t="shared" si="9"/>
        <v>-5.8544819181949395</v>
      </c>
      <c r="AQ11">
        <f t="shared" si="9"/>
        <v>-323.67803328449492</v>
      </c>
      <c r="AR11">
        <f t="shared" si="9"/>
        <v>179.92204977563904</v>
      </c>
      <c r="AS11">
        <f t="shared" si="9"/>
        <v>-2.0569645247233441</v>
      </c>
      <c r="AT11">
        <f t="shared" si="9"/>
        <v>42.790086245262742</v>
      </c>
      <c r="AU11">
        <f t="shared" si="9"/>
        <v>220.65517149617844</v>
      </c>
      <c r="AW11">
        <v>8</v>
      </c>
      <c r="AX11">
        <f>(R11*SUMPRODUCT(K12:$K$23, X12:$X$23)-$AZ$3*SUMPRODUCT(K11:$K$22, W12:$W$23))/Z11</f>
        <v>221.81583989613307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1144.9944901794695</v>
      </c>
      <c r="P12">
        <f t="shared" si="22"/>
        <v>57.249724508973479</v>
      </c>
      <c r="Q12" s="4">
        <f t="shared" si="23"/>
        <v>12.5</v>
      </c>
      <c r="R12">
        <f t="shared" si="0"/>
        <v>250000</v>
      </c>
      <c r="S12">
        <f t="shared" si="1"/>
        <v>224.24618947764068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200.37340427168283</v>
      </c>
      <c r="AC12">
        <f t="shared" si="2"/>
        <v>199.9827740996202</v>
      </c>
      <c r="AE12">
        <f t="shared" si="3"/>
        <v>1021.1062003249865</v>
      </c>
      <c r="AF12">
        <f t="shared" si="4"/>
        <v>-51.055310016249329</v>
      </c>
      <c r="AG12">
        <f t="shared" si="4"/>
        <v>-11.14750124436118</v>
      </c>
      <c r="AH12">
        <f t="shared" si="5"/>
        <v>-624.70981370454911</v>
      </c>
      <c r="AI12">
        <f t="shared" si="6"/>
        <v>334.19357535982692</v>
      </c>
      <c r="AJ12">
        <f t="shared" si="7"/>
        <v>0.39063017206262884</v>
      </c>
      <c r="AK12">
        <f t="shared" si="24"/>
        <v>81.929700620629418</v>
      </c>
      <c r="AL12">
        <f t="shared" si="8"/>
        <v>416.51390615251898</v>
      </c>
      <c r="AN12">
        <f t="shared" si="9"/>
        <v>487.6892867500099</v>
      </c>
      <c r="AO12">
        <f t="shared" si="9"/>
        <v>-24.384464337500496</v>
      </c>
      <c r="AP12">
        <f t="shared" si="9"/>
        <v>-5.3241444711402952</v>
      </c>
      <c r="AQ12">
        <f t="shared" si="9"/>
        <v>-298.36689207678683</v>
      </c>
      <c r="AR12">
        <f t="shared" si="9"/>
        <v>159.6137858645823</v>
      </c>
      <c r="AS12">
        <f t="shared" si="9"/>
        <v>0.18656839997213304</v>
      </c>
      <c r="AT12">
        <f t="shared" si="9"/>
        <v>39.130344372211006</v>
      </c>
      <c r="AU12">
        <f t="shared" si="9"/>
        <v>198.93069863676544</v>
      </c>
      <c r="AW12">
        <v>9</v>
      </c>
      <c r="AX12">
        <f>(R12*SUMPRODUCT(K13:$K$23, X13:$X$23)-$AZ$3*SUMPRODUCT(K12:$K$22, W13:$W$23))/Z12</f>
        <v>224.24618947764068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1144.9944901794695</v>
      </c>
      <c r="P13">
        <f t="shared" si="22"/>
        <v>57.249724508973479</v>
      </c>
      <c r="Q13" s="4">
        <f t="shared" si="23"/>
        <v>12.5</v>
      </c>
      <c r="R13">
        <f t="shared" si="0"/>
        <v>250000</v>
      </c>
      <c r="S13">
        <f t="shared" si="1"/>
        <v>222.30334330772462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199.9827740996202</v>
      </c>
      <c r="AC13">
        <f t="shared" si="2"/>
        <v>195.71131845098807</v>
      </c>
      <c r="AE13">
        <f t="shared" si="3"/>
        <v>1008.0297397144645</v>
      </c>
      <c r="AF13">
        <f t="shared" si="4"/>
        <v>-50.401486985723231</v>
      </c>
      <c r="AG13">
        <f t="shared" si="4"/>
        <v>-11.004744437203179</v>
      </c>
      <c r="AH13">
        <f t="shared" si="5"/>
        <v>-625.63589428780517</v>
      </c>
      <c r="AI13">
        <f t="shared" si="6"/>
        <v>320.98761400373303</v>
      </c>
      <c r="AJ13">
        <f t="shared" si="7"/>
        <v>4.2714556486321271</v>
      </c>
      <c r="AK13">
        <f t="shared" si="24"/>
        <v>81.032771877985311</v>
      </c>
      <c r="AL13">
        <f t="shared" si="8"/>
        <v>406.29184153035044</v>
      </c>
      <c r="AN13">
        <f t="shared" si="9"/>
        <v>443.49324996317267</v>
      </c>
      <c r="AO13">
        <f t="shared" si="9"/>
        <v>-22.174662498158636</v>
      </c>
      <c r="AP13">
        <f t="shared" si="9"/>
        <v>-4.8416526647833296</v>
      </c>
      <c r="AQ13">
        <f t="shared" si="9"/>
        <v>-275.25506948823727</v>
      </c>
      <c r="AR13">
        <f t="shared" si="9"/>
        <v>141.22186531199347</v>
      </c>
      <c r="AS13">
        <f t="shared" si="9"/>
        <v>1.8792716852004907</v>
      </c>
      <c r="AT13">
        <f t="shared" si="9"/>
        <v>35.651217357805116</v>
      </c>
      <c r="AU13">
        <f t="shared" si="9"/>
        <v>178.75235435499908</v>
      </c>
      <c r="AW13">
        <v>10</v>
      </c>
      <c r="AX13">
        <f>(R13*SUMPRODUCT(K14:$K$23, X14:$X$23)-$AZ$3*SUMPRODUCT(K13:$K$22, W14:$W$23))/Z13</f>
        <v>222.30334330772462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1144.9944901794695</v>
      </c>
      <c r="P14">
        <f t="shared" si="22"/>
        <v>57.249724508973479</v>
      </c>
      <c r="Q14" s="4">
        <f t="shared" si="23"/>
        <v>12.5</v>
      </c>
      <c r="R14">
        <f t="shared" si="0"/>
        <v>250000</v>
      </c>
      <c r="S14">
        <f t="shared" si="1"/>
        <v>216.23933257656046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195.71131845098807</v>
      </c>
      <c r="AC14">
        <f t="shared" si="2"/>
        <v>187.9264175768958</v>
      </c>
      <c r="AE14">
        <f t="shared" si="3"/>
        <v>995.07665937013746</v>
      </c>
      <c r="AF14">
        <f t="shared" si="4"/>
        <v>-49.753832968506877</v>
      </c>
      <c r="AG14">
        <f t="shared" si="4"/>
        <v>-10.863334582664306</v>
      </c>
      <c r="AH14">
        <f t="shared" si="5"/>
        <v>-627.24820333681805</v>
      </c>
      <c r="AI14">
        <f t="shared" si="6"/>
        <v>307.21128848214823</v>
      </c>
      <c r="AJ14">
        <f t="shared" si="7"/>
        <v>7.7849008740922727</v>
      </c>
      <c r="AK14">
        <f t="shared" si="24"/>
        <v>79.872390139683304</v>
      </c>
      <c r="AL14">
        <f t="shared" si="8"/>
        <v>394.86857949592383</v>
      </c>
      <c r="AN14">
        <f t="shared" si="9"/>
        <v>403.28454169227302</v>
      </c>
      <c r="AO14">
        <f t="shared" si="9"/>
        <v>-20.164227084613653</v>
      </c>
      <c r="AP14">
        <f t="shared" si="9"/>
        <v>-4.4026908551876645</v>
      </c>
      <c r="AQ14">
        <f t="shared" si="9"/>
        <v>-254.21107190888026</v>
      </c>
      <c r="AR14">
        <f t="shared" si="9"/>
        <v>124.50655184359147</v>
      </c>
      <c r="AS14">
        <f t="shared" si="9"/>
        <v>3.1550636341076821</v>
      </c>
      <c r="AT14">
        <f t="shared" si="9"/>
        <v>32.370672096497252</v>
      </c>
      <c r="AU14">
        <f t="shared" si="9"/>
        <v>160.0322875741964</v>
      </c>
      <c r="AW14">
        <v>11</v>
      </c>
      <c r="AX14">
        <f>(R14*SUMPRODUCT(K15:$K$23, X15:$X$23)-$AZ$3*SUMPRODUCT(K14:$K$22, W15:$W$23))/Z14</f>
        <v>216.23933257656046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1144.9944901794695</v>
      </c>
      <c r="P15">
        <f t="shared" si="22"/>
        <v>57.249724508973479</v>
      </c>
      <c r="Q15" s="4">
        <f t="shared" si="23"/>
        <v>12.5</v>
      </c>
      <c r="R15">
        <f t="shared" si="0"/>
        <v>250000</v>
      </c>
      <c r="S15">
        <f t="shared" si="1"/>
        <v>206.40827594549305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187.9264175768958</v>
      </c>
      <c r="AC15">
        <f t="shared" si="2"/>
        <v>177.0691695721473</v>
      </c>
      <c r="AE15">
        <f t="shared" si="3"/>
        <v>982.24367512425692</v>
      </c>
      <c r="AF15">
        <f t="shared" si="4"/>
        <v>-49.11218375621285</v>
      </c>
      <c r="AG15">
        <f t="shared" si="4"/>
        <v>-10.723235827212337</v>
      </c>
      <c r="AH15">
        <f t="shared" si="5"/>
        <v>-629.30819250652701</v>
      </c>
      <c r="AI15">
        <f t="shared" si="6"/>
        <v>293.10006303430475</v>
      </c>
      <c r="AJ15">
        <f t="shared" si="7"/>
        <v>10.857248004748499</v>
      </c>
      <c r="AK15">
        <f t="shared" si="24"/>
        <v>78.474053626145803</v>
      </c>
      <c r="AL15">
        <f t="shared" si="8"/>
        <v>382.43136466519906</v>
      </c>
      <c r="AN15">
        <f t="shared" si="9"/>
        <v>366.70399703805788</v>
      </c>
      <c r="AO15">
        <f t="shared" si="9"/>
        <v>-18.335199851902896</v>
      </c>
      <c r="AP15">
        <f t="shared" si="9"/>
        <v>-4.0033380093010287</v>
      </c>
      <c r="AQ15">
        <f t="shared" si="9"/>
        <v>-234.94152765274455</v>
      </c>
      <c r="AR15">
        <f t="shared" si="9"/>
        <v>109.42393152410942</v>
      </c>
      <c r="AS15">
        <f t="shared" si="9"/>
        <v>4.0533691801793426</v>
      </c>
      <c r="AT15">
        <f t="shared" si="9"/>
        <v>29.296955386193979</v>
      </c>
      <c r="AU15">
        <f t="shared" si="9"/>
        <v>142.77425609048274</v>
      </c>
      <c r="AW15">
        <v>12</v>
      </c>
      <c r="AX15">
        <f>(R15*SUMPRODUCT(K16:$K$23, X16:$X$23)-$AZ$3*SUMPRODUCT(K15:$K$22, W16:$W$23))/Z15</f>
        <v>206.40827594549305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1144.9944901794695</v>
      </c>
      <c r="P16">
        <f t="shared" si="22"/>
        <v>57.249724508973479</v>
      </c>
      <c r="Q16" s="4">
        <f t="shared" si="23"/>
        <v>12.5</v>
      </c>
      <c r="R16">
        <f t="shared" si="0"/>
        <v>250000</v>
      </c>
      <c r="S16">
        <f t="shared" si="1"/>
        <v>192.73761078285415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177.0691695721473</v>
      </c>
      <c r="AC16">
        <f t="shared" si="2"/>
        <v>163.20038419574314</v>
      </c>
      <c r="AE16">
        <f t="shared" si="3"/>
        <v>969.52296928608484</v>
      </c>
      <c r="AF16">
        <f t="shared" si="4"/>
        <v>-48.476148464304245</v>
      </c>
      <c r="AG16">
        <f t="shared" si="4"/>
        <v>-10.584362824467819</v>
      </c>
      <c r="AH16">
        <f t="shared" si="5"/>
        <v>-632.81288944788025</v>
      </c>
      <c r="AI16">
        <f t="shared" si="6"/>
        <v>277.6495685494325</v>
      </c>
      <c r="AJ16">
        <f t="shared" si="7"/>
        <v>13.868785376404162</v>
      </c>
      <c r="AK16">
        <f t="shared" si="24"/>
        <v>76.868119327574959</v>
      </c>
      <c r="AL16">
        <f t="shared" si="8"/>
        <v>368.38647325341162</v>
      </c>
      <c r="AN16">
        <f t="shared" si="9"/>
        <v>333.42324370780477</v>
      </c>
      <c r="AO16">
        <f t="shared" si="9"/>
        <v>-16.671162185390241</v>
      </c>
      <c r="AP16">
        <f t="shared" si="9"/>
        <v>-3.6400092595155535</v>
      </c>
      <c r="AQ16">
        <f t="shared" si="9"/>
        <v>-217.62715577041772</v>
      </c>
      <c r="AR16">
        <f t="shared" si="9"/>
        <v>95.484916492481247</v>
      </c>
      <c r="AS16">
        <f t="shared" si="9"/>
        <v>4.7695367237076276</v>
      </c>
      <c r="AT16">
        <f t="shared" si="9"/>
        <v>26.43528672950492</v>
      </c>
      <c r="AU16">
        <f t="shared" si="9"/>
        <v>126.6897399456938</v>
      </c>
      <c r="AW16">
        <v>13</v>
      </c>
      <c r="AX16">
        <f>(R16*SUMPRODUCT(K17:$K$23, X17:$X$23)-$AZ$3*SUMPRODUCT(K16:$K$22, W17:$W$23))/Z16</f>
        <v>192.73761078285415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1144.9944901794695</v>
      </c>
      <c r="P17">
        <f t="shared" si="22"/>
        <v>57.249724508973479</v>
      </c>
      <c r="Q17" s="4">
        <f t="shared" si="23"/>
        <v>12.5</v>
      </c>
      <c r="R17">
        <f t="shared" si="0"/>
        <v>250000</v>
      </c>
      <c r="S17">
        <f t="shared" si="1"/>
        <v>175.15566843310262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163.20038419574314</v>
      </c>
      <c r="AC17">
        <f t="shared" si="2"/>
        <v>146.38283635600123</v>
      </c>
      <c r="AE17">
        <f t="shared" si="3"/>
        <v>956.90617713853135</v>
      </c>
      <c r="AF17">
        <f t="shared" si="4"/>
        <v>-47.845308856926572</v>
      </c>
      <c r="AG17">
        <f t="shared" si="4"/>
        <v>-10.446624256119163</v>
      </c>
      <c r="AH17">
        <f t="shared" si="5"/>
        <v>-637.89880207953956</v>
      </c>
      <c r="AI17">
        <f t="shared" si="6"/>
        <v>260.71544194594605</v>
      </c>
      <c r="AJ17">
        <f t="shared" si="7"/>
        <v>16.817547839741906</v>
      </c>
      <c r="AK17">
        <f t="shared" si="24"/>
        <v>75.058287673414355</v>
      </c>
      <c r="AL17">
        <f t="shared" si="8"/>
        <v>352.59127745910234</v>
      </c>
      <c r="AN17">
        <f t="shared" si="9"/>
        <v>303.14366343392345</v>
      </c>
      <c r="AO17">
        <f t="shared" si="9"/>
        <v>-15.157183171696174</v>
      </c>
      <c r="AP17">
        <f t="shared" si="9"/>
        <v>-3.3094445653883438</v>
      </c>
      <c r="AQ17">
        <f t="shared" si="9"/>
        <v>-202.08353167993812</v>
      </c>
      <c r="AR17">
        <f t="shared" si="9"/>
        <v>82.593504016900795</v>
      </c>
      <c r="AS17">
        <f t="shared" si="9"/>
        <v>5.3277251040010469</v>
      </c>
      <c r="AT17">
        <f t="shared" si="9"/>
        <v>23.77813503559619</v>
      </c>
      <c r="AU17">
        <f t="shared" si="9"/>
        <v>111.69936415649804</v>
      </c>
      <c r="AW17">
        <v>14</v>
      </c>
      <c r="AX17">
        <f>(R17*SUMPRODUCT(K18:$K$23, X18:$X$23)-$AZ$3*SUMPRODUCT(K17:$K$22, W18:$W$23))/Z17</f>
        <v>175.15566843310262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1144.9944901794695</v>
      </c>
      <c r="P18">
        <f t="shared" si="22"/>
        <v>57.249724508973479</v>
      </c>
      <c r="Q18" s="4">
        <f t="shared" si="23"/>
        <v>12.5</v>
      </c>
      <c r="R18">
        <f t="shared" si="0"/>
        <v>250000</v>
      </c>
      <c r="S18">
        <f t="shared" si="1"/>
        <v>154.09004687388111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146.38283635600123</v>
      </c>
      <c r="AC18">
        <f t="shared" si="2"/>
        <v>127.09338351563986</v>
      </c>
      <c r="AE18">
        <f t="shared" si="3"/>
        <v>944.39080794607958</v>
      </c>
      <c r="AF18">
        <f t="shared" si="4"/>
        <v>-47.219540397303987</v>
      </c>
      <c r="AG18">
        <f t="shared" si="4"/>
        <v>-10.30999293059975</v>
      </c>
      <c r="AH18">
        <f t="shared" si="5"/>
        <v>-643.30165916442229</v>
      </c>
      <c r="AI18">
        <f t="shared" si="6"/>
        <v>243.55961545375362</v>
      </c>
      <c r="AJ18">
        <f t="shared" si="7"/>
        <v>19.289452840361378</v>
      </c>
      <c r="AK18">
        <f t="shared" si="24"/>
        <v>73.048787273334383</v>
      </c>
      <c r="AL18">
        <f t="shared" si="8"/>
        <v>335.89785556744937</v>
      </c>
      <c r="AN18">
        <f t="shared" si="9"/>
        <v>275.59558424671673</v>
      </c>
      <c r="AO18">
        <f t="shared" si="9"/>
        <v>-13.779779212335839</v>
      </c>
      <c r="AP18">
        <f t="shared" si="9"/>
        <v>-3.0086998956160822</v>
      </c>
      <c r="AQ18">
        <f t="shared" si="9"/>
        <v>-187.73064616107922</v>
      </c>
      <c r="AR18">
        <f t="shared" si="9"/>
        <v>71.076458977685604</v>
      </c>
      <c r="AS18">
        <f t="shared" si="9"/>
        <v>5.6291187722386296</v>
      </c>
      <c r="AT18">
        <f t="shared" si="9"/>
        <v>21.317364630954938</v>
      </c>
      <c r="AU18">
        <f t="shared" si="9"/>
        <v>98.022942380879158</v>
      </c>
      <c r="AW18">
        <v>15</v>
      </c>
      <c r="AX18">
        <f>(R18*SUMPRODUCT(K19:$K$23, X19:$X$23)-$AZ$3*SUMPRODUCT(K18:$K$22, W19:$W$23))/Z18</f>
        <v>154.09004687388111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1144.9944901794695</v>
      </c>
      <c r="P19">
        <f t="shared" si="22"/>
        <v>57.249724508973479</v>
      </c>
      <c r="Q19" s="4">
        <f t="shared" si="23"/>
        <v>12.5</v>
      </c>
      <c r="R19">
        <f t="shared" si="0"/>
        <v>250000</v>
      </c>
      <c r="S19">
        <f t="shared" si="1"/>
        <v>129.67861643557794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127.09338351563986</v>
      </c>
      <c r="AC19">
        <f t="shared" si="2"/>
        <v>105.55220810317348</v>
      </c>
      <c r="AE19">
        <f t="shared" si="3"/>
        <v>931.97089872137769</v>
      </c>
      <c r="AF19">
        <f t="shared" si="4"/>
        <v>-46.59854493606889</v>
      </c>
      <c r="AG19">
        <f t="shared" si="4"/>
        <v>-10.174403749481122</v>
      </c>
      <c r="AH19">
        <f t="shared" si="5"/>
        <v>-649.78503625260453</v>
      </c>
      <c r="AI19">
        <f t="shared" si="6"/>
        <v>225.41291378322319</v>
      </c>
      <c r="AJ19">
        <f t="shared" si="7"/>
        <v>21.541175412466373</v>
      </c>
      <c r="AK19">
        <f t="shared" si="24"/>
        <v>70.872601611066415</v>
      </c>
      <c r="AL19">
        <f t="shared" si="8"/>
        <v>317.82669080675601</v>
      </c>
      <c r="AN19">
        <f t="shared" si="9"/>
        <v>250.53258637008284</v>
      </c>
      <c r="AO19">
        <f t="shared" si="9"/>
        <v>-12.526629318504144</v>
      </c>
      <c r="AP19">
        <f t="shared" si="9"/>
        <v>-2.7350850650252219</v>
      </c>
      <c r="AQ19">
        <f t="shared" si="9"/>
        <v>-174.67533153694694</v>
      </c>
      <c r="AR19">
        <f t="shared" si="9"/>
        <v>60.595540449606538</v>
      </c>
      <c r="AS19">
        <f t="shared" si="9"/>
        <v>5.7907026892588149</v>
      </c>
      <c r="AT19">
        <f t="shared" si="9"/>
        <v>19.051985645428694</v>
      </c>
      <c r="AU19">
        <f t="shared" si="9"/>
        <v>85.438228784294054</v>
      </c>
      <c r="AW19">
        <v>16</v>
      </c>
      <c r="AX19">
        <f>(R19*SUMPRODUCT(K20:$K$23, X20:$X$23)-$AZ$3*SUMPRODUCT(K19:$K$22, W20:$W$23))/Z19</f>
        <v>129.67861643557794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1144.9944901794695</v>
      </c>
      <c r="P20">
        <f t="shared" si="22"/>
        <v>57.249724508973479</v>
      </c>
      <c r="Q20" s="4">
        <f t="shared" si="23"/>
        <v>12.5</v>
      </c>
      <c r="R20">
        <f t="shared" si="0"/>
        <v>250000</v>
      </c>
      <c r="S20">
        <f t="shared" si="1"/>
        <v>102.14613938110291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105.55220810317348</v>
      </c>
      <c r="AC20">
        <f t="shared" si="2"/>
        <v>82.042182806878941</v>
      </c>
      <c r="AE20">
        <f t="shared" si="3"/>
        <v>919.64168049166369</v>
      </c>
      <c r="AF20">
        <f t="shared" si="4"/>
        <v>-45.982084024583187</v>
      </c>
      <c r="AG20">
        <f t="shared" si="4"/>
        <v>-10.039804649491332</v>
      </c>
      <c r="AH20">
        <f t="shared" si="5"/>
        <v>-657.10124989958899</v>
      </c>
      <c r="AI20">
        <f t="shared" si="6"/>
        <v>206.51854191800021</v>
      </c>
      <c r="AJ20">
        <f t="shared" si="7"/>
        <v>23.510025296294543</v>
      </c>
      <c r="AK20">
        <f t="shared" si="24"/>
        <v>68.544826319917775</v>
      </c>
      <c r="AL20">
        <f t="shared" si="8"/>
        <v>298.57339353421253</v>
      </c>
      <c r="AN20">
        <f t="shared" si="9"/>
        <v>227.7308586485897</v>
      </c>
      <c r="AO20">
        <f t="shared" si="9"/>
        <v>-11.386542932429485</v>
      </c>
      <c r="AP20">
        <f t="shared" si="9"/>
        <v>-2.4861567086328789</v>
      </c>
      <c r="AQ20">
        <f t="shared" si="9"/>
        <v>-162.71797487331412</v>
      </c>
      <c r="AR20">
        <f t="shared" si="9"/>
        <v>51.140184134213207</v>
      </c>
      <c r="AS20">
        <f t="shared" si="9"/>
        <v>5.8217872907988024</v>
      </c>
      <c r="AT20">
        <f t="shared" si="9"/>
        <v>16.973754544713486</v>
      </c>
      <c r="AU20">
        <f t="shared" si="9"/>
        <v>73.935725969725496</v>
      </c>
      <c r="AW20">
        <v>17</v>
      </c>
      <c r="AX20">
        <f>(R20*SUMPRODUCT(K21:$K$23, X21:$X$23)-$AZ$3*SUMPRODUCT(K20:$K$22, W21:$W$23))/Z20</f>
        <v>102.14613938110291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1144.9944901794695</v>
      </c>
      <c r="P21">
        <f t="shared" si="22"/>
        <v>57.249724508973479</v>
      </c>
      <c r="Q21" s="4">
        <f t="shared" si="23"/>
        <v>12.5</v>
      </c>
      <c r="R21">
        <f t="shared" si="0"/>
        <v>250000</v>
      </c>
      <c r="S21">
        <f t="shared" si="1"/>
        <v>71.394221500106937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82.042182806878941</v>
      </c>
      <c r="AC21">
        <f t="shared" si="2"/>
        <v>56.579001320960515</v>
      </c>
      <c r="AE21">
        <f t="shared" si="3"/>
        <v>907.39339138615981</v>
      </c>
      <c r="AF21">
        <f t="shared" si="4"/>
        <v>-45.369669569307995</v>
      </c>
      <c r="AG21">
        <f t="shared" si="4"/>
        <v>-9.9060890594758728</v>
      </c>
      <c r="AH21">
        <f t="shared" si="5"/>
        <v>-666.35087041092424</v>
      </c>
      <c r="AI21">
        <f t="shared" si="6"/>
        <v>185.76676234645163</v>
      </c>
      <c r="AJ21">
        <f t="shared" si="7"/>
        <v>25.463181485918426</v>
      </c>
      <c r="AK21">
        <f t="shared" si="24"/>
        <v>66.084613323661159</v>
      </c>
      <c r="AL21">
        <f t="shared" si="8"/>
        <v>277.31455715603124</v>
      </c>
      <c r="AN21">
        <f t="shared" si="9"/>
        <v>206.9856397915475</v>
      </c>
      <c r="AO21">
        <f t="shared" si="9"/>
        <v>-10.349281989577376</v>
      </c>
      <c r="AP21">
        <f t="shared" si="9"/>
        <v>-2.2596794304126306</v>
      </c>
      <c r="AQ21">
        <f t="shared" si="9"/>
        <v>-152.00139492636319</v>
      </c>
      <c r="AR21">
        <f t="shared" si="9"/>
        <v>42.375283445194299</v>
      </c>
      <c r="AS21">
        <f t="shared" si="9"/>
        <v>5.8084100689114875</v>
      </c>
      <c r="AT21">
        <f t="shared" si="9"/>
        <v>15.074570852096757</v>
      </c>
      <c r="AU21">
        <f t="shared" si="9"/>
        <v>63.258264366202546</v>
      </c>
      <c r="AW21">
        <v>18</v>
      </c>
      <c r="AX21">
        <f>(R21*SUMPRODUCT(K22:$K$23, X22:$X$23)-$AZ$3*SUMPRODUCT(K21:$K$22, W22:$W$23))/Z21</f>
        <v>71.394221500106937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1144.9944901794695</v>
      </c>
      <c r="P22">
        <f t="shared" si="22"/>
        <v>57.249724508973479</v>
      </c>
      <c r="Q22" s="4">
        <f t="shared" si="23"/>
        <v>12.5</v>
      </c>
      <c r="R22">
        <f t="shared" si="0"/>
        <v>250000</v>
      </c>
      <c r="S22">
        <f t="shared" si="1"/>
        <v>37.297872598391955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56.579001320960515</v>
      </c>
      <c r="AC22">
        <f t="shared" si="2"/>
        <v>29.161378594570564</v>
      </c>
      <c r="AE22">
        <f t="shared" si="3"/>
        <v>895.21507503514738</v>
      </c>
      <c r="AF22">
        <f t="shared" si="4"/>
        <v>-44.76075375175737</v>
      </c>
      <c r="AG22">
        <f t="shared" si="4"/>
        <v>-9.7731373678360338</v>
      </c>
      <c r="AH22">
        <f t="shared" si="5"/>
        <v>-677.81602090160789</v>
      </c>
      <c r="AI22">
        <f t="shared" si="6"/>
        <v>162.86516301394602</v>
      </c>
      <c r="AJ22">
        <f t="shared" si="7"/>
        <v>27.417622726389951</v>
      </c>
      <c r="AK22">
        <f t="shared" si="24"/>
        <v>63.492332582304542</v>
      </c>
      <c r="AL22">
        <f t="shared" si="8"/>
        <v>253.77511832264048</v>
      </c>
      <c r="AN22">
        <f t="shared" si="9"/>
        <v>188.11063868624692</v>
      </c>
      <c r="AO22">
        <f t="shared" si="9"/>
        <v>-9.4055319343123465</v>
      </c>
      <c r="AP22">
        <f t="shared" si="9"/>
        <v>-2.0536194748059655</v>
      </c>
      <c r="AQ22">
        <f t="shared" si="9"/>
        <v>-142.42879522394767</v>
      </c>
      <c r="AR22">
        <f t="shared" si="9"/>
        <v>34.222692053180928</v>
      </c>
      <c r="AS22">
        <f t="shared" si="9"/>
        <v>5.7612373452460908</v>
      </c>
      <c r="AT22">
        <f t="shared" si="9"/>
        <v>13.341579657009229</v>
      </c>
      <c r="AU22">
        <f t="shared" si="9"/>
        <v>53.325509055436243</v>
      </c>
      <c r="AW22">
        <v>19</v>
      </c>
      <c r="AX22">
        <f>(R22*SUMPRODUCT(K23:$K$23, X23:$X$23)-$AZ$3*SUMPRODUCT(K22:$K$22, W23:$W$23))/Z22</f>
        <v>37.297872598391955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1144.9944901794695</v>
      </c>
      <c r="P23">
        <f t="shared" si="22"/>
        <v>57.249724508973479</v>
      </c>
      <c r="Q23" s="4">
        <f t="shared" si="23"/>
        <v>12.5</v>
      </c>
      <c r="R23">
        <f t="shared" si="0"/>
        <v>250000</v>
      </c>
      <c r="S23">
        <f t="shared" si="1"/>
        <v>37.809563792834624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29.161378594570564</v>
      </c>
      <c r="AC23">
        <f t="shared" si="2"/>
        <v>29.161378594570564</v>
      </c>
      <c r="AE23">
        <f t="shared" si="3"/>
        <v>883.0997892429682</v>
      </c>
      <c r="AF23">
        <f t="shared" si="4"/>
        <v>-44.154989462148414</v>
      </c>
      <c r="AG23">
        <f t="shared" si="4"/>
        <v>-9.6408737860449101</v>
      </c>
      <c r="AH23">
        <f t="shared" si="5"/>
        <v>-690.64416225528976</v>
      </c>
      <c r="AI23">
        <f t="shared" si="6"/>
        <v>138.65976373948513</v>
      </c>
      <c r="AJ23">
        <f t="shared" si="7"/>
        <v>0</v>
      </c>
      <c r="AK23">
        <f t="shared" si="24"/>
        <v>60.767432486277336</v>
      </c>
      <c r="AL23">
        <f t="shared" si="8"/>
        <v>199.42719622576246</v>
      </c>
      <c r="AN23">
        <f t="shared" si="9"/>
        <v>170.93740989161773</v>
      </c>
      <c r="AO23">
        <f t="shared" si="9"/>
        <v>-8.5468704945808884</v>
      </c>
      <c r="AP23">
        <f t="shared" si="9"/>
        <v>-1.8661379089346597</v>
      </c>
      <c r="AQ23">
        <f t="shared" si="9"/>
        <v>-133.68469304458671</v>
      </c>
      <c r="AR23">
        <f t="shared" si="9"/>
        <v>26.839708443515491</v>
      </c>
      <c r="AS23">
        <f t="shared" si="9"/>
        <v>0</v>
      </c>
      <c r="AT23">
        <f t="shared" si="9"/>
        <v>11.762461775551497</v>
      </c>
      <c r="AU23">
        <f t="shared" si="9"/>
        <v>38.602170219066991</v>
      </c>
      <c r="AW23">
        <v>20</v>
      </c>
      <c r="AX23">
        <f>(R23*SUMPRODUCT(K$23:$K24, X$23:$X24)-$AZ$3*SUMPRODUCT(K$22:$K23, W$23:$W24))/Z23</f>
        <v>37.809563792834624</v>
      </c>
    </row>
    <row r="25" spans="5:50" x14ac:dyDescent="0.25">
      <c r="AN25" s="8">
        <f t="shared" ref="AN25:AU25" si="25">SUM(AN3:AN23)</f>
        <v>9882.6010584424039</v>
      </c>
      <c r="AO25" s="8">
        <f t="shared" si="25"/>
        <v>-1352.8759205567221</v>
      </c>
      <c r="AP25" s="8">
        <f t="shared" si="25"/>
        <v>-221.20673291356553</v>
      </c>
      <c r="AQ25" s="8">
        <f t="shared" si="25"/>
        <v>-5974.9791259520389</v>
      </c>
      <c r="AR25" s="8">
        <f t="shared" si="25"/>
        <v>2333.5392790200749</v>
      </c>
      <c r="AS25" s="8">
        <f t="shared" si="25"/>
        <v>-108.96930864033195</v>
      </c>
      <c r="AT25" s="8">
        <f t="shared" si="25"/>
        <v>665.57296537201569</v>
      </c>
      <c r="AU25" s="9">
        <f t="shared" si="25"/>
        <v>2890.1429357517582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1F081-A13A-4779-8F92-7FDFB1C27B4A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1391.7076548398466</v>
      </c>
      <c r="K3">
        <v>1</v>
      </c>
      <c r="L3" s="2">
        <v>0</v>
      </c>
      <c r="O3">
        <f>$C$3</f>
        <v>1391.7076548398466</v>
      </c>
      <c r="P3">
        <f>O3*B5</f>
        <v>1113.3661238718773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1391.7076548398466</v>
      </c>
      <c r="AF3">
        <f t="shared" ref="AF3:AG23" si="4">-$Z3*P3</f>
        <v>-1113.3661238718773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152.52397506796922</v>
      </c>
      <c r="AJ3">
        <f t="shared" ref="AJ3:AJ23" si="7">AB3-AC3</f>
        <v>0</v>
      </c>
      <c r="AL3">
        <f t="shared" ref="AL3:AL23" si="8">SUM(AI3:AK3)</f>
        <v>152.52397506796922</v>
      </c>
      <c r="AN3">
        <f t="shared" ref="AN3:AU23" si="9">AE3*$K3</f>
        <v>1391.7076548398466</v>
      </c>
      <c r="AO3">
        <f t="shared" si="9"/>
        <v>-1113.3661238718773</v>
      </c>
      <c r="AP3">
        <f t="shared" si="9"/>
        <v>-125.8175559</v>
      </c>
      <c r="AQ3">
        <f t="shared" si="9"/>
        <v>0</v>
      </c>
      <c r="AR3">
        <f t="shared" si="9"/>
        <v>152.52397506796922</v>
      </c>
      <c r="AS3">
        <f t="shared" si="9"/>
        <v>0</v>
      </c>
      <c r="AT3">
        <f t="shared" si="9"/>
        <v>0</v>
      </c>
      <c r="AU3">
        <f t="shared" si="9"/>
        <v>152.52397506796922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789.69369802306539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135.11718527225298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133.38094308834025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-133.38094308834025</v>
      </c>
      <c r="AK4">
        <f>H4*SUM(AB4, AE4:AF4)</f>
        <v>0</v>
      </c>
      <c r="AL4">
        <f t="shared" si="8"/>
        <v>-845.85569308834022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-656.31275493472572</v>
      </c>
      <c r="AR4">
        <f t="shared" si="9"/>
        <v>-656.31275493472572</v>
      </c>
      <c r="AS4">
        <f t="shared" si="9"/>
        <v>-122.86697067383854</v>
      </c>
      <c r="AT4">
        <f t="shared" si="9"/>
        <v>0</v>
      </c>
      <c r="AU4">
        <f t="shared" si="9"/>
        <v>-779.17972560856424</v>
      </c>
      <c r="AW4">
        <v>1</v>
      </c>
      <c r="AX4">
        <f>(R4*SUMPRODUCT(K5:$K$23, X5:$X$23)-$AZ$3*SUMPRODUCT(K4:$K$22, W5:$W$23))/Z4</f>
        <v>135.11718527225298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1391.7076548398466</v>
      </c>
      <c r="P5">
        <f t="shared" ref="P5:P23" si="22">O5*$C$5</f>
        <v>69.585382741992333</v>
      </c>
      <c r="Q5" s="4">
        <f t="shared" ref="Q5:Q23" si="23">$C$8</f>
        <v>12.5</v>
      </c>
      <c r="R5">
        <f t="shared" si="0"/>
        <v>250000</v>
      </c>
      <c r="S5">
        <f t="shared" si="1"/>
        <v>251.34433958309489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133.38094308834025</v>
      </c>
      <c r="AC5">
        <f t="shared" si="2"/>
        <v>244.91478585116965</v>
      </c>
      <c r="AE5">
        <f t="shared" si="3"/>
        <v>1356.1068565057101</v>
      </c>
      <c r="AF5">
        <f t="shared" si="4"/>
        <v>-67.805342825285507</v>
      </c>
      <c r="AG5">
        <f t="shared" si="4"/>
        <v>-12.180241767996947</v>
      </c>
      <c r="AH5">
        <f t="shared" si="5"/>
        <v>-714.8146375610695</v>
      </c>
      <c r="AI5">
        <f t="shared" si="6"/>
        <v>561.30663435135807</v>
      </c>
      <c r="AJ5">
        <f t="shared" si="7"/>
        <v>-111.53384276282941</v>
      </c>
      <c r="AK5">
        <f>H5*SUM(AB5, AE5:AF5)</f>
        <v>121.65621119061674</v>
      </c>
      <c r="AL5">
        <f t="shared" si="8"/>
        <v>571.42900277914543</v>
      </c>
      <c r="AN5">
        <f t="shared" si="9"/>
        <v>1150.7385056719852</v>
      </c>
      <c r="AO5">
        <f t="shared" si="9"/>
        <v>-57.536925283599267</v>
      </c>
      <c r="AP5">
        <f t="shared" si="9"/>
        <v>-10.335670189695916</v>
      </c>
      <c r="AQ5">
        <f t="shared" si="9"/>
        <v>-606.56335738836617</v>
      </c>
      <c r="AR5">
        <f t="shared" si="9"/>
        <v>476.30255281032379</v>
      </c>
      <c r="AS5">
        <f t="shared" si="9"/>
        <v>-94.643196394908912</v>
      </c>
      <c r="AT5">
        <f t="shared" si="9"/>
        <v>103.23263686751834</v>
      </c>
      <c r="AU5">
        <f t="shared" si="9"/>
        <v>484.89199328293324</v>
      </c>
      <c r="AW5">
        <v>2</v>
      </c>
      <c r="AX5">
        <f>(R5*SUMPRODUCT(K6:$K$23, X6:$X$23)-$AZ$3*SUMPRODUCT(K5:$K$22, W6:$W$23))/Z5</f>
        <v>251.34433958309489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1391.7076548398466</v>
      </c>
      <c r="P6">
        <f t="shared" si="22"/>
        <v>69.585382741992333</v>
      </c>
      <c r="Q6" s="4">
        <f t="shared" si="23"/>
        <v>12.5</v>
      </c>
      <c r="R6">
        <f t="shared" si="0"/>
        <v>250000</v>
      </c>
      <c r="S6">
        <f t="shared" si="1"/>
        <v>349.35967477890472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244.91478585116965</v>
      </c>
      <c r="AC6">
        <f t="shared" si="2"/>
        <v>336.01412329006143</v>
      </c>
      <c r="AE6">
        <f t="shared" si="3"/>
        <v>1338.5443749712222</v>
      </c>
      <c r="AF6">
        <f t="shared" si="4"/>
        <v>-66.927218748561117</v>
      </c>
      <c r="AG6">
        <f t="shared" si="4"/>
        <v>-12.022499573781335</v>
      </c>
      <c r="AH6">
        <f t="shared" si="5"/>
        <v>-718.79553071282817</v>
      </c>
      <c r="AI6">
        <f t="shared" si="6"/>
        <v>540.79912593605172</v>
      </c>
      <c r="AJ6">
        <f t="shared" si="7"/>
        <v>-91.09933743889178</v>
      </c>
      <c r="AK6">
        <f>H6*SUM(AB6, AE6:AF6)</f>
        <v>129.77267134714185</v>
      </c>
      <c r="AL6">
        <f t="shared" si="8"/>
        <v>579.47245984430174</v>
      </c>
      <c r="AN6">
        <f t="shared" si="9"/>
        <v>1046.3015628946237</v>
      </c>
      <c r="AO6">
        <f t="shared" si="9"/>
        <v>-52.315078144731189</v>
      </c>
      <c r="AP6">
        <f t="shared" si="9"/>
        <v>-9.3976414448103771</v>
      </c>
      <c r="AQ6">
        <f t="shared" si="9"/>
        <v>-561.8617516529265</v>
      </c>
      <c r="AR6">
        <f t="shared" si="9"/>
        <v>422.72709165215576</v>
      </c>
      <c r="AS6">
        <f t="shared" si="9"/>
        <v>-71.209726717522116</v>
      </c>
      <c r="AT6">
        <f t="shared" si="9"/>
        <v>101.4395573209473</v>
      </c>
      <c r="AU6">
        <f t="shared" si="9"/>
        <v>452.95692225558088</v>
      </c>
      <c r="AW6">
        <v>3</v>
      </c>
      <c r="AX6">
        <f>(R6*SUMPRODUCT(K7:$K$23, X7:$X$23)-$AZ$3*SUMPRODUCT(K6:$K$22, W7:$W$23))/Z6</f>
        <v>349.35967477890472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1391.7076548398466</v>
      </c>
      <c r="P7">
        <f t="shared" si="22"/>
        <v>69.585382741992333</v>
      </c>
      <c r="Q7" s="4">
        <f t="shared" si="23"/>
        <v>12.5</v>
      </c>
      <c r="R7">
        <f t="shared" si="0"/>
        <v>250000</v>
      </c>
      <c r="S7">
        <f t="shared" si="1"/>
        <v>429.77983751239833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336.01412329006143</v>
      </c>
      <c r="AC7">
        <f t="shared" si="2"/>
        <v>407.982984154517</v>
      </c>
      <c r="AE7">
        <f t="shared" si="3"/>
        <v>1321.1253589248829</v>
      </c>
      <c r="AF7">
        <f t="shared" si="4"/>
        <v>-66.056267946244148</v>
      </c>
      <c r="AG7">
        <f t="shared" si="4"/>
        <v>-11.866045953782891</v>
      </c>
      <c r="AH7">
        <f t="shared" si="5"/>
        <v>-724.57248521263648</v>
      </c>
      <c r="AI7">
        <f t="shared" si="6"/>
        <v>518.6305598122193</v>
      </c>
      <c r="AJ7">
        <f t="shared" si="7"/>
        <v>-71.968860864455564</v>
      </c>
      <c r="AK7">
        <f>H7*SUM(AB7, AE7:AF7)</f>
        <v>136.15217281140121</v>
      </c>
      <c r="AL7">
        <f t="shared" si="8"/>
        <v>582.81387175916495</v>
      </c>
      <c r="AN7">
        <f t="shared" si="9"/>
        <v>951.28247600661007</v>
      </c>
      <c r="AO7">
        <f t="shared" si="9"/>
        <v>-47.564123800330506</v>
      </c>
      <c r="AP7">
        <f t="shared" si="9"/>
        <v>-8.544201728523948</v>
      </c>
      <c r="AQ7">
        <f t="shared" si="9"/>
        <v>-521.73179715531501</v>
      </c>
      <c r="AR7">
        <f t="shared" si="9"/>
        <v>373.44235332244057</v>
      </c>
      <c r="AS7">
        <f t="shared" si="9"/>
        <v>-51.821513905560565</v>
      </c>
      <c r="AT7">
        <f t="shared" si="9"/>
        <v>98.037007003719054</v>
      </c>
      <c r="AU7">
        <f t="shared" si="9"/>
        <v>419.65784642059907</v>
      </c>
      <c r="AW7">
        <v>4</v>
      </c>
      <c r="AX7">
        <f>(R7*SUMPRODUCT(K8:$K$23, X8:$X$23)-$AZ$3*SUMPRODUCT(K7:$K$22, W8:$W$23))/Z7</f>
        <v>429.77983751239833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1391.7076548398466</v>
      </c>
      <c r="P8">
        <f t="shared" si="22"/>
        <v>69.585382741992333</v>
      </c>
      <c r="Q8" s="4">
        <f t="shared" si="23"/>
        <v>12.5</v>
      </c>
      <c r="R8">
        <f t="shared" si="0"/>
        <v>250000</v>
      </c>
      <c r="S8">
        <f t="shared" si="1"/>
        <v>494.29707978913507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407.982984154517</v>
      </c>
      <c r="AC8">
        <f t="shared" si="2"/>
        <v>463.09111741056176</v>
      </c>
      <c r="AE8">
        <f t="shared" si="3"/>
        <v>1303.8463696033818</v>
      </c>
      <c r="AF8">
        <f t="shared" si="4"/>
        <v>-65.192318480169106</v>
      </c>
      <c r="AG8">
        <f t="shared" si="4"/>
        <v>-11.710850021815686</v>
      </c>
      <c r="AH8">
        <f t="shared" si="5"/>
        <v>-730.70944858751682</v>
      </c>
      <c r="AI8">
        <f t="shared" si="6"/>
        <v>496.23375251388006</v>
      </c>
      <c r="AJ8">
        <f t="shared" si="7"/>
        <v>-55.108133256044766</v>
      </c>
      <c r="AK8">
        <f t="shared" ref="AK8:AK23" si="24">H8*SUM(AB8:AB8, AE8:AF8)</f>
        <v>140.90602438278589</v>
      </c>
      <c r="AL8">
        <f t="shared" si="8"/>
        <v>582.03164364062116</v>
      </c>
      <c r="AN8">
        <f t="shared" si="9"/>
        <v>864.83499865683439</v>
      </c>
      <c r="AO8">
        <f t="shared" si="9"/>
        <v>-43.241749932841728</v>
      </c>
      <c r="AP8">
        <f t="shared" si="9"/>
        <v>-7.7677502495698079</v>
      </c>
      <c r="AQ8">
        <f t="shared" si="9"/>
        <v>-484.67604751620593</v>
      </c>
      <c r="AR8">
        <f t="shared" si="9"/>
        <v>329.14945095821679</v>
      </c>
      <c r="AS8">
        <f t="shared" si="9"/>
        <v>-36.55295858588746</v>
      </c>
      <c r="AT8">
        <f t="shared" si="9"/>
        <v>93.462285318856502</v>
      </c>
      <c r="AU8">
        <f t="shared" si="9"/>
        <v>386.05877769118581</v>
      </c>
      <c r="AW8">
        <v>5</v>
      </c>
      <c r="AX8">
        <f>(R8*SUMPRODUCT(K9:$K$23, X9:$X$23)-$AZ$3*SUMPRODUCT(K8:$K$22, W9:$W$23))/Z8</f>
        <v>494.29707978913507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1391.7076548398466</v>
      </c>
      <c r="P9">
        <f t="shared" si="22"/>
        <v>69.585382741992333</v>
      </c>
      <c r="Q9" s="4">
        <f t="shared" si="23"/>
        <v>12.5</v>
      </c>
      <c r="R9">
        <f t="shared" si="0"/>
        <v>250000</v>
      </c>
      <c r="S9">
        <f t="shared" si="1"/>
        <v>543.89042198671109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463.09111741056176</v>
      </c>
      <c r="AC9">
        <f t="shared" si="2"/>
        <v>502.85227252172808</v>
      </c>
      <c r="AE9">
        <f t="shared" si="3"/>
        <v>1286.6991743774456</v>
      </c>
      <c r="AF9">
        <f t="shared" si="4"/>
        <v>-64.334958718872286</v>
      </c>
      <c r="AG9">
        <f t="shared" si="4"/>
        <v>-11.556837834285632</v>
      </c>
      <c r="AH9">
        <f t="shared" si="5"/>
        <v>-738.07374623792884</v>
      </c>
      <c r="AI9">
        <f t="shared" si="6"/>
        <v>472.7336315863588</v>
      </c>
      <c r="AJ9">
        <f t="shared" si="7"/>
        <v>-39.761155111166318</v>
      </c>
      <c r="AK9">
        <f t="shared" si="24"/>
        <v>144.22778376139203</v>
      </c>
      <c r="AL9">
        <f t="shared" si="8"/>
        <v>577.20026023658454</v>
      </c>
      <c r="AN9">
        <f t="shared" si="9"/>
        <v>786.18585123228468</v>
      </c>
      <c r="AO9">
        <f t="shared" si="9"/>
        <v>-39.309292561614242</v>
      </c>
      <c r="AP9">
        <f t="shared" si="9"/>
        <v>-7.0613415872419383</v>
      </c>
      <c r="AQ9">
        <f t="shared" si="9"/>
        <v>-450.97031848102409</v>
      </c>
      <c r="AR9">
        <f t="shared" si="9"/>
        <v>288.84489860240444</v>
      </c>
      <c r="AS9">
        <f t="shared" si="9"/>
        <v>-24.294456854824531</v>
      </c>
      <c r="AT9">
        <f t="shared" si="9"/>
        <v>88.124594470699208</v>
      </c>
      <c r="AU9">
        <f t="shared" si="9"/>
        <v>352.6750362182791</v>
      </c>
      <c r="AW9">
        <v>6</v>
      </c>
      <c r="AX9">
        <f>(R9*SUMPRODUCT(K10:$K$23, X10:$X$23)-$AZ$3*SUMPRODUCT(K9:$K$22, W10:$W$23))/Z9</f>
        <v>543.89042198671109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1391.7076548398466</v>
      </c>
      <c r="P10">
        <f t="shared" si="22"/>
        <v>69.585382741992333</v>
      </c>
      <c r="Q10" s="4">
        <f t="shared" si="23"/>
        <v>12.5</v>
      </c>
      <c r="R10">
        <f t="shared" si="0"/>
        <v>250000</v>
      </c>
      <c r="S10">
        <f t="shared" si="1"/>
        <v>579.68594223974139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502.85227252172808</v>
      </c>
      <c r="AC10">
        <f t="shared" si="2"/>
        <v>528.8567718545255</v>
      </c>
      <c r="AE10">
        <f t="shared" si="3"/>
        <v>1269.6771891001615</v>
      </c>
      <c r="AF10">
        <f t="shared" si="4"/>
        <v>-63.48385945500808</v>
      </c>
      <c r="AG10">
        <f t="shared" si="4"/>
        <v>-11.403950253890354</v>
      </c>
      <c r="AH10">
        <f t="shared" si="5"/>
        <v>-746.38404104842311</v>
      </c>
      <c r="AI10">
        <f t="shared" si="6"/>
        <v>448.40533834283997</v>
      </c>
      <c r="AJ10">
        <f t="shared" si="7"/>
        <v>-26.004499332797423</v>
      </c>
      <c r="AK10">
        <f t="shared" si="24"/>
        <v>146.24645026862439</v>
      </c>
      <c r="AL10">
        <f t="shared" si="8"/>
        <v>568.6472892786669</v>
      </c>
      <c r="AN10">
        <f t="shared" si="9"/>
        <v>714.63270128871488</v>
      </c>
      <c r="AO10">
        <f t="shared" si="9"/>
        <v>-35.73163506443575</v>
      </c>
      <c r="AP10">
        <f t="shared" si="9"/>
        <v>-6.4186675520850729</v>
      </c>
      <c r="AQ10">
        <f t="shared" si="9"/>
        <v>-420.09925674985402</v>
      </c>
      <c r="AR10">
        <f t="shared" si="9"/>
        <v>252.38314192234009</v>
      </c>
      <c r="AS10">
        <f t="shared" si="9"/>
        <v>-14.636527901259782</v>
      </c>
      <c r="AT10">
        <f t="shared" si="9"/>
        <v>82.314226566063027</v>
      </c>
      <c r="AU10">
        <f t="shared" si="9"/>
        <v>320.06084058714333</v>
      </c>
      <c r="AW10">
        <v>7</v>
      </c>
      <c r="AX10">
        <f>(R10*SUMPRODUCT(K11:$K$23, X11:$X$23)-$AZ$3*SUMPRODUCT(K10:$K$22, W11:$W$23))/Z10</f>
        <v>579.68594223974139</v>
      </c>
    </row>
    <row r="11" spans="1:52" x14ac:dyDescent="0.25">
      <c r="A11" t="s">
        <v>33</v>
      </c>
      <c r="C11" s="7">
        <f>AU25</f>
        <v>3554.0387064455281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1391.7076548398466</v>
      </c>
      <c r="P11">
        <f t="shared" si="22"/>
        <v>69.585382741992333</v>
      </c>
      <c r="Q11" s="4">
        <f t="shared" si="23"/>
        <v>12.5</v>
      </c>
      <c r="R11">
        <f t="shared" si="0"/>
        <v>250000</v>
      </c>
      <c r="S11">
        <f t="shared" si="1"/>
        <v>602.03130645986471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528.8567718545255</v>
      </c>
      <c r="AC11">
        <f t="shared" si="2"/>
        <v>541.92769058976046</v>
      </c>
      <c r="AE11">
        <f t="shared" si="3"/>
        <v>1252.7669363216573</v>
      </c>
      <c r="AF11">
        <f t="shared" si="4"/>
        <v>-62.638346816082873</v>
      </c>
      <c r="AG11">
        <f t="shared" si="4"/>
        <v>-11.252066229256155</v>
      </c>
      <c r="AH11">
        <f t="shared" si="5"/>
        <v>-756.89044190593131</v>
      </c>
      <c r="AI11">
        <f t="shared" si="6"/>
        <v>421.98608137038696</v>
      </c>
      <c r="AJ11">
        <f t="shared" si="7"/>
        <v>-13.070918735234955</v>
      </c>
      <c r="AK11">
        <f t="shared" si="24"/>
        <v>147.09701534230649</v>
      </c>
      <c r="AL11">
        <f t="shared" si="8"/>
        <v>556.01217797745846</v>
      </c>
      <c r="AN11">
        <f t="shared" si="9"/>
        <v>649.5329959672224</v>
      </c>
      <c r="AO11">
        <f t="shared" si="9"/>
        <v>-32.476649798361123</v>
      </c>
      <c r="AP11">
        <f t="shared" si="9"/>
        <v>-5.8339568812133962</v>
      </c>
      <c r="AQ11">
        <f t="shared" si="9"/>
        <v>-392.4315865117037</v>
      </c>
      <c r="AR11">
        <f t="shared" si="9"/>
        <v>218.79080277594417</v>
      </c>
      <c r="AS11">
        <f t="shared" si="9"/>
        <v>-6.7769931980080509</v>
      </c>
      <c r="AT11">
        <f t="shared" si="9"/>
        <v>76.266672038503643</v>
      </c>
      <c r="AU11">
        <f t="shared" si="9"/>
        <v>288.28048161643972</v>
      </c>
      <c r="AW11">
        <v>8</v>
      </c>
      <c r="AX11">
        <f>(R11*SUMPRODUCT(K12:$K$23, X12:$X$23)-$AZ$3*SUMPRODUCT(K11:$K$22, W12:$W$23))/Z11</f>
        <v>602.03130645986471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1391.7076548398466</v>
      </c>
      <c r="P12">
        <f t="shared" si="22"/>
        <v>69.585382741992333</v>
      </c>
      <c r="Q12" s="4">
        <f t="shared" si="23"/>
        <v>12.5</v>
      </c>
      <c r="R12">
        <f t="shared" si="0"/>
        <v>250000</v>
      </c>
      <c r="S12">
        <f t="shared" si="1"/>
        <v>611.17350624502387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541.92769058976046</v>
      </c>
      <c r="AC12">
        <f t="shared" si="2"/>
        <v>542.77340706992845</v>
      </c>
      <c r="AE12">
        <f t="shared" si="3"/>
        <v>1235.9532894409947</v>
      </c>
      <c r="AF12">
        <f t="shared" si="4"/>
        <v>-61.797664472049739</v>
      </c>
      <c r="AG12">
        <f t="shared" si="4"/>
        <v>-11.101049896711466</v>
      </c>
      <c r="AH12">
        <f t="shared" si="5"/>
        <v>-769.91340504254435</v>
      </c>
      <c r="AI12">
        <f t="shared" si="6"/>
        <v>393.14117002968919</v>
      </c>
      <c r="AJ12">
        <f t="shared" si="7"/>
        <v>-0.84571648016799372</v>
      </c>
      <c r="AK12">
        <f t="shared" si="24"/>
        <v>146.84868147898956</v>
      </c>
      <c r="AL12">
        <f t="shared" si="8"/>
        <v>539.14413502851073</v>
      </c>
      <c r="AN12">
        <f t="shared" si="9"/>
        <v>590.30214290341883</v>
      </c>
      <c r="AO12">
        <f t="shared" si="9"/>
        <v>-29.515107145170944</v>
      </c>
      <c r="AP12">
        <f t="shared" si="9"/>
        <v>-5.3019588996525728</v>
      </c>
      <c r="AQ12">
        <f t="shared" si="9"/>
        <v>-367.71740221043285</v>
      </c>
      <c r="AR12">
        <f t="shared" si="9"/>
        <v>187.76767464816248</v>
      </c>
      <c r="AS12">
        <f t="shared" si="9"/>
        <v>-0.40392161645339991</v>
      </c>
      <c r="AT12">
        <f t="shared" si="9"/>
        <v>70.136219629137969</v>
      </c>
      <c r="AU12">
        <f t="shared" si="9"/>
        <v>257.49997266084705</v>
      </c>
      <c r="AW12">
        <v>9</v>
      </c>
      <c r="AX12">
        <f>(R12*SUMPRODUCT(K13:$K$23, X13:$X$23)-$AZ$3*SUMPRODUCT(K12:$K$22, W13:$W$23))/Z12</f>
        <v>611.17350624502387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1391.7076548398466</v>
      </c>
      <c r="P13">
        <f t="shared" si="22"/>
        <v>69.585382741992333</v>
      </c>
      <c r="Q13" s="4">
        <f t="shared" si="23"/>
        <v>12.5</v>
      </c>
      <c r="R13">
        <f t="shared" si="0"/>
        <v>250000</v>
      </c>
      <c r="S13">
        <f t="shared" si="1"/>
        <v>607.92858683143072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542.77340706992845</v>
      </c>
      <c r="AC13">
        <f t="shared" si="2"/>
        <v>532.58508727895651</v>
      </c>
      <c r="AE13">
        <f t="shared" si="3"/>
        <v>1219.2266639127397</v>
      </c>
      <c r="AF13">
        <f t="shared" si="4"/>
        <v>-60.961333195636989</v>
      </c>
      <c r="AG13">
        <f t="shared" si="4"/>
        <v>-10.950815170060308</v>
      </c>
      <c r="AH13">
        <f t="shared" si="5"/>
        <v>-784.48455368084717</v>
      </c>
      <c r="AI13">
        <f t="shared" si="6"/>
        <v>362.82996186619528</v>
      </c>
      <c r="AJ13">
        <f t="shared" si="7"/>
        <v>10.188319790971946</v>
      </c>
      <c r="AK13">
        <f t="shared" si="24"/>
        <v>145.56128686991184</v>
      </c>
      <c r="AL13">
        <f t="shared" si="8"/>
        <v>518.57956852707912</v>
      </c>
      <c r="AN13">
        <f t="shared" si="9"/>
        <v>536.41155049014958</v>
      </c>
      <c r="AO13">
        <f t="shared" si="9"/>
        <v>-26.820577524507478</v>
      </c>
      <c r="AP13">
        <f t="shared" si="9"/>
        <v>-4.8179259184275134</v>
      </c>
      <c r="AQ13">
        <f t="shared" si="9"/>
        <v>-345.14220220960766</v>
      </c>
      <c r="AR13">
        <f t="shared" si="9"/>
        <v>159.6308448376069</v>
      </c>
      <c r="AS13">
        <f t="shared" si="9"/>
        <v>4.4824580840662112</v>
      </c>
      <c r="AT13">
        <f t="shared" si="9"/>
        <v>64.041213904110535</v>
      </c>
      <c r="AU13">
        <f t="shared" si="9"/>
        <v>228.15451682578367</v>
      </c>
      <c r="AW13">
        <v>10</v>
      </c>
      <c r="AX13">
        <f>(R13*SUMPRODUCT(K14:$K$23, X14:$X$23)-$AZ$3*SUMPRODUCT(K13:$K$22, W14:$W$23))/Z13</f>
        <v>607.92858683143072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1391.7076548398466</v>
      </c>
      <c r="P14">
        <f t="shared" si="22"/>
        <v>69.585382741992333</v>
      </c>
      <c r="Q14" s="4">
        <f t="shared" si="23"/>
        <v>12.5</v>
      </c>
      <c r="R14">
        <f t="shared" si="0"/>
        <v>250000</v>
      </c>
      <c r="S14">
        <f t="shared" si="1"/>
        <v>592.45207385645767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532.58508727895651</v>
      </c>
      <c r="AC14">
        <f t="shared" si="2"/>
        <v>511.93586050410022</v>
      </c>
      <c r="AE14">
        <f t="shared" si="3"/>
        <v>1202.5699415868696</v>
      </c>
      <c r="AF14">
        <f t="shared" si="4"/>
        <v>-60.128497079343489</v>
      </c>
      <c r="AG14">
        <f t="shared" si="4"/>
        <v>-10.801208297992527</v>
      </c>
      <c r="AH14">
        <f t="shared" si="5"/>
        <v>-801.97440734353393</v>
      </c>
      <c r="AI14">
        <f t="shared" si="6"/>
        <v>329.66582886599952</v>
      </c>
      <c r="AJ14">
        <f t="shared" si="7"/>
        <v>20.649226774856288</v>
      </c>
      <c r="AK14">
        <f t="shared" si="24"/>
        <v>143.33537037803291</v>
      </c>
      <c r="AL14">
        <f t="shared" si="8"/>
        <v>493.65042601888871</v>
      </c>
      <c r="AN14">
        <f t="shared" si="9"/>
        <v>487.3773926651491</v>
      </c>
      <c r="AO14">
        <f t="shared" si="9"/>
        <v>-24.368869633257457</v>
      </c>
      <c r="AP14">
        <f t="shared" si="9"/>
        <v>-4.3775123224535522</v>
      </c>
      <c r="AQ14">
        <f t="shared" si="9"/>
        <v>-325.02408560079169</v>
      </c>
      <c r="AR14">
        <f t="shared" si="9"/>
        <v>133.60692510864632</v>
      </c>
      <c r="AS14">
        <f t="shared" si="9"/>
        <v>8.3687159956790396</v>
      </c>
      <c r="AT14">
        <f t="shared" si="9"/>
        <v>58.090940639474468</v>
      </c>
      <c r="AU14">
        <f t="shared" si="9"/>
        <v>200.06658174379984</v>
      </c>
      <c r="AW14">
        <v>11</v>
      </c>
      <c r="AX14">
        <f>(R14*SUMPRODUCT(K15:$K$23, X15:$X$23)-$AZ$3*SUMPRODUCT(K14:$K$22, W15:$W$23))/Z14</f>
        <v>592.45207385645767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1391.7076548398466</v>
      </c>
      <c r="P15">
        <f t="shared" si="22"/>
        <v>69.585382741992333</v>
      </c>
      <c r="Q15" s="4">
        <f t="shared" si="23"/>
        <v>12.5</v>
      </c>
      <c r="R15">
        <f t="shared" si="0"/>
        <v>250000</v>
      </c>
      <c r="S15">
        <f t="shared" si="1"/>
        <v>564.96562069486549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511.93586050410022</v>
      </c>
      <c r="AC15">
        <f t="shared" si="2"/>
        <v>481.44446430897915</v>
      </c>
      <c r="AE15">
        <f t="shared" si="3"/>
        <v>1185.9658744101789</v>
      </c>
      <c r="AF15">
        <f t="shared" si="4"/>
        <v>-59.298293720508944</v>
      </c>
      <c r="AG15">
        <f t="shared" si="4"/>
        <v>-10.652074362437276</v>
      </c>
      <c r="AH15">
        <f t="shared" si="5"/>
        <v>-822.43705150654296</v>
      </c>
      <c r="AI15">
        <f t="shared" si="6"/>
        <v>293.57845482068956</v>
      </c>
      <c r="AJ15">
        <f t="shared" si="7"/>
        <v>30.491396195121069</v>
      </c>
      <c r="AK15">
        <f t="shared" si="24"/>
        <v>140.21857366983332</v>
      </c>
      <c r="AL15">
        <f t="shared" si="8"/>
        <v>464.28842468564392</v>
      </c>
      <c r="AN15">
        <f t="shared" si="9"/>
        <v>442.76022081988157</v>
      </c>
      <c r="AO15">
        <f t="shared" si="9"/>
        <v>-22.138011040994076</v>
      </c>
      <c r="AP15">
        <f t="shared" si="9"/>
        <v>-3.9767710847903701</v>
      </c>
      <c r="AQ15">
        <f t="shared" si="9"/>
        <v>-307.04290771991197</v>
      </c>
      <c r="AR15">
        <f t="shared" si="9"/>
        <v>109.60253097418509</v>
      </c>
      <c r="AS15">
        <f t="shared" si="9"/>
        <v>11.383445007785317</v>
      </c>
      <c r="AT15">
        <f t="shared" si="9"/>
        <v>52.348223486599323</v>
      </c>
      <c r="AU15">
        <f t="shared" si="9"/>
        <v>173.33419946856972</v>
      </c>
      <c r="AW15">
        <v>12</v>
      </c>
      <c r="AX15">
        <f>(R15*SUMPRODUCT(K16:$K$23, X16:$X$23)-$AZ$3*SUMPRODUCT(K15:$K$22, W16:$W$23))/Z15</f>
        <v>564.96562069486549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1391.7076548398466</v>
      </c>
      <c r="P16">
        <f t="shared" si="22"/>
        <v>69.585382741992333</v>
      </c>
      <c r="Q16" s="4">
        <f t="shared" si="23"/>
        <v>12.5</v>
      </c>
      <c r="R16">
        <f t="shared" si="0"/>
        <v>250000</v>
      </c>
      <c r="S16">
        <f t="shared" si="1"/>
        <v>526.81879315986737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481.44446430897915</v>
      </c>
      <c r="AC16">
        <f t="shared" si="2"/>
        <v>442.67063987827845</v>
      </c>
      <c r="AE16">
        <f t="shared" si="3"/>
        <v>1169.4118093173308</v>
      </c>
      <c r="AF16">
        <f t="shared" si="4"/>
        <v>-58.47059046586655</v>
      </c>
      <c r="AG16">
        <f t="shared" si="4"/>
        <v>-10.503389534168216</v>
      </c>
      <c r="AH16">
        <f t="shared" si="5"/>
        <v>-843.28169289373488</v>
      </c>
      <c r="AI16">
        <f t="shared" si="6"/>
        <v>257.15613642356118</v>
      </c>
      <c r="AJ16">
        <f t="shared" si="7"/>
        <v>38.773824430700699</v>
      </c>
      <c r="AK16">
        <f t="shared" si="24"/>
        <v>136.26362767940549</v>
      </c>
      <c r="AL16">
        <f t="shared" si="8"/>
        <v>432.19358853366737</v>
      </c>
      <c r="AN16">
        <f t="shared" si="9"/>
        <v>402.1659012162545</v>
      </c>
      <c r="AO16">
        <f t="shared" si="9"/>
        <v>-20.108295060812726</v>
      </c>
      <c r="AP16">
        <f t="shared" si="9"/>
        <v>-3.6121621863046238</v>
      </c>
      <c r="AQ16">
        <f t="shared" si="9"/>
        <v>-290.0083095618449</v>
      </c>
      <c r="AR16">
        <f t="shared" si="9"/>
        <v>88.43713440729222</v>
      </c>
      <c r="AS16">
        <f t="shared" si="9"/>
        <v>13.334489973105896</v>
      </c>
      <c r="AT16">
        <f t="shared" si="9"/>
        <v>46.861665148289617</v>
      </c>
      <c r="AU16">
        <f t="shared" si="9"/>
        <v>148.63328952868773</v>
      </c>
      <c r="AW16">
        <v>13</v>
      </c>
      <c r="AX16">
        <f>(R16*SUMPRODUCT(K17:$K$23, X17:$X$23)-$AZ$3*SUMPRODUCT(K16:$K$22, W17:$W$23))/Z16</f>
        <v>526.81879315986737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1391.7076548398466</v>
      </c>
      <c r="P17">
        <f t="shared" si="22"/>
        <v>69.585382741992333</v>
      </c>
      <c r="Q17" s="4">
        <f t="shared" si="23"/>
        <v>12.5</v>
      </c>
      <c r="R17">
        <f t="shared" si="0"/>
        <v>250000</v>
      </c>
      <c r="S17">
        <f t="shared" si="1"/>
        <v>478.79204206963095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442.67063987827845</v>
      </c>
      <c r="AC17">
        <f t="shared" si="2"/>
        <v>396.63411366711512</v>
      </c>
      <c r="AE17">
        <f t="shared" si="3"/>
        <v>1152.8987194003205</v>
      </c>
      <c r="AF17">
        <f t="shared" si="4"/>
        <v>-57.644935970016029</v>
      </c>
      <c r="AG17">
        <f t="shared" si="4"/>
        <v>-10.355072735561267</v>
      </c>
      <c r="AH17">
        <f t="shared" si="5"/>
        <v>-865.65806530533246</v>
      </c>
      <c r="AI17">
        <f t="shared" si="6"/>
        <v>219.24064538941093</v>
      </c>
      <c r="AJ17">
        <f t="shared" si="7"/>
        <v>46.036526211163334</v>
      </c>
      <c r="AK17">
        <f t="shared" si="24"/>
        <v>131.60326875136209</v>
      </c>
      <c r="AL17">
        <f t="shared" si="8"/>
        <v>396.88044035193639</v>
      </c>
      <c r="AN17">
        <f t="shared" si="9"/>
        <v>365.23323782107411</v>
      </c>
      <c r="AO17">
        <f t="shared" si="9"/>
        <v>-18.261661891053706</v>
      </c>
      <c r="AP17">
        <f t="shared" si="9"/>
        <v>-3.2804414467985374</v>
      </c>
      <c r="AQ17">
        <f t="shared" si="9"/>
        <v>-274.23666339212127</v>
      </c>
      <c r="AR17">
        <f t="shared" si="9"/>
        <v>69.454471091100629</v>
      </c>
      <c r="AS17">
        <f t="shared" si="9"/>
        <v>14.58416879401493</v>
      </c>
      <c r="AT17">
        <f t="shared" si="9"/>
        <v>41.691336060203454</v>
      </c>
      <c r="AU17">
        <f t="shared" si="9"/>
        <v>125.72997594531903</v>
      </c>
      <c r="AW17">
        <v>14</v>
      </c>
      <c r="AX17">
        <f>(R17*SUMPRODUCT(K18:$K$23, X18:$X$23)-$AZ$3*SUMPRODUCT(K17:$K$22, W18:$W$23))/Z17</f>
        <v>478.79204206963095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1391.7076548398466</v>
      </c>
      <c r="P18">
        <f t="shared" si="22"/>
        <v>69.585382741992333</v>
      </c>
      <c r="Q18" s="4">
        <f t="shared" si="23"/>
        <v>12.5</v>
      </c>
      <c r="R18">
        <f t="shared" si="0"/>
        <v>250000</v>
      </c>
      <c r="S18">
        <f t="shared" si="1"/>
        <v>421.37942253363212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396.63411366711512</v>
      </c>
      <c r="AC18">
        <f t="shared" si="2"/>
        <v>344.08190346521826</v>
      </c>
      <c r="AE18">
        <f t="shared" si="3"/>
        <v>1136.4138667834197</v>
      </c>
      <c r="AF18">
        <f t="shared" si="4"/>
        <v>-56.820693339170994</v>
      </c>
      <c r="AG18">
        <f t="shared" si="4"/>
        <v>-10.207009557928625</v>
      </c>
      <c r="AH18">
        <f t="shared" si="5"/>
        <v>-890.24900554058445</v>
      </c>
      <c r="AI18">
        <f t="shared" si="6"/>
        <v>179.13715834573577</v>
      </c>
      <c r="AJ18">
        <f t="shared" si="7"/>
        <v>52.552210201896855</v>
      </c>
      <c r="AK18">
        <f t="shared" si="24"/>
        <v>126.32372141269364</v>
      </c>
      <c r="AL18">
        <f t="shared" si="8"/>
        <v>358.01308996032628</v>
      </c>
      <c r="AN18">
        <f t="shared" si="9"/>
        <v>331.63245652866289</v>
      </c>
      <c r="AO18">
        <f t="shared" si="9"/>
        <v>-16.581622826433147</v>
      </c>
      <c r="AP18">
        <f t="shared" si="9"/>
        <v>-2.9786469106439792</v>
      </c>
      <c r="AQ18">
        <f t="shared" si="9"/>
        <v>-259.79572518353461</v>
      </c>
      <c r="AR18">
        <f t="shared" si="9"/>
        <v>52.276461608051171</v>
      </c>
      <c r="AS18">
        <f t="shared" si="9"/>
        <v>15.33597844471497</v>
      </c>
      <c r="AT18">
        <f t="shared" si="9"/>
        <v>36.864251021954587</v>
      </c>
      <c r="AU18">
        <f t="shared" si="9"/>
        <v>104.47669107472073</v>
      </c>
      <c r="AW18">
        <v>15</v>
      </c>
      <c r="AX18">
        <f>(R18*SUMPRODUCT(K19:$K$23, X19:$X$23)-$AZ$3*SUMPRODUCT(K18:$K$22, W19:$W$23))/Z18</f>
        <v>421.37942253363212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1391.7076548398466</v>
      </c>
      <c r="P19">
        <f t="shared" si="22"/>
        <v>69.585382741992333</v>
      </c>
      <c r="Q19" s="4">
        <f t="shared" si="23"/>
        <v>12.5</v>
      </c>
      <c r="R19">
        <f t="shared" si="0"/>
        <v>250000</v>
      </c>
      <c r="S19">
        <f t="shared" si="1"/>
        <v>353.7011842245908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344.08190346521826</v>
      </c>
      <c r="AC19">
        <f t="shared" si="2"/>
        <v>284.62703140183874</v>
      </c>
      <c r="AE19">
        <f t="shared" si="3"/>
        <v>1119.9216628145532</v>
      </c>
      <c r="AF19">
        <f t="shared" si="4"/>
        <v>-55.996083140727663</v>
      </c>
      <c r="AG19">
        <f t="shared" si="4"/>
        <v>-10.058880352133206</v>
      </c>
      <c r="AH19">
        <f t="shared" si="5"/>
        <v>-921.18220432267617</v>
      </c>
      <c r="AI19">
        <f t="shared" si="6"/>
        <v>132.68449499901612</v>
      </c>
      <c r="AJ19">
        <f t="shared" si="7"/>
        <v>59.454872063379526</v>
      </c>
      <c r="AK19">
        <f t="shared" si="24"/>
        <v>120.48601634717426</v>
      </c>
      <c r="AL19">
        <f t="shared" si="8"/>
        <v>312.62538340956991</v>
      </c>
      <c r="AN19">
        <f t="shared" si="9"/>
        <v>301.05754493166336</v>
      </c>
      <c r="AO19">
        <f t="shared" si="9"/>
        <v>-15.052877246583169</v>
      </c>
      <c r="AP19">
        <f t="shared" si="9"/>
        <v>-2.7040300443550058</v>
      </c>
      <c r="AQ19">
        <f t="shared" si="9"/>
        <v>-247.63236758109338</v>
      </c>
      <c r="AR19">
        <f t="shared" si="9"/>
        <v>35.668270059631773</v>
      </c>
      <c r="AS19">
        <f t="shared" si="9"/>
        <v>15.982669513368554</v>
      </c>
      <c r="AT19">
        <f t="shared" si="9"/>
        <v>32.389072811499844</v>
      </c>
      <c r="AU19">
        <f t="shared" si="9"/>
        <v>84.040012384500173</v>
      </c>
      <c r="AW19">
        <v>16</v>
      </c>
      <c r="AX19">
        <f>(R19*SUMPRODUCT(K20:$K$23, X20:$X$23)-$AZ$3*SUMPRODUCT(K19:$K$22, W20:$W$23))/Z19</f>
        <v>353.7011842245908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1391.7076548398466</v>
      </c>
      <c r="P20">
        <f t="shared" si="22"/>
        <v>69.585382741992333</v>
      </c>
      <c r="Q20" s="4">
        <f t="shared" si="23"/>
        <v>12.5</v>
      </c>
      <c r="R20">
        <f t="shared" si="0"/>
        <v>250000</v>
      </c>
      <c r="S20">
        <f t="shared" si="1"/>
        <v>276.58251058094663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284.62703140183874</v>
      </c>
      <c r="AC20">
        <f t="shared" si="2"/>
        <v>219.28802306314157</v>
      </c>
      <c r="AE20">
        <f t="shared" si="3"/>
        <v>1103.4132985149593</v>
      </c>
      <c r="AF20">
        <f t="shared" si="4"/>
        <v>-55.170664925747971</v>
      </c>
      <c r="AG20">
        <f t="shared" si="4"/>
        <v>-9.9106059979415786</v>
      </c>
      <c r="AH20">
        <f t="shared" si="5"/>
        <v>-953.7110134059493</v>
      </c>
      <c r="AI20">
        <f t="shared" si="6"/>
        <v>84.621014185320405</v>
      </c>
      <c r="AJ20">
        <f t="shared" si="7"/>
        <v>65.33900833869717</v>
      </c>
      <c r="AK20">
        <f t="shared" si="24"/>
        <v>114.05632297261413</v>
      </c>
      <c r="AL20">
        <f t="shared" si="8"/>
        <v>264.01634549663169</v>
      </c>
      <c r="AN20">
        <f t="shared" si="9"/>
        <v>273.23822228320813</v>
      </c>
      <c r="AO20">
        <f t="shared" si="9"/>
        <v>-13.661911114160409</v>
      </c>
      <c r="AP20">
        <f t="shared" si="9"/>
        <v>-2.4541632480516498</v>
      </c>
      <c r="AQ20">
        <f t="shared" si="9"/>
        <v>-236.16744716207134</v>
      </c>
      <c r="AR20">
        <f t="shared" si="9"/>
        <v>20.954700758924758</v>
      </c>
      <c r="AS20">
        <f t="shared" si="9"/>
        <v>16.179897875293996</v>
      </c>
      <c r="AT20">
        <f t="shared" si="9"/>
        <v>28.243765931713586</v>
      </c>
      <c r="AU20">
        <f t="shared" si="9"/>
        <v>65.37836456593233</v>
      </c>
      <c r="AW20">
        <v>17</v>
      </c>
      <c r="AX20">
        <f>(R20*SUMPRODUCT(K21:$K$23, X21:$X$23)-$AZ$3*SUMPRODUCT(K20:$K$22, W21:$W$23))/Z20</f>
        <v>276.58251058094663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1391.7076548398466</v>
      </c>
      <c r="P21">
        <f t="shared" si="22"/>
        <v>69.585382741992333</v>
      </c>
      <c r="Q21" s="4">
        <f t="shared" si="23"/>
        <v>12.5</v>
      </c>
      <c r="R21">
        <f t="shared" si="0"/>
        <v>250000</v>
      </c>
      <c r="S21">
        <f t="shared" si="1"/>
        <v>191.75511182067973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219.28802306314157</v>
      </c>
      <c r="AC21">
        <f t="shared" si="2"/>
        <v>149.75729223854381</v>
      </c>
      <c r="AE21">
        <f t="shared" si="3"/>
        <v>1086.8986385686153</v>
      </c>
      <c r="AF21">
        <f t="shared" si="4"/>
        <v>-54.344931928430768</v>
      </c>
      <c r="AG21">
        <f t="shared" si="4"/>
        <v>-9.7622750976900754</v>
      </c>
      <c r="AH21">
        <f t="shared" si="5"/>
        <v>-984.49680544172099</v>
      </c>
      <c r="AI21">
        <f t="shared" si="6"/>
        <v>38.294626100773485</v>
      </c>
      <c r="AJ21">
        <f t="shared" si="7"/>
        <v>69.530730824597754</v>
      </c>
      <c r="AK21">
        <f t="shared" si="24"/>
        <v>107.12260049417303</v>
      </c>
      <c r="AL21">
        <f t="shared" si="8"/>
        <v>214.94795741954425</v>
      </c>
      <c r="AN21">
        <f t="shared" si="9"/>
        <v>247.93260809296018</v>
      </c>
      <c r="AO21">
        <f t="shared" si="9"/>
        <v>-12.396630404648009</v>
      </c>
      <c r="AP21">
        <f t="shared" si="9"/>
        <v>-2.2268740064655628</v>
      </c>
      <c r="AQ21">
        <f t="shared" si="9"/>
        <v>-224.5737108970942</v>
      </c>
      <c r="AR21">
        <f t="shared" si="9"/>
        <v>8.7353927847524258</v>
      </c>
      <c r="AS21">
        <f t="shared" si="9"/>
        <v>15.860665221418268</v>
      </c>
      <c r="AT21">
        <f t="shared" si="9"/>
        <v>24.435752133425712</v>
      </c>
      <c r="AU21">
        <f t="shared" si="9"/>
        <v>49.031810139596402</v>
      </c>
      <c r="AW21">
        <v>18</v>
      </c>
      <c r="AX21">
        <f>(R21*SUMPRODUCT(K22:$K$23, X22:$X$23)-$AZ$3*SUMPRODUCT(K21:$K$22, W22:$W$23))/Z21</f>
        <v>191.75511182067973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1391.7076548398466</v>
      </c>
      <c r="P22">
        <f t="shared" si="22"/>
        <v>69.585382741992333</v>
      </c>
      <c r="Q22" s="4">
        <f t="shared" si="23"/>
        <v>12.5</v>
      </c>
      <c r="R22">
        <f t="shared" si="0"/>
        <v>250000</v>
      </c>
      <c r="S22">
        <f t="shared" si="1"/>
        <v>99.348926252543549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149.75729223854381</v>
      </c>
      <c r="AC22">
        <f t="shared" si="2"/>
        <v>76.409049372525743</v>
      </c>
      <c r="AE22">
        <f t="shared" si="3"/>
        <v>1070.3594182836709</v>
      </c>
      <c r="AF22">
        <f t="shared" si="4"/>
        <v>-53.517970914183557</v>
      </c>
      <c r="AG22">
        <f t="shared" si="4"/>
        <v>-9.6137236020919623</v>
      </c>
      <c r="AH22">
        <f t="shared" si="5"/>
        <v>-1018.5748924242736</v>
      </c>
      <c r="AI22">
        <f t="shared" si="6"/>
        <v>-11.347168656878125</v>
      </c>
      <c r="AJ22">
        <f t="shared" si="7"/>
        <v>73.348242866018069</v>
      </c>
      <c r="AK22">
        <f t="shared" si="24"/>
        <v>99.828187345738471</v>
      </c>
      <c r="AL22">
        <f t="shared" si="8"/>
        <v>161.82926155487843</v>
      </c>
      <c r="AN22">
        <f t="shared" si="9"/>
        <v>224.91354246830122</v>
      </c>
      <c r="AO22">
        <f t="shared" si="9"/>
        <v>-11.245677123415062</v>
      </c>
      <c r="AP22">
        <f t="shared" si="9"/>
        <v>-2.0201220213718623</v>
      </c>
      <c r="AQ22">
        <f t="shared" si="9"/>
        <v>-214.0321124017965</v>
      </c>
      <c r="AR22">
        <f t="shared" si="9"/>
        <v>-2.3843690782822247</v>
      </c>
      <c r="AS22">
        <f t="shared" si="9"/>
        <v>15.412592120948032</v>
      </c>
      <c r="AT22">
        <f t="shared" si="9"/>
        <v>20.97679608418111</v>
      </c>
      <c r="AU22">
        <f t="shared" si="9"/>
        <v>34.005019126846918</v>
      </c>
      <c r="AW22">
        <v>19</v>
      </c>
      <c r="AX22">
        <f>(R22*SUMPRODUCT(K23:$K$23, X23:$X$23)-$AZ$3*SUMPRODUCT(K22:$K$22, W23:$W$23))/Z22</f>
        <v>99.348926252543549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1391.7076548398466</v>
      </c>
      <c r="P23">
        <f t="shared" si="22"/>
        <v>69.585382741992333</v>
      </c>
      <c r="Q23" s="4">
        <f t="shared" si="23"/>
        <v>12.5</v>
      </c>
      <c r="R23">
        <f t="shared" si="0"/>
        <v>250000</v>
      </c>
      <c r="S23">
        <f t="shared" si="1"/>
        <v>100.91124525176842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76.409049372525743</v>
      </c>
      <c r="AC23">
        <f t="shared" si="2"/>
        <v>76.409049372525743</v>
      </c>
      <c r="AE23">
        <f t="shared" si="3"/>
        <v>1053.7879960302671</v>
      </c>
      <c r="AF23">
        <f t="shared" si="4"/>
        <v>-52.68939980151336</v>
      </c>
      <c r="AG23">
        <f t="shared" si="4"/>
        <v>-9.4648828757747783</v>
      </c>
      <c r="AH23">
        <f t="shared" si="5"/>
        <v>-1054.0698059252875</v>
      </c>
      <c r="AI23">
        <f t="shared" si="6"/>
        <v>-62.436092572308553</v>
      </c>
      <c r="AJ23">
        <f t="shared" si="7"/>
        <v>0</v>
      </c>
      <c r="AK23">
        <f t="shared" si="24"/>
        <v>92.204484249392692</v>
      </c>
      <c r="AL23">
        <f t="shared" si="8"/>
        <v>29.768391677084139</v>
      </c>
      <c r="AN23">
        <f t="shared" si="9"/>
        <v>203.97671113783085</v>
      </c>
      <c r="AO23">
        <f t="shared" si="9"/>
        <v>-10.198835556891543</v>
      </c>
      <c r="AP23">
        <f t="shared" si="9"/>
        <v>-1.8320721886927456</v>
      </c>
      <c r="AQ23">
        <f t="shared" si="9"/>
        <v>-204.03125973372386</v>
      </c>
      <c r="AR23">
        <f t="shared" si="9"/>
        <v>-12.0854563414773</v>
      </c>
      <c r="AS23">
        <f t="shared" si="9"/>
        <v>0</v>
      </c>
      <c r="AT23">
        <f t="shared" si="9"/>
        <v>17.847581790835708</v>
      </c>
      <c r="AU23">
        <f t="shared" si="9"/>
        <v>5.7621254493584084</v>
      </c>
      <c r="AW23">
        <v>20</v>
      </c>
      <c r="AX23">
        <f>(R23*SUMPRODUCT(K$23:$K24, X$23:$X24)-$AZ$3*SUMPRODUCT(K$22:$K23, W$23:$W24))/Z23</f>
        <v>100.91124525176842</v>
      </c>
    </row>
    <row r="25" spans="5:50" x14ac:dyDescent="0.25">
      <c r="AN25" s="8">
        <f t="shared" ref="AN25:AU25" si="25">SUM(AN3:AN23)</f>
        <v>11962.218277916678</v>
      </c>
      <c r="AO25" s="8">
        <f t="shared" si="25"/>
        <v>-1641.8916550257188</v>
      </c>
      <c r="AP25" s="8">
        <f t="shared" si="25"/>
        <v>-220.7594658111484</v>
      </c>
      <c r="AQ25" s="8">
        <f t="shared" si="25"/>
        <v>-7390.0510640441462</v>
      </c>
      <c r="AR25" s="8">
        <f t="shared" si="25"/>
        <v>2709.5160930356637</v>
      </c>
      <c r="AS25" s="8">
        <f t="shared" si="25"/>
        <v>-292.28118481786805</v>
      </c>
      <c r="AT25" s="8">
        <f t="shared" si="25"/>
        <v>1136.8037982277328</v>
      </c>
      <c r="AU25" s="9">
        <f t="shared" si="25"/>
        <v>3554.0387064455281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DB11-4604-4F13-9D9B-7A017EAF092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2085.828207631675</v>
      </c>
      <c r="K3">
        <v>1</v>
      </c>
      <c r="L3" s="2">
        <v>0</v>
      </c>
      <c r="O3">
        <f>$C$3</f>
        <v>2085.828207631675</v>
      </c>
      <c r="P3">
        <f>O3*B5</f>
        <v>1668.6625661053401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2085.828207631675</v>
      </c>
      <c r="AF3">
        <f t="shared" ref="AF3:AG23" si="4">-$Z3*P3</f>
        <v>-1668.6625661053401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291.34808562633486</v>
      </c>
      <c r="AJ3">
        <f t="shared" ref="AJ3:AJ23" si="7">AB3-AC3</f>
        <v>0</v>
      </c>
      <c r="AL3">
        <f t="shared" ref="AL3:AL23" si="8">SUM(AI3:AK3)</f>
        <v>291.34808562633486</v>
      </c>
      <c r="AN3">
        <f t="shared" ref="AN3:AU23" si="9">AE3*$K3</f>
        <v>2085.828207631675</v>
      </c>
      <c r="AO3">
        <f t="shared" si="9"/>
        <v>-1668.6625661053401</v>
      </c>
      <c r="AP3">
        <f t="shared" si="9"/>
        <v>-125.8175559</v>
      </c>
      <c r="AQ3">
        <f t="shared" si="9"/>
        <v>0</v>
      </c>
      <c r="AR3">
        <f t="shared" si="9"/>
        <v>291.34808562633486</v>
      </c>
      <c r="AS3">
        <f t="shared" si="9"/>
        <v>0</v>
      </c>
      <c r="AT3">
        <f t="shared" si="9"/>
        <v>0</v>
      </c>
      <c r="AU3">
        <f t="shared" si="9"/>
        <v>291.34808562633486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1188.5654779233612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350.08052629773573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345.29782732072817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-345.29782732072817</v>
      </c>
      <c r="AK4">
        <f>H4*SUM(AB4, AE4:AF4)</f>
        <v>0</v>
      </c>
      <c r="AL4">
        <f t="shared" si="8"/>
        <v>-1260.725577320728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-843.26765060263165</v>
      </c>
      <c r="AR4">
        <f t="shared" si="9"/>
        <v>-843.26765060263165</v>
      </c>
      <c r="AS4">
        <f t="shared" si="9"/>
        <v>-318.07915764290919</v>
      </c>
      <c r="AT4">
        <f t="shared" si="9"/>
        <v>0</v>
      </c>
      <c r="AU4">
        <f t="shared" si="9"/>
        <v>-1161.3468082455406</v>
      </c>
      <c r="AW4">
        <v>1</v>
      </c>
      <c r="AX4">
        <f>(R4*SUMPRODUCT(K5:$K$23, X5:$X$23)-$AZ$3*SUMPRODUCT(K4:$K$22, W5:$W$23))/Z4</f>
        <v>350.08052629773573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2085.828207631675</v>
      </c>
      <c r="P5">
        <f t="shared" ref="P5:P23" si="22">O5*$C$5</f>
        <v>104.29141038158376</v>
      </c>
      <c r="Q5" s="4">
        <f t="shared" ref="Q5:Q23" si="23">$C$8</f>
        <v>12.5</v>
      </c>
      <c r="R5">
        <f t="shared" si="0"/>
        <v>250000</v>
      </c>
      <c r="S5">
        <f t="shared" si="1"/>
        <v>646.22817672716133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345.29782732072817</v>
      </c>
      <c r="AC5">
        <f t="shared" si="2"/>
        <v>628.59892041827516</v>
      </c>
      <c r="AE5">
        <f t="shared" si="3"/>
        <v>2028.9263246545597</v>
      </c>
      <c r="AF5">
        <f t="shared" si="4"/>
        <v>-101.44631623272799</v>
      </c>
      <c r="AG5">
        <f t="shared" si="4"/>
        <v>-12.158997066675234</v>
      </c>
      <c r="AH5">
        <f t="shared" si="5"/>
        <v>-938.78519399530421</v>
      </c>
      <c r="AI5">
        <f t="shared" si="6"/>
        <v>976.53581735985233</v>
      </c>
      <c r="AJ5">
        <f t="shared" si="7"/>
        <v>-283.30109309754698</v>
      </c>
      <c r="AK5">
        <f>H5*SUM(AB5, AE5:AF5)</f>
        <v>194.48614496016236</v>
      </c>
      <c r="AL5">
        <f t="shared" si="8"/>
        <v>887.72086922246774</v>
      </c>
      <c r="AN5">
        <f t="shared" si="9"/>
        <v>1721.6664275022861</v>
      </c>
      <c r="AO5">
        <f t="shared" si="9"/>
        <v>-86.083321375114309</v>
      </c>
      <c r="AP5">
        <f t="shared" si="9"/>
        <v>-10.317642778555626</v>
      </c>
      <c r="AQ5">
        <f t="shared" si="9"/>
        <v>-796.61589063029146</v>
      </c>
      <c r="AR5">
        <f t="shared" si="9"/>
        <v>828.64957271832475</v>
      </c>
      <c r="AS5">
        <f t="shared" si="9"/>
        <v>-240.39807406204829</v>
      </c>
      <c r="AT5">
        <f t="shared" si="9"/>
        <v>165.03323078981865</v>
      </c>
      <c r="AU5">
        <f t="shared" si="9"/>
        <v>753.28472944609507</v>
      </c>
      <c r="AW5">
        <v>2</v>
      </c>
      <c r="AX5">
        <f>(R5*SUMPRODUCT(K6:$K$23, X6:$X$23)-$AZ$3*SUMPRODUCT(K5:$K$22, W6:$W$23))/Z5</f>
        <v>646.22817672716133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2085.828207631675</v>
      </c>
      <c r="P6">
        <f t="shared" si="22"/>
        <v>104.29141038158376</v>
      </c>
      <c r="Q6" s="4">
        <f t="shared" si="23"/>
        <v>12.5</v>
      </c>
      <c r="R6">
        <f t="shared" si="0"/>
        <v>250000</v>
      </c>
      <c r="S6">
        <f t="shared" si="1"/>
        <v>893.75108748779587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628.59892041827516</v>
      </c>
      <c r="AC6">
        <f t="shared" si="2"/>
        <v>857.23443165547269</v>
      </c>
      <c r="AE6">
        <f t="shared" si="3"/>
        <v>2000.6059663949868</v>
      </c>
      <c r="AF6">
        <f t="shared" si="4"/>
        <v>-100.03029831974935</v>
      </c>
      <c r="AG6">
        <f t="shared" si="4"/>
        <v>-11.989278162237456</v>
      </c>
      <c r="AH6">
        <f t="shared" si="5"/>
        <v>-962.57867542052884</v>
      </c>
      <c r="AI6">
        <f t="shared" si="6"/>
        <v>926.00771449247111</v>
      </c>
      <c r="AJ6">
        <f t="shared" si="7"/>
        <v>-228.63551123719753</v>
      </c>
      <c r="AK6">
        <f>H6*SUM(AB6, AE6:AF6)</f>
        <v>216.42652788656687</v>
      </c>
      <c r="AL6">
        <f t="shared" si="8"/>
        <v>913.79873114184045</v>
      </c>
      <c r="AN6">
        <f t="shared" si="9"/>
        <v>1563.8160291999188</v>
      </c>
      <c r="AO6">
        <f t="shared" si="9"/>
        <v>-78.190801459995939</v>
      </c>
      <c r="AP6">
        <f t="shared" si="9"/>
        <v>-9.3716732248022243</v>
      </c>
      <c r="AQ6">
        <f t="shared" si="9"/>
        <v>-752.42001037372336</v>
      </c>
      <c r="AR6">
        <f t="shared" si="9"/>
        <v>723.83354414139717</v>
      </c>
      <c r="AS6">
        <f t="shared" si="9"/>
        <v>-178.71779017100886</v>
      </c>
      <c r="AT6">
        <f t="shared" si="9"/>
        <v>169.17437973204306</v>
      </c>
      <c r="AU6">
        <f t="shared" si="9"/>
        <v>714.29013370243138</v>
      </c>
      <c r="AW6">
        <v>3</v>
      </c>
      <c r="AX6">
        <f>(R6*SUMPRODUCT(K7:$K$23, X7:$X$23)-$AZ$3*SUMPRODUCT(K6:$K$22, W7:$W$23))/Z6</f>
        <v>893.75108748779587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2085.828207631675</v>
      </c>
      <c r="P7">
        <f t="shared" si="22"/>
        <v>104.29141038158376</v>
      </c>
      <c r="Q7" s="4">
        <f t="shared" si="23"/>
        <v>12.5</v>
      </c>
      <c r="R7">
        <f t="shared" si="0"/>
        <v>250000</v>
      </c>
      <c r="S7">
        <f t="shared" si="1"/>
        <v>1096.492379028512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857.23443165547269</v>
      </c>
      <c r="AC7">
        <f t="shared" si="2"/>
        <v>1036.8413823540341</v>
      </c>
      <c r="AE7">
        <f t="shared" si="3"/>
        <v>1972.3557076338122</v>
      </c>
      <c r="AF7">
        <f t="shared" si="4"/>
        <v>-98.617785381690624</v>
      </c>
      <c r="AG7">
        <f t="shared" si="4"/>
        <v>-11.819979351710948</v>
      </c>
      <c r="AH7">
        <f t="shared" si="5"/>
        <v>-988.12057808268776</v>
      </c>
      <c r="AI7">
        <f t="shared" si="6"/>
        <v>873.79736481772295</v>
      </c>
      <c r="AJ7">
        <f t="shared" si="7"/>
        <v>-179.60695069856138</v>
      </c>
      <c r="AK7">
        <f>H7*SUM(AB7, AE7:AF7)</f>
        <v>233.69476626858065</v>
      </c>
      <c r="AL7">
        <f t="shared" si="8"/>
        <v>927.88518038774225</v>
      </c>
      <c r="AN7">
        <f t="shared" si="9"/>
        <v>1420.2039257277961</v>
      </c>
      <c r="AO7">
        <f t="shared" si="9"/>
        <v>-71.010196286389814</v>
      </c>
      <c r="AP7">
        <f t="shared" si="9"/>
        <v>-8.5110312568619158</v>
      </c>
      <c r="AQ7">
        <f t="shared" si="9"/>
        <v>-711.50083053172852</v>
      </c>
      <c r="AR7">
        <f t="shared" si="9"/>
        <v>629.18186765281598</v>
      </c>
      <c r="AS7">
        <f t="shared" si="9"/>
        <v>-129.32682248077205</v>
      </c>
      <c r="AT7">
        <f t="shared" si="9"/>
        <v>168.27300633050797</v>
      </c>
      <c r="AU7">
        <f t="shared" si="9"/>
        <v>668.1280515025519</v>
      </c>
      <c r="AW7">
        <v>4</v>
      </c>
      <c r="AX7">
        <f>(R7*SUMPRODUCT(K8:$K$23, X8:$X$23)-$AZ$3*SUMPRODUCT(K7:$K$22, W8:$W$23))/Z7</f>
        <v>1096.492379028512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2085.828207631675</v>
      </c>
      <c r="P8">
        <f t="shared" si="22"/>
        <v>104.29141038158376</v>
      </c>
      <c r="Q8" s="4">
        <f t="shared" si="23"/>
        <v>12.5</v>
      </c>
      <c r="R8">
        <f t="shared" si="0"/>
        <v>250000</v>
      </c>
      <c r="S8">
        <f t="shared" si="1"/>
        <v>1257.4925847686088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1036.8413823540341</v>
      </c>
      <c r="AC8">
        <f t="shared" si="2"/>
        <v>1172.0806745829568</v>
      </c>
      <c r="AE8">
        <f t="shared" si="3"/>
        <v>1944.1537566720153</v>
      </c>
      <c r="AF8">
        <f t="shared" si="4"/>
        <v>-97.207687833600772</v>
      </c>
      <c r="AG8">
        <f t="shared" si="4"/>
        <v>-11.650970041292842</v>
      </c>
      <c r="AH8">
        <f t="shared" si="5"/>
        <v>-1016.1903380199249</v>
      </c>
      <c r="AI8">
        <f t="shared" si="6"/>
        <v>819.10476077719682</v>
      </c>
      <c r="AJ8">
        <f t="shared" si="7"/>
        <v>-135.23929222892275</v>
      </c>
      <c r="AK8">
        <f t="shared" ref="AK8:AK23" si="24">H8*SUM(AB8:AB8, AE8:AF8)</f>
        <v>246.77145977344026</v>
      </c>
      <c r="AL8">
        <f t="shared" si="8"/>
        <v>930.63692832171432</v>
      </c>
      <c r="AN8">
        <f t="shared" si="9"/>
        <v>1289.5477954596599</v>
      </c>
      <c r="AO8">
        <f t="shared" si="9"/>
        <v>-64.477389772983003</v>
      </c>
      <c r="AP8">
        <f t="shared" si="9"/>
        <v>-7.728032147742522</v>
      </c>
      <c r="AQ8">
        <f t="shared" si="9"/>
        <v>-674.03414244569626</v>
      </c>
      <c r="AR8">
        <f t="shared" si="9"/>
        <v>543.30823109323808</v>
      </c>
      <c r="AS8">
        <f t="shared" si="9"/>
        <v>-89.703569254658206</v>
      </c>
      <c r="AT8">
        <f t="shared" si="9"/>
        <v>163.6823172247108</v>
      </c>
      <c r="AU8">
        <f t="shared" si="9"/>
        <v>617.28697906329069</v>
      </c>
      <c r="AW8">
        <v>5</v>
      </c>
      <c r="AX8">
        <f>(R8*SUMPRODUCT(K9:$K$23, X9:$X$23)-$AZ$3*SUMPRODUCT(K8:$K$22, W9:$W$23))/Z8</f>
        <v>1257.4925847686088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2085.828207631675</v>
      </c>
      <c r="P9">
        <f t="shared" si="22"/>
        <v>104.29141038158376</v>
      </c>
      <c r="Q9" s="4">
        <f t="shared" si="23"/>
        <v>12.5</v>
      </c>
      <c r="R9">
        <f t="shared" si="0"/>
        <v>250000</v>
      </c>
      <c r="S9">
        <f t="shared" si="1"/>
        <v>1376.544255111603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1172.0806745829568</v>
      </c>
      <c r="AC9">
        <f t="shared" si="2"/>
        <v>1264.4258666186297</v>
      </c>
      <c r="AE9">
        <f t="shared" si="3"/>
        <v>1915.9392291666202</v>
      </c>
      <c r="AF9">
        <f t="shared" si="4"/>
        <v>-95.796961458331012</v>
      </c>
      <c r="AG9">
        <f t="shared" si="4"/>
        <v>-11.481885361870519</v>
      </c>
      <c r="AH9">
        <f t="shared" si="5"/>
        <v>-1051.4995801878774</v>
      </c>
      <c r="AI9">
        <f t="shared" si="6"/>
        <v>757.16080215854117</v>
      </c>
      <c r="AJ9">
        <f t="shared" si="7"/>
        <v>-92.345192035672881</v>
      </c>
      <c r="AK9">
        <f t="shared" si="24"/>
        <v>256.05050161774648</v>
      </c>
      <c r="AL9">
        <f t="shared" si="8"/>
        <v>920.86611174061477</v>
      </c>
      <c r="AN9">
        <f t="shared" si="9"/>
        <v>1170.6577137740721</v>
      </c>
      <c r="AO9">
        <f t="shared" si="9"/>
        <v>-58.532885688703608</v>
      </c>
      <c r="AP9">
        <f t="shared" si="9"/>
        <v>-7.0155448893804113</v>
      </c>
      <c r="AQ9">
        <f t="shared" si="9"/>
        <v>-642.47658581142173</v>
      </c>
      <c r="AR9">
        <f t="shared" si="9"/>
        <v>462.63269738456637</v>
      </c>
      <c r="AS9">
        <f t="shared" si="9"/>
        <v>-56.423820620621115</v>
      </c>
      <c r="AT9">
        <f t="shared" si="9"/>
        <v>156.44937494438025</v>
      </c>
      <c r="AU9">
        <f t="shared" si="9"/>
        <v>562.65825170832557</v>
      </c>
      <c r="AW9">
        <v>6</v>
      </c>
      <c r="AX9">
        <f>(R9*SUMPRODUCT(K10:$K$23, X10:$X$23)-$AZ$3*SUMPRODUCT(K9:$K$22, W10:$W$23))/Z9</f>
        <v>1376.544255111603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2085.828207631675</v>
      </c>
      <c r="P10">
        <f t="shared" si="22"/>
        <v>104.29141038158376</v>
      </c>
      <c r="Q10" s="4">
        <f t="shared" si="23"/>
        <v>12.5</v>
      </c>
      <c r="R10">
        <f t="shared" si="0"/>
        <v>250000</v>
      </c>
      <c r="S10">
        <f t="shared" si="1"/>
        <v>1457.1864944118681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1264.4258666186297</v>
      </c>
      <c r="AC10">
        <f t="shared" si="2"/>
        <v>1318.7695150879063</v>
      </c>
      <c r="AE10">
        <f t="shared" si="3"/>
        <v>1887.6970548957192</v>
      </c>
      <c r="AF10">
        <f t="shared" si="4"/>
        <v>-94.384852744785974</v>
      </c>
      <c r="AG10">
        <f t="shared" si="4"/>
        <v>-11.312635000266146</v>
      </c>
      <c r="AH10">
        <f t="shared" si="5"/>
        <v>-1088.6301597133715</v>
      </c>
      <c r="AI10">
        <f t="shared" si="6"/>
        <v>693.36940743729542</v>
      </c>
      <c r="AJ10">
        <f t="shared" si="7"/>
        <v>-54.343648469276559</v>
      </c>
      <c r="AK10">
        <f t="shared" si="24"/>
        <v>261.65676202074911</v>
      </c>
      <c r="AL10">
        <f t="shared" si="8"/>
        <v>900.68252098876792</v>
      </c>
      <c r="AN10">
        <f t="shared" si="9"/>
        <v>1062.4826980714226</v>
      </c>
      <c r="AO10">
        <f t="shared" si="9"/>
        <v>-53.124134903571132</v>
      </c>
      <c r="AP10">
        <f t="shared" si="9"/>
        <v>-6.3672711287055366</v>
      </c>
      <c r="AQ10">
        <f t="shared" si="9"/>
        <v>-612.73110867786079</v>
      </c>
      <c r="AR10">
        <f t="shared" si="9"/>
        <v>390.26018336128504</v>
      </c>
      <c r="AS10">
        <f t="shared" si="9"/>
        <v>-30.587104058321231</v>
      </c>
      <c r="AT10">
        <f t="shared" si="9"/>
        <v>147.27245654138892</v>
      </c>
      <c r="AU10">
        <f t="shared" si="9"/>
        <v>506.94553584435266</v>
      </c>
      <c r="AW10">
        <v>7</v>
      </c>
      <c r="AX10">
        <f>(R10*SUMPRODUCT(K11:$K$23, X11:$X$23)-$AZ$3*SUMPRODUCT(K10:$K$22, W11:$W$23))/Z10</f>
        <v>1457.1864944118681</v>
      </c>
    </row>
    <row r="11" spans="1:52" x14ac:dyDescent="0.25">
      <c r="A11" t="s">
        <v>33</v>
      </c>
      <c r="C11" s="7">
        <f>AU25</f>
        <v>5277.8516144592877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2085.828207631675</v>
      </c>
      <c r="P11">
        <f t="shared" si="22"/>
        <v>104.29141038158376</v>
      </c>
      <c r="Q11" s="4">
        <f t="shared" si="23"/>
        <v>12.5</v>
      </c>
      <c r="R11">
        <f t="shared" si="0"/>
        <v>250000</v>
      </c>
      <c r="S11">
        <f t="shared" si="1"/>
        <v>1504.8831657698061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1318.7695150879063</v>
      </c>
      <c r="AC11">
        <f t="shared" si="2"/>
        <v>1341.5515855196995</v>
      </c>
      <c r="AE11">
        <f t="shared" si="3"/>
        <v>1859.4441101602565</v>
      </c>
      <c r="AF11">
        <f t="shared" si="4"/>
        <v>-92.972205508012834</v>
      </c>
      <c r="AG11">
        <f t="shared" si="4"/>
        <v>-11.143320093170189</v>
      </c>
      <c r="AH11">
        <f t="shared" si="5"/>
        <v>-1123.7711418659385</v>
      </c>
      <c r="AI11">
        <f t="shared" si="6"/>
        <v>631.55744269313504</v>
      </c>
      <c r="AJ11">
        <f t="shared" si="7"/>
        <v>-22.782070431793272</v>
      </c>
      <c r="AK11">
        <f t="shared" si="24"/>
        <v>264.01027877000416</v>
      </c>
      <c r="AL11">
        <f t="shared" si="8"/>
        <v>872.78565103134588</v>
      </c>
      <c r="AN11">
        <f t="shared" si="9"/>
        <v>964.08219972042207</v>
      </c>
      <c r="AO11">
        <f t="shared" si="9"/>
        <v>-48.204109986021109</v>
      </c>
      <c r="AP11">
        <f t="shared" si="9"/>
        <v>-5.7775743239125381</v>
      </c>
      <c r="AQ11">
        <f t="shared" si="9"/>
        <v>-582.65142174080768</v>
      </c>
      <c r="AR11">
        <f t="shared" si="9"/>
        <v>327.44909366968074</v>
      </c>
      <c r="AS11">
        <f t="shared" si="9"/>
        <v>-11.812018686690127</v>
      </c>
      <c r="AT11">
        <f t="shared" si="9"/>
        <v>136.88371105892017</v>
      </c>
      <c r="AU11">
        <f t="shared" si="9"/>
        <v>452.52078604191075</v>
      </c>
      <c r="AW11">
        <v>8</v>
      </c>
      <c r="AX11">
        <f>(R11*SUMPRODUCT(K12:$K$23, X12:$X$23)-$AZ$3*SUMPRODUCT(K11:$K$22, W12:$W$23))/Z11</f>
        <v>1504.8831657698061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2085.828207631675</v>
      </c>
      <c r="P12">
        <f t="shared" si="22"/>
        <v>104.29141038158376</v>
      </c>
      <c r="Q12" s="4">
        <f t="shared" si="23"/>
        <v>12.5</v>
      </c>
      <c r="R12">
        <f t="shared" si="0"/>
        <v>250000</v>
      </c>
      <c r="S12">
        <f t="shared" si="1"/>
        <v>1521.3711381838671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1341.5515855196995</v>
      </c>
      <c r="AC12">
        <f t="shared" si="2"/>
        <v>1335.6121340343293</v>
      </c>
      <c r="AE12">
        <f t="shared" si="3"/>
        <v>1831.1491480964678</v>
      </c>
      <c r="AF12">
        <f t="shared" si="4"/>
        <v>-91.557457404823396</v>
      </c>
      <c r="AG12">
        <f t="shared" si="4"/>
        <v>-10.973753383647669</v>
      </c>
      <c r="AH12">
        <f t="shared" si="5"/>
        <v>-1162.6701718163781</v>
      </c>
      <c r="AI12">
        <f t="shared" si="6"/>
        <v>565.94776549161861</v>
      </c>
      <c r="AJ12">
        <f t="shared" si="7"/>
        <v>5.9394514853702276</v>
      </c>
      <c r="AK12">
        <f t="shared" si="24"/>
        <v>263.65959243195715</v>
      </c>
      <c r="AL12">
        <f t="shared" si="8"/>
        <v>835.54680940894605</v>
      </c>
      <c r="AN12">
        <f t="shared" si="9"/>
        <v>874.57291091154889</v>
      </c>
      <c r="AO12">
        <f t="shared" si="9"/>
        <v>-43.728645545577443</v>
      </c>
      <c r="AP12">
        <f t="shared" si="9"/>
        <v>-5.2411609673296784</v>
      </c>
      <c r="AQ12">
        <f t="shared" si="9"/>
        <v>-555.30148248847706</v>
      </c>
      <c r="AR12">
        <f t="shared" si="9"/>
        <v>270.30162191016461</v>
      </c>
      <c r="AS12">
        <f t="shared" si="9"/>
        <v>2.8367341787412443</v>
      </c>
      <c r="AT12">
        <f t="shared" si="9"/>
        <v>125.92613631864657</v>
      </c>
      <c r="AU12">
        <f t="shared" si="9"/>
        <v>399.06449240755245</v>
      </c>
      <c r="AW12">
        <v>9</v>
      </c>
      <c r="AX12">
        <f>(R12*SUMPRODUCT(K13:$K$23, X13:$X$23)-$AZ$3*SUMPRODUCT(K12:$K$22, W13:$W$23))/Z12</f>
        <v>1521.3711381838671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2085.828207631675</v>
      </c>
      <c r="P13">
        <f t="shared" si="22"/>
        <v>104.29141038158376</v>
      </c>
      <c r="Q13" s="4">
        <f t="shared" si="23"/>
        <v>12.5</v>
      </c>
      <c r="R13">
        <f t="shared" si="0"/>
        <v>250000</v>
      </c>
      <c r="S13">
        <f t="shared" si="1"/>
        <v>1509.4316945328956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1335.6121340343293</v>
      </c>
      <c r="AC13">
        <f t="shared" si="2"/>
        <v>1304.6146771608264</v>
      </c>
      <c r="AE13">
        <f t="shared" si="3"/>
        <v>1802.799095559232</v>
      </c>
      <c r="AF13">
        <f t="shared" si="4"/>
        <v>-90.139954777961606</v>
      </c>
      <c r="AG13">
        <f t="shared" si="4"/>
        <v>-10.803856526649163</v>
      </c>
      <c r="AH13">
        <f t="shared" si="5"/>
        <v>-1203.1864632405745</v>
      </c>
      <c r="AI13">
        <f t="shared" si="6"/>
        <v>498.66882101404667</v>
      </c>
      <c r="AJ13">
        <f t="shared" si="7"/>
        <v>30.99745687350287</v>
      </c>
      <c r="AK13">
        <f t="shared" si="24"/>
        <v>260.84666952852052</v>
      </c>
      <c r="AL13">
        <f t="shared" si="8"/>
        <v>790.51294741607012</v>
      </c>
      <c r="AN13">
        <f t="shared" si="9"/>
        <v>793.16035868813503</v>
      </c>
      <c r="AO13">
        <f t="shared" si="9"/>
        <v>-39.658017934406757</v>
      </c>
      <c r="AP13">
        <f t="shared" si="9"/>
        <v>-4.7532699228662629</v>
      </c>
      <c r="AQ13">
        <f t="shared" si="9"/>
        <v>-529.35449607410123</v>
      </c>
      <c r="AR13">
        <f t="shared" si="9"/>
        <v>219.39457475676079</v>
      </c>
      <c r="AS13">
        <f t="shared" si="9"/>
        <v>13.637656060938347</v>
      </c>
      <c r="AT13">
        <f t="shared" si="9"/>
        <v>114.7622264041951</v>
      </c>
      <c r="AU13">
        <f t="shared" si="9"/>
        <v>347.79445722189428</v>
      </c>
      <c r="AW13">
        <v>10</v>
      </c>
      <c r="AX13">
        <f>(R13*SUMPRODUCT(K14:$K$23, X14:$X$23)-$AZ$3*SUMPRODUCT(K13:$K$22, W14:$W$23))/Z13</f>
        <v>1509.4316945328956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2085.828207631675</v>
      </c>
      <c r="P14">
        <f t="shared" si="22"/>
        <v>104.29141038158376</v>
      </c>
      <c r="Q14" s="4">
        <f t="shared" si="23"/>
        <v>12.5</v>
      </c>
      <c r="R14">
        <f t="shared" si="0"/>
        <v>250000</v>
      </c>
      <c r="S14">
        <f t="shared" si="1"/>
        <v>1470.1480163628526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1304.6146771608264</v>
      </c>
      <c r="AC14">
        <f t="shared" si="2"/>
        <v>1250.613284309688</v>
      </c>
      <c r="AE14">
        <f t="shared" si="3"/>
        <v>1774.3549875376698</v>
      </c>
      <c r="AF14">
        <f t="shared" si="4"/>
        <v>-88.717749376883489</v>
      </c>
      <c r="AG14">
        <f t="shared" si="4"/>
        <v>-10.633396011747395</v>
      </c>
      <c r="AH14">
        <f t="shared" si="5"/>
        <v>-1248.4389927055524</v>
      </c>
      <c r="AI14">
        <f t="shared" si="6"/>
        <v>426.56484944348631</v>
      </c>
      <c r="AJ14">
        <f t="shared" si="7"/>
        <v>54.001392851138462</v>
      </c>
      <c r="AK14">
        <f t="shared" si="24"/>
        <v>255.88183689790105</v>
      </c>
      <c r="AL14">
        <f t="shared" si="8"/>
        <v>736.44807919252582</v>
      </c>
      <c r="AN14">
        <f t="shared" si="9"/>
        <v>719.11036321711003</v>
      </c>
      <c r="AO14">
        <f t="shared" si="9"/>
        <v>-35.955518160855505</v>
      </c>
      <c r="AP14">
        <f t="shared" si="9"/>
        <v>-4.3095013804709135</v>
      </c>
      <c r="AQ14">
        <f t="shared" si="9"/>
        <v>-505.96719585676095</v>
      </c>
      <c r="AR14">
        <f t="shared" si="9"/>
        <v>172.87814781902262</v>
      </c>
      <c r="AS14">
        <f t="shared" si="9"/>
        <v>21.885677612517547</v>
      </c>
      <c r="AT14">
        <f t="shared" si="9"/>
        <v>103.70375824719484</v>
      </c>
      <c r="AU14">
        <f t="shared" si="9"/>
        <v>298.46758367873502</v>
      </c>
      <c r="AW14">
        <v>11</v>
      </c>
      <c r="AX14">
        <f>(R14*SUMPRODUCT(K15:$K$23, X15:$X$23)-$AZ$3*SUMPRODUCT(K14:$K$22, W15:$W$23))/Z14</f>
        <v>1470.1480163628526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2085.828207631675</v>
      </c>
      <c r="P15">
        <f t="shared" si="22"/>
        <v>104.29141038158376</v>
      </c>
      <c r="Q15" s="4">
        <f t="shared" si="23"/>
        <v>12.5</v>
      </c>
      <c r="R15">
        <f t="shared" si="0"/>
        <v>250000</v>
      </c>
      <c r="S15">
        <f t="shared" si="1"/>
        <v>1403.4519677482958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1250.613284309688</v>
      </c>
      <c r="AC15">
        <f t="shared" si="2"/>
        <v>1174.6338635223196</v>
      </c>
      <c r="AE15">
        <f t="shared" si="3"/>
        <v>1745.7558238385282</v>
      </c>
      <c r="AF15">
        <f t="shared" si="4"/>
        <v>-87.287791191926416</v>
      </c>
      <c r="AG15">
        <f t="shared" si="4"/>
        <v>-10.462006275559498</v>
      </c>
      <c r="AH15">
        <f t="shared" si="5"/>
        <v>-1301.1155214084656</v>
      </c>
      <c r="AI15">
        <f t="shared" si="6"/>
        <v>346.89050496257664</v>
      </c>
      <c r="AJ15">
        <f t="shared" si="7"/>
        <v>75.979420787368326</v>
      </c>
      <c r="AK15">
        <f t="shared" si="24"/>
        <v>248.93590645458366</v>
      </c>
      <c r="AL15">
        <f t="shared" si="8"/>
        <v>671.80583220452866</v>
      </c>
      <c r="AN15">
        <f t="shared" si="9"/>
        <v>651.74829287963769</v>
      </c>
      <c r="AO15">
        <f t="shared" si="9"/>
        <v>-32.587414643981887</v>
      </c>
      <c r="AP15">
        <f t="shared" si="9"/>
        <v>-3.9058123920213474</v>
      </c>
      <c r="AQ15">
        <f t="shared" si="9"/>
        <v>-485.74938621863197</v>
      </c>
      <c r="AR15">
        <f t="shared" si="9"/>
        <v>129.50567962500256</v>
      </c>
      <c r="AS15">
        <f t="shared" si="9"/>
        <v>28.365626576154682</v>
      </c>
      <c r="AT15">
        <f t="shared" si="9"/>
        <v>92.935993598166931</v>
      </c>
      <c r="AU15">
        <f t="shared" si="9"/>
        <v>250.8072997993242</v>
      </c>
      <c r="AW15">
        <v>12</v>
      </c>
      <c r="AX15">
        <f>(R15*SUMPRODUCT(K16:$K$23, X16:$X$23)-$AZ$3*SUMPRODUCT(K15:$K$22, W16:$W$23))/Z15</f>
        <v>1403.4519677482958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2085.828207631675</v>
      </c>
      <c r="P16">
        <f t="shared" si="22"/>
        <v>104.29141038158376</v>
      </c>
      <c r="Q16" s="4">
        <f t="shared" si="23"/>
        <v>12.5</v>
      </c>
      <c r="R16">
        <f t="shared" si="0"/>
        <v>250000</v>
      </c>
      <c r="S16">
        <f t="shared" si="1"/>
        <v>1311.4077469106551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1174.6338635223196</v>
      </c>
      <c r="AC16">
        <f t="shared" si="2"/>
        <v>1079.5047023781631</v>
      </c>
      <c r="AE16">
        <f t="shared" si="3"/>
        <v>1716.980369984662</v>
      </c>
      <c r="AF16">
        <f t="shared" si="4"/>
        <v>-85.849018499233111</v>
      </c>
      <c r="AG16">
        <f t="shared" si="4"/>
        <v>-10.289560063614873</v>
      </c>
      <c r="AH16">
        <f t="shared" si="5"/>
        <v>-1356.5229837805914</v>
      </c>
      <c r="AI16">
        <f t="shared" si="6"/>
        <v>264.31880764122275</v>
      </c>
      <c r="AJ16">
        <f t="shared" si="7"/>
        <v>95.129161144156569</v>
      </c>
      <c r="AK16">
        <f t="shared" si="24"/>
        <v>240.09494097864311</v>
      </c>
      <c r="AL16">
        <f t="shared" si="8"/>
        <v>599.5429097640224</v>
      </c>
      <c r="AN16">
        <f t="shared" si="9"/>
        <v>590.47715472327934</v>
      </c>
      <c r="AO16">
        <f t="shared" si="9"/>
        <v>-29.523857736163972</v>
      </c>
      <c r="AP16">
        <f t="shared" si="9"/>
        <v>-3.5386252842086199</v>
      </c>
      <c r="AQ16">
        <f t="shared" si="9"/>
        <v>-466.51426293630385</v>
      </c>
      <c r="AR16">
        <f t="shared" si="9"/>
        <v>90.900408766602979</v>
      </c>
      <c r="AS16">
        <f t="shared" si="9"/>
        <v>32.715339898799016</v>
      </c>
      <c r="AT16">
        <f t="shared" si="9"/>
        <v>82.569713720017276</v>
      </c>
      <c r="AU16">
        <f t="shared" si="9"/>
        <v>206.18546238541927</v>
      </c>
      <c r="AW16">
        <v>13</v>
      </c>
      <c r="AX16">
        <f>(R16*SUMPRODUCT(K17:$K$23, X17:$X$23)-$AZ$3*SUMPRODUCT(K16:$K$22, W17:$W$23))/Z16</f>
        <v>1311.4077469106551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2085.828207631675</v>
      </c>
      <c r="P17">
        <f t="shared" si="22"/>
        <v>104.29141038158376</v>
      </c>
      <c r="Q17" s="4">
        <f t="shared" si="23"/>
        <v>12.5</v>
      </c>
      <c r="R17">
        <f t="shared" si="0"/>
        <v>250000</v>
      </c>
      <c r="S17">
        <f t="shared" si="1"/>
        <v>1196.2460042901021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1079.5047023781631</v>
      </c>
      <c r="AC17">
        <f t="shared" si="2"/>
        <v>968.09560538293226</v>
      </c>
      <c r="AE17">
        <f t="shared" si="3"/>
        <v>1688.0149351807459</v>
      </c>
      <c r="AF17">
        <f t="shared" si="4"/>
        <v>-84.400746759037304</v>
      </c>
      <c r="AG17">
        <f t="shared" si="4"/>
        <v>-10.11597532939553</v>
      </c>
      <c r="AH17">
        <f t="shared" si="5"/>
        <v>-1413.7826716638658</v>
      </c>
      <c r="AI17">
        <f t="shared" si="6"/>
        <v>179.7155414284473</v>
      </c>
      <c r="AJ17">
        <f t="shared" si="7"/>
        <v>111.40909699523081</v>
      </c>
      <c r="AK17">
        <f t="shared" si="24"/>
        <v>229.59984972352663</v>
      </c>
      <c r="AL17">
        <f t="shared" si="8"/>
        <v>520.72448814720474</v>
      </c>
      <c r="AN17">
        <f t="shared" si="9"/>
        <v>534.75569873741938</v>
      </c>
      <c r="AO17">
        <f t="shared" si="9"/>
        <v>-26.73778493687097</v>
      </c>
      <c r="AP17">
        <f t="shared" si="9"/>
        <v>-3.2046964413274974</v>
      </c>
      <c r="AQ17">
        <f t="shared" si="9"/>
        <v>-447.88012516459969</v>
      </c>
      <c r="AR17">
        <f t="shared" si="9"/>
        <v>56.933092194621217</v>
      </c>
      <c r="AS17">
        <f t="shared" si="9"/>
        <v>35.293911367561655</v>
      </c>
      <c r="AT17">
        <f t="shared" si="9"/>
        <v>72.736221410128806</v>
      </c>
      <c r="AU17">
        <f t="shared" si="9"/>
        <v>164.96322497231168</v>
      </c>
      <c r="AW17">
        <v>14</v>
      </c>
      <c r="AX17">
        <f>(R17*SUMPRODUCT(K18:$K$23, X18:$X$23)-$AZ$3*SUMPRODUCT(K17:$K$22, W18:$W$23))/Z17</f>
        <v>1196.2460042901021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2085.828207631675</v>
      </c>
      <c r="P18">
        <f t="shared" si="22"/>
        <v>104.29141038158376</v>
      </c>
      <c r="Q18" s="4">
        <f t="shared" si="23"/>
        <v>12.5</v>
      </c>
      <c r="R18">
        <f t="shared" si="0"/>
        <v>250000</v>
      </c>
      <c r="S18">
        <f t="shared" si="1"/>
        <v>1058.0505862255866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968.09560538293226</v>
      </c>
      <c r="AC18">
        <f t="shared" si="2"/>
        <v>841.43843784561318</v>
      </c>
      <c r="AE18">
        <f t="shared" si="3"/>
        <v>1658.8016220518482</v>
      </c>
      <c r="AF18">
        <f t="shared" si="4"/>
        <v>-82.940081102592416</v>
      </c>
      <c r="AG18">
        <f t="shared" si="4"/>
        <v>-9.9409051041607093</v>
      </c>
      <c r="AH18">
        <f t="shared" si="5"/>
        <v>-1478.2094388173305</v>
      </c>
      <c r="AI18">
        <f t="shared" si="6"/>
        <v>87.711197027764683</v>
      </c>
      <c r="AJ18">
        <f t="shared" si="7"/>
        <v>126.65716753731908</v>
      </c>
      <c r="AK18">
        <f t="shared" si="24"/>
        <v>217.69150092593802</v>
      </c>
      <c r="AL18">
        <f t="shared" si="8"/>
        <v>432.05986549102181</v>
      </c>
      <c r="AN18">
        <f t="shared" si="9"/>
        <v>484.07756442805419</v>
      </c>
      <c r="AO18">
        <f t="shared" si="9"/>
        <v>-24.203878221402711</v>
      </c>
      <c r="AP18">
        <f t="shared" si="9"/>
        <v>-2.9009913343827907</v>
      </c>
      <c r="AQ18">
        <f t="shared" si="9"/>
        <v>-431.37649212817564</v>
      </c>
      <c r="AR18">
        <f t="shared" si="9"/>
        <v>25.596202744093045</v>
      </c>
      <c r="AS18">
        <f t="shared" si="9"/>
        <v>36.961558491232921</v>
      </c>
      <c r="AT18">
        <f t="shared" si="9"/>
        <v>63.527531058576329</v>
      </c>
      <c r="AU18">
        <f t="shared" si="9"/>
        <v>126.0852922939023</v>
      </c>
      <c r="AW18">
        <v>15</v>
      </c>
      <c r="AX18">
        <f>(R18*SUMPRODUCT(K19:$K$23, X19:$X$23)-$AZ$3*SUMPRODUCT(K18:$K$22, W19:$W$23))/Z18</f>
        <v>1058.0505862255866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2085.828207631675</v>
      </c>
      <c r="P19">
        <f t="shared" si="22"/>
        <v>104.29141038158376</v>
      </c>
      <c r="Q19" s="4">
        <f t="shared" si="23"/>
        <v>12.5</v>
      </c>
      <c r="R19">
        <f t="shared" si="0"/>
        <v>250000</v>
      </c>
      <c r="S19">
        <f t="shared" si="1"/>
        <v>896.81378259207088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841.43843784561318</v>
      </c>
      <c r="AC19">
        <f t="shared" si="2"/>
        <v>700.51768537337102</v>
      </c>
      <c r="AE19">
        <f t="shared" si="3"/>
        <v>1629.278648989339</v>
      </c>
      <c r="AF19">
        <f t="shared" si="4"/>
        <v>-81.463932449466952</v>
      </c>
      <c r="AG19">
        <f t="shared" si="4"/>
        <v>-9.7639791416432189</v>
      </c>
      <c r="AH19">
        <f t="shared" si="5"/>
        <v>-1550.3382295176291</v>
      </c>
      <c r="AI19">
        <f t="shared" si="6"/>
        <v>-12.287492119400213</v>
      </c>
      <c r="AJ19">
        <f t="shared" si="7"/>
        <v>140.92075247224216</v>
      </c>
      <c r="AK19">
        <f t="shared" si="24"/>
        <v>204.45317092707475</v>
      </c>
      <c r="AL19">
        <f t="shared" si="8"/>
        <v>333.08643127991672</v>
      </c>
      <c r="AN19">
        <f t="shared" si="9"/>
        <v>437.98298252538598</v>
      </c>
      <c r="AO19">
        <f t="shared" si="9"/>
        <v>-21.8991491262693</v>
      </c>
      <c r="AP19">
        <f t="shared" si="9"/>
        <v>-2.6247546473559278</v>
      </c>
      <c r="AQ19">
        <f t="shared" si="9"/>
        <v>-416.76220461641901</v>
      </c>
      <c r="AR19">
        <f t="shared" si="9"/>
        <v>-3.3031258646582167</v>
      </c>
      <c r="AS19">
        <f t="shared" si="9"/>
        <v>37.882342290436618</v>
      </c>
      <c r="AT19">
        <f t="shared" si="9"/>
        <v>54.961138565806294</v>
      </c>
      <c r="AU19">
        <f t="shared" si="9"/>
        <v>89.540354991584707</v>
      </c>
      <c r="AW19">
        <v>16</v>
      </c>
      <c r="AX19">
        <f>(R19*SUMPRODUCT(K20:$K$23, X20:$X$23)-$AZ$3*SUMPRODUCT(K19:$K$22, W20:$W$23))/Z19</f>
        <v>896.81378259207088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2085.828207631675</v>
      </c>
      <c r="P20">
        <f t="shared" si="22"/>
        <v>104.29141038158376</v>
      </c>
      <c r="Q20" s="4">
        <f t="shared" si="23"/>
        <v>12.5</v>
      </c>
      <c r="R20">
        <f t="shared" si="0"/>
        <v>250000</v>
      </c>
      <c r="S20">
        <f t="shared" si="1"/>
        <v>711.81415238739112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700.51768537337102</v>
      </c>
      <c r="AC20">
        <f t="shared" si="2"/>
        <v>545.80242643050178</v>
      </c>
      <c r="AE20">
        <f t="shared" si="3"/>
        <v>1599.3642343640468</v>
      </c>
      <c r="AF20">
        <f t="shared" si="4"/>
        <v>-79.96821171820234</v>
      </c>
      <c r="AG20">
        <f t="shared" si="4"/>
        <v>-9.584707338985643</v>
      </c>
      <c r="AH20">
        <f t="shared" si="5"/>
        <v>-1632.6402248228992</v>
      </c>
      <c r="AI20">
        <f t="shared" si="6"/>
        <v>-122.82890951604054</v>
      </c>
      <c r="AJ20">
        <f t="shared" si="7"/>
        <v>154.71525894286924</v>
      </c>
      <c r="AK20">
        <f t="shared" si="24"/>
        <v>189.96245582262031</v>
      </c>
      <c r="AL20">
        <f t="shared" si="8"/>
        <v>221.84880524944901</v>
      </c>
      <c r="AN20">
        <f t="shared" si="9"/>
        <v>396.0505467616963</v>
      </c>
      <c r="AO20">
        <f t="shared" si="9"/>
        <v>-19.802527338084815</v>
      </c>
      <c r="AP20">
        <f t="shared" si="9"/>
        <v>-2.3734609669232207</v>
      </c>
      <c r="AQ20">
        <f t="shared" si="9"/>
        <v>-404.29067989216225</v>
      </c>
      <c r="AR20">
        <f t="shared" si="9"/>
        <v>-30.416121435474022</v>
      </c>
      <c r="AS20">
        <f t="shared" si="9"/>
        <v>38.312137773335614</v>
      </c>
      <c r="AT20">
        <f t="shared" si="9"/>
        <v>47.04040072689186</v>
      </c>
      <c r="AU20">
        <f t="shared" si="9"/>
        <v>54.936417064753456</v>
      </c>
      <c r="AW20">
        <v>17</v>
      </c>
      <c r="AX20">
        <f>(R20*SUMPRODUCT(K21:$K$23, X21:$X$23)-$AZ$3*SUMPRODUCT(K20:$K$22, W21:$W$23))/Z20</f>
        <v>711.81415238739112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2085.828207631675</v>
      </c>
      <c r="P21">
        <f t="shared" si="22"/>
        <v>104.29141038158376</v>
      </c>
      <c r="Q21" s="4">
        <f t="shared" si="23"/>
        <v>12.5</v>
      </c>
      <c r="R21">
        <f t="shared" si="0"/>
        <v>250000</v>
      </c>
      <c r="S21">
        <f t="shared" si="1"/>
        <v>501.87315056778067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545.80242643050178</v>
      </c>
      <c r="AC21">
        <f t="shared" si="2"/>
        <v>377.50914823114857</v>
      </c>
      <c r="AE21">
        <f t="shared" si="3"/>
        <v>1568.960660933368</v>
      </c>
      <c r="AF21">
        <f t="shared" si="4"/>
        <v>-78.448033046668414</v>
      </c>
      <c r="AG21">
        <f t="shared" si="4"/>
        <v>-9.4025040940141889</v>
      </c>
      <c r="AH21">
        <f t="shared" si="5"/>
        <v>-1727.1234316319487</v>
      </c>
      <c r="AI21">
        <f t="shared" si="6"/>
        <v>-246.01330783926323</v>
      </c>
      <c r="AJ21">
        <f t="shared" si="7"/>
        <v>168.29327819935321</v>
      </c>
      <c r="AK21">
        <f t="shared" si="24"/>
        <v>174.25155182803161</v>
      </c>
      <c r="AL21">
        <f t="shared" si="8"/>
        <v>96.531522188121585</v>
      </c>
      <c r="AN21">
        <f t="shared" si="9"/>
        <v>357.89584682224938</v>
      </c>
      <c r="AO21">
        <f t="shared" si="9"/>
        <v>-17.894792341112471</v>
      </c>
      <c r="AP21">
        <f t="shared" si="9"/>
        <v>-2.1448065899721036</v>
      </c>
      <c r="AQ21">
        <f t="shared" si="9"/>
        <v>-393.97437967803637</v>
      </c>
      <c r="AR21">
        <f t="shared" si="9"/>
        <v>-56.118131786871551</v>
      </c>
      <c r="AS21">
        <f t="shared" si="9"/>
        <v>38.38940440980749</v>
      </c>
      <c r="AT21">
        <f t="shared" si="9"/>
        <v>39.748547082426164</v>
      </c>
      <c r="AU21">
        <f t="shared" si="9"/>
        <v>22.019819705362103</v>
      </c>
      <c r="AW21">
        <v>18</v>
      </c>
      <c r="AX21">
        <f>(R21*SUMPRODUCT(K22:$K$23, X22:$X$23)-$AZ$3*SUMPRODUCT(K21:$K$22, W22:$W$23))/Z21</f>
        <v>501.87315056778067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2085.828207631675</v>
      </c>
      <c r="P22">
        <f t="shared" si="22"/>
        <v>104.29141038158376</v>
      </c>
      <c r="Q22" s="4">
        <f t="shared" si="23"/>
        <v>12.5</v>
      </c>
      <c r="R22">
        <f t="shared" si="0"/>
        <v>250000</v>
      </c>
      <c r="S22">
        <f t="shared" si="1"/>
        <v>265.64061102157052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377.50914823114857</v>
      </c>
      <c r="AC22">
        <f t="shared" si="2"/>
        <v>195.86702892325027</v>
      </c>
      <c r="AE22">
        <f t="shared" si="3"/>
        <v>1537.9612789700666</v>
      </c>
      <c r="AF22">
        <f t="shared" si="4"/>
        <v>-76.898063948503335</v>
      </c>
      <c r="AG22">
        <f t="shared" si="4"/>
        <v>-9.2167302737525283</v>
      </c>
      <c r="AH22">
        <f t="shared" si="5"/>
        <v>-1834.9755864303581</v>
      </c>
      <c r="AI22">
        <f t="shared" si="6"/>
        <v>-383.12910168254734</v>
      </c>
      <c r="AJ22">
        <f t="shared" si="7"/>
        <v>181.6421193078983</v>
      </c>
      <c r="AK22">
        <f t="shared" si="24"/>
        <v>157.33031426826108</v>
      </c>
      <c r="AL22">
        <f t="shared" si="8"/>
        <v>-44.156668106387968</v>
      </c>
      <c r="AN22">
        <f t="shared" si="9"/>
        <v>323.17024872533318</v>
      </c>
      <c r="AO22">
        <f t="shared" si="9"/>
        <v>-16.158512436266662</v>
      </c>
      <c r="AP22">
        <f t="shared" si="9"/>
        <v>-1.9367022146341599</v>
      </c>
      <c r="AQ22">
        <f t="shared" si="9"/>
        <v>-385.58156488096785</v>
      </c>
      <c r="AR22">
        <f t="shared" si="9"/>
        <v>-80.506530806535437</v>
      </c>
      <c r="AS22">
        <f t="shared" si="9"/>
        <v>38.168274896388112</v>
      </c>
      <c r="AT22">
        <f t="shared" si="9"/>
        <v>33.059659881787155</v>
      </c>
      <c r="AU22">
        <f t="shared" si="9"/>
        <v>-9.2785960283601696</v>
      </c>
      <c r="AW22">
        <v>19</v>
      </c>
      <c r="AX22">
        <f>(R22*SUMPRODUCT(K23:$K$23, X23:$X$23)-$AZ$3*SUMPRODUCT(K22:$K$22, W23:$W$23))/Z22</f>
        <v>265.64061102157052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2085.828207631675</v>
      </c>
      <c r="P23">
        <f t="shared" si="22"/>
        <v>104.29141038158376</v>
      </c>
      <c r="Q23" s="4">
        <f t="shared" si="23"/>
        <v>12.5</v>
      </c>
      <c r="R23">
        <f t="shared" si="0"/>
        <v>250000</v>
      </c>
      <c r="S23">
        <f t="shared" si="1"/>
        <v>271.24189779939871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195.86702892325027</v>
      </c>
      <c r="AC23">
        <f t="shared" si="2"/>
        <v>195.86702892325027</v>
      </c>
      <c r="AE23">
        <f t="shared" si="3"/>
        <v>1506.2015757435472</v>
      </c>
      <c r="AF23">
        <f t="shared" si="4"/>
        <v>-75.310078787177375</v>
      </c>
      <c r="AG23">
        <f t="shared" si="4"/>
        <v>-9.0263999824663355</v>
      </c>
      <c r="AH23">
        <f t="shared" si="5"/>
        <v>-1963.2597709733466</v>
      </c>
      <c r="AI23">
        <f t="shared" si="6"/>
        <v>-541.39467399944306</v>
      </c>
      <c r="AJ23">
        <f t="shared" si="7"/>
        <v>0</v>
      </c>
      <c r="AK23">
        <f t="shared" si="24"/>
        <v>139.20498057657085</v>
      </c>
      <c r="AL23">
        <f t="shared" si="8"/>
        <v>-402.18969342287221</v>
      </c>
      <c r="AN23">
        <f t="shared" si="9"/>
        <v>291.54824773878221</v>
      </c>
      <c r="AO23">
        <f t="shared" si="9"/>
        <v>-14.577412386939114</v>
      </c>
      <c r="AP23">
        <f t="shared" si="9"/>
        <v>-1.7471971485478703</v>
      </c>
      <c r="AQ23">
        <f t="shared" si="9"/>
        <v>-380.01882038980085</v>
      </c>
      <c r="AR23">
        <f t="shared" si="9"/>
        <v>-104.79518218650561</v>
      </c>
      <c r="AS23">
        <f t="shared" si="9"/>
        <v>0</v>
      </c>
      <c r="AT23">
        <f t="shared" si="9"/>
        <v>26.945243463561898</v>
      </c>
      <c r="AU23">
        <f t="shared" si="9"/>
        <v>-77.849938722943719</v>
      </c>
      <c r="AW23">
        <v>20</v>
      </c>
      <c r="AX23">
        <f>(R23*SUMPRODUCT(K$23:$K24, X$23:$X24)-$AZ$3*SUMPRODUCT(K$22:$K23, W$23:$W24))/Z23</f>
        <v>271.24189779939871</v>
      </c>
    </row>
    <row r="25" spans="5:50" x14ac:dyDescent="0.25">
      <c r="AN25" s="8">
        <f t="shared" ref="AN25:AU25" si="25">SUM(AN3:AN23)</f>
        <v>17732.835213245882</v>
      </c>
      <c r="AO25" s="8">
        <f t="shared" si="25"/>
        <v>-2451.0129163860511</v>
      </c>
      <c r="AP25" s="8">
        <f t="shared" si="25"/>
        <v>-219.58730494000116</v>
      </c>
      <c r="AQ25" s="8">
        <f t="shared" si="25"/>
        <v>-11018.468731138601</v>
      </c>
      <c r="AR25" s="8">
        <f t="shared" si="25"/>
        <v>4043.766260781234</v>
      </c>
      <c r="AS25" s="8">
        <f t="shared" si="25"/>
        <v>-730.59969342111606</v>
      </c>
      <c r="AT25" s="8">
        <f t="shared" si="25"/>
        <v>1964.6850470991692</v>
      </c>
      <c r="AU25" s="9">
        <f t="shared" si="25"/>
        <v>5277.8516144592877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035D-A313-40AD-9C06-576B7E06E4BD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2070.3717263441649</v>
      </c>
      <c r="K3">
        <v>1</v>
      </c>
      <c r="L3" s="2">
        <v>0</v>
      </c>
      <c r="O3">
        <f>$C$3</f>
        <v>2070.3717263441649</v>
      </c>
      <c r="P3">
        <f>O3*B5</f>
        <v>1656.2973810753319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2070.3717263441649</v>
      </c>
      <c r="AF3">
        <f t="shared" ref="AF3:AG23" si="4">-$Z3*P3</f>
        <v>-1656.2973810753319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288.25678936883298</v>
      </c>
      <c r="AJ3">
        <f t="shared" ref="AJ3:AJ23" si="7">AB3-AC3</f>
        <v>0</v>
      </c>
      <c r="AL3">
        <f t="shared" ref="AL3:AL23" si="8">SUM(AI3:AK3)</f>
        <v>288.25678936883298</v>
      </c>
      <c r="AN3">
        <f t="shared" ref="AN3:AU23" si="9">AE3*$K3</f>
        <v>2070.3717263441649</v>
      </c>
      <c r="AO3">
        <f t="shared" si="9"/>
        <v>-1656.2973810753319</v>
      </c>
      <c r="AP3">
        <f t="shared" si="9"/>
        <v>-125.8175559</v>
      </c>
      <c r="AQ3">
        <f t="shared" si="9"/>
        <v>0</v>
      </c>
      <c r="AR3">
        <f t="shared" si="9"/>
        <v>288.25678936883298</v>
      </c>
      <c r="AS3">
        <f t="shared" si="9"/>
        <v>0</v>
      </c>
      <c r="AT3">
        <f t="shared" si="9"/>
        <v>0</v>
      </c>
      <c r="AU3">
        <f t="shared" si="9"/>
        <v>288.25678936883298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1169.5046522059363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33.746930021337413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33.326213557918891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-33.326213557918891</v>
      </c>
      <c r="AK4">
        <f>G4*MAX(0, SUM(AB4, AE4:AF4))</f>
        <v>0</v>
      </c>
      <c r="AL4">
        <f t="shared" si="8"/>
        <v>-1266.729713557919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-1136.1784386480124</v>
      </c>
      <c r="AR4">
        <f t="shared" si="9"/>
        <v>-1136.1784386480124</v>
      </c>
      <c r="AS4">
        <f t="shared" si="9"/>
        <v>-30.699219911640032</v>
      </c>
      <c r="AT4">
        <f t="shared" si="9"/>
        <v>0</v>
      </c>
      <c r="AU4">
        <f t="shared" si="9"/>
        <v>-1166.8776585596524</v>
      </c>
      <c r="AW4">
        <v>1</v>
      </c>
      <c r="AX4">
        <f>(R4*SUMPRODUCT(K5:$K$23, X5:$X$23)-$AZ$3*SUMPRODUCT(K4:$K$22, W5:$W$23))/Z4</f>
        <v>33.746930021337413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2070.3717263441649</v>
      </c>
      <c r="P5">
        <f t="shared" ref="P5:P23" si="22">O5*$C$5</f>
        <v>103.51858631720825</v>
      </c>
      <c r="Q5" s="4">
        <f t="shared" ref="Q5:Q23" si="23">$C$8</f>
        <v>12.5</v>
      </c>
      <c r="R5">
        <f t="shared" si="0"/>
        <v>500000</v>
      </c>
      <c r="S5">
        <f t="shared" si="1"/>
        <v>63.626497889226265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33.326213557918891</v>
      </c>
      <c r="AC5">
        <f t="shared" si="2"/>
        <v>62.049709370097844</v>
      </c>
      <c r="AE5">
        <f t="shared" si="3"/>
        <v>2019.0638832799257</v>
      </c>
      <c r="AF5">
        <f t="shared" si="4"/>
        <v>-100.95319416399629</v>
      </c>
      <c r="AG5">
        <f t="shared" si="4"/>
        <v>-12.190225658444692</v>
      </c>
      <c r="AH5">
        <f t="shared" si="5"/>
        <v>-1219.9041972122684</v>
      </c>
      <c r="AI5">
        <f t="shared" si="6"/>
        <v>686.01626624521623</v>
      </c>
      <c r="AJ5">
        <f t="shared" si="7"/>
        <v>-28.723495812178953</v>
      </c>
      <c r="AK5">
        <f>G5*SUM(AB5, AE5:AF5)</f>
        <v>136.60058318716941</v>
      </c>
      <c r="AL5">
        <f t="shared" si="8"/>
        <v>793.89335362020665</v>
      </c>
      <c r="AN5">
        <f t="shared" si="9"/>
        <v>1713.2975508202765</v>
      </c>
      <c r="AO5">
        <f t="shared" si="9"/>
        <v>-85.664877541013823</v>
      </c>
      <c r="AP5">
        <f t="shared" si="9"/>
        <v>-10.344142123245634</v>
      </c>
      <c r="AQ5">
        <f t="shared" si="9"/>
        <v>-1035.1623297445644</v>
      </c>
      <c r="AR5">
        <f t="shared" si="9"/>
        <v>582.1262014114526</v>
      </c>
      <c r="AS5">
        <f t="shared" si="9"/>
        <v>-24.373619593481614</v>
      </c>
      <c r="AT5">
        <f t="shared" si="9"/>
        <v>115.91383836503975</v>
      </c>
      <c r="AU5">
        <f t="shared" si="9"/>
        <v>673.6664201830107</v>
      </c>
      <c r="AW5">
        <v>2</v>
      </c>
      <c r="AX5">
        <f>(R5*SUMPRODUCT(K6:$K$23, X6:$X$23)-$AZ$3*SUMPRODUCT(K5:$K$22, W6:$W$23))/Z5</f>
        <v>63.626497889226265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2070.3717263441649</v>
      </c>
      <c r="P6">
        <f t="shared" si="22"/>
        <v>103.51858631720825</v>
      </c>
      <c r="Q6" s="4">
        <f t="shared" si="23"/>
        <v>12.5</v>
      </c>
      <c r="R6">
        <f t="shared" si="0"/>
        <v>500000</v>
      </c>
      <c r="S6">
        <f t="shared" si="1"/>
        <v>90.056903503998015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62.049709370097844</v>
      </c>
      <c r="AC6">
        <f t="shared" si="2"/>
        <v>86.729551358467688</v>
      </c>
      <c r="AE6">
        <f t="shared" si="3"/>
        <v>1993.877248545572</v>
      </c>
      <c r="AF6">
        <f t="shared" si="4"/>
        <v>-99.693862427278603</v>
      </c>
      <c r="AG6">
        <f t="shared" si="4"/>
        <v>-12.038159761208282</v>
      </c>
      <c r="AH6">
        <f t="shared" si="5"/>
        <v>-1206.5456260785381</v>
      </c>
      <c r="AI6">
        <f t="shared" si="6"/>
        <v>675.59960027854686</v>
      </c>
      <c r="AJ6">
        <f t="shared" si="7"/>
        <v>-24.679841988369844</v>
      </c>
      <c r="AK6">
        <f>G6*SUM(AB6, AE6:AF6)</f>
        <v>136.9363166841874</v>
      </c>
      <c r="AL6">
        <f t="shared" si="8"/>
        <v>787.85607497436445</v>
      </c>
      <c r="AN6">
        <f t="shared" si="9"/>
        <v>1558.5563843694879</v>
      </c>
      <c r="AO6">
        <f t="shared" si="9"/>
        <v>-77.927819218474397</v>
      </c>
      <c r="AP6">
        <f t="shared" si="9"/>
        <v>-9.4098825620168114</v>
      </c>
      <c r="AQ6">
        <f t="shared" si="9"/>
        <v>-943.12194490884008</v>
      </c>
      <c r="AR6">
        <f t="shared" si="9"/>
        <v>528.09673768015659</v>
      </c>
      <c r="AS6">
        <f t="shared" si="9"/>
        <v>-19.29152124297627</v>
      </c>
      <c r="AT6">
        <f t="shared" si="9"/>
        <v>107.03917243444303</v>
      </c>
      <c r="AU6">
        <f t="shared" si="9"/>
        <v>615.84438887162332</v>
      </c>
      <c r="AW6">
        <v>3</v>
      </c>
      <c r="AX6">
        <f>(R6*SUMPRODUCT(K7:$K$23, X7:$X$23)-$AZ$3*SUMPRODUCT(K6:$K$22, W7:$W$23))/Z6</f>
        <v>90.056903503998015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2070.3717263441649</v>
      </c>
      <c r="P7">
        <f t="shared" si="22"/>
        <v>103.51858631720825</v>
      </c>
      <c r="Q7" s="4">
        <f t="shared" si="23"/>
        <v>12.5</v>
      </c>
      <c r="R7">
        <f t="shared" si="0"/>
        <v>500000</v>
      </c>
      <c r="S7">
        <f t="shared" si="1"/>
        <v>113.06883105850248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86.729551358467688</v>
      </c>
      <c r="AC7">
        <f t="shared" si="2"/>
        <v>107.53238028056967</v>
      </c>
      <c r="AE7">
        <f t="shared" si="3"/>
        <v>1968.9953253712258</v>
      </c>
      <c r="AF7">
        <f t="shared" si="4"/>
        <v>-98.449766268561291</v>
      </c>
      <c r="AG7">
        <f t="shared" si="4"/>
        <v>-11.887933579251802</v>
      </c>
      <c r="AH7">
        <f t="shared" si="5"/>
        <v>-1193.7833737758372</v>
      </c>
      <c r="AI7">
        <f t="shared" si="6"/>
        <v>664.87425174757573</v>
      </c>
      <c r="AJ7">
        <f t="shared" si="7"/>
        <v>-20.80282892210198</v>
      </c>
      <c r="AK7">
        <f>G7*SUM(AB7, AE7:AF7)</f>
        <v>137.00925773227925</v>
      </c>
      <c r="AL7">
        <f t="shared" si="8"/>
        <v>781.080680557753</v>
      </c>
      <c r="AN7">
        <f t="shared" si="9"/>
        <v>1417.7842668078558</v>
      </c>
      <c r="AO7">
        <f t="shared" si="9"/>
        <v>-70.889213340392786</v>
      </c>
      <c r="AP7">
        <f t="shared" si="9"/>
        <v>-8.5599620153198313</v>
      </c>
      <c r="AQ7">
        <f t="shared" si="9"/>
        <v>-859.58928571711158</v>
      </c>
      <c r="AR7">
        <f t="shared" si="9"/>
        <v>478.74580573503169</v>
      </c>
      <c r="AS7">
        <f t="shared" si="9"/>
        <v>-14.979173983204332</v>
      </c>
      <c r="AT7">
        <f t="shared" si="9"/>
        <v>98.654154998171521</v>
      </c>
      <c r="AU7">
        <f t="shared" si="9"/>
        <v>562.42078674999891</v>
      </c>
      <c r="AW7">
        <v>4</v>
      </c>
      <c r="AX7">
        <f>(R7*SUMPRODUCT(K8:$K$23, X8:$X$23)-$AZ$3*SUMPRODUCT(K7:$K$22, W8:$W$23))/Z7</f>
        <v>113.06883105850248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2070.3717263441649</v>
      </c>
      <c r="P8">
        <f t="shared" si="22"/>
        <v>103.51858631720825</v>
      </c>
      <c r="Q8" s="4">
        <f t="shared" si="23"/>
        <v>12.5</v>
      </c>
      <c r="R8">
        <f t="shared" si="0"/>
        <v>500000</v>
      </c>
      <c r="S8">
        <f t="shared" si="1"/>
        <v>132.7327908998322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107.53238028056967</v>
      </c>
      <c r="AC8">
        <f t="shared" si="2"/>
        <v>124.65747972361078</v>
      </c>
      <c r="AE8">
        <f t="shared" si="3"/>
        <v>1944.4126786413487</v>
      </c>
      <c r="AF8">
        <f t="shared" si="4"/>
        <v>-97.220633932067443</v>
      </c>
      <c r="AG8">
        <f t="shared" si="4"/>
        <v>-11.739514297722076</v>
      </c>
      <c r="AH8">
        <f t="shared" si="5"/>
        <v>-1181.5978294883307</v>
      </c>
      <c r="AI8">
        <f t="shared" si="6"/>
        <v>653.85470092322862</v>
      </c>
      <c r="AJ8">
        <f t="shared" si="7"/>
        <v>-17.125099443041108</v>
      </c>
      <c r="AK8">
        <f t="shared" ref="AK8:AK23" si="24">G8*SUM(AB8:AB8, AE8:AF8)</f>
        <v>136.83070974928961</v>
      </c>
      <c r="AL8">
        <f t="shared" si="8"/>
        <v>773.56031122947707</v>
      </c>
      <c r="AN8">
        <f t="shared" si="9"/>
        <v>1289.7195371511821</v>
      </c>
      <c r="AO8">
        <f t="shared" si="9"/>
        <v>-64.485976857559109</v>
      </c>
      <c r="AP8">
        <f t="shared" si="9"/>
        <v>-7.7867631253141667</v>
      </c>
      <c r="AQ8">
        <f t="shared" si="9"/>
        <v>-783.74813252676972</v>
      </c>
      <c r="AR8">
        <f t="shared" si="9"/>
        <v>433.69866464153904</v>
      </c>
      <c r="AS8">
        <f t="shared" si="9"/>
        <v>-11.358995736841141</v>
      </c>
      <c r="AT8">
        <f t="shared" si="9"/>
        <v>90.759148808488305</v>
      </c>
      <c r="AU8">
        <f t="shared" si="9"/>
        <v>513.09881771318612</v>
      </c>
      <c r="AW8">
        <v>5</v>
      </c>
      <c r="AX8">
        <f>(R8*SUMPRODUCT(K9:$K$23, X9:$X$23)-$AZ$3*SUMPRODUCT(K8:$K$22, W9:$W$23))/Z8</f>
        <v>132.7327908998322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2070.3717263441649</v>
      </c>
      <c r="P9">
        <f t="shared" si="22"/>
        <v>103.51858631720825</v>
      </c>
      <c r="Q9" s="4">
        <f t="shared" si="23"/>
        <v>12.5</v>
      </c>
      <c r="R9">
        <f t="shared" si="0"/>
        <v>500000</v>
      </c>
      <c r="S9">
        <f t="shared" si="1"/>
        <v>148.26857634253312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124.65747972361078</v>
      </c>
      <c r="AC9">
        <f t="shared" si="2"/>
        <v>137.50826808793954</v>
      </c>
      <c r="AE9">
        <f t="shared" si="3"/>
        <v>1920.1184594240619</v>
      </c>
      <c r="AF9">
        <f t="shared" si="4"/>
        <v>-96.005922971203105</v>
      </c>
      <c r="AG9">
        <f t="shared" si="4"/>
        <v>-11.592836415507989</v>
      </c>
      <c r="AH9">
        <f t="shared" si="5"/>
        <v>-1171.3095694746485</v>
      </c>
      <c r="AI9">
        <f t="shared" si="6"/>
        <v>641.21013056270249</v>
      </c>
      <c r="AJ9">
        <f t="shared" si="7"/>
        <v>-12.850788364328764</v>
      </c>
      <c r="AK9">
        <f t="shared" si="24"/>
        <v>136.41390113235289</v>
      </c>
      <c r="AL9">
        <f t="shared" si="8"/>
        <v>764.77324333072659</v>
      </c>
      <c r="AN9">
        <f t="shared" si="9"/>
        <v>1173.2112645673508</v>
      </c>
      <c r="AO9">
        <f t="shared" si="9"/>
        <v>-58.66056322836755</v>
      </c>
      <c r="AP9">
        <f t="shared" si="9"/>
        <v>-7.0833370744428583</v>
      </c>
      <c r="AQ9">
        <f t="shared" si="9"/>
        <v>-715.68166769011737</v>
      </c>
      <c r="AR9">
        <f t="shared" si="9"/>
        <v>391.78569657442313</v>
      </c>
      <c r="AS9">
        <f t="shared" si="9"/>
        <v>-7.8519580881086837</v>
      </c>
      <c r="AT9">
        <f t="shared" si="9"/>
        <v>83.350235328740027</v>
      </c>
      <c r="AU9">
        <f t="shared" si="9"/>
        <v>467.28397381505448</v>
      </c>
      <c r="AW9">
        <v>6</v>
      </c>
      <c r="AX9">
        <f>(R9*SUMPRODUCT(K10:$K$23, X10:$X$23)-$AZ$3*SUMPRODUCT(K9:$K$22, W10:$W$23))/Z9</f>
        <v>148.26857634253312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2070.3717263441649</v>
      </c>
      <c r="P10">
        <f t="shared" si="22"/>
        <v>103.51858631720825</v>
      </c>
      <c r="Q10" s="4">
        <f t="shared" si="23"/>
        <v>12.5</v>
      </c>
      <c r="R10">
        <f t="shared" si="0"/>
        <v>500000</v>
      </c>
      <c r="S10">
        <f t="shared" si="1"/>
        <v>159.93029415144827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137.50826808793954</v>
      </c>
      <c r="AC10">
        <f t="shared" si="2"/>
        <v>146.46889674896647</v>
      </c>
      <c r="AE10">
        <f t="shared" si="3"/>
        <v>1896.1077025889838</v>
      </c>
      <c r="AF10">
        <f t="shared" si="4"/>
        <v>-94.805385129449192</v>
      </c>
      <c r="AG10">
        <f t="shared" si="4"/>
        <v>-11.447869955321416</v>
      </c>
      <c r="AH10">
        <f t="shared" si="5"/>
        <v>-1161.5238412597316</v>
      </c>
      <c r="AI10">
        <f t="shared" si="6"/>
        <v>628.33060624448149</v>
      </c>
      <c r="AJ10">
        <f t="shared" si="7"/>
        <v>-8.9606286610269308</v>
      </c>
      <c r="AK10">
        <f t="shared" si="24"/>
        <v>135.71674098832321</v>
      </c>
      <c r="AL10">
        <f t="shared" si="8"/>
        <v>755.08671857177774</v>
      </c>
      <c r="AN10">
        <f t="shared" si="9"/>
        <v>1067.2165973115004</v>
      </c>
      <c r="AO10">
        <f t="shared" si="9"/>
        <v>-53.36082986557502</v>
      </c>
      <c r="AP10">
        <f t="shared" si="9"/>
        <v>-6.4433875794612581</v>
      </c>
      <c r="AQ10">
        <f t="shared" si="9"/>
        <v>-653.75902427526796</v>
      </c>
      <c r="AR10">
        <f t="shared" si="9"/>
        <v>353.65335559119603</v>
      </c>
      <c r="AS10">
        <f t="shared" si="9"/>
        <v>-5.0434538166453553</v>
      </c>
      <c r="AT10">
        <f t="shared" si="9"/>
        <v>76.387622031173763</v>
      </c>
      <c r="AU10">
        <f t="shared" si="9"/>
        <v>424.99752380572443</v>
      </c>
      <c r="AW10">
        <v>7</v>
      </c>
      <c r="AX10">
        <f>(R10*SUMPRODUCT(K11:$K$23, X11:$X$23)-$AZ$3*SUMPRODUCT(K10:$K$22, W11:$W$23))/Z10</f>
        <v>159.93029415144827</v>
      </c>
    </row>
    <row r="11" spans="1:52" x14ac:dyDescent="0.25">
      <c r="A11" t="s">
        <v>33</v>
      </c>
      <c r="C11" s="7">
        <f>AU25</f>
        <v>5262.841466840302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2070.3717263441649</v>
      </c>
      <c r="P11">
        <f t="shared" si="22"/>
        <v>103.51858631720825</v>
      </c>
      <c r="Q11" s="4">
        <f t="shared" si="23"/>
        <v>12.5</v>
      </c>
      <c r="R11">
        <f t="shared" si="0"/>
        <v>500000</v>
      </c>
      <c r="S11">
        <f t="shared" si="1"/>
        <v>167.97578358182847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146.46889674896647</v>
      </c>
      <c r="AC11">
        <f t="shared" si="2"/>
        <v>151.91173115259335</v>
      </c>
      <c r="AE11">
        <f t="shared" si="3"/>
        <v>1872.3755673097469</v>
      </c>
      <c r="AF11">
        <f t="shared" si="4"/>
        <v>-93.618778365487344</v>
      </c>
      <c r="AG11">
        <f t="shared" si="4"/>
        <v>-11.304585690367563</v>
      </c>
      <c r="AH11">
        <f t="shared" si="5"/>
        <v>-1152.2226160255218</v>
      </c>
      <c r="AI11">
        <f t="shared" si="6"/>
        <v>615.22958722837029</v>
      </c>
      <c r="AJ11">
        <f t="shared" si="7"/>
        <v>-5.4428344036268754</v>
      </c>
      <c r="AK11">
        <f t="shared" si="24"/>
        <v>134.76579799852584</v>
      </c>
      <c r="AL11">
        <f t="shared" si="8"/>
        <v>744.55255082326926</v>
      </c>
      <c r="AN11">
        <f t="shared" si="9"/>
        <v>970.78688505414607</v>
      </c>
      <c r="AO11">
        <f t="shared" si="9"/>
        <v>-48.539344252707309</v>
      </c>
      <c r="AP11">
        <f t="shared" si="9"/>
        <v>-5.8611871041169792</v>
      </c>
      <c r="AQ11">
        <f t="shared" si="9"/>
        <v>-597.40290560804567</v>
      </c>
      <c r="AR11">
        <f t="shared" si="9"/>
        <v>318.98344808927618</v>
      </c>
      <c r="AS11">
        <f t="shared" si="9"/>
        <v>-2.8219938076602618</v>
      </c>
      <c r="AT11">
        <f t="shared" si="9"/>
        <v>69.873198270153551</v>
      </c>
      <c r="AU11">
        <f t="shared" si="9"/>
        <v>386.03465255176945</v>
      </c>
      <c r="AW11">
        <v>8</v>
      </c>
      <c r="AX11">
        <f>(R11*SUMPRODUCT(K12:$K$23, X12:$X$23)-$AZ$3*SUMPRODUCT(K11:$K$22, W12:$W$23))/Z11</f>
        <v>167.97578358182847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2070.3717263441649</v>
      </c>
      <c r="P12">
        <f t="shared" si="22"/>
        <v>103.51858631720825</v>
      </c>
      <c r="Q12" s="4">
        <f t="shared" si="23"/>
        <v>12.5</v>
      </c>
      <c r="R12">
        <f t="shared" si="0"/>
        <v>500000</v>
      </c>
      <c r="S12">
        <f t="shared" si="1"/>
        <v>172.43263141231415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151.91173115259335</v>
      </c>
      <c r="AC12">
        <f t="shared" si="2"/>
        <v>153.98846952285885</v>
      </c>
      <c r="AE12">
        <f t="shared" si="3"/>
        <v>1848.9155496374874</v>
      </c>
      <c r="AF12">
        <f t="shared" si="4"/>
        <v>-92.445777481874373</v>
      </c>
      <c r="AG12">
        <f t="shared" si="4"/>
        <v>-11.162944352644574</v>
      </c>
      <c r="AH12">
        <f t="shared" si="5"/>
        <v>-1143.819232772488</v>
      </c>
      <c r="AI12">
        <f t="shared" si="6"/>
        <v>601.48759503048041</v>
      </c>
      <c r="AJ12">
        <f t="shared" si="7"/>
        <v>-2.0767383702655025</v>
      </c>
      <c r="AK12">
        <f t="shared" si="24"/>
        <v>133.58670523157446</v>
      </c>
      <c r="AL12">
        <f t="shared" si="8"/>
        <v>732.99756189178936</v>
      </c>
      <c r="AN12">
        <f t="shared" si="9"/>
        <v>883.0583002793702</v>
      </c>
      <c r="AO12">
        <f t="shared" si="9"/>
        <v>-44.15291501396851</v>
      </c>
      <c r="AP12">
        <f t="shared" si="9"/>
        <v>-5.33152023524939</v>
      </c>
      <c r="AQ12">
        <f t="shared" si="9"/>
        <v>-546.29810848687305</v>
      </c>
      <c r="AR12">
        <f t="shared" si="9"/>
        <v>287.27575654327927</v>
      </c>
      <c r="AS12">
        <f t="shared" si="9"/>
        <v>-0.99186847973189951</v>
      </c>
      <c r="AT12">
        <f t="shared" si="9"/>
        <v>63.802183331112388</v>
      </c>
      <c r="AU12">
        <f t="shared" si="9"/>
        <v>350.08607139465977</v>
      </c>
      <c r="AW12">
        <v>9</v>
      </c>
      <c r="AX12">
        <f>(R12*SUMPRODUCT(K13:$K$23, X13:$X$23)-$AZ$3*SUMPRODUCT(K12:$K$22, W13:$W$23))/Z12</f>
        <v>172.43263141231415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2070.3717263441649</v>
      </c>
      <c r="P13">
        <f t="shared" si="22"/>
        <v>103.51858631720825</v>
      </c>
      <c r="Q13" s="4">
        <f t="shared" si="23"/>
        <v>12.5</v>
      </c>
      <c r="R13">
        <f t="shared" si="0"/>
        <v>500000</v>
      </c>
      <c r="S13">
        <f t="shared" si="1"/>
        <v>173.58872838019178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153.98846952285885</v>
      </c>
      <c r="AC13">
        <f t="shared" si="2"/>
        <v>153.07635305142503</v>
      </c>
      <c r="AE13">
        <f t="shared" si="3"/>
        <v>1825.7231116724515</v>
      </c>
      <c r="AF13">
        <f t="shared" si="4"/>
        <v>-91.286155583622573</v>
      </c>
      <c r="AG13">
        <f t="shared" si="4"/>
        <v>-11.022918544296205</v>
      </c>
      <c r="AH13">
        <f t="shared" si="5"/>
        <v>-1135.8545928769354</v>
      </c>
      <c r="AI13">
        <f t="shared" si="6"/>
        <v>587.55944466759729</v>
      </c>
      <c r="AJ13">
        <f t="shared" si="7"/>
        <v>0.91211647143381924</v>
      </c>
      <c r="AK13">
        <f t="shared" si="24"/>
        <v>132.18977979281817</v>
      </c>
      <c r="AL13">
        <f t="shared" si="8"/>
        <v>720.66134093184928</v>
      </c>
      <c r="AN13">
        <f t="shared" si="9"/>
        <v>803.24601986231789</v>
      </c>
      <c r="AO13">
        <f t="shared" si="9"/>
        <v>-40.162300993115892</v>
      </c>
      <c r="AP13">
        <f t="shared" si="9"/>
        <v>-4.8496485536964364</v>
      </c>
      <c r="AQ13">
        <f t="shared" si="9"/>
        <v>-499.73113394777357</v>
      </c>
      <c r="AR13">
        <f t="shared" si="9"/>
        <v>258.50293636773199</v>
      </c>
      <c r="AS13">
        <f t="shared" si="9"/>
        <v>0.40129520223848736</v>
      </c>
      <c r="AT13">
        <f t="shared" si="9"/>
        <v>58.158279207952049</v>
      </c>
      <c r="AU13">
        <f t="shared" si="9"/>
        <v>317.06251077792251</v>
      </c>
      <c r="AW13">
        <v>10</v>
      </c>
      <c r="AX13">
        <f>(R13*SUMPRODUCT(K14:$K$23, X14:$X$23)-$AZ$3*SUMPRODUCT(K13:$K$22, W14:$W$23))/Z13</f>
        <v>173.58872838019178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2070.3717263441649</v>
      </c>
      <c r="P14">
        <f t="shared" si="22"/>
        <v>103.51858631720825</v>
      </c>
      <c r="Q14" s="4">
        <f t="shared" si="23"/>
        <v>12.5</v>
      </c>
      <c r="R14">
        <f t="shared" si="0"/>
        <v>500000</v>
      </c>
      <c r="S14">
        <f t="shared" si="1"/>
        <v>171.52759225714877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153.07635305142503</v>
      </c>
      <c r="AC14">
        <f t="shared" si="2"/>
        <v>149.35896914278055</v>
      </c>
      <c r="AE14">
        <f t="shared" si="3"/>
        <v>1802.7920914644315</v>
      </c>
      <c r="AF14">
        <f t="shared" si="4"/>
        <v>-90.139604573221575</v>
      </c>
      <c r="AG14">
        <f t="shared" si="4"/>
        <v>-10.884471062159076</v>
      </c>
      <c r="AH14">
        <f t="shared" si="5"/>
        <v>-1128.731867766711</v>
      </c>
      <c r="AI14">
        <f t="shared" si="6"/>
        <v>573.03614806233986</v>
      </c>
      <c r="AJ14">
        <f t="shared" si="7"/>
        <v>3.7173839086444787</v>
      </c>
      <c r="AK14">
        <f t="shared" si="24"/>
        <v>130.60101879598446</v>
      </c>
      <c r="AL14">
        <f t="shared" si="8"/>
        <v>707.35455076696883</v>
      </c>
      <c r="AN14">
        <f t="shared" si="9"/>
        <v>730.63534907238954</v>
      </c>
      <c r="AO14">
        <f t="shared" si="9"/>
        <v>-36.53176745361948</v>
      </c>
      <c r="AP14">
        <f t="shared" si="9"/>
        <v>-4.4112570449035724</v>
      </c>
      <c r="AQ14">
        <f t="shared" si="9"/>
        <v>-457.45230751758714</v>
      </c>
      <c r="AR14">
        <f t="shared" si="9"/>
        <v>232.24001705627941</v>
      </c>
      <c r="AS14">
        <f t="shared" si="9"/>
        <v>1.5065808767345201</v>
      </c>
      <c r="AT14">
        <f t="shared" si="9"/>
        <v>52.929964253227617</v>
      </c>
      <c r="AU14">
        <f t="shared" si="9"/>
        <v>286.67656218624154</v>
      </c>
      <c r="AW14">
        <v>11</v>
      </c>
      <c r="AX14">
        <f>(R14*SUMPRODUCT(K15:$K$23, X15:$X$23)-$AZ$3*SUMPRODUCT(K14:$K$22, W15:$W$23))/Z14</f>
        <v>171.52759225714877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2070.3717263441649</v>
      </c>
      <c r="P15">
        <f t="shared" si="22"/>
        <v>103.51858631720825</v>
      </c>
      <c r="Q15" s="4">
        <f t="shared" si="23"/>
        <v>12.5</v>
      </c>
      <c r="R15">
        <f t="shared" si="0"/>
        <v>500000</v>
      </c>
      <c r="S15">
        <f t="shared" si="1"/>
        <v>165.46780570647866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149.35896914278055</v>
      </c>
      <c r="AC15">
        <f t="shared" si="2"/>
        <v>142.26940675351398</v>
      </c>
      <c r="AE15">
        <f t="shared" si="3"/>
        <v>1780.1079551917949</v>
      </c>
      <c r="AF15">
        <f t="shared" si="4"/>
        <v>-89.005397759589741</v>
      </c>
      <c r="AG15">
        <f t="shared" si="4"/>
        <v>-10.747514157367563</v>
      </c>
      <c r="AH15">
        <f t="shared" si="5"/>
        <v>-1124.4877667969286</v>
      </c>
      <c r="AI15">
        <f t="shared" si="6"/>
        <v>555.86727647790917</v>
      </c>
      <c r="AJ15">
        <f t="shared" si="7"/>
        <v>7.0895623892665753</v>
      </c>
      <c r="AK15">
        <f t="shared" si="24"/>
        <v>128.83230686024902</v>
      </c>
      <c r="AL15">
        <f t="shared" si="8"/>
        <v>691.78914572742474</v>
      </c>
      <c r="AN15">
        <f t="shared" si="9"/>
        <v>664.5730778011856</v>
      </c>
      <c r="AO15">
        <f t="shared" si="9"/>
        <v>-33.228653890059277</v>
      </c>
      <c r="AP15">
        <f t="shared" si="9"/>
        <v>-4.0124019116042984</v>
      </c>
      <c r="AQ15">
        <f t="shared" si="9"/>
        <v>-419.80841327654173</v>
      </c>
      <c r="AR15">
        <f t="shared" si="9"/>
        <v>207.52360872298033</v>
      </c>
      <c r="AS15">
        <f t="shared" si="9"/>
        <v>2.6467677331349146</v>
      </c>
      <c r="AT15">
        <f t="shared" si="9"/>
        <v>48.097354118681899</v>
      </c>
      <c r="AU15">
        <f t="shared" si="9"/>
        <v>258.26773057479716</v>
      </c>
      <c r="AW15">
        <v>12</v>
      </c>
      <c r="AX15">
        <f>(R15*SUMPRODUCT(K16:$K$23, X16:$X$23)-$AZ$3*SUMPRODUCT(K15:$K$22, W16:$W$23))/Z15</f>
        <v>165.46780570647866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2070.3717263441649</v>
      </c>
      <c r="P16">
        <f t="shared" si="22"/>
        <v>103.51858631720825</v>
      </c>
      <c r="Q16" s="4">
        <f t="shared" si="23"/>
        <v>12.5</v>
      </c>
      <c r="R16">
        <f t="shared" si="0"/>
        <v>500000</v>
      </c>
      <c r="S16">
        <f t="shared" si="1"/>
        <v>155.34978241391048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142.26940675351398</v>
      </c>
      <c r="AC16">
        <f t="shared" si="2"/>
        <v>131.88568273274609</v>
      </c>
      <c r="AE16">
        <f t="shared" si="3"/>
        <v>1757.6618672819232</v>
      </c>
      <c r="AF16">
        <f t="shared" si="4"/>
        <v>-87.883093364096155</v>
      </c>
      <c r="AG16">
        <f t="shared" si="4"/>
        <v>-10.611994484594195</v>
      </c>
      <c r="AH16">
        <f t="shared" si="5"/>
        <v>-1121.7812479876977</v>
      </c>
      <c r="AI16">
        <f t="shared" si="6"/>
        <v>537.38553144553521</v>
      </c>
      <c r="AJ16">
        <f t="shared" si="7"/>
        <v>10.383724020767886</v>
      </c>
      <c r="AK16">
        <f t="shared" si="24"/>
        <v>126.84337264699388</v>
      </c>
      <c r="AL16">
        <f t="shared" si="8"/>
        <v>674.61262811329698</v>
      </c>
      <c r="AN16">
        <f t="shared" si="9"/>
        <v>604.46770184536683</v>
      </c>
      <c r="AO16">
        <f t="shared" si="9"/>
        <v>-30.223385092268341</v>
      </c>
      <c r="AP16">
        <f t="shared" si="9"/>
        <v>-3.6495119098294002</v>
      </c>
      <c r="AQ16">
        <f t="shared" si="9"/>
        <v>-385.78554019206547</v>
      </c>
      <c r="AR16">
        <f t="shared" si="9"/>
        <v>184.80926465120368</v>
      </c>
      <c r="AS16">
        <f t="shared" si="9"/>
        <v>3.5710086861794252</v>
      </c>
      <c r="AT16">
        <f t="shared" si="9"/>
        <v>43.621997714959704</v>
      </c>
      <c r="AU16">
        <f t="shared" si="9"/>
        <v>232.00227105234279</v>
      </c>
      <c r="AW16">
        <v>13</v>
      </c>
      <c r="AX16">
        <f>(R16*SUMPRODUCT(K17:$K$23, X17:$X$23)-$AZ$3*SUMPRODUCT(K16:$K$22, W17:$W$23))/Z16</f>
        <v>155.34978241391048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2070.3717263441649</v>
      </c>
      <c r="P17">
        <f t="shared" si="22"/>
        <v>103.51858631720825</v>
      </c>
      <c r="Q17" s="4">
        <f t="shared" si="23"/>
        <v>12.5</v>
      </c>
      <c r="R17">
        <f t="shared" si="0"/>
        <v>500000</v>
      </c>
      <c r="S17">
        <f t="shared" si="1"/>
        <v>141.80059288333607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131.88568273274609</v>
      </c>
      <c r="AC17">
        <f t="shared" si="2"/>
        <v>118.86180788850788</v>
      </c>
      <c r="AE17">
        <f t="shared" si="3"/>
        <v>1735.4520273196827</v>
      </c>
      <c r="AF17">
        <f t="shared" si="4"/>
        <v>-86.77260136598413</v>
      </c>
      <c r="AG17">
        <f t="shared" si="4"/>
        <v>-10.477901173718941</v>
      </c>
      <c r="AH17">
        <f t="shared" si="5"/>
        <v>-1118.9346411725232</v>
      </c>
      <c r="AI17">
        <f t="shared" si="6"/>
        <v>519.26688360745629</v>
      </c>
      <c r="AJ17">
        <f t="shared" si="7"/>
        <v>13.023874844238208</v>
      </c>
      <c r="AK17">
        <f t="shared" si="24"/>
        <v>124.63955760805113</v>
      </c>
      <c r="AL17">
        <f t="shared" si="8"/>
        <v>656.93031605974568</v>
      </c>
      <c r="AN17">
        <f t="shared" si="9"/>
        <v>549.78356065033086</v>
      </c>
      <c r="AO17">
        <f t="shared" si="9"/>
        <v>-27.489178032516541</v>
      </c>
      <c r="AP17">
        <f t="shared" si="9"/>
        <v>-3.3193529551643088</v>
      </c>
      <c r="AQ17">
        <f t="shared" si="9"/>
        <v>-354.47356739035405</v>
      </c>
      <c r="AR17">
        <f t="shared" si="9"/>
        <v>164.5014622722959</v>
      </c>
      <c r="AS17">
        <f t="shared" si="9"/>
        <v>4.1259062034623293</v>
      </c>
      <c r="AT17">
        <f t="shared" si="9"/>
        <v>39.485263032864943</v>
      </c>
      <c r="AU17">
        <f t="shared" si="9"/>
        <v>208.1126315086232</v>
      </c>
      <c r="AW17">
        <v>14</v>
      </c>
      <c r="AX17">
        <f>(R17*SUMPRODUCT(K18:$K$23, X18:$X$23)-$AZ$3*SUMPRODUCT(K17:$K$22, W18:$W$23))/Z17</f>
        <v>141.80059288333607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2070.3717263441649</v>
      </c>
      <c r="P18">
        <f t="shared" si="22"/>
        <v>103.51858631720825</v>
      </c>
      <c r="Q18" s="4">
        <f t="shared" si="23"/>
        <v>12.5</v>
      </c>
      <c r="R18">
        <f t="shared" si="0"/>
        <v>500000</v>
      </c>
      <c r="S18">
        <f t="shared" si="1"/>
        <v>125.23242691155328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118.86180788850788</v>
      </c>
      <c r="AC18">
        <f t="shared" si="2"/>
        <v>103.64449471538614</v>
      </c>
      <c r="AE18">
        <f t="shared" si="3"/>
        <v>1713.4749900001054</v>
      </c>
      <c r="AF18">
        <f t="shared" si="4"/>
        <v>-85.673749500005272</v>
      </c>
      <c r="AG18">
        <f t="shared" si="4"/>
        <v>-10.345213423495554</v>
      </c>
      <c r="AH18">
        <f t="shared" si="5"/>
        <v>-1116.3495394478186</v>
      </c>
      <c r="AI18">
        <f t="shared" si="6"/>
        <v>501.106487628786</v>
      </c>
      <c r="AJ18">
        <f t="shared" si="7"/>
        <v>15.217313173121738</v>
      </c>
      <c r="AK18">
        <f t="shared" si="24"/>
        <v>122.26641338720258</v>
      </c>
      <c r="AL18">
        <f t="shared" si="8"/>
        <v>638.59021418911027</v>
      </c>
      <c r="AN18">
        <f t="shared" si="9"/>
        <v>500.03254689469418</v>
      </c>
      <c r="AO18">
        <f t="shared" si="9"/>
        <v>-25.001627344734707</v>
      </c>
      <c r="AP18">
        <f t="shared" si="9"/>
        <v>-3.0189780688420447</v>
      </c>
      <c r="AQ18">
        <f t="shared" si="9"/>
        <v>-325.77721104337638</v>
      </c>
      <c r="AR18">
        <f t="shared" si="9"/>
        <v>146.23473043774104</v>
      </c>
      <c r="AS18">
        <f t="shared" si="9"/>
        <v>4.4407720610207297</v>
      </c>
      <c r="AT18">
        <f t="shared" si="9"/>
        <v>35.680232534750139</v>
      </c>
      <c r="AU18">
        <f t="shared" si="9"/>
        <v>186.35573503351188</v>
      </c>
      <c r="AW18">
        <v>15</v>
      </c>
      <c r="AX18">
        <f>(R18*SUMPRODUCT(K19:$K$23, X19:$X$23)-$AZ$3*SUMPRODUCT(K18:$K$22, W19:$W$23))/Z18</f>
        <v>125.23242691155328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2070.3717263441649</v>
      </c>
      <c r="P19">
        <f t="shared" si="22"/>
        <v>103.51858631720825</v>
      </c>
      <c r="Q19" s="4">
        <f t="shared" si="23"/>
        <v>12.5</v>
      </c>
      <c r="R19">
        <f t="shared" si="0"/>
        <v>500000</v>
      </c>
      <c r="S19">
        <f t="shared" si="1"/>
        <v>105.375370736224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103.64449471538614</v>
      </c>
      <c r="AC19">
        <f t="shared" si="2"/>
        <v>86.103157735168111</v>
      </c>
      <c r="AE19">
        <f t="shared" si="3"/>
        <v>1691.7192516463726</v>
      </c>
      <c r="AF19">
        <f t="shared" si="4"/>
        <v>-84.585962582318629</v>
      </c>
      <c r="AG19">
        <f t="shared" si="4"/>
        <v>-10.213861779749017</v>
      </c>
      <c r="AH19">
        <f t="shared" si="5"/>
        <v>-1115.9803804632334</v>
      </c>
      <c r="AI19">
        <f t="shared" si="6"/>
        <v>480.93904682107154</v>
      </c>
      <c r="AJ19">
        <f t="shared" si="7"/>
        <v>17.541336980218034</v>
      </c>
      <c r="AK19">
        <f t="shared" si="24"/>
        <v>119.75444486456082</v>
      </c>
      <c r="AL19">
        <f t="shared" si="8"/>
        <v>618.23482866585039</v>
      </c>
      <c r="AN19">
        <f t="shared" si="9"/>
        <v>454.76827667956542</v>
      </c>
      <c r="AO19">
        <f t="shared" si="9"/>
        <v>-22.738413833978271</v>
      </c>
      <c r="AP19">
        <f t="shared" si="9"/>
        <v>-2.7456921798929148</v>
      </c>
      <c r="AQ19">
        <f t="shared" si="9"/>
        <v>-299.99804869369535</v>
      </c>
      <c r="AR19">
        <f t="shared" si="9"/>
        <v>129.28612197199885</v>
      </c>
      <c r="AS19">
        <f t="shared" si="9"/>
        <v>4.715465394973708</v>
      </c>
      <c r="AT19">
        <f t="shared" si="9"/>
        <v>32.19241163258836</v>
      </c>
      <c r="AU19">
        <f t="shared" si="9"/>
        <v>166.1939989995609</v>
      </c>
      <c r="AW19">
        <v>16</v>
      </c>
      <c r="AX19">
        <f>(R19*SUMPRODUCT(K20:$K$23, X20:$X$23)-$AZ$3*SUMPRODUCT(K19:$K$22, W20:$W$23))/Z19</f>
        <v>105.375370736224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2070.3717263441649</v>
      </c>
      <c r="P20">
        <f t="shared" si="22"/>
        <v>103.51858631720825</v>
      </c>
      <c r="Q20" s="4">
        <f t="shared" si="23"/>
        <v>12.5</v>
      </c>
      <c r="R20">
        <f t="shared" si="0"/>
        <v>500000</v>
      </c>
      <c r="S20">
        <f t="shared" si="1"/>
        <v>82.904591646214925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86.103157735168111</v>
      </c>
      <c r="AC20">
        <f t="shared" si="2"/>
        <v>66.879782502064131</v>
      </c>
      <c r="AE20">
        <f t="shared" si="3"/>
        <v>1670.1850646247356</v>
      </c>
      <c r="AF20">
        <f t="shared" si="4"/>
        <v>-83.509253231236769</v>
      </c>
      <c r="AG20">
        <f t="shared" si="4"/>
        <v>-10.083847766156504</v>
      </c>
      <c r="AH20">
        <f t="shared" si="5"/>
        <v>-1115.0158318009185</v>
      </c>
      <c r="AI20">
        <f t="shared" si="6"/>
        <v>461.57613182642399</v>
      </c>
      <c r="AJ20">
        <f t="shared" si="7"/>
        <v>19.22337523310398</v>
      </c>
      <c r="AK20">
        <f t="shared" si="24"/>
        <v>117.09452783900669</v>
      </c>
      <c r="AL20">
        <f t="shared" si="8"/>
        <v>597.89403489853464</v>
      </c>
      <c r="AN20">
        <f t="shared" si="9"/>
        <v>413.58790813580259</v>
      </c>
      <c r="AO20">
        <f t="shared" si="9"/>
        <v>-20.679395406790125</v>
      </c>
      <c r="AP20">
        <f t="shared" si="9"/>
        <v>-2.4970631051006391</v>
      </c>
      <c r="AQ20">
        <f t="shared" si="9"/>
        <v>-276.11135746592163</v>
      </c>
      <c r="AR20">
        <f t="shared" si="9"/>
        <v>114.30009215799024</v>
      </c>
      <c r="AS20">
        <f t="shared" si="9"/>
        <v>4.7602841854866167</v>
      </c>
      <c r="AT20">
        <f t="shared" si="9"/>
        <v>28.996116567456845</v>
      </c>
      <c r="AU20">
        <f t="shared" si="9"/>
        <v>148.05649291093368</v>
      </c>
      <c r="AW20">
        <v>17</v>
      </c>
      <c r="AX20">
        <f>(R20*SUMPRODUCT(K21:$K$23, X21:$X$23)-$AZ$3*SUMPRODUCT(K20:$K$22, W21:$W$23))/Z20</f>
        <v>82.904591646214925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2070.3717263441649</v>
      </c>
      <c r="P21">
        <f t="shared" si="22"/>
        <v>103.51858631720825</v>
      </c>
      <c r="Q21" s="4">
        <f t="shared" si="23"/>
        <v>12.5</v>
      </c>
      <c r="R21">
        <f t="shared" si="0"/>
        <v>500000</v>
      </c>
      <c r="S21">
        <f t="shared" si="1"/>
        <v>57.741770026205899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66.879782502064131</v>
      </c>
      <c r="AC21">
        <f t="shared" si="2"/>
        <v>45.986076341686442</v>
      </c>
      <c r="AE21">
        <f t="shared" si="3"/>
        <v>1648.8630712242104</v>
      </c>
      <c r="AF21">
        <f t="shared" si="4"/>
        <v>-82.443153561210522</v>
      </c>
      <c r="AG21">
        <f t="shared" si="4"/>
        <v>-9.9551148849472018</v>
      </c>
      <c r="AH21">
        <f t="shared" si="5"/>
        <v>-1115.7761419095748</v>
      </c>
      <c r="AI21">
        <f t="shared" si="6"/>
        <v>440.68866086847788</v>
      </c>
      <c r="AJ21">
        <f t="shared" si="7"/>
        <v>20.89370616037769</v>
      </c>
      <c r="AK21">
        <f t="shared" si="24"/>
        <v>114.33097901155449</v>
      </c>
      <c r="AL21">
        <f t="shared" si="8"/>
        <v>575.91334604041003</v>
      </c>
      <c r="AN21">
        <f t="shared" si="9"/>
        <v>376.12239737015653</v>
      </c>
      <c r="AO21">
        <f t="shared" si="9"/>
        <v>-18.806119868507825</v>
      </c>
      <c r="AP21">
        <f t="shared" si="9"/>
        <v>-2.2708627186620522</v>
      </c>
      <c r="AQ21">
        <f t="shared" si="9"/>
        <v>-254.51985962173765</v>
      </c>
      <c r="AR21">
        <f t="shared" si="9"/>
        <v>100.52555516124899</v>
      </c>
      <c r="AS21">
        <f t="shared" si="9"/>
        <v>4.766066381215146</v>
      </c>
      <c r="AT21">
        <f t="shared" si="9"/>
        <v>26.080056415828057</v>
      </c>
      <c r="AU21">
        <f t="shared" si="9"/>
        <v>131.3716779582922</v>
      </c>
      <c r="AW21">
        <v>18</v>
      </c>
      <c r="AX21">
        <f>(R21*SUMPRODUCT(K22:$K$23, X22:$X$23)-$AZ$3*SUMPRODUCT(K21:$K$22, W22:$W$23))/Z21</f>
        <v>57.741770026205899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2070.3717263441649</v>
      </c>
      <c r="P22">
        <f t="shared" si="22"/>
        <v>103.51858631720825</v>
      </c>
      <c r="Q22" s="4">
        <f t="shared" si="23"/>
        <v>12.5</v>
      </c>
      <c r="R22">
        <f t="shared" si="0"/>
        <v>500000</v>
      </c>
      <c r="S22">
        <f t="shared" si="1"/>
        <v>30.07384113069169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45.986076341686442</v>
      </c>
      <c r="AC22">
        <f t="shared" si="2"/>
        <v>23.644361808347355</v>
      </c>
      <c r="AE22">
        <f t="shared" si="3"/>
        <v>1627.747448778528</v>
      </c>
      <c r="AF22">
        <f t="shared" si="4"/>
        <v>-81.387372438926391</v>
      </c>
      <c r="AG22">
        <f t="shared" si="4"/>
        <v>-9.8276279814059215</v>
      </c>
      <c r="AH22">
        <f t="shared" si="5"/>
        <v>-1117.430187672287</v>
      </c>
      <c r="AI22">
        <f t="shared" si="6"/>
        <v>419.10226068590873</v>
      </c>
      <c r="AJ22">
        <f t="shared" si="7"/>
        <v>22.341714533339086</v>
      </c>
      <c r="AK22">
        <f t="shared" si="24"/>
        <v>111.46423068769018</v>
      </c>
      <c r="AL22">
        <f t="shared" si="8"/>
        <v>552.90820590693795</v>
      </c>
      <c r="AN22">
        <f t="shared" si="9"/>
        <v>342.03692581653206</v>
      </c>
      <c r="AO22">
        <f t="shared" si="9"/>
        <v>-17.101846290826604</v>
      </c>
      <c r="AP22">
        <f t="shared" si="9"/>
        <v>-2.0650695323473163</v>
      </c>
      <c r="AQ22">
        <f t="shared" si="9"/>
        <v>-234.80447565304229</v>
      </c>
      <c r="AR22">
        <f t="shared" si="9"/>
        <v>88.065534340315907</v>
      </c>
      <c r="AS22">
        <f t="shared" si="9"/>
        <v>4.6946418882045933</v>
      </c>
      <c r="AT22">
        <f t="shared" si="9"/>
        <v>23.421866107995719</v>
      </c>
      <c r="AU22">
        <f t="shared" si="9"/>
        <v>116.1820423365162</v>
      </c>
      <c r="AW22">
        <v>19</v>
      </c>
      <c r="AX22">
        <f>(R22*SUMPRODUCT(K23:$K$23, X23:$X$23)-$AZ$3*SUMPRODUCT(K22:$K$22, W23:$W$23))/Z22</f>
        <v>30.07384113069169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2070.3717263441649</v>
      </c>
      <c r="P23">
        <f t="shared" si="22"/>
        <v>103.51858631720825</v>
      </c>
      <c r="Q23" s="4">
        <f t="shared" si="23"/>
        <v>12.5</v>
      </c>
      <c r="R23">
        <f t="shared" si="0"/>
        <v>500000</v>
      </c>
      <c r="S23">
        <f t="shared" si="1"/>
        <v>30.465317382054028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23.644361808347355</v>
      </c>
      <c r="AC23">
        <f t="shared" si="2"/>
        <v>23.644361808347355</v>
      </c>
      <c r="AE23">
        <f t="shared" si="3"/>
        <v>1606.8310584642161</v>
      </c>
      <c r="AF23">
        <f t="shared" si="4"/>
        <v>-80.341552923210813</v>
      </c>
      <c r="AG23">
        <f t="shared" si="4"/>
        <v>-9.7013439544352824</v>
      </c>
      <c r="AH23">
        <f t="shared" si="5"/>
        <v>-1120.3098862632303</v>
      </c>
      <c r="AI23">
        <f t="shared" si="6"/>
        <v>396.47827532333963</v>
      </c>
      <c r="AJ23">
        <f t="shared" si="7"/>
        <v>0</v>
      </c>
      <c r="AK23">
        <f t="shared" si="24"/>
        <v>108.50937071445469</v>
      </c>
      <c r="AL23">
        <f t="shared" si="8"/>
        <v>504.98764603779432</v>
      </c>
      <c r="AN23">
        <f t="shared" si="9"/>
        <v>311.02661625900367</v>
      </c>
      <c r="AO23">
        <f t="shared" si="9"/>
        <v>-15.551330812950185</v>
      </c>
      <c r="AP23">
        <f t="shared" si="9"/>
        <v>-1.8778428307184383</v>
      </c>
      <c r="AQ23">
        <f t="shared" si="9"/>
        <v>-216.85303582506128</v>
      </c>
      <c r="AR23">
        <f t="shared" si="9"/>
        <v>76.744406790273771</v>
      </c>
      <c r="AS23">
        <f t="shared" si="9"/>
        <v>0</v>
      </c>
      <c r="AT23">
        <f t="shared" si="9"/>
        <v>21.003640817079877</v>
      </c>
      <c r="AU23">
        <f t="shared" si="9"/>
        <v>97.748047607353641</v>
      </c>
      <c r="AW23">
        <v>20</v>
      </c>
      <c r="AX23">
        <f>(R23*SUMPRODUCT(K$23:$K24, X$23:$X24)-$AZ$3*SUMPRODUCT(K$22:$K23, W$23:$W24))/Z23</f>
        <v>30.465317382054028</v>
      </c>
    </row>
    <row r="25" spans="5:50" x14ac:dyDescent="0.25">
      <c r="AN25" s="8">
        <f t="shared" ref="AN25:AU25" si="25">SUM(AN3:AN23)</f>
        <v>17894.282893092684</v>
      </c>
      <c r="AO25" s="8">
        <f t="shared" si="25"/>
        <v>-2447.492939412758</v>
      </c>
      <c r="AP25" s="8">
        <f t="shared" si="25"/>
        <v>-221.35541852992833</v>
      </c>
      <c r="AQ25" s="8">
        <f t="shared" si="25"/>
        <v>-10996.256788232757</v>
      </c>
      <c r="AR25" s="8">
        <f t="shared" si="25"/>
        <v>4229.1777469172348</v>
      </c>
      <c r="AS25" s="8">
        <f t="shared" si="25"/>
        <v>-81.783016047639165</v>
      </c>
      <c r="AT25" s="8">
        <f t="shared" si="25"/>
        <v>1115.4467359707078</v>
      </c>
      <c r="AU25" s="9">
        <f t="shared" si="25"/>
        <v>5262.841466840302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BB125-B349-4D05-8827-9461BEF14D1D}">
  <dimension ref="A1:AZ29"/>
  <sheetViews>
    <sheetView workbookViewId="0">
      <selection activeCell="J53" sqref="J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2255.5915776603597</v>
      </c>
      <c r="K3">
        <v>1</v>
      </c>
      <c r="L3" s="2">
        <v>0</v>
      </c>
      <c r="O3">
        <f>$C$3</f>
        <v>2255.5915776603597</v>
      </c>
      <c r="P3">
        <f>O3*B5</f>
        <v>1804.4732621282878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2255.5915776603597</v>
      </c>
      <c r="AF3">
        <f t="shared" ref="AF3:AG23" si="4">-$Z3*P3</f>
        <v>-1804.4732621282878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325.30075963207184</v>
      </c>
      <c r="AJ3">
        <f t="shared" ref="AJ3:AJ23" si="7">AB3-AC3</f>
        <v>0</v>
      </c>
      <c r="AL3">
        <f t="shared" ref="AL3:AL23" si="8">SUM(AI3:AK3)</f>
        <v>325.30075963207184</v>
      </c>
      <c r="AN3">
        <f t="shared" ref="AN3:AU23" si="9">AE3*$K3</f>
        <v>2255.5915776603597</v>
      </c>
      <c r="AO3">
        <f t="shared" si="9"/>
        <v>-1804.4732621282878</v>
      </c>
      <c r="AP3">
        <f t="shared" si="9"/>
        <v>-125.8175559</v>
      </c>
      <c r="AQ3">
        <f t="shared" si="9"/>
        <v>0</v>
      </c>
      <c r="AR3">
        <f t="shared" si="9"/>
        <v>325.30075963207184</v>
      </c>
      <c r="AS3">
        <f t="shared" si="9"/>
        <v>0</v>
      </c>
      <c r="AT3">
        <f t="shared" si="9"/>
        <v>0</v>
      </c>
      <c r="AU3">
        <f t="shared" si="9"/>
        <v>325.30075963207184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1272.4279708621766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102.06510353881583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100.78481868065501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-100.78481868065501</v>
      </c>
      <c r="AK4">
        <f>G4*MAX(0, SUM(AB4, AE4:AF4))</f>
        <v>0</v>
      </c>
      <c r="AL4">
        <f t="shared" si="8"/>
        <v>-1372.687818680655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-1171.6431521815227</v>
      </c>
      <c r="AR4">
        <f t="shared" si="9"/>
        <v>-1171.6431521815227</v>
      </c>
      <c r="AS4">
        <f t="shared" si="9"/>
        <v>-92.840289433271138</v>
      </c>
      <c r="AT4">
        <f t="shared" si="9"/>
        <v>0</v>
      </c>
      <c r="AU4">
        <f t="shared" si="9"/>
        <v>-1264.4834416147939</v>
      </c>
      <c r="AW4">
        <v>1</v>
      </c>
      <c r="AX4">
        <f>(R4*SUMPRODUCT(K5:$K$23, X5:$X$23)-$AZ$3*SUMPRODUCT(K4:$K$22, W5:$W$23))/Z4</f>
        <v>102.06510353881583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2255.5915776603597</v>
      </c>
      <c r="P5">
        <f t="shared" ref="P5:P23" si="22">O5*$C$5</f>
        <v>112.77957888301799</v>
      </c>
      <c r="Q5" s="4">
        <f t="shared" ref="Q5:Q23" si="23">$C$8</f>
        <v>12.5</v>
      </c>
      <c r="R5">
        <f t="shared" si="0"/>
        <v>500000</v>
      </c>
      <c r="S5">
        <f t="shared" si="1"/>
        <v>190.44095731152447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100.78481868065501</v>
      </c>
      <c r="AC5">
        <f t="shared" si="2"/>
        <v>185.69017487004567</v>
      </c>
      <c r="AE5">
        <f t="shared" si="3"/>
        <v>2199.3230889194251</v>
      </c>
      <c r="AF5">
        <f t="shared" si="4"/>
        <v>-109.96615444597126</v>
      </c>
      <c r="AG5">
        <f t="shared" si="4"/>
        <v>-12.188172222210882</v>
      </c>
      <c r="AH5">
        <f t="shared" si="5"/>
        <v>-1263.927141564702</v>
      </c>
      <c r="AI5">
        <f t="shared" si="6"/>
        <v>813.24162068654073</v>
      </c>
      <c r="AJ5">
        <f t="shared" si="7"/>
        <v>-84.905356189390659</v>
      </c>
      <c r="AK5">
        <f>G5*SUM(AB5, AE5:AF5)</f>
        <v>153.30992272078763</v>
      </c>
      <c r="AL5">
        <f t="shared" si="8"/>
        <v>881.64618721793772</v>
      </c>
      <c r="AN5">
        <f t="shared" si="9"/>
        <v>1866.2583650334766</v>
      </c>
      <c r="AO5">
        <f t="shared" si="9"/>
        <v>-93.312918251673835</v>
      </c>
      <c r="AP5">
        <f t="shared" si="9"/>
        <v>-10.342399658681096</v>
      </c>
      <c r="AQ5">
        <f t="shared" si="9"/>
        <v>-1072.5184547109504</v>
      </c>
      <c r="AR5">
        <f t="shared" si="9"/>
        <v>690.08459241217088</v>
      </c>
      <c r="AS5">
        <f t="shared" si="9"/>
        <v>-72.047318569482982</v>
      </c>
      <c r="AT5">
        <f t="shared" si="9"/>
        <v>130.09272132948902</v>
      </c>
      <c r="AU5">
        <f t="shared" si="9"/>
        <v>748.12999517217702</v>
      </c>
      <c r="AW5">
        <v>2</v>
      </c>
      <c r="AX5">
        <f>(R5*SUMPRODUCT(K6:$K$23, X6:$X$23)-$AZ$3*SUMPRODUCT(K5:$K$22, W6:$W$23))/Z5</f>
        <v>190.44095731152447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2255.5915776603597</v>
      </c>
      <c r="P6">
        <f t="shared" si="22"/>
        <v>112.77957888301799</v>
      </c>
      <c r="Q6" s="4">
        <f t="shared" si="23"/>
        <v>12.5</v>
      </c>
      <c r="R6">
        <f t="shared" si="0"/>
        <v>500000</v>
      </c>
      <c r="S6">
        <f t="shared" si="1"/>
        <v>264.05305326006857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185.69017487004567</v>
      </c>
      <c r="AC6">
        <f t="shared" si="2"/>
        <v>254.22628999636615</v>
      </c>
      <c r="AE6">
        <f t="shared" si="3"/>
        <v>2171.6494903426315</v>
      </c>
      <c r="AF6">
        <f t="shared" si="4"/>
        <v>-108.58247451713159</v>
      </c>
      <c r="AG6">
        <f t="shared" si="4"/>
        <v>-12.03481113253669</v>
      </c>
      <c r="AH6">
        <f t="shared" si="5"/>
        <v>-1259.1746980832727</v>
      </c>
      <c r="AI6">
        <f t="shared" si="6"/>
        <v>791.85750660969052</v>
      </c>
      <c r="AJ6">
        <f t="shared" si="7"/>
        <v>-68.536115126320482</v>
      </c>
      <c r="AK6">
        <f>G6*SUM(AB6, AE6:AF6)</f>
        <v>157.41300334868819</v>
      </c>
      <c r="AL6">
        <f t="shared" si="8"/>
        <v>880.73439483205823</v>
      </c>
      <c r="AN6">
        <f t="shared" si="9"/>
        <v>1697.5158226290848</v>
      </c>
      <c r="AO6">
        <f t="shared" si="9"/>
        <v>-84.87579113145425</v>
      </c>
      <c r="AP6">
        <f t="shared" si="9"/>
        <v>-9.4072650354871321</v>
      </c>
      <c r="AQ6">
        <f t="shared" si="9"/>
        <v>-984.26057379697932</v>
      </c>
      <c r="AR6">
        <f t="shared" si="9"/>
        <v>618.97219266516413</v>
      </c>
      <c r="AS6">
        <f t="shared" si="9"/>
        <v>-53.572706077029899</v>
      </c>
      <c r="AT6">
        <f t="shared" si="9"/>
        <v>123.04520828994561</v>
      </c>
      <c r="AU6">
        <f t="shared" si="9"/>
        <v>688.44469487807987</v>
      </c>
      <c r="AW6">
        <v>3</v>
      </c>
      <c r="AX6">
        <f>(R6*SUMPRODUCT(K7:$K$23, X7:$X$23)-$AZ$3*SUMPRODUCT(K6:$K$22, W7:$W$23))/Z6</f>
        <v>264.05305326006857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2255.5915776603597</v>
      </c>
      <c r="P7">
        <f t="shared" si="22"/>
        <v>112.77957888301799</v>
      </c>
      <c r="Q7" s="4">
        <f t="shared" si="23"/>
        <v>12.5</v>
      </c>
      <c r="R7">
        <f t="shared" si="0"/>
        <v>500000</v>
      </c>
      <c r="S7">
        <f t="shared" si="1"/>
        <v>323.29565204404753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254.22628999636615</v>
      </c>
      <c r="AC7">
        <f t="shared" si="2"/>
        <v>307.339315507018</v>
      </c>
      <c r="AE7">
        <f t="shared" si="3"/>
        <v>2144.2662997740536</v>
      </c>
      <c r="AF7">
        <f t="shared" si="4"/>
        <v>-107.21331498870269</v>
      </c>
      <c r="AG7">
        <f t="shared" si="4"/>
        <v>-11.883059421146516</v>
      </c>
      <c r="AH7">
        <f t="shared" si="5"/>
        <v>-1256.1440025923137</v>
      </c>
      <c r="AI7">
        <f t="shared" si="6"/>
        <v>769.02592277189069</v>
      </c>
      <c r="AJ7">
        <f t="shared" si="7"/>
        <v>-53.113025510651852</v>
      </c>
      <c r="AK7">
        <f>G7*SUM(AB7, AE7:AF7)</f>
        <v>160.38954923472022</v>
      </c>
      <c r="AL7">
        <f t="shared" si="8"/>
        <v>876.30244649595909</v>
      </c>
      <c r="AN7">
        <f t="shared" si="9"/>
        <v>1543.9889493352564</v>
      </c>
      <c r="AO7">
        <f t="shared" si="9"/>
        <v>-77.199447466762834</v>
      </c>
      <c r="AP7">
        <f t="shared" si="9"/>
        <v>-8.5564523550445806</v>
      </c>
      <c r="AQ7">
        <f t="shared" si="9"/>
        <v>-904.49234732675552</v>
      </c>
      <c r="AR7">
        <f t="shared" si="9"/>
        <v>553.74070218669362</v>
      </c>
      <c r="AS7">
        <f t="shared" si="9"/>
        <v>-38.244281721374435</v>
      </c>
      <c r="AT7">
        <f t="shared" si="9"/>
        <v>115.48924293282296</v>
      </c>
      <c r="AU7">
        <f t="shared" si="9"/>
        <v>630.98566339814215</v>
      </c>
      <c r="AW7">
        <v>4</v>
      </c>
      <c r="AX7">
        <f>(R7*SUMPRODUCT(K8:$K$23, X8:$X$23)-$AZ$3*SUMPRODUCT(K7:$K$22, W8:$W$23))/Z7</f>
        <v>323.29565204404753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2255.5915776603597</v>
      </c>
      <c r="P8">
        <f t="shared" si="22"/>
        <v>112.77957888301799</v>
      </c>
      <c r="Q8" s="4">
        <f t="shared" si="23"/>
        <v>12.5</v>
      </c>
      <c r="R8">
        <f t="shared" si="0"/>
        <v>500000</v>
      </c>
      <c r="S8">
        <f t="shared" si="1"/>
        <v>369.96049628207464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307.339315507018</v>
      </c>
      <c r="AC8">
        <f t="shared" si="2"/>
        <v>347.25690604246756</v>
      </c>
      <c r="AE8">
        <f t="shared" si="3"/>
        <v>2117.1713207903808</v>
      </c>
      <c r="AF8">
        <f t="shared" si="4"/>
        <v>-105.85856603951903</v>
      </c>
      <c r="AG8">
        <f t="shared" si="4"/>
        <v>-11.732904915938077</v>
      </c>
      <c r="AH8">
        <f t="shared" si="5"/>
        <v>-1252.9564398789644</v>
      </c>
      <c r="AI8">
        <f t="shared" si="6"/>
        <v>746.62340995595946</v>
      </c>
      <c r="AJ8">
        <f t="shared" si="7"/>
        <v>-39.917590535449563</v>
      </c>
      <c r="AK8">
        <f t="shared" ref="AK8:AK23" si="24">G8*SUM(AB8:AB8, AE8:AF8)</f>
        <v>162.3056449180516</v>
      </c>
      <c r="AL8">
        <f t="shared" si="8"/>
        <v>869.0114643385615</v>
      </c>
      <c r="AN8">
        <f t="shared" si="9"/>
        <v>1404.3095099685802</v>
      </c>
      <c r="AO8">
        <f t="shared" si="9"/>
        <v>-70.215475498429001</v>
      </c>
      <c r="AP8">
        <f t="shared" si="9"/>
        <v>-7.7823791543038201</v>
      </c>
      <c r="AQ8">
        <f t="shared" si="9"/>
        <v>-831.07995409721286</v>
      </c>
      <c r="AR8">
        <f t="shared" si="9"/>
        <v>495.2317012186345</v>
      </c>
      <c r="AS8">
        <f t="shared" si="9"/>
        <v>-26.477144978062796</v>
      </c>
      <c r="AT8">
        <f t="shared" si="9"/>
        <v>107.65655024786267</v>
      </c>
      <c r="AU8">
        <f t="shared" si="9"/>
        <v>576.41110648843437</v>
      </c>
      <c r="AW8">
        <v>5</v>
      </c>
      <c r="AX8">
        <f>(R8*SUMPRODUCT(K9:$K$23, X9:$X$23)-$AZ$3*SUMPRODUCT(K8:$K$22, W9:$W$23))/Z8</f>
        <v>369.96049628207464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2255.5915776603597</v>
      </c>
      <c r="P9">
        <f t="shared" si="22"/>
        <v>112.77957888301799</v>
      </c>
      <c r="Q9" s="4">
        <f t="shared" si="23"/>
        <v>12.5</v>
      </c>
      <c r="R9">
        <f t="shared" si="0"/>
        <v>500000</v>
      </c>
      <c r="S9">
        <f t="shared" si="1"/>
        <v>405.35193519101551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347.25690604246756</v>
      </c>
      <c r="AC9">
        <f t="shared" si="2"/>
        <v>375.65826261460643</v>
      </c>
      <c r="AE9">
        <f t="shared" si="3"/>
        <v>2090.3603502786746</v>
      </c>
      <c r="AF9">
        <f t="shared" si="4"/>
        <v>-104.51801751393374</v>
      </c>
      <c r="AG9">
        <f t="shared" si="4"/>
        <v>-11.584324324169797</v>
      </c>
      <c r="AH9">
        <f t="shared" si="5"/>
        <v>-1250.0617043559705</v>
      </c>
      <c r="AI9">
        <f t="shared" si="6"/>
        <v>724.19630408460057</v>
      </c>
      <c r="AJ9">
        <f t="shared" si="7"/>
        <v>-28.401356572138866</v>
      </c>
      <c r="AK9">
        <f t="shared" si="24"/>
        <v>163.31694671650459</v>
      </c>
      <c r="AL9">
        <f t="shared" si="8"/>
        <v>859.11189422896632</v>
      </c>
      <c r="AN9">
        <f t="shared" si="9"/>
        <v>1277.2307343409948</v>
      </c>
      <c r="AO9">
        <f t="shared" si="9"/>
        <v>-63.861536717049752</v>
      </c>
      <c r="AP9">
        <f t="shared" si="9"/>
        <v>-7.0781361029121808</v>
      </c>
      <c r="AQ9">
        <f t="shared" si="9"/>
        <v>-763.79999669113522</v>
      </c>
      <c r="AR9">
        <f t="shared" si="9"/>
        <v>442.49106482989777</v>
      </c>
      <c r="AS9">
        <f t="shared" si="9"/>
        <v>-17.353508215020142</v>
      </c>
      <c r="AT9">
        <f t="shared" si="9"/>
        <v>99.788260793045481</v>
      </c>
      <c r="AU9">
        <f t="shared" si="9"/>
        <v>524.92581740792309</v>
      </c>
      <c r="AW9">
        <v>6</v>
      </c>
      <c r="AX9">
        <f>(R9*SUMPRODUCT(K10:$K$23, X10:$X$23)-$AZ$3*SUMPRODUCT(K9:$K$22, W10:$W$23))/Z9</f>
        <v>405.35193519101551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2255.5915776603597</v>
      </c>
      <c r="P10">
        <f t="shared" si="22"/>
        <v>112.77957888301799</v>
      </c>
      <c r="Q10" s="4">
        <f t="shared" si="23"/>
        <v>12.5</v>
      </c>
      <c r="R10">
        <f t="shared" si="0"/>
        <v>500000</v>
      </c>
      <c r="S10">
        <f t="shared" si="1"/>
        <v>429.31270771583564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375.65826261460643</v>
      </c>
      <c r="AC10">
        <f t="shared" si="2"/>
        <v>392.81219348374816</v>
      </c>
      <c r="AE10">
        <f t="shared" si="3"/>
        <v>2063.8193542845183</v>
      </c>
      <c r="AF10">
        <f t="shared" si="4"/>
        <v>-103.19096771422592</v>
      </c>
      <c r="AG10">
        <f t="shared" si="4"/>
        <v>-11.437239872705813</v>
      </c>
      <c r="AH10">
        <f t="shared" si="5"/>
        <v>-1249.6483288914387</v>
      </c>
      <c r="AI10">
        <f t="shared" si="6"/>
        <v>699.54281780614792</v>
      </c>
      <c r="AJ10">
        <f t="shared" si="7"/>
        <v>-17.153930869141732</v>
      </c>
      <c r="AK10">
        <f t="shared" si="24"/>
        <v>163.54006544294296</v>
      </c>
      <c r="AL10">
        <f t="shared" si="8"/>
        <v>845.92895237994912</v>
      </c>
      <c r="AN10">
        <f t="shared" si="9"/>
        <v>1161.6124262022383</v>
      </c>
      <c r="AO10">
        <f t="shared" si="9"/>
        <v>-58.080621310111916</v>
      </c>
      <c r="AP10">
        <f t="shared" si="9"/>
        <v>-6.4374044801981336</v>
      </c>
      <c r="AQ10">
        <f t="shared" si="9"/>
        <v>-703.35953784404626</v>
      </c>
      <c r="AR10">
        <f t="shared" si="9"/>
        <v>393.73486256788198</v>
      </c>
      <c r="AS10">
        <f t="shared" si="9"/>
        <v>-9.6550210242200141</v>
      </c>
      <c r="AT10">
        <f t="shared" si="9"/>
        <v>92.047868339866582</v>
      </c>
      <c r="AU10">
        <f t="shared" si="9"/>
        <v>476.12770988352855</v>
      </c>
      <c r="AW10">
        <v>7</v>
      </c>
      <c r="AX10">
        <f>(R10*SUMPRODUCT(K11:$K$23, X11:$X$23)-$AZ$3*SUMPRODUCT(K10:$K$22, W11:$W$23))/Z10</f>
        <v>429.31270771583564</v>
      </c>
    </row>
    <row r="11" spans="1:52" x14ac:dyDescent="0.25">
      <c r="A11" t="s">
        <v>33</v>
      </c>
      <c r="C11" s="7">
        <f>AU25</f>
        <v>5727.7908243776701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2255.5915776603597</v>
      </c>
      <c r="P11">
        <f t="shared" si="22"/>
        <v>112.77957888301799</v>
      </c>
      <c r="Q11" s="4">
        <f t="shared" si="23"/>
        <v>12.5</v>
      </c>
      <c r="R11">
        <f t="shared" si="0"/>
        <v>500000</v>
      </c>
      <c r="S11">
        <f t="shared" si="1"/>
        <v>443.63167979226614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392.81219348374816</v>
      </c>
      <c r="AC11">
        <f t="shared" si="2"/>
        <v>400.74680854336566</v>
      </c>
      <c r="AE11">
        <f t="shared" si="3"/>
        <v>2037.5486406830823</v>
      </c>
      <c r="AF11">
        <f t="shared" si="4"/>
        <v>-101.87743203415413</v>
      </c>
      <c r="AG11">
        <f t="shared" si="4"/>
        <v>-11.291653267723643</v>
      </c>
      <c r="AH11">
        <f t="shared" si="5"/>
        <v>-1248.5682502044858</v>
      </c>
      <c r="AI11">
        <f t="shared" si="6"/>
        <v>675.81130517671886</v>
      </c>
      <c r="AJ11">
        <f t="shared" si="7"/>
        <v>-7.9346150596174994</v>
      </c>
      <c r="AK11">
        <f t="shared" si="24"/>
        <v>162.99383814928737</v>
      </c>
      <c r="AL11">
        <f t="shared" si="8"/>
        <v>830.87052826638876</v>
      </c>
      <c r="AN11">
        <f t="shared" si="9"/>
        <v>1056.42560849963</v>
      </c>
      <c r="AO11">
        <f t="shared" si="9"/>
        <v>-52.821280424981502</v>
      </c>
      <c r="AP11">
        <f t="shared" si="9"/>
        <v>-5.8544819181949395</v>
      </c>
      <c r="AQ11">
        <f t="shared" si="9"/>
        <v>-647.35606656898983</v>
      </c>
      <c r="AR11">
        <f t="shared" si="9"/>
        <v>350.39377958746377</v>
      </c>
      <c r="AS11">
        <f t="shared" si="9"/>
        <v>-4.1139290494466882</v>
      </c>
      <c r="AT11">
        <f t="shared" si="9"/>
        <v>84.508836358784848</v>
      </c>
      <c r="AU11">
        <f t="shared" si="9"/>
        <v>430.78868689680189</v>
      </c>
      <c r="AW11">
        <v>8</v>
      </c>
      <c r="AX11">
        <f>(R11*SUMPRODUCT(K12:$K$23, X12:$X$23)-$AZ$3*SUMPRODUCT(K11:$K$22, W12:$W$23))/Z11</f>
        <v>443.63167979226614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2255.5915776603597</v>
      </c>
      <c r="P12">
        <f t="shared" si="22"/>
        <v>112.77957888301799</v>
      </c>
      <c r="Q12" s="4">
        <f t="shared" si="23"/>
        <v>12.5</v>
      </c>
      <c r="R12">
        <f t="shared" si="0"/>
        <v>500000</v>
      </c>
      <c r="S12">
        <f t="shared" si="1"/>
        <v>448.49237895528137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400.74680854336566</v>
      </c>
      <c r="AC12">
        <f t="shared" si="2"/>
        <v>399.9655481992404</v>
      </c>
      <c r="AE12">
        <f t="shared" si="3"/>
        <v>2011.5367934991566</v>
      </c>
      <c r="AF12">
        <f t="shared" si="4"/>
        <v>-100.57683967495782</v>
      </c>
      <c r="AG12">
        <f t="shared" si="4"/>
        <v>-11.14750124436118</v>
      </c>
      <c r="AH12">
        <f t="shared" si="5"/>
        <v>-1249.4196274090982</v>
      </c>
      <c r="AI12">
        <f t="shared" si="6"/>
        <v>650.39282517073934</v>
      </c>
      <c r="AJ12">
        <f t="shared" si="7"/>
        <v>0.78126034412525769</v>
      </c>
      <c r="AK12">
        <f t="shared" si="24"/>
        <v>161.81947336572952</v>
      </c>
      <c r="AL12">
        <f t="shared" si="8"/>
        <v>812.99355888059415</v>
      </c>
      <c r="AN12">
        <f t="shared" si="9"/>
        <v>960.72763418808154</v>
      </c>
      <c r="AO12">
        <f t="shared" si="9"/>
        <v>-48.036381709404075</v>
      </c>
      <c r="AP12">
        <f t="shared" si="9"/>
        <v>-5.3241444711402952</v>
      </c>
      <c r="AQ12">
        <f t="shared" si="9"/>
        <v>-596.73378415357365</v>
      </c>
      <c r="AR12">
        <f t="shared" si="9"/>
        <v>310.63332385396359</v>
      </c>
      <c r="AS12">
        <f t="shared" si="9"/>
        <v>0.37313679994426607</v>
      </c>
      <c r="AT12">
        <f t="shared" si="9"/>
        <v>77.286401280178112</v>
      </c>
      <c r="AU12">
        <f t="shared" si="9"/>
        <v>388.29286193408598</v>
      </c>
      <c r="AW12">
        <v>9</v>
      </c>
      <c r="AX12">
        <f>(R12*SUMPRODUCT(K13:$K$23, X13:$X$23)-$AZ$3*SUMPRODUCT(K12:$K$22, W13:$W$23))/Z12</f>
        <v>448.49237895528137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2255.5915776603597</v>
      </c>
      <c r="P13">
        <f t="shared" si="22"/>
        <v>112.77957888301799</v>
      </c>
      <c r="Q13" s="4">
        <f t="shared" si="23"/>
        <v>12.5</v>
      </c>
      <c r="R13">
        <f t="shared" si="0"/>
        <v>500000</v>
      </c>
      <c r="S13">
        <f t="shared" si="1"/>
        <v>444.60668661544923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399.9655481992404</v>
      </c>
      <c r="AC13">
        <f t="shared" si="2"/>
        <v>391.42263690197615</v>
      </c>
      <c r="AE13">
        <f t="shared" si="3"/>
        <v>1985.7767093488148</v>
      </c>
      <c r="AF13">
        <f t="shared" si="4"/>
        <v>-99.288835467440748</v>
      </c>
      <c r="AG13">
        <f t="shared" si="4"/>
        <v>-11.004744437203179</v>
      </c>
      <c r="AH13">
        <f t="shared" si="5"/>
        <v>-1251.2717885756103</v>
      </c>
      <c r="AI13">
        <f t="shared" si="6"/>
        <v>624.21134086856046</v>
      </c>
      <c r="AJ13">
        <f t="shared" si="7"/>
        <v>8.5429112972642542</v>
      </c>
      <c r="AK13">
        <f t="shared" si="24"/>
        <v>160.05173954564302</v>
      </c>
      <c r="AL13">
        <f t="shared" si="8"/>
        <v>792.80599171146775</v>
      </c>
      <c r="AN13">
        <f t="shared" si="9"/>
        <v>873.6632778113692</v>
      </c>
      <c r="AO13">
        <f t="shared" si="9"/>
        <v>-43.683163890568466</v>
      </c>
      <c r="AP13">
        <f t="shared" si="9"/>
        <v>-4.8416526647833296</v>
      </c>
      <c r="AQ13">
        <f t="shared" si="9"/>
        <v>-550.51013897647454</v>
      </c>
      <c r="AR13">
        <f t="shared" si="9"/>
        <v>274.62832227954283</v>
      </c>
      <c r="AS13">
        <f t="shared" si="9"/>
        <v>3.7585433704009814</v>
      </c>
      <c r="AT13">
        <f t="shared" si="9"/>
        <v>70.416440444964309</v>
      </c>
      <c r="AU13">
        <f t="shared" si="9"/>
        <v>348.80330609490818</v>
      </c>
      <c r="AW13">
        <v>10</v>
      </c>
      <c r="AX13">
        <f>(R13*SUMPRODUCT(K14:$K$23, X14:$X$23)-$AZ$3*SUMPRODUCT(K13:$K$22, W14:$W$23))/Z13</f>
        <v>444.60668661544923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2255.5915776603597</v>
      </c>
      <c r="P14">
        <f t="shared" si="22"/>
        <v>112.77957888301799</v>
      </c>
      <c r="Q14" s="4">
        <f t="shared" si="23"/>
        <v>12.5</v>
      </c>
      <c r="R14">
        <f t="shared" si="0"/>
        <v>500000</v>
      </c>
      <c r="S14">
        <f t="shared" si="1"/>
        <v>432.47866515312091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391.42263690197615</v>
      </c>
      <c r="AC14">
        <f t="shared" si="2"/>
        <v>375.8528351537916</v>
      </c>
      <c r="AE14">
        <f t="shared" si="3"/>
        <v>1960.2596791971303</v>
      </c>
      <c r="AF14">
        <f t="shared" si="4"/>
        <v>-98.012983959856513</v>
      </c>
      <c r="AG14">
        <f t="shared" si="4"/>
        <v>-10.863334582664306</v>
      </c>
      <c r="AH14">
        <f t="shared" si="5"/>
        <v>-1254.4964066736361</v>
      </c>
      <c r="AI14">
        <f t="shared" si="6"/>
        <v>596.88695398097343</v>
      </c>
      <c r="AJ14">
        <f t="shared" si="7"/>
        <v>15.569801748184545</v>
      </c>
      <c r="AK14">
        <f t="shared" si="24"/>
        <v>157.75685324974748</v>
      </c>
      <c r="AL14">
        <f t="shared" si="8"/>
        <v>770.21360897890543</v>
      </c>
      <c r="AN14">
        <f t="shared" si="9"/>
        <v>794.45379296028671</v>
      </c>
      <c r="AO14">
        <f t="shared" si="9"/>
        <v>-39.722689648014331</v>
      </c>
      <c r="AP14">
        <f t="shared" si="9"/>
        <v>-4.4026908551876645</v>
      </c>
      <c r="AQ14">
        <f t="shared" si="9"/>
        <v>-508.42214381776051</v>
      </c>
      <c r="AR14">
        <f t="shared" si="9"/>
        <v>241.90626863932417</v>
      </c>
      <c r="AS14">
        <f t="shared" si="9"/>
        <v>6.3101272682153642</v>
      </c>
      <c r="AT14">
        <f t="shared" si="9"/>
        <v>63.935677379781247</v>
      </c>
      <c r="AU14">
        <f t="shared" si="9"/>
        <v>312.15207328732077</v>
      </c>
      <c r="AW14">
        <v>11</v>
      </c>
      <c r="AX14">
        <f>(R14*SUMPRODUCT(K15:$K$23, X15:$X$23)-$AZ$3*SUMPRODUCT(K14:$K$22, W15:$W$23))/Z14</f>
        <v>432.47866515312091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2255.5915776603597</v>
      </c>
      <c r="P15">
        <f t="shared" si="22"/>
        <v>112.77957888301799</v>
      </c>
      <c r="Q15" s="4">
        <f t="shared" si="23"/>
        <v>12.5</v>
      </c>
      <c r="R15">
        <f t="shared" si="0"/>
        <v>500000</v>
      </c>
      <c r="S15">
        <f t="shared" si="1"/>
        <v>412.81655189098609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375.8528351537916</v>
      </c>
      <c r="AC15">
        <f t="shared" si="2"/>
        <v>354.1383391442946</v>
      </c>
      <c r="AE15">
        <f t="shared" si="3"/>
        <v>1934.9792333700773</v>
      </c>
      <c r="AF15">
        <f t="shared" si="4"/>
        <v>-96.748961668503867</v>
      </c>
      <c r="AG15">
        <f t="shared" si="4"/>
        <v>-10.723235827212337</v>
      </c>
      <c r="AH15">
        <f t="shared" si="5"/>
        <v>-1258.616385013054</v>
      </c>
      <c r="AI15">
        <f t="shared" si="6"/>
        <v>568.89065086130699</v>
      </c>
      <c r="AJ15">
        <f t="shared" si="7"/>
        <v>21.714496009496997</v>
      </c>
      <c r="AK15">
        <f t="shared" si="24"/>
        <v>154.98581747987555</v>
      </c>
      <c r="AL15">
        <f t="shared" si="8"/>
        <v>745.59096435067954</v>
      </c>
      <c r="AN15">
        <f t="shared" si="9"/>
        <v>722.39163970455922</v>
      </c>
      <c r="AO15">
        <f t="shared" si="9"/>
        <v>-36.119581985227967</v>
      </c>
      <c r="AP15">
        <f t="shared" si="9"/>
        <v>-4.0033380093010287</v>
      </c>
      <c r="AQ15">
        <f t="shared" si="9"/>
        <v>-469.88305530548911</v>
      </c>
      <c r="AR15">
        <f t="shared" si="9"/>
        <v>212.38566440454113</v>
      </c>
      <c r="AS15">
        <f t="shared" si="9"/>
        <v>8.1067383603586851</v>
      </c>
      <c r="AT15">
        <f t="shared" si="9"/>
        <v>57.861323206679437</v>
      </c>
      <c r="AU15">
        <f t="shared" si="9"/>
        <v>278.35372597157925</v>
      </c>
      <c r="AW15">
        <v>12</v>
      </c>
      <c r="AX15">
        <f>(R15*SUMPRODUCT(K16:$K$23, X16:$X$23)-$AZ$3*SUMPRODUCT(K15:$K$22, W16:$W$23))/Z15</f>
        <v>412.81655189098609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2255.5915776603597</v>
      </c>
      <c r="P16">
        <f t="shared" si="22"/>
        <v>112.77957888301799</v>
      </c>
      <c r="Q16" s="4">
        <f t="shared" si="23"/>
        <v>12.5</v>
      </c>
      <c r="R16">
        <f t="shared" si="0"/>
        <v>500000</v>
      </c>
      <c r="S16">
        <f t="shared" si="1"/>
        <v>385.4752215657083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354.1383391442946</v>
      </c>
      <c r="AC16">
        <f t="shared" si="2"/>
        <v>326.40076839148628</v>
      </c>
      <c r="AE16">
        <f t="shared" si="3"/>
        <v>1909.9199713416822</v>
      </c>
      <c r="AF16">
        <f t="shared" si="4"/>
        <v>-95.495998567084115</v>
      </c>
      <c r="AG16">
        <f t="shared" si="4"/>
        <v>-10.584362824467819</v>
      </c>
      <c r="AH16">
        <f t="shared" si="5"/>
        <v>-1265.6257788957605</v>
      </c>
      <c r="AI16">
        <f t="shared" si="6"/>
        <v>538.21383105436962</v>
      </c>
      <c r="AJ16">
        <f t="shared" si="7"/>
        <v>27.737570752808324</v>
      </c>
      <c r="AK16">
        <f t="shared" si="24"/>
        <v>151.79936183432253</v>
      </c>
      <c r="AL16">
        <f t="shared" si="8"/>
        <v>717.7507636415005</v>
      </c>
      <c r="AN16">
        <f t="shared" si="9"/>
        <v>656.82993826952031</v>
      </c>
      <c r="AO16">
        <f t="shared" si="9"/>
        <v>-32.841496913476021</v>
      </c>
      <c r="AP16">
        <f t="shared" si="9"/>
        <v>-3.6400092595155535</v>
      </c>
      <c r="AQ16">
        <f t="shared" si="9"/>
        <v>-435.25431154083543</v>
      </c>
      <c r="AR16">
        <f t="shared" si="9"/>
        <v>185.09412055569334</v>
      </c>
      <c r="AS16">
        <f t="shared" si="9"/>
        <v>9.5390734474152552</v>
      </c>
      <c r="AT16">
        <f t="shared" si="9"/>
        <v>52.204472940794915</v>
      </c>
      <c r="AU16">
        <f t="shared" si="9"/>
        <v>246.83766694390351</v>
      </c>
      <c r="AW16">
        <v>13</v>
      </c>
      <c r="AX16">
        <f>(R16*SUMPRODUCT(K17:$K$23, X17:$X$23)-$AZ$3*SUMPRODUCT(K16:$K$22, W17:$W$23))/Z16</f>
        <v>385.4752215657083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2255.5915776603597</v>
      </c>
      <c r="P17">
        <f t="shared" si="22"/>
        <v>112.77957888301799</v>
      </c>
      <c r="Q17" s="4">
        <f t="shared" si="23"/>
        <v>12.5</v>
      </c>
      <c r="R17">
        <f t="shared" si="0"/>
        <v>500000</v>
      </c>
      <c r="S17">
        <f t="shared" si="1"/>
        <v>350.31133686620524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326.40076839148628</v>
      </c>
      <c r="AC17">
        <f t="shared" si="2"/>
        <v>292.76567271200247</v>
      </c>
      <c r="AE17">
        <f t="shared" si="3"/>
        <v>1885.0654149667844</v>
      </c>
      <c r="AF17">
        <f t="shared" si="4"/>
        <v>-94.253270748339233</v>
      </c>
      <c r="AG17">
        <f t="shared" si="4"/>
        <v>-10.446624256119163</v>
      </c>
      <c r="AH17">
        <f t="shared" si="5"/>
        <v>-1275.7976041590791</v>
      </c>
      <c r="AI17">
        <f t="shared" si="6"/>
        <v>504.56791580324693</v>
      </c>
      <c r="AJ17">
        <f t="shared" si="7"/>
        <v>33.635095679483811</v>
      </c>
      <c r="AK17">
        <f t="shared" si="24"/>
        <v>148.20490388269519</v>
      </c>
      <c r="AL17">
        <f t="shared" si="8"/>
        <v>686.40791536542588</v>
      </c>
      <c r="AN17">
        <f t="shared" si="9"/>
        <v>597.18042307390385</v>
      </c>
      <c r="AO17">
        <f t="shared" si="9"/>
        <v>-29.859021153695195</v>
      </c>
      <c r="AP17">
        <f t="shared" si="9"/>
        <v>-3.3094445653883438</v>
      </c>
      <c r="AQ17">
        <f t="shared" si="9"/>
        <v>-404.16706335987624</v>
      </c>
      <c r="AR17">
        <f t="shared" si="9"/>
        <v>159.84489399494404</v>
      </c>
      <c r="AS17">
        <f t="shared" si="9"/>
        <v>10.655450208002094</v>
      </c>
      <c r="AT17">
        <f t="shared" si="9"/>
        <v>46.950660968895164</v>
      </c>
      <c r="AU17">
        <f t="shared" si="9"/>
        <v>217.4510051718413</v>
      </c>
      <c r="AW17">
        <v>14</v>
      </c>
      <c r="AX17">
        <f>(R17*SUMPRODUCT(K18:$K$23, X18:$X$23)-$AZ$3*SUMPRODUCT(K17:$K$22, W18:$W$23))/Z17</f>
        <v>350.31133686620524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2255.5915776603597</v>
      </c>
      <c r="P18">
        <f t="shared" si="22"/>
        <v>112.77957888301799</v>
      </c>
      <c r="Q18" s="4">
        <f t="shared" si="23"/>
        <v>12.5</v>
      </c>
      <c r="R18">
        <f t="shared" si="0"/>
        <v>500000</v>
      </c>
      <c r="S18">
        <f t="shared" si="1"/>
        <v>308.18009374776221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292.76567271200247</v>
      </c>
      <c r="AC18">
        <f t="shared" si="2"/>
        <v>254.18676703127971</v>
      </c>
      <c r="AE18">
        <f t="shared" si="3"/>
        <v>1860.4106575998917</v>
      </c>
      <c r="AF18">
        <f t="shared" si="4"/>
        <v>-93.02053287999459</v>
      </c>
      <c r="AG18">
        <f t="shared" si="4"/>
        <v>-10.30999293059975</v>
      </c>
      <c r="AH18">
        <f t="shared" si="5"/>
        <v>-1286.6033183288446</v>
      </c>
      <c r="AI18">
        <f t="shared" si="6"/>
        <v>470.47681346045283</v>
      </c>
      <c r="AJ18">
        <f t="shared" si="7"/>
        <v>38.578905680722755</v>
      </c>
      <c r="AK18">
        <f t="shared" si="24"/>
        <v>144.21090582023297</v>
      </c>
      <c r="AL18">
        <f t="shared" si="8"/>
        <v>653.26662496140852</v>
      </c>
      <c r="AN18">
        <f t="shared" si="9"/>
        <v>542.91185154073912</v>
      </c>
      <c r="AO18">
        <f t="shared" si="9"/>
        <v>-27.145592577036957</v>
      </c>
      <c r="AP18">
        <f t="shared" si="9"/>
        <v>-3.0086998956160822</v>
      </c>
      <c r="AQ18">
        <f t="shared" si="9"/>
        <v>-375.46129232215844</v>
      </c>
      <c r="AR18">
        <f t="shared" si="9"/>
        <v>137.29626674592762</v>
      </c>
      <c r="AS18">
        <f t="shared" si="9"/>
        <v>11.258237544477259</v>
      </c>
      <c r="AT18">
        <f t="shared" si="9"/>
        <v>42.084154684555699</v>
      </c>
      <c r="AU18">
        <f t="shared" si="9"/>
        <v>190.63865897496058</v>
      </c>
      <c r="AW18">
        <v>15</v>
      </c>
      <c r="AX18">
        <f>(R18*SUMPRODUCT(K19:$K$23, X19:$X$23)-$AZ$3*SUMPRODUCT(K18:$K$22, W19:$W$23))/Z18</f>
        <v>308.18009374776221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2255.5915776603597</v>
      </c>
      <c r="P19">
        <f t="shared" si="22"/>
        <v>112.77957888301799</v>
      </c>
      <c r="Q19" s="4">
        <f t="shared" si="23"/>
        <v>12.5</v>
      </c>
      <c r="R19">
        <f t="shared" si="0"/>
        <v>500000</v>
      </c>
      <c r="S19">
        <f t="shared" si="1"/>
        <v>259.35723287115587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254.18676703127971</v>
      </c>
      <c r="AC19">
        <f t="shared" si="2"/>
        <v>211.10441620634697</v>
      </c>
      <c r="AE19">
        <f t="shared" si="3"/>
        <v>1835.9439524036484</v>
      </c>
      <c r="AF19">
        <f t="shared" si="4"/>
        <v>-91.79719762018243</v>
      </c>
      <c r="AG19">
        <f t="shared" si="4"/>
        <v>-10.174403749481122</v>
      </c>
      <c r="AH19">
        <f t="shared" si="5"/>
        <v>-1299.5700725052091</v>
      </c>
      <c r="AI19">
        <f t="shared" si="6"/>
        <v>434.4022785287757</v>
      </c>
      <c r="AJ19">
        <f t="shared" si="7"/>
        <v>43.082350824932746</v>
      </c>
      <c r="AK19">
        <f t="shared" si="24"/>
        <v>139.88334652703222</v>
      </c>
      <c r="AL19">
        <f t="shared" si="8"/>
        <v>617.36797588074069</v>
      </c>
      <c r="AN19">
        <f t="shared" si="9"/>
        <v>493.53878694844224</v>
      </c>
      <c r="AO19">
        <f t="shared" si="9"/>
        <v>-24.676939347422117</v>
      </c>
      <c r="AP19">
        <f t="shared" si="9"/>
        <v>-2.7350850650252219</v>
      </c>
      <c r="AQ19">
        <f t="shared" si="9"/>
        <v>-349.35066307389388</v>
      </c>
      <c r="AR19">
        <f t="shared" si="9"/>
        <v>116.77609946210102</v>
      </c>
      <c r="AS19">
        <f t="shared" si="9"/>
        <v>11.58140537851763</v>
      </c>
      <c r="AT19">
        <f t="shared" si="9"/>
        <v>37.603466635707782</v>
      </c>
      <c r="AU19">
        <f t="shared" si="9"/>
        <v>165.96097147632645</v>
      </c>
      <c r="AW19">
        <v>16</v>
      </c>
      <c r="AX19">
        <f>(R19*SUMPRODUCT(K20:$K$23, X20:$X$23)-$AZ$3*SUMPRODUCT(K19:$K$22, W20:$W$23))/Z19</f>
        <v>259.35723287115587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2255.5915776603597</v>
      </c>
      <c r="P20">
        <f t="shared" si="22"/>
        <v>112.77957888301799</v>
      </c>
      <c r="Q20" s="4">
        <f t="shared" si="23"/>
        <v>12.5</v>
      </c>
      <c r="R20">
        <f t="shared" si="0"/>
        <v>500000</v>
      </c>
      <c r="S20">
        <f t="shared" si="1"/>
        <v>204.29227876220583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211.10441620634697</v>
      </c>
      <c r="AC20">
        <f t="shared" si="2"/>
        <v>164.08436561375788</v>
      </c>
      <c r="AE20">
        <f t="shared" si="3"/>
        <v>1811.6559046998375</v>
      </c>
      <c r="AF20">
        <f t="shared" si="4"/>
        <v>-90.582795234991877</v>
      </c>
      <c r="AG20">
        <f t="shared" si="4"/>
        <v>-10.039804649491332</v>
      </c>
      <c r="AH20">
        <f t="shared" si="5"/>
        <v>-1314.202499799178</v>
      </c>
      <c r="AI20">
        <f t="shared" si="6"/>
        <v>396.83080501617633</v>
      </c>
      <c r="AJ20">
        <f t="shared" si="7"/>
        <v>47.020050592589087</v>
      </c>
      <c r="AK20">
        <f t="shared" si="24"/>
        <v>135.25242679698349</v>
      </c>
      <c r="AL20">
        <f t="shared" si="8"/>
        <v>579.10328240574893</v>
      </c>
      <c r="AN20">
        <f t="shared" si="9"/>
        <v>448.6203306188898</v>
      </c>
      <c r="AO20">
        <f t="shared" si="9"/>
        <v>-22.43101653094449</v>
      </c>
      <c r="AP20">
        <f t="shared" si="9"/>
        <v>-2.4861567086328789</v>
      </c>
      <c r="AQ20">
        <f t="shared" si="9"/>
        <v>-325.43594974662824</v>
      </c>
      <c r="AR20">
        <f t="shared" si="9"/>
        <v>98.267207632684176</v>
      </c>
      <c r="AS20">
        <f t="shared" si="9"/>
        <v>11.643574581597605</v>
      </c>
      <c r="AT20">
        <f t="shared" si="9"/>
        <v>33.492556875320723</v>
      </c>
      <c r="AU20">
        <f t="shared" si="9"/>
        <v>143.4033390896025</v>
      </c>
      <c r="AW20">
        <v>17</v>
      </c>
      <c r="AX20">
        <f>(R20*SUMPRODUCT(K21:$K$23, X21:$X$23)-$AZ$3*SUMPRODUCT(K20:$K$22, W21:$W$23))/Z20</f>
        <v>204.29227876220583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2255.5915776603597</v>
      </c>
      <c r="P21">
        <f t="shared" si="22"/>
        <v>112.77957888301799</v>
      </c>
      <c r="Q21" s="4">
        <f t="shared" si="23"/>
        <v>12.5</v>
      </c>
      <c r="R21">
        <f t="shared" si="0"/>
        <v>500000</v>
      </c>
      <c r="S21">
        <f t="shared" si="1"/>
        <v>142.78844300021387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164.08436561375788</v>
      </c>
      <c r="AC21">
        <f t="shared" si="2"/>
        <v>113.15800264192103</v>
      </c>
      <c r="AE21">
        <f t="shared" si="3"/>
        <v>1787.527284008577</v>
      </c>
      <c r="AF21">
        <f t="shared" si="4"/>
        <v>-89.376364200428853</v>
      </c>
      <c r="AG21">
        <f t="shared" si="4"/>
        <v>-9.9060890594758728</v>
      </c>
      <c r="AH21">
        <f t="shared" si="5"/>
        <v>-1332.7017408218485</v>
      </c>
      <c r="AI21">
        <f t="shared" si="6"/>
        <v>355.54308992682377</v>
      </c>
      <c r="AJ21">
        <f t="shared" si="7"/>
        <v>50.926362971836852</v>
      </c>
      <c r="AK21">
        <f t="shared" si="24"/>
        <v>130.35646997953341</v>
      </c>
      <c r="AL21">
        <f t="shared" si="8"/>
        <v>536.82592287819398</v>
      </c>
      <c r="AN21">
        <f t="shared" si="9"/>
        <v>407.75311131608703</v>
      </c>
      <c r="AO21">
        <f t="shared" si="9"/>
        <v>-20.387655565804351</v>
      </c>
      <c r="AP21">
        <f t="shared" si="9"/>
        <v>-2.2596794304126306</v>
      </c>
      <c r="AQ21">
        <f t="shared" si="9"/>
        <v>-304.00278985272638</v>
      </c>
      <c r="AR21">
        <f t="shared" si="9"/>
        <v>81.10298646714368</v>
      </c>
      <c r="AS21">
        <f t="shared" si="9"/>
        <v>11.616820137822975</v>
      </c>
      <c r="AT21">
        <f t="shared" si="9"/>
        <v>29.735633514437481</v>
      </c>
      <c r="AU21">
        <f t="shared" si="9"/>
        <v>122.45544011940412</v>
      </c>
      <c r="AW21">
        <v>18</v>
      </c>
      <c r="AX21">
        <f>(R21*SUMPRODUCT(K22:$K$23, X22:$X$23)-$AZ$3*SUMPRODUCT(K21:$K$22, W22:$W$23))/Z21</f>
        <v>142.78844300021387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2255.5915776603597</v>
      </c>
      <c r="P22">
        <f t="shared" si="22"/>
        <v>112.77957888301799</v>
      </c>
      <c r="Q22" s="4">
        <f t="shared" si="23"/>
        <v>12.5</v>
      </c>
      <c r="R22">
        <f t="shared" si="0"/>
        <v>500000</v>
      </c>
      <c r="S22">
        <f t="shared" si="1"/>
        <v>74.595745196783909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113.15800264192103</v>
      </c>
      <c r="AC22">
        <f t="shared" si="2"/>
        <v>58.322757189141129</v>
      </c>
      <c r="AE22">
        <f t="shared" si="3"/>
        <v>1763.5365067366956</v>
      </c>
      <c r="AF22">
        <f t="shared" si="4"/>
        <v>-88.176825336834781</v>
      </c>
      <c r="AG22">
        <f t="shared" si="4"/>
        <v>-9.7731373678360338</v>
      </c>
      <c r="AH22">
        <f t="shared" si="5"/>
        <v>-1355.6320418032158</v>
      </c>
      <c r="AI22">
        <f t="shared" si="6"/>
        <v>309.95450222880913</v>
      </c>
      <c r="AJ22">
        <f t="shared" si="7"/>
        <v>54.835245452779901</v>
      </c>
      <c r="AK22">
        <f t="shared" si="24"/>
        <v>125.19623788292475</v>
      </c>
      <c r="AL22">
        <f t="shared" si="8"/>
        <v>489.98598556451373</v>
      </c>
      <c r="AN22">
        <f t="shared" si="9"/>
        <v>370.57014328733021</v>
      </c>
      <c r="AO22">
        <f t="shared" si="9"/>
        <v>-18.528507164366509</v>
      </c>
      <c r="AP22">
        <f t="shared" si="9"/>
        <v>-2.0536194748059655</v>
      </c>
      <c r="AQ22">
        <f t="shared" si="9"/>
        <v>-284.85759044789535</v>
      </c>
      <c r="AR22">
        <f t="shared" si="9"/>
        <v>65.130426200262406</v>
      </c>
      <c r="AS22">
        <f t="shared" si="9"/>
        <v>11.522474690492182</v>
      </c>
      <c r="AT22">
        <f t="shared" si="9"/>
        <v>26.307358897355076</v>
      </c>
      <c r="AU22">
        <f t="shared" si="9"/>
        <v>102.96025978810964</v>
      </c>
      <c r="AW22">
        <v>19</v>
      </c>
      <c r="AX22">
        <f>(R22*SUMPRODUCT(K23:$K$23, X23:$X$23)-$AZ$3*SUMPRODUCT(K22:$K$22, W23:$W$23))/Z22</f>
        <v>74.595745196783909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2255.5915776603597</v>
      </c>
      <c r="P23">
        <f t="shared" si="22"/>
        <v>112.77957888301799</v>
      </c>
      <c r="Q23" s="4">
        <f t="shared" si="23"/>
        <v>12.5</v>
      </c>
      <c r="R23">
        <f t="shared" si="0"/>
        <v>500000</v>
      </c>
      <c r="S23">
        <f t="shared" si="1"/>
        <v>75.619127585669247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58.322757189141129</v>
      </c>
      <c r="AC23">
        <f t="shared" si="2"/>
        <v>58.322757189141129</v>
      </c>
      <c r="AE23">
        <f t="shared" si="3"/>
        <v>1739.6698970471555</v>
      </c>
      <c r="AF23">
        <f t="shared" si="4"/>
        <v>-86.983494852357779</v>
      </c>
      <c r="AG23">
        <f t="shared" si="4"/>
        <v>-9.6408737860449101</v>
      </c>
      <c r="AH23">
        <f t="shared" si="5"/>
        <v>-1381.2883245105795</v>
      </c>
      <c r="AI23">
        <f t="shared" si="6"/>
        <v>261.7572038981732</v>
      </c>
      <c r="AJ23">
        <f t="shared" si="7"/>
        <v>0</v>
      </c>
      <c r="AK23">
        <f t="shared" si="24"/>
        <v>119.77064115687573</v>
      </c>
      <c r="AL23">
        <f t="shared" si="8"/>
        <v>381.52784505504894</v>
      </c>
      <c r="AN23">
        <f t="shared" si="9"/>
        <v>336.7395960116587</v>
      </c>
      <c r="AO23">
        <f t="shared" si="9"/>
        <v>-16.836979800582938</v>
      </c>
      <c r="AP23">
        <f t="shared" si="9"/>
        <v>-1.8661379089346597</v>
      </c>
      <c r="AQ23">
        <f t="shared" si="9"/>
        <v>-267.36938608917342</v>
      </c>
      <c r="AR23">
        <f t="shared" si="9"/>
        <v>50.667092212967681</v>
      </c>
      <c r="AS23">
        <f t="shared" si="9"/>
        <v>0</v>
      </c>
      <c r="AT23">
        <f t="shared" si="9"/>
        <v>23.183431170293137</v>
      </c>
      <c r="AU23">
        <f t="shared" si="9"/>
        <v>73.850523383260821</v>
      </c>
      <c r="AW23">
        <v>20</v>
      </c>
      <c r="AX23">
        <f>(R23*SUMPRODUCT(K$23:$K24, X$23:$X24)-$AZ$3*SUMPRODUCT(K$22:$K23, W$23:$W24))/Z23</f>
        <v>75.619127585669247</v>
      </c>
    </row>
    <row r="25" spans="5:50" x14ac:dyDescent="0.25">
      <c r="AN25" s="8">
        <f t="shared" ref="AN25:AU25" si="25">SUM(AN3:AN23)</f>
        <v>19468.313519400497</v>
      </c>
      <c r="AO25" s="8">
        <f t="shared" si="25"/>
        <v>-2665.1093592152934</v>
      </c>
      <c r="AP25" s="8">
        <f t="shared" si="25"/>
        <v>-221.20673291356553</v>
      </c>
      <c r="AQ25" s="8">
        <f t="shared" si="25"/>
        <v>-11949.958251904078</v>
      </c>
      <c r="AR25" s="8">
        <f t="shared" si="25"/>
        <v>4632.0391753675513</v>
      </c>
      <c r="AS25" s="8">
        <f t="shared" si="25"/>
        <v>-217.93861728066389</v>
      </c>
      <c r="AT25" s="8">
        <f t="shared" si="25"/>
        <v>1313.6902662907801</v>
      </c>
      <c r="AU25" s="9">
        <f t="shared" si="25"/>
        <v>5727.7908243776701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36EB-B7EF-407B-96A8-97A119F1759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2749.4172283203575</v>
      </c>
      <c r="K3">
        <v>1</v>
      </c>
      <c r="L3" s="2">
        <v>0</v>
      </c>
      <c r="O3">
        <f>$C$3</f>
        <v>2749.4172283203575</v>
      </c>
      <c r="P3">
        <f>O3*B5</f>
        <v>2199.5337826562859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2749.4172283203575</v>
      </c>
      <c r="AF3">
        <f t="shared" ref="AF3:AG23" si="4">-$Z3*P3</f>
        <v>-2199.5337826562859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424.06588976407158</v>
      </c>
      <c r="AJ3">
        <f t="shared" ref="AJ3:AJ23" si="7">AB3-AC3</f>
        <v>0</v>
      </c>
      <c r="AL3">
        <f t="shared" ref="AL3:AL23" si="8">SUM(AI3:AK3)</f>
        <v>424.06588976407158</v>
      </c>
      <c r="AN3">
        <f t="shared" ref="AN3:AU23" si="9">AE3*$K3</f>
        <v>2749.4172283203575</v>
      </c>
      <c r="AO3">
        <f t="shared" si="9"/>
        <v>-2199.5337826562859</v>
      </c>
      <c r="AP3">
        <f t="shared" si="9"/>
        <v>-125.8175559</v>
      </c>
      <c r="AQ3">
        <f t="shared" si="9"/>
        <v>0</v>
      </c>
      <c r="AR3">
        <f t="shared" si="9"/>
        <v>424.06588976407158</v>
      </c>
      <c r="AS3">
        <f t="shared" si="9"/>
        <v>0</v>
      </c>
      <c r="AT3">
        <f t="shared" si="9"/>
        <v>0</v>
      </c>
      <c r="AU3">
        <f t="shared" si="9"/>
        <v>424.06588976407158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1579.3873960461308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270.23437054450596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266.76188617668049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-266.76188617668049</v>
      </c>
      <c r="AK4">
        <f>H4*SUM(AB4, AE4:AF4)</f>
        <v>0</v>
      </c>
      <c r="AL4">
        <f t="shared" si="8"/>
        <v>-1691.7113861766804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-1312.6255098694514</v>
      </c>
      <c r="AR4">
        <f t="shared" si="9"/>
        <v>-1312.6255098694514</v>
      </c>
      <c r="AS4">
        <f t="shared" si="9"/>
        <v>-245.73394134767707</v>
      </c>
      <c r="AT4">
        <f t="shared" si="9"/>
        <v>0</v>
      </c>
      <c r="AU4">
        <f t="shared" si="9"/>
        <v>-1558.3594512171285</v>
      </c>
      <c r="AW4">
        <v>1</v>
      </c>
      <c r="AX4">
        <f>(R4*SUMPRODUCT(K5:$K$23, X5:$X$23)-$AZ$3*SUMPRODUCT(K4:$K$22, W5:$W$23))/Z4</f>
        <v>270.23437054450596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2749.4172283203575</v>
      </c>
      <c r="P5">
        <f t="shared" ref="P5:P23" si="22">O5*$C$5</f>
        <v>137.47086141601787</v>
      </c>
      <c r="Q5" s="4">
        <f t="shared" ref="Q5:Q23" si="23">$C$8</f>
        <v>12.5</v>
      </c>
      <c r="R5">
        <f t="shared" si="0"/>
        <v>500000</v>
      </c>
      <c r="S5">
        <f t="shared" si="1"/>
        <v>502.68867916618979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266.76188617668049</v>
      </c>
      <c r="AC5">
        <f t="shared" si="2"/>
        <v>489.82957170233931</v>
      </c>
      <c r="AE5">
        <f t="shared" si="3"/>
        <v>2679.0853249630413</v>
      </c>
      <c r="AF5">
        <f t="shared" si="4"/>
        <v>-133.95426624815207</v>
      </c>
      <c r="AG5">
        <f t="shared" si="4"/>
        <v>-12.180241767996947</v>
      </c>
      <c r="AH5">
        <f t="shared" si="5"/>
        <v>-1429.629275122139</v>
      </c>
      <c r="AI5">
        <f t="shared" si="6"/>
        <v>1103.3215418247532</v>
      </c>
      <c r="AJ5">
        <f t="shared" si="7"/>
        <v>-223.06768552565882</v>
      </c>
      <c r="AK5">
        <f>H5*SUM(AB5, AE5:AF5)</f>
        <v>240.61930308026143</v>
      </c>
      <c r="AL5">
        <f t="shared" si="8"/>
        <v>1120.8731593793559</v>
      </c>
      <c r="AN5">
        <f t="shared" si="9"/>
        <v>2273.3655748629672</v>
      </c>
      <c r="AO5">
        <f t="shared" si="9"/>
        <v>-113.66827874314836</v>
      </c>
      <c r="AP5">
        <f t="shared" si="9"/>
        <v>-10.335670189695916</v>
      </c>
      <c r="AQ5">
        <f t="shared" si="9"/>
        <v>-1213.1267147767323</v>
      </c>
      <c r="AR5">
        <f t="shared" si="9"/>
        <v>936.23491115339061</v>
      </c>
      <c r="AS5">
        <f t="shared" si="9"/>
        <v>-189.28639278981782</v>
      </c>
      <c r="AT5">
        <f t="shared" si="9"/>
        <v>204.1799994846119</v>
      </c>
      <c r="AU5">
        <f t="shared" si="9"/>
        <v>951.12851784818474</v>
      </c>
      <c r="AW5">
        <v>2</v>
      </c>
      <c r="AX5">
        <f>(R5*SUMPRODUCT(K6:$K$23, X6:$X$23)-$AZ$3*SUMPRODUCT(K5:$K$22, W6:$W$23))/Z5</f>
        <v>502.68867916618979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2749.4172283203575</v>
      </c>
      <c r="P6">
        <f t="shared" si="22"/>
        <v>137.47086141601787</v>
      </c>
      <c r="Q6" s="4">
        <f t="shared" si="23"/>
        <v>12.5</v>
      </c>
      <c r="R6">
        <f t="shared" si="0"/>
        <v>500000</v>
      </c>
      <c r="S6">
        <f t="shared" si="1"/>
        <v>698.71934955780944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489.82957170233931</v>
      </c>
      <c r="AC6">
        <f t="shared" si="2"/>
        <v>672.02824658012287</v>
      </c>
      <c r="AE6">
        <f t="shared" si="3"/>
        <v>2644.3893964502845</v>
      </c>
      <c r="AF6">
        <f t="shared" si="4"/>
        <v>-132.21946982251421</v>
      </c>
      <c r="AG6">
        <f t="shared" si="4"/>
        <v>-12.022499573781335</v>
      </c>
      <c r="AH6">
        <f t="shared" si="5"/>
        <v>-1437.5910614256563</v>
      </c>
      <c r="AI6">
        <f t="shared" si="6"/>
        <v>1062.5563656283325</v>
      </c>
      <c r="AJ6">
        <f t="shared" si="7"/>
        <v>-182.19867487778356</v>
      </c>
      <c r="AK6">
        <f>H6*SUM(AB6, AE6:AF6)</f>
        <v>256.88710107110415</v>
      </c>
      <c r="AL6">
        <f t="shared" si="8"/>
        <v>1137.2447918216531</v>
      </c>
      <c r="AN6">
        <f t="shared" si="9"/>
        <v>2067.0429835151249</v>
      </c>
      <c r="AO6">
        <f t="shared" si="9"/>
        <v>-103.35214917575624</v>
      </c>
      <c r="AP6">
        <f t="shared" si="9"/>
        <v>-9.3976414448103771</v>
      </c>
      <c r="AQ6">
        <f t="shared" si="9"/>
        <v>-1123.723503305853</v>
      </c>
      <c r="AR6">
        <f t="shared" si="9"/>
        <v>830.56968958870527</v>
      </c>
      <c r="AS6">
        <f t="shared" si="9"/>
        <v>-142.41945343504423</v>
      </c>
      <c r="AT6">
        <f t="shared" si="9"/>
        <v>200.80124377194747</v>
      </c>
      <c r="AU6">
        <f t="shared" si="9"/>
        <v>888.95147992560851</v>
      </c>
      <c r="AW6">
        <v>3</v>
      </c>
      <c r="AX6">
        <f>(R6*SUMPRODUCT(K7:$K$23, X7:$X$23)-$AZ$3*SUMPRODUCT(K6:$K$22, W7:$W$23))/Z6</f>
        <v>698.71934955780944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2749.4172283203575</v>
      </c>
      <c r="P7">
        <f t="shared" si="22"/>
        <v>137.47086141601787</v>
      </c>
      <c r="Q7" s="4">
        <f t="shared" si="23"/>
        <v>12.5</v>
      </c>
      <c r="R7">
        <f t="shared" si="0"/>
        <v>500000</v>
      </c>
      <c r="S7">
        <f t="shared" si="1"/>
        <v>859.55967502479666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672.02824658012287</v>
      </c>
      <c r="AC7">
        <f t="shared" si="2"/>
        <v>815.965968309034</v>
      </c>
      <c r="AE7">
        <f t="shared" si="3"/>
        <v>2609.9768941897396</v>
      </c>
      <c r="AF7">
        <f t="shared" si="4"/>
        <v>-130.49884470948697</v>
      </c>
      <c r="AG7">
        <f t="shared" si="4"/>
        <v>-11.866045953782891</v>
      </c>
      <c r="AH7">
        <f t="shared" si="5"/>
        <v>-1449.144970425273</v>
      </c>
      <c r="AI7">
        <f t="shared" si="6"/>
        <v>1018.4670331011969</v>
      </c>
      <c r="AJ7">
        <f t="shared" si="7"/>
        <v>-143.93772172891113</v>
      </c>
      <c r="AK7">
        <f>H7*SUM(AB7, AE7:AF7)</f>
        <v>269.68069676647849</v>
      </c>
      <c r="AL7">
        <f t="shared" si="8"/>
        <v>1144.2100081387644</v>
      </c>
      <c r="AN7">
        <f t="shared" si="9"/>
        <v>1879.3260347718654</v>
      </c>
      <c r="AO7">
        <f t="shared" si="9"/>
        <v>-93.966301738593259</v>
      </c>
      <c r="AP7">
        <f t="shared" si="9"/>
        <v>-8.544201728523948</v>
      </c>
      <c r="AQ7">
        <f t="shared" si="9"/>
        <v>-1043.46359431063</v>
      </c>
      <c r="AR7">
        <f t="shared" si="9"/>
        <v>733.35193699411832</v>
      </c>
      <c r="AS7">
        <f t="shared" si="9"/>
        <v>-103.64302781112113</v>
      </c>
      <c r="AT7">
        <f t="shared" si="9"/>
        <v>194.18484341256979</v>
      </c>
      <c r="AU7">
        <f t="shared" si="9"/>
        <v>823.89375259556709</v>
      </c>
      <c r="AW7">
        <v>4</v>
      </c>
      <c r="AX7">
        <f>(R7*SUMPRODUCT(K8:$K$23, X8:$X$23)-$AZ$3*SUMPRODUCT(K7:$K$22, W8:$W$23))/Z7</f>
        <v>859.55967502479666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2749.4172283203575</v>
      </c>
      <c r="P8">
        <f t="shared" si="22"/>
        <v>137.47086141601787</v>
      </c>
      <c r="Q8" s="4">
        <f t="shared" si="23"/>
        <v>12.5</v>
      </c>
      <c r="R8">
        <f t="shared" si="0"/>
        <v>500000</v>
      </c>
      <c r="S8">
        <f t="shared" si="1"/>
        <v>988.59415957827014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815.965968309034</v>
      </c>
      <c r="AC8">
        <f t="shared" si="2"/>
        <v>926.18223482112353</v>
      </c>
      <c r="AE8">
        <f t="shared" si="3"/>
        <v>2575.8410246604703</v>
      </c>
      <c r="AF8">
        <f t="shared" si="4"/>
        <v>-128.79205123302353</v>
      </c>
      <c r="AG8">
        <f t="shared" si="4"/>
        <v>-11.710850021815686</v>
      </c>
      <c r="AH8">
        <f t="shared" si="5"/>
        <v>-1461.4188971750336</v>
      </c>
      <c r="AI8">
        <f t="shared" si="6"/>
        <v>973.91922623059781</v>
      </c>
      <c r="AJ8">
        <f t="shared" si="7"/>
        <v>-110.21626651208953</v>
      </c>
      <c r="AK8">
        <f t="shared" ref="AK8:AK23" si="24">H8*SUM(AB8:AB8, AE8:AF8)</f>
        <v>279.22271459427418</v>
      </c>
      <c r="AL8">
        <f t="shared" si="8"/>
        <v>1142.9256743127826</v>
      </c>
      <c r="AN8">
        <f t="shared" si="9"/>
        <v>1708.5429089165589</v>
      </c>
      <c r="AO8">
        <f t="shared" si="9"/>
        <v>-85.427145445827946</v>
      </c>
      <c r="AP8">
        <f t="shared" si="9"/>
        <v>-7.7677502495698079</v>
      </c>
      <c r="AQ8">
        <f t="shared" si="9"/>
        <v>-969.35209503241185</v>
      </c>
      <c r="AR8">
        <f t="shared" si="9"/>
        <v>645.99591818874944</v>
      </c>
      <c r="AS8">
        <f t="shared" si="9"/>
        <v>-73.105917171774919</v>
      </c>
      <c r="AT8">
        <f t="shared" si="9"/>
        <v>185.20707778981142</v>
      </c>
      <c r="AU8">
        <f t="shared" si="9"/>
        <v>758.09707880678604</v>
      </c>
      <c r="AW8">
        <v>5</v>
      </c>
      <c r="AX8">
        <f>(R8*SUMPRODUCT(K9:$K$23, X9:$X$23)-$AZ$3*SUMPRODUCT(K8:$K$22, W9:$W$23))/Z8</f>
        <v>988.59415957827014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2749.4172283203575</v>
      </c>
      <c r="P9">
        <f t="shared" si="22"/>
        <v>137.47086141601787</v>
      </c>
      <c r="Q9" s="4">
        <f t="shared" si="23"/>
        <v>12.5</v>
      </c>
      <c r="R9">
        <f t="shared" si="0"/>
        <v>500000</v>
      </c>
      <c r="S9">
        <f t="shared" si="1"/>
        <v>1087.7808439734222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926.18223482112353</v>
      </c>
      <c r="AC9">
        <f t="shared" si="2"/>
        <v>1005.7045450434562</v>
      </c>
      <c r="AE9">
        <f t="shared" si="3"/>
        <v>2541.965523719156</v>
      </c>
      <c r="AF9">
        <f t="shared" si="4"/>
        <v>-127.09827618595779</v>
      </c>
      <c r="AG9">
        <f t="shared" si="4"/>
        <v>-11.556837834285632</v>
      </c>
      <c r="AH9">
        <f t="shared" si="5"/>
        <v>-1476.1474924758577</v>
      </c>
      <c r="AI9">
        <f t="shared" si="6"/>
        <v>927.16291722305505</v>
      </c>
      <c r="AJ9">
        <f t="shared" si="7"/>
        <v>-79.522310222332635</v>
      </c>
      <c r="AK9">
        <f t="shared" si="24"/>
        <v>285.90028630402406</v>
      </c>
      <c r="AL9">
        <f t="shared" si="8"/>
        <v>1133.5408933047465</v>
      </c>
      <c r="AN9">
        <f t="shared" si="9"/>
        <v>1553.1659372014406</v>
      </c>
      <c r="AO9">
        <f t="shared" si="9"/>
        <v>-77.658296860072014</v>
      </c>
      <c r="AP9">
        <f t="shared" si="9"/>
        <v>-7.0613415872419383</v>
      </c>
      <c r="AQ9">
        <f t="shared" si="9"/>
        <v>-901.94063696204819</v>
      </c>
      <c r="AR9">
        <f t="shared" si="9"/>
        <v>566.50566179207851</v>
      </c>
      <c r="AS9">
        <f t="shared" si="9"/>
        <v>-48.588913709649063</v>
      </c>
      <c r="AT9">
        <f t="shared" si="9"/>
        <v>174.68788698355681</v>
      </c>
      <c r="AU9">
        <f t="shared" si="9"/>
        <v>692.60463506598626</v>
      </c>
      <c r="AW9">
        <v>6</v>
      </c>
      <c r="AX9">
        <f>(R9*SUMPRODUCT(K10:$K$23, X10:$X$23)-$AZ$3*SUMPRODUCT(K9:$K$22, W10:$W$23))/Z9</f>
        <v>1087.7808439734222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2749.4172283203575</v>
      </c>
      <c r="P10">
        <f t="shared" si="22"/>
        <v>137.47086141601787</v>
      </c>
      <c r="Q10" s="4">
        <f t="shared" si="23"/>
        <v>12.5</v>
      </c>
      <c r="R10">
        <f t="shared" si="0"/>
        <v>500000</v>
      </c>
      <c r="S10">
        <f t="shared" si="1"/>
        <v>1159.3718844794828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1005.7045450434562</v>
      </c>
      <c r="AC10">
        <f t="shared" si="2"/>
        <v>1057.713543709051</v>
      </c>
      <c r="AE10">
        <f t="shared" si="3"/>
        <v>2508.3373839163564</v>
      </c>
      <c r="AF10">
        <f t="shared" si="4"/>
        <v>-125.41686919581782</v>
      </c>
      <c r="AG10">
        <f t="shared" si="4"/>
        <v>-11.403950253890354</v>
      </c>
      <c r="AH10">
        <f t="shared" si="5"/>
        <v>-1492.7680820968462</v>
      </c>
      <c r="AI10">
        <f t="shared" si="6"/>
        <v>878.74848236980188</v>
      </c>
      <c r="AJ10">
        <f t="shared" si="7"/>
        <v>-52.008998665594845</v>
      </c>
      <c r="AK10">
        <f t="shared" si="24"/>
        <v>289.9714236141246</v>
      </c>
      <c r="AL10">
        <f t="shared" si="8"/>
        <v>1116.7109073183317</v>
      </c>
      <c r="AN10">
        <f t="shared" si="9"/>
        <v>1411.8076120450844</v>
      </c>
      <c r="AO10">
        <f t="shared" si="9"/>
        <v>-70.590380602254228</v>
      </c>
      <c r="AP10">
        <f t="shared" si="9"/>
        <v>-6.4186675520850729</v>
      </c>
      <c r="AQ10">
        <f t="shared" si="9"/>
        <v>-840.19851349970804</v>
      </c>
      <c r="AR10">
        <f t="shared" si="9"/>
        <v>494.60005039103709</v>
      </c>
      <c r="AS10">
        <f t="shared" si="9"/>
        <v>-29.273055802519565</v>
      </c>
      <c r="AT10">
        <f t="shared" si="9"/>
        <v>163.20924998326393</v>
      </c>
      <c r="AU10">
        <f t="shared" si="9"/>
        <v>628.53624457178148</v>
      </c>
      <c r="AW10">
        <v>7</v>
      </c>
      <c r="AX10">
        <f>(R10*SUMPRODUCT(K11:$K$23, X11:$X$23)-$AZ$3*SUMPRODUCT(K10:$K$22, W11:$W$23))/Z10</f>
        <v>1159.3718844794828</v>
      </c>
    </row>
    <row r="11" spans="1:52" x14ac:dyDescent="0.25">
      <c r="A11" t="s">
        <v>33</v>
      </c>
      <c r="C11" s="7">
        <f>AU25</f>
        <v>7055.7290262106953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2749.4172283203575</v>
      </c>
      <c r="P11">
        <f t="shared" si="22"/>
        <v>137.47086141601787</v>
      </c>
      <c r="Q11" s="4">
        <f t="shared" si="23"/>
        <v>12.5</v>
      </c>
      <c r="R11">
        <f t="shared" si="0"/>
        <v>500000</v>
      </c>
      <c r="S11">
        <f t="shared" si="1"/>
        <v>1204.0626129197294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1057.713543709051</v>
      </c>
      <c r="AC11">
        <f t="shared" si="2"/>
        <v>1083.8553811795209</v>
      </c>
      <c r="AE11">
        <f t="shared" si="3"/>
        <v>2474.9299795934839</v>
      </c>
      <c r="AF11">
        <f t="shared" si="4"/>
        <v>-123.7464989796742</v>
      </c>
      <c r="AG11">
        <f t="shared" si="4"/>
        <v>-11.252066229256155</v>
      </c>
      <c r="AH11">
        <f t="shared" si="5"/>
        <v>-1513.7808838118626</v>
      </c>
      <c r="AI11">
        <f t="shared" si="6"/>
        <v>826.15053057269097</v>
      </c>
      <c r="AJ11">
        <f t="shared" si="7"/>
        <v>-26.141837470469909</v>
      </c>
      <c r="AK11">
        <f t="shared" si="24"/>
        <v>291.70613616535587</v>
      </c>
      <c r="AL11">
        <f t="shared" si="8"/>
        <v>1091.714829267577</v>
      </c>
      <c r="AN11">
        <f t="shared" si="9"/>
        <v>1283.1985246788968</v>
      </c>
      <c r="AO11">
        <f t="shared" si="9"/>
        <v>-64.159926233944844</v>
      </c>
      <c r="AP11">
        <f t="shared" si="9"/>
        <v>-5.8339568812133962</v>
      </c>
      <c r="AQ11">
        <f t="shared" si="9"/>
        <v>-784.8631730234074</v>
      </c>
      <c r="AR11">
        <f t="shared" si="9"/>
        <v>428.34146854033122</v>
      </c>
      <c r="AS11">
        <f t="shared" si="9"/>
        <v>-13.553986396016102</v>
      </c>
      <c r="AT11">
        <f t="shared" si="9"/>
        <v>151.24342371441512</v>
      </c>
      <c r="AU11">
        <f t="shared" si="9"/>
        <v>566.03090585873031</v>
      </c>
      <c r="AW11">
        <v>8</v>
      </c>
      <c r="AX11">
        <f>(R11*SUMPRODUCT(K12:$K$23, X12:$X$23)-$AZ$3*SUMPRODUCT(K11:$K$22, W12:$W$23))/Z11</f>
        <v>1204.0626129197294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2749.4172283203575</v>
      </c>
      <c r="P12">
        <f t="shared" si="22"/>
        <v>137.47086141601787</v>
      </c>
      <c r="Q12" s="4">
        <f t="shared" si="23"/>
        <v>12.5</v>
      </c>
      <c r="R12">
        <f t="shared" si="0"/>
        <v>500000</v>
      </c>
      <c r="S12">
        <f t="shared" si="1"/>
        <v>1222.3470124900477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1083.8553811795209</v>
      </c>
      <c r="AC12">
        <f t="shared" si="2"/>
        <v>1085.5468141398569</v>
      </c>
      <c r="AE12">
        <f t="shared" si="3"/>
        <v>2441.7134270769943</v>
      </c>
      <c r="AF12">
        <f t="shared" si="4"/>
        <v>-122.0856713538497</v>
      </c>
      <c r="AG12">
        <f t="shared" si="4"/>
        <v>-11.101049896711466</v>
      </c>
      <c r="AH12">
        <f t="shared" si="5"/>
        <v>-1539.8268100850887</v>
      </c>
      <c r="AI12">
        <f t="shared" si="6"/>
        <v>768.69989574134433</v>
      </c>
      <c r="AJ12">
        <f t="shared" si="7"/>
        <v>-1.6914329603359874</v>
      </c>
      <c r="AK12">
        <f t="shared" si="24"/>
        <v>291.24285899103495</v>
      </c>
      <c r="AL12">
        <f t="shared" si="8"/>
        <v>1058.2513217720434</v>
      </c>
      <c r="AN12">
        <f t="shared" si="9"/>
        <v>1166.1837714040985</v>
      </c>
      <c r="AO12">
        <f t="shared" si="9"/>
        <v>-58.309188570204917</v>
      </c>
      <c r="AP12">
        <f t="shared" si="9"/>
        <v>-5.3019588996525728</v>
      </c>
      <c r="AQ12">
        <f t="shared" si="9"/>
        <v>-735.4348044208657</v>
      </c>
      <c r="AR12">
        <f t="shared" si="9"/>
        <v>367.13781951337512</v>
      </c>
      <c r="AS12">
        <f t="shared" si="9"/>
        <v>-0.80784323290679982</v>
      </c>
      <c r="AT12">
        <f t="shared" si="9"/>
        <v>139.10014661272831</v>
      </c>
      <c r="AU12">
        <f t="shared" si="9"/>
        <v>505.43012289319671</v>
      </c>
      <c r="AW12">
        <v>9</v>
      </c>
      <c r="AX12">
        <f>(R12*SUMPRODUCT(K13:$K$23, X13:$X$23)-$AZ$3*SUMPRODUCT(K12:$K$22, W13:$W$23))/Z12</f>
        <v>1222.3470124900477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2749.4172283203575</v>
      </c>
      <c r="P13">
        <f t="shared" si="22"/>
        <v>137.47086141601787</v>
      </c>
      <c r="Q13" s="4">
        <f t="shared" si="23"/>
        <v>12.5</v>
      </c>
      <c r="R13">
        <f t="shared" si="0"/>
        <v>500000</v>
      </c>
      <c r="S13">
        <f t="shared" si="1"/>
        <v>1215.8571736628614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1085.5468141398569</v>
      </c>
      <c r="AC13">
        <f t="shared" si="2"/>
        <v>1065.170174557913</v>
      </c>
      <c r="AE13">
        <f t="shared" si="3"/>
        <v>2408.6687914172589</v>
      </c>
      <c r="AF13">
        <f t="shared" si="4"/>
        <v>-120.43343957086293</v>
      </c>
      <c r="AG13">
        <f t="shared" si="4"/>
        <v>-10.950815170060308</v>
      </c>
      <c r="AH13">
        <f t="shared" si="5"/>
        <v>-1568.9691073616943</v>
      </c>
      <c r="AI13">
        <f t="shared" si="6"/>
        <v>708.31542931464151</v>
      </c>
      <c r="AJ13">
        <f t="shared" si="7"/>
        <v>20.376639581943891</v>
      </c>
      <c r="AK13">
        <f t="shared" si="24"/>
        <v>288.70128750777565</v>
      </c>
      <c r="AL13">
        <f t="shared" si="8"/>
        <v>1017.393356404361</v>
      </c>
      <c r="AN13">
        <f t="shared" si="9"/>
        <v>1059.7190819916632</v>
      </c>
      <c r="AO13">
        <f t="shared" si="9"/>
        <v>-52.985954099583147</v>
      </c>
      <c r="AP13">
        <f t="shared" si="9"/>
        <v>-4.8179259184275134</v>
      </c>
      <c r="AQ13">
        <f t="shared" si="9"/>
        <v>-690.28440441921532</v>
      </c>
      <c r="AR13">
        <f t="shared" si="9"/>
        <v>311.63079755443715</v>
      </c>
      <c r="AS13">
        <f t="shared" si="9"/>
        <v>8.9649161681324223</v>
      </c>
      <c r="AT13">
        <f t="shared" si="9"/>
        <v>127.0171575509703</v>
      </c>
      <c r="AU13">
        <f t="shared" si="9"/>
        <v>447.61287127353984</v>
      </c>
      <c r="AW13">
        <v>10</v>
      </c>
      <c r="AX13">
        <f>(R13*SUMPRODUCT(K14:$K$23, X14:$X$23)-$AZ$3*SUMPRODUCT(K13:$K$22, W14:$W$23))/Z13</f>
        <v>1215.8571736628614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2749.4172283203575</v>
      </c>
      <c r="P14">
        <f t="shared" si="22"/>
        <v>137.47086141601787</v>
      </c>
      <c r="Q14" s="4">
        <f t="shared" si="23"/>
        <v>12.5</v>
      </c>
      <c r="R14">
        <f t="shared" si="0"/>
        <v>500000</v>
      </c>
      <c r="S14">
        <f t="shared" si="1"/>
        <v>1184.9041477129153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1065.170174557913</v>
      </c>
      <c r="AC14">
        <f t="shared" si="2"/>
        <v>1023.8717210082004</v>
      </c>
      <c r="AE14">
        <f t="shared" si="3"/>
        <v>2375.7622544941969</v>
      </c>
      <c r="AF14">
        <f t="shared" si="4"/>
        <v>-118.78811272470983</v>
      </c>
      <c r="AG14">
        <f t="shared" si="4"/>
        <v>-10.801208297992527</v>
      </c>
      <c r="AH14">
        <f t="shared" si="5"/>
        <v>-1603.9488146870679</v>
      </c>
      <c r="AI14">
        <f t="shared" si="6"/>
        <v>642.22411878442676</v>
      </c>
      <c r="AJ14">
        <f t="shared" si="7"/>
        <v>41.298453549712576</v>
      </c>
      <c r="AK14">
        <f t="shared" si="24"/>
        <v>284.28253343676835</v>
      </c>
      <c r="AL14">
        <f t="shared" si="8"/>
        <v>967.80510577090763</v>
      </c>
      <c r="AN14">
        <f t="shared" si="9"/>
        <v>962.84862372307657</v>
      </c>
      <c r="AO14">
        <f t="shared" si="9"/>
        <v>-48.142431186153829</v>
      </c>
      <c r="AP14">
        <f t="shared" si="9"/>
        <v>-4.3775123224535522</v>
      </c>
      <c r="AQ14">
        <f t="shared" si="9"/>
        <v>-650.04817120158339</v>
      </c>
      <c r="AR14">
        <f t="shared" si="9"/>
        <v>260.28050901288594</v>
      </c>
      <c r="AS14">
        <f t="shared" si="9"/>
        <v>16.737431991358079</v>
      </c>
      <c r="AT14">
        <f t="shared" si="9"/>
        <v>115.21398892094845</v>
      </c>
      <c r="AU14">
        <f t="shared" si="9"/>
        <v>392.23192992519245</v>
      </c>
      <c r="AW14">
        <v>11</v>
      </c>
      <c r="AX14">
        <f>(R14*SUMPRODUCT(K15:$K$23, X15:$X$23)-$AZ$3*SUMPRODUCT(K14:$K$22, W15:$W$23))/Z14</f>
        <v>1184.9041477129153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2749.4172283203575</v>
      </c>
      <c r="P15">
        <f t="shared" si="22"/>
        <v>137.47086141601787</v>
      </c>
      <c r="Q15" s="4">
        <f t="shared" si="23"/>
        <v>12.5</v>
      </c>
      <c r="R15">
        <f t="shared" si="0"/>
        <v>500000</v>
      </c>
      <c r="S15">
        <f t="shared" si="1"/>
        <v>1129.931241389731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1023.8717210082004</v>
      </c>
      <c r="AC15">
        <f t="shared" si="2"/>
        <v>962.8889286179583</v>
      </c>
      <c r="AE15">
        <f t="shared" si="3"/>
        <v>2342.959741554771</v>
      </c>
      <c r="AF15">
        <f t="shared" si="4"/>
        <v>-117.14798707773853</v>
      </c>
      <c r="AG15">
        <f t="shared" si="4"/>
        <v>-10.652074362437276</v>
      </c>
      <c r="AH15">
        <f t="shared" si="5"/>
        <v>-1644.8741030130859</v>
      </c>
      <c r="AI15">
        <f t="shared" si="6"/>
        <v>570.28557710150926</v>
      </c>
      <c r="AJ15">
        <f t="shared" si="7"/>
        <v>60.982792390242139</v>
      </c>
      <c r="AK15">
        <f t="shared" si="24"/>
        <v>278.08191436422237</v>
      </c>
      <c r="AL15">
        <f t="shared" si="8"/>
        <v>909.35028385597377</v>
      </c>
      <c r="AN15">
        <f t="shared" si="9"/>
        <v>874.70423468871059</v>
      </c>
      <c r="AO15">
        <f t="shared" si="9"/>
        <v>-43.735211734435524</v>
      </c>
      <c r="AP15">
        <f t="shared" si="9"/>
        <v>-3.9767710847903701</v>
      </c>
      <c r="AQ15">
        <f t="shared" si="9"/>
        <v>-614.08581543982393</v>
      </c>
      <c r="AR15">
        <f t="shared" si="9"/>
        <v>212.90643642966077</v>
      </c>
      <c r="AS15">
        <f t="shared" si="9"/>
        <v>22.766890015570635</v>
      </c>
      <c r="AT15">
        <f t="shared" si="9"/>
        <v>103.81716073504394</v>
      </c>
      <c r="AU15">
        <f t="shared" si="9"/>
        <v>339.49048718027535</v>
      </c>
      <c r="AW15">
        <v>12</v>
      </c>
      <c r="AX15">
        <f>(R15*SUMPRODUCT(K16:$K$23, X16:$X$23)-$AZ$3*SUMPRODUCT(K15:$K$22, W16:$W$23))/Z15</f>
        <v>1129.931241389731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2749.4172283203575</v>
      </c>
      <c r="P16">
        <f t="shared" si="22"/>
        <v>137.47086141601787</v>
      </c>
      <c r="Q16" s="4">
        <f t="shared" si="23"/>
        <v>12.5</v>
      </c>
      <c r="R16">
        <f t="shared" si="0"/>
        <v>500000</v>
      </c>
      <c r="S16">
        <f t="shared" si="1"/>
        <v>1053.6375863197347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962.8889286179583</v>
      </c>
      <c r="AC16">
        <f t="shared" si="2"/>
        <v>885.3412797565569</v>
      </c>
      <c r="AE16">
        <f t="shared" si="3"/>
        <v>2310.2560112801461</v>
      </c>
      <c r="AF16">
        <f t="shared" si="4"/>
        <v>-115.51280056400731</v>
      </c>
      <c r="AG16">
        <f t="shared" si="4"/>
        <v>-10.503389534168216</v>
      </c>
      <c r="AH16">
        <f t="shared" si="5"/>
        <v>-1686.5633857874698</v>
      </c>
      <c r="AI16">
        <f t="shared" si="6"/>
        <v>497.67643539450114</v>
      </c>
      <c r="AJ16">
        <f t="shared" si="7"/>
        <v>77.547648861401399</v>
      </c>
      <c r="AK16">
        <f t="shared" si="24"/>
        <v>270.20489742709742</v>
      </c>
      <c r="AL16">
        <f t="shared" si="8"/>
        <v>845.42898168299996</v>
      </c>
      <c r="AN16">
        <f t="shared" si="9"/>
        <v>794.50727572106098</v>
      </c>
      <c r="AO16">
        <f t="shared" si="9"/>
        <v>-39.725363786053045</v>
      </c>
      <c r="AP16">
        <f t="shared" si="9"/>
        <v>-3.6121621863046238</v>
      </c>
      <c r="AQ16">
        <f t="shared" si="9"/>
        <v>-580.01661912368979</v>
      </c>
      <c r="AR16">
        <f t="shared" si="9"/>
        <v>171.15313062501357</v>
      </c>
      <c r="AS16">
        <f t="shared" si="9"/>
        <v>26.668979946211792</v>
      </c>
      <c r="AT16">
        <f t="shared" si="9"/>
        <v>92.924661116814818</v>
      </c>
      <c r="AU16">
        <f t="shared" si="9"/>
        <v>290.74677168804021</v>
      </c>
      <c r="AW16">
        <v>13</v>
      </c>
      <c r="AX16">
        <f>(R16*SUMPRODUCT(K17:$K$23, X17:$X$23)-$AZ$3*SUMPRODUCT(K16:$K$22, W17:$W$23))/Z16</f>
        <v>1053.6375863197347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2749.4172283203575</v>
      </c>
      <c r="P17">
        <f t="shared" si="22"/>
        <v>137.47086141601787</v>
      </c>
      <c r="Q17" s="4">
        <f t="shared" si="23"/>
        <v>12.5</v>
      </c>
      <c r="R17">
        <f t="shared" si="0"/>
        <v>500000</v>
      </c>
      <c r="S17">
        <f t="shared" si="1"/>
        <v>957.5840841392619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885.3412797565569</v>
      </c>
      <c r="AC17">
        <f t="shared" si="2"/>
        <v>793.26822733423023</v>
      </c>
      <c r="AE17">
        <f t="shared" si="3"/>
        <v>2277.6332303730051</v>
      </c>
      <c r="AF17">
        <f t="shared" si="4"/>
        <v>-113.88166151865025</v>
      </c>
      <c r="AG17">
        <f t="shared" si="4"/>
        <v>-10.355072735561267</v>
      </c>
      <c r="AH17">
        <f t="shared" si="5"/>
        <v>-1731.3161306106649</v>
      </c>
      <c r="AI17">
        <f t="shared" si="6"/>
        <v>422.08036550812858</v>
      </c>
      <c r="AJ17">
        <f t="shared" si="7"/>
        <v>92.073052422326668</v>
      </c>
      <c r="AK17">
        <f t="shared" si="24"/>
        <v>260.91697324133298</v>
      </c>
      <c r="AL17">
        <f t="shared" si="8"/>
        <v>775.07039117178829</v>
      </c>
      <c r="AN17">
        <f t="shared" si="9"/>
        <v>721.54417842592477</v>
      </c>
      <c r="AO17">
        <f t="shared" si="9"/>
        <v>-36.07720892129624</v>
      </c>
      <c r="AP17">
        <f t="shared" si="9"/>
        <v>-3.2804414467985374</v>
      </c>
      <c r="AQ17">
        <f t="shared" si="9"/>
        <v>-548.47332678424254</v>
      </c>
      <c r="AR17">
        <f t="shared" si="9"/>
        <v>133.7132012735874</v>
      </c>
      <c r="AS17">
        <f t="shared" si="9"/>
        <v>29.168337588029861</v>
      </c>
      <c r="AT17">
        <f t="shared" si="9"/>
        <v>82.657348243889558</v>
      </c>
      <c r="AU17">
        <f t="shared" si="9"/>
        <v>245.53888710550683</v>
      </c>
      <c r="AW17">
        <v>14</v>
      </c>
      <c r="AX17">
        <f>(R17*SUMPRODUCT(K18:$K$23, X18:$X$23)-$AZ$3*SUMPRODUCT(K17:$K$22, W18:$W$23))/Z17</f>
        <v>957.5840841392619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2749.4172283203575</v>
      </c>
      <c r="P18">
        <f t="shared" si="22"/>
        <v>137.47086141601787</v>
      </c>
      <c r="Q18" s="4">
        <f t="shared" si="23"/>
        <v>12.5</v>
      </c>
      <c r="R18">
        <f t="shared" si="0"/>
        <v>500000</v>
      </c>
      <c r="S18">
        <f t="shared" si="1"/>
        <v>842.75884506726425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793.26822733423023</v>
      </c>
      <c r="AC18">
        <f t="shared" si="2"/>
        <v>688.16380693043652</v>
      </c>
      <c r="AE18">
        <f t="shared" si="3"/>
        <v>2245.0662342559617</v>
      </c>
      <c r="AF18">
        <f t="shared" si="4"/>
        <v>-112.25331171279808</v>
      </c>
      <c r="AG18">
        <f t="shared" si="4"/>
        <v>-10.207009557928625</v>
      </c>
      <c r="AH18">
        <f t="shared" si="5"/>
        <v>-1780.4980110811689</v>
      </c>
      <c r="AI18">
        <f t="shared" si="6"/>
        <v>342.10790190406578</v>
      </c>
      <c r="AJ18">
        <f t="shared" si="7"/>
        <v>105.10442040379371</v>
      </c>
      <c r="AK18">
        <f t="shared" si="24"/>
        <v>250.39061615730836</v>
      </c>
      <c r="AL18">
        <f t="shared" si="8"/>
        <v>697.60293846516788</v>
      </c>
      <c r="AN18">
        <f t="shared" si="9"/>
        <v>655.16345065662119</v>
      </c>
      <c r="AO18">
        <f t="shared" si="9"/>
        <v>-32.758172532831061</v>
      </c>
      <c r="AP18">
        <f t="shared" si="9"/>
        <v>-2.9786469106439792</v>
      </c>
      <c r="AQ18">
        <f t="shared" si="9"/>
        <v>-519.59145036706923</v>
      </c>
      <c r="AR18">
        <f t="shared" si="9"/>
        <v>99.835180846076824</v>
      </c>
      <c r="AS18">
        <f t="shared" si="9"/>
        <v>30.671956889429939</v>
      </c>
      <c r="AT18">
        <f t="shared" si="9"/>
        <v>73.069906620383733</v>
      </c>
      <c r="AU18">
        <f t="shared" si="9"/>
        <v>203.57704435589051</v>
      </c>
      <c r="AW18">
        <v>15</v>
      </c>
      <c r="AX18">
        <f>(R18*SUMPRODUCT(K19:$K$23, X19:$X$23)-$AZ$3*SUMPRODUCT(K18:$K$22, W19:$W$23))/Z18</f>
        <v>842.75884506726425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2749.4172283203575</v>
      </c>
      <c r="P19">
        <f t="shared" si="22"/>
        <v>137.47086141601787</v>
      </c>
      <c r="Q19" s="4">
        <f t="shared" si="23"/>
        <v>12.5</v>
      </c>
      <c r="R19">
        <f t="shared" si="0"/>
        <v>500000</v>
      </c>
      <c r="S19">
        <f t="shared" si="1"/>
        <v>707.40236844918161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688.16380693043652</v>
      </c>
      <c r="AC19">
        <f t="shared" si="2"/>
        <v>569.25406280367747</v>
      </c>
      <c r="AE19">
        <f t="shared" si="3"/>
        <v>2212.4847150214546</v>
      </c>
      <c r="AF19">
        <f t="shared" si="4"/>
        <v>-110.62423575107272</v>
      </c>
      <c r="AG19">
        <f t="shared" si="4"/>
        <v>-10.058880352133206</v>
      </c>
      <c r="AH19">
        <f t="shared" si="5"/>
        <v>-1842.3644086453523</v>
      </c>
      <c r="AI19">
        <f t="shared" si="6"/>
        <v>249.43719027289626</v>
      </c>
      <c r="AJ19">
        <f t="shared" si="7"/>
        <v>118.90974412675905</v>
      </c>
      <c r="AK19">
        <f t="shared" si="24"/>
        <v>238.74795821877643</v>
      </c>
      <c r="AL19">
        <f t="shared" si="8"/>
        <v>607.09489261843169</v>
      </c>
      <c r="AN19">
        <f t="shared" si="9"/>
        <v>594.76054318764113</v>
      </c>
      <c r="AO19">
        <f t="shared" si="9"/>
        <v>-29.738027159382053</v>
      </c>
      <c r="AP19">
        <f t="shared" si="9"/>
        <v>-2.7040300443550058</v>
      </c>
      <c r="AQ19">
        <f t="shared" si="9"/>
        <v>-495.26473516218675</v>
      </c>
      <c r="AR19">
        <f t="shared" si="9"/>
        <v>67.053750821717273</v>
      </c>
      <c r="AS19">
        <f t="shared" si="9"/>
        <v>31.965339026737109</v>
      </c>
      <c r="AT19">
        <f t="shared" si="9"/>
        <v>64.1802695182745</v>
      </c>
      <c r="AU19">
        <f t="shared" si="9"/>
        <v>163.19935936672888</v>
      </c>
      <c r="AW19">
        <v>16</v>
      </c>
      <c r="AX19">
        <f>(R19*SUMPRODUCT(K20:$K$23, X20:$X$23)-$AZ$3*SUMPRODUCT(K19:$K$22, W20:$W$23))/Z19</f>
        <v>707.40236844918161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2749.4172283203575</v>
      </c>
      <c r="P20">
        <f t="shared" si="22"/>
        <v>137.47086141601787</v>
      </c>
      <c r="Q20" s="4">
        <f t="shared" si="23"/>
        <v>12.5</v>
      </c>
      <c r="R20">
        <f t="shared" si="0"/>
        <v>500000</v>
      </c>
      <c r="S20">
        <f t="shared" si="1"/>
        <v>553.16502116189326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569.25406280367747</v>
      </c>
      <c r="AC20">
        <f t="shared" si="2"/>
        <v>438.57604612628313</v>
      </c>
      <c r="AE20">
        <f t="shared" si="3"/>
        <v>2179.8712699068515</v>
      </c>
      <c r="AF20">
        <f t="shared" si="4"/>
        <v>-108.99356349534257</v>
      </c>
      <c r="AG20">
        <f t="shared" si="4"/>
        <v>-9.9106059979415786</v>
      </c>
      <c r="AH20">
        <f t="shared" si="5"/>
        <v>-1907.4220268118986</v>
      </c>
      <c r="AI20">
        <f t="shared" si="6"/>
        <v>153.54507360166849</v>
      </c>
      <c r="AJ20">
        <f t="shared" si="7"/>
        <v>130.67801667739434</v>
      </c>
      <c r="AK20">
        <f t="shared" si="24"/>
        <v>225.92135575528192</v>
      </c>
      <c r="AL20">
        <f t="shared" si="8"/>
        <v>510.14444603434475</v>
      </c>
      <c r="AN20">
        <f t="shared" si="9"/>
        <v>539.80149722430815</v>
      </c>
      <c r="AO20">
        <f t="shared" si="9"/>
        <v>-26.990074861215408</v>
      </c>
      <c r="AP20">
        <f t="shared" si="9"/>
        <v>-2.4541632480516498</v>
      </c>
      <c r="AQ20">
        <f t="shared" si="9"/>
        <v>-472.33489432414268</v>
      </c>
      <c r="AR20">
        <f t="shared" si="9"/>
        <v>38.022364790898401</v>
      </c>
      <c r="AS20">
        <f t="shared" si="9"/>
        <v>32.359795750587992</v>
      </c>
      <c r="AT20">
        <f t="shared" si="9"/>
        <v>55.944902699166242</v>
      </c>
      <c r="AU20">
        <f t="shared" si="9"/>
        <v>126.32706324065263</v>
      </c>
      <c r="AW20">
        <v>17</v>
      </c>
      <c r="AX20">
        <f>(R20*SUMPRODUCT(K21:$K$23, X21:$X$23)-$AZ$3*SUMPRODUCT(K20:$K$22, W21:$W$23))/Z20</f>
        <v>553.16502116189326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2749.4172283203575</v>
      </c>
      <c r="P21">
        <f t="shared" si="22"/>
        <v>137.47086141601787</v>
      </c>
      <c r="Q21" s="4">
        <f t="shared" si="23"/>
        <v>12.5</v>
      </c>
      <c r="R21">
        <f t="shared" si="0"/>
        <v>500000</v>
      </c>
      <c r="S21">
        <f t="shared" si="1"/>
        <v>383.51022364135946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438.57604612628313</v>
      </c>
      <c r="AC21">
        <f t="shared" si="2"/>
        <v>299.51458447708762</v>
      </c>
      <c r="AE21">
        <f t="shared" si="3"/>
        <v>2147.2453872953515</v>
      </c>
      <c r="AF21">
        <f t="shared" si="4"/>
        <v>-107.36226936476758</v>
      </c>
      <c r="AG21">
        <f t="shared" si="4"/>
        <v>-9.7622750976900754</v>
      </c>
      <c r="AH21">
        <f t="shared" si="5"/>
        <v>-1968.993610883442</v>
      </c>
      <c r="AI21">
        <f t="shared" si="6"/>
        <v>61.127231949451925</v>
      </c>
      <c r="AJ21">
        <f t="shared" si="7"/>
        <v>139.06146164919551</v>
      </c>
      <c r="AK21">
        <f t="shared" si="24"/>
        <v>212.08670758667424</v>
      </c>
      <c r="AL21">
        <f t="shared" si="8"/>
        <v>412.2754011853217</v>
      </c>
      <c r="AN21">
        <f t="shared" si="9"/>
        <v>489.80846069401582</v>
      </c>
      <c r="AO21">
        <f t="shared" si="9"/>
        <v>-24.490423034700793</v>
      </c>
      <c r="AP21">
        <f t="shared" si="9"/>
        <v>-2.2268740064655628</v>
      </c>
      <c r="AQ21">
        <f t="shared" si="9"/>
        <v>-449.1474217941884</v>
      </c>
      <c r="AR21">
        <f t="shared" si="9"/>
        <v>13.943741858661078</v>
      </c>
      <c r="AS21">
        <f t="shared" si="9"/>
        <v>31.721330442836535</v>
      </c>
      <c r="AT21">
        <f t="shared" si="9"/>
        <v>48.379130019945826</v>
      </c>
      <c r="AU21">
        <f t="shared" si="9"/>
        <v>94.04420232144345</v>
      </c>
      <c r="AW21">
        <v>18</v>
      </c>
      <c r="AX21">
        <f>(R21*SUMPRODUCT(K22:$K$23, X22:$X$23)-$AZ$3*SUMPRODUCT(K21:$K$22, W22:$W$23))/Z21</f>
        <v>383.51022364135946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2749.4172283203575</v>
      </c>
      <c r="P22">
        <f t="shared" si="22"/>
        <v>137.47086141601787</v>
      </c>
      <c r="Q22" s="4">
        <f t="shared" si="23"/>
        <v>12.5</v>
      </c>
      <c r="R22">
        <f t="shared" si="0"/>
        <v>500000</v>
      </c>
      <c r="S22">
        <f t="shared" si="1"/>
        <v>198.6978525050871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299.51458447708762</v>
      </c>
      <c r="AC22">
        <f t="shared" si="2"/>
        <v>152.81809874505149</v>
      </c>
      <c r="AE22">
        <f t="shared" si="3"/>
        <v>2114.5709839921351</v>
      </c>
      <c r="AF22">
        <f t="shared" si="4"/>
        <v>-105.72854919960675</v>
      </c>
      <c r="AG22">
        <f t="shared" si="4"/>
        <v>-9.6137236020919623</v>
      </c>
      <c r="AH22">
        <f t="shared" si="5"/>
        <v>-2037.1497848485471</v>
      </c>
      <c r="AI22">
        <f t="shared" si="6"/>
        <v>-37.921073658110799</v>
      </c>
      <c r="AJ22">
        <f t="shared" si="7"/>
        <v>146.69648573203614</v>
      </c>
      <c r="AK22">
        <f t="shared" si="24"/>
        <v>197.53072685293961</v>
      </c>
      <c r="AL22">
        <f t="shared" si="8"/>
        <v>306.30613892686495</v>
      </c>
      <c r="AN22">
        <f t="shared" si="9"/>
        <v>444.33266310953155</v>
      </c>
      <c r="AO22">
        <f t="shared" si="9"/>
        <v>-22.216633155476575</v>
      </c>
      <c r="AP22">
        <f t="shared" si="9"/>
        <v>-2.0201220213718623</v>
      </c>
      <c r="AQ22">
        <f t="shared" si="9"/>
        <v>-428.06422480359299</v>
      </c>
      <c r="AR22">
        <f t="shared" si="9"/>
        <v>-7.9683168709098995</v>
      </c>
      <c r="AS22">
        <f t="shared" si="9"/>
        <v>30.825184241896064</v>
      </c>
      <c r="AT22">
        <f t="shared" si="9"/>
        <v>41.506931937005412</v>
      </c>
      <c r="AU22">
        <f t="shared" si="9"/>
        <v>64.36379930799157</v>
      </c>
      <c r="AW22">
        <v>19</v>
      </c>
      <c r="AX22">
        <f>(R22*SUMPRODUCT(K23:$K$23, X23:$X$23)-$AZ$3*SUMPRODUCT(K22:$K$22, W23:$W$23))/Z22</f>
        <v>198.6978525050871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2749.4172283203575</v>
      </c>
      <c r="P23">
        <f t="shared" si="22"/>
        <v>137.47086141601787</v>
      </c>
      <c r="Q23" s="4">
        <f t="shared" si="23"/>
        <v>12.5</v>
      </c>
      <c r="R23">
        <f t="shared" si="0"/>
        <v>500000</v>
      </c>
      <c r="S23">
        <f t="shared" si="1"/>
        <v>201.82249050353684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152.81809874505149</v>
      </c>
      <c r="AC23">
        <f t="shared" si="2"/>
        <v>152.81809874505149</v>
      </c>
      <c r="AE23">
        <f t="shared" si="3"/>
        <v>2081.8329634151605</v>
      </c>
      <c r="AF23">
        <f t="shared" si="4"/>
        <v>-104.09164817075802</v>
      </c>
      <c r="AG23">
        <f t="shared" si="4"/>
        <v>-9.4648828757747783</v>
      </c>
      <c r="AH23">
        <f t="shared" si="5"/>
        <v>-2108.139611850575</v>
      </c>
      <c r="AI23">
        <f t="shared" si="6"/>
        <v>-139.8631794819471</v>
      </c>
      <c r="AJ23">
        <f t="shared" si="7"/>
        <v>0</v>
      </c>
      <c r="AK23">
        <f t="shared" si="24"/>
        <v>182.31623017390555</v>
      </c>
      <c r="AL23">
        <f t="shared" si="8"/>
        <v>42.453050691958452</v>
      </c>
      <c r="AN23">
        <f t="shared" si="9"/>
        <v>402.97046712947355</v>
      </c>
      <c r="AO23">
        <f t="shared" si="9"/>
        <v>-20.148523356473678</v>
      </c>
      <c r="AP23">
        <f t="shared" si="9"/>
        <v>-1.8320721886927456</v>
      </c>
      <c r="AQ23">
        <f t="shared" si="9"/>
        <v>-408.06251946744771</v>
      </c>
      <c r="AR23">
        <f t="shared" si="9"/>
        <v>-27.07264788314053</v>
      </c>
      <c r="AS23">
        <f t="shared" si="9"/>
        <v>0</v>
      </c>
      <c r="AT23">
        <f t="shared" si="9"/>
        <v>35.290082215790285</v>
      </c>
      <c r="AU23">
        <f t="shared" si="9"/>
        <v>8.2174343326497539</v>
      </c>
      <c r="AW23">
        <v>20</v>
      </c>
      <c r="AX23">
        <f>(R23*SUMPRODUCT(K$23:$K24, X$23:$X24)-$AZ$3*SUMPRODUCT(K$22:$K23, W$23:$W24))/Z23</f>
        <v>201.82249050353684</v>
      </c>
    </row>
    <row r="25" spans="5:50" x14ac:dyDescent="0.25">
      <c r="AN25" s="8">
        <f t="shared" ref="AN25:AU25" si="25">SUM(AN3:AN23)</f>
        <v>23632.211052268423</v>
      </c>
      <c r="AO25" s="8">
        <f t="shared" si="25"/>
        <v>-3243.6734738536884</v>
      </c>
      <c r="AP25" s="8">
        <f t="shared" si="25"/>
        <v>-220.7594658111484</v>
      </c>
      <c r="AQ25" s="8">
        <f t="shared" si="25"/>
        <v>-14780.102128088292</v>
      </c>
      <c r="AR25" s="8">
        <f t="shared" si="25"/>
        <v>5387.6759845152947</v>
      </c>
      <c r="AS25" s="8">
        <f t="shared" si="25"/>
        <v>-584.5623696357361</v>
      </c>
      <c r="AT25" s="8">
        <f t="shared" si="25"/>
        <v>2252.6154113311377</v>
      </c>
      <c r="AU25" s="9">
        <f t="shared" si="25"/>
        <v>7055.7290262106953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354B-3106-4BB3-A09C-2BF2EF2E44A1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4137.440187678576</v>
      </c>
      <c r="K3">
        <v>1</v>
      </c>
      <c r="L3" s="2">
        <v>0</v>
      </c>
      <c r="O3">
        <f>$C$3</f>
        <v>4137.440187678576</v>
      </c>
      <c r="P3">
        <f>O3*B5</f>
        <v>3309.9521501428608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4137.440187678576</v>
      </c>
      <c r="AF3">
        <f t="shared" ref="AF3:AG23" si="4">-$Z3*P3</f>
        <v>-3309.9521501428608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701.67048163571519</v>
      </c>
      <c r="AJ3">
        <f t="shared" ref="AJ3:AJ23" si="7">AB3-AC3</f>
        <v>0</v>
      </c>
      <c r="AL3">
        <f t="shared" ref="AL3:AL23" si="8">SUM(AI3:AK3)</f>
        <v>701.67048163571519</v>
      </c>
      <c r="AN3">
        <f t="shared" ref="AN3:AU23" si="9">AE3*$K3</f>
        <v>4137.440187678576</v>
      </c>
      <c r="AO3">
        <f t="shared" si="9"/>
        <v>-3309.9521501428608</v>
      </c>
      <c r="AP3">
        <f t="shared" si="9"/>
        <v>-125.8175559</v>
      </c>
      <c r="AQ3">
        <f t="shared" si="9"/>
        <v>0</v>
      </c>
      <c r="AR3">
        <f t="shared" si="9"/>
        <v>701.67048163571519</v>
      </c>
      <c r="AS3">
        <f t="shared" si="9"/>
        <v>0</v>
      </c>
      <c r="AT3">
        <f t="shared" si="9"/>
        <v>0</v>
      </c>
      <c r="AU3">
        <f t="shared" si="9"/>
        <v>701.67048163571519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2377.1309558467224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700.16105259547146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690.59565464145635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-690.59565464145635</v>
      </c>
      <c r="AK4">
        <f>H4*SUM(AB4, AE4:AF4)</f>
        <v>0</v>
      </c>
      <c r="AL4">
        <f t="shared" si="8"/>
        <v>-2521.451154641456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-1686.5353012052633</v>
      </c>
      <c r="AR4">
        <f t="shared" si="9"/>
        <v>-1686.5353012052633</v>
      </c>
      <c r="AS4">
        <f t="shared" si="9"/>
        <v>-636.15831528581839</v>
      </c>
      <c r="AT4">
        <f t="shared" si="9"/>
        <v>0</v>
      </c>
      <c r="AU4">
        <f t="shared" si="9"/>
        <v>-2322.6936164910812</v>
      </c>
      <c r="AW4">
        <v>1</v>
      </c>
      <c r="AX4">
        <f>(R4*SUMPRODUCT(K5:$K$23, X5:$X$23)-$AZ$3*SUMPRODUCT(K4:$K$22, W5:$W$23))/Z4</f>
        <v>700.16105259547146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4137.440187678576</v>
      </c>
      <c r="P5">
        <f t="shared" ref="P5:P23" si="22">O5*$C$5</f>
        <v>206.8720093839288</v>
      </c>
      <c r="Q5" s="4">
        <f t="shared" ref="Q5:Q23" si="23">$C$8</f>
        <v>12.5</v>
      </c>
      <c r="R5">
        <f t="shared" si="0"/>
        <v>500000</v>
      </c>
      <c r="S5">
        <f t="shared" si="1"/>
        <v>1292.4563534543227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690.59565464145635</v>
      </c>
      <c r="AC5">
        <f t="shared" si="2"/>
        <v>1257.1978408365503</v>
      </c>
      <c r="AE5">
        <f t="shared" si="3"/>
        <v>4024.5698484422428</v>
      </c>
      <c r="AF5">
        <f t="shared" si="4"/>
        <v>-201.22849242211214</v>
      </c>
      <c r="AG5">
        <f t="shared" si="4"/>
        <v>-12.158997066675234</v>
      </c>
      <c r="AH5">
        <f t="shared" si="5"/>
        <v>-1877.5703879906084</v>
      </c>
      <c r="AI5">
        <f t="shared" si="6"/>
        <v>1933.6119709628472</v>
      </c>
      <c r="AJ5">
        <f t="shared" si="7"/>
        <v>-566.60218619509396</v>
      </c>
      <c r="AK5">
        <f>H5*SUM(AB5, AE5:AF5)</f>
        <v>386.26661787633338</v>
      </c>
      <c r="AL5">
        <f t="shared" si="8"/>
        <v>1753.2764026440866</v>
      </c>
      <c r="AN5">
        <f t="shared" si="9"/>
        <v>3415.0903899286154</v>
      </c>
      <c r="AO5">
        <f t="shared" si="9"/>
        <v>-170.75451949643079</v>
      </c>
      <c r="AP5">
        <f t="shared" si="9"/>
        <v>-10.317642778555626</v>
      </c>
      <c r="AQ5">
        <f t="shared" si="9"/>
        <v>-1593.2317812605829</v>
      </c>
      <c r="AR5">
        <f t="shared" si="9"/>
        <v>1640.7864463930464</v>
      </c>
      <c r="AS5">
        <f t="shared" si="9"/>
        <v>-480.79614812409659</v>
      </c>
      <c r="AT5">
        <f t="shared" si="9"/>
        <v>327.77053556923153</v>
      </c>
      <c r="AU5">
        <f t="shared" si="9"/>
        <v>1487.7608338381813</v>
      </c>
      <c r="AW5">
        <v>2</v>
      </c>
      <c r="AX5">
        <f>(R5*SUMPRODUCT(K6:$K$23, X6:$X$23)-$AZ$3*SUMPRODUCT(K5:$K$22, W6:$W$23))/Z5</f>
        <v>1292.4563534543227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4137.440187678576</v>
      </c>
      <c r="P6">
        <f t="shared" si="22"/>
        <v>206.8720093839288</v>
      </c>
      <c r="Q6" s="4">
        <f t="shared" si="23"/>
        <v>12.5</v>
      </c>
      <c r="R6">
        <f t="shared" si="0"/>
        <v>500000</v>
      </c>
      <c r="S6">
        <f t="shared" si="1"/>
        <v>1787.5021749755917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1257.1978408365503</v>
      </c>
      <c r="AC6">
        <f t="shared" si="2"/>
        <v>1714.4688633109454</v>
      </c>
      <c r="AE6">
        <f t="shared" si="3"/>
        <v>3968.3937031758715</v>
      </c>
      <c r="AF6">
        <f t="shared" si="4"/>
        <v>-198.41968515879356</v>
      </c>
      <c r="AG6">
        <f t="shared" si="4"/>
        <v>-11.989278162237456</v>
      </c>
      <c r="AH6">
        <f t="shared" si="5"/>
        <v>-1925.1573508410577</v>
      </c>
      <c r="AI6">
        <f t="shared" si="6"/>
        <v>1832.8273890137827</v>
      </c>
      <c r="AJ6">
        <f t="shared" si="7"/>
        <v>-457.27102247439507</v>
      </c>
      <c r="AK6">
        <f>H6*SUM(AB6, AE6:AF6)</f>
        <v>430.18515030582267</v>
      </c>
      <c r="AL6">
        <f t="shared" si="8"/>
        <v>1805.7415168452103</v>
      </c>
      <c r="AN6">
        <f t="shared" si="9"/>
        <v>3101.9789940870401</v>
      </c>
      <c r="AO6">
        <f t="shared" si="9"/>
        <v>-155.09894970435201</v>
      </c>
      <c r="AP6">
        <f t="shared" si="9"/>
        <v>-9.3716732248022243</v>
      </c>
      <c r="AQ6">
        <f t="shared" si="9"/>
        <v>-1504.8400207474467</v>
      </c>
      <c r="AR6">
        <f t="shared" si="9"/>
        <v>1432.6683504104392</v>
      </c>
      <c r="AS6">
        <f t="shared" si="9"/>
        <v>-357.43558034201772</v>
      </c>
      <c r="AT6">
        <f t="shared" si="9"/>
        <v>336.26333464568017</v>
      </c>
      <c r="AU6">
        <f t="shared" si="9"/>
        <v>1411.4961047141016</v>
      </c>
      <c r="AW6">
        <v>3</v>
      </c>
      <c r="AX6">
        <f>(R6*SUMPRODUCT(K7:$K$23, X7:$X$23)-$AZ$3*SUMPRODUCT(K6:$K$22, W7:$W$23))/Z6</f>
        <v>1787.5021749755917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4137.440187678576</v>
      </c>
      <c r="P7">
        <f t="shared" si="22"/>
        <v>206.8720093839288</v>
      </c>
      <c r="Q7" s="4">
        <f t="shared" si="23"/>
        <v>12.5</v>
      </c>
      <c r="R7">
        <f t="shared" si="0"/>
        <v>500000</v>
      </c>
      <c r="S7">
        <f t="shared" si="1"/>
        <v>2192.984758057024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1714.4688633109454</v>
      </c>
      <c r="AC7">
        <f t="shared" si="2"/>
        <v>2073.6827647080681</v>
      </c>
      <c r="AE7">
        <f t="shared" si="3"/>
        <v>3912.3566069839867</v>
      </c>
      <c r="AF7">
        <f t="shared" si="4"/>
        <v>-195.61783034919935</v>
      </c>
      <c r="AG7">
        <f t="shared" si="4"/>
        <v>-11.819979351710948</v>
      </c>
      <c r="AH7">
        <f t="shared" si="5"/>
        <v>-1976.2411561653755</v>
      </c>
      <c r="AI7">
        <f t="shared" si="6"/>
        <v>1728.6776411177009</v>
      </c>
      <c r="AJ7">
        <f t="shared" si="7"/>
        <v>-359.21390139712275</v>
      </c>
      <c r="AK7">
        <f>H7*SUM(AB7, AE7:AF7)</f>
        <v>464.75930016543629</v>
      </c>
      <c r="AL7">
        <f t="shared" si="8"/>
        <v>1834.2230398860145</v>
      </c>
      <c r="AN7">
        <f t="shared" si="9"/>
        <v>2817.1106208583192</v>
      </c>
      <c r="AO7">
        <f t="shared" si="9"/>
        <v>-140.85553104291597</v>
      </c>
      <c r="AP7">
        <f t="shared" si="9"/>
        <v>-8.5110312568619158</v>
      </c>
      <c r="AQ7">
        <f t="shared" si="9"/>
        <v>-1423.001661063457</v>
      </c>
      <c r="AR7">
        <f t="shared" si="9"/>
        <v>1244.7423974950843</v>
      </c>
      <c r="AS7">
        <f t="shared" si="9"/>
        <v>-258.6536449615441</v>
      </c>
      <c r="AT7">
        <f t="shared" si="9"/>
        <v>334.65210157517959</v>
      </c>
      <c r="AU7">
        <f t="shared" si="9"/>
        <v>1320.7408541087198</v>
      </c>
      <c r="AW7">
        <v>4</v>
      </c>
      <c r="AX7">
        <f>(R7*SUMPRODUCT(K8:$K$23, X8:$X$23)-$AZ$3*SUMPRODUCT(K7:$K$22, W8:$W$23))/Z7</f>
        <v>2192.984758057024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4137.440187678576</v>
      </c>
      <c r="P8">
        <f t="shared" si="22"/>
        <v>206.8720093839288</v>
      </c>
      <c r="Q8" s="4">
        <f t="shared" si="23"/>
        <v>12.5</v>
      </c>
      <c r="R8">
        <f t="shared" si="0"/>
        <v>500000</v>
      </c>
      <c r="S8">
        <f t="shared" si="1"/>
        <v>2514.9851695372176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2073.6827647080681</v>
      </c>
      <c r="AC8">
        <f t="shared" si="2"/>
        <v>2344.1613491659136</v>
      </c>
      <c r="AE8">
        <f t="shared" si="3"/>
        <v>3856.4153339427298</v>
      </c>
      <c r="AF8">
        <f t="shared" si="4"/>
        <v>-192.82076669713649</v>
      </c>
      <c r="AG8">
        <f t="shared" si="4"/>
        <v>-11.650970041292842</v>
      </c>
      <c r="AH8">
        <f t="shared" si="5"/>
        <v>-2032.3806760398497</v>
      </c>
      <c r="AI8">
        <f t="shared" si="6"/>
        <v>1619.5629211644505</v>
      </c>
      <c r="AJ8">
        <f t="shared" si="7"/>
        <v>-270.4785844578455</v>
      </c>
      <c r="AK8">
        <f t="shared" ref="AK8:AK23" si="24">H8*SUM(AB8:AB8, AE8:AF8)</f>
        <v>490.95029584993881</v>
      </c>
      <c r="AL8">
        <f t="shared" si="8"/>
        <v>1840.0346325565438</v>
      </c>
      <c r="AN8">
        <f t="shared" si="9"/>
        <v>2557.9416623793509</v>
      </c>
      <c r="AO8">
        <f t="shared" si="9"/>
        <v>-127.89708311896756</v>
      </c>
      <c r="AP8">
        <f t="shared" si="9"/>
        <v>-7.728032147742522</v>
      </c>
      <c r="AQ8">
        <f t="shared" si="9"/>
        <v>-1348.0682848913925</v>
      </c>
      <c r="AR8">
        <f t="shared" si="9"/>
        <v>1074.2482622212483</v>
      </c>
      <c r="AS8">
        <f t="shared" si="9"/>
        <v>-179.40713850931641</v>
      </c>
      <c r="AT8">
        <f t="shared" si="9"/>
        <v>325.64495967505053</v>
      </c>
      <c r="AU8">
        <f t="shared" si="9"/>
        <v>1220.4860833869823</v>
      </c>
      <c r="AW8">
        <v>5</v>
      </c>
      <c r="AX8">
        <f>(R8*SUMPRODUCT(K9:$K$23, X9:$X$23)-$AZ$3*SUMPRODUCT(K8:$K$22, W9:$W$23))/Z8</f>
        <v>2514.9851695372176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4137.440187678576</v>
      </c>
      <c r="P9">
        <f t="shared" si="22"/>
        <v>206.8720093839288</v>
      </c>
      <c r="Q9" s="4">
        <f t="shared" si="23"/>
        <v>12.5</v>
      </c>
      <c r="R9">
        <f t="shared" si="0"/>
        <v>500000</v>
      </c>
      <c r="S9">
        <f t="shared" si="1"/>
        <v>2753.088510223206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2344.1613491659136</v>
      </c>
      <c r="AC9">
        <f t="shared" si="2"/>
        <v>2528.8517332372594</v>
      </c>
      <c r="AE9">
        <f t="shared" si="3"/>
        <v>3800.4491141217168</v>
      </c>
      <c r="AF9">
        <f t="shared" si="4"/>
        <v>-190.02245570608582</v>
      </c>
      <c r="AG9">
        <f t="shared" si="4"/>
        <v>-11.481885361870519</v>
      </c>
      <c r="AH9">
        <f t="shared" si="5"/>
        <v>-2102.9991603757549</v>
      </c>
      <c r="AI9">
        <f t="shared" si="6"/>
        <v>1495.9456126780055</v>
      </c>
      <c r="AJ9">
        <f t="shared" si="7"/>
        <v>-184.69038407134576</v>
      </c>
      <c r="AK9">
        <f t="shared" si="24"/>
        <v>509.54600498476799</v>
      </c>
      <c r="AL9">
        <f t="shared" si="8"/>
        <v>1820.8012335914277</v>
      </c>
      <c r="AN9">
        <f t="shared" si="9"/>
        <v>2322.1117891028453</v>
      </c>
      <c r="AO9">
        <f t="shared" si="9"/>
        <v>-116.10558945514227</v>
      </c>
      <c r="AP9">
        <f t="shared" si="9"/>
        <v>-7.0155448893804113</v>
      </c>
      <c r="AQ9">
        <f t="shared" si="9"/>
        <v>-1284.9531716228435</v>
      </c>
      <c r="AR9">
        <f t="shared" si="9"/>
        <v>914.03748313547919</v>
      </c>
      <c r="AS9">
        <f t="shared" si="9"/>
        <v>-112.84764124124223</v>
      </c>
      <c r="AT9">
        <f t="shared" si="9"/>
        <v>311.33762082717152</v>
      </c>
      <c r="AU9">
        <f t="shared" si="9"/>
        <v>1112.5274627214085</v>
      </c>
      <c r="AW9">
        <v>6</v>
      </c>
      <c r="AX9">
        <f>(R9*SUMPRODUCT(K10:$K$23, X10:$X$23)-$AZ$3*SUMPRODUCT(K9:$K$22, W10:$W$23))/Z9</f>
        <v>2753.088510223206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4137.440187678576</v>
      </c>
      <c r="P10">
        <f t="shared" si="22"/>
        <v>206.8720093839288</v>
      </c>
      <c r="Q10" s="4">
        <f t="shared" si="23"/>
        <v>12.5</v>
      </c>
      <c r="R10">
        <f t="shared" si="0"/>
        <v>500000</v>
      </c>
      <c r="S10">
        <f t="shared" si="1"/>
        <v>2914.3729888237363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2528.8517332372594</v>
      </c>
      <c r="AC10">
        <f t="shared" si="2"/>
        <v>2637.5390301758125</v>
      </c>
      <c r="AE10">
        <f t="shared" si="3"/>
        <v>3744.4280542912315</v>
      </c>
      <c r="AF10">
        <f t="shared" si="4"/>
        <v>-187.22140271456158</v>
      </c>
      <c r="AG10">
        <f t="shared" si="4"/>
        <v>-11.312635000266146</v>
      </c>
      <c r="AH10">
        <f t="shared" si="5"/>
        <v>-2177.2603194267431</v>
      </c>
      <c r="AI10">
        <f t="shared" si="6"/>
        <v>1368.6336971496607</v>
      </c>
      <c r="AJ10">
        <f t="shared" si="7"/>
        <v>-108.68729693855312</v>
      </c>
      <c r="AK10">
        <f t="shared" si="24"/>
        <v>520.79618810529757</v>
      </c>
      <c r="AL10">
        <f t="shared" si="8"/>
        <v>1780.7425883164051</v>
      </c>
      <c r="AN10">
        <f t="shared" si="9"/>
        <v>2107.5362763001453</v>
      </c>
      <c r="AO10">
        <f t="shared" si="9"/>
        <v>-105.37681381500725</v>
      </c>
      <c r="AP10">
        <f t="shared" si="9"/>
        <v>-6.3672711287055366</v>
      </c>
      <c r="AQ10">
        <f t="shared" si="9"/>
        <v>-1225.4622173557216</v>
      </c>
      <c r="AR10">
        <f t="shared" si="9"/>
        <v>770.32997400071076</v>
      </c>
      <c r="AS10">
        <f t="shared" si="9"/>
        <v>-61.174208116642461</v>
      </c>
      <c r="AT10">
        <f t="shared" si="9"/>
        <v>293.12804067175722</v>
      </c>
      <c r="AU10">
        <f t="shared" si="9"/>
        <v>1002.2838065558254</v>
      </c>
      <c r="AW10">
        <v>7</v>
      </c>
      <c r="AX10">
        <f>(R10*SUMPRODUCT(K11:$K$23, X11:$X$23)-$AZ$3*SUMPRODUCT(K10:$K$22, W11:$W$23))/Z10</f>
        <v>2914.3729888237363</v>
      </c>
    </row>
    <row r="11" spans="1:52" x14ac:dyDescent="0.25">
      <c r="A11" t="s">
        <v>33</v>
      </c>
      <c r="C11" s="7">
        <f>AU25</f>
        <v>10503.739265031496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4137.440187678576</v>
      </c>
      <c r="P11">
        <f t="shared" si="22"/>
        <v>206.8720093839288</v>
      </c>
      <c r="Q11" s="4">
        <f t="shared" si="23"/>
        <v>12.5</v>
      </c>
      <c r="R11">
        <f t="shared" si="0"/>
        <v>500000</v>
      </c>
      <c r="S11">
        <f t="shared" si="1"/>
        <v>3009.7663315396121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2637.5390301758125</v>
      </c>
      <c r="AC11">
        <f t="shared" si="2"/>
        <v>2683.1031710393991</v>
      </c>
      <c r="AE11">
        <f t="shared" si="3"/>
        <v>3688.3856302118811</v>
      </c>
      <c r="AF11">
        <f t="shared" si="4"/>
        <v>-184.41928151059406</v>
      </c>
      <c r="AG11">
        <f t="shared" si="4"/>
        <v>-11.143320093170189</v>
      </c>
      <c r="AH11">
        <f t="shared" si="5"/>
        <v>-2247.542283731877</v>
      </c>
      <c r="AI11">
        <f t="shared" si="6"/>
        <v>1245.2807448762401</v>
      </c>
      <c r="AJ11">
        <f t="shared" si="7"/>
        <v>-45.564140863586545</v>
      </c>
      <c r="AK11">
        <f t="shared" si="24"/>
        <v>525.54089828127121</v>
      </c>
      <c r="AL11">
        <f t="shared" si="8"/>
        <v>1725.2575022939247</v>
      </c>
      <c r="AN11">
        <f t="shared" si="9"/>
        <v>1912.3494556044488</v>
      </c>
      <c r="AO11">
        <f t="shared" si="9"/>
        <v>-95.617472780222457</v>
      </c>
      <c r="AP11">
        <f t="shared" si="9"/>
        <v>-5.7775743239125381</v>
      </c>
      <c r="AQ11">
        <f t="shared" si="9"/>
        <v>-1165.3028434816154</v>
      </c>
      <c r="AR11">
        <f t="shared" si="9"/>
        <v>645.65156501869876</v>
      </c>
      <c r="AS11">
        <f t="shared" si="9"/>
        <v>-23.624037373380254</v>
      </c>
      <c r="AT11">
        <f t="shared" si="9"/>
        <v>272.48177156257066</v>
      </c>
      <c r="AU11">
        <f t="shared" si="9"/>
        <v>894.50929920788917</v>
      </c>
      <c r="AW11">
        <v>8</v>
      </c>
      <c r="AX11">
        <f>(R11*SUMPRODUCT(K12:$K$23, X12:$X$23)-$AZ$3*SUMPRODUCT(K11:$K$22, W12:$W$23))/Z11</f>
        <v>3009.7663315396121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4137.440187678576</v>
      </c>
      <c r="P12">
        <f t="shared" si="22"/>
        <v>206.8720093839288</v>
      </c>
      <c r="Q12" s="4">
        <f t="shared" si="23"/>
        <v>12.5</v>
      </c>
      <c r="R12">
        <f t="shared" si="0"/>
        <v>500000</v>
      </c>
      <c r="S12">
        <f t="shared" si="1"/>
        <v>3042.7422763677341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2683.1031710393991</v>
      </c>
      <c r="AC12">
        <f t="shared" si="2"/>
        <v>2671.2242680686586</v>
      </c>
      <c r="AE12">
        <f t="shared" si="3"/>
        <v>3632.2598607342097</v>
      </c>
      <c r="AF12">
        <f t="shared" si="4"/>
        <v>-181.61299303671049</v>
      </c>
      <c r="AG12">
        <f t="shared" si="4"/>
        <v>-10.973753383647669</v>
      </c>
      <c r="AH12">
        <f t="shared" si="5"/>
        <v>-2325.3403436327562</v>
      </c>
      <c r="AI12">
        <f t="shared" si="6"/>
        <v>1114.3327706810951</v>
      </c>
      <c r="AJ12">
        <f t="shared" si="7"/>
        <v>11.878902970740455</v>
      </c>
      <c r="AK12">
        <f t="shared" si="24"/>
        <v>524.87725831479395</v>
      </c>
      <c r="AL12">
        <f t="shared" si="8"/>
        <v>1651.0889319666294</v>
      </c>
      <c r="AN12">
        <f t="shared" si="9"/>
        <v>1734.7992013057708</v>
      </c>
      <c r="AO12">
        <f t="shared" si="9"/>
        <v>-86.739960065288543</v>
      </c>
      <c r="AP12">
        <f t="shared" si="9"/>
        <v>-5.2411609673296784</v>
      </c>
      <c r="AQ12">
        <f t="shared" si="9"/>
        <v>-1110.6029649769541</v>
      </c>
      <c r="AR12">
        <f t="shared" si="9"/>
        <v>532.21511529619818</v>
      </c>
      <c r="AS12">
        <f t="shared" si="9"/>
        <v>5.6734683574824887</v>
      </c>
      <c r="AT12">
        <f t="shared" si="9"/>
        <v>250.68598707692988</v>
      </c>
      <c r="AU12">
        <f t="shared" si="9"/>
        <v>788.5745707306105</v>
      </c>
      <c r="AW12">
        <v>9</v>
      </c>
      <c r="AX12">
        <f>(R12*SUMPRODUCT(K13:$K$23, X13:$X$23)-$AZ$3*SUMPRODUCT(K12:$K$22, W13:$W$23))/Z12</f>
        <v>3042.7422763677341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4137.440187678576</v>
      </c>
      <c r="P13">
        <f t="shared" si="22"/>
        <v>206.8720093839288</v>
      </c>
      <c r="Q13" s="4">
        <f t="shared" si="23"/>
        <v>12.5</v>
      </c>
      <c r="R13">
        <f t="shared" si="0"/>
        <v>500000</v>
      </c>
      <c r="S13">
        <f t="shared" si="1"/>
        <v>3018.8633890657911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2671.2242680686586</v>
      </c>
      <c r="AC13">
        <f t="shared" si="2"/>
        <v>2609.2293543216529</v>
      </c>
      <c r="AE13">
        <f t="shared" si="3"/>
        <v>3576.0248140217377</v>
      </c>
      <c r="AF13">
        <f t="shared" si="4"/>
        <v>-178.8012407010869</v>
      </c>
      <c r="AG13">
        <f t="shared" si="4"/>
        <v>-10.803856526649163</v>
      </c>
      <c r="AH13">
        <f t="shared" si="5"/>
        <v>-2406.3729264811491</v>
      </c>
      <c r="AI13">
        <f t="shared" si="6"/>
        <v>980.04679031285241</v>
      </c>
      <c r="AJ13">
        <f t="shared" si="7"/>
        <v>61.994913747005739</v>
      </c>
      <c r="AK13">
        <f t="shared" si="24"/>
        <v>519.28921868336613</v>
      </c>
      <c r="AL13">
        <f t="shared" si="8"/>
        <v>1561.3309227432242</v>
      </c>
      <c r="AN13">
        <f t="shared" si="9"/>
        <v>1573.3096001400577</v>
      </c>
      <c r="AO13">
        <f t="shared" si="9"/>
        <v>-78.665480007002884</v>
      </c>
      <c r="AP13">
        <f t="shared" si="9"/>
        <v>-4.7532699228662629</v>
      </c>
      <c r="AQ13">
        <f t="shared" si="9"/>
        <v>-1058.7089921482025</v>
      </c>
      <c r="AR13">
        <f t="shared" si="9"/>
        <v>431.18185806198596</v>
      </c>
      <c r="AS13">
        <f t="shared" si="9"/>
        <v>27.275312121876695</v>
      </c>
      <c r="AT13">
        <f t="shared" si="9"/>
        <v>228.46673485045994</v>
      </c>
      <c r="AU13">
        <f t="shared" si="9"/>
        <v>686.92390503432262</v>
      </c>
      <c r="AW13">
        <v>10</v>
      </c>
      <c r="AX13">
        <f>(R13*SUMPRODUCT(K14:$K$23, X14:$X$23)-$AZ$3*SUMPRODUCT(K13:$K$22, W14:$W$23))/Z13</f>
        <v>3018.8633890657911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4137.440187678576</v>
      </c>
      <c r="P14">
        <f t="shared" si="22"/>
        <v>206.8720093839288</v>
      </c>
      <c r="Q14" s="4">
        <f t="shared" si="23"/>
        <v>12.5</v>
      </c>
      <c r="R14">
        <f t="shared" si="0"/>
        <v>500000</v>
      </c>
      <c r="S14">
        <f t="shared" si="1"/>
        <v>2940.2960327257051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2609.2293543216529</v>
      </c>
      <c r="AC14">
        <f t="shared" si="2"/>
        <v>2501.2265686193759</v>
      </c>
      <c r="AE14">
        <f t="shared" si="3"/>
        <v>3519.6031992403809</v>
      </c>
      <c r="AF14">
        <f t="shared" si="4"/>
        <v>-175.98015996201906</v>
      </c>
      <c r="AG14">
        <f t="shared" si="4"/>
        <v>-10.633396011747395</v>
      </c>
      <c r="AH14">
        <f t="shared" si="5"/>
        <v>-2496.8779854111049</v>
      </c>
      <c r="AI14">
        <f t="shared" si="6"/>
        <v>836.11165785550975</v>
      </c>
      <c r="AJ14">
        <f t="shared" si="7"/>
        <v>108.00278570227692</v>
      </c>
      <c r="AK14">
        <f t="shared" si="24"/>
        <v>509.3974850251405</v>
      </c>
      <c r="AL14">
        <f t="shared" si="8"/>
        <v>1453.5119285829271</v>
      </c>
      <c r="AN14">
        <f t="shared" si="9"/>
        <v>1426.4243360333326</v>
      </c>
      <c r="AO14">
        <f t="shared" si="9"/>
        <v>-71.321216801666637</v>
      </c>
      <c r="AP14">
        <f t="shared" si="9"/>
        <v>-4.3095013804709135</v>
      </c>
      <c r="AQ14">
        <f t="shared" si="9"/>
        <v>-1011.9343917135219</v>
      </c>
      <c r="AR14">
        <f t="shared" si="9"/>
        <v>338.85922613767326</v>
      </c>
      <c r="AS14">
        <f t="shared" si="9"/>
        <v>43.771355225035094</v>
      </c>
      <c r="AT14">
        <f t="shared" si="9"/>
        <v>206.44854781097419</v>
      </c>
      <c r="AU14">
        <f t="shared" si="9"/>
        <v>589.07912917368253</v>
      </c>
      <c r="AW14">
        <v>11</v>
      </c>
      <c r="AX14">
        <f>(R14*SUMPRODUCT(K15:$K$23, X15:$X$23)-$AZ$3*SUMPRODUCT(K14:$K$22, W15:$W$23))/Z14</f>
        <v>2940.2960327257051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4137.440187678576</v>
      </c>
      <c r="P15">
        <f t="shared" si="22"/>
        <v>206.8720093839288</v>
      </c>
      <c r="Q15" s="4">
        <f t="shared" si="23"/>
        <v>12.5</v>
      </c>
      <c r="R15">
        <f t="shared" si="0"/>
        <v>500000</v>
      </c>
      <c r="S15">
        <f t="shared" si="1"/>
        <v>2806.9039354965917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2501.2265686193759</v>
      </c>
      <c r="AC15">
        <f t="shared" si="2"/>
        <v>2349.2677270446393</v>
      </c>
      <c r="AE15">
        <f t="shared" si="3"/>
        <v>3462.8740166596262</v>
      </c>
      <c r="AF15">
        <f t="shared" si="4"/>
        <v>-173.1437008329813</v>
      </c>
      <c r="AG15">
        <f t="shared" si="4"/>
        <v>-10.462006275559498</v>
      </c>
      <c r="AH15">
        <f t="shared" si="5"/>
        <v>-2602.2310428169312</v>
      </c>
      <c r="AI15">
        <f t="shared" si="6"/>
        <v>677.0372667341544</v>
      </c>
      <c r="AJ15">
        <f t="shared" si="7"/>
        <v>151.95884157473665</v>
      </c>
      <c r="AK15">
        <f t="shared" si="24"/>
        <v>495.54376251581493</v>
      </c>
      <c r="AL15">
        <f t="shared" si="8"/>
        <v>1324.539870824706</v>
      </c>
      <c r="AN15">
        <f t="shared" si="9"/>
        <v>1292.8052125025688</v>
      </c>
      <c r="AO15">
        <f t="shared" si="9"/>
        <v>-64.640260625128434</v>
      </c>
      <c r="AP15">
        <f t="shared" si="9"/>
        <v>-3.9058123920213474</v>
      </c>
      <c r="AQ15">
        <f t="shared" si="9"/>
        <v>-971.49877243726394</v>
      </c>
      <c r="AR15">
        <f t="shared" si="9"/>
        <v>252.76036704815527</v>
      </c>
      <c r="AS15">
        <f t="shared" si="9"/>
        <v>56.731253152309364</v>
      </c>
      <c r="AT15">
        <f t="shared" si="9"/>
        <v>185.00284911362709</v>
      </c>
      <c r="AU15">
        <f t="shared" si="9"/>
        <v>494.49446931409176</v>
      </c>
      <c r="AW15">
        <v>12</v>
      </c>
      <c r="AX15">
        <f>(R15*SUMPRODUCT(K16:$K$23, X16:$X$23)-$AZ$3*SUMPRODUCT(K15:$K$22, W16:$W$23))/Z15</f>
        <v>2806.9039354965917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4137.440187678576</v>
      </c>
      <c r="P16">
        <f t="shared" si="22"/>
        <v>206.8720093839288</v>
      </c>
      <c r="Q16" s="4">
        <f t="shared" si="23"/>
        <v>12.5</v>
      </c>
      <c r="R16">
        <f t="shared" si="0"/>
        <v>500000</v>
      </c>
      <c r="S16">
        <f t="shared" si="1"/>
        <v>2622.8154938213102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2349.2677270446393</v>
      </c>
      <c r="AC16">
        <f t="shared" si="2"/>
        <v>2159.0094047563261</v>
      </c>
      <c r="AE16">
        <f t="shared" si="3"/>
        <v>3405.7951456586161</v>
      </c>
      <c r="AF16">
        <f t="shared" si="4"/>
        <v>-170.28975728293082</v>
      </c>
      <c r="AG16">
        <f t="shared" si="4"/>
        <v>-10.289560063614873</v>
      </c>
      <c r="AH16">
        <f t="shared" si="5"/>
        <v>-2713.0459675611828</v>
      </c>
      <c r="AI16">
        <f t="shared" si="6"/>
        <v>512.16986075088789</v>
      </c>
      <c r="AJ16">
        <f t="shared" si="7"/>
        <v>190.25832228831314</v>
      </c>
      <c r="AK16">
        <f t="shared" si="24"/>
        <v>477.90020503274809</v>
      </c>
      <c r="AL16">
        <f t="shared" si="8"/>
        <v>1180.3283880719491</v>
      </c>
      <c r="AN16">
        <f t="shared" si="9"/>
        <v>1171.2680368016213</v>
      </c>
      <c r="AO16">
        <f t="shared" si="9"/>
        <v>-58.56340184008107</v>
      </c>
      <c r="AP16">
        <f t="shared" si="9"/>
        <v>-3.5386252842086199</v>
      </c>
      <c r="AQ16">
        <f t="shared" si="9"/>
        <v>-933.0285258726077</v>
      </c>
      <c r="AR16">
        <f t="shared" si="9"/>
        <v>176.13748380472404</v>
      </c>
      <c r="AS16">
        <f t="shared" si="9"/>
        <v>65.430679797598032</v>
      </c>
      <c r="AT16">
        <f t="shared" si="9"/>
        <v>164.35199740340059</v>
      </c>
      <c r="AU16">
        <f t="shared" si="9"/>
        <v>405.92016100572266</v>
      </c>
      <c r="AW16">
        <v>13</v>
      </c>
      <c r="AX16">
        <f>(R16*SUMPRODUCT(K17:$K$23, X17:$X$23)-$AZ$3*SUMPRODUCT(K16:$K$22, W17:$W$23))/Z16</f>
        <v>2622.8154938213102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4137.440187678576</v>
      </c>
      <c r="P17">
        <f t="shared" si="22"/>
        <v>206.8720093839288</v>
      </c>
      <c r="Q17" s="4">
        <f t="shared" si="23"/>
        <v>12.5</v>
      </c>
      <c r="R17">
        <f t="shared" si="0"/>
        <v>500000</v>
      </c>
      <c r="S17">
        <f t="shared" si="1"/>
        <v>2392.4920085802041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2159.0094047563261</v>
      </c>
      <c r="AC17">
        <f t="shared" si="2"/>
        <v>1936.1912107658645</v>
      </c>
      <c r="AE17">
        <f t="shared" si="3"/>
        <v>3348.3394292324874</v>
      </c>
      <c r="AF17">
        <f t="shared" si="4"/>
        <v>-167.41697146162437</v>
      </c>
      <c r="AG17">
        <f t="shared" si="4"/>
        <v>-10.11597532939553</v>
      </c>
      <c r="AH17">
        <f t="shared" si="5"/>
        <v>-2827.5653433277316</v>
      </c>
      <c r="AI17">
        <f t="shared" si="6"/>
        <v>343.2411391137357</v>
      </c>
      <c r="AJ17">
        <f t="shared" si="7"/>
        <v>222.81819399046162</v>
      </c>
      <c r="AK17">
        <f t="shared" si="24"/>
        <v>456.94864934017664</v>
      </c>
      <c r="AL17">
        <f t="shared" si="8"/>
        <v>1023.007982444374</v>
      </c>
      <c r="AN17">
        <f t="shared" si="9"/>
        <v>1060.7391876527126</v>
      </c>
      <c r="AO17">
        <f t="shared" si="9"/>
        <v>-53.036959382635629</v>
      </c>
      <c r="AP17">
        <f t="shared" si="9"/>
        <v>-3.2046964413274974</v>
      </c>
      <c r="AQ17">
        <f t="shared" si="9"/>
        <v>-895.76025032919938</v>
      </c>
      <c r="AR17">
        <f t="shared" si="9"/>
        <v>108.73728149955005</v>
      </c>
      <c r="AS17">
        <f t="shared" si="9"/>
        <v>70.587822735123311</v>
      </c>
      <c r="AT17">
        <f t="shared" si="9"/>
        <v>144.75932005830359</v>
      </c>
      <c r="AU17">
        <f t="shared" si="9"/>
        <v>324.08442429297696</v>
      </c>
      <c r="AW17">
        <v>14</v>
      </c>
      <c r="AX17">
        <f>(R17*SUMPRODUCT(K18:$K$23, X18:$X$23)-$AZ$3*SUMPRODUCT(K17:$K$22, W18:$W$23))/Z17</f>
        <v>2392.4920085802041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4137.440187678576</v>
      </c>
      <c r="P18">
        <f t="shared" si="22"/>
        <v>206.8720093839288</v>
      </c>
      <c r="Q18" s="4">
        <f t="shared" si="23"/>
        <v>12.5</v>
      </c>
      <c r="R18">
        <f t="shared" si="0"/>
        <v>500000</v>
      </c>
      <c r="S18">
        <f t="shared" si="1"/>
        <v>2116.1011724511732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1936.1912107658645</v>
      </c>
      <c r="AC18">
        <f t="shared" si="2"/>
        <v>1682.8768756912264</v>
      </c>
      <c r="AE18">
        <f t="shared" si="3"/>
        <v>3290.3920223882878</v>
      </c>
      <c r="AF18">
        <f t="shared" si="4"/>
        <v>-164.5196011194144</v>
      </c>
      <c r="AG18">
        <f t="shared" si="4"/>
        <v>-9.9409051041607093</v>
      </c>
      <c r="AH18">
        <f t="shared" si="5"/>
        <v>-2956.4188776346609</v>
      </c>
      <c r="AI18">
        <f t="shared" si="6"/>
        <v>159.51263853005185</v>
      </c>
      <c r="AJ18">
        <f t="shared" si="7"/>
        <v>253.31433507463817</v>
      </c>
      <c r="AK18">
        <f t="shared" si="24"/>
        <v>433.17090912047661</v>
      </c>
      <c r="AL18">
        <f t="shared" si="8"/>
        <v>845.99788272516662</v>
      </c>
      <c r="AN18">
        <f t="shared" si="9"/>
        <v>960.21425047861237</v>
      </c>
      <c r="AO18">
        <f t="shared" si="9"/>
        <v>-48.010712523930621</v>
      </c>
      <c r="AP18">
        <f t="shared" si="9"/>
        <v>-2.9009913343827907</v>
      </c>
      <c r="AQ18">
        <f t="shared" si="9"/>
        <v>-862.75298425635128</v>
      </c>
      <c r="AR18">
        <f t="shared" si="9"/>
        <v>46.549562363947686</v>
      </c>
      <c r="AS18">
        <f t="shared" si="9"/>
        <v>73.923116982465842</v>
      </c>
      <c r="AT18">
        <f t="shared" si="9"/>
        <v>126.40952111485952</v>
      </c>
      <c r="AU18">
        <f t="shared" si="9"/>
        <v>246.88220046127304</v>
      </c>
      <c r="AW18">
        <v>15</v>
      </c>
      <c r="AX18">
        <f>(R18*SUMPRODUCT(K19:$K$23, X19:$X$23)-$AZ$3*SUMPRODUCT(K18:$K$22, W19:$W$23))/Z18</f>
        <v>2116.1011724511732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4137.440187678576</v>
      </c>
      <c r="P19">
        <f t="shared" si="22"/>
        <v>206.8720093839288</v>
      </c>
      <c r="Q19" s="4">
        <f t="shared" si="23"/>
        <v>12.5</v>
      </c>
      <c r="R19">
        <f t="shared" si="0"/>
        <v>500000</v>
      </c>
      <c r="S19">
        <f t="shared" si="1"/>
        <v>1793.6275651841418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1682.8768756912264</v>
      </c>
      <c r="AC19">
        <f t="shared" si="2"/>
        <v>1401.035370746742</v>
      </c>
      <c r="AE19">
        <f t="shared" si="3"/>
        <v>3231.830375383202</v>
      </c>
      <c r="AF19">
        <f t="shared" si="4"/>
        <v>-161.5915187691601</v>
      </c>
      <c r="AG19">
        <f t="shared" si="4"/>
        <v>-9.7639791416432189</v>
      </c>
      <c r="AH19">
        <f t="shared" si="5"/>
        <v>-3100.6764590352582</v>
      </c>
      <c r="AI19">
        <f t="shared" si="6"/>
        <v>-40.201581562859701</v>
      </c>
      <c r="AJ19">
        <f t="shared" si="7"/>
        <v>281.84150494448431</v>
      </c>
      <c r="AK19">
        <f t="shared" si="24"/>
        <v>406.7336194448265</v>
      </c>
      <c r="AL19">
        <f t="shared" si="8"/>
        <v>648.37354282645106</v>
      </c>
      <c r="AN19">
        <f t="shared" si="9"/>
        <v>868.78122886132212</v>
      </c>
      <c r="AO19">
        <f t="shared" si="9"/>
        <v>-43.439061443066109</v>
      </c>
      <c r="AP19">
        <f t="shared" si="9"/>
        <v>-2.6247546473559278</v>
      </c>
      <c r="AQ19">
        <f t="shared" si="9"/>
        <v>-833.52440923283802</v>
      </c>
      <c r="AR19">
        <f t="shared" si="9"/>
        <v>-10.806996461937969</v>
      </c>
      <c r="AS19">
        <f t="shared" si="9"/>
        <v>75.764684580873237</v>
      </c>
      <c r="AT19">
        <f t="shared" si="9"/>
        <v>109.33820549866918</v>
      </c>
      <c r="AU19">
        <f t="shared" si="9"/>
        <v>174.29589361760443</v>
      </c>
      <c r="AW19">
        <v>16</v>
      </c>
      <c r="AX19">
        <f>(R19*SUMPRODUCT(K20:$K$23, X20:$X$23)-$AZ$3*SUMPRODUCT(K19:$K$22, W20:$W$23))/Z19</f>
        <v>1793.6275651841418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4137.440187678576</v>
      </c>
      <c r="P20">
        <f t="shared" si="22"/>
        <v>206.8720093839288</v>
      </c>
      <c r="Q20" s="4">
        <f t="shared" si="23"/>
        <v>12.5</v>
      </c>
      <c r="R20">
        <f t="shared" si="0"/>
        <v>500000</v>
      </c>
      <c r="S20">
        <f t="shared" si="1"/>
        <v>1423.6283047747822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1401.035370746742</v>
      </c>
      <c r="AC20">
        <f t="shared" si="2"/>
        <v>1091.6048528610036</v>
      </c>
      <c r="AE20">
        <f t="shared" si="3"/>
        <v>3172.4922665165586</v>
      </c>
      <c r="AF20">
        <f t="shared" si="4"/>
        <v>-158.62461332582794</v>
      </c>
      <c r="AG20">
        <f t="shared" si="4"/>
        <v>-9.584707338985643</v>
      </c>
      <c r="AH20">
        <f t="shared" si="5"/>
        <v>-3265.2804496457984</v>
      </c>
      <c r="AI20">
        <f t="shared" si="6"/>
        <v>-260.99750379405305</v>
      </c>
      <c r="AJ20">
        <f t="shared" si="7"/>
        <v>309.43051788573848</v>
      </c>
      <c r="AK20">
        <f t="shared" si="24"/>
        <v>377.79208156437744</v>
      </c>
      <c r="AL20">
        <f t="shared" si="8"/>
        <v>426.22509565606288</v>
      </c>
      <c r="AN20">
        <f t="shared" si="9"/>
        <v>785.60422307476676</v>
      </c>
      <c r="AO20">
        <f t="shared" si="9"/>
        <v>-39.280211153738342</v>
      </c>
      <c r="AP20">
        <f t="shared" si="9"/>
        <v>-2.3734609669232207</v>
      </c>
      <c r="AQ20">
        <f t="shared" si="9"/>
        <v>-808.58135978432449</v>
      </c>
      <c r="AR20">
        <f t="shared" si="9"/>
        <v>-64.630808830219209</v>
      </c>
      <c r="AS20">
        <f t="shared" si="9"/>
        <v>76.624275546671228</v>
      </c>
      <c r="AT20">
        <f t="shared" si="9"/>
        <v>93.552648765655405</v>
      </c>
      <c r="AU20">
        <f t="shared" si="9"/>
        <v>105.54611548210742</v>
      </c>
      <c r="AW20">
        <v>17</v>
      </c>
      <c r="AX20">
        <f>(R20*SUMPRODUCT(K21:$K$23, X21:$X$23)-$AZ$3*SUMPRODUCT(K20:$K$22, W21:$W$23))/Z20</f>
        <v>1423.6283047747822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4137.440187678576</v>
      </c>
      <c r="P21">
        <f t="shared" si="22"/>
        <v>206.8720093839288</v>
      </c>
      <c r="Q21" s="4">
        <f t="shared" si="23"/>
        <v>12.5</v>
      </c>
      <c r="R21">
        <f t="shared" si="0"/>
        <v>500000</v>
      </c>
      <c r="S21">
        <f t="shared" si="1"/>
        <v>1003.7463011355613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1091.6048528610036</v>
      </c>
      <c r="AC21">
        <f t="shared" si="2"/>
        <v>755.01829646229714</v>
      </c>
      <c r="AE21">
        <f t="shared" si="3"/>
        <v>3112.1838642709313</v>
      </c>
      <c r="AF21">
        <f t="shared" si="4"/>
        <v>-155.60919321354658</v>
      </c>
      <c r="AG21">
        <f t="shared" si="4"/>
        <v>-9.4025040940141889</v>
      </c>
      <c r="AH21">
        <f t="shared" si="5"/>
        <v>-3454.2468632638975</v>
      </c>
      <c r="AI21">
        <f t="shared" si="6"/>
        <v>-507.07469630052674</v>
      </c>
      <c r="AJ21">
        <f t="shared" si="7"/>
        <v>336.58655639870642</v>
      </c>
      <c r="AK21">
        <f t="shared" si="24"/>
        <v>346.41081822074432</v>
      </c>
      <c r="AL21">
        <f t="shared" si="8"/>
        <v>175.922678318924</v>
      </c>
      <c r="AN21">
        <f t="shared" si="9"/>
        <v>709.92071841187408</v>
      </c>
      <c r="AO21">
        <f t="shared" si="9"/>
        <v>-35.496035920593705</v>
      </c>
      <c r="AP21">
        <f t="shared" si="9"/>
        <v>-2.1448065899721036</v>
      </c>
      <c r="AQ21">
        <f t="shared" si="9"/>
        <v>-787.94875935607274</v>
      </c>
      <c r="AR21">
        <f t="shared" si="9"/>
        <v>-115.66888345476444</v>
      </c>
      <c r="AS21">
        <f t="shared" si="9"/>
        <v>76.77880881961498</v>
      </c>
      <c r="AT21">
        <f t="shared" si="9"/>
        <v>79.019822626876447</v>
      </c>
      <c r="AU21">
        <f t="shared" si="9"/>
        <v>40.129747991726987</v>
      </c>
      <c r="AW21">
        <v>18</v>
      </c>
      <c r="AX21">
        <f>(R21*SUMPRODUCT(K22:$K$23, X22:$X$23)-$AZ$3*SUMPRODUCT(K21:$K$22, W22:$W$23))/Z21</f>
        <v>1003.7463011355613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4137.440187678576</v>
      </c>
      <c r="P22">
        <f t="shared" si="22"/>
        <v>206.8720093839288</v>
      </c>
      <c r="Q22" s="4">
        <f t="shared" si="23"/>
        <v>12.5</v>
      </c>
      <c r="R22">
        <f t="shared" si="0"/>
        <v>500000</v>
      </c>
      <c r="S22">
        <f t="shared" si="1"/>
        <v>531.28122204314104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755.01829646229714</v>
      </c>
      <c r="AC22">
        <f t="shared" si="2"/>
        <v>391.73405784650055</v>
      </c>
      <c r="AE22">
        <f t="shared" si="3"/>
        <v>3050.6936186893977</v>
      </c>
      <c r="AF22">
        <f t="shared" si="4"/>
        <v>-152.53468093446989</v>
      </c>
      <c r="AG22">
        <f t="shared" si="4"/>
        <v>-9.2167302737525283</v>
      </c>
      <c r="AH22">
        <f t="shared" si="5"/>
        <v>-3669.9511728607163</v>
      </c>
      <c r="AI22">
        <f t="shared" si="6"/>
        <v>-781.00896537954122</v>
      </c>
      <c r="AJ22">
        <f t="shared" si="7"/>
        <v>363.2842386157966</v>
      </c>
      <c r="AK22">
        <f t="shared" si="24"/>
        <v>312.6096822864364</v>
      </c>
      <c r="AL22">
        <f t="shared" si="8"/>
        <v>-105.11504447730823</v>
      </c>
      <c r="AN22">
        <f t="shared" si="9"/>
        <v>641.0391659514778</v>
      </c>
      <c r="AO22">
        <f t="shared" si="9"/>
        <v>-32.05195829757389</v>
      </c>
      <c r="AP22">
        <f t="shared" si="9"/>
        <v>-1.9367022146341599</v>
      </c>
      <c r="AQ22">
        <f t="shared" si="9"/>
        <v>-771.16312976193569</v>
      </c>
      <c r="AR22">
        <f t="shared" si="9"/>
        <v>-164.11262432266602</v>
      </c>
      <c r="AS22">
        <f t="shared" si="9"/>
        <v>76.336549792776225</v>
      </c>
      <c r="AT22">
        <f t="shared" si="9"/>
        <v>65.688356501478154</v>
      </c>
      <c r="AU22">
        <f t="shared" si="9"/>
        <v>-22.08771802841164</v>
      </c>
      <c r="AW22">
        <v>19</v>
      </c>
      <c r="AX22">
        <f>(R22*SUMPRODUCT(K23:$K$23, X23:$X$23)-$AZ$3*SUMPRODUCT(K22:$K$22, W23:$W$23))/Z22</f>
        <v>531.28122204314104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4137.440187678576</v>
      </c>
      <c r="P23">
        <f t="shared" si="22"/>
        <v>206.8720093839288</v>
      </c>
      <c r="Q23" s="4">
        <f t="shared" si="23"/>
        <v>12.5</v>
      </c>
      <c r="R23">
        <f t="shared" si="0"/>
        <v>500000</v>
      </c>
      <c r="S23">
        <f t="shared" si="1"/>
        <v>542.48379559879743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391.73405784650055</v>
      </c>
      <c r="AC23">
        <f t="shared" si="2"/>
        <v>391.73405784650055</v>
      </c>
      <c r="AE23">
        <f t="shared" si="3"/>
        <v>2987.6952030013931</v>
      </c>
      <c r="AF23">
        <f t="shared" si="4"/>
        <v>-149.38476015006967</v>
      </c>
      <c r="AG23">
        <f t="shared" si="4"/>
        <v>-9.0263999824663355</v>
      </c>
      <c r="AH23">
        <f t="shared" si="5"/>
        <v>-3926.5195419466932</v>
      </c>
      <c r="AI23">
        <f t="shared" si="6"/>
        <v>-1097.2354990778363</v>
      </c>
      <c r="AJ23">
        <f t="shared" si="7"/>
        <v>0</v>
      </c>
      <c r="AK23">
        <f t="shared" si="24"/>
        <v>276.4013680137142</v>
      </c>
      <c r="AL23">
        <f t="shared" si="8"/>
        <v>-820.83413106412206</v>
      </c>
      <c r="AN23">
        <f t="shared" si="9"/>
        <v>578.31389585594991</v>
      </c>
      <c r="AO23">
        <f t="shared" si="9"/>
        <v>-28.915694792797499</v>
      </c>
      <c r="AP23">
        <f t="shared" si="9"/>
        <v>-1.7471971485478703</v>
      </c>
      <c r="AQ23">
        <f t="shared" si="9"/>
        <v>-760.0376407796017</v>
      </c>
      <c r="AR23">
        <f t="shared" si="9"/>
        <v>-212.38663686499723</v>
      </c>
      <c r="AS23">
        <f t="shared" si="9"/>
        <v>0</v>
      </c>
      <c r="AT23">
        <f t="shared" si="9"/>
        <v>53.501693143044037</v>
      </c>
      <c r="AU23">
        <f t="shared" si="9"/>
        <v>-158.88494372195319</v>
      </c>
      <c r="AW23">
        <v>20</v>
      </c>
      <c r="AX23">
        <f>(R23*SUMPRODUCT(K$23:$K24, X$23:$X24)-$AZ$3*SUMPRODUCT(K$22:$K23, W$23:$W24))/Z23</f>
        <v>542.48379559879743</v>
      </c>
    </row>
    <row r="25" spans="5:50" x14ac:dyDescent="0.25">
      <c r="AN25" s="8">
        <f t="shared" ref="AN25:AU25" si="25">SUM(AN3:AN23)</f>
        <v>35174.778433009407</v>
      </c>
      <c r="AO25" s="8">
        <f t="shared" si="25"/>
        <v>-4861.8190624094032</v>
      </c>
      <c r="AP25" s="8">
        <f t="shared" si="25"/>
        <v>-219.58730494000116</v>
      </c>
      <c r="AQ25" s="8">
        <f t="shared" si="25"/>
        <v>-22036.937462277201</v>
      </c>
      <c r="AR25" s="8">
        <f t="shared" si="25"/>
        <v>8056.4346033828069</v>
      </c>
      <c r="AS25" s="8">
        <f t="shared" si="25"/>
        <v>-1461.1993868422321</v>
      </c>
      <c r="AT25" s="8">
        <f t="shared" si="25"/>
        <v>3908.5040484909196</v>
      </c>
      <c r="AU25" s="9">
        <f t="shared" si="25"/>
        <v>10503.739265031496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993A7-273A-434E-A114-08B9116C78F6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4106.3734561584961</v>
      </c>
      <c r="K3">
        <v>1</v>
      </c>
      <c r="L3" s="2">
        <v>0</v>
      </c>
      <c r="O3">
        <f>$C$3</f>
        <v>4106.3734561584961</v>
      </c>
      <c r="P3">
        <f>O3*B5</f>
        <v>3285.0987649267972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4106.3734561584961</v>
      </c>
      <c r="AF3">
        <f t="shared" ref="AF3:AG23" si="4">-$Z3*P3</f>
        <v>-3285.0987649267972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695.45713533169885</v>
      </c>
      <c r="AJ3">
        <f t="shared" ref="AJ3:AJ23" si="7">AB3-AC3</f>
        <v>0</v>
      </c>
      <c r="AL3">
        <f t="shared" ref="AL3:AL23" si="8">SUM(AI3:AK3)</f>
        <v>695.45713533169885</v>
      </c>
      <c r="AN3">
        <f t="shared" ref="AN3:AU23" si="9">AE3*$K3</f>
        <v>4106.3734561584961</v>
      </c>
      <c r="AO3">
        <f t="shared" si="9"/>
        <v>-3285.0987649267972</v>
      </c>
      <c r="AP3">
        <f t="shared" si="9"/>
        <v>-125.8175559</v>
      </c>
      <c r="AQ3">
        <f t="shared" si="9"/>
        <v>0</v>
      </c>
      <c r="AR3">
        <f t="shared" si="9"/>
        <v>695.45713533169885</v>
      </c>
      <c r="AS3">
        <f t="shared" si="9"/>
        <v>0</v>
      </c>
      <c r="AT3">
        <f t="shared" si="9"/>
        <v>0</v>
      </c>
      <c r="AU3">
        <f t="shared" si="9"/>
        <v>695.45713533169885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2339.0093044118726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67.493860042674825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66.652427115837781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-66.652427115837781</v>
      </c>
      <c r="AK4">
        <f>G4*MAX(0, SUM(AB4, AE4:AF4))</f>
        <v>0</v>
      </c>
      <c r="AL4">
        <f t="shared" si="8"/>
        <v>-2533.459427115838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-2272.3568772960248</v>
      </c>
      <c r="AR4">
        <f t="shared" si="9"/>
        <v>-2272.3568772960248</v>
      </c>
      <c r="AS4">
        <f t="shared" si="9"/>
        <v>-61.398439823280064</v>
      </c>
      <c r="AT4">
        <f t="shared" si="9"/>
        <v>0</v>
      </c>
      <c r="AU4">
        <f t="shared" si="9"/>
        <v>-2333.7553171193049</v>
      </c>
      <c r="AW4">
        <v>1</v>
      </c>
      <c r="AX4">
        <f>(R4*SUMPRODUCT(K5:$K$23, X5:$X$23)-$AZ$3*SUMPRODUCT(K4:$K$22, W5:$W$23))/Z4</f>
        <v>67.493860042674825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4106.3734561584961</v>
      </c>
      <c r="P5">
        <f t="shared" ref="P5:P23" si="22">O5*$C$5</f>
        <v>205.31867280792483</v>
      </c>
      <c r="Q5" s="4">
        <f t="shared" ref="Q5:Q23" si="23">$C$8</f>
        <v>12.5</v>
      </c>
      <c r="R5">
        <f t="shared" si="0"/>
        <v>1000000</v>
      </c>
      <c r="S5">
        <f t="shared" si="1"/>
        <v>127.25299577845253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66.652427115837781</v>
      </c>
      <c r="AC5">
        <f t="shared" si="2"/>
        <v>124.09941874019569</v>
      </c>
      <c r="AE5">
        <f t="shared" si="3"/>
        <v>4004.6095254735606</v>
      </c>
      <c r="AF5">
        <f t="shared" si="4"/>
        <v>-200.23047627367805</v>
      </c>
      <c r="AG5">
        <f t="shared" si="4"/>
        <v>-12.190225658444692</v>
      </c>
      <c r="AH5">
        <f t="shared" si="5"/>
        <v>-2439.8083944245368</v>
      </c>
      <c r="AI5">
        <f t="shared" si="6"/>
        <v>1352.3804291169008</v>
      </c>
      <c r="AJ5">
        <f t="shared" si="7"/>
        <v>-57.446991624357906</v>
      </c>
      <c r="AK5">
        <f>G5*SUM(AB5, AE5:AF5)</f>
        <v>270.97220334210044</v>
      </c>
      <c r="AL5">
        <f t="shared" si="8"/>
        <v>1565.9056408346432</v>
      </c>
      <c r="AN5">
        <f t="shared" si="9"/>
        <v>3398.1528513301482</v>
      </c>
      <c r="AO5">
        <f t="shared" si="9"/>
        <v>-169.90764256650743</v>
      </c>
      <c r="AP5">
        <f t="shared" si="9"/>
        <v>-10.344142123245634</v>
      </c>
      <c r="AQ5">
        <f t="shared" si="9"/>
        <v>-2070.3246594891289</v>
      </c>
      <c r="AR5">
        <f t="shared" si="9"/>
        <v>1147.5764071512663</v>
      </c>
      <c r="AS5">
        <f t="shared" si="9"/>
        <v>-48.747239186963228</v>
      </c>
      <c r="AT5">
        <f t="shared" si="9"/>
        <v>229.93626708443756</v>
      </c>
      <c r="AU5">
        <f t="shared" si="9"/>
        <v>1328.7654350487405</v>
      </c>
      <c r="AW5">
        <v>2</v>
      </c>
      <c r="AX5">
        <f>(R5*SUMPRODUCT(K6:$K$23, X6:$X$23)-$AZ$3*SUMPRODUCT(K5:$K$22, W6:$W$23))/Z5</f>
        <v>127.25299577845253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4106.3734561584961</v>
      </c>
      <c r="P6">
        <f t="shared" si="22"/>
        <v>205.31867280792483</v>
      </c>
      <c r="Q6" s="4">
        <f t="shared" si="23"/>
        <v>12.5</v>
      </c>
      <c r="R6">
        <f t="shared" si="0"/>
        <v>1000000</v>
      </c>
      <c r="S6">
        <f t="shared" si="1"/>
        <v>180.11380700799603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124.09941874019569</v>
      </c>
      <c r="AC6">
        <f t="shared" si="2"/>
        <v>173.45910271693538</v>
      </c>
      <c r="AE6">
        <f t="shared" si="3"/>
        <v>3954.6543763536793</v>
      </c>
      <c r="AF6">
        <f t="shared" si="4"/>
        <v>-197.73271881768397</v>
      </c>
      <c r="AG6">
        <f t="shared" si="4"/>
        <v>-12.038159761208282</v>
      </c>
      <c r="AH6">
        <f t="shared" si="5"/>
        <v>-2413.0912521570763</v>
      </c>
      <c r="AI6">
        <f t="shared" si="6"/>
        <v>1331.7922456177107</v>
      </c>
      <c r="AJ6">
        <f t="shared" si="7"/>
        <v>-49.359683976739689</v>
      </c>
      <c r="AK6">
        <f>G6*SUM(AB6, AE6:AF6)</f>
        <v>271.67147533933337</v>
      </c>
      <c r="AL6">
        <f t="shared" si="8"/>
        <v>1554.1040369803045</v>
      </c>
      <c r="AN6">
        <f t="shared" si="9"/>
        <v>3091.2393582587633</v>
      </c>
      <c r="AO6">
        <f t="shared" si="9"/>
        <v>-154.56196791293817</v>
      </c>
      <c r="AP6">
        <f t="shared" si="9"/>
        <v>-9.4098825620168114</v>
      </c>
      <c r="AQ6">
        <f t="shared" si="9"/>
        <v>-1886.2438898176802</v>
      </c>
      <c r="AR6">
        <f t="shared" si="9"/>
        <v>1041.0236179661281</v>
      </c>
      <c r="AS6">
        <f t="shared" si="9"/>
        <v>-38.583042485952539</v>
      </c>
      <c r="AT6">
        <f t="shared" si="9"/>
        <v>212.35776307195189</v>
      </c>
      <c r="AU6">
        <f t="shared" si="9"/>
        <v>1214.7983385521275</v>
      </c>
      <c r="AW6">
        <v>3</v>
      </c>
      <c r="AX6">
        <f>(R6*SUMPRODUCT(K7:$K$23, X7:$X$23)-$AZ$3*SUMPRODUCT(K6:$K$22, W7:$W$23))/Z6</f>
        <v>180.11380700799603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4106.3734561584961</v>
      </c>
      <c r="P7">
        <f t="shared" si="22"/>
        <v>205.31867280792483</v>
      </c>
      <c r="Q7" s="4">
        <f t="shared" si="23"/>
        <v>12.5</v>
      </c>
      <c r="R7">
        <f t="shared" si="0"/>
        <v>1000000</v>
      </c>
      <c r="S7">
        <f t="shared" si="1"/>
        <v>226.13766211700496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173.45910271693538</v>
      </c>
      <c r="AC7">
        <f t="shared" si="2"/>
        <v>215.06476056113934</v>
      </c>
      <c r="AE7">
        <f t="shared" si="3"/>
        <v>3905.3035918731894</v>
      </c>
      <c r="AF7">
        <f t="shared" si="4"/>
        <v>-195.2651795936595</v>
      </c>
      <c r="AG7">
        <f t="shared" si="4"/>
        <v>-11.887933579251802</v>
      </c>
      <c r="AH7">
        <f t="shared" si="5"/>
        <v>-2387.5667475516743</v>
      </c>
      <c r="AI7">
        <f t="shared" si="6"/>
        <v>1310.5837311486039</v>
      </c>
      <c r="AJ7">
        <f t="shared" si="7"/>
        <v>-41.605657844203961</v>
      </c>
      <c r="AK7">
        <f>G7*SUM(AB7, AE7:AF7)</f>
        <v>271.84482604975261</v>
      </c>
      <c r="AL7">
        <f t="shared" si="8"/>
        <v>1540.8228993541525</v>
      </c>
      <c r="AN7">
        <f t="shared" si="9"/>
        <v>2812.0320644347476</v>
      </c>
      <c r="AO7">
        <f t="shared" si="9"/>
        <v>-140.60160322173741</v>
      </c>
      <c r="AP7">
        <f t="shared" si="9"/>
        <v>-8.5599620153198313</v>
      </c>
      <c r="AQ7">
        <f t="shared" si="9"/>
        <v>-1719.1785714342232</v>
      </c>
      <c r="AR7">
        <f t="shared" si="9"/>
        <v>943.69192776346722</v>
      </c>
      <c r="AS7">
        <f t="shared" si="9"/>
        <v>-29.958347966408663</v>
      </c>
      <c r="AT7">
        <f t="shared" si="9"/>
        <v>195.74313479580897</v>
      </c>
      <c r="AU7">
        <f t="shared" si="9"/>
        <v>1109.4767145928674</v>
      </c>
      <c r="AW7">
        <v>4</v>
      </c>
      <c r="AX7">
        <f>(R7*SUMPRODUCT(K8:$K$23, X8:$X$23)-$AZ$3*SUMPRODUCT(K7:$K$22, W8:$W$23))/Z7</f>
        <v>226.13766211700496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4106.3734561584961</v>
      </c>
      <c r="P8">
        <f t="shared" si="22"/>
        <v>205.31867280792483</v>
      </c>
      <c r="Q8" s="4">
        <f t="shared" si="23"/>
        <v>12.5</v>
      </c>
      <c r="R8">
        <f t="shared" si="0"/>
        <v>1000000</v>
      </c>
      <c r="S8">
        <f t="shared" si="1"/>
        <v>265.46558179966439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215.06476056113934</v>
      </c>
      <c r="AC8">
        <f t="shared" si="2"/>
        <v>249.31495944722155</v>
      </c>
      <c r="AE8">
        <f t="shared" si="3"/>
        <v>3856.5463920287266</v>
      </c>
      <c r="AF8">
        <f t="shared" si="4"/>
        <v>-192.82731960143633</v>
      </c>
      <c r="AG8">
        <f t="shared" si="4"/>
        <v>-11.739514297722076</v>
      </c>
      <c r="AH8">
        <f t="shared" si="5"/>
        <v>-2363.1956589766614</v>
      </c>
      <c r="AI8">
        <f t="shared" si="6"/>
        <v>1288.783899152907</v>
      </c>
      <c r="AJ8">
        <f t="shared" si="7"/>
        <v>-34.250198886082217</v>
      </c>
      <c r="AK8">
        <f t="shared" ref="AK8:AK23" si="24">G8*SUM(AB8:AB8, AE8:AF8)</f>
        <v>271.51486830919009</v>
      </c>
      <c r="AL8">
        <f t="shared" si="8"/>
        <v>1526.048568576015</v>
      </c>
      <c r="AN8">
        <f t="shared" si="9"/>
        <v>2558.0285925747094</v>
      </c>
      <c r="AO8">
        <f t="shared" si="9"/>
        <v>-127.90142962873547</v>
      </c>
      <c r="AP8">
        <f t="shared" si="9"/>
        <v>-7.7867631253141667</v>
      </c>
      <c r="AQ8">
        <f t="shared" si="9"/>
        <v>-1567.4962650535394</v>
      </c>
      <c r="AR8">
        <f t="shared" si="9"/>
        <v>854.84413476712052</v>
      </c>
      <c r="AS8">
        <f t="shared" si="9"/>
        <v>-22.717991473682282</v>
      </c>
      <c r="AT8">
        <f t="shared" si="9"/>
        <v>180.09450058208753</v>
      </c>
      <c r="AU8">
        <f t="shared" si="9"/>
        <v>1012.2206438755258</v>
      </c>
      <c r="AW8">
        <v>5</v>
      </c>
      <c r="AX8">
        <f>(R8*SUMPRODUCT(K9:$K$23, X9:$X$23)-$AZ$3*SUMPRODUCT(K8:$K$22, W9:$W$23))/Z8</f>
        <v>265.46558179966439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4106.3734561584961</v>
      </c>
      <c r="P9">
        <f t="shared" si="22"/>
        <v>205.31867280792483</v>
      </c>
      <c r="Q9" s="4">
        <f t="shared" si="23"/>
        <v>12.5</v>
      </c>
      <c r="R9">
        <f t="shared" si="0"/>
        <v>1000000</v>
      </c>
      <c r="S9">
        <f t="shared" si="1"/>
        <v>296.53715268506625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249.31495944722155</v>
      </c>
      <c r="AC9">
        <f t="shared" si="2"/>
        <v>275.01653617587908</v>
      </c>
      <c r="AE9">
        <f t="shared" si="3"/>
        <v>3808.3612590583689</v>
      </c>
      <c r="AF9">
        <f t="shared" si="4"/>
        <v>-190.41806295291846</v>
      </c>
      <c r="AG9">
        <f t="shared" si="4"/>
        <v>-11.592836415507989</v>
      </c>
      <c r="AH9">
        <f t="shared" si="5"/>
        <v>-2342.6191389492969</v>
      </c>
      <c r="AI9">
        <f t="shared" si="6"/>
        <v>1263.7312207406458</v>
      </c>
      <c r="AJ9">
        <f t="shared" si="7"/>
        <v>-25.701576728657528</v>
      </c>
      <c r="AK9">
        <f t="shared" si="24"/>
        <v>270.70807088868708</v>
      </c>
      <c r="AL9">
        <f t="shared" si="8"/>
        <v>1508.7377149006752</v>
      </c>
      <c r="AN9">
        <f t="shared" si="9"/>
        <v>2326.9461874812423</v>
      </c>
      <c r="AO9">
        <f t="shared" si="9"/>
        <v>-116.34730937406214</v>
      </c>
      <c r="AP9">
        <f t="shared" si="9"/>
        <v>-7.0833370744428583</v>
      </c>
      <c r="AQ9">
        <f t="shared" si="9"/>
        <v>-1431.3633353802347</v>
      </c>
      <c r="AR9">
        <f t="shared" si="9"/>
        <v>772.15220565250274</v>
      </c>
      <c r="AS9">
        <f t="shared" si="9"/>
        <v>-15.703916176217367</v>
      </c>
      <c r="AT9">
        <f t="shared" si="9"/>
        <v>165.40529393752499</v>
      </c>
      <c r="AU9">
        <f t="shared" si="9"/>
        <v>921.85358341381027</v>
      </c>
      <c r="AW9">
        <v>6</v>
      </c>
      <c r="AX9">
        <f>(R9*SUMPRODUCT(K10:$K$23, X10:$X$23)-$AZ$3*SUMPRODUCT(K9:$K$22, W10:$W$23))/Z9</f>
        <v>296.53715268506625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4106.3734561584961</v>
      </c>
      <c r="P10">
        <f t="shared" si="22"/>
        <v>205.31867280792483</v>
      </c>
      <c r="Q10" s="4">
        <f t="shared" si="23"/>
        <v>12.5</v>
      </c>
      <c r="R10">
        <f t="shared" si="0"/>
        <v>1000000</v>
      </c>
      <c r="S10">
        <f t="shared" si="1"/>
        <v>319.86058830289653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275.01653617587908</v>
      </c>
      <c r="AC10">
        <f t="shared" si="2"/>
        <v>292.93779349793294</v>
      </c>
      <c r="AE10">
        <f t="shared" si="3"/>
        <v>3760.738345126897</v>
      </c>
      <c r="AF10">
        <f t="shared" si="4"/>
        <v>-188.03691725634485</v>
      </c>
      <c r="AG10">
        <f t="shared" si="4"/>
        <v>-11.447869955321416</v>
      </c>
      <c r="AH10">
        <f t="shared" si="5"/>
        <v>-2323.0476825194633</v>
      </c>
      <c r="AI10">
        <f t="shared" si="6"/>
        <v>1238.2058753957672</v>
      </c>
      <c r="AJ10">
        <f t="shared" si="7"/>
        <v>-17.921257322053862</v>
      </c>
      <c r="AK10">
        <f t="shared" si="24"/>
        <v>269.34025748325018</v>
      </c>
      <c r="AL10">
        <f t="shared" si="8"/>
        <v>1489.6248755569636</v>
      </c>
      <c r="AN10">
        <f t="shared" si="9"/>
        <v>2116.716457923284</v>
      </c>
      <c r="AO10">
        <f t="shared" si="9"/>
        <v>-105.83582289616422</v>
      </c>
      <c r="AP10">
        <f t="shared" si="9"/>
        <v>-6.4433875794612581</v>
      </c>
      <c r="AQ10">
        <f t="shared" si="9"/>
        <v>-1307.5180485505359</v>
      </c>
      <c r="AR10">
        <f t="shared" si="9"/>
        <v>696.91919889712267</v>
      </c>
      <c r="AS10">
        <f t="shared" si="9"/>
        <v>-10.086907633290711</v>
      </c>
      <c r="AT10">
        <f t="shared" si="9"/>
        <v>151.59708107181635</v>
      </c>
      <c r="AU10">
        <f t="shared" si="9"/>
        <v>838.42937233564828</v>
      </c>
      <c r="AW10">
        <v>7</v>
      </c>
      <c r="AX10">
        <f>(R10*SUMPRODUCT(K11:$K$23, X11:$X$23)-$AZ$3*SUMPRODUCT(K10:$K$22, W11:$W$23))/Z10</f>
        <v>319.86058830289653</v>
      </c>
    </row>
    <row r="11" spans="1:52" x14ac:dyDescent="0.25">
      <c r="A11" t="s">
        <v>33</v>
      </c>
      <c r="C11" s="7">
        <f>AU25</f>
        <v>10473.13907281058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4106.3734561584961</v>
      </c>
      <c r="P11">
        <f t="shared" si="22"/>
        <v>205.31867280792483</v>
      </c>
      <c r="Q11" s="4">
        <f t="shared" si="23"/>
        <v>12.5</v>
      </c>
      <c r="R11">
        <f t="shared" si="0"/>
        <v>1000000</v>
      </c>
      <c r="S11">
        <f t="shared" si="1"/>
        <v>335.95156716365693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292.93779349793294</v>
      </c>
      <c r="AC11">
        <f t="shared" si="2"/>
        <v>303.82346230518669</v>
      </c>
      <c r="AE11">
        <f t="shared" si="3"/>
        <v>3713.6680489435626</v>
      </c>
      <c r="AF11">
        <f t="shared" si="4"/>
        <v>-185.68340244717814</v>
      </c>
      <c r="AG11">
        <f t="shared" si="4"/>
        <v>-11.304585690367563</v>
      </c>
      <c r="AH11">
        <f t="shared" si="5"/>
        <v>-2304.4452320510436</v>
      </c>
      <c r="AI11">
        <f t="shared" si="6"/>
        <v>1212.234828754973</v>
      </c>
      <c r="AJ11">
        <f t="shared" si="7"/>
        <v>-10.885668807253751</v>
      </c>
      <c r="AK11">
        <f t="shared" si="24"/>
        <v>267.46457079960226</v>
      </c>
      <c r="AL11">
        <f t="shared" si="8"/>
        <v>1468.8137307473216</v>
      </c>
      <c r="AN11">
        <f t="shared" si="9"/>
        <v>1925.4578516739557</v>
      </c>
      <c r="AO11">
        <f t="shared" si="9"/>
        <v>-96.272892583697796</v>
      </c>
      <c r="AP11">
        <f t="shared" si="9"/>
        <v>-5.8611871041169792</v>
      </c>
      <c r="AQ11">
        <f t="shared" si="9"/>
        <v>-1194.8058112160913</v>
      </c>
      <c r="AR11">
        <f t="shared" si="9"/>
        <v>628.5179607700494</v>
      </c>
      <c r="AS11">
        <f t="shared" si="9"/>
        <v>-5.6439876153205235</v>
      </c>
      <c r="AT11">
        <f t="shared" si="9"/>
        <v>138.67468796442373</v>
      </c>
      <c r="AU11">
        <f t="shared" si="9"/>
        <v>761.54866111915271</v>
      </c>
      <c r="AW11">
        <v>8</v>
      </c>
      <c r="AX11">
        <f>(R11*SUMPRODUCT(K12:$K$23, X12:$X$23)-$AZ$3*SUMPRODUCT(K11:$K$22, W12:$W$23))/Z11</f>
        <v>335.95156716365693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4106.3734561584961</v>
      </c>
      <c r="P12">
        <f t="shared" si="22"/>
        <v>205.31867280792483</v>
      </c>
      <c r="Q12" s="4">
        <f t="shared" si="23"/>
        <v>12.5</v>
      </c>
      <c r="R12">
        <f t="shared" si="0"/>
        <v>1000000</v>
      </c>
      <c r="S12">
        <f t="shared" si="1"/>
        <v>344.8652628246283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303.82346230518669</v>
      </c>
      <c r="AC12">
        <f t="shared" si="2"/>
        <v>307.9769390457177</v>
      </c>
      <c r="AE12">
        <f t="shared" si="3"/>
        <v>3667.1374705819253</v>
      </c>
      <c r="AF12">
        <f t="shared" si="4"/>
        <v>-183.35687352909628</v>
      </c>
      <c r="AG12">
        <f t="shared" si="4"/>
        <v>-11.162944352644574</v>
      </c>
      <c r="AH12">
        <f t="shared" si="5"/>
        <v>-2287.638465544976</v>
      </c>
      <c r="AI12">
        <f t="shared" si="6"/>
        <v>1184.9791871552084</v>
      </c>
      <c r="AJ12">
        <f t="shared" si="7"/>
        <v>-4.1534767405310049</v>
      </c>
      <c r="AK12">
        <f t="shared" si="24"/>
        <v>265.13228415506109</v>
      </c>
      <c r="AL12">
        <f t="shared" si="8"/>
        <v>1445.9579945697385</v>
      </c>
      <c r="AN12">
        <f t="shared" si="9"/>
        <v>1751.4570539999997</v>
      </c>
      <c r="AO12">
        <f t="shared" si="9"/>
        <v>-87.572852699999999</v>
      </c>
      <c r="AP12">
        <f t="shared" si="9"/>
        <v>-5.33152023524939</v>
      </c>
      <c r="AQ12">
        <f t="shared" si="9"/>
        <v>-1092.5962169737461</v>
      </c>
      <c r="AR12">
        <f t="shared" si="9"/>
        <v>565.95646409100425</v>
      </c>
      <c r="AS12">
        <f t="shared" si="9"/>
        <v>-1.983736959463799</v>
      </c>
      <c r="AT12">
        <f t="shared" si="9"/>
        <v>126.6295068160685</v>
      </c>
      <c r="AU12">
        <f t="shared" si="9"/>
        <v>690.60223394760897</v>
      </c>
      <c r="AW12">
        <v>9</v>
      </c>
      <c r="AX12">
        <f>(R12*SUMPRODUCT(K13:$K$23, X13:$X$23)-$AZ$3*SUMPRODUCT(K12:$K$22, W13:$W$23))/Z12</f>
        <v>344.8652628246283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4106.3734561584961</v>
      </c>
      <c r="P13">
        <f t="shared" si="22"/>
        <v>205.31867280792483</v>
      </c>
      <c r="Q13" s="4">
        <f t="shared" si="23"/>
        <v>12.5</v>
      </c>
      <c r="R13">
        <f t="shared" si="0"/>
        <v>1000000</v>
      </c>
      <c r="S13">
        <f t="shared" si="1"/>
        <v>347.17745676038356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307.9769390457177</v>
      </c>
      <c r="AC13">
        <f t="shared" si="2"/>
        <v>306.15270610285006</v>
      </c>
      <c r="AE13">
        <f t="shared" si="3"/>
        <v>3621.137609575615</v>
      </c>
      <c r="AF13">
        <f t="shared" si="4"/>
        <v>-181.05688047878076</v>
      </c>
      <c r="AG13">
        <f t="shared" si="4"/>
        <v>-11.022918544296205</v>
      </c>
      <c r="AH13">
        <f t="shared" si="5"/>
        <v>-2271.7091857538708</v>
      </c>
      <c r="AI13">
        <f t="shared" si="6"/>
        <v>1157.3486247986671</v>
      </c>
      <c r="AJ13">
        <f t="shared" si="7"/>
        <v>1.8242329428676385</v>
      </c>
      <c r="AK13">
        <f t="shared" si="24"/>
        <v>262.36403676997867</v>
      </c>
      <c r="AL13">
        <f t="shared" si="8"/>
        <v>1421.5368945115133</v>
      </c>
      <c r="AN13">
        <f t="shared" si="9"/>
        <v>1593.157447407719</v>
      </c>
      <c r="AO13">
        <f t="shared" si="9"/>
        <v>-79.657872370385959</v>
      </c>
      <c r="AP13">
        <f t="shared" si="9"/>
        <v>-4.8496485536964364</v>
      </c>
      <c r="AQ13">
        <f t="shared" si="9"/>
        <v>-999.46226789554714</v>
      </c>
      <c r="AR13">
        <f t="shared" si="9"/>
        <v>509.18765858808939</v>
      </c>
      <c r="AS13">
        <f t="shared" si="9"/>
        <v>0.80259040447697472</v>
      </c>
      <c r="AT13">
        <f t="shared" si="9"/>
        <v>115.42980802682912</v>
      </c>
      <c r="AU13">
        <f t="shared" si="9"/>
        <v>625.42005701939547</v>
      </c>
      <c r="AW13">
        <v>10</v>
      </c>
      <c r="AX13">
        <f>(R13*SUMPRODUCT(K14:$K$23, X14:$X$23)-$AZ$3*SUMPRODUCT(K13:$K$22, W14:$W$23))/Z13</f>
        <v>347.17745676038356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4106.3734561584961</v>
      </c>
      <c r="P14">
        <f t="shared" si="22"/>
        <v>205.31867280792483</v>
      </c>
      <c r="Q14" s="4">
        <f t="shared" si="23"/>
        <v>12.5</v>
      </c>
      <c r="R14">
        <f t="shared" si="0"/>
        <v>1000000</v>
      </c>
      <c r="S14">
        <f t="shared" si="1"/>
        <v>343.05518451429754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306.15270610285006</v>
      </c>
      <c r="AC14">
        <f t="shared" si="2"/>
        <v>298.7179382855611</v>
      </c>
      <c r="AE14">
        <f t="shared" si="3"/>
        <v>3575.6562443180242</v>
      </c>
      <c r="AF14">
        <f t="shared" si="4"/>
        <v>-178.78281221590123</v>
      </c>
      <c r="AG14">
        <f t="shared" si="4"/>
        <v>-10.884471062159076</v>
      </c>
      <c r="AH14">
        <f t="shared" si="5"/>
        <v>-2257.4637355334221</v>
      </c>
      <c r="AI14">
        <f t="shared" si="6"/>
        <v>1128.5252255065416</v>
      </c>
      <c r="AJ14">
        <f t="shared" si="7"/>
        <v>7.4347678172889573</v>
      </c>
      <c r="AK14">
        <f t="shared" si="24"/>
        <v>259.21182967434811</v>
      </c>
      <c r="AL14">
        <f t="shared" si="8"/>
        <v>1395.1718229981786</v>
      </c>
      <c r="AN14">
        <f t="shared" si="9"/>
        <v>1449.1415069987358</v>
      </c>
      <c r="AO14">
        <f t="shared" si="9"/>
        <v>-72.457075349936801</v>
      </c>
      <c r="AP14">
        <f t="shared" si="9"/>
        <v>-4.4112570449035724</v>
      </c>
      <c r="AQ14">
        <f t="shared" si="9"/>
        <v>-914.90461503517429</v>
      </c>
      <c r="AR14">
        <f t="shared" si="9"/>
        <v>457.36855956872108</v>
      </c>
      <c r="AS14">
        <f t="shared" si="9"/>
        <v>3.0131617534690402</v>
      </c>
      <c r="AT14">
        <f t="shared" si="9"/>
        <v>105.05333729524335</v>
      </c>
      <c r="AU14">
        <f t="shared" si="9"/>
        <v>565.43505861743347</v>
      </c>
      <c r="AW14">
        <v>11</v>
      </c>
      <c r="AX14">
        <f>(R14*SUMPRODUCT(K15:$K$23, X15:$X$23)-$AZ$3*SUMPRODUCT(K14:$K$22, W15:$W$23))/Z14</f>
        <v>343.05518451429754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4106.3734561584961</v>
      </c>
      <c r="P15">
        <f t="shared" si="22"/>
        <v>205.31867280792483</v>
      </c>
      <c r="Q15" s="4">
        <f t="shared" si="23"/>
        <v>12.5</v>
      </c>
      <c r="R15">
        <f t="shared" si="0"/>
        <v>1000000</v>
      </c>
      <c r="S15">
        <f t="shared" si="1"/>
        <v>330.93561141295731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298.7179382855611</v>
      </c>
      <c r="AC15">
        <f t="shared" si="2"/>
        <v>284.53881350702795</v>
      </c>
      <c r="AE15">
        <f t="shared" si="3"/>
        <v>3530.6645484401447</v>
      </c>
      <c r="AF15">
        <f t="shared" si="4"/>
        <v>-176.53322742200726</v>
      </c>
      <c r="AG15">
        <f t="shared" si="4"/>
        <v>-10.747514157367563</v>
      </c>
      <c r="AH15">
        <f t="shared" si="5"/>
        <v>-2248.9755335938571</v>
      </c>
      <c r="AI15">
        <f t="shared" si="6"/>
        <v>1094.4082732669126</v>
      </c>
      <c r="AJ15">
        <f t="shared" si="7"/>
        <v>14.179124778533151</v>
      </c>
      <c r="AK15">
        <f t="shared" si="24"/>
        <v>255.69944815125893</v>
      </c>
      <c r="AL15">
        <f t="shared" si="8"/>
        <v>1364.2868461967046</v>
      </c>
      <c r="AN15">
        <f t="shared" si="9"/>
        <v>1318.1136564201202</v>
      </c>
      <c r="AO15">
        <f t="shared" si="9"/>
        <v>-65.90568282100601</v>
      </c>
      <c r="AP15">
        <f t="shared" si="9"/>
        <v>-4.0124019116042984</v>
      </c>
      <c r="AQ15">
        <f t="shared" si="9"/>
        <v>-839.61682655308346</v>
      </c>
      <c r="AR15">
        <f t="shared" si="9"/>
        <v>408.5787451344263</v>
      </c>
      <c r="AS15">
        <f t="shared" si="9"/>
        <v>5.2935354662698293</v>
      </c>
      <c r="AT15">
        <f t="shared" si="9"/>
        <v>95.461047041744095</v>
      </c>
      <c r="AU15">
        <f t="shared" si="9"/>
        <v>509.33332764244017</v>
      </c>
      <c r="AW15">
        <v>12</v>
      </c>
      <c r="AX15">
        <f>(R15*SUMPRODUCT(K16:$K$23, X16:$X$23)-$AZ$3*SUMPRODUCT(K15:$K$22, W16:$W$23))/Z15</f>
        <v>330.93561141295731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4106.3734561584961</v>
      </c>
      <c r="P16">
        <f t="shared" si="22"/>
        <v>205.31867280792483</v>
      </c>
      <c r="Q16" s="4">
        <f t="shared" si="23"/>
        <v>12.5</v>
      </c>
      <c r="R16">
        <f t="shared" si="0"/>
        <v>1000000</v>
      </c>
      <c r="S16">
        <f t="shared" si="1"/>
        <v>310.69956482782095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284.53881350702795</v>
      </c>
      <c r="AC16">
        <f t="shared" si="2"/>
        <v>263.77136546549218</v>
      </c>
      <c r="AE16">
        <f t="shared" si="3"/>
        <v>3486.1449974750371</v>
      </c>
      <c r="AF16">
        <f t="shared" si="4"/>
        <v>-174.30724987375186</v>
      </c>
      <c r="AG16">
        <f t="shared" si="4"/>
        <v>-10.611994484594195</v>
      </c>
      <c r="AH16">
        <f t="shared" si="5"/>
        <v>-2243.5624959753954</v>
      </c>
      <c r="AI16">
        <f t="shared" si="6"/>
        <v>1057.6632571412956</v>
      </c>
      <c r="AJ16">
        <f t="shared" si="7"/>
        <v>20.767448041535772</v>
      </c>
      <c r="AK16">
        <f t="shared" si="24"/>
        <v>251.74635927758194</v>
      </c>
      <c r="AL16">
        <f t="shared" si="8"/>
        <v>1330.1770644604132</v>
      </c>
      <c r="AN16">
        <f t="shared" si="9"/>
        <v>1198.9007067566199</v>
      </c>
      <c r="AO16">
        <f t="shared" si="9"/>
        <v>-59.945035337830994</v>
      </c>
      <c r="AP16">
        <f t="shared" si="9"/>
        <v>-3.6495119098294002</v>
      </c>
      <c r="AQ16">
        <f t="shared" si="9"/>
        <v>-771.57108038413094</v>
      </c>
      <c r="AR16">
        <f t="shared" si="9"/>
        <v>363.73507912482853</v>
      </c>
      <c r="AS16">
        <f t="shared" si="9"/>
        <v>7.1420173723588505</v>
      </c>
      <c r="AT16">
        <f t="shared" si="9"/>
        <v>86.576688083800832</v>
      </c>
      <c r="AU16">
        <f t="shared" si="9"/>
        <v>457.45378458098821</v>
      </c>
      <c r="AW16">
        <v>13</v>
      </c>
      <c r="AX16">
        <f>(R16*SUMPRODUCT(K17:$K$23, X17:$X$23)-$AZ$3*SUMPRODUCT(K16:$K$22, W17:$W$23))/Z16</f>
        <v>310.69956482782095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4106.3734561584961</v>
      </c>
      <c r="P17">
        <f t="shared" si="22"/>
        <v>205.31867280792483</v>
      </c>
      <c r="Q17" s="4">
        <f t="shared" si="23"/>
        <v>12.5</v>
      </c>
      <c r="R17">
        <f t="shared" si="0"/>
        <v>1000000</v>
      </c>
      <c r="S17">
        <f t="shared" si="1"/>
        <v>283.60118576667213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263.77136546549218</v>
      </c>
      <c r="AC17">
        <f t="shared" si="2"/>
        <v>237.72361577701577</v>
      </c>
      <c r="AE17">
        <f t="shared" si="3"/>
        <v>3442.0940204809126</v>
      </c>
      <c r="AF17">
        <f t="shared" si="4"/>
        <v>-172.10470102404565</v>
      </c>
      <c r="AG17">
        <f t="shared" si="4"/>
        <v>-10.477901173718941</v>
      </c>
      <c r="AH17">
        <f t="shared" si="5"/>
        <v>-2237.8692823450465</v>
      </c>
      <c r="AI17">
        <f t="shared" si="6"/>
        <v>1021.6421359381011</v>
      </c>
      <c r="AJ17">
        <f t="shared" si="7"/>
        <v>26.047749688476415</v>
      </c>
      <c r="AK17">
        <f t="shared" si="24"/>
        <v>247.36324794456519</v>
      </c>
      <c r="AL17">
        <f t="shared" si="8"/>
        <v>1295.0531335711428</v>
      </c>
      <c r="AN17">
        <f t="shared" si="9"/>
        <v>1090.4402293366384</v>
      </c>
      <c r="AO17">
        <f t="shared" si="9"/>
        <v>-54.522011466831927</v>
      </c>
      <c r="AP17">
        <f t="shared" si="9"/>
        <v>-3.3193529551643088</v>
      </c>
      <c r="AQ17">
        <f t="shared" si="9"/>
        <v>-708.9471347807081</v>
      </c>
      <c r="AR17">
        <f t="shared" si="9"/>
        <v>323.651730133934</v>
      </c>
      <c r="AS17">
        <f t="shared" si="9"/>
        <v>8.2518124069246586</v>
      </c>
      <c r="AT17">
        <f t="shared" si="9"/>
        <v>78.363587750122349</v>
      </c>
      <c r="AU17">
        <f t="shared" si="9"/>
        <v>410.26713029098102</v>
      </c>
      <c r="AW17">
        <v>14</v>
      </c>
      <c r="AX17">
        <f>(R17*SUMPRODUCT(K18:$K$23, X18:$X$23)-$AZ$3*SUMPRODUCT(K17:$K$22, W18:$W$23))/Z17</f>
        <v>283.60118576667213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4106.3734561584961</v>
      </c>
      <c r="P18">
        <f t="shared" si="22"/>
        <v>205.31867280792483</v>
      </c>
      <c r="Q18" s="4">
        <f t="shared" si="23"/>
        <v>12.5</v>
      </c>
      <c r="R18">
        <f t="shared" si="0"/>
        <v>1000000</v>
      </c>
      <c r="S18">
        <f t="shared" si="1"/>
        <v>250.46485382310655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237.72361577701577</v>
      </c>
      <c r="AC18">
        <f t="shared" si="2"/>
        <v>207.28898943077229</v>
      </c>
      <c r="AE18">
        <f t="shared" si="3"/>
        <v>3398.5047840429365</v>
      </c>
      <c r="AF18">
        <f t="shared" si="4"/>
        <v>-169.92523920214686</v>
      </c>
      <c r="AG18">
        <f t="shared" si="4"/>
        <v>-10.345213423495554</v>
      </c>
      <c r="AH18">
        <f t="shared" si="5"/>
        <v>-2232.6990788956373</v>
      </c>
      <c r="AI18">
        <f t="shared" si="6"/>
        <v>985.53525252165718</v>
      </c>
      <c r="AJ18">
        <f t="shared" si="7"/>
        <v>30.434626346243476</v>
      </c>
      <c r="AK18">
        <f t="shared" si="24"/>
        <v>242.64122124324641</v>
      </c>
      <c r="AL18">
        <f t="shared" si="8"/>
        <v>1258.6111001111472</v>
      </c>
      <c r="AN18">
        <f t="shared" si="9"/>
        <v>991.76411252940875</v>
      </c>
      <c r="AO18">
        <f t="shared" si="9"/>
        <v>-49.588205626470447</v>
      </c>
      <c r="AP18">
        <f t="shared" si="9"/>
        <v>-3.0189780688420447</v>
      </c>
      <c r="AQ18">
        <f t="shared" si="9"/>
        <v>-651.55442208675277</v>
      </c>
      <c r="AR18">
        <f t="shared" si="9"/>
        <v>287.60250674734357</v>
      </c>
      <c r="AS18">
        <f t="shared" si="9"/>
        <v>8.8815441220414595</v>
      </c>
      <c r="AT18">
        <f t="shared" si="9"/>
        <v>70.80844981571164</v>
      </c>
      <c r="AU18">
        <f t="shared" si="9"/>
        <v>367.29250068509674</v>
      </c>
      <c r="AW18">
        <v>15</v>
      </c>
      <c r="AX18">
        <f>(R18*SUMPRODUCT(K19:$K$23, X19:$X$23)-$AZ$3*SUMPRODUCT(K18:$K$22, W19:$W$23))/Z18</f>
        <v>250.46485382310655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4106.3734561584961</v>
      </c>
      <c r="P19">
        <f t="shared" si="22"/>
        <v>205.31867280792483</v>
      </c>
      <c r="Q19" s="4">
        <f t="shared" si="23"/>
        <v>12.5</v>
      </c>
      <c r="R19">
        <f t="shared" si="0"/>
        <v>1000000</v>
      </c>
      <c r="S19">
        <f t="shared" si="1"/>
        <v>210.750741472448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207.28898943077229</v>
      </c>
      <c r="AC19">
        <f t="shared" si="2"/>
        <v>172.20631547033622</v>
      </c>
      <c r="AE19">
        <f t="shared" si="3"/>
        <v>3355.3544717786513</v>
      </c>
      <c r="AF19">
        <f t="shared" si="4"/>
        <v>-167.76772358893257</v>
      </c>
      <c r="AG19">
        <f t="shared" si="4"/>
        <v>-10.213861779749017</v>
      </c>
      <c r="AH19">
        <f t="shared" si="5"/>
        <v>-2231.9607609264667</v>
      </c>
      <c r="AI19">
        <f t="shared" si="6"/>
        <v>945.41212548350268</v>
      </c>
      <c r="AJ19">
        <f t="shared" si="7"/>
        <v>35.082673960436068</v>
      </c>
      <c r="AK19">
        <f t="shared" si="24"/>
        <v>237.64130163343438</v>
      </c>
      <c r="AL19">
        <f t="shared" si="8"/>
        <v>1218.136101077373</v>
      </c>
      <c r="AN19">
        <f t="shared" si="9"/>
        <v>901.98699890353794</v>
      </c>
      <c r="AO19">
        <f t="shared" si="9"/>
        <v>-45.099349945176897</v>
      </c>
      <c r="AP19">
        <f t="shared" si="9"/>
        <v>-2.7456921798929148</v>
      </c>
      <c r="AQ19">
        <f t="shared" si="9"/>
        <v>-599.99609738739071</v>
      </c>
      <c r="AR19">
        <f t="shared" si="9"/>
        <v>254.14585939107732</v>
      </c>
      <c r="AS19">
        <f t="shared" si="9"/>
        <v>9.430930789947416</v>
      </c>
      <c r="AT19">
        <f t="shared" si="9"/>
        <v>63.882777893879791</v>
      </c>
      <c r="AU19">
        <f t="shared" si="9"/>
        <v>327.4595680749045</v>
      </c>
      <c r="AW19">
        <v>16</v>
      </c>
      <c r="AX19">
        <f>(R19*SUMPRODUCT(K20:$K$23, X20:$X$23)-$AZ$3*SUMPRODUCT(K19:$K$22, W20:$W$23))/Z19</f>
        <v>210.750741472448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4106.3734561584961</v>
      </c>
      <c r="P20">
        <f t="shared" si="22"/>
        <v>205.31867280792483</v>
      </c>
      <c r="Q20" s="4">
        <f t="shared" si="23"/>
        <v>12.5</v>
      </c>
      <c r="R20">
        <f t="shared" si="0"/>
        <v>1000000</v>
      </c>
      <c r="S20">
        <f t="shared" si="1"/>
        <v>165.80918329242985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172.20631547033622</v>
      </c>
      <c r="AC20">
        <f t="shared" si="2"/>
        <v>133.75956500412826</v>
      </c>
      <c r="AE20">
        <f t="shared" si="3"/>
        <v>3312.6435842310575</v>
      </c>
      <c r="AF20">
        <f t="shared" si="4"/>
        <v>-165.63217921155288</v>
      </c>
      <c r="AG20">
        <f t="shared" si="4"/>
        <v>-10.083847766156504</v>
      </c>
      <c r="AH20">
        <f t="shared" si="5"/>
        <v>-2230.031663601837</v>
      </c>
      <c r="AI20">
        <f t="shared" si="6"/>
        <v>906.89589365151141</v>
      </c>
      <c r="AJ20">
        <f t="shared" si="7"/>
        <v>38.446750466207959</v>
      </c>
      <c r="AK20">
        <f t="shared" si="24"/>
        <v>232.34524043428891</v>
      </c>
      <c r="AL20">
        <f t="shared" si="8"/>
        <v>1177.6878845520082</v>
      </c>
      <c r="AN20">
        <f t="shared" si="9"/>
        <v>820.30989225103838</v>
      </c>
      <c r="AO20">
        <f t="shared" si="9"/>
        <v>-41.015494612551919</v>
      </c>
      <c r="AP20">
        <f t="shared" si="9"/>
        <v>-2.4970631051006391</v>
      </c>
      <c r="AQ20">
        <f t="shared" si="9"/>
        <v>-552.22271493184326</v>
      </c>
      <c r="AR20">
        <f t="shared" si="9"/>
        <v>224.57461960154262</v>
      </c>
      <c r="AS20">
        <f t="shared" si="9"/>
        <v>9.5205683709732334</v>
      </c>
      <c r="AT20">
        <f t="shared" si="9"/>
        <v>57.535649187546007</v>
      </c>
      <c r="AU20">
        <f t="shared" si="9"/>
        <v>291.63083716006184</v>
      </c>
      <c r="AW20">
        <v>17</v>
      </c>
      <c r="AX20">
        <f>(R20*SUMPRODUCT(K21:$K$23, X21:$X$23)-$AZ$3*SUMPRODUCT(K20:$K$22, W21:$W$23))/Z20</f>
        <v>165.80918329242985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4106.3734561584961</v>
      </c>
      <c r="P21">
        <f t="shared" si="22"/>
        <v>205.31867280792483</v>
      </c>
      <c r="Q21" s="4">
        <f t="shared" si="23"/>
        <v>12.5</v>
      </c>
      <c r="R21">
        <f t="shared" si="0"/>
        <v>1000000</v>
      </c>
      <c r="S21">
        <f t="shared" si="1"/>
        <v>115.4835400524118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133.75956500412826</v>
      </c>
      <c r="AC21">
        <f t="shared" si="2"/>
        <v>91.972152683372883</v>
      </c>
      <c r="AE21">
        <f t="shared" si="3"/>
        <v>3270.3535613244421</v>
      </c>
      <c r="AF21">
        <f t="shared" si="4"/>
        <v>-163.51767806622212</v>
      </c>
      <c r="AG21">
        <f t="shared" si="4"/>
        <v>-9.9551148849472018</v>
      </c>
      <c r="AH21">
        <f t="shared" si="5"/>
        <v>-2231.5522838191496</v>
      </c>
      <c r="AI21">
        <f t="shared" si="6"/>
        <v>865.32848455412295</v>
      </c>
      <c r="AJ21">
        <f t="shared" si="7"/>
        <v>41.787412320755379</v>
      </c>
      <c r="AK21">
        <f t="shared" si="24"/>
        <v>226.8416813783644</v>
      </c>
      <c r="AL21">
        <f t="shared" si="8"/>
        <v>1133.9575782532427</v>
      </c>
      <c r="AN21">
        <f t="shared" si="9"/>
        <v>746.00083123950151</v>
      </c>
      <c r="AO21">
        <f t="shared" si="9"/>
        <v>-37.300041561975078</v>
      </c>
      <c r="AP21">
        <f t="shared" si="9"/>
        <v>-2.2708627186620522</v>
      </c>
      <c r="AQ21">
        <f t="shared" si="9"/>
        <v>-509.0397192434753</v>
      </c>
      <c r="AR21">
        <f t="shared" si="9"/>
        <v>197.39020771538901</v>
      </c>
      <c r="AS21">
        <f t="shared" si="9"/>
        <v>9.5321327624302921</v>
      </c>
      <c r="AT21">
        <f t="shared" si="9"/>
        <v>51.744889258852147</v>
      </c>
      <c r="AU21">
        <f t="shared" si="9"/>
        <v>258.66722973667146</v>
      </c>
      <c r="AW21">
        <v>18</v>
      </c>
      <c r="AX21">
        <f>(R21*SUMPRODUCT(K22:$K$23, X22:$X$23)-$AZ$3*SUMPRODUCT(K21:$K$22, W22:$W$23))/Z21</f>
        <v>115.4835400524118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4106.3734561584961</v>
      </c>
      <c r="P22">
        <f t="shared" si="22"/>
        <v>205.31867280792483</v>
      </c>
      <c r="Q22" s="4">
        <f t="shared" si="23"/>
        <v>12.5</v>
      </c>
      <c r="R22">
        <f t="shared" si="0"/>
        <v>1000000</v>
      </c>
      <c r="S22">
        <f t="shared" si="1"/>
        <v>60.14768226138338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91.972152683372883</v>
      </c>
      <c r="AC22">
        <f t="shared" si="2"/>
        <v>47.28872361669471</v>
      </c>
      <c r="AE22">
        <f t="shared" si="3"/>
        <v>3228.4728543876622</v>
      </c>
      <c r="AF22">
        <f t="shared" si="4"/>
        <v>-161.42364271938314</v>
      </c>
      <c r="AG22">
        <f t="shared" si="4"/>
        <v>-9.8276279814059215</v>
      </c>
      <c r="AH22">
        <f t="shared" si="5"/>
        <v>-2234.8603753445741</v>
      </c>
      <c r="AI22">
        <f t="shared" si="6"/>
        <v>822.36120834229905</v>
      </c>
      <c r="AJ22">
        <f t="shared" si="7"/>
        <v>44.683429066678173</v>
      </c>
      <c r="AK22">
        <f t="shared" si="24"/>
        <v>221.13149550461566</v>
      </c>
      <c r="AL22">
        <f t="shared" si="8"/>
        <v>1088.1761329135929</v>
      </c>
      <c r="AN22">
        <f t="shared" si="9"/>
        <v>678.39573702021266</v>
      </c>
      <c r="AO22">
        <f t="shared" si="9"/>
        <v>-33.919786851010642</v>
      </c>
      <c r="AP22">
        <f t="shared" si="9"/>
        <v>-2.0650695323473163</v>
      </c>
      <c r="AQ22">
        <f t="shared" si="9"/>
        <v>-469.60895130608458</v>
      </c>
      <c r="AR22">
        <f t="shared" si="9"/>
        <v>172.80192933077018</v>
      </c>
      <c r="AS22">
        <f t="shared" si="9"/>
        <v>9.3892837764091865</v>
      </c>
      <c r="AT22">
        <f t="shared" si="9"/>
        <v>46.466137594236812</v>
      </c>
      <c r="AU22">
        <f t="shared" si="9"/>
        <v>228.65735070141619</v>
      </c>
      <c r="AW22">
        <v>19</v>
      </c>
      <c r="AX22">
        <f>(R22*SUMPRODUCT(K23:$K$23, X23:$X$23)-$AZ$3*SUMPRODUCT(K22:$K$22, W23:$W$23))/Z22</f>
        <v>60.14768226138338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4106.3734561584961</v>
      </c>
      <c r="P23">
        <f t="shared" si="22"/>
        <v>205.31867280792483</v>
      </c>
      <c r="Q23" s="4">
        <f t="shared" si="23"/>
        <v>12.5</v>
      </c>
      <c r="R23">
        <f t="shared" si="0"/>
        <v>1000000</v>
      </c>
      <c r="S23">
        <f t="shared" si="1"/>
        <v>60.930634764108056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47.28872361669471</v>
      </c>
      <c r="AC23">
        <f t="shared" si="2"/>
        <v>47.28872361669471</v>
      </c>
      <c r="AE23">
        <f t="shared" si="3"/>
        <v>3186.9873042845393</v>
      </c>
      <c r="AF23">
        <f t="shared" si="4"/>
        <v>-159.34936521422699</v>
      </c>
      <c r="AG23">
        <f t="shared" si="4"/>
        <v>-9.7013439544352824</v>
      </c>
      <c r="AH23">
        <f t="shared" si="5"/>
        <v>-2240.6197725264606</v>
      </c>
      <c r="AI23">
        <f t="shared" si="6"/>
        <v>777.31682258941646</v>
      </c>
      <c r="AJ23">
        <f t="shared" si="7"/>
        <v>0</v>
      </c>
      <c r="AK23">
        <f t="shared" si="24"/>
        <v>215.24486638809051</v>
      </c>
      <c r="AL23">
        <f t="shared" si="8"/>
        <v>992.56168897750695</v>
      </c>
      <c r="AN23">
        <f t="shared" si="9"/>
        <v>616.8899163919782</v>
      </c>
      <c r="AO23">
        <f t="shared" si="9"/>
        <v>-30.844495819598912</v>
      </c>
      <c r="AP23">
        <f t="shared" si="9"/>
        <v>-1.8778428307184383</v>
      </c>
      <c r="AQ23">
        <f t="shared" si="9"/>
        <v>-433.70607165012257</v>
      </c>
      <c r="AR23">
        <f t="shared" si="9"/>
        <v>150.46150609153824</v>
      </c>
      <c r="AS23">
        <f t="shared" si="9"/>
        <v>0</v>
      </c>
      <c r="AT23">
        <f t="shared" si="9"/>
        <v>41.663921111778812</v>
      </c>
      <c r="AU23">
        <f t="shared" si="9"/>
        <v>192.12542720331706</v>
      </c>
      <c r="AW23">
        <v>20</v>
      </c>
      <c r="AX23">
        <f>(R23*SUMPRODUCT(K$23:$K24, X$23:$X24)-$AZ$3*SUMPRODUCT(K$22:$K23, W$23:$W24))/Z23</f>
        <v>60.930634764108056</v>
      </c>
    </row>
    <row r="25" spans="5:50" x14ac:dyDescent="0.25">
      <c r="AN25" s="8">
        <f t="shared" ref="AN25:AU25" si="25">SUM(AN3:AN23)</f>
        <v>35491.504909090858</v>
      </c>
      <c r="AO25" s="8">
        <f t="shared" si="25"/>
        <v>-4854.3553375734164</v>
      </c>
      <c r="AP25" s="8">
        <f t="shared" si="25"/>
        <v>-221.35541852992833</v>
      </c>
      <c r="AQ25" s="8">
        <f t="shared" si="25"/>
        <v>-21992.513576465513</v>
      </c>
      <c r="AR25" s="8">
        <f t="shared" si="25"/>
        <v>8423.2805765219946</v>
      </c>
      <c r="AS25" s="8">
        <f t="shared" si="25"/>
        <v>-163.56603209527833</v>
      </c>
      <c r="AT25" s="8">
        <f t="shared" si="25"/>
        <v>2213.424528383865</v>
      </c>
      <c r="AU25" s="9">
        <f t="shared" si="25"/>
        <v>10473.13907281058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CB81F-3173-4881-9CD9-7172C4312F3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4476.7857526221405</v>
      </c>
      <c r="K3">
        <v>1</v>
      </c>
      <c r="L3" s="2">
        <v>0</v>
      </c>
      <c r="O3">
        <f>$C$3</f>
        <v>4476.7857526221405</v>
      </c>
      <c r="P3">
        <f>O3*B5</f>
        <v>3581.4286020977124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4476.7857526221405</v>
      </c>
      <c r="AF3">
        <f t="shared" ref="AF3:AG23" si="4">-$Z3*P3</f>
        <v>-3581.4286020977124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769.5395946244281</v>
      </c>
      <c r="AJ3">
        <f t="shared" ref="AJ3:AJ23" si="7">AB3-AC3</f>
        <v>0</v>
      </c>
      <c r="AL3">
        <f t="shared" ref="AL3:AL23" si="8">SUM(AI3:AK3)</f>
        <v>769.5395946244281</v>
      </c>
      <c r="AN3">
        <f t="shared" ref="AN3:AU23" si="9">AE3*$K3</f>
        <v>4476.7857526221405</v>
      </c>
      <c r="AO3">
        <f t="shared" si="9"/>
        <v>-3581.4286020977124</v>
      </c>
      <c r="AP3">
        <f t="shared" si="9"/>
        <v>-125.8175559</v>
      </c>
      <c r="AQ3">
        <f t="shared" si="9"/>
        <v>0</v>
      </c>
      <c r="AR3">
        <f t="shared" si="9"/>
        <v>769.5395946244281</v>
      </c>
      <c r="AS3">
        <f t="shared" si="9"/>
        <v>0</v>
      </c>
      <c r="AT3">
        <f t="shared" si="9"/>
        <v>0</v>
      </c>
      <c r="AU3">
        <f t="shared" si="9"/>
        <v>769.5395946244281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2544.8559417243532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204.13020707763167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201.56963736131001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-201.56963736131001</v>
      </c>
      <c r="AK4">
        <f>G4*MAX(0, SUM(AB4, AE4:AF4))</f>
        <v>0</v>
      </c>
      <c r="AL4">
        <f t="shared" si="8"/>
        <v>-2745.3756373613101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-2343.2863043630455</v>
      </c>
      <c r="AR4">
        <f t="shared" si="9"/>
        <v>-2343.2863043630455</v>
      </c>
      <c r="AS4">
        <f t="shared" si="9"/>
        <v>-185.68057886654228</v>
      </c>
      <c r="AT4">
        <f t="shared" si="9"/>
        <v>0</v>
      </c>
      <c r="AU4">
        <f t="shared" si="9"/>
        <v>-2528.9668832295879</v>
      </c>
      <c r="AW4">
        <v>1</v>
      </c>
      <c r="AX4">
        <f>(R4*SUMPRODUCT(K5:$K$23, X5:$X$23)-$AZ$3*SUMPRODUCT(K4:$K$22, W5:$W$23))/Z4</f>
        <v>204.13020707763167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4476.7857526221405</v>
      </c>
      <c r="P5">
        <f t="shared" ref="P5:P23" si="22">O5*$C$5</f>
        <v>223.83928763110703</v>
      </c>
      <c r="Q5" s="4">
        <f t="shared" ref="Q5:Q23" si="23">$C$8</f>
        <v>12.5</v>
      </c>
      <c r="R5">
        <f t="shared" si="0"/>
        <v>1000000</v>
      </c>
      <c r="S5">
        <f t="shared" si="1"/>
        <v>380.88191462304894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201.56963736131001</v>
      </c>
      <c r="AC5">
        <f t="shared" si="2"/>
        <v>371.38034974009133</v>
      </c>
      <c r="AE5">
        <f t="shared" si="3"/>
        <v>4365.1068603918884</v>
      </c>
      <c r="AF5">
        <f t="shared" si="4"/>
        <v>-218.25534301959442</v>
      </c>
      <c r="AG5">
        <f t="shared" si="4"/>
        <v>-12.188172222210882</v>
      </c>
      <c r="AH5">
        <f t="shared" si="5"/>
        <v>-2527.8542831294039</v>
      </c>
      <c r="AI5">
        <f t="shared" si="6"/>
        <v>1606.809062020679</v>
      </c>
      <c r="AJ5">
        <f t="shared" si="7"/>
        <v>-169.81071237878132</v>
      </c>
      <c r="AK5">
        <f>G5*SUM(AB5, AE5:AF5)</f>
        <v>304.38948083135227</v>
      </c>
      <c r="AL5">
        <f t="shared" si="8"/>
        <v>1741.38783047325</v>
      </c>
      <c r="AN5">
        <f t="shared" si="9"/>
        <v>3704.0565951926092</v>
      </c>
      <c r="AO5">
        <f t="shared" si="9"/>
        <v>-185.20282975963045</v>
      </c>
      <c r="AP5">
        <f t="shared" si="9"/>
        <v>-10.342399658681096</v>
      </c>
      <c r="AQ5">
        <f t="shared" si="9"/>
        <v>-2145.0369094219009</v>
      </c>
      <c r="AR5">
        <f t="shared" si="9"/>
        <v>1363.4744563523964</v>
      </c>
      <c r="AS5">
        <f t="shared" si="9"/>
        <v>-144.09463713896596</v>
      </c>
      <c r="AT5">
        <f t="shared" si="9"/>
        <v>258.29284368983411</v>
      </c>
      <c r="AU5">
        <f t="shared" si="9"/>
        <v>1477.6726629032646</v>
      </c>
      <c r="AW5">
        <v>2</v>
      </c>
      <c r="AX5">
        <f>(R5*SUMPRODUCT(K6:$K$23, X6:$X$23)-$AZ$3*SUMPRODUCT(K5:$K$22, W6:$W$23))/Z5</f>
        <v>380.88191462304894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4476.7857526221405</v>
      </c>
      <c r="P6">
        <f t="shared" si="22"/>
        <v>223.83928763110703</v>
      </c>
      <c r="Q6" s="4">
        <f t="shared" si="23"/>
        <v>12.5</v>
      </c>
      <c r="R6">
        <f t="shared" si="0"/>
        <v>1000000</v>
      </c>
      <c r="S6">
        <f t="shared" si="1"/>
        <v>528.10610652013713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371.38034974009133</v>
      </c>
      <c r="AC6">
        <f t="shared" si="2"/>
        <v>508.4525799927323</v>
      </c>
      <c r="AE6">
        <f t="shared" si="3"/>
        <v>4310.1816810910868</v>
      </c>
      <c r="AF6">
        <f t="shared" si="4"/>
        <v>-215.50908405455434</v>
      </c>
      <c r="AG6">
        <f t="shared" si="4"/>
        <v>-12.03481113253669</v>
      </c>
      <c r="AH6">
        <f t="shared" si="5"/>
        <v>-2518.3493961665454</v>
      </c>
      <c r="AI6">
        <f t="shared" si="6"/>
        <v>1564.2883897374504</v>
      </c>
      <c r="AJ6">
        <f t="shared" si="7"/>
        <v>-137.07223025264096</v>
      </c>
      <c r="AK6">
        <f>G6*SUM(AB6, AE6:AF6)</f>
        <v>312.62370627436371</v>
      </c>
      <c r="AL6">
        <f t="shared" si="8"/>
        <v>1739.8398657591731</v>
      </c>
      <c r="AN6">
        <f t="shared" si="9"/>
        <v>3369.1448065607369</v>
      </c>
      <c r="AO6">
        <f t="shared" si="9"/>
        <v>-168.45724032803685</v>
      </c>
      <c r="AP6">
        <f t="shared" si="9"/>
        <v>-9.4072650354871321</v>
      </c>
      <c r="AQ6">
        <f t="shared" si="9"/>
        <v>-1968.5211475939586</v>
      </c>
      <c r="AR6">
        <f t="shared" si="9"/>
        <v>1222.7591536032542</v>
      </c>
      <c r="AS6">
        <f t="shared" si="9"/>
        <v>-107.1454121540598</v>
      </c>
      <c r="AT6">
        <f t="shared" si="9"/>
        <v>244.36894180651197</v>
      </c>
      <c r="AU6">
        <f t="shared" si="9"/>
        <v>1359.9826832557064</v>
      </c>
      <c r="AW6">
        <v>3</v>
      </c>
      <c r="AX6">
        <f>(R6*SUMPRODUCT(K7:$K$23, X7:$X$23)-$AZ$3*SUMPRODUCT(K6:$K$22, W7:$W$23))/Z6</f>
        <v>528.10610652013713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4476.7857526221405</v>
      </c>
      <c r="P7">
        <f t="shared" si="22"/>
        <v>223.83928763110703</v>
      </c>
      <c r="Q7" s="4">
        <f t="shared" si="23"/>
        <v>12.5</v>
      </c>
      <c r="R7">
        <f t="shared" si="0"/>
        <v>1000000</v>
      </c>
      <c r="S7">
        <f t="shared" si="1"/>
        <v>646.59130408809506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508.4525799927323</v>
      </c>
      <c r="AC7">
        <f t="shared" si="2"/>
        <v>614.678631014036</v>
      </c>
      <c r="AE7">
        <f t="shared" si="3"/>
        <v>4255.8328891320816</v>
      </c>
      <c r="AF7">
        <f t="shared" si="4"/>
        <v>-212.7916444566041</v>
      </c>
      <c r="AG7">
        <f t="shared" si="4"/>
        <v>-11.883059421146516</v>
      </c>
      <c r="AH7">
        <f t="shared" si="5"/>
        <v>-2512.2880051846273</v>
      </c>
      <c r="AI7">
        <f t="shared" si="6"/>
        <v>1518.870180069704</v>
      </c>
      <c r="AJ7">
        <f t="shared" si="7"/>
        <v>-106.2260510213037</v>
      </c>
      <c r="AK7">
        <f>G7*SUM(AB7, AE7:AF7)</f>
        <v>318.60456772677469</v>
      </c>
      <c r="AL7">
        <f t="shared" si="8"/>
        <v>1731.2486967751752</v>
      </c>
      <c r="AN7">
        <f t="shared" si="9"/>
        <v>3064.4323196842993</v>
      </c>
      <c r="AO7">
        <f t="shared" si="9"/>
        <v>-153.22161598421499</v>
      </c>
      <c r="AP7">
        <f t="shared" si="9"/>
        <v>-8.5564523550445806</v>
      </c>
      <c r="AQ7">
        <f t="shared" si="9"/>
        <v>-1808.984694653511</v>
      </c>
      <c r="AR7">
        <f t="shared" si="9"/>
        <v>1093.6695566915289</v>
      </c>
      <c r="AS7">
        <f t="shared" si="9"/>
        <v>-76.48856344274887</v>
      </c>
      <c r="AT7">
        <f t="shared" si="9"/>
        <v>229.41270486306269</v>
      </c>
      <c r="AU7">
        <f t="shared" si="9"/>
        <v>1246.5936981118427</v>
      </c>
      <c r="AW7">
        <v>4</v>
      </c>
      <c r="AX7">
        <f>(R7*SUMPRODUCT(K8:$K$23, X8:$X$23)-$AZ$3*SUMPRODUCT(K7:$K$22, W8:$W$23))/Z7</f>
        <v>646.59130408809506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4476.7857526221405</v>
      </c>
      <c r="P8">
        <f t="shared" si="22"/>
        <v>223.83928763110703</v>
      </c>
      <c r="Q8" s="4">
        <f t="shared" si="23"/>
        <v>12.5</v>
      </c>
      <c r="R8">
        <f t="shared" si="0"/>
        <v>1000000</v>
      </c>
      <c r="S8">
        <f t="shared" si="1"/>
        <v>739.92099256414929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614.678631014036</v>
      </c>
      <c r="AC8">
        <f t="shared" si="2"/>
        <v>694.51381208493513</v>
      </c>
      <c r="AE8">
        <f t="shared" si="3"/>
        <v>4202.056125163349</v>
      </c>
      <c r="AF8">
        <f t="shared" si="4"/>
        <v>-210.10280625816745</v>
      </c>
      <c r="AG8">
        <f t="shared" si="4"/>
        <v>-11.732904915938077</v>
      </c>
      <c r="AH8">
        <f t="shared" si="5"/>
        <v>-2505.9128797579287</v>
      </c>
      <c r="AI8">
        <f t="shared" si="6"/>
        <v>1474.307534231315</v>
      </c>
      <c r="AJ8">
        <f t="shared" si="7"/>
        <v>-79.835181070899125</v>
      </c>
      <c r="AK8">
        <f t="shared" ref="AK8:AK23" si="24">G8*SUM(AB8:AB8, AE8:AF8)</f>
        <v>322.4642364943453</v>
      </c>
      <c r="AL8">
        <f t="shared" si="8"/>
        <v>1716.9365896547611</v>
      </c>
      <c r="AN8">
        <f t="shared" si="9"/>
        <v>2787.2035295592709</v>
      </c>
      <c r="AO8">
        <f t="shared" si="9"/>
        <v>-139.36017647796353</v>
      </c>
      <c r="AP8">
        <f t="shared" si="9"/>
        <v>-7.7823791543038201</v>
      </c>
      <c r="AQ8">
        <f t="shared" si="9"/>
        <v>-1662.1599081944257</v>
      </c>
      <c r="AR8">
        <f t="shared" si="9"/>
        <v>977.90106573257822</v>
      </c>
      <c r="AS8">
        <f t="shared" si="9"/>
        <v>-52.954289956125592</v>
      </c>
      <c r="AT8">
        <f t="shared" si="9"/>
        <v>213.88897038559574</v>
      </c>
      <c r="AU8">
        <f t="shared" si="9"/>
        <v>1138.8357461620483</v>
      </c>
      <c r="AW8">
        <v>5</v>
      </c>
      <c r="AX8">
        <f>(R8*SUMPRODUCT(K9:$K$23, X9:$X$23)-$AZ$3*SUMPRODUCT(K8:$K$22, W9:$W$23))/Z8</f>
        <v>739.92099256414929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4476.7857526221405</v>
      </c>
      <c r="P9">
        <f t="shared" si="22"/>
        <v>223.83928763110703</v>
      </c>
      <c r="Q9" s="4">
        <f t="shared" si="23"/>
        <v>12.5</v>
      </c>
      <c r="R9">
        <f t="shared" si="0"/>
        <v>1000000</v>
      </c>
      <c r="S9">
        <f t="shared" si="1"/>
        <v>810.70387038203103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694.51381208493513</v>
      </c>
      <c r="AC9">
        <f t="shared" si="2"/>
        <v>751.31652522921286</v>
      </c>
      <c r="AE9">
        <f t="shared" si="3"/>
        <v>4148.8430470557969</v>
      </c>
      <c r="AF9">
        <f t="shared" si="4"/>
        <v>-207.44215235278983</v>
      </c>
      <c r="AG9">
        <f t="shared" si="4"/>
        <v>-11.584324324169797</v>
      </c>
      <c r="AH9">
        <f t="shared" si="5"/>
        <v>-2500.123408711941</v>
      </c>
      <c r="AI9">
        <f t="shared" si="6"/>
        <v>1429.6931616668962</v>
      </c>
      <c r="AJ9">
        <f t="shared" si="7"/>
        <v>-56.802713144277732</v>
      </c>
      <c r="AK9">
        <f t="shared" si="24"/>
        <v>324.51402947515601</v>
      </c>
      <c r="AL9">
        <f t="shared" si="8"/>
        <v>1697.4044779977744</v>
      </c>
      <c r="AN9">
        <f t="shared" si="9"/>
        <v>2534.9839088510125</v>
      </c>
      <c r="AO9">
        <f t="shared" si="9"/>
        <v>-126.74919544255062</v>
      </c>
      <c r="AP9">
        <f t="shared" si="9"/>
        <v>-7.0781361029121808</v>
      </c>
      <c r="AQ9">
        <f t="shared" si="9"/>
        <v>-1527.5999933822704</v>
      </c>
      <c r="AR9">
        <f t="shared" si="9"/>
        <v>873.55658392327928</v>
      </c>
      <c r="AS9">
        <f t="shared" si="9"/>
        <v>-34.707016430040284</v>
      </c>
      <c r="AT9">
        <f t="shared" si="9"/>
        <v>198.281263857331</v>
      </c>
      <c r="AU9">
        <f t="shared" si="9"/>
        <v>1037.1308313505699</v>
      </c>
      <c r="AW9">
        <v>6</v>
      </c>
      <c r="AX9">
        <f>(R9*SUMPRODUCT(K10:$K$23, X10:$X$23)-$AZ$3*SUMPRODUCT(K9:$K$22, W10:$W$23))/Z9</f>
        <v>810.70387038203103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4476.7857526221405</v>
      </c>
      <c r="P10">
        <f t="shared" si="22"/>
        <v>223.83928763110703</v>
      </c>
      <c r="Q10" s="4">
        <f t="shared" si="23"/>
        <v>12.5</v>
      </c>
      <c r="R10">
        <f t="shared" si="0"/>
        <v>1000000</v>
      </c>
      <c r="S10">
        <f t="shared" si="1"/>
        <v>858.62541543167129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751.31652522921286</v>
      </c>
      <c r="AC10">
        <f t="shared" si="2"/>
        <v>785.62438696749632</v>
      </c>
      <c r="AE10">
        <f t="shared" si="3"/>
        <v>4096.1658009161001</v>
      </c>
      <c r="AF10">
        <f t="shared" si="4"/>
        <v>-204.80829004580499</v>
      </c>
      <c r="AG10">
        <f t="shared" si="4"/>
        <v>-11.437239872705813</v>
      </c>
      <c r="AH10">
        <f t="shared" si="5"/>
        <v>-2499.2966577828774</v>
      </c>
      <c r="AI10">
        <f t="shared" si="6"/>
        <v>1380.6236132147119</v>
      </c>
      <c r="AJ10">
        <f t="shared" si="7"/>
        <v>-34.307861738283464</v>
      </c>
      <c r="AK10">
        <f t="shared" si="24"/>
        <v>324.98718252696563</v>
      </c>
      <c r="AL10">
        <f t="shared" si="8"/>
        <v>1671.3029340033941</v>
      </c>
      <c r="AN10">
        <f t="shared" si="9"/>
        <v>2305.5104528653555</v>
      </c>
      <c r="AO10">
        <f t="shared" si="9"/>
        <v>-115.27552264326776</v>
      </c>
      <c r="AP10">
        <f t="shared" si="9"/>
        <v>-6.4374044801981336</v>
      </c>
      <c r="AQ10">
        <f t="shared" si="9"/>
        <v>-1406.7190756880925</v>
      </c>
      <c r="AR10">
        <f t="shared" si="9"/>
        <v>777.07845005379716</v>
      </c>
      <c r="AS10">
        <f t="shared" si="9"/>
        <v>-19.310042048440028</v>
      </c>
      <c r="AT10">
        <f t="shared" si="9"/>
        <v>182.9177291103816</v>
      </c>
      <c r="AU10">
        <f t="shared" si="9"/>
        <v>940.6861371157388</v>
      </c>
      <c r="AW10">
        <v>7</v>
      </c>
      <c r="AX10">
        <f>(R10*SUMPRODUCT(K11:$K$23, X11:$X$23)-$AZ$3*SUMPRODUCT(K10:$K$22, W11:$W$23))/Z10</f>
        <v>858.62541543167129</v>
      </c>
    </row>
    <row r="11" spans="1:52" x14ac:dyDescent="0.25">
      <c r="A11" t="s">
        <v>33</v>
      </c>
      <c r="C11" s="7">
        <f>AU25</f>
        <v>11403.086601629489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4476.7857526221405</v>
      </c>
      <c r="P11">
        <f t="shared" si="22"/>
        <v>223.83928763110703</v>
      </c>
      <c r="Q11" s="4">
        <f t="shared" si="23"/>
        <v>12.5</v>
      </c>
      <c r="R11">
        <f t="shared" si="0"/>
        <v>1000000</v>
      </c>
      <c r="S11">
        <f t="shared" si="1"/>
        <v>887.26335958453228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785.62438696749632</v>
      </c>
      <c r="AC11">
        <f t="shared" si="2"/>
        <v>801.49361708673132</v>
      </c>
      <c r="AE11">
        <f t="shared" si="3"/>
        <v>4044.0249977995554</v>
      </c>
      <c r="AF11">
        <f t="shared" si="4"/>
        <v>-202.20124988997776</v>
      </c>
      <c r="AG11">
        <f t="shared" si="4"/>
        <v>-11.291653267723643</v>
      </c>
      <c r="AH11">
        <f t="shared" si="5"/>
        <v>-2497.1365004089716</v>
      </c>
      <c r="AI11">
        <f t="shared" si="6"/>
        <v>1333.3955942328826</v>
      </c>
      <c r="AJ11">
        <f t="shared" si="7"/>
        <v>-15.869230119234999</v>
      </c>
      <c r="AK11">
        <f t="shared" si="24"/>
        <v>323.9213694413952</v>
      </c>
      <c r="AL11">
        <f t="shared" si="8"/>
        <v>1641.4477335550428</v>
      </c>
      <c r="AN11">
        <f t="shared" si="9"/>
        <v>2096.7408992287237</v>
      </c>
      <c r="AO11">
        <f t="shared" si="9"/>
        <v>-104.83704496143618</v>
      </c>
      <c r="AP11">
        <f t="shared" si="9"/>
        <v>-5.8544819181949395</v>
      </c>
      <c r="AQ11">
        <f t="shared" si="9"/>
        <v>-1294.7121331379797</v>
      </c>
      <c r="AR11">
        <f t="shared" si="9"/>
        <v>691.33723921111323</v>
      </c>
      <c r="AS11">
        <f t="shared" si="9"/>
        <v>-8.2278580988933765</v>
      </c>
      <c r="AT11">
        <f t="shared" si="9"/>
        <v>167.94633658582902</v>
      </c>
      <c r="AU11">
        <f t="shared" si="9"/>
        <v>851.05571769804885</v>
      </c>
      <c r="AW11">
        <v>8</v>
      </c>
      <c r="AX11">
        <f>(R11*SUMPRODUCT(K12:$K$23, X12:$X$23)-$AZ$3*SUMPRODUCT(K11:$K$22, W12:$W$23))/Z11</f>
        <v>887.26335958453228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4476.7857526221405</v>
      </c>
      <c r="P12">
        <f t="shared" si="22"/>
        <v>223.83928763110703</v>
      </c>
      <c r="Q12" s="4">
        <f t="shared" si="23"/>
        <v>12.5</v>
      </c>
      <c r="R12">
        <f t="shared" si="0"/>
        <v>1000000</v>
      </c>
      <c r="S12">
        <f t="shared" si="1"/>
        <v>896.98475791056273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801.49361708673132</v>
      </c>
      <c r="AC12">
        <f t="shared" si="2"/>
        <v>799.9310963984808</v>
      </c>
      <c r="AE12">
        <f t="shared" si="3"/>
        <v>3992.397979847497</v>
      </c>
      <c r="AF12">
        <f t="shared" si="4"/>
        <v>-199.61989899237486</v>
      </c>
      <c r="AG12">
        <f t="shared" si="4"/>
        <v>-11.14750124436118</v>
      </c>
      <c r="AH12">
        <f t="shared" si="5"/>
        <v>-2498.8392548181964</v>
      </c>
      <c r="AI12">
        <f t="shared" si="6"/>
        <v>1282.7913247925644</v>
      </c>
      <c r="AJ12">
        <f t="shared" si="7"/>
        <v>1.5625206882505154</v>
      </c>
      <c r="AK12">
        <f t="shared" si="24"/>
        <v>321.59901885592978</v>
      </c>
      <c r="AL12">
        <f t="shared" si="8"/>
        <v>1605.9528643367448</v>
      </c>
      <c r="AN12">
        <f t="shared" si="9"/>
        <v>1906.8043290642252</v>
      </c>
      <c r="AO12">
        <f t="shared" si="9"/>
        <v>-95.340216453211255</v>
      </c>
      <c r="AP12">
        <f t="shared" si="9"/>
        <v>-5.3241444711402952</v>
      </c>
      <c r="AQ12">
        <f t="shared" si="9"/>
        <v>-1193.4675683071473</v>
      </c>
      <c r="AR12">
        <f t="shared" si="9"/>
        <v>612.67239983272623</v>
      </c>
      <c r="AS12">
        <f t="shared" si="9"/>
        <v>0.74627359988853215</v>
      </c>
      <c r="AT12">
        <f t="shared" si="9"/>
        <v>153.59851509611235</v>
      </c>
      <c r="AU12">
        <f t="shared" si="9"/>
        <v>767.01718852872716</v>
      </c>
      <c r="AW12">
        <v>9</v>
      </c>
      <c r="AX12">
        <f>(R12*SUMPRODUCT(K13:$K$23, X13:$X$23)-$AZ$3*SUMPRODUCT(K12:$K$22, W13:$W$23))/Z12</f>
        <v>896.98475791056273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4476.7857526221405</v>
      </c>
      <c r="P13">
        <f t="shared" si="22"/>
        <v>223.83928763110703</v>
      </c>
      <c r="Q13" s="4">
        <f t="shared" si="23"/>
        <v>12.5</v>
      </c>
      <c r="R13">
        <f t="shared" si="0"/>
        <v>1000000</v>
      </c>
      <c r="S13">
        <f t="shared" si="1"/>
        <v>889.21337323089847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799.9310963984808</v>
      </c>
      <c r="AC13">
        <f t="shared" si="2"/>
        <v>782.8452738039523</v>
      </c>
      <c r="AE13">
        <f t="shared" si="3"/>
        <v>3941.2706486175157</v>
      </c>
      <c r="AF13">
        <f t="shared" si="4"/>
        <v>-197.0635324308758</v>
      </c>
      <c r="AG13">
        <f t="shared" si="4"/>
        <v>-11.004744437203179</v>
      </c>
      <c r="AH13">
        <f t="shared" si="5"/>
        <v>-2502.5435771512207</v>
      </c>
      <c r="AI13">
        <f t="shared" si="6"/>
        <v>1230.658794598216</v>
      </c>
      <c r="AJ13">
        <f t="shared" si="7"/>
        <v>17.085822594528508</v>
      </c>
      <c r="AK13">
        <f t="shared" si="24"/>
        <v>318.08967488095846</v>
      </c>
      <c r="AL13">
        <f t="shared" si="8"/>
        <v>1565.834292073703</v>
      </c>
      <c r="AN13">
        <f t="shared" si="9"/>
        <v>1734.0033335077624</v>
      </c>
      <c r="AO13">
        <f t="shared" si="9"/>
        <v>-86.700166675388118</v>
      </c>
      <c r="AP13">
        <f t="shared" si="9"/>
        <v>-4.8416526647833296</v>
      </c>
      <c r="AQ13">
        <f t="shared" si="9"/>
        <v>-1101.0202779529491</v>
      </c>
      <c r="AR13">
        <f t="shared" si="9"/>
        <v>541.44123621464189</v>
      </c>
      <c r="AS13">
        <f t="shared" si="9"/>
        <v>7.5170867408019628</v>
      </c>
      <c r="AT13">
        <f t="shared" si="9"/>
        <v>139.94688661928271</v>
      </c>
      <c r="AU13">
        <f t="shared" si="9"/>
        <v>688.90520957472654</v>
      </c>
      <c r="AW13">
        <v>10</v>
      </c>
      <c r="AX13">
        <f>(R13*SUMPRODUCT(K14:$K$23, X14:$X$23)-$AZ$3*SUMPRODUCT(K13:$K$22, W14:$W$23))/Z13</f>
        <v>889.21337323089847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4476.7857526221405</v>
      </c>
      <c r="P14">
        <f t="shared" si="22"/>
        <v>223.83928763110703</v>
      </c>
      <c r="Q14" s="4">
        <f t="shared" si="23"/>
        <v>12.5</v>
      </c>
      <c r="R14">
        <f t="shared" si="0"/>
        <v>1000000</v>
      </c>
      <c r="S14">
        <f t="shared" si="1"/>
        <v>864.95733030624183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782.8452738039523</v>
      </c>
      <c r="AC14">
        <f t="shared" si="2"/>
        <v>751.7056703075832</v>
      </c>
      <c r="AE14">
        <f t="shared" si="3"/>
        <v>3890.6257188511163</v>
      </c>
      <c r="AF14">
        <f t="shared" si="4"/>
        <v>-194.53128594255583</v>
      </c>
      <c r="AG14">
        <f t="shared" si="4"/>
        <v>-10.863334582664306</v>
      </c>
      <c r="AH14">
        <f t="shared" si="5"/>
        <v>-2508.9928133472722</v>
      </c>
      <c r="AI14">
        <f t="shared" si="6"/>
        <v>1176.2382849786241</v>
      </c>
      <c r="AJ14">
        <f t="shared" si="7"/>
        <v>31.139603496369091</v>
      </c>
      <c r="AK14">
        <f t="shared" si="24"/>
        <v>313.52577946987594</v>
      </c>
      <c r="AL14">
        <f t="shared" si="8"/>
        <v>1520.9036679448691</v>
      </c>
      <c r="AN14">
        <f t="shared" si="9"/>
        <v>1576.792295496314</v>
      </c>
      <c r="AO14">
        <f t="shared" si="9"/>
        <v>-78.839614774815701</v>
      </c>
      <c r="AP14">
        <f t="shared" si="9"/>
        <v>-4.4026908551876645</v>
      </c>
      <c r="AQ14">
        <f t="shared" si="9"/>
        <v>-1016.844287635521</v>
      </c>
      <c r="AR14">
        <f t="shared" si="9"/>
        <v>476.70570223078965</v>
      </c>
      <c r="AS14">
        <f t="shared" si="9"/>
        <v>12.620254536430728</v>
      </c>
      <c r="AT14">
        <f t="shared" si="9"/>
        <v>127.06568794634929</v>
      </c>
      <c r="AU14">
        <f t="shared" si="9"/>
        <v>616.39164471356969</v>
      </c>
      <c r="AW14">
        <v>11</v>
      </c>
      <c r="AX14">
        <f>(R14*SUMPRODUCT(K15:$K$23, X15:$X$23)-$AZ$3*SUMPRODUCT(K14:$K$22, W15:$W$23))/Z14</f>
        <v>864.95733030624183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4476.7857526221405</v>
      </c>
      <c r="P15">
        <f t="shared" si="22"/>
        <v>223.83928763110703</v>
      </c>
      <c r="Q15" s="4">
        <f t="shared" si="23"/>
        <v>12.5</v>
      </c>
      <c r="R15">
        <f t="shared" si="0"/>
        <v>1000000</v>
      </c>
      <c r="S15">
        <f t="shared" si="1"/>
        <v>825.63310378197218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751.7056703075832</v>
      </c>
      <c r="AC15">
        <f t="shared" si="2"/>
        <v>708.27667828858921</v>
      </c>
      <c r="AE15">
        <f t="shared" si="3"/>
        <v>3840.4503498617187</v>
      </c>
      <c r="AF15">
        <f t="shared" si="4"/>
        <v>-192.02251749308593</v>
      </c>
      <c r="AG15">
        <f t="shared" si="4"/>
        <v>-10.723235827212337</v>
      </c>
      <c r="AH15">
        <f t="shared" si="5"/>
        <v>-2517.232770026108</v>
      </c>
      <c r="AI15">
        <f t="shared" si="6"/>
        <v>1120.4718265153124</v>
      </c>
      <c r="AJ15">
        <f t="shared" si="7"/>
        <v>43.428992018993995</v>
      </c>
      <c r="AK15">
        <f t="shared" si="24"/>
        <v>308.00934518733516</v>
      </c>
      <c r="AL15">
        <f t="shared" si="8"/>
        <v>1471.9101637216415</v>
      </c>
      <c r="AN15">
        <f t="shared" si="9"/>
        <v>1433.7669250375623</v>
      </c>
      <c r="AO15">
        <f t="shared" si="9"/>
        <v>-71.688346251878102</v>
      </c>
      <c r="AP15">
        <f t="shared" si="9"/>
        <v>-4.0033380093010287</v>
      </c>
      <c r="AQ15">
        <f t="shared" si="9"/>
        <v>-939.76611061097822</v>
      </c>
      <c r="AR15">
        <f t="shared" si="9"/>
        <v>418.30913016540484</v>
      </c>
      <c r="AS15">
        <f t="shared" si="9"/>
        <v>16.21347672071737</v>
      </c>
      <c r="AT15">
        <f t="shared" si="9"/>
        <v>114.9900588476504</v>
      </c>
      <c r="AU15">
        <f t="shared" si="9"/>
        <v>549.51266573377268</v>
      </c>
      <c r="AW15">
        <v>12</v>
      </c>
      <c r="AX15">
        <f>(R15*SUMPRODUCT(K16:$K$23, X16:$X$23)-$AZ$3*SUMPRODUCT(K15:$K$22, W16:$W$23))/Z15</f>
        <v>825.63310378197218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4476.7857526221405</v>
      </c>
      <c r="P16">
        <f t="shared" si="22"/>
        <v>223.83928763110703</v>
      </c>
      <c r="Q16" s="4">
        <f t="shared" si="23"/>
        <v>12.5</v>
      </c>
      <c r="R16">
        <f t="shared" si="0"/>
        <v>1000000</v>
      </c>
      <c r="S16">
        <f t="shared" si="1"/>
        <v>770.95044313141659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708.27667828858921</v>
      </c>
      <c r="AC16">
        <f t="shared" si="2"/>
        <v>652.80153678297256</v>
      </c>
      <c r="AE16">
        <f t="shared" si="3"/>
        <v>3790.7139754528775</v>
      </c>
      <c r="AF16">
        <f t="shared" si="4"/>
        <v>-189.53569877264388</v>
      </c>
      <c r="AG16">
        <f t="shared" si="4"/>
        <v>-10.584362824467819</v>
      </c>
      <c r="AH16">
        <f t="shared" si="5"/>
        <v>-2531.251557791521</v>
      </c>
      <c r="AI16">
        <f t="shared" si="6"/>
        <v>1059.3423560642445</v>
      </c>
      <c r="AJ16">
        <f t="shared" si="7"/>
        <v>55.475141505616648</v>
      </c>
      <c r="AK16">
        <f t="shared" si="24"/>
        <v>301.66184684781763</v>
      </c>
      <c r="AL16">
        <f t="shared" si="8"/>
        <v>1416.4793444176789</v>
      </c>
      <c r="AN16">
        <f t="shared" si="9"/>
        <v>1303.6433273929517</v>
      </c>
      <c r="AO16">
        <f t="shared" si="9"/>
        <v>-65.182166369647589</v>
      </c>
      <c r="AP16">
        <f t="shared" si="9"/>
        <v>-3.6400092595155535</v>
      </c>
      <c r="AQ16">
        <f t="shared" si="9"/>
        <v>-870.50862308167086</v>
      </c>
      <c r="AR16">
        <f t="shared" si="9"/>
        <v>364.31252868211772</v>
      </c>
      <c r="AS16">
        <f t="shared" si="9"/>
        <v>19.07814689483051</v>
      </c>
      <c r="AT16">
        <f t="shared" si="9"/>
        <v>103.7428453633749</v>
      </c>
      <c r="AU16">
        <f t="shared" si="9"/>
        <v>487.13352094032314</v>
      </c>
      <c r="AW16">
        <v>13</v>
      </c>
      <c r="AX16">
        <f>(R16*SUMPRODUCT(K17:$K$23, X17:$X$23)-$AZ$3*SUMPRODUCT(K16:$K$22, W17:$W$23))/Z16</f>
        <v>770.95044313141659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4476.7857526221405</v>
      </c>
      <c r="P17">
        <f t="shared" si="22"/>
        <v>223.83928763110703</v>
      </c>
      <c r="Q17" s="4">
        <f t="shared" si="23"/>
        <v>12.5</v>
      </c>
      <c r="R17">
        <f t="shared" si="0"/>
        <v>1000000</v>
      </c>
      <c r="S17">
        <f t="shared" si="1"/>
        <v>700.62267373241048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652.80153678297256</v>
      </c>
      <c r="AC17">
        <f t="shared" si="2"/>
        <v>585.53134542400494</v>
      </c>
      <c r="AE17">
        <f t="shared" si="3"/>
        <v>3741.3838906232909</v>
      </c>
      <c r="AF17">
        <f t="shared" si="4"/>
        <v>-187.06919453116456</v>
      </c>
      <c r="AG17">
        <f t="shared" si="4"/>
        <v>-10.446624256119163</v>
      </c>
      <c r="AH17">
        <f t="shared" si="5"/>
        <v>-2551.5952083181583</v>
      </c>
      <c r="AI17">
        <f t="shared" si="6"/>
        <v>992.27286351784869</v>
      </c>
      <c r="AJ17">
        <f t="shared" si="7"/>
        <v>67.270191358967622</v>
      </c>
      <c r="AK17">
        <f t="shared" si="24"/>
        <v>294.49813630125692</v>
      </c>
      <c r="AL17">
        <f t="shared" si="8"/>
        <v>1354.0411911780732</v>
      </c>
      <c r="AN17">
        <f t="shared" si="9"/>
        <v>1185.2539423538647</v>
      </c>
      <c r="AO17">
        <f t="shared" si="9"/>
        <v>-59.262697117693236</v>
      </c>
      <c r="AP17">
        <f t="shared" si="9"/>
        <v>-3.3094445653883438</v>
      </c>
      <c r="AQ17">
        <f t="shared" si="9"/>
        <v>-808.33412671975248</v>
      </c>
      <c r="AR17">
        <f t="shared" si="9"/>
        <v>314.34767395103057</v>
      </c>
      <c r="AS17">
        <f t="shared" si="9"/>
        <v>21.310900416004188</v>
      </c>
      <c r="AT17">
        <f t="shared" si="9"/>
        <v>93.29571283549312</v>
      </c>
      <c r="AU17">
        <f t="shared" si="9"/>
        <v>428.95428720252789</v>
      </c>
      <c r="AW17">
        <v>14</v>
      </c>
      <c r="AX17">
        <f>(R17*SUMPRODUCT(K18:$K$23, X18:$X$23)-$AZ$3*SUMPRODUCT(K17:$K$22, W18:$W$23))/Z17</f>
        <v>700.62267373241048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4476.7857526221405</v>
      </c>
      <c r="P18">
        <f t="shared" si="22"/>
        <v>223.83928763110703</v>
      </c>
      <c r="Q18" s="4">
        <f t="shared" si="23"/>
        <v>12.5</v>
      </c>
      <c r="R18">
        <f t="shared" si="0"/>
        <v>1000000</v>
      </c>
      <c r="S18">
        <f t="shared" si="1"/>
        <v>616.36018749552443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585.53134542400494</v>
      </c>
      <c r="AC18">
        <f t="shared" si="2"/>
        <v>508.37353406255943</v>
      </c>
      <c r="AE18">
        <f t="shared" si="3"/>
        <v>3692.4503569075159</v>
      </c>
      <c r="AF18">
        <f t="shared" si="4"/>
        <v>-184.6225178453758</v>
      </c>
      <c r="AG18">
        <f t="shared" si="4"/>
        <v>-10.30999293059975</v>
      </c>
      <c r="AH18">
        <f t="shared" si="5"/>
        <v>-2573.2066366576892</v>
      </c>
      <c r="AI18">
        <f t="shared" si="6"/>
        <v>924.31120947385079</v>
      </c>
      <c r="AJ18">
        <f t="shared" si="7"/>
        <v>77.157811361445511</v>
      </c>
      <c r="AK18">
        <f t="shared" si="24"/>
        <v>286.53514291403019</v>
      </c>
      <c r="AL18">
        <f t="shared" si="8"/>
        <v>1288.0041637493264</v>
      </c>
      <c r="AN18">
        <f t="shared" si="9"/>
        <v>1077.5443861287838</v>
      </c>
      <c r="AO18">
        <f t="shared" si="9"/>
        <v>-53.877219306439194</v>
      </c>
      <c r="AP18">
        <f t="shared" si="9"/>
        <v>-3.0086998956160822</v>
      </c>
      <c r="AQ18">
        <f t="shared" si="9"/>
        <v>-750.92258464431688</v>
      </c>
      <c r="AR18">
        <f t="shared" si="9"/>
        <v>269.73588228241158</v>
      </c>
      <c r="AS18">
        <f t="shared" si="9"/>
        <v>22.516475088954518</v>
      </c>
      <c r="AT18">
        <f t="shared" si="9"/>
        <v>83.617734791757229</v>
      </c>
      <c r="AU18">
        <f t="shared" si="9"/>
        <v>375.87009216312327</v>
      </c>
      <c r="AW18">
        <v>15</v>
      </c>
      <c r="AX18">
        <f>(R18*SUMPRODUCT(K19:$K$23, X19:$X$23)-$AZ$3*SUMPRODUCT(K18:$K$22, W19:$W$23))/Z18</f>
        <v>616.36018749552443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4476.7857526221405</v>
      </c>
      <c r="P19">
        <f t="shared" si="22"/>
        <v>223.83928763110703</v>
      </c>
      <c r="Q19" s="4">
        <f t="shared" si="23"/>
        <v>12.5</v>
      </c>
      <c r="R19">
        <f t="shared" si="0"/>
        <v>1000000</v>
      </c>
      <c r="S19">
        <f t="shared" si="1"/>
        <v>518.71446574231175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508.37353406255943</v>
      </c>
      <c r="AC19">
        <f t="shared" si="2"/>
        <v>422.20883241269394</v>
      </c>
      <c r="AE19">
        <f t="shared" si="3"/>
        <v>3643.89005976819</v>
      </c>
      <c r="AF19">
        <f t="shared" si="4"/>
        <v>-182.19450298840951</v>
      </c>
      <c r="AG19">
        <f t="shared" si="4"/>
        <v>-10.174403749481122</v>
      </c>
      <c r="AH19">
        <f t="shared" si="5"/>
        <v>-2599.1401450104181</v>
      </c>
      <c r="AI19">
        <f t="shared" si="6"/>
        <v>852.38100801988139</v>
      </c>
      <c r="AJ19">
        <f t="shared" si="7"/>
        <v>86.164701649865492</v>
      </c>
      <c r="AK19">
        <f t="shared" si="24"/>
        <v>277.90483635896379</v>
      </c>
      <c r="AL19">
        <f t="shared" si="8"/>
        <v>1216.4505460287107</v>
      </c>
      <c r="AN19">
        <f t="shared" si="9"/>
        <v>979.55118810516115</v>
      </c>
      <c r="AO19">
        <f t="shared" si="9"/>
        <v>-48.977559405258063</v>
      </c>
      <c r="AP19">
        <f t="shared" si="9"/>
        <v>-2.7350850650252219</v>
      </c>
      <c r="AQ19">
        <f t="shared" si="9"/>
        <v>-698.70132614778777</v>
      </c>
      <c r="AR19">
        <f t="shared" si="9"/>
        <v>229.13721748709017</v>
      </c>
      <c r="AS19">
        <f t="shared" si="9"/>
        <v>23.16281075703526</v>
      </c>
      <c r="AT19">
        <f t="shared" si="9"/>
        <v>74.706428616265953</v>
      </c>
      <c r="AU19">
        <f t="shared" si="9"/>
        <v>327.00645686039138</v>
      </c>
      <c r="AW19">
        <v>16</v>
      </c>
      <c r="AX19">
        <f>(R19*SUMPRODUCT(K20:$K$23, X20:$X$23)-$AZ$3*SUMPRODUCT(K19:$K$22, W20:$W$23))/Z19</f>
        <v>518.71446574231175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4476.7857526221405</v>
      </c>
      <c r="P20">
        <f t="shared" si="22"/>
        <v>223.83928763110703</v>
      </c>
      <c r="Q20" s="4">
        <f t="shared" si="23"/>
        <v>12.5</v>
      </c>
      <c r="R20">
        <f t="shared" si="0"/>
        <v>1000000</v>
      </c>
      <c r="S20">
        <f t="shared" si="1"/>
        <v>408.58455752441165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422.20883241269394</v>
      </c>
      <c r="AC20">
        <f t="shared" si="2"/>
        <v>328.16873122751576</v>
      </c>
      <c r="AE20">
        <f t="shared" si="3"/>
        <v>3595.6843531161858</v>
      </c>
      <c r="AF20">
        <f t="shared" si="4"/>
        <v>-179.78421765580927</v>
      </c>
      <c r="AG20">
        <f t="shared" si="4"/>
        <v>-10.039804649491332</v>
      </c>
      <c r="AH20">
        <f t="shared" si="5"/>
        <v>-2628.404999598356</v>
      </c>
      <c r="AI20">
        <f t="shared" si="6"/>
        <v>777.45533121252902</v>
      </c>
      <c r="AJ20">
        <f t="shared" si="7"/>
        <v>94.040101185178173</v>
      </c>
      <c r="AK20">
        <f t="shared" si="24"/>
        <v>268.66762775111494</v>
      </c>
      <c r="AL20">
        <f t="shared" si="8"/>
        <v>1140.1630601488221</v>
      </c>
      <c r="AN20">
        <f t="shared" si="9"/>
        <v>890.39927455949021</v>
      </c>
      <c r="AO20">
        <f t="shared" si="9"/>
        <v>-44.519963727974506</v>
      </c>
      <c r="AP20">
        <f t="shared" si="9"/>
        <v>-2.4861567086328789</v>
      </c>
      <c r="AQ20">
        <f t="shared" si="9"/>
        <v>-650.87189949325648</v>
      </c>
      <c r="AR20">
        <f t="shared" si="9"/>
        <v>192.52125462962621</v>
      </c>
      <c r="AS20">
        <f t="shared" si="9"/>
        <v>23.28714916319521</v>
      </c>
      <c r="AT20">
        <f t="shared" si="9"/>
        <v>66.530161536535189</v>
      </c>
      <c r="AU20">
        <f t="shared" si="9"/>
        <v>282.33856532935658</v>
      </c>
      <c r="AW20">
        <v>17</v>
      </c>
      <c r="AX20">
        <f>(R20*SUMPRODUCT(K21:$K$23, X21:$X$23)-$AZ$3*SUMPRODUCT(K20:$K$22, W21:$W$23))/Z20</f>
        <v>408.58455752441165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4476.7857526221405</v>
      </c>
      <c r="P21">
        <f t="shared" si="22"/>
        <v>223.83928763110703</v>
      </c>
      <c r="Q21" s="4">
        <f t="shared" si="23"/>
        <v>12.5</v>
      </c>
      <c r="R21">
        <f t="shared" si="0"/>
        <v>1000000</v>
      </c>
      <c r="S21">
        <f t="shared" si="1"/>
        <v>285.57688600042775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328.16873122751576</v>
      </c>
      <c r="AC21">
        <f t="shared" si="2"/>
        <v>226.31600528384206</v>
      </c>
      <c r="AE21">
        <f t="shared" si="3"/>
        <v>3547.7950692534118</v>
      </c>
      <c r="AF21">
        <f t="shared" si="4"/>
        <v>-177.3897534626706</v>
      </c>
      <c r="AG21">
        <f t="shared" si="4"/>
        <v>-9.9060890594758728</v>
      </c>
      <c r="AH21">
        <f t="shared" si="5"/>
        <v>-2665.403481643697</v>
      </c>
      <c r="AI21">
        <f t="shared" si="6"/>
        <v>695.09574508756805</v>
      </c>
      <c r="AJ21">
        <f t="shared" si="7"/>
        <v>101.8527259436737</v>
      </c>
      <c r="AK21">
        <f t="shared" si="24"/>
        <v>258.90018329127798</v>
      </c>
      <c r="AL21">
        <f t="shared" si="8"/>
        <v>1055.8486543225197</v>
      </c>
      <c r="AN21">
        <f t="shared" si="9"/>
        <v>809.2880543651662</v>
      </c>
      <c r="AO21">
        <f t="shared" si="9"/>
        <v>-40.464402718258313</v>
      </c>
      <c r="AP21">
        <f t="shared" si="9"/>
        <v>-2.2596794304126306</v>
      </c>
      <c r="AQ21">
        <f t="shared" si="9"/>
        <v>-608.00557970545276</v>
      </c>
      <c r="AR21">
        <f t="shared" si="9"/>
        <v>158.55839251104246</v>
      </c>
      <c r="AS21">
        <f t="shared" si="9"/>
        <v>23.23364027564595</v>
      </c>
      <c r="AT21">
        <f t="shared" si="9"/>
        <v>59.057758839118939</v>
      </c>
      <c r="AU21">
        <f t="shared" si="9"/>
        <v>240.84979162580731</v>
      </c>
      <c r="AW21">
        <v>18</v>
      </c>
      <c r="AX21">
        <f>(R21*SUMPRODUCT(K22:$K$23, X22:$X$23)-$AZ$3*SUMPRODUCT(K21:$K$22, W22:$W$23))/Z21</f>
        <v>285.57688600042775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4476.7857526221405</v>
      </c>
      <c r="P22">
        <f t="shared" si="22"/>
        <v>223.83928763110703</v>
      </c>
      <c r="Q22" s="4">
        <f t="shared" si="23"/>
        <v>12.5</v>
      </c>
      <c r="R22">
        <f t="shared" si="0"/>
        <v>1000000</v>
      </c>
      <c r="S22">
        <f t="shared" si="1"/>
        <v>149.19149039356782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226.31600528384206</v>
      </c>
      <c r="AC22">
        <f t="shared" si="2"/>
        <v>116.64551437828226</v>
      </c>
      <c r="AE22">
        <f t="shared" si="3"/>
        <v>3500.1793701397924</v>
      </c>
      <c r="AF22">
        <f t="shared" si="4"/>
        <v>-175.00896850698962</v>
      </c>
      <c r="AG22">
        <f t="shared" si="4"/>
        <v>-9.7731373678360338</v>
      </c>
      <c r="AH22">
        <f t="shared" si="5"/>
        <v>-2711.2640836064315</v>
      </c>
      <c r="AI22">
        <f t="shared" si="6"/>
        <v>604.13318065853491</v>
      </c>
      <c r="AJ22">
        <f t="shared" si="7"/>
        <v>109.6704909055598</v>
      </c>
      <c r="AK22">
        <f t="shared" si="24"/>
        <v>248.60404848416516</v>
      </c>
      <c r="AL22">
        <f t="shared" si="8"/>
        <v>962.40772004825976</v>
      </c>
      <c r="AN22">
        <f t="shared" si="9"/>
        <v>735.48915248949675</v>
      </c>
      <c r="AO22">
        <f t="shared" si="9"/>
        <v>-36.774457624474842</v>
      </c>
      <c r="AP22">
        <f t="shared" si="9"/>
        <v>-2.0536194748059655</v>
      </c>
      <c r="AQ22">
        <f t="shared" si="9"/>
        <v>-569.7151808957907</v>
      </c>
      <c r="AR22">
        <f t="shared" si="9"/>
        <v>126.94589449442525</v>
      </c>
      <c r="AS22">
        <f t="shared" si="9"/>
        <v>23.044949380984363</v>
      </c>
      <c r="AT22">
        <f t="shared" si="9"/>
        <v>52.238917378046771</v>
      </c>
      <c r="AU22">
        <f t="shared" si="9"/>
        <v>202.22976125345636</v>
      </c>
      <c r="AW22">
        <v>19</v>
      </c>
      <c r="AX22">
        <f>(R22*SUMPRODUCT(K23:$K$23, X23:$X$23)-$AZ$3*SUMPRODUCT(K22:$K$22, W23:$W$23))/Z22</f>
        <v>149.19149039356782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4476.7857526221405</v>
      </c>
      <c r="P23">
        <f t="shared" si="22"/>
        <v>223.83928763110703</v>
      </c>
      <c r="Q23" s="4">
        <f t="shared" si="23"/>
        <v>12.5</v>
      </c>
      <c r="R23">
        <f t="shared" si="0"/>
        <v>1000000</v>
      </c>
      <c r="S23">
        <f t="shared" si="1"/>
        <v>151.23825517133849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116.64551437828226</v>
      </c>
      <c r="AC23">
        <f t="shared" si="2"/>
        <v>116.64551437828226</v>
      </c>
      <c r="AE23">
        <f t="shared" si="3"/>
        <v>3452.8101126555302</v>
      </c>
      <c r="AF23">
        <f t="shared" si="4"/>
        <v>-172.6405056327765</v>
      </c>
      <c r="AG23">
        <f t="shared" si="4"/>
        <v>-9.6408737860449101</v>
      </c>
      <c r="AH23">
        <f t="shared" si="5"/>
        <v>-2762.576649021159</v>
      </c>
      <c r="AI23">
        <f t="shared" si="6"/>
        <v>507.9520842155498</v>
      </c>
      <c r="AJ23">
        <f t="shared" si="7"/>
        <v>0</v>
      </c>
      <c r="AK23">
        <f t="shared" si="24"/>
        <v>237.77705849807253</v>
      </c>
      <c r="AL23">
        <f t="shared" si="8"/>
        <v>745.72914271362231</v>
      </c>
      <c r="AN23">
        <f t="shared" si="9"/>
        <v>668.34396825174065</v>
      </c>
      <c r="AO23">
        <f t="shared" si="9"/>
        <v>-33.417198412587034</v>
      </c>
      <c r="AP23">
        <f t="shared" si="9"/>
        <v>-1.8661379089346597</v>
      </c>
      <c r="AQ23">
        <f t="shared" si="9"/>
        <v>-534.73877217834684</v>
      </c>
      <c r="AR23">
        <f t="shared" si="9"/>
        <v>98.321859751872154</v>
      </c>
      <c r="AS23">
        <f t="shared" si="9"/>
        <v>0</v>
      </c>
      <c r="AT23">
        <f t="shared" si="9"/>
        <v>46.02536995977642</v>
      </c>
      <c r="AU23">
        <f t="shared" si="9"/>
        <v>144.34722971164857</v>
      </c>
      <c r="AW23">
        <v>20</v>
      </c>
      <c r="AX23">
        <f>(R23*SUMPRODUCT(K$23:$K24, X$23:$X24)-$AZ$3*SUMPRODUCT(K$22:$K23, W$23:$W24))/Z23</f>
        <v>151.23825517133849</v>
      </c>
    </row>
    <row r="25" spans="5:50" x14ac:dyDescent="0.25">
      <c r="AN25" s="8">
        <f t="shared" ref="AN25:AU25" si="25">SUM(AN3:AN23)</f>
        <v>38639.738441316666</v>
      </c>
      <c r="AO25" s="8">
        <f t="shared" si="25"/>
        <v>-5289.5762365324363</v>
      </c>
      <c r="AP25" s="8">
        <f t="shared" si="25"/>
        <v>-221.20673291356553</v>
      </c>
      <c r="AQ25" s="8">
        <f t="shared" si="25"/>
        <v>-23899.916503808156</v>
      </c>
      <c r="AR25" s="8">
        <f t="shared" si="25"/>
        <v>9229.0389680625085</v>
      </c>
      <c r="AS25" s="8">
        <f t="shared" si="25"/>
        <v>-435.87723456132778</v>
      </c>
      <c r="AT25" s="8">
        <f t="shared" si="25"/>
        <v>2609.9248681283088</v>
      </c>
      <c r="AU25" s="9">
        <f t="shared" si="25"/>
        <v>11403.086601629489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F17A-F710-4D70-8E03-FC95C62487F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5464.8363752813793</v>
      </c>
      <c r="K3">
        <v>1</v>
      </c>
      <c r="L3" s="2">
        <v>0</v>
      </c>
      <c r="O3">
        <f>$C$3</f>
        <v>5464.8363752813793</v>
      </c>
      <c r="P3">
        <f>O3*B5</f>
        <v>4371.8691002251035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5464.8363752813793</v>
      </c>
      <c r="AF3">
        <f t="shared" ref="AF3:AG23" si="4">-$Z3*P3</f>
        <v>-4371.8691002251035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967.14971915627586</v>
      </c>
      <c r="AJ3">
        <f t="shared" ref="AJ3:AJ23" si="7">AB3-AC3</f>
        <v>0</v>
      </c>
      <c r="AL3">
        <f t="shared" ref="AL3:AL23" si="8">SUM(AI3:AK3)</f>
        <v>967.14971915627586</v>
      </c>
      <c r="AN3">
        <f t="shared" ref="AN3:AU23" si="9">AE3*$K3</f>
        <v>5464.8363752813793</v>
      </c>
      <c r="AO3">
        <f t="shared" si="9"/>
        <v>-4371.8691002251035</v>
      </c>
      <c r="AP3">
        <f t="shared" si="9"/>
        <v>-125.8175559</v>
      </c>
      <c r="AQ3">
        <f t="shared" si="9"/>
        <v>0</v>
      </c>
      <c r="AR3">
        <f t="shared" si="9"/>
        <v>967.14971915627586</v>
      </c>
      <c r="AS3">
        <f t="shared" si="9"/>
        <v>0</v>
      </c>
      <c r="AT3">
        <f t="shared" si="9"/>
        <v>0</v>
      </c>
      <c r="AU3">
        <f t="shared" si="9"/>
        <v>967.14971915627586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3158.7747920922616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540.46874108901193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533.52377235336098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-533.52377235336098</v>
      </c>
      <c r="AK4">
        <f>H4*SUM(AB4, AE4:AF4)</f>
        <v>0</v>
      </c>
      <c r="AL4">
        <f t="shared" si="8"/>
        <v>-3383.4227723533609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-2625.2510197389029</v>
      </c>
      <c r="AR4">
        <f t="shared" si="9"/>
        <v>-2625.2510197389029</v>
      </c>
      <c r="AS4">
        <f t="shared" si="9"/>
        <v>-491.46788269535415</v>
      </c>
      <c r="AT4">
        <f t="shared" si="9"/>
        <v>0</v>
      </c>
      <c r="AU4">
        <f t="shared" si="9"/>
        <v>-3116.718902434257</v>
      </c>
      <c r="AW4">
        <v>1</v>
      </c>
      <c r="AX4">
        <f>(R4*SUMPRODUCT(K5:$K$23, X5:$X$23)-$AZ$3*SUMPRODUCT(K4:$K$22, W5:$W$23))/Z4</f>
        <v>540.46874108901193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5464.8363752813793</v>
      </c>
      <c r="P5">
        <f t="shared" ref="P5:P23" si="22">O5*$C$5</f>
        <v>273.24181876406897</v>
      </c>
      <c r="Q5" s="4">
        <f t="shared" ref="Q5:Q23" si="23">$C$8</f>
        <v>12.5</v>
      </c>
      <c r="R5">
        <f t="shared" si="0"/>
        <v>1000000</v>
      </c>
      <c r="S5">
        <f t="shared" si="1"/>
        <v>1005.3773583323796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533.52377235336098</v>
      </c>
      <c r="AC5">
        <f t="shared" si="2"/>
        <v>979.65914340467862</v>
      </c>
      <c r="AE5">
        <f t="shared" si="3"/>
        <v>5325.0422618777038</v>
      </c>
      <c r="AF5">
        <f t="shared" si="4"/>
        <v>-266.25211309388516</v>
      </c>
      <c r="AG5">
        <f t="shared" si="4"/>
        <v>-12.180241767996947</v>
      </c>
      <c r="AH5">
        <f t="shared" si="5"/>
        <v>-2859.258550244278</v>
      </c>
      <c r="AI5">
        <f t="shared" si="6"/>
        <v>2187.3513567715436</v>
      </c>
      <c r="AJ5">
        <f t="shared" si="7"/>
        <v>-446.13537105131763</v>
      </c>
      <c r="AK5">
        <f>H5*SUM(AB5, AE5:AF5)</f>
        <v>478.54548685955081</v>
      </c>
      <c r="AL5">
        <f t="shared" si="8"/>
        <v>2219.7614725797766</v>
      </c>
      <c r="AN5">
        <f t="shared" si="9"/>
        <v>4518.6197132449315</v>
      </c>
      <c r="AO5">
        <f t="shared" si="9"/>
        <v>-225.93098566224654</v>
      </c>
      <c r="AP5">
        <f t="shared" si="9"/>
        <v>-10.335670189695916</v>
      </c>
      <c r="AQ5">
        <f t="shared" si="9"/>
        <v>-2426.2534295534647</v>
      </c>
      <c r="AR5">
        <f t="shared" si="9"/>
        <v>1856.0996278395241</v>
      </c>
      <c r="AS5">
        <f t="shared" si="9"/>
        <v>-378.57278557963565</v>
      </c>
      <c r="AT5">
        <f t="shared" si="9"/>
        <v>406.07472471879902</v>
      </c>
      <c r="AU5">
        <f t="shared" si="9"/>
        <v>1883.6015669786875</v>
      </c>
      <c r="AW5">
        <v>2</v>
      </c>
      <c r="AX5">
        <f>(R5*SUMPRODUCT(K6:$K$23, X6:$X$23)-$AZ$3*SUMPRODUCT(K5:$K$22, W6:$W$23))/Z5</f>
        <v>1005.3773583323796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5464.8363752813793</v>
      </c>
      <c r="P6">
        <f t="shared" si="22"/>
        <v>273.24181876406897</v>
      </c>
      <c r="Q6" s="4">
        <f t="shared" si="23"/>
        <v>12.5</v>
      </c>
      <c r="R6">
        <f t="shared" si="0"/>
        <v>1000000</v>
      </c>
      <c r="S6">
        <f t="shared" si="1"/>
        <v>1397.4386991156189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979.65914340467862</v>
      </c>
      <c r="AC6">
        <f t="shared" si="2"/>
        <v>1344.0564931602457</v>
      </c>
      <c r="AE6">
        <f t="shared" si="3"/>
        <v>5256.0794394084096</v>
      </c>
      <c r="AF6">
        <f t="shared" si="4"/>
        <v>-262.80397197042049</v>
      </c>
      <c r="AG6">
        <f t="shared" si="4"/>
        <v>-12.022499573781335</v>
      </c>
      <c r="AH6">
        <f t="shared" si="5"/>
        <v>-2875.1821228513127</v>
      </c>
      <c r="AI6">
        <f t="shared" si="6"/>
        <v>2106.070845012895</v>
      </c>
      <c r="AJ6">
        <f t="shared" si="7"/>
        <v>-364.39734975556712</v>
      </c>
      <c r="AK6">
        <f>H6*SUM(AB6, AE6:AF6)</f>
        <v>511.11596051902882</v>
      </c>
      <c r="AL6">
        <f t="shared" si="8"/>
        <v>2252.7894557763566</v>
      </c>
      <c r="AN6">
        <f t="shared" si="9"/>
        <v>4108.5258247561278</v>
      </c>
      <c r="AO6">
        <f t="shared" si="9"/>
        <v>-205.42629123780642</v>
      </c>
      <c r="AP6">
        <f t="shared" si="9"/>
        <v>-9.3976414448103771</v>
      </c>
      <c r="AQ6">
        <f t="shared" si="9"/>
        <v>-2247.447006611706</v>
      </c>
      <c r="AR6">
        <f t="shared" si="9"/>
        <v>1646.2548854618051</v>
      </c>
      <c r="AS6">
        <f t="shared" si="9"/>
        <v>-284.83890687008846</v>
      </c>
      <c r="AT6">
        <f t="shared" si="9"/>
        <v>399.52461667394783</v>
      </c>
      <c r="AU6">
        <f t="shared" si="9"/>
        <v>1760.9405952656643</v>
      </c>
      <c r="AW6">
        <v>3</v>
      </c>
      <c r="AX6">
        <f>(R6*SUMPRODUCT(K7:$K$23, X7:$X$23)-$AZ$3*SUMPRODUCT(K6:$K$22, W7:$W$23))/Z6</f>
        <v>1397.4386991156189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5464.8363752813793</v>
      </c>
      <c r="P7">
        <f t="shared" si="22"/>
        <v>273.24181876406897</v>
      </c>
      <c r="Q7" s="4">
        <f t="shared" si="23"/>
        <v>12.5</v>
      </c>
      <c r="R7">
        <f t="shared" si="0"/>
        <v>1000000</v>
      </c>
      <c r="S7">
        <f t="shared" si="1"/>
        <v>1719.1193500495933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1344.0564931602457</v>
      </c>
      <c r="AC7">
        <f t="shared" si="2"/>
        <v>1631.931936618068</v>
      </c>
      <c r="AE7">
        <f t="shared" si="3"/>
        <v>5187.679964719453</v>
      </c>
      <c r="AF7">
        <f t="shared" si="4"/>
        <v>-259.38399823597268</v>
      </c>
      <c r="AG7">
        <f t="shared" si="4"/>
        <v>-11.866045953782891</v>
      </c>
      <c r="AH7">
        <f t="shared" si="5"/>
        <v>-2898.2899408505459</v>
      </c>
      <c r="AI7">
        <f t="shared" si="6"/>
        <v>2018.1399796791516</v>
      </c>
      <c r="AJ7">
        <f t="shared" si="7"/>
        <v>-287.87544345782226</v>
      </c>
      <c r="AK7">
        <f>H7*SUM(AB7, AE7:AF7)</f>
        <v>536.73774467663304</v>
      </c>
      <c r="AL7">
        <f t="shared" si="8"/>
        <v>2267.0022808979625</v>
      </c>
      <c r="AN7">
        <f t="shared" si="9"/>
        <v>3735.4131523023757</v>
      </c>
      <c r="AO7">
        <f t="shared" si="9"/>
        <v>-186.77065761511881</v>
      </c>
      <c r="AP7">
        <f t="shared" si="9"/>
        <v>-8.544201728523948</v>
      </c>
      <c r="AQ7">
        <f t="shared" si="9"/>
        <v>-2086.92718862126</v>
      </c>
      <c r="AR7">
        <f t="shared" si="9"/>
        <v>1453.1711043374735</v>
      </c>
      <c r="AS7">
        <f t="shared" si="9"/>
        <v>-207.28605562224226</v>
      </c>
      <c r="AT7">
        <f t="shared" si="9"/>
        <v>386.48051623027129</v>
      </c>
      <c r="AU7">
        <f t="shared" si="9"/>
        <v>1632.3655649455025</v>
      </c>
      <c r="AW7">
        <v>4</v>
      </c>
      <c r="AX7">
        <f>(R7*SUMPRODUCT(K8:$K$23, X8:$X$23)-$AZ$3*SUMPRODUCT(K7:$K$22, W8:$W$23))/Z7</f>
        <v>1719.1193500495933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5464.8363752813793</v>
      </c>
      <c r="P8">
        <f t="shared" si="22"/>
        <v>273.24181876406897</v>
      </c>
      <c r="Q8" s="4">
        <f t="shared" si="23"/>
        <v>12.5</v>
      </c>
      <c r="R8">
        <f t="shared" si="0"/>
        <v>1000000</v>
      </c>
      <c r="S8">
        <f t="shared" si="1"/>
        <v>1977.1883191565403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1631.931936618068</v>
      </c>
      <c r="AC8">
        <f t="shared" si="2"/>
        <v>1852.3644696422471</v>
      </c>
      <c r="AE8">
        <f t="shared" si="3"/>
        <v>5119.8303347746478</v>
      </c>
      <c r="AF8">
        <f t="shared" si="4"/>
        <v>-255.99151673873237</v>
      </c>
      <c r="AG8">
        <f t="shared" si="4"/>
        <v>-11.710850021815686</v>
      </c>
      <c r="AH8">
        <f t="shared" si="5"/>
        <v>-2922.8377943500673</v>
      </c>
      <c r="AI8">
        <f t="shared" si="6"/>
        <v>1929.2901736640324</v>
      </c>
      <c r="AJ8">
        <f t="shared" si="7"/>
        <v>-220.43253302417907</v>
      </c>
      <c r="AK8">
        <f t="shared" ref="AK8:AK23" si="24">H8*SUM(AB8:AB8, AE8:AF8)</f>
        <v>555.85609501725071</v>
      </c>
      <c r="AL8">
        <f t="shared" si="8"/>
        <v>2264.7137356571038</v>
      </c>
      <c r="AN8">
        <f t="shared" si="9"/>
        <v>3395.9587294360081</v>
      </c>
      <c r="AO8">
        <f t="shared" si="9"/>
        <v>-169.7979364718004</v>
      </c>
      <c r="AP8">
        <f t="shared" si="9"/>
        <v>-7.7677502495698079</v>
      </c>
      <c r="AQ8">
        <f t="shared" si="9"/>
        <v>-1938.7041900648237</v>
      </c>
      <c r="AR8">
        <f t="shared" si="9"/>
        <v>1279.6888526498142</v>
      </c>
      <c r="AS8">
        <f t="shared" si="9"/>
        <v>-146.21183434354984</v>
      </c>
      <c r="AT8">
        <f t="shared" si="9"/>
        <v>368.69666273172123</v>
      </c>
      <c r="AU8">
        <f t="shared" si="9"/>
        <v>1502.1736810379855</v>
      </c>
      <c r="AW8">
        <v>5</v>
      </c>
      <c r="AX8">
        <f>(R8*SUMPRODUCT(K9:$K$23, X9:$X$23)-$AZ$3*SUMPRODUCT(K8:$K$22, W9:$W$23))/Z8</f>
        <v>1977.1883191565403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5464.8363752813793</v>
      </c>
      <c r="P9">
        <f t="shared" si="22"/>
        <v>273.24181876406897</v>
      </c>
      <c r="Q9" s="4">
        <f t="shared" si="23"/>
        <v>12.5</v>
      </c>
      <c r="R9">
        <f t="shared" si="0"/>
        <v>1000000</v>
      </c>
      <c r="S9">
        <f t="shared" si="1"/>
        <v>2175.5616879468444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1852.3644696422471</v>
      </c>
      <c r="AC9">
        <f t="shared" si="2"/>
        <v>2011.4090900869123</v>
      </c>
      <c r="AE9">
        <f t="shared" si="3"/>
        <v>5052.4982224025762</v>
      </c>
      <c r="AF9">
        <f t="shared" si="4"/>
        <v>-252.62491112012881</v>
      </c>
      <c r="AG9">
        <f t="shared" si="4"/>
        <v>-11.556837834285632</v>
      </c>
      <c r="AH9">
        <f t="shared" si="5"/>
        <v>-2952.2949849517154</v>
      </c>
      <c r="AI9">
        <f t="shared" si="6"/>
        <v>1836.0214884964462</v>
      </c>
      <c r="AJ9">
        <f t="shared" si="7"/>
        <v>-159.04462044466527</v>
      </c>
      <c r="AK9">
        <f t="shared" si="24"/>
        <v>569.24529138928801</v>
      </c>
      <c r="AL9">
        <f t="shared" si="8"/>
        <v>2246.2221594410689</v>
      </c>
      <c r="AN9">
        <f t="shared" si="9"/>
        <v>3087.1261091397519</v>
      </c>
      <c r="AO9">
        <f t="shared" si="9"/>
        <v>-154.3563054569876</v>
      </c>
      <c r="AP9">
        <f t="shared" si="9"/>
        <v>-7.0613415872419383</v>
      </c>
      <c r="AQ9">
        <f t="shared" si="9"/>
        <v>-1803.8812739240964</v>
      </c>
      <c r="AR9">
        <f t="shared" si="9"/>
        <v>1121.8271881714259</v>
      </c>
      <c r="AS9">
        <f t="shared" si="9"/>
        <v>-97.177827419298126</v>
      </c>
      <c r="AT9">
        <f t="shared" si="9"/>
        <v>347.81447200927192</v>
      </c>
      <c r="AU9">
        <f t="shared" si="9"/>
        <v>1372.4638327613998</v>
      </c>
      <c r="AW9">
        <v>6</v>
      </c>
      <c r="AX9">
        <f>(R9*SUMPRODUCT(K10:$K$23, X10:$X$23)-$AZ$3*SUMPRODUCT(K9:$K$22, W10:$W$23))/Z9</f>
        <v>2175.5616879468444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5464.8363752813793</v>
      </c>
      <c r="P10">
        <f t="shared" si="22"/>
        <v>273.24181876406897</v>
      </c>
      <c r="Q10" s="4">
        <f t="shared" si="23"/>
        <v>12.5</v>
      </c>
      <c r="R10">
        <f t="shared" si="0"/>
        <v>1000000</v>
      </c>
      <c r="S10">
        <f t="shared" si="1"/>
        <v>2318.7437689589656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2011.4090900869123</v>
      </c>
      <c r="AC10">
        <f t="shared" si="2"/>
        <v>2115.427087418102</v>
      </c>
      <c r="AE10">
        <f t="shared" si="3"/>
        <v>4985.6577735487463</v>
      </c>
      <c r="AF10">
        <f t="shared" si="4"/>
        <v>-249.28288867743734</v>
      </c>
      <c r="AG10">
        <f t="shared" si="4"/>
        <v>-11.403950253890354</v>
      </c>
      <c r="AH10">
        <f t="shared" si="5"/>
        <v>-2985.5361641936925</v>
      </c>
      <c r="AI10">
        <f t="shared" si="6"/>
        <v>1739.4347704237252</v>
      </c>
      <c r="AJ10">
        <f t="shared" si="7"/>
        <v>-104.01799733118969</v>
      </c>
      <c r="AK10">
        <f t="shared" si="24"/>
        <v>577.42137030512492</v>
      </c>
      <c r="AL10">
        <f t="shared" si="8"/>
        <v>2212.8381433976606</v>
      </c>
      <c r="AN10">
        <f t="shared" si="9"/>
        <v>2806.1574335578234</v>
      </c>
      <c r="AO10">
        <f t="shared" si="9"/>
        <v>-140.3078716778912</v>
      </c>
      <c r="AP10">
        <f t="shared" si="9"/>
        <v>-6.4186675520850729</v>
      </c>
      <c r="AQ10">
        <f t="shared" si="9"/>
        <v>-1680.3970269994161</v>
      </c>
      <c r="AR10">
        <f t="shared" si="9"/>
        <v>979.0338673284308</v>
      </c>
      <c r="AS10">
        <f t="shared" si="9"/>
        <v>-58.54611160503913</v>
      </c>
      <c r="AT10">
        <f t="shared" si="9"/>
        <v>324.99929681766565</v>
      </c>
      <c r="AU10">
        <f t="shared" si="9"/>
        <v>1245.4870525410574</v>
      </c>
      <c r="AW10">
        <v>7</v>
      </c>
      <c r="AX10">
        <f>(R10*SUMPRODUCT(K11:$K$23, X11:$X$23)-$AZ$3*SUMPRODUCT(K10:$K$22, W11:$W$23))/Z10</f>
        <v>2318.7437689589656</v>
      </c>
    </row>
    <row r="11" spans="1:52" x14ac:dyDescent="0.25">
      <c r="A11" t="s">
        <v>33</v>
      </c>
      <c r="C11" s="7">
        <f>AU25</f>
        <v>14059.109665741027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5464.8363752813793</v>
      </c>
      <c r="P11">
        <f t="shared" si="22"/>
        <v>273.24181876406897</v>
      </c>
      <c r="Q11" s="4">
        <f t="shared" si="23"/>
        <v>12.5</v>
      </c>
      <c r="R11">
        <f t="shared" si="0"/>
        <v>1000000</v>
      </c>
      <c r="S11">
        <f t="shared" si="1"/>
        <v>2408.1252258394588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2115.427087418102</v>
      </c>
      <c r="AC11">
        <f t="shared" si="2"/>
        <v>2167.7107623590418</v>
      </c>
      <c r="AE11">
        <f t="shared" si="3"/>
        <v>4919.2560661371372</v>
      </c>
      <c r="AF11">
        <f t="shared" si="4"/>
        <v>-245.96280330685687</v>
      </c>
      <c r="AG11">
        <f t="shared" si="4"/>
        <v>-11.252066229256155</v>
      </c>
      <c r="AH11">
        <f t="shared" si="5"/>
        <v>-3027.5617676237252</v>
      </c>
      <c r="AI11">
        <f t="shared" si="6"/>
        <v>1634.479428977299</v>
      </c>
      <c r="AJ11">
        <f t="shared" si="7"/>
        <v>-52.283674940939818</v>
      </c>
      <c r="AK11">
        <f t="shared" si="24"/>
        <v>580.92437781145463</v>
      </c>
      <c r="AL11">
        <f t="shared" si="8"/>
        <v>2163.1201318478138</v>
      </c>
      <c r="AN11">
        <f t="shared" si="9"/>
        <v>2550.5295821022455</v>
      </c>
      <c r="AO11">
        <f t="shared" si="9"/>
        <v>-127.52647910511229</v>
      </c>
      <c r="AP11">
        <f t="shared" si="9"/>
        <v>-5.8339568812133962</v>
      </c>
      <c r="AQ11">
        <f t="shared" si="9"/>
        <v>-1569.7263460468148</v>
      </c>
      <c r="AR11">
        <f t="shared" si="9"/>
        <v>847.44280006910537</v>
      </c>
      <c r="AS11">
        <f t="shared" si="9"/>
        <v>-27.107972792032204</v>
      </c>
      <c r="AT11">
        <f t="shared" si="9"/>
        <v>301.19692706623806</v>
      </c>
      <c r="AU11">
        <f t="shared" si="9"/>
        <v>1121.5317543433111</v>
      </c>
      <c r="AW11">
        <v>8</v>
      </c>
      <c r="AX11">
        <f>(R11*SUMPRODUCT(K12:$K$23, X12:$X$23)-$AZ$3*SUMPRODUCT(K11:$K$22, W12:$W$23))/Z11</f>
        <v>2408.1252258394588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5464.8363752813793</v>
      </c>
      <c r="P12">
        <f t="shared" si="22"/>
        <v>273.24181876406897</v>
      </c>
      <c r="Q12" s="4">
        <f t="shared" si="23"/>
        <v>12.5</v>
      </c>
      <c r="R12">
        <f t="shared" si="0"/>
        <v>1000000</v>
      </c>
      <c r="S12">
        <f t="shared" si="1"/>
        <v>2444.6940249800955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2167.7107623590418</v>
      </c>
      <c r="AC12">
        <f t="shared" si="2"/>
        <v>2171.0936282797138</v>
      </c>
      <c r="AE12">
        <f t="shared" si="3"/>
        <v>4853.2337023489927</v>
      </c>
      <c r="AF12">
        <f t="shared" si="4"/>
        <v>-242.66168511744965</v>
      </c>
      <c r="AG12">
        <f t="shared" si="4"/>
        <v>-11.101049896711466</v>
      </c>
      <c r="AH12">
        <f t="shared" si="5"/>
        <v>-3079.6536201701774</v>
      </c>
      <c r="AI12">
        <f t="shared" si="6"/>
        <v>1519.8173471646542</v>
      </c>
      <c r="AJ12">
        <f t="shared" si="7"/>
        <v>-3.3828659206719749</v>
      </c>
      <c r="AK12">
        <f t="shared" si="24"/>
        <v>580.03121401512556</v>
      </c>
      <c r="AL12">
        <f t="shared" si="8"/>
        <v>2096.4656952591076</v>
      </c>
      <c r="AN12">
        <f t="shared" si="9"/>
        <v>2317.9470284054573</v>
      </c>
      <c r="AO12">
        <f t="shared" si="9"/>
        <v>-115.89735142027287</v>
      </c>
      <c r="AP12">
        <f t="shared" si="9"/>
        <v>-5.3019588996525728</v>
      </c>
      <c r="AQ12">
        <f t="shared" si="9"/>
        <v>-1470.8696088417314</v>
      </c>
      <c r="AR12">
        <f t="shared" si="9"/>
        <v>725.87810924380028</v>
      </c>
      <c r="AS12">
        <f t="shared" si="9"/>
        <v>-1.6156864658135996</v>
      </c>
      <c r="AT12">
        <f t="shared" si="9"/>
        <v>277.02800057990891</v>
      </c>
      <c r="AU12">
        <f t="shared" si="9"/>
        <v>1001.2904233578955</v>
      </c>
      <c r="AW12">
        <v>9</v>
      </c>
      <c r="AX12">
        <f>(R12*SUMPRODUCT(K13:$K$23, X13:$X$23)-$AZ$3*SUMPRODUCT(K12:$K$22, W13:$W$23))/Z12</f>
        <v>2444.6940249800955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5464.8363752813793</v>
      </c>
      <c r="P13">
        <f t="shared" si="22"/>
        <v>273.24181876406897</v>
      </c>
      <c r="Q13" s="4">
        <f t="shared" si="23"/>
        <v>12.5</v>
      </c>
      <c r="R13">
        <f t="shared" si="0"/>
        <v>1000000</v>
      </c>
      <c r="S13">
        <f t="shared" si="1"/>
        <v>2431.7143473257229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2171.0936282797138</v>
      </c>
      <c r="AC13">
        <f t="shared" si="2"/>
        <v>2130.340349115826</v>
      </c>
      <c r="AE13">
        <f t="shared" si="3"/>
        <v>4787.5530464262965</v>
      </c>
      <c r="AF13">
        <f t="shared" si="4"/>
        <v>-239.37765232131486</v>
      </c>
      <c r="AG13">
        <f t="shared" si="4"/>
        <v>-10.950815170060308</v>
      </c>
      <c r="AH13">
        <f t="shared" si="5"/>
        <v>-3137.9382147233887</v>
      </c>
      <c r="AI13">
        <f t="shared" si="6"/>
        <v>1399.2863642115331</v>
      </c>
      <c r="AJ13">
        <f t="shared" si="7"/>
        <v>40.753279163887782</v>
      </c>
      <c r="AK13">
        <f t="shared" si="24"/>
        <v>574.98128878350326</v>
      </c>
      <c r="AL13">
        <f t="shared" si="8"/>
        <v>2015.0209321589241</v>
      </c>
      <c r="AN13">
        <f t="shared" si="9"/>
        <v>2106.3341449946897</v>
      </c>
      <c r="AO13">
        <f t="shared" si="9"/>
        <v>-105.31670724973451</v>
      </c>
      <c r="AP13">
        <f t="shared" si="9"/>
        <v>-4.8179259184275134</v>
      </c>
      <c r="AQ13">
        <f t="shared" si="9"/>
        <v>-1380.5688088384306</v>
      </c>
      <c r="AR13">
        <f t="shared" si="9"/>
        <v>615.63070298809726</v>
      </c>
      <c r="AS13">
        <f t="shared" si="9"/>
        <v>17.929832336264845</v>
      </c>
      <c r="AT13">
        <f t="shared" si="9"/>
        <v>252.96904484468982</v>
      </c>
      <c r="AU13">
        <f t="shared" si="9"/>
        <v>886.52958016905188</v>
      </c>
      <c r="AW13">
        <v>10</v>
      </c>
      <c r="AX13">
        <f>(R13*SUMPRODUCT(K14:$K$23, X14:$X$23)-$AZ$3*SUMPRODUCT(K13:$K$22, W14:$W$23))/Z13</f>
        <v>2431.7143473257229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5464.8363752813793</v>
      </c>
      <c r="P14">
        <f t="shared" si="22"/>
        <v>273.24181876406897</v>
      </c>
      <c r="Q14" s="4">
        <f t="shared" si="23"/>
        <v>12.5</v>
      </c>
      <c r="R14">
        <f t="shared" si="0"/>
        <v>1000000</v>
      </c>
      <c r="S14">
        <f t="shared" si="1"/>
        <v>2369.8082954258307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2130.340349115826</v>
      </c>
      <c r="AC14">
        <f t="shared" si="2"/>
        <v>2047.7434420164009</v>
      </c>
      <c r="AE14">
        <f t="shared" si="3"/>
        <v>4722.146880308851</v>
      </c>
      <c r="AF14">
        <f t="shared" si="4"/>
        <v>-236.10734401544255</v>
      </c>
      <c r="AG14">
        <f t="shared" si="4"/>
        <v>-10.801208297992527</v>
      </c>
      <c r="AH14">
        <f t="shared" si="5"/>
        <v>-3207.8976293741357</v>
      </c>
      <c r="AI14">
        <f t="shared" si="6"/>
        <v>1267.3406986212808</v>
      </c>
      <c r="AJ14">
        <f t="shared" si="7"/>
        <v>82.596907099425152</v>
      </c>
      <c r="AK14">
        <f t="shared" si="24"/>
        <v>566.17685955423906</v>
      </c>
      <c r="AL14">
        <f t="shared" si="8"/>
        <v>1916.1144652749449</v>
      </c>
      <c r="AN14">
        <f t="shared" si="9"/>
        <v>1913.7910858389314</v>
      </c>
      <c r="AO14">
        <f t="shared" si="9"/>
        <v>-95.689554291946578</v>
      </c>
      <c r="AP14">
        <f t="shared" si="9"/>
        <v>-4.3775123224535522</v>
      </c>
      <c r="AQ14">
        <f t="shared" si="9"/>
        <v>-1300.0963424031668</v>
      </c>
      <c r="AR14">
        <f t="shared" si="9"/>
        <v>513.62767682136496</v>
      </c>
      <c r="AS14">
        <f t="shared" si="9"/>
        <v>33.474863982716158</v>
      </c>
      <c r="AT14">
        <f t="shared" si="9"/>
        <v>229.46008548389634</v>
      </c>
      <c r="AU14">
        <f t="shared" si="9"/>
        <v>776.56262628797731</v>
      </c>
      <c r="AW14">
        <v>11</v>
      </c>
      <c r="AX14">
        <f>(R14*SUMPRODUCT(K15:$K$23, X15:$X$23)-$AZ$3*SUMPRODUCT(K14:$K$22, W15:$W$23))/Z14</f>
        <v>2369.8082954258307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5464.8363752813793</v>
      </c>
      <c r="P15">
        <f t="shared" si="22"/>
        <v>273.24181876406897</v>
      </c>
      <c r="Q15" s="4">
        <f t="shared" si="23"/>
        <v>12.5</v>
      </c>
      <c r="R15">
        <f t="shared" si="0"/>
        <v>1000000</v>
      </c>
      <c r="S15">
        <f t="shared" si="1"/>
        <v>2259.862482779462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2047.7434420164009</v>
      </c>
      <c r="AC15">
        <f t="shared" si="2"/>
        <v>1925.7778572359166</v>
      </c>
      <c r="AE15">
        <f t="shared" si="3"/>
        <v>4656.9474758439546</v>
      </c>
      <c r="AF15">
        <f t="shared" si="4"/>
        <v>-232.84737379219774</v>
      </c>
      <c r="AG15">
        <f t="shared" si="4"/>
        <v>-10.652074362437276</v>
      </c>
      <c r="AH15">
        <f t="shared" si="5"/>
        <v>-3289.7482060261718</v>
      </c>
      <c r="AI15">
        <f t="shared" si="6"/>
        <v>1123.6998216631482</v>
      </c>
      <c r="AJ15">
        <f t="shared" si="7"/>
        <v>121.96558478048428</v>
      </c>
      <c r="AK15">
        <f t="shared" si="24"/>
        <v>553.80859575300042</v>
      </c>
      <c r="AL15">
        <f t="shared" si="8"/>
        <v>1799.4740021966329</v>
      </c>
      <c r="AN15">
        <f t="shared" si="9"/>
        <v>1738.5922624263685</v>
      </c>
      <c r="AO15">
        <f t="shared" si="9"/>
        <v>-86.929613121318425</v>
      </c>
      <c r="AP15">
        <f t="shared" si="9"/>
        <v>-3.9767710847903701</v>
      </c>
      <c r="AQ15">
        <f t="shared" si="9"/>
        <v>-1228.1716308796479</v>
      </c>
      <c r="AR15">
        <f t="shared" si="9"/>
        <v>419.51424734061203</v>
      </c>
      <c r="AS15">
        <f t="shared" si="9"/>
        <v>45.533780031141269</v>
      </c>
      <c r="AT15">
        <f t="shared" si="9"/>
        <v>206.75503523193316</v>
      </c>
      <c r="AU15">
        <f t="shared" si="9"/>
        <v>671.8030626036865</v>
      </c>
      <c r="AW15">
        <v>12</v>
      </c>
      <c r="AX15">
        <f>(R15*SUMPRODUCT(K16:$K$23, X16:$X$23)-$AZ$3*SUMPRODUCT(K15:$K$22, W16:$W$23))/Z15</f>
        <v>2259.862482779462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5464.8363752813793</v>
      </c>
      <c r="P16">
        <f t="shared" si="22"/>
        <v>273.24181876406897</v>
      </c>
      <c r="Q16" s="4">
        <f t="shared" si="23"/>
        <v>12.5</v>
      </c>
      <c r="R16">
        <f t="shared" si="0"/>
        <v>1000000</v>
      </c>
      <c r="S16">
        <f t="shared" si="1"/>
        <v>2107.2751726394695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1925.7778572359166</v>
      </c>
      <c r="AC16">
        <f t="shared" si="2"/>
        <v>1770.6825595131138</v>
      </c>
      <c r="AE16">
        <f t="shared" si="3"/>
        <v>4591.9444152057767</v>
      </c>
      <c r="AF16">
        <f t="shared" si="4"/>
        <v>-229.59722076028882</v>
      </c>
      <c r="AG16">
        <f t="shared" si="4"/>
        <v>-10.503389534168216</v>
      </c>
      <c r="AH16">
        <f t="shared" si="5"/>
        <v>-3373.1267715749395</v>
      </c>
      <c r="AI16">
        <f t="shared" si="6"/>
        <v>978.7170333363797</v>
      </c>
      <c r="AJ16">
        <f t="shared" si="7"/>
        <v>155.0952977228028</v>
      </c>
      <c r="AK16">
        <f t="shared" si="24"/>
        <v>538.08743692248117</v>
      </c>
      <c r="AL16">
        <f t="shared" si="8"/>
        <v>1671.8997679816637</v>
      </c>
      <c r="AN16">
        <f t="shared" si="9"/>
        <v>1579.1900247306739</v>
      </c>
      <c r="AO16">
        <f t="shared" si="9"/>
        <v>-78.959501236533697</v>
      </c>
      <c r="AP16">
        <f t="shared" si="9"/>
        <v>-3.6121621863046238</v>
      </c>
      <c r="AQ16">
        <f t="shared" si="9"/>
        <v>-1160.0332382473796</v>
      </c>
      <c r="AR16">
        <f t="shared" si="9"/>
        <v>336.58512306045583</v>
      </c>
      <c r="AS16">
        <f t="shared" si="9"/>
        <v>53.337959892423584</v>
      </c>
      <c r="AT16">
        <f t="shared" si="9"/>
        <v>185.05065305386518</v>
      </c>
      <c r="AU16">
        <f t="shared" si="9"/>
        <v>574.97373600674462</v>
      </c>
      <c r="AW16">
        <v>13</v>
      </c>
      <c r="AX16">
        <f>(R16*SUMPRODUCT(K17:$K$23, X17:$X$23)-$AZ$3*SUMPRODUCT(K16:$K$22, W17:$W$23))/Z16</f>
        <v>2107.2751726394695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5464.8363752813793</v>
      </c>
      <c r="P17">
        <f t="shared" si="22"/>
        <v>273.24181876406897</v>
      </c>
      <c r="Q17" s="4">
        <f t="shared" si="23"/>
        <v>12.5</v>
      </c>
      <c r="R17">
        <f t="shared" si="0"/>
        <v>1000000</v>
      </c>
      <c r="S17">
        <f t="shared" si="1"/>
        <v>1915.1681682785238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1770.6825595131138</v>
      </c>
      <c r="AC17">
        <f t="shared" si="2"/>
        <v>1586.5364546684605</v>
      </c>
      <c r="AE17">
        <f t="shared" si="3"/>
        <v>4527.1022523183738</v>
      </c>
      <c r="AF17">
        <f t="shared" si="4"/>
        <v>-226.3551126159187</v>
      </c>
      <c r="AG17">
        <f t="shared" si="4"/>
        <v>-10.355072735561267</v>
      </c>
      <c r="AH17">
        <f t="shared" si="5"/>
        <v>-3462.6322612213298</v>
      </c>
      <c r="AI17">
        <f t="shared" si="6"/>
        <v>827.75980574556343</v>
      </c>
      <c r="AJ17">
        <f t="shared" si="7"/>
        <v>184.14610484465334</v>
      </c>
      <c r="AK17">
        <f t="shared" si="24"/>
        <v>519.54438222127465</v>
      </c>
      <c r="AL17">
        <f t="shared" si="8"/>
        <v>1531.4502928114914</v>
      </c>
      <c r="AN17">
        <f t="shared" si="9"/>
        <v>1434.166059635626</v>
      </c>
      <c r="AO17">
        <f t="shared" si="9"/>
        <v>-71.708302981781301</v>
      </c>
      <c r="AP17">
        <f t="shared" si="9"/>
        <v>-3.2804414467985374</v>
      </c>
      <c r="AQ17">
        <f t="shared" si="9"/>
        <v>-1096.9466535684851</v>
      </c>
      <c r="AR17">
        <f t="shared" si="9"/>
        <v>262.23066163856078</v>
      </c>
      <c r="AS17">
        <f t="shared" si="9"/>
        <v>58.336675176059721</v>
      </c>
      <c r="AT17">
        <f t="shared" si="9"/>
        <v>164.58937261126172</v>
      </c>
      <c r="AU17">
        <f t="shared" si="9"/>
        <v>485.15670942588224</v>
      </c>
      <c r="AW17">
        <v>14</v>
      </c>
      <c r="AX17">
        <f>(R17*SUMPRODUCT(K18:$K$23, X18:$X$23)-$AZ$3*SUMPRODUCT(K17:$K$22, W18:$W$23))/Z17</f>
        <v>1915.1681682785238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5464.8363752813793</v>
      </c>
      <c r="P18">
        <f t="shared" si="22"/>
        <v>273.24181876406897</v>
      </c>
      <c r="Q18" s="4">
        <f t="shared" si="23"/>
        <v>12.5</v>
      </c>
      <c r="R18">
        <f t="shared" si="0"/>
        <v>1000000</v>
      </c>
      <c r="S18">
        <f t="shared" si="1"/>
        <v>1685.5176901345285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1586.5364546684605</v>
      </c>
      <c r="AC18">
        <f t="shared" si="2"/>
        <v>1376.327613860873</v>
      </c>
      <c r="AE18">
        <f t="shared" si="3"/>
        <v>4462.3709692010452</v>
      </c>
      <c r="AF18">
        <f t="shared" si="4"/>
        <v>-223.11854846005227</v>
      </c>
      <c r="AG18">
        <f t="shared" si="4"/>
        <v>-10.207009557928625</v>
      </c>
      <c r="AH18">
        <f t="shared" si="5"/>
        <v>-3560.9960221623378</v>
      </c>
      <c r="AI18">
        <f t="shared" si="6"/>
        <v>668.04938902072718</v>
      </c>
      <c r="AJ18">
        <f t="shared" si="7"/>
        <v>210.20884080758742</v>
      </c>
      <c r="AK18">
        <f t="shared" si="24"/>
        <v>498.52440564653784</v>
      </c>
      <c r="AL18">
        <f t="shared" si="8"/>
        <v>1376.7826354748524</v>
      </c>
      <c r="AN18">
        <f t="shared" si="9"/>
        <v>1302.2254389125378</v>
      </c>
      <c r="AO18">
        <f t="shared" si="9"/>
        <v>-65.111271945626896</v>
      </c>
      <c r="AP18">
        <f t="shared" si="9"/>
        <v>-2.9786469106439792</v>
      </c>
      <c r="AQ18">
        <f t="shared" si="9"/>
        <v>-1039.1829007341385</v>
      </c>
      <c r="AR18">
        <f t="shared" si="9"/>
        <v>194.95261932212853</v>
      </c>
      <c r="AS18">
        <f t="shared" si="9"/>
        <v>61.343913778859879</v>
      </c>
      <c r="AT18">
        <f t="shared" si="9"/>
        <v>145.48121781724205</v>
      </c>
      <c r="AU18">
        <f t="shared" si="9"/>
        <v>401.77775091823048</v>
      </c>
      <c r="AW18">
        <v>15</v>
      </c>
      <c r="AX18">
        <f>(R18*SUMPRODUCT(K19:$K$23, X19:$X$23)-$AZ$3*SUMPRODUCT(K18:$K$22, W19:$W$23))/Z18</f>
        <v>1685.5176901345285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5464.8363752813793</v>
      </c>
      <c r="P19">
        <f t="shared" si="22"/>
        <v>273.24181876406897</v>
      </c>
      <c r="Q19" s="4">
        <f t="shared" si="23"/>
        <v>12.5</v>
      </c>
      <c r="R19">
        <f t="shared" si="0"/>
        <v>1000000</v>
      </c>
      <c r="S19">
        <f t="shared" si="1"/>
        <v>1414.8047368983632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1376.327613860873</v>
      </c>
      <c r="AC19">
        <f t="shared" si="2"/>
        <v>1138.5081256073549</v>
      </c>
      <c r="AE19">
        <f t="shared" si="3"/>
        <v>4397.6108194352573</v>
      </c>
      <c r="AF19">
        <f t="shared" si="4"/>
        <v>-219.88054097176285</v>
      </c>
      <c r="AG19">
        <f t="shared" si="4"/>
        <v>-10.058880352133206</v>
      </c>
      <c r="AH19">
        <f t="shared" si="5"/>
        <v>-3684.7288172907047</v>
      </c>
      <c r="AI19">
        <f t="shared" si="6"/>
        <v>482.94258082065699</v>
      </c>
      <c r="AJ19">
        <f t="shared" si="7"/>
        <v>237.8194882535181</v>
      </c>
      <c r="AK19">
        <f t="shared" si="24"/>
        <v>475.2718419619809</v>
      </c>
      <c r="AL19">
        <f t="shared" si="8"/>
        <v>1196.033911036156</v>
      </c>
      <c r="AN19">
        <f t="shared" si="9"/>
        <v>1182.1665396995966</v>
      </c>
      <c r="AO19">
        <f t="shared" si="9"/>
        <v>-59.108326984979833</v>
      </c>
      <c r="AP19">
        <f t="shared" si="9"/>
        <v>-2.7040300443550058</v>
      </c>
      <c r="AQ19">
        <f t="shared" si="9"/>
        <v>-990.52947032437351</v>
      </c>
      <c r="AR19">
        <f t="shared" si="9"/>
        <v>129.8247123458884</v>
      </c>
      <c r="AS19">
        <f t="shared" si="9"/>
        <v>63.930678053474217</v>
      </c>
      <c r="AT19">
        <f t="shared" si="9"/>
        <v>127.76266293182387</v>
      </c>
      <c r="AU19">
        <f t="shared" si="9"/>
        <v>321.51805333118648</v>
      </c>
      <c r="AW19">
        <v>16</v>
      </c>
      <c r="AX19">
        <f>(R19*SUMPRODUCT(K20:$K$23, X20:$X$23)-$AZ$3*SUMPRODUCT(K19:$K$22, W20:$W$23))/Z19</f>
        <v>1414.8047368983632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5464.8363752813793</v>
      </c>
      <c r="P20">
        <f t="shared" si="22"/>
        <v>273.24181876406897</v>
      </c>
      <c r="Q20" s="4">
        <f t="shared" si="23"/>
        <v>12.5</v>
      </c>
      <c r="R20">
        <f t="shared" si="0"/>
        <v>1000000</v>
      </c>
      <c r="S20">
        <f t="shared" si="1"/>
        <v>1106.3300423237865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1138.5081256073549</v>
      </c>
      <c r="AC20">
        <f t="shared" si="2"/>
        <v>877.15209225256626</v>
      </c>
      <c r="AE20">
        <f t="shared" si="3"/>
        <v>4332.7872126906359</v>
      </c>
      <c r="AF20">
        <f t="shared" si="4"/>
        <v>-216.63936063453181</v>
      </c>
      <c r="AG20">
        <f t="shared" si="4"/>
        <v>-9.9106059979415786</v>
      </c>
      <c r="AH20">
        <f t="shared" si="5"/>
        <v>-3814.8440536237972</v>
      </c>
      <c r="AI20">
        <f t="shared" si="6"/>
        <v>291.39319243436557</v>
      </c>
      <c r="AJ20">
        <f t="shared" si="7"/>
        <v>261.35603335478868</v>
      </c>
      <c r="AK20">
        <f t="shared" si="24"/>
        <v>449.65142132061754</v>
      </c>
      <c r="AL20">
        <f t="shared" si="8"/>
        <v>1002.4006471097719</v>
      </c>
      <c r="AN20">
        <f t="shared" si="9"/>
        <v>1072.9280471065083</v>
      </c>
      <c r="AO20">
        <f t="shared" si="9"/>
        <v>-53.646402355325414</v>
      </c>
      <c r="AP20">
        <f t="shared" si="9"/>
        <v>-2.4541632480516498</v>
      </c>
      <c r="AQ20">
        <f t="shared" si="9"/>
        <v>-944.66978864828536</v>
      </c>
      <c r="AR20">
        <f t="shared" si="9"/>
        <v>72.157692854845905</v>
      </c>
      <c r="AS20">
        <f t="shared" si="9"/>
        <v>64.719591501175984</v>
      </c>
      <c r="AT20">
        <f t="shared" si="9"/>
        <v>111.34717623407155</v>
      </c>
      <c r="AU20">
        <f t="shared" si="9"/>
        <v>248.22446059009346</v>
      </c>
      <c r="AW20">
        <v>17</v>
      </c>
      <c r="AX20">
        <f>(R20*SUMPRODUCT(K21:$K$23, X21:$X$23)-$AZ$3*SUMPRODUCT(K20:$K$22, W21:$W$23))/Z20</f>
        <v>1106.3300423237865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5464.8363752813793</v>
      </c>
      <c r="P21">
        <f t="shared" si="22"/>
        <v>273.24181876406897</v>
      </c>
      <c r="Q21" s="4">
        <f t="shared" si="23"/>
        <v>12.5</v>
      </c>
      <c r="R21">
        <f t="shared" si="0"/>
        <v>1000000</v>
      </c>
      <c r="S21">
        <f t="shared" si="1"/>
        <v>767.02044728271892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877.15209225256626</v>
      </c>
      <c r="AC21">
        <f t="shared" si="2"/>
        <v>599.02916895417525</v>
      </c>
      <c r="AE21">
        <f t="shared" si="3"/>
        <v>4267.9388847488244</v>
      </c>
      <c r="AF21">
        <f t="shared" si="4"/>
        <v>-213.39694423744123</v>
      </c>
      <c r="AG21">
        <f t="shared" si="4"/>
        <v>-9.7622750976900754</v>
      </c>
      <c r="AH21">
        <f t="shared" si="5"/>
        <v>-3937.987221766884</v>
      </c>
      <c r="AI21">
        <f t="shared" si="6"/>
        <v>106.79244364680881</v>
      </c>
      <c r="AJ21">
        <f t="shared" si="7"/>
        <v>278.12292329839102</v>
      </c>
      <c r="AK21">
        <f t="shared" si="24"/>
        <v>422.01492177167671</v>
      </c>
      <c r="AL21">
        <f t="shared" si="8"/>
        <v>806.93028871687648</v>
      </c>
      <c r="AN21">
        <f t="shared" si="9"/>
        <v>973.56016589612716</v>
      </c>
      <c r="AO21">
        <f t="shared" si="9"/>
        <v>-48.678008294806361</v>
      </c>
      <c r="AP21">
        <f t="shared" si="9"/>
        <v>-2.2268740064655628</v>
      </c>
      <c r="AQ21">
        <f t="shared" si="9"/>
        <v>-898.29484358837681</v>
      </c>
      <c r="AR21">
        <f t="shared" si="9"/>
        <v>24.360440006478381</v>
      </c>
      <c r="AS21">
        <f t="shared" si="9"/>
        <v>63.442660885673071</v>
      </c>
      <c r="AT21">
        <f t="shared" si="9"/>
        <v>96.265885792986083</v>
      </c>
      <c r="AU21">
        <f t="shared" si="9"/>
        <v>184.06898668513753</v>
      </c>
      <c r="AW21">
        <v>18</v>
      </c>
      <c r="AX21">
        <f>(R21*SUMPRODUCT(K22:$K$23, X22:$X$23)-$AZ$3*SUMPRODUCT(K21:$K$22, W22:$W$23))/Z21</f>
        <v>767.02044728271892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5464.8363752813793</v>
      </c>
      <c r="P22">
        <f t="shared" si="22"/>
        <v>273.24181876406897</v>
      </c>
      <c r="Q22" s="4">
        <f t="shared" si="23"/>
        <v>12.5</v>
      </c>
      <c r="R22">
        <f t="shared" si="0"/>
        <v>1000000</v>
      </c>
      <c r="S22">
        <f t="shared" si="1"/>
        <v>397.3957050101742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599.02916895417525</v>
      </c>
      <c r="AC22">
        <f t="shared" si="2"/>
        <v>305.63619749010297</v>
      </c>
      <c r="AE22">
        <f t="shared" si="3"/>
        <v>4202.9941154090629</v>
      </c>
      <c r="AF22">
        <f t="shared" si="4"/>
        <v>-210.14970577045315</v>
      </c>
      <c r="AG22">
        <f t="shared" si="4"/>
        <v>-9.6137236020919623</v>
      </c>
      <c r="AH22">
        <f t="shared" si="5"/>
        <v>-4074.2995696970943</v>
      </c>
      <c r="AI22">
        <f t="shared" si="6"/>
        <v>-91.068883660576375</v>
      </c>
      <c r="AJ22">
        <f t="shared" si="7"/>
        <v>293.39297146407228</v>
      </c>
      <c r="AK22">
        <f t="shared" si="24"/>
        <v>392.93580586734191</v>
      </c>
      <c r="AL22">
        <f t="shared" si="8"/>
        <v>595.25989367083776</v>
      </c>
      <c r="AN22">
        <f t="shared" si="9"/>
        <v>883.17090439199217</v>
      </c>
      <c r="AO22">
        <f t="shared" si="9"/>
        <v>-44.15854521959961</v>
      </c>
      <c r="AP22">
        <f t="shared" si="9"/>
        <v>-2.0201220213718623</v>
      </c>
      <c r="AQ22">
        <f t="shared" si="9"/>
        <v>-856.12844960718598</v>
      </c>
      <c r="AR22">
        <f t="shared" si="9"/>
        <v>-19.136212456165296</v>
      </c>
      <c r="AS22">
        <f t="shared" si="9"/>
        <v>61.650368483792128</v>
      </c>
      <c r="AT22">
        <f t="shared" si="9"/>
        <v>82.567203642654022</v>
      </c>
      <c r="AU22">
        <f t="shared" si="9"/>
        <v>125.08135967028085</v>
      </c>
      <c r="AW22">
        <v>19</v>
      </c>
      <c r="AX22">
        <f>(R22*SUMPRODUCT(K23:$K$23, X23:$X$23)-$AZ$3*SUMPRODUCT(K22:$K$22, W23:$W$23))/Z22</f>
        <v>397.3957050101742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5464.8363752813793</v>
      </c>
      <c r="P23">
        <f t="shared" si="22"/>
        <v>273.24181876406897</v>
      </c>
      <c r="Q23" s="4">
        <f t="shared" si="23"/>
        <v>12.5</v>
      </c>
      <c r="R23">
        <f t="shared" si="0"/>
        <v>1000000</v>
      </c>
      <c r="S23">
        <f t="shared" si="1"/>
        <v>403.64498100707368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305.63619749010297</v>
      </c>
      <c r="AC23">
        <f t="shared" si="2"/>
        <v>305.63619749010297</v>
      </c>
      <c r="AE23">
        <f t="shared" si="3"/>
        <v>4137.9228981849474</v>
      </c>
      <c r="AF23">
        <f t="shared" si="4"/>
        <v>-206.89614490924734</v>
      </c>
      <c r="AG23">
        <f t="shared" si="4"/>
        <v>-9.4648828757747783</v>
      </c>
      <c r="AH23">
        <f t="shared" si="5"/>
        <v>-4216.2792237011499</v>
      </c>
      <c r="AI23">
        <f t="shared" si="6"/>
        <v>-294.71735330122465</v>
      </c>
      <c r="AJ23">
        <f t="shared" si="7"/>
        <v>0</v>
      </c>
      <c r="AK23">
        <f t="shared" si="24"/>
        <v>362.5397220229313</v>
      </c>
      <c r="AL23">
        <f t="shared" si="8"/>
        <v>67.822368721706653</v>
      </c>
      <c r="AN23">
        <f t="shared" si="9"/>
        <v>800.95797911275895</v>
      </c>
      <c r="AO23">
        <f t="shared" si="9"/>
        <v>-40.047898955637947</v>
      </c>
      <c r="AP23">
        <f t="shared" si="9"/>
        <v>-1.8320721886927456</v>
      </c>
      <c r="AQ23">
        <f t="shared" si="9"/>
        <v>-816.12503893489543</v>
      </c>
      <c r="AR23">
        <f t="shared" si="9"/>
        <v>-57.047030966467084</v>
      </c>
      <c r="AS23">
        <f t="shared" si="9"/>
        <v>0</v>
      </c>
      <c r="AT23">
        <f t="shared" si="9"/>
        <v>70.17508306569944</v>
      </c>
      <c r="AU23">
        <f t="shared" si="9"/>
        <v>13.128052099232361</v>
      </c>
      <c r="AW23">
        <v>20</v>
      </c>
      <c r="AX23">
        <f>(R23*SUMPRODUCT(K$23:$K24, X$23:$X24)-$AZ$3*SUMPRODUCT(K$22:$K23, W$23:$W24))/Z23</f>
        <v>403.64498100707368</v>
      </c>
    </row>
    <row r="25" spans="5:50" x14ac:dyDescent="0.25">
      <c r="AN25" s="8">
        <f t="shared" ref="AN25:AU25" si="25">SUM(AN3:AN23)</f>
        <v>46972.196600971904</v>
      </c>
      <c r="AO25" s="8">
        <f t="shared" si="25"/>
        <v>-6447.2371115096284</v>
      </c>
      <c r="AP25" s="8">
        <f t="shared" si="25"/>
        <v>-220.7594658111484</v>
      </c>
      <c r="AQ25" s="8">
        <f t="shared" si="25"/>
        <v>-29560.204256176585</v>
      </c>
      <c r="AR25" s="8">
        <f t="shared" si="25"/>
        <v>10743.995767474551</v>
      </c>
      <c r="AS25" s="8">
        <f t="shared" si="25"/>
        <v>-1169.1247392714722</v>
      </c>
      <c r="AT25" s="8">
        <f t="shared" si="25"/>
        <v>4484.2386375379474</v>
      </c>
      <c r="AU25" s="9">
        <f t="shared" si="25"/>
        <v>14059.109665741027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6BE1A-449C-49D9-A8C9-39907111218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8240.6641477723788</v>
      </c>
      <c r="K3">
        <v>1</v>
      </c>
      <c r="L3" s="2">
        <v>0</v>
      </c>
      <c r="O3">
        <f>$C$3</f>
        <v>8240.6641477723788</v>
      </c>
      <c r="P3">
        <f>O3*B5</f>
        <v>6592.5313182179034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8240.6641477723788</v>
      </c>
      <c r="AF3">
        <f t="shared" ref="AF3:AG23" si="4">-$Z3*P3</f>
        <v>-6592.5313182179034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1522.3152736544753</v>
      </c>
      <c r="AJ3">
        <f t="shared" ref="AJ3:AJ23" si="7">AB3-AC3</f>
        <v>0</v>
      </c>
      <c r="AL3">
        <f t="shared" ref="AL3:AL23" si="8">SUM(AI3:AK3)</f>
        <v>1522.3152736544753</v>
      </c>
      <c r="AN3">
        <f t="shared" ref="AN3:AU23" si="9">AE3*$K3</f>
        <v>8240.6641477723788</v>
      </c>
      <c r="AO3">
        <f t="shared" si="9"/>
        <v>-6592.5313182179034</v>
      </c>
      <c r="AP3">
        <f t="shared" si="9"/>
        <v>-125.8175559</v>
      </c>
      <c r="AQ3">
        <f t="shared" si="9"/>
        <v>0</v>
      </c>
      <c r="AR3">
        <f t="shared" si="9"/>
        <v>1522.3152736544753</v>
      </c>
      <c r="AS3">
        <f t="shared" si="9"/>
        <v>0</v>
      </c>
      <c r="AT3">
        <f t="shared" si="9"/>
        <v>0</v>
      </c>
      <c r="AU3">
        <f t="shared" si="9"/>
        <v>1522.3152736544753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4754.2619116934447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1400.3221051909429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1381.1913092829127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-1381.1913092829127</v>
      </c>
      <c r="AK4">
        <f>H4*SUM(AB4, AE4:AF4)</f>
        <v>0</v>
      </c>
      <c r="AL4">
        <f t="shared" si="8"/>
        <v>-5042.902309282912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-3373.0706024105266</v>
      </c>
      <c r="AR4">
        <f t="shared" si="9"/>
        <v>-3373.0706024105266</v>
      </c>
      <c r="AS4">
        <f t="shared" si="9"/>
        <v>-1272.3166305716368</v>
      </c>
      <c r="AT4">
        <f t="shared" si="9"/>
        <v>0</v>
      </c>
      <c r="AU4">
        <f t="shared" si="9"/>
        <v>-4645.3872329821625</v>
      </c>
      <c r="AW4">
        <v>1</v>
      </c>
      <c r="AX4">
        <f>(R4*SUMPRODUCT(K5:$K$23, X5:$X$23)-$AZ$3*SUMPRODUCT(K4:$K$22, W5:$W$23))/Z4</f>
        <v>1400.3221051909429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8240.6641477723788</v>
      </c>
      <c r="P5">
        <f t="shared" ref="P5:P23" si="22">O5*$C$5</f>
        <v>412.03320738861896</v>
      </c>
      <c r="Q5" s="4">
        <f t="shared" ref="Q5:Q23" si="23">$C$8</f>
        <v>12.5</v>
      </c>
      <c r="R5">
        <f t="shared" si="0"/>
        <v>1000000</v>
      </c>
      <c r="S5">
        <f t="shared" si="1"/>
        <v>2584.9127069086453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1381.1913092829127</v>
      </c>
      <c r="AC5">
        <f t="shared" si="2"/>
        <v>2514.3956816731006</v>
      </c>
      <c r="AE5">
        <f t="shared" si="3"/>
        <v>8015.8568960176099</v>
      </c>
      <c r="AF5">
        <f t="shared" si="4"/>
        <v>-400.79284480088052</v>
      </c>
      <c r="AG5">
        <f t="shared" si="4"/>
        <v>-12.158997066675234</v>
      </c>
      <c r="AH5">
        <f t="shared" si="5"/>
        <v>-3755.1407759812168</v>
      </c>
      <c r="AI5">
        <f t="shared" si="6"/>
        <v>3847.7642781688369</v>
      </c>
      <c r="AJ5">
        <f t="shared" si="7"/>
        <v>-1133.2043723901879</v>
      </c>
      <c r="AK5">
        <f>H5*SUM(AB5, AE5:AF5)</f>
        <v>769.82756370867537</v>
      </c>
      <c r="AL5">
        <f t="shared" si="8"/>
        <v>3484.3874694873243</v>
      </c>
      <c r="AN5">
        <f t="shared" si="9"/>
        <v>6801.938314781275</v>
      </c>
      <c r="AO5">
        <f t="shared" si="9"/>
        <v>-340.09691573906377</v>
      </c>
      <c r="AP5">
        <f t="shared" si="9"/>
        <v>-10.317642778555626</v>
      </c>
      <c r="AQ5">
        <f t="shared" si="9"/>
        <v>-3186.4635625211658</v>
      </c>
      <c r="AR5">
        <f t="shared" si="9"/>
        <v>3265.0601937424894</v>
      </c>
      <c r="AS5">
        <f t="shared" si="9"/>
        <v>-961.59229624819318</v>
      </c>
      <c r="AT5">
        <f t="shared" si="9"/>
        <v>653.24514512805729</v>
      </c>
      <c r="AU5">
        <f t="shared" si="9"/>
        <v>2956.7130426223534</v>
      </c>
      <c r="AW5">
        <v>2</v>
      </c>
      <c r="AX5">
        <f>(R5*SUMPRODUCT(K6:$K$23, X6:$X$23)-$AZ$3*SUMPRODUCT(K5:$K$22, W6:$W$23))/Z5</f>
        <v>2584.9127069086453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8240.6641477723788</v>
      </c>
      <c r="P6">
        <f t="shared" si="22"/>
        <v>412.03320738861896</v>
      </c>
      <c r="Q6" s="4">
        <f t="shared" si="23"/>
        <v>12.5</v>
      </c>
      <c r="R6">
        <f t="shared" si="0"/>
        <v>1000000</v>
      </c>
      <c r="S6">
        <f t="shared" si="1"/>
        <v>3575.0043499511835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2514.3956816731006</v>
      </c>
      <c r="AC6">
        <f t="shared" si="2"/>
        <v>3428.9377266218908</v>
      </c>
      <c r="AE6">
        <f t="shared" si="3"/>
        <v>7903.9691767376416</v>
      </c>
      <c r="AF6">
        <f t="shared" si="4"/>
        <v>-395.19845883688208</v>
      </c>
      <c r="AG6">
        <f t="shared" si="4"/>
        <v>-11.989278162237456</v>
      </c>
      <c r="AH6">
        <f t="shared" si="5"/>
        <v>-3850.3147016821154</v>
      </c>
      <c r="AI6">
        <f t="shared" si="6"/>
        <v>3646.4667380564065</v>
      </c>
      <c r="AJ6">
        <f t="shared" si="7"/>
        <v>-914.54204494879014</v>
      </c>
      <c r="AK6">
        <f>H6*SUM(AB6, AE6:AF6)</f>
        <v>857.70239514433456</v>
      </c>
      <c r="AL6">
        <f t="shared" si="8"/>
        <v>3589.6270882519511</v>
      </c>
      <c r="AN6">
        <f t="shared" si="9"/>
        <v>6178.3049238612839</v>
      </c>
      <c r="AO6">
        <f t="shared" si="9"/>
        <v>-308.91524619306421</v>
      </c>
      <c r="AP6">
        <f t="shared" si="9"/>
        <v>-9.3716732248022243</v>
      </c>
      <c r="AQ6">
        <f t="shared" si="9"/>
        <v>-3009.6800414948934</v>
      </c>
      <c r="AR6">
        <f t="shared" si="9"/>
        <v>2850.3379629485239</v>
      </c>
      <c r="AS6">
        <f t="shared" si="9"/>
        <v>-714.87116068403543</v>
      </c>
      <c r="AT6">
        <f t="shared" si="9"/>
        <v>670.44124447295462</v>
      </c>
      <c r="AU6">
        <f t="shared" si="9"/>
        <v>2805.9080467374433</v>
      </c>
      <c r="AW6">
        <v>3</v>
      </c>
      <c r="AX6">
        <f>(R6*SUMPRODUCT(K7:$K$23, X7:$X$23)-$AZ$3*SUMPRODUCT(K6:$K$22, W7:$W$23))/Z6</f>
        <v>3575.0043499511835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8240.6641477723788</v>
      </c>
      <c r="P7">
        <f t="shared" si="22"/>
        <v>412.03320738861896</v>
      </c>
      <c r="Q7" s="4">
        <f t="shared" si="23"/>
        <v>12.5</v>
      </c>
      <c r="R7">
        <f t="shared" si="0"/>
        <v>1000000</v>
      </c>
      <c r="S7">
        <f t="shared" si="1"/>
        <v>4385.969516114048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3428.9377266218908</v>
      </c>
      <c r="AC7">
        <f t="shared" si="2"/>
        <v>4147.3655294161363</v>
      </c>
      <c r="AE7">
        <f t="shared" si="3"/>
        <v>7792.3584056843365</v>
      </c>
      <c r="AF7">
        <f t="shared" si="4"/>
        <v>-389.61792028421689</v>
      </c>
      <c r="AG7">
        <f t="shared" si="4"/>
        <v>-11.819979351710948</v>
      </c>
      <c r="AH7">
        <f t="shared" si="5"/>
        <v>-3952.482312330751</v>
      </c>
      <c r="AI7">
        <f t="shared" si="6"/>
        <v>3438.4381937176581</v>
      </c>
      <c r="AJ7">
        <f t="shared" si="7"/>
        <v>-718.42780279424551</v>
      </c>
      <c r="AK7">
        <f>H7*SUM(AB7, AE7:AF7)</f>
        <v>926.88836795914744</v>
      </c>
      <c r="AL7">
        <f t="shared" si="8"/>
        <v>3646.8987588825603</v>
      </c>
      <c r="AN7">
        <f t="shared" si="9"/>
        <v>5610.9240111193658</v>
      </c>
      <c r="AO7">
        <f t="shared" si="9"/>
        <v>-280.54620055596837</v>
      </c>
      <c r="AP7">
        <f t="shared" si="9"/>
        <v>-8.5110312568619158</v>
      </c>
      <c r="AQ7">
        <f t="shared" si="9"/>
        <v>-2846.0033221269141</v>
      </c>
      <c r="AR7">
        <f t="shared" si="9"/>
        <v>2475.8634571796219</v>
      </c>
      <c r="AS7">
        <f t="shared" si="9"/>
        <v>-517.30728992308821</v>
      </c>
      <c r="AT7">
        <f t="shared" si="9"/>
        <v>667.41029206452276</v>
      </c>
      <c r="AU7">
        <f t="shared" si="9"/>
        <v>2625.9664593210568</v>
      </c>
      <c r="AW7">
        <v>4</v>
      </c>
      <c r="AX7">
        <f>(R7*SUMPRODUCT(K8:$K$23, X8:$X$23)-$AZ$3*SUMPRODUCT(K7:$K$22, W8:$W$23))/Z7</f>
        <v>4385.969516114048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8240.6641477723788</v>
      </c>
      <c r="P8">
        <f t="shared" si="22"/>
        <v>412.03320738861896</v>
      </c>
      <c r="Q8" s="4">
        <f t="shared" si="23"/>
        <v>12.5</v>
      </c>
      <c r="R8">
        <f t="shared" si="0"/>
        <v>1000000</v>
      </c>
      <c r="S8">
        <f t="shared" si="1"/>
        <v>5029.9703390744353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4147.3655294161363</v>
      </c>
      <c r="AC8">
        <f t="shared" si="2"/>
        <v>4688.3226983318273</v>
      </c>
      <c r="AE8">
        <f t="shared" si="3"/>
        <v>7680.9384884841593</v>
      </c>
      <c r="AF8">
        <f t="shared" si="4"/>
        <v>-384.04692442420799</v>
      </c>
      <c r="AG8">
        <f t="shared" si="4"/>
        <v>-11.650970041292842</v>
      </c>
      <c r="AH8">
        <f t="shared" si="5"/>
        <v>-4064.7613520796995</v>
      </c>
      <c r="AI8">
        <f t="shared" si="6"/>
        <v>3220.4792419389596</v>
      </c>
      <c r="AJ8">
        <f t="shared" si="7"/>
        <v>-540.957168915691</v>
      </c>
      <c r="AK8">
        <f t="shared" ref="AK8:AK23" si="24">H8*SUM(AB8:AB8, AE8:AF8)</f>
        <v>979.30796800293592</v>
      </c>
      <c r="AL8">
        <f t="shared" si="8"/>
        <v>3658.8300410262045</v>
      </c>
      <c r="AN8">
        <f t="shared" si="9"/>
        <v>5094.7293962187341</v>
      </c>
      <c r="AO8">
        <f t="shared" si="9"/>
        <v>-254.73646981093671</v>
      </c>
      <c r="AP8">
        <f t="shared" si="9"/>
        <v>-7.728032147742522</v>
      </c>
      <c r="AQ8">
        <f t="shared" si="9"/>
        <v>-2696.136569782785</v>
      </c>
      <c r="AR8">
        <f t="shared" si="9"/>
        <v>2136.1283244772699</v>
      </c>
      <c r="AS8">
        <f t="shared" si="9"/>
        <v>-358.81427701863282</v>
      </c>
      <c r="AT8">
        <f t="shared" si="9"/>
        <v>649.57024457572993</v>
      </c>
      <c r="AU8">
        <f t="shared" si="9"/>
        <v>2426.8842920343668</v>
      </c>
      <c r="AW8">
        <v>5</v>
      </c>
      <c r="AX8">
        <f>(R8*SUMPRODUCT(K9:$K$23, X9:$X$23)-$AZ$3*SUMPRODUCT(K8:$K$22, W9:$W$23))/Z8</f>
        <v>5029.9703390744353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8240.6641477723788</v>
      </c>
      <c r="P9">
        <f t="shared" si="22"/>
        <v>412.03320738861896</v>
      </c>
      <c r="Q9" s="4">
        <f t="shared" si="23"/>
        <v>12.5</v>
      </c>
      <c r="R9">
        <f t="shared" si="0"/>
        <v>1000000</v>
      </c>
      <c r="S9">
        <f t="shared" si="1"/>
        <v>5506.1770204464119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4688.3226983318273</v>
      </c>
      <c r="AC9">
        <f t="shared" si="2"/>
        <v>5057.7034664745188</v>
      </c>
      <c r="AE9">
        <f t="shared" si="3"/>
        <v>7569.4688840319104</v>
      </c>
      <c r="AF9">
        <f t="shared" si="4"/>
        <v>-378.47344420159556</v>
      </c>
      <c r="AG9">
        <f t="shared" si="4"/>
        <v>-11.481885361870519</v>
      </c>
      <c r="AH9">
        <f t="shared" si="5"/>
        <v>-4205.9983207515097</v>
      </c>
      <c r="AI9">
        <f t="shared" si="6"/>
        <v>2973.5152337169347</v>
      </c>
      <c r="AJ9">
        <f t="shared" si="7"/>
        <v>-369.38076814269152</v>
      </c>
      <c r="AK9">
        <f t="shared" si="24"/>
        <v>1016.5370117188108</v>
      </c>
      <c r="AL9">
        <f t="shared" si="8"/>
        <v>3620.6714772930541</v>
      </c>
      <c r="AN9">
        <f t="shared" si="9"/>
        <v>4625.0199397603919</v>
      </c>
      <c r="AO9">
        <f t="shared" si="9"/>
        <v>-231.25099698801964</v>
      </c>
      <c r="AP9">
        <f t="shared" si="9"/>
        <v>-7.0155448893804113</v>
      </c>
      <c r="AQ9">
        <f t="shared" si="9"/>
        <v>-2569.9063432456869</v>
      </c>
      <c r="AR9">
        <f t="shared" si="9"/>
        <v>1816.8470546373051</v>
      </c>
      <c r="AS9">
        <f t="shared" si="9"/>
        <v>-225.69528248248446</v>
      </c>
      <c r="AT9">
        <f t="shared" si="9"/>
        <v>621.11411259275394</v>
      </c>
      <c r="AU9">
        <f t="shared" si="9"/>
        <v>2212.2658847475745</v>
      </c>
      <c r="AW9">
        <v>6</v>
      </c>
      <c r="AX9">
        <f>(R9*SUMPRODUCT(K10:$K$23, X10:$X$23)-$AZ$3*SUMPRODUCT(K9:$K$22, W10:$W$23))/Z9</f>
        <v>5506.1770204464119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8240.6641477723788</v>
      </c>
      <c r="P10">
        <f t="shared" si="22"/>
        <v>412.03320738861896</v>
      </c>
      <c r="Q10" s="4">
        <f t="shared" si="23"/>
        <v>12.5</v>
      </c>
      <c r="R10">
        <f t="shared" si="0"/>
        <v>1000000</v>
      </c>
      <c r="S10">
        <f t="shared" si="1"/>
        <v>5828.7459776474725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5057.7034664745188</v>
      </c>
      <c r="AC10">
        <f t="shared" si="2"/>
        <v>5275.078060351625</v>
      </c>
      <c r="AE10">
        <f t="shared" si="3"/>
        <v>7457.8900530822566</v>
      </c>
      <c r="AF10">
        <f t="shared" si="4"/>
        <v>-372.89450265411284</v>
      </c>
      <c r="AG10">
        <f t="shared" si="4"/>
        <v>-11.312635000266146</v>
      </c>
      <c r="AH10">
        <f t="shared" si="5"/>
        <v>-4354.5206388534862</v>
      </c>
      <c r="AI10">
        <f t="shared" si="6"/>
        <v>2719.1622765743914</v>
      </c>
      <c r="AJ10">
        <f t="shared" si="7"/>
        <v>-217.37459387710624</v>
      </c>
      <c r="AK10">
        <f t="shared" si="24"/>
        <v>1039.0750402743947</v>
      </c>
      <c r="AL10">
        <f t="shared" si="8"/>
        <v>3540.8627229716799</v>
      </c>
      <c r="AN10">
        <f t="shared" si="9"/>
        <v>4197.6434327575907</v>
      </c>
      <c r="AO10">
        <f t="shared" si="9"/>
        <v>-209.88217163787954</v>
      </c>
      <c r="AP10">
        <f t="shared" si="9"/>
        <v>-6.3672711287055366</v>
      </c>
      <c r="AQ10">
        <f t="shared" si="9"/>
        <v>-2450.9244347114432</v>
      </c>
      <c r="AR10">
        <f t="shared" si="9"/>
        <v>1530.4695552795624</v>
      </c>
      <c r="AS10">
        <f t="shared" si="9"/>
        <v>-122.34841623328492</v>
      </c>
      <c r="AT10">
        <f t="shared" si="9"/>
        <v>584.83920893249388</v>
      </c>
      <c r="AU10">
        <f t="shared" si="9"/>
        <v>1992.9603479787713</v>
      </c>
      <c r="AW10">
        <v>7</v>
      </c>
      <c r="AX10">
        <f>(R10*SUMPRODUCT(K11:$K$23, X11:$X$23)-$AZ$3*SUMPRODUCT(K10:$K$22, W11:$W$23))/Z10</f>
        <v>5828.7459776474725</v>
      </c>
    </row>
    <row r="11" spans="1:52" x14ac:dyDescent="0.25">
      <c r="A11" t="s">
        <v>33</v>
      </c>
      <c r="C11" s="7">
        <f>AU25</f>
        <v>20955.514566175927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8240.6641477723788</v>
      </c>
      <c r="P11">
        <f t="shared" si="22"/>
        <v>412.03320738861896</v>
      </c>
      <c r="Q11" s="4">
        <f t="shared" si="23"/>
        <v>12.5</v>
      </c>
      <c r="R11">
        <f t="shared" si="0"/>
        <v>1000000</v>
      </c>
      <c r="S11">
        <f t="shared" si="1"/>
        <v>6019.5326630792242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5275.078060351625</v>
      </c>
      <c r="AC11">
        <f t="shared" si="2"/>
        <v>5366.2063420787981</v>
      </c>
      <c r="AE11">
        <f t="shared" si="3"/>
        <v>7346.2686703151312</v>
      </c>
      <c r="AF11">
        <f t="shared" si="4"/>
        <v>-367.31343351575657</v>
      </c>
      <c r="AG11">
        <f t="shared" si="4"/>
        <v>-11.143320093170189</v>
      </c>
      <c r="AH11">
        <f t="shared" si="5"/>
        <v>-4495.084567463754</v>
      </c>
      <c r="AI11">
        <f t="shared" si="6"/>
        <v>2472.7273492424501</v>
      </c>
      <c r="AJ11">
        <f t="shared" si="7"/>
        <v>-91.128281727173089</v>
      </c>
      <c r="AK11">
        <f t="shared" si="24"/>
        <v>1048.6021373038052</v>
      </c>
      <c r="AL11">
        <f t="shared" si="8"/>
        <v>3430.2012048190822</v>
      </c>
      <c r="AN11">
        <f t="shared" si="9"/>
        <v>3808.8839673725033</v>
      </c>
      <c r="AO11">
        <f t="shared" si="9"/>
        <v>-190.44419836862517</v>
      </c>
      <c r="AP11">
        <f t="shared" si="9"/>
        <v>-5.7775743239125381</v>
      </c>
      <c r="AQ11">
        <f t="shared" si="9"/>
        <v>-2330.6056869632307</v>
      </c>
      <c r="AR11">
        <f t="shared" si="9"/>
        <v>1282.0565077167346</v>
      </c>
      <c r="AS11">
        <f t="shared" si="9"/>
        <v>-47.248074746760508</v>
      </c>
      <c r="AT11">
        <f t="shared" si="9"/>
        <v>543.67789256987169</v>
      </c>
      <c r="AU11">
        <f t="shared" si="9"/>
        <v>1778.4863255398459</v>
      </c>
      <c r="AW11">
        <v>8</v>
      </c>
      <c r="AX11">
        <f>(R11*SUMPRODUCT(K12:$K$23, X12:$X$23)-$AZ$3*SUMPRODUCT(K11:$K$22, W12:$W$23))/Z11</f>
        <v>6019.5326630792242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8240.6641477723788</v>
      </c>
      <c r="P12">
        <f t="shared" si="22"/>
        <v>412.03320738861896</v>
      </c>
      <c r="Q12" s="4">
        <f t="shared" si="23"/>
        <v>12.5</v>
      </c>
      <c r="R12">
        <f t="shared" si="0"/>
        <v>1000000</v>
      </c>
      <c r="S12">
        <f t="shared" si="1"/>
        <v>6085.4845527354682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5366.2063420787981</v>
      </c>
      <c r="AC12">
        <f t="shared" si="2"/>
        <v>5342.4485361373172</v>
      </c>
      <c r="AE12">
        <f t="shared" si="3"/>
        <v>7234.4812860096945</v>
      </c>
      <c r="AF12">
        <f t="shared" si="4"/>
        <v>-361.72406430048471</v>
      </c>
      <c r="AG12">
        <f t="shared" si="4"/>
        <v>-10.973753383647669</v>
      </c>
      <c r="AH12">
        <f t="shared" si="5"/>
        <v>-4650.6806872655125</v>
      </c>
      <c r="AI12">
        <f t="shared" si="6"/>
        <v>2211.1027810600499</v>
      </c>
      <c r="AJ12">
        <f t="shared" si="7"/>
        <v>23.75780594148091</v>
      </c>
      <c r="AK12">
        <f t="shared" si="24"/>
        <v>1047.3125900804675</v>
      </c>
      <c r="AL12">
        <f t="shared" si="8"/>
        <v>3282.1731770819983</v>
      </c>
      <c r="AN12">
        <f t="shared" si="9"/>
        <v>3455.2517820942148</v>
      </c>
      <c r="AO12">
        <f t="shared" si="9"/>
        <v>-172.76258910471074</v>
      </c>
      <c r="AP12">
        <f t="shared" si="9"/>
        <v>-5.2411609673296784</v>
      </c>
      <c r="AQ12">
        <f t="shared" si="9"/>
        <v>-2221.2059299539083</v>
      </c>
      <c r="AR12">
        <f t="shared" si="9"/>
        <v>1056.0421020682663</v>
      </c>
      <c r="AS12">
        <f t="shared" si="9"/>
        <v>11.346936714964977</v>
      </c>
      <c r="AT12">
        <f t="shared" si="9"/>
        <v>500.20568859349652</v>
      </c>
      <c r="AU12">
        <f t="shared" si="9"/>
        <v>1567.5947273767279</v>
      </c>
      <c r="AW12">
        <v>9</v>
      </c>
      <c r="AX12">
        <f>(R12*SUMPRODUCT(K13:$K$23, X13:$X$23)-$AZ$3*SUMPRODUCT(K12:$K$22, W13:$W$23))/Z12</f>
        <v>6085.4845527354682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8240.6641477723788</v>
      </c>
      <c r="P13">
        <f t="shared" si="22"/>
        <v>412.03320738861896</v>
      </c>
      <c r="Q13" s="4">
        <f t="shared" si="23"/>
        <v>12.5</v>
      </c>
      <c r="R13">
        <f t="shared" si="0"/>
        <v>1000000</v>
      </c>
      <c r="S13">
        <f t="shared" si="1"/>
        <v>6037.7267781315823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5342.4485361373172</v>
      </c>
      <c r="AC13">
        <f t="shared" si="2"/>
        <v>5218.4587086433057</v>
      </c>
      <c r="AE13">
        <f t="shared" si="3"/>
        <v>7122.476250946751</v>
      </c>
      <c r="AF13">
        <f t="shared" si="4"/>
        <v>-356.12381254733754</v>
      </c>
      <c r="AG13">
        <f t="shared" si="4"/>
        <v>-10.803856526649163</v>
      </c>
      <c r="AH13">
        <f t="shared" si="5"/>
        <v>-4812.7458529622982</v>
      </c>
      <c r="AI13">
        <f t="shared" si="6"/>
        <v>1942.8027289104666</v>
      </c>
      <c r="AJ13">
        <f t="shared" si="7"/>
        <v>123.98982749401148</v>
      </c>
      <c r="AK13">
        <f t="shared" si="24"/>
        <v>1036.1743169930573</v>
      </c>
      <c r="AL13">
        <f t="shared" si="8"/>
        <v>3102.9668733975354</v>
      </c>
      <c r="AN13">
        <f t="shared" si="9"/>
        <v>3133.6080830439037</v>
      </c>
      <c r="AO13">
        <f t="shared" si="9"/>
        <v>-156.68040415219517</v>
      </c>
      <c r="AP13">
        <f t="shared" si="9"/>
        <v>-4.7532699228662629</v>
      </c>
      <c r="AQ13">
        <f t="shared" si="9"/>
        <v>-2117.4179842964049</v>
      </c>
      <c r="AR13">
        <f t="shared" si="9"/>
        <v>854.75642467243756</v>
      </c>
      <c r="AS13">
        <f t="shared" si="9"/>
        <v>54.55062424375339</v>
      </c>
      <c r="AT13">
        <f t="shared" si="9"/>
        <v>455.87575174298962</v>
      </c>
      <c r="AU13">
        <f t="shared" si="9"/>
        <v>1365.1828006591807</v>
      </c>
      <c r="AW13">
        <v>10</v>
      </c>
      <c r="AX13">
        <f>(R13*SUMPRODUCT(K14:$K$23, X14:$X$23)-$AZ$3*SUMPRODUCT(K13:$K$22, W14:$W$23))/Z13</f>
        <v>6037.7267781315823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8240.6641477723788</v>
      </c>
      <c r="P14">
        <f t="shared" si="22"/>
        <v>412.03320738861896</v>
      </c>
      <c r="Q14" s="4">
        <f t="shared" si="23"/>
        <v>12.5</v>
      </c>
      <c r="R14">
        <f t="shared" si="0"/>
        <v>1000000</v>
      </c>
      <c r="S14">
        <f t="shared" si="1"/>
        <v>5880.5920654514102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5218.4587086433057</v>
      </c>
      <c r="AC14">
        <f t="shared" si="2"/>
        <v>5002.4531372387519</v>
      </c>
      <c r="AE14">
        <f t="shared" si="3"/>
        <v>7010.0996226458046</v>
      </c>
      <c r="AF14">
        <f t="shared" si="4"/>
        <v>-350.50498113229025</v>
      </c>
      <c r="AG14">
        <f t="shared" si="4"/>
        <v>-10.633396011747395</v>
      </c>
      <c r="AH14">
        <f t="shared" si="5"/>
        <v>-4993.7559708222097</v>
      </c>
      <c r="AI14">
        <f t="shared" si="6"/>
        <v>1655.2052746795571</v>
      </c>
      <c r="AJ14">
        <f t="shared" si="7"/>
        <v>216.00557140455385</v>
      </c>
      <c r="AK14">
        <f t="shared" si="24"/>
        <v>1016.4287812796196</v>
      </c>
      <c r="AL14">
        <f t="shared" si="8"/>
        <v>2887.6396273637306</v>
      </c>
      <c r="AN14">
        <f t="shared" si="9"/>
        <v>2841.0522816657785</v>
      </c>
      <c r="AO14">
        <f t="shared" si="9"/>
        <v>-142.05261408328892</v>
      </c>
      <c r="AP14">
        <f t="shared" si="9"/>
        <v>-4.3095013804709135</v>
      </c>
      <c r="AQ14">
        <f t="shared" si="9"/>
        <v>-2023.8687834270438</v>
      </c>
      <c r="AR14">
        <f t="shared" si="9"/>
        <v>670.82138277497472</v>
      </c>
      <c r="AS14">
        <f t="shared" si="9"/>
        <v>87.542710450070189</v>
      </c>
      <c r="AT14">
        <f t="shared" si="9"/>
        <v>411.93812693853295</v>
      </c>
      <c r="AU14">
        <f t="shared" si="9"/>
        <v>1170.3022201635779</v>
      </c>
      <c r="AW14">
        <v>11</v>
      </c>
      <c r="AX14">
        <f>(R14*SUMPRODUCT(K15:$K$23, X15:$X$23)-$AZ$3*SUMPRODUCT(K14:$K$22, W15:$W$23))/Z14</f>
        <v>5880.5920654514102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8240.6641477723788</v>
      </c>
      <c r="P15">
        <f t="shared" si="22"/>
        <v>412.03320738861896</v>
      </c>
      <c r="Q15" s="4">
        <f t="shared" si="23"/>
        <v>12.5</v>
      </c>
      <c r="R15">
        <f t="shared" si="0"/>
        <v>1000000</v>
      </c>
      <c r="S15">
        <f t="shared" si="1"/>
        <v>5613.8078709931833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5002.4531372387519</v>
      </c>
      <c r="AC15">
        <f t="shared" si="2"/>
        <v>4698.5354540892786</v>
      </c>
      <c r="AE15">
        <f t="shared" si="3"/>
        <v>6897.1104023018224</v>
      </c>
      <c r="AF15">
        <f t="shared" si="4"/>
        <v>-344.85552011509117</v>
      </c>
      <c r="AG15">
        <f t="shared" si="4"/>
        <v>-10.462006275559498</v>
      </c>
      <c r="AH15">
        <f t="shared" si="5"/>
        <v>-5204.4620856338624</v>
      </c>
      <c r="AI15">
        <f t="shared" si="6"/>
        <v>1337.3307902773095</v>
      </c>
      <c r="AJ15">
        <f t="shared" si="7"/>
        <v>303.91768314947331</v>
      </c>
      <c r="AK15">
        <f t="shared" si="24"/>
        <v>988.75947463827742</v>
      </c>
      <c r="AL15">
        <f t="shared" si="8"/>
        <v>2630.0079480650602</v>
      </c>
      <c r="AN15">
        <f t="shared" si="9"/>
        <v>2574.9190517484312</v>
      </c>
      <c r="AO15">
        <f t="shared" si="9"/>
        <v>-128.74595258742158</v>
      </c>
      <c r="AP15">
        <f t="shared" si="9"/>
        <v>-3.9058123920213474</v>
      </c>
      <c r="AQ15">
        <f t="shared" si="9"/>
        <v>-1942.9975448745279</v>
      </c>
      <c r="AR15">
        <f t="shared" si="9"/>
        <v>499.26974189446054</v>
      </c>
      <c r="AS15">
        <f t="shared" si="9"/>
        <v>113.46250630461873</v>
      </c>
      <c r="AT15">
        <f t="shared" si="9"/>
        <v>369.13656014454745</v>
      </c>
      <c r="AU15">
        <f t="shared" si="9"/>
        <v>981.86880834362671</v>
      </c>
      <c r="AW15">
        <v>12</v>
      </c>
      <c r="AX15">
        <f>(R15*SUMPRODUCT(K16:$K$23, X16:$X$23)-$AZ$3*SUMPRODUCT(K15:$K$22, W16:$W$23))/Z15</f>
        <v>5613.8078709931833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8240.6641477723788</v>
      </c>
      <c r="P16">
        <f t="shared" si="22"/>
        <v>412.03320738861896</v>
      </c>
      <c r="Q16" s="4">
        <f t="shared" si="23"/>
        <v>12.5</v>
      </c>
      <c r="R16">
        <f t="shared" si="0"/>
        <v>1000000</v>
      </c>
      <c r="S16">
        <f t="shared" si="1"/>
        <v>5245.6309876426203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4698.5354540892786</v>
      </c>
      <c r="AC16">
        <f t="shared" si="2"/>
        <v>4318.0188095126523</v>
      </c>
      <c r="AE16">
        <f t="shared" si="3"/>
        <v>6783.4246970065251</v>
      </c>
      <c r="AF16">
        <f t="shared" si="4"/>
        <v>-339.1712348503263</v>
      </c>
      <c r="AG16">
        <f t="shared" si="4"/>
        <v>-10.289560063614873</v>
      </c>
      <c r="AH16">
        <f t="shared" si="5"/>
        <v>-5426.0919351223656</v>
      </c>
      <c r="AI16">
        <f t="shared" si="6"/>
        <v>1007.8719669702186</v>
      </c>
      <c r="AJ16">
        <f t="shared" si="7"/>
        <v>380.51664457662628</v>
      </c>
      <c r="AK16">
        <f t="shared" si="24"/>
        <v>953.51073314095811</v>
      </c>
      <c r="AL16">
        <f t="shared" si="8"/>
        <v>2341.899344687803</v>
      </c>
      <c r="AN16">
        <f t="shared" si="9"/>
        <v>2332.8498009583054</v>
      </c>
      <c r="AO16">
        <f t="shared" si="9"/>
        <v>-116.64249004791529</v>
      </c>
      <c r="AP16">
        <f t="shared" si="9"/>
        <v>-3.5386252842086199</v>
      </c>
      <c r="AQ16">
        <f t="shared" si="9"/>
        <v>-1866.0570517452154</v>
      </c>
      <c r="AR16">
        <f t="shared" si="9"/>
        <v>346.61163388096628</v>
      </c>
      <c r="AS16">
        <f t="shared" si="9"/>
        <v>130.86135959519606</v>
      </c>
      <c r="AT16">
        <f t="shared" si="9"/>
        <v>327.91656477016721</v>
      </c>
      <c r="AU16">
        <f t="shared" si="9"/>
        <v>805.38955824632956</v>
      </c>
      <c r="AW16">
        <v>13</v>
      </c>
      <c r="AX16">
        <f>(R16*SUMPRODUCT(K17:$K$23, X17:$X$23)-$AZ$3*SUMPRODUCT(K16:$K$22, W17:$W$23))/Z16</f>
        <v>5245.6309876426203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8240.6641477723788</v>
      </c>
      <c r="P17">
        <f t="shared" si="22"/>
        <v>412.03320738861896</v>
      </c>
      <c r="Q17" s="4">
        <f t="shared" si="23"/>
        <v>12.5</v>
      </c>
      <c r="R17">
        <f t="shared" si="0"/>
        <v>1000000</v>
      </c>
      <c r="S17">
        <f t="shared" si="1"/>
        <v>4784.9840171604083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4318.0188095126523</v>
      </c>
      <c r="AC17">
        <f t="shared" si="2"/>
        <v>3872.3824215317291</v>
      </c>
      <c r="AE17">
        <f t="shared" si="3"/>
        <v>6668.9884173359706</v>
      </c>
      <c r="AF17">
        <f t="shared" si="4"/>
        <v>-333.44942086679856</v>
      </c>
      <c r="AG17">
        <f t="shared" si="4"/>
        <v>-10.11597532939553</v>
      </c>
      <c r="AH17">
        <f t="shared" si="5"/>
        <v>-5655.1306866554633</v>
      </c>
      <c r="AI17">
        <f t="shared" si="6"/>
        <v>670.29233448431296</v>
      </c>
      <c r="AJ17">
        <f t="shared" si="7"/>
        <v>445.63638798092325</v>
      </c>
      <c r="AK17">
        <f t="shared" si="24"/>
        <v>911.64624857347667</v>
      </c>
      <c r="AL17">
        <f t="shared" si="8"/>
        <v>2027.5749710387129</v>
      </c>
      <c r="AN17">
        <f t="shared" si="9"/>
        <v>2112.7061654832992</v>
      </c>
      <c r="AO17">
        <f t="shared" si="9"/>
        <v>-105.63530827416497</v>
      </c>
      <c r="AP17">
        <f t="shared" si="9"/>
        <v>-3.2046964413274974</v>
      </c>
      <c r="AQ17">
        <f t="shared" si="9"/>
        <v>-1791.5205006583988</v>
      </c>
      <c r="AR17">
        <f t="shared" si="9"/>
        <v>212.34566010940785</v>
      </c>
      <c r="AS17">
        <f t="shared" si="9"/>
        <v>141.17564547024662</v>
      </c>
      <c r="AT17">
        <f t="shared" si="9"/>
        <v>288.80551735465315</v>
      </c>
      <c r="AU17">
        <f t="shared" si="9"/>
        <v>642.32682293430764</v>
      </c>
      <c r="AW17">
        <v>14</v>
      </c>
      <c r="AX17">
        <f>(R17*SUMPRODUCT(K18:$K$23, X18:$X$23)-$AZ$3*SUMPRODUCT(K17:$K$22, W18:$W$23))/Z17</f>
        <v>4784.9840171604083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8240.6641477723788</v>
      </c>
      <c r="P18">
        <f t="shared" si="22"/>
        <v>412.03320738861896</v>
      </c>
      <c r="Q18" s="4">
        <f t="shared" si="23"/>
        <v>12.5</v>
      </c>
      <c r="R18">
        <f t="shared" si="0"/>
        <v>1000000</v>
      </c>
      <c r="S18">
        <f t="shared" si="1"/>
        <v>4232.2023449023463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3872.3824215317291</v>
      </c>
      <c r="AC18">
        <f t="shared" si="2"/>
        <v>3365.7537513824527</v>
      </c>
      <c r="AE18">
        <f t="shared" si="3"/>
        <v>6553.5728230611676</v>
      </c>
      <c r="AF18">
        <f t="shared" si="4"/>
        <v>-327.67864115305844</v>
      </c>
      <c r="AG18">
        <f t="shared" si="4"/>
        <v>-9.9409051041607093</v>
      </c>
      <c r="AH18">
        <f t="shared" si="5"/>
        <v>-5912.8377552693219</v>
      </c>
      <c r="AI18">
        <f t="shared" si="6"/>
        <v>303.11552153462708</v>
      </c>
      <c r="AJ18">
        <f t="shared" si="7"/>
        <v>506.62867014927633</v>
      </c>
      <c r="AK18">
        <f t="shared" si="24"/>
        <v>864.12972550955385</v>
      </c>
      <c r="AL18">
        <f t="shared" si="8"/>
        <v>1673.8739171934571</v>
      </c>
      <c r="AN18">
        <f t="shared" si="9"/>
        <v>1912.4876225797291</v>
      </c>
      <c r="AO18">
        <f t="shared" si="9"/>
        <v>-95.624381128986471</v>
      </c>
      <c r="AP18">
        <f t="shared" si="9"/>
        <v>-2.9009913343827907</v>
      </c>
      <c r="AQ18">
        <f t="shared" si="9"/>
        <v>-1725.5059685127026</v>
      </c>
      <c r="AR18">
        <f t="shared" si="9"/>
        <v>88.456281603657231</v>
      </c>
      <c r="AS18">
        <f t="shared" si="9"/>
        <v>147.84623396493168</v>
      </c>
      <c r="AT18">
        <f t="shared" si="9"/>
        <v>252.1735012274259</v>
      </c>
      <c r="AU18">
        <f t="shared" si="9"/>
        <v>488.47601679601479</v>
      </c>
      <c r="AW18">
        <v>15</v>
      </c>
      <c r="AX18">
        <f>(R18*SUMPRODUCT(K19:$K$23, X19:$X$23)-$AZ$3*SUMPRODUCT(K18:$K$22, W19:$W$23))/Z18</f>
        <v>4232.2023449023463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8240.6641477723788</v>
      </c>
      <c r="P19">
        <f t="shared" si="22"/>
        <v>412.03320738861896</v>
      </c>
      <c r="Q19" s="4">
        <f t="shared" si="23"/>
        <v>12.5</v>
      </c>
      <c r="R19">
        <f t="shared" si="0"/>
        <v>1000000</v>
      </c>
      <c r="S19">
        <f t="shared" si="1"/>
        <v>3587.2551303682835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3365.7537513824527</v>
      </c>
      <c r="AC19">
        <f t="shared" si="2"/>
        <v>2802.0707414934841</v>
      </c>
      <c r="AE19">
        <f t="shared" si="3"/>
        <v>6436.9338281709288</v>
      </c>
      <c r="AF19">
        <f t="shared" si="4"/>
        <v>-321.84669140854646</v>
      </c>
      <c r="AG19">
        <f t="shared" si="4"/>
        <v>-9.7639791416432189</v>
      </c>
      <c r="AH19">
        <f t="shared" si="5"/>
        <v>-6201.3529180705164</v>
      </c>
      <c r="AI19">
        <f t="shared" si="6"/>
        <v>-96.029760449777314</v>
      </c>
      <c r="AJ19">
        <f t="shared" si="7"/>
        <v>563.68300988896863</v>
      </c>
      <c r="AK19">
        <f t="shared" si="24"/>
        <v>811.29451648033</v>
      </c>
      <c r="AL19">
        <f t="shared" si="8"/>
        <v>1278.9477659195213</v>
      </c>
      <c r="AN19">
        <f t="shared" si="9"/>
        <v>1730.3777215331945</v>
      </c>
      <c r="AO19">
        <f t="shared" si="9"/>
        <v>-86.518886076659726</v>
      </c>
      <c r="AP19">
        <f t="shared" si="9"/>
        <v>-2.6247546473559278</v>
      </c>
      <c r="AQ19">
        <f t="shared" si="9"/>
        <v>-1667.048818465676</v>
      </c>
      <c r="AR19">
        <f t="shared" si="9"/>
        <v>-25.814737656497105</v>
      </c>
      <c r="AS19">
        <f t="shared" si="9"/>
        <v>151.52936916174647</v>
      </c>
      <c r="AT19">
        <f t="shared" si="9"/>
        <v>218.09233936439495</v>
      </c>
      <c r="AU19">
        <f t="shared" si="9"/>
        <v>343.80697086964432</v>
      </c>
      <c r="AW19">
        <v>16</v>
      </c>
      <c r="AX19">
        <f>(R19*SUMPRODUCT(K20:$K$23, X20:$X$23)-$AZ$3*SUMPRODUCT(K19:$K$22, W20:$W$23))/Z19</f>
        <v>3587.2551303682835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8240.6641477723788</v>
      </c>
      <c r="P20">
        <f t="shared" si="22"/>
        <v>412.03320738861896</v>
      </c>
      <c r="Q20" s="4">
        <f t="shared" si="23"/>
        <v>12.5</v>
      </c>
      <c r="R20">
        <f t="shared" si="0"/>
        <v>1000000</v>
      </c>
      <c r="S20">
        <f t="shared" si="1"/>
        <v>2847.2566095495645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2802.0707414934841</v>
      </c>
      <c r="AC20">
        <f t="shared" si="2"/>
        <v>2183.2097057220071</v>
      </c>
      <c r="AE20">
        <f t="shared" si="3"/>
        <v>6318.7483308215833</v>
      </c>
      <c r="AF20">
        <f t="shared" si="4"/>
        <v>-315.93741654107919</v>
      </c>
      <c r="AG20">
        <f t="shared" si="4"/>
        <v>-9.584707338985643</v>
      </c>
      <c r="AH20">
        <f t="shared" si="5"/>
        <v>-6530.5608992915968</v>
      </c>
      <c r="AI20">
        <f t="shared" si="6"/>
        <v>-537.33469235007851</v>
      </c>
      <c r="AJ20">
        <f t="shared" si="7"/>
        <v>618.86103577147696</v>
      </c>
      <c r="AK20">
        <f t="shared" si="24"/>
        <v>753.45133304789181</v>
      </c>
      <c r="AL20">
        <f t="shared" si="8"/>
        <v>834.97767646929026</v>
      </c>
      <c r="AN20">
        <f t="shared" si="9"/>
        <v>1564.711575700908</v>
      </c>
      <c r="AO20">
        <f t="shared" si="9"/>
        <v>-78.235578785045405</v>
      </c>
      <c r="AP20">
        <f t="shared" si="9"/>
        <v>-2.3734609669232207</v>
      </c>
      <c r="AQ20">
        <f t="shared" si="9"/>
        <v>-1617.162719568649</v>
      </c>
      <c r="AR20">
        <f t="shared" si="9"/>
        <v>-133.06018361970968</v>
      </c>
      <c r="AS20">
        <f t="shared" si="9"/>
        <v>153.24855109334246</v>
      </c>
      <c r="AT20">
        <f t="shared" si="9"/>
        <v>186.57714484318254</v>
      </c>
      <c r="AU20">
        <f t="shared" si="9"/>
        <v>206.76551231681529</v>
      </c>
      <c r="AW20">
        <v>17</v>
      </c>
      <c r="AX20">
        <f>(R20*SUMPRODUCT(K21:$K$23, X21:$X$23)-$AZ$3*SUMPRODUCT(K20:$K$22, W21:$W$23))/Z20</f>
        <v>2847.2566095495645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8240.6641477723788</v>
      </c>
      <c r="P21">
        <f t="shared" si="22"/>
        <v>412.03320738861896</v>
      </c>
      <c r="Q21" s="4">
        <f t="shared" si="23"/>
        <v>12.5</v>
      </c>
      <c r="R21">
        <f t="shared" si="0"/>
        <v>1000000</v>
      </c>
      <c r="S21">
        <f t="shared" si="1"/>
        <v>2007.4926022711227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2183.2097057220071</v>
      </c>
      <c r="AC21">
        <f t="shared" si="2"/>
        <v>1510.0365929245943</v>
      </c>
      <c r="AE21">
        <f t="shared" si="3"/>
        <v>6198.6302709460588</v>
      </c>
      <c r="AF21">
        <f t="shared" si="4"/>
        <v>-309.93151354730298</v>
      </c>
      <c r="AG21">
        <f t="shared" si="4"/>
        <v>-9.4025040940141889</v>
      </c>
      <c r="AH21">
        <f t="shared" si="5"/>
        <v>-6908.4937265277949</v>
      </c>
      <c r="AI21">
        <f t="shared" si="6"/>
        <v>-1029.1974732230537</v>
      </c>
      <c r="AJ21">
        <f t="shared" si="7"/>
        <v>673.17311279741284</v>
      </c>
      <c r="AK21">
        <f t="shared" si="24"/>
        <v>690.72935100617008</v>
      </c>
      <c r="AL21">
        <f t="shared" si="8"/>
        <v>334.70499058052917</v>
      </c>
      <c r="AN21">
        <f t="shared" si="9"/>
        <v>1413.9704615911237</v>
      </c>
      <c r="AO21">
        <f t="shared" si="9"/>
        <v>-70.698523079556196</v>
      </c>
      <c r="AP21">
        <f t="shared" si="9"/>
        <v>-2.1448065899721036</v>
      </c>
      <c r="AQ21">
        <f t="shared" si="9"/>
        <v>-1575.8975187121455</v>
      </c>
      <c r="AR21">
        <f t="shared" si="9"/>
        <v>-234.77038679055022</v>
      </c>
      <c r="AS21">
        <f t="shared" si="9"/>
        <v>153.55761763922996</v>
      </c>
      <c r="AT21">
        <f t="shared" si="9"/>
        <v>157.56237371577708</v>
      </c>
      <c r="AU21">
        <f t="shared" si="9"/>
        <v>76.34960456445684</v>
      </c>
      <c r="AW21">
        <v>18</v>
      </c>
      <c r="AX21">
        <f>(R21*SUMPRODUCT(K22:$K$23, X22:$X$23)-$AZ$3*SUMPRODUCT(K21:$K$22, W22:$W$23))/Z21</f>
        <v>2007.4926022711227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8240.6641477723788</v>
      </c>
      <c r="P22">
        <f t="shared" si="22"/>
        <v>412.03320738861896</v>
      </c>
      <c r="Q22" s="4">
        <f t="shared" si="23"/>
        <v>12.5</v>
      </c>
      <c r="R22">
        <f t="shared" si="0"/>
        <v>1000000</v>
      </c>
      <c r="S22">
        <f t="shared" si="1"/>
        <v>1062.5624440862821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1510.0365929245943</v>
      </c>
      <c r="AC22">
        <f t="shared" si="2"/>
        <v>783.4681156930011</v>
      </c>
      <c r="AE22">
        <f t="shared" si="3"/>
        <v>6076.1582981280608</v>
      </c>
      <c r="AF22">
        <f t="shared" si="4"/>
        <v>-303.80791490640308</v>
      </c>
      <c r="AG22">
        <f t="shared" si="4"/>
        <v>-9.2167302737525283</v>
      </c>
      <c r="AH22">
        <f t="shared" si="5"/>
        <v>-7339.9023457214325</v>
      </c>
      <c r="AI22">
        <f t="shared" si="6"/>
        <v>-1576.7686927735276</v>
      </c>
      <c r="AJ22">
        <f t="shared" si="7"/>
        <v>726.56847723159319</v>
      </c>
      <c r="AK22">
        <f t="shared" si="24"/>
        <v>623.16841832278715</v>
      </c>
      <c r="AL22">
        <f t="shared" si="8"/>
        <v>-227.03179721914728</v>
      </c>
      <c r="AN22">
        <f t="shared" si="9"/>
        <v>1276.777000403767</v>
      </c>
      <c r="AO22">
        <f t="shared" si="9"/>
        <v>-63.83885002018836</v>
      </c>
      <c r="AP22">
        <f t="shared" si="9"/>
        <v>-1.9367022146341599</v>
      </c>
      <c r="AQ22">
        <f t="shared" si="9"/>
        <v>-1542.3262595238714</v>
      </c>
      <c r="AR22">
        <f t="shared" si="9"/>
        <v>-331.32481135492691</v>
      </c>
      <c r="AS22">
        <f t="shared" si="9"/>
        <v>152.67309958555245</v>
      </c>
      <c r="AT22">
        <f t="shared" si="9"/>
        <v>130.94574974086021</v>
      </c>
      <c r="AU22">
        <f t="shared" si="9"/>
        <v>-47.705962028514271</v>
      </c>
      <c r="AW22">
        <v>19</v>
      </c>
      <c r="AX22">
        <f>(R22*SUMPRODUCT(K23:$K$23, X23:$X$23)-$AZ$3*SUMPRODUCT(K22:$K$22, W23:$W$23))/Z22</f>
        <v>1062.5624440862821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8240.6641477723788</v>
      </c>
      <c r="P23">
        <f t="shared" si="22"/>
        <v>412.03320738861896</v>
      </c>
      <c r="Q23" s="4">
        <f t="shared" si="23"/>
        <v>12.5</v>
      </c>
      <c r="R23">
        <f t="shared" si="0"/>
        <v>1000000</v>
      </c>
      <c r="S23">
        <f t="shared" si="1"/>
        <v>1084.9675911975949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783.4681156930011</v>
      </c>
      <c r="AC23">
        <f t="shared" si="2"/>
        <v>783.4681156930011</v>
      </c>
      <c r="AE23">
        <f t="shared" si="3"/>
        <v>5950.6824575170849</v>
      </c>
      <c r="AF23">
        <f t="shared" si="4"/>
        <v>-297.53412287585428</v>
      </c>
      <c r="AG23">
        <f t="shared" si="4"/>
        <v>-9.0263999824663355</v>
      </c>
      <c r="AH23">
        <f t="shared" si="5"/>
        <v>-7853.0390838933863</v>
      </c>
      <c r="AI23">
        <f t="shared" si="6"/>
        <v>-2208.9171492346222</v>
      </c>
      <c r="AJ23">
        <f t="shared" si="7"/>
        <v>0</v>
      </c>
      <c r="AK23">
        <f t="shared" si="24"/>
        <v>550.79414288800092</v>
      </c>
      <c r="AL23">
        <f t="shared" si="8"/>
        <v>-1658.1230063466214</v>
      </c>
      <c r="AN23">
        <f t="shared" si="9"/>
        <v>1151.8451920902853</v>
      </c>
      <c r="AO23">
        <f t="shared" si="9"/>
        <v>-57.592259604514268</v>
      </c>
      <c r="AP23">
        <f t="shared" si="9"/>
        <v>-1.7471971485478703</v>
      </c>
      <c r="AQ23">
        <f t="shared" si="9"/>
        <v>-1520.0752815592034</v>
      </c>
      <c r="AR23">
        <f t="shared" si="9"/>
        <v>-427.56954622198032</v>
      </c>
      <c r="AS23">
        <f t="shared" si="9"/>
        <v>0</v>
      </c>
      <c r="AT23">
        <f t="shared" si="9"/>
        <v>106.61459250200832</v>
      </c>
      <c r="AU23">
        <f t="shared" si="9"/>
        <v>-320.95495371997202</v>
      </c>
      <c r="AW23">
        <v>20</v>
      </c>
      <c r="AX23">
        <f>(R23*SUMPRODUCT(K$23:$K24, X$23:$X24)-$AZ$3*SUMPRODUCT(K$22:$K23, W$23:$W24))/Z23</f>
        <v>1084.9675911975949</v>
      </c>
    </row>
    <row r="25" spans="5:50" x14ac:dyDescent="0.25">
      <c r="AN25" s="8">
        <f t="shared" ref="AN25:AU25" si="25">SUM(AN3:AN23)</f>
        <v>70058.664872536465</v>
      </c>
      <c r="AO25" s="8">
        <f t="shared" si="25"/>
        <v>-9683.4313544561064</v>
      </c>
      <c r="AP25" s="8">
        <f t="shared" si="25"/>
        <v>-219.58730494000116</v>
      </c>
      <c r="AQ25" s="8">
        <f t="shared" si="25"/>
        <v>-44073.874924554402</v>
      </c>
      <c r="AR25" s="8">
        <f t="shared" si="25"/>
        <v>16081.771288585958</v>
      </c>
      <c r="AS25" s="8">
        <f t="shared" si="25"/>
        <v>-2922.3987736844642</v>
      </c>
      <c r="AT25" s="8">
        <f t="shared" si="25"/>
        <v>7796.1420512744189</v>
      </c>
      <c r="AU25" s="9">
        <f t="shared" si="25"/>
        <v>20955.514566175927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6709-3B27-4CD8-9C6B-6EC84E73493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8178.3769157871602</v>
      </c>
      <c r="K3">
        <v>1</v>
      </c>
      <c r="L3" s="2">
        <v>0</v>
      </c>
      <c r="O3">
        <f>$C$3</f>
        <v>8178.3769157871602</v>
      </c>
      <c r="P3">
        <f>O3*B5</f>
        <v>6542.7015326297287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8178.3769157871602</v>
      </c>
      <c r="AF3">
        <f t="shared" ref="AF3:AG23" si="4">-$Z3*P3</f>
        <v>-6542.7015326297287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1509.8578272574314</v>
      </c>
      <c r="AJ3">
        <f t="shared" ref="AJ3:AJ23" si="7">AB3-AC3</f>
        <v>0</v>
      </c>
      <c r="AL3">
        <f t="shared" ref="AL3:AL23" si="8">SUM(AI3:AK3)</f>
        <v>1509.8578272574314</v>
      </c>
      <c r="AN3">
        <f t="shared" ref="AN3:AU23" si="9">AE3*$K3</f>
        <v>8178.3769157871602</v>
      </c>
      <c r="AO3">
        <f t="shared" si="9"/>
        <v>-6542.7015326297287</v>
      </c>
      <c r="AP3">
        <f t="shared" si="9"/>
        <v>-125.8175559</v>
      </c>
      <c r="AQ3">
        <f t="shared" si="9"/>
        <v>0</v>
      </c>
      <c r="AR3">
        <f t="shared" si="9"/>
        <v>1509.8578272574314</v>
      </c>
      <c r="AS3">
        <f t="shared" si="9"/>
        <v>0</v>
      </c>
      <c r="AT3">
        <f t="shared" si="9"/>
        <v>0</v>
      </c>
      <c r="AU3">
        <f t="shared" si="9"/>
        <v>1509.8578272574314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4678.0186088237451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134.98772008534965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133.30485423167556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-133.30485423167556</v>
      </c>
      <c r="AK4">
        <f>G4*MAX(0, SUM(AB4, AE4:AF4))</f>
        <v>0</v>
      </c>
      <c r="AL4">
        <f t="shared" si="8"/>
        <v>-5066.9188542316761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-4544.7137545920496</v>
      </c>
      <c r="AR4">
        <f t="shared" si="9"/>
        <v>-4544.7137545920496</v>
      </c>
      <c r="AS4">
        <f t="shared" si="9"/>
        <v>-122.79687964656013</v>
      </c>
      <c r="AT4">
        <f t="shared" si="9"/>
        <v>0</v>
      </c>
      <c r="AU4">
        <f t="shared" si="9"/>
        <v>-4667.5106342386098</v>
      </c>
      <c r="AW4">
        <v>1</v>
      </c>
      <c r="AX4">
        <f>(R4*SUMPRODUCT(K5:$K$23, X5:$X$23)-$AZ$3*SUMPRODUCT(K4:$K$22, W5:$W$23))/Z4</f>
        <v>134.98772008534965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8178.3769157871602</v>
      </c>
      <c r="P5">
        <f t="shared" ref="P5:P23" si="22">O5*$C$5</f>
        <v>408.91884578935804</v>
      </c>
      <c r="Q5" s="4">
        <f t="shared" ref="Q5:Q23" si="23">$C$8</f>
        <v>12.5</v>
      </c>
      <c r="R5">
        <f t="shared" si="0"/>
        <v>2000000</v>
      </c>
      <c r="S5">
        <f t="shared" si="1"/>
        <v>254.50599155690506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133.30485423167556</v>
      </c>
      <c r="AC5">
        <f t="shared" si="2"/>
        <v>248.19883748039138</v>
      </c>
      <c r="AE5">
        <f t="shared" si="3"/>
        <v>7975.7008098608321</v>
      </c>
      <c r="AF5">
        <f t="shared" si="4"/>
        <v>-398.78504049304166</v>
      </c>
      <c r="AG5">
        <f t="shared" si="4"/>
        <v>-12.190225658444692</v>
      </c>
      <c r="AH5">
        <f t="shared" si="5"/>
        <v>-4879.6167888490736</v>
      </c>
      <c r="AI5">
        <f t="shared" si="6"/>
        <v>2685.1087548602727</v>
      </c>
      <c r="AJ5">
        <f t="shared" si="7"/>
        <v>-114.89398324871581</v>
      </c>
      <c r="AK5">
        <f>G5*SUM(AB5, AE5:AF5)</f>
        <v>539.71544365196269</v>
      </c>
      <c r="AL5">
        <f t="shared" si="8"/>
        <v>3109.9302152635196</v>
      </c>
      <c r="AN5">
        <f t="shared" si="9"/>
        <v>6767.8634523498931</v>
      </c>
      <c r="AO5">
        <f t="shared" si="9"/>
        <v>-338.39317261749471</v>
      </c>
      <c r="AP5">
        <f t="shared" si="9"/>
        <v>-10.344142123245634</v>
      </c>
      <c r="AQ5">
        <f t="shared" si="9"/>
        <v>-4140.6493189782577</v>
      </c>
      <c r="AR5">
        <f t="shared" si="9"/>
        <v>2278.4768186308957</v>
      </c>
      <c r="AS5">
        <f t="shared" si="9"/>
        <v>-97.494478373926455</v>
      </c>
      <c r="AT5">
        <f t="shared" si="9"/>
        <v>457.98112452323329</v>
      </c>
      <c r="AU5">
        <f t="shared" si="9"/>
        <v>2638.9634647802027</v>
      </c>
      <c r="AW5">
        <v>2</v>
      </c>
      <c r="AX5">
        <f>(R5*SUMPRODUCT(K6:$K$23, X6:$X$23)-$AZ$3*SUMPRODUCT(K5:$K$22, W6:$W$23))/Z5</f>
        <v>254.50599155690506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8178.3769157871602</v>
      </c>
      <c r="P6">
        <f t="shared" si="22"/>
        <v>408.91884578935804</v>
      </c>
      <c r="Q6" s="4">
        <f t="shared" si="23"/>
        <v>12.5</v>
      </c>
      <c r="R6">
        <f t="shared" si="0"/>
        <v>2000000</v>
      </c>
      <c r="S6">
        <f t="shared" si="1"/>
        <v>360.22761401599206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248.19883748039138</v>
      </c>
      <c r="AC6">
        <f t="shared" si="2"/>
        <v>346.91820543387075</v>
      </c>
      <c r="AE6">
        <f t="shared" si="3"/>
        <v>7876.2086319698947</v>
      </c>
      <c r="AF6">
        <f t="shared" si="4"/>
        <v>-393.8104315984948</v>
      </c>
      <c r="AG6">
        <f t="shared" si="4"/>
        <v>-12.038159761208282</v>
      </c>
      <c r="AH6">
        <f t="shared" si="5"/>
        <v>-4826.1825043141525</v>
      </c>
      <c r="AI6">
        <f t="shared" si="6"/>
        <v>2644.1775362960389</v>
      </c>
      <c r="AJ6">
        <f t="shared" si="7"/>
        <v>-98.719367953479377</v>
      </c>
      <c r="AK6">
        <f>G6*SUM(AB6, AE6:AF6)</f>
        <v>541.14179264962547</v>
      </c>
      <c r="AL6">
        <f t="shared" si="8"/>
        <v>3086.5999609921851</v>
      </c>
      <c r="AN6">
        <f t="shared" si="9"/>
        <v>6156.6053060373142</v>
      </c>
      <c r="AO6">
        <f t="shared" si="9"/>
        <v>-307.83026530186578</v>
      </c>
      <c r="AP6">
        <f t="shared" si="9"/>
        <v>-9.4098825620168114</v>
      </c>
      <c r="AQ6">
        <f t="shared" si="9"/>
        <v>-3772.4877796353603</v>
      </c>
      <c r="AR6">
        <f t="shared" si="9"/>
        <v>2066.8773785380713</v>
      </c>
      <c r="AS6">
        <f t="shared" si="9"/>
        <v>-77.166084971905079</v>
      </c>
      <c r="AT6">
        <f t="shared" si="9"/>
        <v>422.99494434696976</v>
      </c>
      <c r="AU6">
        <f t="shared" si="9"/>
        <v>2412.7062379131362</v>
      </c>
      <c r="AW6">
        <v>3</v>
      </c>
      <c r="AX6">
        <f>(R6*SUMPRODUCT(K7:$K$23, X7:$X$23)-$AZ$3*SUMPRODUCT(K6:$K$22, W7:$W$23))/Z6</f>
        <v>360.22761401599206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8178.3769157871602</v>
      </c>
      <c r="P7">
        <f t="shared" si="22"/>
        <v>408.91884578935804</v>
      </c>
      <c r="Q7" s="4">
        <f t="shared" si="23"/>
        <v>12.5</v>
      </c>
      <c r="R7">
        <f t="shared" si="0"/>
        <v>2000000</v>
      </c>
      <c r="S7">
        <f t="shared" si="1"/>
        <v>452.27532423400993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346.91820543387075</v>
      </c>
      <c r="AC7">
        <f t="shared" si="2"/>
        <v>430.12952112227867</v>
      </c>
      <c r="AE7">
        <f t="shared" si="3"/>
        <v>7777.9201248771178</v>
      </c>
      <c r="AF7">
        <f t="shared" si="4"/>
        <v>-388.89600624385594</v>
      </c>
      <c r="AG7">
        <f t="shared" si="4"/>
        <v>-11.887933579251802</v>
      </c>
      <c r="AH7">
        <f t="shared" si="5"/>
        <v>-4775.1334951033487</v>
      </c>
      <c r="AI7">
        <f t="shared" si="6"/>
        <v>2602.002689950662</v>
      </c>
      <c r="AJ7">
        <f t="shared" si="7"/>
        <v>-83.211315688407922</v>
      </c>
      <c r="AK7">
        <f>G7*SUM(AB7, AE7:AF7)</f>
        <v>541.51596268469939</v>
      </c>
      <c r="AL7">
        <f t="shared" si="8"/>
        <v>3060.3073369469535</v>
      </c>
      <c r="AN7">
        <f t="shared" si="9"/>
        <v>5600.5276596885324</v>
      </c>
      <c r="AO7">
        <f t="shared" si="9"/>
        <v>-280.02638298442662</v>
      </c>
      <c r="AP7">
        <f t="shared" si="9"/>
        <v>-8.5599620153198313</v>
      </c>
      <c r="AQ7">
        <f t="shared" si="9"/>
        <v>-3438.3571428684463</v>
      </c>
      <c r="AR7">
        <f t="shared" si="9"/>
        <v>1873.5841718203394</v>
      </c>
      <c r="AS7">
        <f t="shared" si="9"/>
        <v>-59.916695932817326</v>
      </c>
      <c r="AT7">
        <f t="shared" si="9"/>
        <v>389.9210943910839</v>
      </c>
      <c r="AU7">
        <f t="shared" si="9"/>
        <v>2203.5885702786059</v>
      </c>
      <c r="AW7">
        <v>4</v>
      </c>
      <c r="AX7">
        <f>(R7*SUMPRODUCT(K8:$K$23, X8:$X$23)-$AZ$3*SUMPRODUCT(K7:$K$22, W8:$W$23))/Z7</f>
        <v>452.27532423400993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8178.3769157871602</v>
      </c>
      <c r="P8">
        <f t="shared" si="22"/>
        <v>408.91884578935804</v>
      </c>
      <c r="Q8" s="4">
        <f t="shared" si="23"/>
        <v>12.5</v>
      </c>
      <c r="R8">
        <f t="shared" si="0"/>
        <v>2000000</v>
      </c>
      <c r="S8">
        <f t="shared" si="1"/>
        <v>530.93116359932878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430.12952112227867</v>
      </c>
      <c r="AC8">
        <f t="shared" si="2"/>
        <v>498.62991889444311</v>
      </c>
      <c r="AE8">
        <f t="shared" si="3"/>
        <v>7680.8138188034827</v>
      </c>
      <c r="AF8">
        <f t="shared" si="4"/>
        <v>-384.04069094017422</v>
      </c>
      <c r="AG8">
        <f t="shared" si="4"/>
        <v>-11.739514297722076</v>
      </c>
      <c r="AH8">
        <f t="shared" si="5"/>
        <v>-4726.3913179533229</v>
      </c>
      <c r="AI8">
        <f t="shared" si="6"/>
        <v>2558.6422956122633</v>
      </c>
      <c r="AJ8">
        <f t="shared" si="7"/>
        <v>-68.500397772164433</v>
      </c>
      <c r="AK8">
        <f t="shared" ref="AK8:AK23" si="24">G8*SUM(AB8:AB8, AE8:AF8)</f>
        <v>540.88318542899117</v>
      </c>
      <c r="AL8">
        <f t="shared" si="8"/>
        <v>3031.0250832690899</v>
      </c>
      <c r="AN8">
        <f t="shared" si="9"/>
        <v>5094.6467034217649</v>
      </c>
      <c r="AO8">
        <f t="shared" si="9"/>
        <v>-254.73233517108829</v>
      </c>
      <c r="AP8">
        <f t="shared" si="9"/>
        <v>-7.7867631253141667</v>
      </c>
      <c r="AQ8">
        <f t="shared" si="9"/>
        <v>-3134.9925301070789</v>
      </c>
      <c r="AR8">
        <f t="shared" si="9"/>
        <v>1697.135075018283</v>
      </c>
      <c r="AS8">
        <f t="shared" si="9"/>
        <v>-45.435982947364565</v>
      </c>
      <c r="AT8">
        <f t="shared" si="9"/>
        <v>358.76520412928608</v>
      </c>
      <c r="AU8">
        <f t="shared" si="9"/>
        <v>2010.4642962002044</v>
      </c>
      <c r="AW8">
        <v>5</v>
      </c>
      <c r="AX8">
        <f>(R8*SUMPRODUCT(K9:$K$23, X9:$X$23)-$AZ$3*SUMPRODUCT(K8:$K$22, W9:$W$23))/Z8</f>
        <v>530.93116359932878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8178.3769157871602</v>
      </c>
      <c r="P9">
        <f t="shared" si="22"/>
        <v>408.91884578935804</v>
      </c>
      <c r="Q9" s="4">
        <f t="shared" si="23"/>
        <v>12.5</v>
      </c>
      <c r="R9">
        <f t="shared" si="0"/>
        <v>2000000</v>
      </c>
      <c r="S9">
        <f t="shared" si="1"/>
        <v>593.07430537013249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498.62991889444311</v>
      </c>
      <c r="AC9">
        <f t="shared" si="2"/>
        <v>550.03307235175816</v>
      </c>
      <c r="AE9">
        <f t="shared" si="3"/>
        <v>7584.8468583269841</v>
      </c>
      <c r="AF9">
        <f t="shared" si="4"/>
        <v>-379.24234291634923</v>
      </c>
      <c r="AG9">
        <f t="shared" si="4"/>
        <v>-11.592836415507989</v>
      </c>
      <c r="AH9">
        <f t="shared" si="5"/>
        <v>-4685.2382778985939</v>
      </c>
      <c r="AI9">
        <f t="shared" si="6"/>
        <v>2508.7734010965332</v>
      </c>
      <c r="AJ9">
        <f t="shared" si="7"/>
        <v>-51.403153457315057</v>
      </c>
      <c r="AK9">
        <f t="shared" si="24"/>
        <v>539.2964104013555</v>
      </c>
      <c r="AL9">
        <f t="shared" si="8"/>
        <v>2996.6666580405736</v>
      </c>
      <c r="AN9">
        <f t="shared" si="9"/>
        <v>4634.4160333090258</v>
      </c>
      <c r="AO9">
        <f t="shared" si="9"/>
        <v>-231.72080166545132</v>
      </c>
      <c r="AP9">
        <f t="shared" si="9"/>
        <v>-7.0833370744428583</v>
      </c>
      <c r="AQ9">
        <f t="shared" si="9"/>
        <v>-2862.7266707604695</v>
      </c>
      <c r="AR9">
        <f t="shared" si="9"/>
        <v>1532.8852238086627</v>
      </c>
      <c r="AS9">
        <f t="shared" si="9"/>
        <v>-31.407832352434735</v>
      </c>
      <c r="AT9">
        <f t="shared" si="9"/>
        <v>329.51541115509497</v>
      </c>
      <c r="AU9">
        <f t="shared" si="9"/>
        <v>1830.9928026113228</v>
      </c>
      <c r="AW9">
        <v>6</v>
      </c>
      <c r="AX9">
        <f>(R9*SUMPRODUCT(K10:$K$23, X10:$X$23)-$AZ$3*SUMPRODUCT(K9:$K$22, W10:$W$23))/Z9</f>
        <v>593.07430537013249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8178.3769157871602</v>
      </c>
      <c r="P10">
        <f t="shared" si="22"/>
        <v>408.91884578935804</v>
      </c>
      <c r="Q10" s="4">
        <f t="shared" si="23"/>
        <v>12.5</v>
      </c>
      <c r="R10">
        <f t="shared" si="0"/>
        <v>2000000</v>
      </c>
      <c r="S10">
        <f t="shared" si="1"/>
        <v>639.72117660579306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550.03307235175816</v>
      </c>
      <c r="AC10">
        <f t="shared" si="2"/>
        <v>585.87558699586589</v>
      </c>
      <c r="AE10">
        <f t="shared" si="3"/>
        <v>7489.9996302027248</v>
      </c>
      <c r="AF10">
        <f t="shared" si="4"/>
        <v>-374.49998151013625</v>
      </c>
      <c r="AG10">
        <f t="shared" si="4"/>
        <v>-11.447869955321416</v>
      </c>
      <c r="AH10">
        <f t="shared" si="5"/>
        <v>-4646.0953650389265</v>
      </c>
      <c r="AI10">
        <f t="shared" si="6"/>
        <v>2457.9564136983408</v>
      </c>
      <c r="AJ10">
        <f t="shared" si="7"/>
        <v>-35.842514644107723</v>
      </c>
      <c r="AK10">
        <f t="shared" si="24"/>
        <v>536.5872904731043</v>
      </c>
      <c r="AL10">
        <f t="shared" si="8"/>
        <v>2958.7011895273372</v>
      </c>
      <c r="AN10">
        <f t="shared" si="9"/>
        <v>4215.7161791468525</v>
      </c>
      <c r="AO10">
        <f t="shared" si="9"/>
        <v>-210.78580895734265</v>
      </c>
      <c r="AP10">
        <f t="shared" si="9"/>
        <v>-6.4433875794612581</v>
      </c>
      <c r="AQ10">
        <f t="shared" si="9"/>
        <v>-2615.0360971010718</v>
      </c>
      <c r="AR10">
        <f t="shared" si="9"/>
        <v>1383.4508855089771</v>
      </c>
      <c r="AS10">
        <f t="shared" si="9"/>
        <v>-20.173815266581421</v>
      </c>
      <c r="AT10">
        <f t="shared" si="9"/>
        <v>302.01599915310163</v>
      </c>
      <c r="AU10">
        <f t="shared" si="9"/>
        <v>1665.2930693954972</v>
      </c>
      <c r="AW10">
        <v>7</v>
      </c>
      <c r="AX10">
        <f>(R10*SUMPRODUCT(K11:$K$23, X11:$X$23)-$AZ$3*SUMPRODUCT(K10:$K$22, W11:$W$23))/Z10</f>
        <v>639.72117660579306</v>
      </c>
    </row>
    <row r="11" spans="1:52" x14ac:dyDescent="0.25">
      <c r="A11" t="s">
        <v>33</v>
      </c>
      <c r="C11" s="7">
        <f>AU25</f>
        <v>20893.73428475115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8178.3769157871602</v>
      </c>
      <c r="P11">
        <f t="shared" si="22"/>
        <v>408.91884578935804</v>
      </c>
      <c r="Q11" s="4">
        <f t="shared" si="23"/>
        <v>12.5</v>
      </c>
      <c r="R11">
        <f t="shared" si="0"/>
        <v>2000000</v>
      </c>
      <c r="S11">
        <f t="shared" si="1"/>
        <v>671.90313432731386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585.87558699586589</v>
      </c>
      <c r="AC11">
        <f t="shared" si="2"/>
        <v>607.64692461037339</v>
      </c>
      <c r="AE11">
        <f t="shared" si="3"/>
        <v>7396.2530122111948</v>
      </c>
      <c r="AF11">
        <f t="shared" si="4"/>
        <v>-369.81265061055979</v>
      </c>
      <c r="AG11">
        <f t="shared" si="4"/>
        <v>-11.304585690367563</v>
      </c>
      <c r="AH11">
        <f t="shared" si="5"/>
        <v>-4608.8904641020872</v>
      </c>
      <c r="AI11">
        <f t="shared" si="6"/>
        <v>2406.2453118081803</v>
      </c>
      <c r="AJ11">
        <f t="shared" si="7"/>
        <v>-21.771337614507502</v>
      </c>
      <c r="AK11">
        <f t="shared" si="24"/>
        <v>532.86211640175509</v>
      </c>
      <c r="AL11">
        <f t="shared" si="8"/>
        <v>2917.3360905954278</v>
      </c>
      <c r="AN11">
        <f t="shared" si="9"/>
        <v>3834.7997849135754</v>
      </c>
      <c r="AO11">
        <f t="shared" si="9"/>
        <v>-191.7399892456788</v>
      </c>
      <c r="AP11">
        <f t="shared" si="9"/>
        <v>-5.8611871041169792</v>
      </c>
      <c r="AQ11">
        <f t="shared" si="9"/>
        <v>-2389.6116224321827</v>
      </c>
      <c r="AR11">
        <f t="shared" si="9"/>
        <v>1247.5869861315969</v>
      </c>
      <c r="AS11">
        <f t="shared" si="9"/>
        <v>-11.287975230641047</v>
      </c>
      <c r="AT11">
        <f t="shared" si="9"/>
        <v>276.2776673529641</v>
      </c>
      <c r="AU11">
        <f t="shared" si="9"/>
        <v>1512.5766782539197</v>
      </c>
      <c r="AW11">
        <v>8</v>
      </c>
      <c r="AX11">
        <f>(R11*SUMPRODUCT(K12:$K$23, X12:$X$23)-$AZ$3*SUMPRODUCT(K11:$K$22, W12:$W$23))/Z11</f>
        <v>671.90313432731386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8178.3769157871602</v>
      </c>
      <c r="P12">
        <f t="shared" si="22"/>
        <v>408.91884578935804</v>
      </c>
      <c r="Q12" s="4">
        <f t="shared" si="23"/>
        <v>12.5</v>
      </c>
      <c r="R12">
        <f t="shared" si="0"/>
        <v>2000000</v>
      </c>
      <c r="S12">
        <f t="shared" si="1"/>
        <v>689.73052564925661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607.64692461037339</v>
      </c>
      <c r="AC12">
        <f t="shared" si="2"/>
        <v>615.9538780914354</v>
      </c>
      <c r="AE12">
        <f t="shared" si="3"/>
        <v>7303.5813124708029</v>
      </c>
      <c r="AF12">
        <f t="shared" si="4"/>
        <v>-365.17906562354017</v>
      </c>
      <c r="AG12">
        <f t="shared" si="4"/>
        <v>-11.162944352644574</v>
      </c>
      <c r="AH12">
        <f t="shared" si="5"/>
        <v>-4575.2769310899521</v>
      </c>
      <c r="AI12">
        <f t="shared" si="6"/>
        <v>2351.9623714046666</v>
      </c>
      <c r="AJ12">
        <f t="shared" si="7"/>
        <v>-8.3069534810620098</v>
      </c>
      <c r="AK12">
        <f t="shared" si="24"/>
        <v>528.22344200203463</v>
      </c>
      <c r="AL12">
        <f t="shared" si="8"/>
        <v>2871.8788599256391</v>
      </c>
      <c r="AN12">
        <f t="shared" si="9"/>
        <v>3488.2545614412597</v>
      </c>
      <c r="AO12">
        <f t="shared" si="9"/>
        <v>-174.412728072063</v>
      </c>
      <c r="AP12">
        <f t="shared" si="9"/>
        <v>-5.33152023524939</v>
      </c>
      <c r="AQ12">
        <f t="shared" si="9"/>
        <v>-2185.1924339474922</v>
      </c>
      <c r="AR12">
        <f t="shared" si="9"/>
        <v>1123.3178791864552</v>
      </c>
      <c r="AS12">
        <f t="shared" si="9"/>
        <v>-3.967473918927598</v>
      </c>
      <c r="AT12">
        <f t="shared" si="9"/>
        <v>252.28415378598086</v>
      </c>
      <c r="AU12">
        <f t="shared" si="9"/>
        <v>1371.6345590535086</v>
      </c>
      <c r="AW12">
        <v>9</v>
      </c>
      <c r="AX12">
        <f>(R12*SUMPRODUCT(K13:$K$23, X13:$X$23)-$AZ$3*SUMPRODUCT(K12:$K$22, W13:$W$23))/Z12</f>
        <v>689.73052564925661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8178.3769157871602</v>
      </c>
      <c r="P13">
        <f t="shared" si="22"/>
        <v>408.91884578935804</v>
      </c>
      <c r="Q13" s="4">
        <f t="shared" si="23"/>
        <v>12.5</v>
      </c>
      <c r="R13">
        <f t="shared" si="0"/>
        <v>2000000</v>
      </c>
      <c r="S13">
        <f t="shared" si="1"/>
        <v>694.35491352076713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615.9538780914354</v>
      </c>
      <c r="AC13">
        <f t="shared" si="2"/>
        <v>612.30541220570012</v>
      </c>
      <c r="AE13">
        <f t="shared" si="3"/>
        <v>7211.9666053819428</v>
      </c>
      <c r="AF13">
        <f t="shared" si="4"/>
        <v>-360.59833026909718</v>
      </c>
      <c r="AG13">
        <f t="shared" si="4"/>
        <v>-11.022918544296205</v>
      </c>
      <c r="AH13">
        <f t="shared" si="5"/>
        <v>-4543.4183715077415</v>
      </c>
      <c r="AI13">
        <f t="shared" si="6"/>
        <v>2296.926985060808</v>
      </c>
      <c r="AJ13">
        <f t="shared" si="7"/>
        <v>3.648465885735277</v>
      </c>
      <c r="AK13">
        <f t="shared" si="24"/>
        <v>522.71255072429972</v>
      </c>
      <c r="AL13">
        <f t="shared" si="8"/>
        <v>2823.2880016708432</v>
      </c>
      <c r="AN13">
        <f t="shared" si="9"/>
        <v>3172.9803024985217</v>
      </c>
      <c r="AO13">
        <f t="shared" si="9"/>
        <v>-158.64901512492611</v>
      </c>
      <c r="AP13">
        <f t="shared" si="9"/>
        <v>-4.8496485536964364</v>
      </c>
      <c r="AQ13">
        <f t="shared" si="9"/>
        <v>-1998.9245357910943</v>
      </c>
      <c r="AR13">
        <f t="shared" si="9"/>
        <v>1010.5571030288048</v>
      </c>
      <c r="AS13">
        <f t="shared" si="9"/>
        <v>1.6051808089539494</v>
      </c>
      <c r="AT13">
        <f t="shared" si="9"/>
        <v>229.97286566458331</v>
      </c>
      <c r="AU13">
        <f t="shared" si="9"/>
        <v>1242.1351495023423</v>
      </c>
      <c r="AW13">
        <v>10</v>
      </c>
      <c r="AX13">
        <f>(R13*SUMPRODUCT(K14:$K$23, X14:$X$23)-$AZ$3*SUMPRODUCT(K13:$K$22, W14:$W$23))/Z13</f>
        <v>694.35491352076713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8178.3769157871602</v>
      </c>
      <c r="P14">
        <f t="shared" si="22"/>
        <v>408.91884578935804</v>
      </c>
      <c r="Q14" s="4">
        <f t="shared" si="23"/>
        <v>12.5</v>
      </c>
      <c r="R14">
        <f t="shared" si="0"/>
        <v>2000000</v>
      </c>
      <c r="S14">
        <f t="shared" si="1"/>
        <v>686.11036902859507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612.30541220570012</v>
      </c>
      <c r="AC14">
        <f t="shared" si="2"/>
        <v>597.43587657112221</v>
      </c>
      <c r="AE14">
        <f t="shared" si="3"/>
        <v>7121.384550025211</v>
      </c>
      <c r="AF14">
        <f t="shared" si="4"/>
        <v>-356.06922750126057</v>
      </c>
      <c r="AG14">
        <f t="shared" si="4"/>
        <v>-10.884471062159076</v>
      </c>
      <c r="AH14">
        <f t="shared" si="5"/>
        <v>-4514.9274710668442</v>
      </c>
      <c r="AI14">
        <f t="shared" si="6"/>
        <v>2239.5033803949473</v>
      </c>
      <c r="AJ14">
        <f t="shared" si="7"/>
        <v>14.869535634577915</v>
      </c>
      <c r="AK14">
        <f t="shared" si="24"/>
        <v>516.43345143107558</v>
      </c>
      <c r="AL14">
        <f t="shared" si="8"/>
        <v>2770.806367460601</v>
      </c>
      <c r="AN14">
        <f t="shared" si="9"/>
        <v>2886.1538228514287</v>
      </c>
      <c r="AO14">
        <f t="shared" si="9"/>
        <v>-144.30769114257146</v>
      </c>
      <c r="AP14">
        <f t="shared" si="9"/>
        <v>-4.4112570449035724</v>
      </c>
      <c r="AQ14">
        <f t="shared" si="9"/>
        <v>-1829.8092300703486</v>
      </c>
      <c r="AR14">
        <f t="shared" si="9"/>
        <v>907.62564459360544</v>
      </c>
      <c r="AS14">
        <f t="shared" si="9"/>
        <v>6.0263235069380805</v>
      </c>
      <c r="AT14">
        <f t="shared" si="9"/>
        <v>209.30008337927487</v>
      </c>
      <c r="AU14">
        <f t="shared" si="9"/>
        <v>1122.9520514798185</v>
      </c>
      <c r="AW14">
        <v>11</v>
      </c>
      <c r="AX14">
        <f>(R14*SUMPRODUCT(K15:$K$23, X15:$X$23)-$AZ$3*SUMPRODUCT(K14:$K$22, W15:$W$23))/Z14</f>
        <v>686.11036902859507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8178.3769157871602</v>
      </c>
      <c r="P15">
        <f t="shared" si="22"/>
        <v>408.91884578935804</v>
      </c>
      <c r="Q15" s="4">
        <f t="shared" si="23"/>
        <v>12.5</v>
      </c>
      <c r="R15">
        <f t="shared" si="0"/>
        <v>2000000</v>
      </c>
      <c r="S15">
        <f t="shared" si="1"/>
        <v>661.87122282591463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597.43587657112221</v>
      </c>
      <c r="AC15">
        <f t="shared" si="2"/>
        <v>569.07762701405591</v>
      </c>
      <c r="AE15">
        <f t="shared" si="3"/>
        <v>7031.7777349368453</v>
      </c>
      <c r="AF15">
        <f t="shared" si="4"/>
        <v>-351.58888674684232</v>
      </c>
      <c r="AG15">
        <f t="shared" si="4"/>
        <v>-10.747514157367563</v>
      </c>
      <c r="AH15">
        <f t="shared" si="5"/>
        <v>-4497.9510671877142</v>
      </c>
      <c r="AI15">
        <f t="shared" si="6"/>
        <v>2171.4902668449213</v>
      </c>
      <c r="AJ15">
        <f t="shared" si="7"/>
        <v>28.358249557066301</v>
      </c>
      <c r="AK15">
        <f t="shared" si="24"/>
        <v>509.43373073327882</v>
      </c>
      <c r="AL15">
        <f t="shared" si="8"/>
        <v>2709.2822471352665</v>
      </c>
      <c r="AN15">
        <f t="shared" si="9"/>
        <v>2625.1948136579895</v>
      </c>
      <c r="AO15">
        <f t="shared" si="9"/>
        <v>-131.25974068289949</v>
      </c>
      <c r="AP15">
        <f t="shared" si="9"/>
        <v>-4.0124019116042984</v>
      </c>
      <c r="AQ15">
        <f t="shared" si="9"/>
        <v>-1679.2336531061669</v>
      </c>
      <c r="AR15">
        <f t="shared" si="9"/>
        <v>810.68901795731881</v>
      </c>
      <c r="AS15">
        <f t="shared" si="9"/>
        <v>10.587070932539659</v>
      </c>
      <c r="AT15">
        <f t="shared" si="9"/>
        <v>190.18843288786852</v>
      </c>
      <c r="AU15">
        <f t="shared" si="9"/>
        <v>1011.464521777727</v>
      </c>
      <c r="AW15">
        <v>12</v>
      </c>
      <c r="AX15">
        <f>(R15*SUMPRODUCT(K16:$K$23, X16:$X$23)-$AZ$3*SUMPRODUCT(K15:$K$22, W16:$W$23))/Z15</f>
        <v>661.87122282591463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8178.3769157871602</v>
      </c>
      <c r="P16">
        <f t="shared" si="22"/>
        <v>408.91884578935804</v>
      </c>
      <c r="Q16" s="4">
        <f t="shared" si="23"/>
        <v>12.5</v>
      </c>
      <c r="R16">
        <f t="shared" si="0"/>
        <v>2000000</v>
      </c>
      <c r="S16">
        <f t="shared" si="1"/>
        <v>621.3991296556419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569.07762701405591</v>
      </c>
      <c r="AC16">
        <f t="shared" si="2"/>
        <v>527.54273093098436</v>
      </c>
      <c r="AE16">
        <f t="shared" si="3"/>
        <v>6943.1112578612665</v>
      </c>
      <c r="AF16">
        <f t="shared" si="4"/>
        <v>-347.15556289306335</v>
      </c>
      <c r="AG16">
        <f t="shared" si="4"/>
        <v>-10.611994484594195</v>
      </c>
      <c r="AH16">
        <f t="shared" si="5"/>
        <v>-4487.1249919507909</v>
      </c>
      <c r="AI16">
        <f t="shared" si="6"/>
        <v>2098.2187085328178</v>
      </c>
      <c r="AJ16">
        <f t="shared" si="7"/>
        <v>41.534896083071544</v>
      </c>
      <c r="AK16">
        <f t="shared" si="24"/>
        <v>501.55233253875815</v>
      </c>
      <c r="AL16">
        <f t="shared" si="8"/>
        <v>2641.3059371546474</v>
      </c>
      <c r="AN16">
        <f t="shared" si="9"/>
        <v>2387.7667165791263</v>
      </c>
      <c r="AO16">
        <f t="shared" si="9"/>
        <v>-119.38833582895633</v>
      </c>
      <c r="AP16">
        <f t="shared" si="9"/>
        <v>-3.6495119098294002</v>
      </c>
      <c r="AQ16">
        <f t="shared" si="9"/>
        <v>-1543.1421607682619</v>
      </c>
      <c r="AR16">
        <f t="shared" si="9"/>
        <v>721.58670807207875</v>
      </c>
      <c r="AS16">
        <f t="shared" si="9"/>
        <v>14.284034744717701</v>
      </c>
      <c r="AT16">
        <f t="shared" si="9"/>
        <v>172.48606882148312</v>
      </c>
      <c r="AU16">
        <f t="shared" si="9"/>
        <v>908.35681163827951</v>
      </c>
      <c r="AW16">
        <v>13</v>
      </c>
      <c r="AX16">
        <f>(R16*SUMPRODUCT(K17:$K$23, X17:$X$23)-$AZ$3*SUMPRODUCT(K16:$K$22, W17:$W$23))/Z16</f>
        <v>621.3991296556419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8178.3769157871602</v>
      </c>
      <c r="P17">
        <f t="shared" si="22"/>
        <v>408.91884578935804</v>
      </c>
      <c r="Q17" s="4">
        <f t="shared" si="23"/>
        <v>12.5</v>
      </c>
      <c r="R17">
        <f t="shared" si="0"/>
        <v>2000000</v>
      </c>
      <c r="S17">
        <f t="shared" si="1"/>
        <v>567.20237153334426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527.54273093098436</v>
      </c>
      <c r="AC17">
        <f t="shared" si="2"/>
        <v>475.44723155403153</v>
      </c>
      <c r="AE17">
        <f t="shared" si="3"/>
        <v>6855.3780068033739</v>
      </c>
      <c r="AF17">
        <f t="shared" si="4"/>
        <v>-342.76890034016873</v>
      </c>
      <c r="AG17">
        <f t="shared" si="4"/>
        <v>-10.477901173718941</v>
      </c>
      <c r="AH17">
        <f t="shared" si="5"/>
        <v>-4475.738564690093</v>
      </c>
      <c r="AI17">
        <f t="shared" si="6"/>
        <v>2026.3926405993934</v>
      </c>
      <c r="AJ17">
        <f t="shared" si="7"/>
        <v>52.09549937695283</v>
      </c>
      <c r="AK17">
        <f t="shared" si="24"/>
        <v>492.81062861759335</v>
      </c>
      <c r="AL17">
        <f t="shared" si="8"/>
        <v>2571.2987685939397</v>
      </c>
      <c r="AN17">
        <f t="shared" si="9"/>
        <v>2171.7535667092543</v>
      </c>
      <c r="AO17">
        <f t="shared" si="9"/>
        <v>-108.58767833546271</v>
      </c>
      <c r="AP17">
        <f t="shared" si="9"/>
        <v>-3.3193529551643088</v>
      </c>
      <c r="AQ17">
        <f t="shared" si="9"/>
        <v>-1417.8942695614162</v>
      </c>
      <c r="AR17">
        <f t="shared" si="9"/>
        <v>641.95226585721093</v>
      </c>
      <c r="AS17">
        <f t="shared" si="9"/>
        <v>16.503624813849317</v>
      </c>
      <c r="AT17">
        <f t="shared" si="9"/>
        <v>156.12023718463718</v>
      </c>
      <c r="AU17">
        <f t="shared" si="9"/>
        <v>814.57612785569745</v>
      </c>
      <c r="AW17">
        <v>14</v>
      </c>
      <c r="AX17">
        <f>(R17*SUMPRODUCT(K18:$K$23, X18:$X$23)-$AZ$3*SUMPRODUCT(K17:$K$22, W18:$W$23))/Z17</f>
        <v>567.20237153334426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8178.3769157871602</v>
      </c>
      <c r="P18">
        <f t="shared" si="22"/>
        <v>408.91884578935804</v>
      </c>
      <c r="Q18" s="4">
        <f t="shared" si="23"/>
        <v>12.5</v>
      </c>
      <c r="R18">
        <f t="shared" si="0"/>
        <v>2000000</v>
      </c>
      <c r="S18">
        <f t="shared" si="1"/>
        <v>500.9297076462131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475.44723155403153</v>
      </c>
      <c r="AC18">
        <f t="shared" si="2"/>
        <v>414.57797886154458</v>
      </c>
      <c r="AE18">
        <f t="shared" si="3"/>
        <v>6768.5643721285996</v>
      </c>
      <c r="AF18">
        <f t="shared" si="4"/>
        <v>-338.42821860643005</v>
      </c>
      <c r="AG18">
        <f t="shared" si="4"/>
        <v>-10.345213423495554</v>
      </c>
      <c r="AH18">
        <f t="shared" si="5"/>
        <v>-4465.3981577912746</v>
      </c>
      <c r="AI18">
        <f t="shared" si="6"/>
        <v>1954.3927823073991</v>
      </c>
      <c r="AJ18">
        <f t="shared" si="7"/>
        <v>60.869252692486953</v>
      </c>
      <c r="AK18">
        <f t="shared" si="24"/>
        <v>483.39083695533412</v>
      </c>
      <c r="AL18">
        <f t="shared" si="8"/>
        <v>2498.6528719552202</v>
      </c>
      <c r="AN18">
        <f t="shared" si="9"/>
        <v>1975.2272437988383</v>
      </c>
      <c r="AO18">
        <f t="shared" si="9"/>
        <v>-98.761362189941934</v>
      </c>
      <c r="AP18">
        <f t="shared" si="9"/>
        <v>-3.0189780688420447</v>
      </c>
      <c r="AQ18">
        <f t="shared" si="9"/>
        <v>-1303.1088441735055</v>
      </c>
      <c r="AR18">
        <f t="shared" si="9"/>
        <v>570.33805936654858</v>
      </c>
      <c r="AS18">
        <f t="shared" si="9"/>
        <v>17.763088244082919</v>
      </c>
      <c r="AT18">
        <f t="shared" si="9"/>
        <v>141.06488437763466</v>
      </c>
      <c r="AU18">
        <f t="shared" si="9"/>
        <v>729.16603198826613</v>
      </c>
      <c r="AW18">
        <v>15</v>
      </c>
      <c r="AX18">
        <f>(R18*SUMPRODUCT(K19:$K$23, X19:$X$23)-$AZ$3*SUMPRODUCT(K18:$K$22, W19:$W$23))/Z18</f>
        <v>500.9297076462131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8178.3769157871602</v>
      </c>
      <c r="P19">
        <f t="shared" si="22"/>
        <v>408.91884578935804</v>
      </c>
      <c r="Q19" s="4">
        <f t="shared" si="23"/>
        <v>12.5</v>
      </c>
      <c r="R19">
        <f t="shared" si="0"/>
        <v>2000000</v>
      </c>
      <c r="S19">
        <f t="shared" si="1"/>
        <v>421.501482944896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414.57797886154458</v>
      </c>
      <c r="AC19">
        <f t="shared" si="2"/>
        <v>344.41263094067244</v>
      </c>
      <c r="AE19">
        <f t="shared" si="3"/>
        <v>6682.6249120432094</v>
      </c>
      <c r="AF19">
        <f t="shared" si="4"/>
        <v>-334.1312456021605</v>
      </c>
      <c r="AG19">
        <f t="shared" si="4"/>
        <v>-10.213861779749017</v>
      </c>
      <c r="AH19">
        <f t="shared" si="5"/>
        <v>-4463.9215218529334</v>
      </c>
      <c r="AI19">
        <f t="shared" si="6"/>
        <v>1874.3582828083663</v>
      </c>
      <c r="AJ19">
        <f t="shared" si="7"/>
        <v>70.165347920872136</v>
      </c>
      <c r="AK19">
        <f t="shared" si="24"/>
        <v>473.41501517118161</v>
      </c>
      <c r="AL19">
        <f t="shared" si="8"/>
        <v>2417.9386459004199</v>
      </c>
      <c r="AN19">
        <f t="shared" si="9"/>
        <v>1796.4244433514832</v>
      </c>
      <c r="AO19">
        <f t="shared" si="9"/>
        <v>-89.821222167574177</v>
      </c>
      <c r="AP19">
        <f t="shared" si="9"/>
        <v>-2.7456921798929148</v>
      </c>
      <c r="AQ19">
        <f t="shared" si="9"/>
        <v>-1199.9921947747814</v>
      </c>
      <c r="AR19">
        <f t="shared" si="9"/>
        <v>503.86533422923463</v>
      </c>
      <c r="AS19">
        <f t="shared" si="9"/>
        <v>18.861861579894832</v>
      </c>
      <c r="AT19">
        <f t="shared" si="9"/>
        <v>127.26351041646268</v>
      </c>
      <c r="AU19">
        <f t="shared" si="9"/>
        <v>649.99070622559213</v>
      </c>
      <c r="AW19">
        <v>16</v>
      </c>
      <c r="AX19">
        <f>(R19*SUMPRODUCT(K20:$K$23, X20:$X$23)-$AZ$3*SUMPRODUCT(K19:$K$22, W20:$W$23))/Z19</f>
        <v>421.501482944896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8178.3769157871602</v>
      </c>
      <c r="P20">
        <f t="shared" si="22"/>
        <v>408.91884578935804</v>
      </c>
      <c r="Q20" s="4">
        <f t="shared" si="23"/>
        <v>12.5</v>
      </c>
      <c r="R20">
        <f t="shared" si="0"/>
        <v>2000000</v>
      </c>
      <c r="S20">
        <f t="shared" si="1"/>
        <v>331.6183665848597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344.41263094067244</v>
      </c>
      <c r="AC20">
        <f t="shared" si="2"/>
        <v>267.51913000825652</v>
      </c>
      <c r="AE20">
        <f t="shared" si="3"/>
        <v>6597.5606234437028</v>
      </c>
      <c r="AF20">
        <f t="shared" si="4"/>
        <v>-329.87803117218516</v>
      </c>
      <c r="AG20">
        <f t="shared" si="4"/>
        <v>-10.083847766156504</v>
      </c>
      <c r="AH20">
        <f t="shared" si="5"/>
        <v>-4460.0633272036739</v>
      </c>
      <c r="AI20">
        <f t="shared" si="6"/>
        <v>1797.5354173016876</v>
      </c>
      <c r="AJ20">
        <f t="shared" si="7"/>
        <v>76.893500932415918</v>
      </c>
      <c r="AK20">
        <f t="shared" si="24"/>
        <v>462.84666562485336</v>
      </c>
      <c r="AL20">
        <f t="shared" si="8"/>
        <v>2337.2755838589569</v>
      </c>
      <c r="AN20">
        <f t="shared" si="9"/>
        <v>1633.7538604815102</v>
      </c>
      <c r="AO20">
        <f t="shared" si="9"/>
        <v>-81.687693024075514</v>
      </c>
      <c r="AP20">
        <f t="shared" si="9"/>
        <v>-2.4970631051006391</v>
      </c>
      <c r="AQ20">
        <f t="shared" si="9"/>
        <v>-1104.4454298636865</v>
      </c>
      <c r="AR20">
        <f t="shared" si="9"/>
        <v>445.12367448864774</v>
      </c>
      <c r="AS20">
        <f t="shared" si="9"/>
        <v>19.041136741946467</v>
      </c>
      <c r="AT20">
        <f t="shared" si="9"/>
        <v>114.61471442772434</v>
      </c>
      <c r="AU20">
        <f t="shared" si="9"/>
        <v>578.77952565831856</v>
      </c>
      <c r="AW20">
        <v>17</v>
      </c>
      <c r="AX20">
        <f>(R20*SUMPRODUCT(K21:$K$23, X21:$X$23)-$AZ$3*SUMPRODUCT(K20:$K$22, W21:$W$23))/Z20</f>
        <v>331.6183665848597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8178.3769157871602</v>
      </c>
      <c r="P21">
        <f t="shared" si="22"/>
        <v>408.91884578935804</v>
      </c>
      <c r="Q21" s="4">
        <f t="shared" si="23"/>
        <v>12.5</v>
      </c>
      <c r="R21">
        <f t="shared" si="0"/>
        <v>2000000</v>
      </c>
      <c r="S21">
        <f t="shared" si="1"/>
        <v>230.96708010482359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267.51913000825652</v>
      </c>
      <c r="AC21">
        <f t="shared" si="2"/>
        <v>183.94430536674577</v>
      </c>
      <c r="AE21">
        <f t="shared" si="3"/>
        <v>6513.3345415249078</v>
      </c>
      <c r="AF21">
        <f t="shared" si="4"/>
        <v>-325.66672707624542</v>
      </c>
      <c r="AG21">
        <f t="shared" si="4"/>
        <v>-9.9551148849472018</v>
      </c>
      <c r="AH21">
        <f t="shared" si="5"/>
        <v>-4463.1045676382992</v>
      </c>
      <c r="AI21">
        <f t="shared" si="6"/>
        <v>1714.6081319254163</v>
      </c>
      <c r="AJ21">
        <f t="shared" si="7"/>
        <v>83.574824641510759</v>
      </c>
      <c r="AK21">
        <f t="shared" si="24"/>
        <v>451.86308611198439</v>
      </c>
      <c r="AL21">
        <f t="shared" si="8"/>
        <v>2250.0460426789114</v>
      </c>
      <c r="AN21">
        <f t="shared" si="9"/>
        <v>1485.7576989781919</v>
      </c>
      <c r="AO21">
        <f t="shared" si="9"/>
        <v>-74.287884948909607</v>
      </c>
      <c r="AP21">
        <f t="shared" si="9"/>
        <v>-2.2708627186620522</v>
      </c>
      <c r="AQ21">
        <f t="shared" si="9"/>
        <v>-1018.0794384869506</v>
      </c>
      <c r="AR21">
        <f t="shared" si="9"/>
        <v>391.11951282366982</v>
      </c>
      <c r="AS21">
        <f t="shared" si="9"/>
        <v>19.064265524860584</v>
      </c>
      <c r="AT21">
        <f t="shared" si="9"/>
        <v>103.07455494490037</v>
      </c>
      <c r="AU21">
        <f t="shared" si="9"/>
        <v>513.25833329343072</v>
      </c>
      <c r="AW21">
        <v>18</v>
      </c>
      <c r="AX21">
        <f>(R21*SUMPRODUCT(K22:$K$23, X22:$X$23)-$AZ$3*SUMPRODUCT(K21:$K$22, W22:$W$23))/Z21</f>
        <v>230.96708010482359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8178.3769157871602</v>
      </c>
      <c r="P22">
        <f t="shared" si="22"/>
        <v>408.91884578935804</v>
      </c>
      <c r="Q22" s="4">
        <f t="shared" si="23"/>
        <v>12.5</v>
      </c>
      <c r="R22">
        <f t="shared" si="0"/>
        <v>2000000</v>
      </c>
      <c r="S22">
        <f t="shared" si="1"/>
        <v>120.29536452276676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183.94430536674577</v>
      </c>
      <c r="AC22">
        <f t="shared" si="2"/>
        <v>94.577447233389421</v>
      </c>
      <c r="AE22">
        <f t="shared" si="3"/>
        <v>6429.9236656059329</v>
      </c>
      <c r="AF22">
        <f t="shared" si="4"/>
        <v>-321.49618328029663</v>
      </c>
      <c r="AG22">
        <f t="shared" si="4"/>
        <v>-9.8276279814059215</v>
      </c>
      <c r="AH22">
        <f t="shared" si="5"/>
        <v>-4469.7207506891482</v>
      </c>
      <c r="AI22">
        <f t="shared" si="6"/>
        <v>1628.879103655082</v>
      </c>
      <c r="AJ22">
        <f t="shared" si="7"/>
        <v>89.366858133356345</v>
      </c>
      <c r="AK22">
        <f t="shared" si="24"/>
        <v>440.46602513846676</v>
      </c>
      <c r="AL22">
        <f t="shared" si="8"/>
        <v>2158.711986926905</v>
      </c>
      <c r="AN22">
        <f t="shared" si="9"/>
        <v>1351.1133594275743</v>
      </c>
      <c r="AO22">
        <f t="shared" si="9"/>
        <v>-67.55566797137871</v>
      </c>
      <c r="AP22">
        <f t="shared" si="9"/>
        <v>-2.0650695323473163</v>
      </c>
      <c r="AQ22">
        <f t="shared" si="9"/>
        <v>-939.21790261216915</v>
      </c>
      <c r="AR22">
        <f t="shared" si="9"/>
        <v>342.27471931167918</v>
      </c>
      <c r="AS22">
        <f t="shared" si="9"/>
        <v>18.778567552818373</v>
      </c>
      <c r="AT22">
        <f t="shared" si="9"/>
        <v>92.554680566719028</v>
      </c>
      <c r="AU22">
        <f t="shared" si="9"/>
        <v>453.60796743121654</v>
      </c>
      <c r="AW22">
        <v>19</v>
      </c>
      <c r="AX22">
        <f>(R22*SUMPRODUCT(K23:$K$23, X23:$X$23)-$AZ$3*SUMPRODUCT(K22:$K$22, W23:$W$23))/Z22</f>
        <v>120.29536452276676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8178.3769157871602</v>
      </c>
      <c r="P23">
        <f t="shared" si="22"/>
        <v>408.91884578935804</v>
      </c>
      <c r="Q23" s="4">
        <f t="shared" si="23"/>
        <v>12.5</v>
      </c>
      <c r="R23">
        <f t="shared" si="0"/>
        <v>2000000</v>
      </c>
      <c r="S23">
        <f t="shared" si="1"/>
        <v>121.86126952821611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94.577447233389421</v>
      </c>
      <c r="AC23">
        <f t="shared" si="2"/>
        <v>94.577447233389421</v>
      </c>
      <c r="AE23">
        <f t="shared" si="3"/>
        <v>6347.299795925187</v>
      </c>
      <c r="AF23">
        <f t="shared" si="4"/>
        <v>-317.36498979625935</v>
      </c>
      <c r="AG23">
        <f t="shared" si="4"/>
        <v>-9.7013439544352824</v>
      </c>
      <c r="AH23">
        <f t="shared" si="5"/>
        <v>-4481.2395450529211</v>
      </c>
      <c r="AI23">
        <f t="shared" si="6"/>
        <v>1538.993917121571</v>
      </c>
      <c r="AJ23">
        <f t="shared" si="7"/>
        <v>0</v>
      </c>
      <c r="AK23">
        <f t="shared" si="24"/>
        <v>428.71585773536225</v>
      </c>
      <c r="AL23">
        <f t="shared" si="8"/>
        <v>1967.7097748569333</v>
      </c>
      <c r="AN23">
        <f t="shared" si="9"/>
        <v>1228.6165166579274</v>
      </c>
      <c r="AO23">
        <f t="shared" si="9"/>
        <v>-61.430825832896367</v>
      </c>
      <c r="AP23">
        <f t="shared" si="9"/>
        <v>-1.8778428307184383</v>
      </c>
      <c r="AQ23">
        <f t="shared" si="9"/>
        <v>-867.41214330024513</v>
      </c>
      <c r="AR23">
        <f t="shared" si="9"/>
        <v>297.89570469406738</v>
      </c>
      <c r="AS23">
        <f t="shared" si="9"/>
        <v>0</v>
      </c>
      <c r="AT23">
        <f t="shared" si="9"/>
        <v>82.984481701176705</v>
      </c>
      <c r="AU23">
        <f t="shared" si="9"/>
        <v>380.8801863952441</v>
      </c>
      <c r="AW23">
        <v>20</v>
      </c>
      <c r="AX23">
        <f>(R23*SUMPRODUCT(K$23:$K24, X$23:$X24)-$AZ$3*SUMPRODUCT(K$22:$K23, W$23:$W24))/Z23</f>
        <v>121.86126952821611</v>
      </c>
    </row>
    <row r="25" spans="5:50" x14ac:dyDescent="0.25">
      <c r="AN25" s="8">
        <f t="shared" ref="AN25:AU25" si="25">SUM(AN3:AN23)</f>
        <v>70685.948941087219</v>
      </c>
      <c r="AO25" s="8">
        <f t="shared" si="25"/>
        <v>-9668.0801338947349</v>
      </c>
      <c r="AP25" s="8">
        <f t="shared" si="25"/>
        <v>-221.35541852992833</v>
      </c>
      <c r="AQ25" s="8">
        <f t="shared" si="25"/>
        <v>-43985.027152931027</v>
      </c>
      <c r="AR25" s="8">
        <f t="shared" si="25"/>
        <v>16811.486235731529</v>
      </c>
      <c r="AS25" s="8">
        <f t="shared" si="25"/>
        <v>-327.13206419055666</v>
      </c>
      <c r="AT25" s="8">
        <f t="shared" si="25"/>
        <v>4409.3801132101798</v>
      </c>
      <c r="AU25" s="9">
        <f t="shared" si="25"/>
        <v>20893.73428475115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4CAE-E880-49F8-8AFF-F333196CC61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8919.1741025457031</v>
      </c>
      <c r="K3">
        <v>1</v>
      </c>
      <c r="L3" s="2">
        <v>0</v>
      </c>
      <c r="O3">
        <f>$C$3</f>
        <v>8919.1741025457031</v>
      </c>
      <c r="P3">
        <f>O3*B5</f>
        <v>7135.3392820365625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8919.1741025457031</v>
      </c>
      <c r="AF3">
        <f t="shared" ref="AF3:AG23" si="4">-$Z3*P3</f>
        <v>-7135.3392820365625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1658.0172646091405</v>
      </c>
      <c r="AJ3">
        <f t="shared" ref="AJ3:AJ23" si="7">AB3-AC3</f>
        <v>0</v>
      </c>
      <c r="AL3">
        <f t="shared" ref="AL3:AL23" si="8">SUM(AI3:AK3)</f>
        <v>1658.0172646091405</v>
      </c>
      <c r="AN3">
        <f t="shared" ref="AN3:AU23" si="9">AE3*$K3</f>
        <v>8919.1741025457031</v>
      </c>
      <c r="AO3">
        <f t="shared" si="9"/>
        <v>-7135.3392820365625</v>
      </c>
      <c r="AP3">
        <f t="shared" si="9"/>
        <v>-125.8175559</v>
      </c>
      <c r="AQ3">
        <f t="shared" si="9"/>
        <v>0</v>
      </c>
      <c r="AR3">
        <f t="shared" si="9"/>
        <v>1658.0172646091405</v>
      </c>
      <c r="AS3">
        <f t="shared" si="9"/>
        <v>0</v>
      </c>
      <c r="AT3">
        <f t="shared" si="9"/>
        <v>0</v>
      </c>
      <c r="AU3">
        <f t="shared" si="9"/>
        <v>1658.0172646091405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5089.7118834487064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408.26041415526333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403.13927472262003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-403.13927472262003</v>
      </c>
      <c r="AK4">
        <f>G4*MAX(0, SUM(AB4, AE4:AF4))</f>
        <v>0</v>
      </c>
      <c r="AL4">
        <f t="shared" si="8"/>
        <v>-5490.7512747226201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-4686.5726087260909</v>
      </c>
      <c r="AR4">
        <f t="shared" si="9"/>
        <v>-4686.5726087260909</v>
      </c>
      <c r="AS4">
        <f t="shared" si="9"/>
        <v>-371.36115773308455</v>
      </c>
      <c r="AT4">
        <f t="shared" si="9"/>
        <v>0</v>
      </c>
      <c r="AU4">
        <f t="shared" si="9"/>
        <v>-5057.9337664591758</v>
      </c>
      <c r="AW4">
        <v>1</v>
      </c>
      <c r="AX4">
        <f>(R4*SUMPRODUCT(K5:$K$23, X5:$X$23)-$AZ$3*SUMPRODUCT(K4:$K$22, W5:$W$23))/Z4</f>
        <v>408.26041415526333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8919.1741025457031</v>
      </c>
      <c r="P5">
        <f t="shared" ref="P5:P23" si="22">O5*$C$5</f>
        <v>445.95870512728516</v>
      </c>
      <c r="Q5" s="4">
        <f t="shared" ref="Q5:Q23" si="23">$C$8</f>
        <v>12.5</v>
      </c>
      <c r="R5">
        <f t="shared" si="0"/>
        <v>2000000</v>
      </c>
      <c r="S5">
        <f t="shared" si="1"/>
        <v>761.76382924609788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403.13927472262003</v>
      </c>
      <c r="AC5">
        <f t="shared" si="2"/>
        <v>742.76069948018267</v>
      </c>
      <c r="AE5">
        <f t="shared" si="3"/>
        <v>8696.6744033368159</v>
      </c>
      <c r="AF5">
        <f t="shared" si="4"/>
        <v>-434.83372016684081</v>
      </c>
      <c r="AG5">
        <f t="shared" si="4"/>
        <v>-12.188172222210882</v>
      </c>
      <c r="AH5">
        <f t="shared" si="5"/>
        <v>-5055.7085662588079</v>
      </c>
      <c r="AI5">
        <f t="shared" si="6"/>
        <v>3193.9439446889564</v>
      </c>
      <c r="AJ5">
        <f t="shared" si="7"/>
        <v>-339.62142475756264</v>
      </c>
      <c r="AK5">
        <f>G5*SUM(AB5, AE5:AF5)</f>
        <v>606.5485970524818</v>
      </c>
      <c r="AL5">
        <f t="shared" si="8"/>
        <v>3460.8711169838757</v>
      </c>
      <c r="AN5">
        <f t="shared" si="9"/>
        <v>7379.6530555108748</v>
      </c>
      <c r="AO5">
        <f t="shared" si="9"/>
        <v>-368.98265277554378</v>
      </c>
      <c r="AP5">
        <f t="shared" si="9"/>
        <v>-10.342399658681096</v>
      </c>
      <c r="AQ5">
        <f t="shared" si="9"/>
        <v>-4290.0738188438017</v>
      </c>
      <c r="AR5">
        <f t="shared" si="9"/>
        <v>2710.2541842328483</v>
      </c>
      <c r="AS5">
        <f t="shared" si="9"/>
        <v>-288.18927427793193</v>
      </c>
      <c r="AT5">
        <f t="shared" si="9"/>
        <v>514.69308841052452</v>
      </c>
      <c r="AU5">
        <f t="shared" si="9"/>
        <v>2936.7579983654409</v>
      </c>
      <c r="AW5">
        <v>2</v>
      </c>
      <c r="AX5">
        <f>(R5*SUMPRODUCT(K6:$K$23, X6:$X$23)-$AZ$3*SUMPRODUCT(K5:$K$22, W6:$W$23))/Z5</f>
        <v>761.76382924609788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8919.1741025457031</v>
      </c>
      <c r="P6">
        <f t="shared" si="22"/>
        <v>445.95870512728516</v>
      </c>
      <c r="Q6" s="4">
        <f t="shared" si="23"/>
        <v>12.5</v>
      </c>
      <c r="R6">
        <f t="shared" si="0"/>
        <v>2000000</v>
      </c>
      <c r="S6">
        <f t="shared" si="1"/>
        <v>1056.2122130402743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742.76069948018267</v>
      </c>
      <c r="AC6">
        <f t="shared" si="2"/>
        <v>1016.9051599854646</v>
      </c>
      <c r="AE6">
        <f t="shared" si="3"/>
        <v>8587.2460625879976</v>
      </c>
      <c r="AF6">
        <f t="shared" si="4"/>
        <v>-429.36230312939989</v>
      </c>
      <c r="AG6">
        <f t="shared" si="4"/>
        <v>-12.03481113253669</v>
      </c>
      <c r="AH6">
        <f t="shared" si="5"/>
        <v>-5036.6987923330908</v>
      </c>
      <c r="AI6">
        <f t="shared" si="6"/>
        <v>3109.1501559929702</v>
      </c>
      <c r="AJ6">
        <f t="shared" si="7"/>
        <v>-274.14446050528193</v>
      </c>
      <c r="AK6">
        <f>G6*SUM(AB6, AE6:AF6)</f>
        <v>623.0451121257147</v>
      </c>
      <c r="AL6">
        <f t="shared" si="8"/>
        <v>3458.0508076134029</v>
      </c>
      <c r="AN6">
        <f t="shared" si="9"/>
        <v>6712.4027744240411</v>
      </c>
      <c r="AO6">
        <f t="shared" si="9"/>
        <v>-335.62013872120207</v>
      </c>
      <c r="AP6">
        <f t="shared" si="9"/>
        <v>-9.4072650354871321</v>
      </c>
      <c r="AQ6">
        <f t="shared" si="9"/>
        <v>-3937.0422951879173</v>
      </c>
      <c r="AR6">
        <f t="shared" si="9"/>
        <v>2430.3330754794347</v>
      </c>
      <c r="AS6">
        <f t="shared" si="9"/>
        <v>-214.2908243081196</v>
      </c>
      <c r="AT6">
        <f t="shared" si="9"/>
        <v>487.01640883964467</v>
      </c>
      <c r="AU6">
        <f t="shared" si="9"/>
        <v>2703.0586600109596</v>
      </c>
      <c r="AW6">
        <v>3</v>
      </c>
      <c r="AX6">
        <f>(R6*SUMPRODUCT(K7:$K$23, X7:$X$23)-$AZ$3*SUMPRODUCT(K6:$K$22, W7:$W$23))/Z6</f>
        <v>1056.2122130402743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8919.1741025457031</v>
      </c>
      <c r="P7">
        <f t="shared" si="22"/>
        <v>445.95870512728516</v>
      </c>
      <c r="Q7" s="4">
        <f t="shared" si="23"/>
        <v>12.5</v>
      </c>
      <c r="R7">
        <f t="shared" si="0"/>
        <v>2000000</v>
      </c>
      <c r="S7">
        <f t="shared" si="1"/>
        <v>1293.1826081761901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1016.9051599854646</v>
      </c>
      <c r="AC7">
        <f t="shared" si="2"/>
        <v>1229.357262028072</v>
      </c>
      <c r="AE7">
        <f t="shared" si="3"/>
        <v>8478.9660678481396</v>
      </c>
      <c r="AF7">
        <f t="shared" si="4"/>
        <v>-423.94830339240696</v>
      </c>
      <c r="AG7">
        <f t="shared" si="4"/>
        <v>-11.883059421146516</v>
      </c>
      <c r="AH7">
        <f t="shared" si="5"/>
        <v>-5024.5760103692546</v>
      </c>
      <c r="AI7">
        <f t="shared" si="6"/>
        <v>3018.5586946653311</v>
      </c>
      <c r="AJ7">
        <f t="shared" si="7"/>
        <v>-212.45210204260741</v>
      </c>
      <c r="AK7">
        <f>G7*SUM(AB7, AE7:AF7)</f>
        <v>635.03460471088397</v>
      </c>
      <c r="AL7">
        <f t="shared" si="8"/>
        <v>3441.141197333608</v>
      </c>
      <c r="AN7">
        <f t="shared" si="9"/>
        <v>6105.3190603823859</v>
      </c>
      <c r="AO7">
        <f t="shared" si="9"/>
        <v>-305.26595301911931</v>
      </c>
      <c r="AP7">
        <f t="shared" si="9"/>
        <v>-8.5564523550445806</v>
      </c>
      <c r="AQ7">
        <f t="shared" si="9"/>
        <v>-3617.9693893070221</v>
      </c>
      <c r="AR7">
        <f t="shared" si="9"/>
        <v>2173.5272657011997</v>
      </c>
      <c r="AS7">
        <f t="shared" si="9"/>
        <v>-152.97712688549774</v>
      </c>
      <c r="AT7">
        <f t="shared" si="9"/>
        <v>457.25962872354233</v>
      </c>
      <c r="AU7">
        <f t="shared" si="9"/>
        <v>2477.8097675392446</v>
      </c>
      <c r="AW7">
        <v>4</v>
      </c>
      <c r="AX7">
        <f>(R7*SUMPRODUCT(K8:$K$23, X8:$X$23)-$AZ$3*SUMPRODUCT(K7:$K$22, W8:$W$23))/Z7</f>
        <v>1293.1826081761901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8919.1741025457031</v>
      </c>
      <c r="P8">
        <f t="shared" si="22"/>
        <v>445.95870512728516</v>
      </c>
      <c r="Q8" s="4">
        <f t="shared" si="23"/>
        <v>12.5</v>
      </c>
      <c r="R8">
        <f t="shared" si="0"/>
        <v>2000000</v>
      </c>
      <c r="S8">
        <f t="shared" si="1"/>
        <v>1479.8419851282986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1229.357262028072</v>
      </c>
      <c r="AC8">
        <f t="shared" si="2"/>
        <v>1389.0276241698703</v>
      </c>
      <c r="AE8">
        <f t="shared" si="3"/>
        <v>8371.8257339092852</v>
      </c>
      <c r="AF8">
        <f t="shared" si="4"/>
        <v>-418.59128669546431</v>
      </c>
      <c r="AG8">
        <f t="shared" si="4"/>
        <v>-11.732904915938077</v>
      </c>
      <c r="AH8">
        <f t="shared" si="5"/>
        <v>-5011.8257595158575</v>
      </c>
      <c r="AI8">
        <f t="shared" si="6"/>
        <v>2929.6757827820256</v>
      </c>
      <c r="AJ8">
        <f t="shared" si="7"/>
        <v>-159.67036214179825</v>
      </c>
      <c r="AK8">
        <f t="shared" ref="AK8:AK23" si="24">G8*SUM(AB8:AB8, AE8:AF8)</f>
        <v>642.78141964693259</v>
      </c>
      <c r="AL8">
        <f t="shared" si="8"/>
        <v>3412.78684028716</v>
      </c>
      <c r="AN8">
        <f t="shared" si="9"/>
        <v>5552.9915687406528</v>
      </c>
      <c r="AO8">
        <f t="shared" si="9"/>
        <v>-277.64957843703269</v>
      </c>
      <c r="AP8">
        <f t="shared" si="9"/>
        <v>-7.7823791543038201</v>
      </c>
      <c r="AQ8">
        <f t="shared" si="9"/>
        <v>-3324.3198163888515</v>
      </c>
      <c r="AR8">
        <f t="shared" si="9"/>
        <v>1943.2397947604652</v>
      </c>
      <c r="AS8">
        <f t="shared" si="9"/>
        <v>-105.90857991225118</v>
      </c>
      <c r="AT8">
        <f t="shared" si="9"/>
        <v>426.3538106610618</v>
      </c>
      <c r="AU8">
        <f t="shared" si="9"/>
        <v>2263.6850255092759</v>
      </c>
      <c r="AW8">
        <v>5</v>
      </c>
      <c r="AX8">
        <f>(R8*SUMPRODUCT(K9:$K$23, X9:$X$23)-$AZ$3*SUMPRODUCT(K8:$K$22, W9:$W$23))/Z8</f>
        <v>1479.8419851282986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8919.1741025457031</v>
      </c>
      <c r="P9">
        <f t="shared" si="22"/>
        <v>445.95870512728516</v>
      </c>
      <c r="Q9" s="4">
        <f t="shared" si="23"/>
        <v>12.5</v>
      </c>
      <c r="R9">
        <f t="shared" si="0"/>
        <v>2000000</v>
      </c>
      <c r="S9">
        <f t="shared" si="1"/>
        <v>1621.4077407640621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1389.0276241698703</v>
      </c>
      <c r="AC9">
        <f t="shared" si="2"/>
        <v>1502.6330504584257</v>
      </c>
      <c r="AE9">
        <f t="shared" si="3"/>
        <v>8265.8084406100406</v>
      </c>
      <c r="AF9">
        <f t="shared" si="4"/>
        <v>-413.29042203050204</v>
      </c>
      <c r="AG9">
        <f t="shared" si="4"/>
        <v>-11.584324324169797</v>
      </c>
      <c r="AH9">
        <f t="shared" si="5"/>
        <v>-5000.246817423882</v>
      </c>
      <c r="AI9">
        <f t="shared" si="6"/>
        <v>2840.6868768314871</v>
      </c>
      <c r="AJ9">
        <f t="shared" si="7"/>
        <v>-113.60542628855546</v>
      </c>
      <c r="AK9">
        <f t="shared" si="24"/>
        <v>646.90819499245868</v>
      </c>
      <c r="AL9">
        <f t="shared" si="8"/>
        <v>3373.9896455353901</v>
      </c>
      <c r="AN9">
        <f t="shared" si="9"/>
        <v>5050.4902578710471</v>
      </c>
      <c r="AO9">
        <f t="shared" si="9"/>
        <v>-252.52451289355236</v>
      </c>
      <c r="AP9">
        <f t="shared" si="9"/>
        <v>-7.0781361029121808</v>
      </c>
      <c r="AQ9">
        <f t="shared" si="9"/>
        <v>-3055.1999867645409</v>
      </c>
      <c r="AR9">
        <f t="shared" si="9"/>
        <v>1735.6876221100422</v>
      </c>
      <c r="AS9">
        <f t="shared" si="9"/>
        <v>-69.414032860080567</v>
      </c>
      <c r="AT9">
        <f t="shared" si="9"/>
        <v>395.26726998590198</v>
      </c>
      <c r="AU9">
        <f t="shared" si="9"/>
        <v>2061.5408592358635</v>
      </c>
      <c r="AW9">
        <v>6</v>
      </c>
      <c r="AX9">
        <f>(R9*SUMPRODUCT(K10:$K$23, X10:$X$23)-$AZ$3*SUMPRODUCT(K9:$K$22, W10:$W$23))/Z9</f>
        <v>1621.4077407640621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8919.1741025457031</v>
      </c>
      <c r="P10">
        <f t="shared" si="22"/>
        <v>445.95870512728516</v>
      </c>
      <c r="Q10" s="4">
        <f t="shared" si="23"/>
        <v>12.5</v>
      </c>
      <c r="R10">
        <f t="shared" si="0"/>
        <v>2000000</v>
      </c>
      <c r="S10">
        <f t="shared" si="1"/>
        <v>1717.2508308633426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1502.6330504584257</v>
      </c>
      <c r="AC10">
        <f t="shared" si="2"/>
        <v>1571.2487739349926</v>
      </c>
      <c r="AE10">
        <f t="shared" si="3"/>
        <v>8160.8586941792646</v>
      </c>
      <c r="AF10">
        <f t="shared" si="4"/>
        <v>-408.04293470896323</v>
      </c>
      <c r="AG10">
        <f t="shared" si="4"/>
        <v>-11.437239872705813</v>
      </c>
      <c r="AH10">
        <f t="shared" si="5"/>
        <v>-4998.5933155657549</v>
      </c>
      <c r="AI10">
        <f t="shared" si="6"/>
        <v>2742.7852040318412</v>
      </c>
      <c r="AJ10">
        <f t="shared" si="7"/>
        <v>-68.615723476566927</v>
      </c>
      <c r="AK10">
        <f t="shared" si="24"/>
        <v>647.8814166950109</v>
      </c>
      <c r="AL10">
        <f t="shared" si="8"/>
        <v>3322.0508972502853</v>
      </c>
      <c r="AN10">
        <f t="shared" si="9"/>
        <v>4593.3065061915904</v>
      </c>
      <c r="AO10">
        <f t="shared" si="9"/>
        <v>-229.66532530957954</v>
      </c>
      <c r="AP10">
        <f t="shared" si="9"/>
        <v>-6.4374044801981336</v>
      </c>
      <c r="AQ10">
        <f t="shared" si="9"/>
        <v>-2813.438151376185</v>
      </c>
      <c r="AR10">
        <f t="shared" si="9"/>
        <v>1543.7656250256284</v>
      </c>
      <c r="AS10">
        <f t="shared" si="9"/>
        <v>-38.620084096880056</v>
      </c>
      <c r="AT10">
        <f t="shared" si="9"/>
        <v>364.65745065141164</v>
      </c>
      <c r="AU10">
        <f t="shared" si="9"/>
        <v>1869.8029915801599</v>
      </c>
      <c r="AW10">
        <v>7</v>
      </c>
      <c r="AX10">
        <f>(R10*SUMPRODUCT(K11:$K$23, X11:$X$23)-$AZ$3*SUMPRODUCT(K10:$K$22, W11:$W$23))/Z10</f>
        <v>1717.2508308633426</v>
      </c>
    </row>
    <row r="11" spans="1:52" x14ac:dyDescent="0.25">
      <c r="A11" t="s">
        <v>33</v>
      </c>
      <c r="C11" s="7">
        <f>AU25</f>
        <v>22753.678156133148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8919.1741025457031</v>
      </c>
      <c r="P11">
        <f t="shared" si="22"/>
        <v>445.95870512728516</v>
      </c>
      <c r="Q11" s="4">
        <f t="shared" si="23"/>
        <v>12.5</v>
      </c>
      <c r="R11">
        <f t="shared" si="0"/>
        <v>2000000</v>
      </c>
      <c r="S11">
        <f t="shared" si="1"/>
        <v>1774.5267191690646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1571.2487739349926</v>
      </c>
      <c r="AC11">
        <f t="shared" si="2"/>
        <v>1602.9872341734626</v>
      </c>
      <c r="AE11">
        <f t="shared" si="3"/>
        <v>8056.9777120325025</v>
      </c>
      <c r="AF11">
        <f t="shared" si="4"/>
        <v>-402.84888560162511</v>
      </c>
      <c r="AG11">
        <f t="shared" si="4"/>
        <v>-11.291653267723643</v>
      </c>
      <c r="AH11">
        <f t="shared" si="5"/>
        <v>-4994.2730008179433</v>
      </c>
      <c r="AI11">
        <f t="shared" si="6"/>
        <v>2648.5641723452109</v>
      </c>
      <c r="AJ11">
        <f t="shared" si="7"/>
        <v>-31.738460238469997</v>
      </c>
      <c r="AK11">
        <f t="shared" si="24"/>
        <v>645.77643202561092</v>
      </c>
      <c r="AL11">
        <f t="shared" si="8"/>
        <v>3262.6021441323519</v>
      </c>
      <c r="AN11">
        <f t="shared" si="9"/>
        <v>4177.371480686912</v>
      </c>
      <c r="AO11">
        <f t="shared" si="9"/>
        <v>-208.86857403434558</v>
      </c>
      <c r="AP11">
        <f t="shared" si="9"/>
        <v>-5.8544819181949395</v>
      </c>
      <c r="AQ11">
        <f t="shared" si="9"/>
        <v>-2589.4242662759593</v>
      </c>
      <c r="AR11">
        <f t="shared" si="9"/>
        <v>1373.2241584584126</v>
      </c>
      <c r="AS11">
        <f t="shared" si="9"/>
        <v>-16.455716197786753</v>
      </c>
      <c r="AT11">
        <f t="shared" si="9"/>
        <v>334.82133703991741</v>
      </c>
      <c r="AU11">
        <f t="shared" si="9"/>
        <v>1691.5897793005433</v>
      </c>
      <c r="AW11">
        <v>8</v>
      </c>
      <c r="AX11">
        <f>(R11*SUMPRODUCT(K12:$K$23, X12:$X$23)-$AZ$3*SUMPRODUCT(K11:$K$22, W12:$W$23))/Z11</f>
        <v>1774.5267191690646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8919.1741025457031</v>
      </c>
      <c r="P12">
        <f t="shared" si="22"/>
        <v>445.95870512728516</v>
      </c>
      <c r="Q12" s="4">
        <f t="shared" si="23"/>
        <v>12.5</v>
      </c>
      <c r="R12">
        <f t="shared" si="0"/>
        <v>2000000</v>
      </c>
      <c r="S12">
        <f t="shared" si="1"/>
        <v>1793.9695158211255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1602.9872341734626</v>
      </c>
      <c r="AC12">
        <f t="shared" si="2"/>
        <v>1599.8621927969616</v>
      </c>
      <c r="AE12">
        <f t="shared" si="3"/>
        <v>7954.1203525441788</v>
      </c>
      <c r="AF12">
        <f t="shared" si="4"/>
        <v>-397.70601762720895</v>
      </c>
      <c r="AG12">
        <f t="shared" si="4"/>
        <v>-11.14750124436118</v>
      </c>
      <c r="AH12">
        <f t="shared" si="5"/>
        <v>-4997.6785096363928</v>
      </c>
      <c r="AI12">
        <f t="shared" si="6"/>
        <v>2547.5883240362155</v>
      </c>
      <c r="AJ12">
        <f t="shared" si="7"/>
        <v>3.1250413765010308</v>
      </c>
      <c r="AK12">
        <f t="shared" si="24"/>
        <v>641.15810983633025</v>
      </c>
      <c r="AL12">
        <f t="shared" si="8"/>
        <v>3191.8714752490469</v>
      </c>
      <c r="AN12">
        <f t="shared" si="9"/>
        <v>3798.9577188165126</v>
      </c>
      <c r="AO12">
        <f t="shared" si="9"/>
        <v>-189.94788594082564</v>
      </c>
      <c r="AP12">
        <f t="shared" si="9"/>
        <v>-5.3241444711402952</v>
      </c>
      <c r="AQ12">
        <f t="shared" si="9"/>
        <v>-2386.9351366142946</v>
      </c>
      <c r="AR12">
        <f t="shared" si="9"/>
        <v>1216.7505517902521</v>
      </c>
      <c r="AS12">
        <f t="shared" si="9"/>
        <v>1.4925471997770643</v>
      </c>
      <c r="AT12">
        <f t="shared" si="9"/>
        <v>306.2227427279808</v>
      </c>
      <c r="AU12">
        <f t="shared" si="9"/>
        <v>1524.4658417180099</v>
      </c>
      <c r="AW12">
        <v>9</v>
      </c>
      <c r="AX12">
        <f>(R12*SUMPRODUCT(K13:$K$23, X13:$X$23)-$AZ$3*SUMPRODUCT(K12:$K$22, W13:$W$23))/Z12</f>
        <v>1793.9695158211255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8919.1741025457031</v>
      </c>
      <c r="P13">
        <f t="shared" si="22"/>
        <v>445.95870512728516</v>
      </c>
      <c r="Q13" s="4">
        <f t="shared" si="23"/>
        <v>12.5</v>
      </c>
      <c r="R13">
        <f t="shared" si="0"/>
        <v>2000000</v>
      </c>
      <c r="S13">
        <f t="shared" si="1"/>
        <v>1778.4267464617969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1599.8621927969616</v>
      </c>
      <c r="AC13">
        <f t="shared" si="2"/>
        <v>1565.6905476079046</v>
      </c>
      <c r="AE13">
        <f t="shared" si="3"/>
        <v>7852.2585271549187</v>
      </c>
      <c r="AF13">
        <f t="shared" si="4"/>
        <v>-392.61292635774595</v>
      </c>
      <c r="AG13">
        <f t="shared" si="4"/>
        <v>-11.004744437203179</v>
      </c>
      <c r="AH13">
        <f t="shared" si="5"/>
        <v>-5005.0871543024414</v>
      </c>
      <c r="AI13">
        <f t="shared" si="6"/>
        <v>2443.5537020575284</v>
      </c>
      <c r="AJ13">
        <f t="shared" si="7"/>
        <v>34.171645189057017</v>
      </c>
      <c r="AK13">
        <f t="shared" si="24"/>
        <v>634.16554555158939</v>
      </c>
      <c r="AL13">
        <f t="shared" si="8"/>
        <v>3111.8908927981747</v>
      </c>
      <c r="AN13">
        <f t="shared" si="9"/>
        <v>3454.6834449005491</v>
      </c>
      <c r="AO13">
        <f t="shared" si="9"/>
        <v>-172.73417224502748</v>
      </c>
      <c r="AP13">
        <f t="shared" si="9"/>
        <v>-4.8416526647833296</v>
      </c>
      <c r="AQ13">
        <f t="shared" si="9"/>
        <v>-2202.0405559058981</v>
      </c>
      <c r="AR13">
        <f t="shared" si="9"/>
        <v>1075.0670640848405</v>
      </c>
      <c r="AS13">
        <f t="shared" si="9"/>
        <v>15.034173481603926</v>
      </c>
      <c r="AT13">
        <f t="shared" si="9"/>
        <v>279.00777896791953</v>
      </c>
      <c r="AU13">
        <f t="shared" si="9"/>
        <v>1369.1090165343639</v>
      </c>
      <c r="AW13">
        <v>10</v>
      </c>
      <c r="AX13">
        <f>(R13*SUMPRODUCT(K14:$K$23, X14:$X$23)-$AZ$3*SUMPRODUCT(K13:$K$22, W14:$W$23))/Z13</f>
        <v>1778.4267464617969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8919.1741025457031</v>
      </c>
      <c r="P14">
        <f t="shared" si="22"/>
        <v>445.95870512728516</v>
      </c>
      <c r="Q14" s="4">
        <f t="shared" si="23"/>
        <v>12.5</v>
      </c>
      <c r="R14">
        <f t="shared" si="0"/>
        <v>2000000</v>
      </c>
      <c r="S14">
        <f t="shared" si="1"/>
        <v>1729.9146606124837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1565.6905476079046</v>
      </c>
      <c r="AC14">
        <f t="shared" si="2"/>
        <v>1503.4113406151664</v>
      </c>
      <c r="AE14">
        <f t="shared" si="3"/>
        <v>7751.3577981590897</v>
      </c>
      <c r="AF14">
        <f t="shared" si="4"/>
        <v>-387.56788990795445</v>
      </c>
      <c r="AG14">
        <f t="shared" si="4"/>
        <v>-10.863334582664306</v>
      </c>
      <c r="AH14">
        <f t="shared" si="5"/>
        <v>-5017.9856266945444</v>
      </c>
      <c r="AI14">
        <f t="shared" si="6"/>
        <v>2334.9409469739257</v>
      </c>
      <c r="AJ14">
        <f t="shared" si="7"/>
        <v>62.279206992738182</v>
      </c>
      <c r="AK14">
        <f t="shared" si="24"/>
        <v>625.06363191013293</v>
      </c>
      <c r="AL14">
        <f t="shared" si="8"/>
        <v>3022.2837858767971</v>
      </c>
      <c r="AN14">
        <f t="shared" si="9"/>
        <v>3141.4693005683694</v>
      </c>
      <c r="AO14">
        <f t="shared" si="9"/>
        <v>-157.07346502841847</v>
      </c>
      <c r="AP14">
        <f t="shared" si="9"/>
        <v>-4.4026908551876645</v>
      </c>
      <c r="AQ14">
        <f t="shared" si="9"/>
        <v>-2033.6885752710421</v>
      </c>
      <c r="AR14">
        <f t="shared" si="9"/>
        <v>946.30456941372086</v>
      </c>
      <c r="AS14">
        <f t="shared" si="9"/>
        <v>25.240509072861457</v>
      </c>
      <c r="AT14">
        <f t="shared" si="9"/>
        <v>253.32570907948539</v>
      </c>
      <c r="AU14">
        <f t="shared" si="9"/>
        <v>1224.8707875660677</v>
      </c>
      <c r="AW14">
        <v>11</v>
      </c>
      <c r="AX14">
        <f>(R14*SUMPRODUCT(K15:$K$23, X15:$X$23)-$AZ$3*SUMPRODUCT(K14:$K$22, W15:$W$23))/Z14</f>
        <v>1729.9146606124837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8919.1741025457031</v>
      </c>
      <c r="P15">
        <f t="shared" si="22"/>
        <v>445.95870512728516</v>
      </c>
      <c r="Q15" s="4">
        <f t="shared" si="23"/>
        <v>12.5</v>
      </c>
      <c r="R15">
        <f t="shared" si="0"/>
        <v>2000000</v>
      </c>
      <c r="S15">
        <f t="shared" si="1"/>
        <v>1651.2662075639444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1503.4113406151664</v>
      </c>
      <c r="AC15">
        <f t="shared" si="2"/>
        <v>1416.5533565771784</v>
      </c>
      <c r="AE15">
        <f t="shared" si="3"/>
        <v>7651.3925828450019</v>
      </c>
      <c r="AF15">
        <f t="shared" si="4"/>
        <v>-382.56962914225011</v>
      </c>
      <c r="AG15">
        <f t="shared" si="4"/>
        <v>-10.723235827212337</v>
      </c>
      <c r="AH15">
        <f t="shared" si="5"/>
        <v>-5034.4655400522161</v>
      </c>
      <c r="AI15">
        <f t="shared" si="6"/>
        <v>2223.6341778233236</v>
      </c>
      <c r="AJ15">
        <f t="shared" si="7"/>
        <v>86.85798403798799</v>
      </c>
      <c r="AK15">
        <f t="shared" si="24"/>
        <v>614.05640060225426</v>
      </c>
      <c r="AL15">
        <f t="shared" si="8"/>
        <v>2924.5485624635658</v>
      </c>
      <c r="AN15">
        <f t="shared" si="9"/>
        <v>2856.5174957035683</v>
      </c>
      <c r="AO15">
        <f t="shared" si="9"/>
        <v>-142.82587478517843</v>
      </c>
      <c r="AP15">
        <f t="shared" si="9"/>
        <v>-4.0033380093010287</v>
      </c>
      <c r="AQ15">
        <f t="shared" si="9"/>
        <v>-1879.5322212219564</v>
      </c>
      <c r="AR15">
        <f t="shared" si="9"/>
        <v>830.15606168713248</v>
      </c>
      <c r="AS15">
        <f t="shared" si="9"/>
        <v>32.42695344143474</v>
      </c>
      <c r="AT15">
        <f t="shared" si="9"/>
        <v>229.24753012959226</v>
      </c>
      <c r="AU15">
        <f t="shared" si="9"/>
        <v>1091.8305452581594</v>
      </c>
      <c r="AW15">
        <v>12</v>
      </c>
      <c r="AX15">
        <f>(R15*SUMPRODUCT(K16:$K$23, X16:$X$23)-$AZ$3*SUMPRODUCT(K15:$K$22, W16:$W$23))/Z15</f>
        <v>1651.2662075639444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8919.1741025457031</v>
      </c>
      <c r="P16">
        <f t="shared" si="22"/>
        <v>445.95870512728516</v>
      </c>
      <c r="Q16" s="4">
        <f t="shared" si="23"/>
        <v>12.5</v>
      </c>
      <c r="R16">
        <f t="shared" si="0"/>
        <v>2000000</v>
      </c>
      <c r="S16">
        <f t="shared" si="1"/>
        <v>1541.9008862628332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1416.5533565771784</v>
      </c>
      <c r="AC16">
        <f t="shared" si="2"/>
        <v>1305.6030735659451</v>
      </c>
      <c r="AE16">
        <f t="shared" si="3"/>
        <v>7552.3019836752692</v>
      </c>
      <c r="AF16">
        <f t="shared" si="4"/>
        <v>-377.61509918376345</v>
      </c>
      <c r="AG16">
        <f t="shared" si="4"/>
        <v>-10.584362824467819</v>
      </c>
      <c r="AH16">
        <f t="shared" si="5"/>
        <v>-5062.503115583042</v>
      </c>
      <c r="AI16">
        <f t="shared" si="6"/>
        <v>2101.5994060839967</v>
      </c>
      <c r="AJ16">
        <f t="shared" si="7"/>
        <v>110.9502830112333</v>
      </c>
      <c r="AK16">
        <f t="shared" si="24"/>
        <v>601.38681687480801</v>
      </c>
      <c r="AL16">
        <f t="shared" si="8"/>
        <v>2813.9365059700381</v>
      </c>
      <c r="AN16">
        <f t="shared" si="9"/>
        <v>2597.270105639815</v>
      </c>
      <c r="AO16">
        <f t="shared" si="9"/>
        <v>-129.86350528199074</v>
      </c>
      <c r="AP16">
        <f t="shared" si="9"/>
        <v>-3.6400092595155535</v>
      </c>
      <c r="AQ16">
        <f t="shared" si="9"/>
        <v>-1741.0172461633417</v>
      </c>
      <c r="AR16">
        <f t="shared" si="9"/>
        <v>722.74934493496721</v>
      </c>
      <c r="AS16">
        <f t="shared" si="9"/>
        <v>38.156293789661021</v>
      </c>
      <c r="AT16">
        <f t="shared" si="9"/>
        <v>206.81959020853492</v>
      </c>
      <c r="AU16">
        <f t="shared" si="9"/>
        <v>967.72522893316318</v>
      </c>
      <c r="AW16">
        <v>13</v>
      </c>
      <c r="AX16">
        <f>(R16*SUMPRODUCT(K17:$K$23, X17:$X$23)-$AZ$3*SUMPRODUCT(K16:$K$22, W17:$W$23))/Z16</f>
        <v>1541.9008862628332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8919.1741025457031</v>
      </c>
      <c r="P17">
        <f t="shared" si="22"/>
        <v>445.95870512728516</v>
      </c>
      <c r="Q17" s="4">
        <f t="shared" si="23"/>
        <v>12.5</v>
      </c>
      <c r="R17">
        <f t="shared" si="0"/>
        <v>2000000</v>
      </c>
      <c r="S17">
        <f t="shared" si="1"/>
        <v>1401.245347464821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1305.6030735659451</v>
      </c>
      <c r="AC17">
        <f t="shared" si="2"/>
        <v>1171.0626908480099</v>
      </c>
      <c r="AE17">
        <f t="shared" si="3"/>
        <v>7454.0208419363053</v>
      </c>
      <c r="AF17">
        <f t="shared" si="4"/>
        <v>-372.70104209681523</v>
      </c>
      <c r="AG17">
        <f t="shared" si="4"/>
        <v>-10.446624256119163</v>
      </c>
      <c r="AH17">
        <f t="shared" si="5"/>
        <v>-5103.1904166363165</v>
      </c>
      <c r="AI17">
        <f t="shared" si="6"/>
        <v>1967.682758947054</v>
      </c>
      <c r="AJ17">
        <f t="shared" si="7"/>
        <v>134.54038271793524</v>
      </c>
      <c r="AK17">
        <f t="shared" si="24"/>
        <v>587.08460113838055</v>
      </c>
      <c r="AL17">
        <f t="shared" si="8"/>
        <v>2689.3077428033698</v>
      </c>
      <c r="AN17">
        <f t="shared" si="9"/>
        <v>2361.400980913787</v>
      </c>
      <c r="AO17">
        <f t="shared" si="9"/>
        <v>-118.07004904568933</v>
      </c>
      <c r="AP17">
        <f t="shared" si="9"/>
        <v>-3.3094445653883438</v>
      </c>
      <c r="AQ17">
        <f t="shared" si="9"/>
        <v>-1616.668253439505</v>
      </c>
      <c r="AR17">
        <f t="shared" si="9"/>
        <v>623.3532338632042</v>
      </c>
      <c r="AS17">
        <f t="shared" si="9"/>
        <v>42.621800832008375</v>
      </c>
      <c r="AT17">
        <f t="shared" si="9"/>
        <v>185.9858165686891</v>
      </c>
      <c r="AU17">
        <f t="shared" si="9"/>
        <v>851.96085126390165</v>
      </c>
      <c r="AW17">
        <v>14</v>
      </c>
      <c r="AX17">
        <f>(R17*SUMPRODUCT(K18:$K$23, X18:$X$23)-$AZ$3*SUMPRODUCT(K17:$K$22, W18:$W$23))/Z17</f>
        <v>1401.245347464821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8919.1741025457031</v>
      </c>
      <c r="P18">
        <f t="shared" si="22"/>
        <v>445.95870512728516</v>
      </c>
      <c r="Q18" s="4">
        <f t="shared" si="23"/>
        <v>12.5</v>
      </c>
      <c r="R18">
        <f t="shared" si="0"/>
        <v>2000000</v>
      </c>
      <c r="S18">
        <f t="shared" si="1"/>
        <v>1232.7203749910489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1171.0626908480099</v>
      </c>
      <c r="AC18">
        <f t="shared" si="2"/>
        <v>1016.7470681251189</v>
      </c>
      <c r="AE18">
        <f t="shared" si="3"/>
        <v>7356.5297555227653</v>
      </c>
      <c r="AF18">
        <f t="shared" si="4"/>
        <v>-367.82648777613826</v>
      </c>
      <c r="AG18">
        <f t="shared" si="4"/>
        <v>-10.30999293059975</v>
      </c>
      <c r="AH18">
        <f t="shared" si="5"/>
        <v>-5146.4132733153783</v>
      </c>
      <c r="AI18">
        <f t="shared" si="6"/>
        <v>1831.9800015006485</v>
      </c>
      <c r="AJ18">
        <f t="shared" si="7"/>
        <v>154.31562272289102</v>
      </c>
      <c r="AK18">
        <f t="shared" si="24"/>
        <v>571.18361710162458</v>
      </c>
      <c r="AL18">
        <f t="shared" si="8"/>
        <v>2557.4792413251644</v>
      </c>
      <c r="AN18">
        <f t="shared" si="9"/>
        <v>2146.8094553048736</v>
      </c>
      <c r="AO18">
        <f t="shared" si="9"/>
        <v>-107.34047276524369</v>
      </c>
      <c r="AP18">
        <f t="shared" si="9"/>
        <v>-3.0086998956160822</v>
      </c>
      <c r="AQ18">
        <f t="shared" si="9"/>
        <v>-1501.8451692886338</v>
      </c>
      <c r="AR18">
        <f t="shared" si="9"/>
        <v>534.61511335538</v>
      </c>
      <c r="AS18">
        <f t="shared" si="9"/>
        <v>45.032950177909036</v>
      </c>
      <c r="AT18">
        <f t="shared" si="9"/>
        <v>166.6848950061603</v>
      </c>
      <c r="AU18">
        <f t="shared" si="9"/>
        <v>746.33295853944935</v>
      </c>
      <c r="AW18">
        <v>15</v>
      </c>
      <c r="AX18">
        <f>(R18*SUMPRODUCT(K19:$K$23, X19:$X$23)-$AZ$3*SUMPRODUCT(K18:$K$22, W19:$W$23))/Z18</f>
        <v>1232.7203749910489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8919.1741025457031</v>
      </c>
      <c r="P19">
        <f t="shared" si="22"/>
        <v>445.95870512728516</v>
      </c>
      <c r="Q19" s="4">
        <f t="shared" si="23"/>
        <v>12.5</v>
      </c>
      <c r="R19">
        <f t="shared" si="0"/>
        <v>2000000</v>
      </c>
      <c r="S19">
        <f t="shared" si="1"/>
        <v>1037.4289314846235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1016.7470681251189</v>
      </c>
      <c r="AC19">
        <f t="shared" si="2"/>
        <v>844.41766482538787</v>
      </c>
      <c r="AE19">
        <f t="shared" si="3"/>
        <v>7259.7822744972746</v>
      </c>
      <c r="AF19">
        <f t="shared" si="4"/>
        <v>-362.98911372486373</v>
      </c>
      <c r="AG19">
        <f t="shared" si="4"/>
        <v>-10.174403749481122</v>
      </c>
      <c r="AH19">
        <f t="shared" si="5"/>
        <v>-5198.2802900208362</v>
      </c>
      <c r="AI19">
        <f t="shared" si="6"/>
        <v>1688.3384670020941</v>
      </c>
      <c r="AJ19">
        <f t="shared" si="7"/>
        <v>172.32940329973098</v>
      </c>
      <c r="AK19">
        <f t="shared" si="24"/>
        <v>553.94781602282728</v>
      </c>
      <c r="AL19">
        <f t="shared" si="8"/>
        <v>2414.6156863246524</v>
      </c>
      <c r="AN19">
        <f t="shared" si="9"/>
        <v>1951.5759904185993</v>
      </c>
      <c r="AO19">
        <f t="shared" si="9"/>
        <v>-97.578799520929962</v>
      </c>
      <c r="AP19">
        <f t="shared" si="9"/>
        <v>-2.7350850650252219</v>
      </c>
      <c r="AQ19">
        <f t="shared" si="9"/>
        <v>-1397.4026522955755</v>
      </c>
      <c r="AR19">
        <f t="shared" si="9"/>
        <v>453.85945353706882</v>
      </c>
      <c r="AS19">
        <f t="shared" si="9"/>
        <v>46.325621514070519</v>
      </c>
      <c r="AT19">
        <f t="shared" si="9"/>
        <v>148.91235257738239</v>
      </c>
      <c r="AU19">
        <f t="shared" si="9"/>
        <v>649.0974276285217</v>
      </c>
      <c r="AW19">
        <v>16</v>
      </c>
      <c r="AX19">
        <f>(R19*SUMPRODUCT(K20:$K$23, X20:$X$23)-$AZ$3*SUMPRODUCT(K19:$K$22, W20:$W$23))/Z19</f>
        <v>1037.4289314846235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8919.1741025457031</v>
      </c>
      <c r="P20">
        <f t="shared" si="22"/>
        <v>445.95870512728516</v>
      </c>
      <c r="Q20" s="4">
        <f t="shared" si="23"/>
        <v>12.5</v>
      </c>
      <c r="R20">
        <f t="shared" si="0"/>
        <v>2000000</v>
      </c>
      <c r="S20">
        <f t="shared" si="1"/>
        <v>817.1691150488233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844.41766482538787</v>
      </c>
      <c r="AC20">
        <f t="shared" si="2"/>
        <v>656.33746245503153</v>
      </c>
      <c r="AE20">
        <f t="shared" si="3"/>
        <v>7163.7412499488828</v>
      </c>
      <c r="AF20">
        <f t="shared" si="4"/>
        <v>-358.18706249744412</v>
      </c>
      <c r="AG20">
        <f t="shared" si="4"/>
        <v>-10.039804649491332</v>
      </c>
      <c r="AH20">
        <f t="shared" si="5"/>
        <v>-5256.8099991967119</v>
      </c>
      <c r="AI20">
        <f t="shared" si="6"/>
        <v>1538.7043836052353</v>
      </c>
      <c r="AJ20">
        <f t="shared" si="7"/>
        <v>188.08020237035635</v>
      </c>
      <c r="AK20">
        <f t="shared" si="24"/>
        <v>535.49802965937783</v>
      </c>
      <c r="AL20">
        <f t="shared" si="8"/>
        <v>2262.2826156349693</v>
      </c>
      <c r="AN20">
        <f t="shared" si="9"/>
        <v>1773.957162440691</v>
      </c>
      <c r="AO20">
        <f t="shared" si="9"/>
        <v>-88.697858122034546</v>
      </c>
      <c r="AP20">
        <f t="shared" si="9"/>
        <v>-2.4861567086328789</v>
      </c>
      <c r="AQ20">
        <f t="shared" si="9"/>
        <v>-1301.743798986513</v>
      </c>
      <c r="AR20">
        <f t="shared" si="9"/>
        <v>381.02934862351049</v>
      </c>
      <c r="AS20">
        <f t="shared" si="9"/>
        <v>46.574298326390419</v>
      </c>
      <c r="AT20">
        <f t="shared" si="9"/>
        <v>132.60537085896414</v>
      </c>
      <c r="AU20">
        <f t="shared" si="9"/>
        <v>560.20901780886504</v>
      </c>
      <c r="AW20">
        <v>17</v>
      </c>
      <c r="AX20">
        <f>(R20*SUMPRODUCT(K21:$K$23, X21:$X$23)-$AZ$3*SUMPRODUCT(K20:$K$22, W21:$W$23))/Z20</f>
        <v>817.1691150488233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8919.1741025457031</v>
      </c>
      <c r="P21">
        <f t="shared" si="22"/>
        <v>445.95870512728516</v>
      </c>
      <c r="Q21" s="4">
        <f t="shared" si="23"/>
        <v>12.5</v>
      </c>
      <c r="R21">
        <f t="shared" si="0"/>
        <v>2000000</v>
      </c>
      <c r="S21">
        <f t="shared" si="1"/>
        <v>571.1537720008555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656.33746245503153</v>
      </c>
      <c r="AC21">
        <f t="shared" si="2"/>
        <v>452.63201056768412</v>
      </c>
      <c r="AE21">
        <f t="shared" si="3"/>
        <v>7068.3306397430824</v>
      </c>
      <c r="AF21">
        <f t="shared" si="4"/>
        <v>-353.41653198715409</v>
      </c>
      <c r="AG21">
        <f t="shared" si="4"/>
        <v>-9.9060890594758728</v>
      </c>
      <c r="AH21">
        <f t="shared" si="5"/>
        <v>-5330.806963287394</v>
      </c>
      <c r="AI21">
        <f t="shared" si="6"/>
        <v>1374.2010554090584</v>
      </c>
      <c r="AJ21">
        <f t="shared" si="7"/>
        <v>203.70545188734741</v>
      </c>
      <c r="AK21">
        <f t="shared" si="24"/>
        <v>515.98760991476718</v>
      </c>
      <c r="AL21">
        <f t="shared" si="8"/>
        <v>2093.8941172111731</v>
      </c>
      <c r="AN21">
        <f t="shared" si="9"/>
        <v>1612.3579404633247</v>
      </c>
      <c r="AO21">
        <f t="shared" si="9"/>
        <v>-80.617897023166236</v>
      </c>
      <c r="AP21">
        <f t="shared" si="9"/>
        <v>-2.2596794304126306</v>
      </c>
      <c r="AQ21">
        <f t="shared" si="9"/>
        <v>-1216.0111594109055</v>
      </c>
      <c r="AR21">
        <f t="shared" si="9"/>
        <v>313.46920459884041</v>
      </c>
      <c r="AS21">
        <f t="shared" si="9"/>
        <v>46.4672805512919</v>
      </c>
      <c r="AT21">
        <f t="shared" si="9"/>
        <v>117.70200948848188</v>
      </c>
      <c r="AU21">
        <f t="shared" si="9"/>
        <v>477.63849463861419</v>
      </c>
      <c r="AW21">
        <v>18</v>
      </c>
      <c r="AX21">
        <f>(R21*SUMPRODUCT(K22:$K$23, X22:$X$23)-$AZ$3*SUMPRODUCT(K21:$K$22, W22:$W$23))/Z21</f>
        <v>571.1537720008555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8919.1741025457031</v>
      </c>
      <c r="P22">
        <f t="shared" si="22"/>
        <v>445.95870512728516</v>
      </c>
      <c r="Q22" s="4">
        <f t="shared" si="23"/>
        <v>12.5</v>
      </c>
      <c r="R22">
        <f t="shared" si="0"/>
        <v>2000000</v>
      </c>
      <c r="S22">
        <f t="shared" si="1"/>
        <v>298.38298078713564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452.63201056768412</v>
      </c>
      <c r="AC22">
        <f t="shared" si="2"/>
        <v>233.29102875656451</v>
      </c>
      <c r="AE22">
        <f t="shared" si="3"/>
        <v>6973.4650969459863</v>
      </c>
      <c r="AF22">
        <f t="shared" si="4"/>
        <v>-348.67325484729935</v>
      </c>
      <c r="AG22">
        <f t="shared" si="4"/>
        <v>-9.7731373678360338</v>
      </c>
      <c r="AH22">
        <f t="shared" si="5"/>
        <v>-5422.5281672128631</v>
      </c>
      <c r="AI22">
        <f t="shared" si="6"/>
        <v>1192.4905375179878</v>
      </c>
      <c r="AJ22">
        <f t="shared" si="7"/>
        <v>219.3409818111196</v>
      </c>
      <c r="AK22">
        <f t="shared" si="24"/>
        <v>495.41966968664605</v>
      </c>
      <c r="AL22">
        <f t="shared" si="8"/>
        <v>1907.2511890157534</v>
      </c>
      <c r="AN22">
        <f t="shared" si="9"/>
        <v>1465.32717089383</v>
      </c>
      <c r="AO22">
        <f t="shared" si="9"/>
        <v>-73.266358544691514</v>
      </c>
      <c r="AP22">
        <f t="shared" si="9"/>
        <v>-2.0536194748059655</v>
      </c>
      <c r="AQ22">
        <f t="shared" si="9"/>
        <v>-1139.4303617915814</v>
      </c>
      <c r="AR22">
        <f t="shared" si="9"/>
        <v>250.57683108275123</v>
      </c>
      <c r="AS22">
        <f t="shared" si="9"/>
        <v>46.089898761968726</v>
      </c>
      <c r="AT22">
        <f t="shared" si="9"/>
        <v>104.10203433943018</v>
      </c>
      <c r="AU22">
        <f t="shared" si="9"/>
        <v>400.76876418415014</v>
      </c>
      <c r="AW22">
        <v>19</v>
      </c>
      <c r="AX22">
        <f>(R22*SUMPRODUCT(K23:$K$23, X23:$X$23)-$AZ$3*SUMPRODUCT(K22:$K$22, W23:$W$23))/Z22</f>
        <v>298.38298078713564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8919.1741025457031</v>
      </c>
      <c r="P23">
        <f t="shared" si="22"/>
        <v>445.95870512728516</v>
      </c>
      <c r="Q23" s="4">
        <f t="shared" si="23"/>
        <v>12.5</v>
      </c>
      <c r="R23">
        <f t="shared" si="0"/>
        <v>2000000</v>
      </c>
      <c r="S23">
        <f t="shared" si="1"/>
        <v>302.47651034267699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233.29102875656451</v>
      </c>
      <c r="AC23">
        <f t="shared" si="2"/>
        <v>233.29102875656451</v>
      </c>
      <c r="AE23">
        <f t="shared" si="3"/>
        <v>6879.0905438722803</v>
      </c>
      <c r="AF23">
        <f t="shared" si="4"/>
        <v>-343.95452719361401</v>
      </c>
      <c r="AG23">
        <f t="shared" si="4"/>
        <v>-9.6408737860449101</v>
      </c>
      <c r="AH23">
        <f t="shared" si="5"/>
        <v>-5525.1532980423181</v>
      </c>
      <c r="AI23">
        <f t="shared" si="6"/>
        <v>1000.3418448503035</v>
      </c>
      <c r="AJ23">
        <f t="shared" si="7"/>
        <v>0</v>
      </c>
      <c r="AK23">
        <f t="shared" si="24"/>
        <v>473.78989318046621</v>
      </c>
      <c r="AL23">
        <f t="shared" si="8"/>
        <v>1474.1317380307696</v>
      </c>
      <c r="AN23">
        <f t="shared" si="9"/>
        <v>1331.5527127319046</v>
      </c>
      <c r="AO23">
        <f t="shared" si="9"/>
        <v>-66.577635636595232</v>
      </c>
      <c r="AP23">
        <f t="shared" si="9"/>
        <v>-1.8661379089346597</v>
      </c>
      <c r="AQ23">
        <f t="shared" si="9"/>
        <v>-1069.4775443566937</v>
      </c>
      <c r="AR23">
        <f t="shared" si="9"/>
        <v>193.63139482968117</v>
      </c>
      <c r="AS23">
        <f t="shared" si="9"/>
        <v>0</v>
      </c>
      <c r="AT23">
        <f t="shared" si="9"/>
        <v>91.709247538743</v>
      </c>
      <c r="AU23">
        <f t="shared" si="9"/>
        <v>285.34064236842414</v>
      </c>
      <c r="AW23">
        <v>20</v>
      </c>
      <c r="AX23">
        <f>(R23*SUMPRODUCT(K$23:$K24, X$23:$X24)-$AZ$3*SUMPRODUCT(K$22:$K23, W$23:$W24))/Z23</f>
        <v>302.47651034267699</v>
      </c>
    </row>
    <row r="25" spans="5:50" x14ac:dyDescent="0.25">
      <c r="AN25" s="8">
        <f t="shared" ref="AN25:AU25" si="25">SUM(AN3:AN23)</f>
        <v>76982.588285149031</v>
      </c>
      <c r="AO25" s="8">
        <f t="shared" si="25"/>
        <v>-10538.509991166731</v>
      </c>
      <c r="AP25" s="8">
        <f t="shared" si="25"/>
        <v>-221.20673291356553</v>
      </c>
      <c r="AQ25" s="8">
        <f t="shared" si="25"/>
        <v>-47799.833007616311</v>
      </c>
      <c r="AR25" s="8">
        <f t="shared" si="25"/>
        <v>18423.038553452428</v>
      </c>
      <c r="AS25" s="8">
        <f t="shared" si="25"/>
        <v>-871.75446912265556</v>
      </c>
      <c r="AT25" s="8">
        <f t="shared" si="25"/>
        <v>5202.3940718033682</v>
      </c>
      <c r="AU25" s="9">
        <f t="shared" si="25"/>
        <v>22753.678156133148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A9525-A470-4F08-9581-D7170A10A98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10895.674669203425</v>
      </c>
      <c r="K3">
        <v>1</v>
      </c>
      <c r="L3" s="2">
        <v>0</v>
      </c>
      <c r="O3">
        <f>$C$3</f>
        <v>10895.674669203425</v>
      </c>
      <c r="P3">
        <f>O3*B5</f>
        <v>8716.5397353627395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10895.674669203425</v>
      </c>
      <c r="AF3">
        <f t="shared" ref="AF3:AG23" si="4">-$Z3*P3</f>
        <v>-8716.5397353627395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2053.3173779406852</v>
      </c>
      <c r="AJ3">
        <f t="shared" ref="AJ3:AJ23" si="7">AB3-AC3</f>
        <v>0</v>
      </c>
      <c r="AL3">
        <f t="shared" ref="AL3:AL23" si="8">SUM(AI3:AK3)</f>
        <v>2053.3173779406852</v>
      </c>
      <c r="AN3">
        <f t="shared" ref="AN3:AU23" si="9">AE3*$K3</f>
        <v>10895.674669203425</v>
      </c>
      <c r="AO3">
        <f t="shared" si="9"/>
        <v>-8716.5397353627395</v>
      </c>
      <c r="AP3">
        <f t="shared" si="9"/>
        <v>-125.8175559</v>
      </c>
      <c r="AQ3">
        <f t="shared" si="9"/>
        <v>0</v>
      </c>
      <c r="AR3">
        <f t="shared" si="9"/>
        <v>2053.3173779406852</v>
      </c>
      <c r="AS3">
        <f t="shared" si="9"/>
        <v>0</v>
      </c>
      <c r="AT3">
        <f t="shared" si="9"/>
        <v>0</v>
      </c>
      <c r="AU3">
        <f t="shared" si="9"/>
        <v>2053.3173779406852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6317.5495841845232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1080.9374821780239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1067.047544706722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-1067.047544706722</v>
      </c>
      <c r="AK4">
        <f>H4*SUM(AB4, AE4:AF4)</f>
        <v>0</v>
      </c>
      <c r="AL4">
        <f t="shared" si="8"/>
        <v>-6766.8455447067217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-5250.5020394778057</v>
      </c>
      <c r="AR4">
        <f t="shared" si="9"/>
        <v>-5250.5020394778057</v>
      </c>
      <c r="AS4">
        <f t="shared" si="9"/>
        <v>-982.9357653907083</v>
      </c>
      <c r="AT4">
        <f t="shared" si="9"/>
        <v>0</v>
      </c>
      <c r="AU4">
        <f t="shared" si="9"/>
        <v>-6233.4378048685139</v>
      </c>
      <c r="AW4">
        <v>1</v>
      </c>
      <c r="AX4">
        <f>(R4*SUMPRODUCT(K5:$K$23, X5:$X$23)-$AZ$3*SUMPRODUCT(K4:$K$22, W5:$W$23))/Z4</f>
        <v>1080.9374821780239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10895.674669203425</v>
      </c>
      <c r="P5">
        <f t="shared" ref="P5:P23" si="22">O5*$C$5</f>
        <v>544.78373346017122</v>
      </c>
      <c r="Q5" s="4">
        <f t="shared" ref="Q5:Q23" si="23">$C$8</f>
        <v>12.5</v>
      </c>
      <c r="R5">
        <f t="shared" si="0"/>
        <v>2000000</v>
      </c>
      <c r="S5">
        <f t="shared" si="1"/>
        <v>2010.7547166647591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1067.047544706722</v>
      </c>
      <c r="AC5">
        <f t="shared" si="2"/>
        <v>1959.3182868093572</v>
      </c>
      <c r="AE5">
        <f t="shared" si="3"/>
        <v>10616.956135707029</v>
      </c>
      <c r="AF5">
        <f t="shared" si="4"/>
        <v>-530.84780678535151</v>
      </c>
      <c r="AG5">
        <f t="shared" si="4"/>
        <v>-12.180241767996947</v>
      </c>
      <c r="AH5">
        <f t="shared" si="5"/>
        <v>-5718.517100488556</v>
      </c>
      <c r="AI5">
        <f t="shared" si="6"/>
        <v>4355.4109866651233</v>
      </c>
      <c r="AJ5">
        <f t="shared" si="7"/>
        <v>-892.27074210263527</v>
      </c>
      <c r="AK5">
        <f>H5*SUM(AB5, AE5:AF5)</f>
        <v>954.39785441812944</v>
      </c>
      <c r="AL5">
        <f t="shared" si="8"/>
        <v>4417.5380989806172</v>
      </c>
      <c r="AN5">
        <f t="shared" si="9"/>
        <v>9009.1279900088593</v>
      </c>
      <c r="AO5">
        <f t="shared" si="9"/>
        <v>-450.45639950044307</v>
      </c>
      <c r="AP5">
        <f t="shared" si="9"/>
        <v>-10.335670189695916</v>
      </c>
      <c r="AQ5">
        <f t="shared" si="9"/>
        <v>-4852.5068591069294</v>
      </c>
      <c r="AR5">
        <f t="shared" si="9"/>
        <v>3695.8290612117903</v>
      </c>
      <c r="AS5">
        <f t="shared" si="9"/>
        <v>-757.1455711592713</v>
      </c>
      <c r="AT5">
        <f t="shared" si="9"/>
        <v>809.86417518717326</v>
      </c>
      <c r="AU5">
        <f t="shared" si="9"/>
        <v>3748.5476652396919</v>
      </c>
      <c r="AW5">
        <v>2</v>
      </c>
      <c r="AX5">
        <f>(R5*SUMPRODUCT(K6:$K$23, X6:$X$23)-$AZ$3*SUMPRODUCT(K5:$K$22, W6:$W$23))/Z5</f>
        <v>2010.7547166647591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10895.674669203425</v>
      </c>
      <c r="P6">
        <f t="shared" si="22"/>
        <v>544.78373346017122</v>
      </c>
      <c r="Q6" s="4">
        <f t="shared" si="23"/>
        <v>12.5</v>
      </c>
      <c r="R6">
        <f t="shared" si="0"/>
        <v>2000000</v>
      </c>
      <c r="S6">
        <f t="shared" si="1"/>
        <v>2794.8773982312377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1959.3182868093572</v>
      </c>
      <c r="AC6">
        <f t="shared" si="2"/>
        <v>2688.1129863204915</v>
      </c>
      <c r="AE6">
        <f t="shared" si="3"/>
        <v>10479.459525324661</v>
      </c>
      <c r="AF6">
        <f t="shared" si="4"/>
        <v>-523.97297626623299</v>
      </c>
      <c r="AG6">
        <f t="shared" si="4"/>
        <v>-12.022499573781335</v>
      </c>
      <c r="AH6">
        <f t="shared" si="5"/>
        <v>-5750.3642457026253</v>
      </c>
      <c r="AI6">
        <f t="shared" si="6"/>
        <v>4193.0998037820209</v>
      </c>
      <c r="AJ6">
        <f t="shared" si="7"/>
        <v>-728.79469951113424</v>
      </c>
      <c r="AK6">
        <f>H6*SUM(AB6, AE6:AF6)</f>
        <v>1019.5736794148781</v>
      </c>
      <c r="AL6">
        <f t="shared" si="8"/>
        <v>4483.8787836857646</v>
      </c>
      <c r="AN6">
        <f t="shared" si="9"/>
        <v>8191.4915072381345</v>
      </c>
      <c r="AO6">
        <f t="shared" si="9"/>
        <v>-409.57457536190674</v>
      </c>
      <c r="AP6">
        <f t="shared" si="9"/>
        <v>-9.3976414448103771</v>
      </c>
      <c r="AQ6">
        <f t="shared" si="9"/>
        <v>-4494.894013223412</v>
      </c>
      <c r="AR6">
        <f t="shared" si="9"/>
        <v>3277.6252772080056</v>
      </c>
      <c r="AS6">
        <f t="shared" si="9"/>
        <v>-569.67781374017693</v>
      </c>
      <c r="AT6">
        <f t="shared" si="9"/>
        <v>796.97136247794856</v>
      </c>
      <c r="AU6">
        <f t="shared" si="9"/>
        <v>3504.9188259457769</v>
      </c>
      <c r="AW6">
        <v>3</v>
      </c>
      <c r="AX6">
        <f>(R6*SUMPRODUCT(K7:$K$23, X7:$X$23)-$AZ$3*SUMPRODUCT(K6:$K$22, W7:$W$23))/Z6</f>
        <v>2794.8773982312377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10895.674669203425</v>
      </c>
      <c r="P7">
        <f t="shared" si="22"/>
        <v>544.78373346017122</v>
      </c>
      <c r="Q7" s="4">
        <f t="shared" si="23"/>
        <v>12.5</v>
      </c>
      <c r="R7">
        <f t="shared" si="0"/>
        <v>2000000</v>
      </c>
      <c r="S7">
        <f t="shared" si="1"/>
        <v>3438.2387000991866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2688.1129863204915</v>
      </c>
      <c r="AC7">
        <f t="shared" si="2"/>
        <v>3263.863873236136</v>
      </c>
      <c r="AE7">
        <f t="shared" si="3"/>
        <v>10343.086105778882</v>
      </c>
      <c r="AF7">
        <f t="shared" si="4"/>
        <v>-517.1543052889441</v>
      </c>
      <c r="AG7">
        <f t="shared" si="4"/>
        <v>-11.866045953782891</v>
      </c>
      <c r="AH7">
        <f t="shared" si="5"/>
        <v>-5796.5798817010918</v>
      </c>
      <c r="AI7">
        <f t="shared" si="6"/>
        <v>4017.4858728350637</v>
      </c>
      <c r="AJ7">
        <f t="shared" si="7"/>
        <v>-575.75088691564451</v>
      </c>
      <c r="AK7">
        <f>H7*SUM(AB7, AE7:AF7)</f>
        <v>1070.8518404969423</v>
      </c>
      <c r="AL7">
        <f t="shared" si="8"/>
        <v>4512.5868264163619</v>
      </c>
      <c r="AN7">
        <f t="shared" si="9"/>
        <v>7447.5873873633991</v>
      </c>
      <c r="AO7">
        <f t="shared" si="9"/>
        <v>-372.37936936816993</v>
      </c>
      <c r="AP7">
        <f t="shared" si="9"/>
        <v>-8.544201728523948</v>
      </c>
      <c r="AQ7">
        <f t="shared" si="9"/>
        <v>-4173.8543772425201</v>
      </c>
      <c r="AR7">
        <f t="shared" si="9"/>
        <v>2892.8094390241854</v>
      </c>
      <c r="AS7">
        <f t="shared" si="9"/>
        <v>-414.57211124448452</v>
      </c>
      <c r="AT7">
        <f t="shared" si="9"/>
        <v>771.07186186567424</v>
      </c>
      <c r="AU7">
        <f t="shared" si="9"/>
        <v>3249.3091896453757</v>
      </c>
      <c r="AW7">
        <v>4</v>
      </c>
      <c r="AX7">
        <f>(R7*SUMPRODUCT(K8:$K$23, X8:$X$23)-$AZ$3*SUMPRODUCT(K7:$K$22, W8:$W$23))/Z7</f>
        <v>3438.2387000991866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10895.674669203425</v>
      </c>
      <c r="P8">
        <f t="shared" si="22"/>
        <v>544.78373346017122</v>
      </c>
      <c r="Q8" s="4">
        <f t="shared" si="23"/>
        <v>12.5</v>
      </c>
      <c r="R8">
        <f t="shared" si="0"/>
        <v>2000000</v>
      </c>
      <c r="S8">
        <f t="shared" si="1"/>
        <v>3954.3766383130805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3263.863873236136</v>
      </c>
      <c r="AC8">
        <f t="shared" si="2"/>
        <v>3704.7289392844941</v>
      </c>
      <c r="AE8">
        <f t="shared" si="3"/>
        <v>10207.808955003004</v>
      </c>
      <c r="AF8">
        <f t="shared" si="4"/>
        <v>-510.39044775015014</v>
      </c>
      <c r="AG8">
        <f t="shared" si="4"/>
        <v>-11.710850021815686</v>
      </c>
      <c r="AH8">
        <f t="shared" si="5"/>
        <v>-5845.6755887001345</v>
      </c>
      <c r="AI8">
        <f t="shared" si="6"/>
        <v>3840.0320685309016</v>
      </c>
      <c r="AJ8">
        <f t="shared" si="7"/>
        <v>-440.86506604835813</v>
      </c>
      <c r="AK8">
        <f t="shared" ref="AK8:AK23" si="24">H8*SUM(AB8:AB8, AE8:AF8)</f>
        <v>1109.1228558632038</v>
      </c>
      <c r="AL8">
        <f t="shared" si="8"/>
        <v>4508.2898583457472</v>
      </c>
      <c r="AN8">
        <f t="shared" si="9"/>
        <v>6770.7903704749069</v>
      </c>
      <c r="AO8">
        <f t="shared" si="9"/>
        <v>-338.53951852374536</v>
      </c>
      <c r="AP8">
        <f t="shared" si="9"/>
        <v>-7.7677502495698079</v>
      </c>
      <c r="AQ8">
        <f t="shared" si="9"/>
        <v>-3877.4083801296474</v>
      </c>
      <c r="AR8">
        <f t="shared" si="9"/>
        <v>2547.0747215719434</v>
      </c>
      <c r="AS8">
        <f t="shared" si="9"/>
        <v>-292.42366868709968</v>
      </c>
      <c r="AT8">
        <f t="shared" si="9"/>
        <v>735.6758326155408</v>
      </c>
      <c r="AU8">
        <f t="shared" si="9"/>
        <v>2990.3268855003848</v>
      </c>
      <c r="AW8">
        <v>5</v>
      </c>
      <c r="AX8">
        <f>(R8*SUMPRODUCT(K9:$K$23, X9:$X$23)-$AZ$3*SUMPRODUCT(K8:$K$22, W9:$W$23))/Z8</f>
        <v>3954.3766383130805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10895.674669203425</v>
      </c>
      <c r="P9">
        <f t="shared" si="22"/>
        <v>544.78373346017122</v>
      </c>
      <c r="Q9" s="4">
        <f t="shared" si="23"/>
        <v>12.5</v>
      </c>
      <c r="R9">
        <f t="shared" si="0"/>
        <v>2000000</v>
      </c>
      <c r="S9">
        <f t="shared" si="1"/>
        <v>4351.1233758936887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3704.7289392844941</v>
      </c>
      <c r="AC9">
        <f t="shared" si="2"/>
        <v>4022.8181801738247</v>
      </c>
      <c r="AE9">
        <f t="shared" si="3"/>
        <v>10073.563619769418</v>
      </c>
      <c r="AF9">
        <f t="shared" si="4"/>
        <v>-503.6781809884709</v>
      </c>
      <c r="AG9">
        <f t="shared" si="4"/>
        <v>-11.556837834285632</v>
      </c>
      <c r="AH9">
        <f t="shared" si="5"/>
        <v>-5904.5899699034308</v>
      </c>
      <c r="AI9">
        <f t="shared" si="6"/>
        <v>3653.7386310432321</v>
      </c>
      <c r="AJ9">
        <f t="shared" si="7"/>
        <v>-318.08924088933054</v>
      </c>
      <c r="AK9">
        <f t="shared" si="24"/>
        <v>1135.935301559816</v>
      </c>
      <c r="AL9">
        <f t="shared" si="8"/>
        <v>4471.5846917137178</v>
      </c>
      <c r="AN9">
        <f t="shared" si="9"/>
        <v>6155.0464530163754</v>
      </c>
      <c r="AO9">
        <f t="shared" si="9"/>
        <v>-307.75232265081877</v>
      </c>
      <c r="AP9">
        <f t="shared" si="9"/>
        <v>-7.0613415872419383</v>
      </c>
      <c r="AQ9">
        <f t="shared" si="9"/>
        <v>-3607.7625478481928</v>
      </c>
      <c r="AR9">
        <f t="shared" si="9"/>
        <v>2232.4702409301226</v>
      </c>
      <c r="AS9">
        <f t="shared" si="9"/>
        <v>-194.35565483859625</v>
      </c>
      <c r="AT9">
        <f t="shared" si="9"/>
        <v>694.06764206070227</v>
      </c>
      <c r="AU9">
        <f t="shared" si="9"/>
        <v>2732.1822281522291</v>
      </c>
      <c r="AW9">
        <v>6</v>
      </c>
      <c r="AX9">
        <f>(R9*SUMPRODUCT(K10:$K$23, X10:$X$23)-$AZ$3*SUMPRODUCT(K9:$K$22, W10:$W$23))/Z9</f>
        <v>4351.1233758936887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10895.674669203425</v>
      </c>
      <c r="P10">
        <f t="shared" si="22"/>
        <v>544.78373346017122</v>
      </c>
      <c r="Q10" s="4">
        <f t="shared" si="23"/>
        <v>12.5</v>
      </c>
      <c r="R10">
        <f t="shared" si="0"/>
        <v>2000000</v>
      </c>
      <c r="S10">
        <f t="shared" si="1"/>
        <v>4637.4875379179311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4022.8181801738247</v>
      </c>
      <c r="AC10">
        <f t="shared" si="2"/>
        <v>4230.854174836204</v>
      </c>
      <c r="AE10">
        <f t="shared" si="3"/>
        <v>9940.2985528135287</v>
      </c>
      <c r="AF10">
        <f t="shared" si="4"/>
        <v>-497.01492764067638</v>
      </c>
      <c r="AG10">
        <f t="shared" si="4"/>
        <v>-11.403950253890354</v>
      </c>
      <c r="AH10">
        <f t="shared" si="5"/>
        <v>-5971.0723283873849</v>
      </c>
      <c r="AI10">
        <f t="shared" si="6"/>
        <v>3460.8073465315774</v>
      </c>
      <c r="AJ10">
        <f t="shared" si="7"/>
        <v>-208.03599466237938</v>
      </c>
      <c r="AK10">
        <f t="shared" si="24"/>
        <v>1152.321263687126</v>
      </c>
      <c r="AL10">
        <f t="shared" si="8"/>
        <v>4405.0926155563238</v>
      </c>
      <c r="AN10">
        <f t="shared" si="9"/>
        <v>5594.8570765833028</v>
      </c>
      <c r="AO10">
        <f t="shared" si="9"/>
        <v>-279.74285382916514</v>
      </c>
      <c r="AP10">
        <f t="shared" si="9"/>
        <v>-6.4186675520850729</v>
      </c>
      <c r="AQ10">
        <f t="shared" si="9"/>
        <v>-3360.7940539988322</v>
      </c>
      <c r="AR10">
        <f t="shared" si="9"/>
        <v>1947.9015012032212</v>
      </c>
      <c r="AS10">
        <f t="shared" si="9"/>
        <v>-117.09222321007826</v>
      </c>
      <c r="AT10">
        <f t="shared" si="9"/>
        <v>648.57939048646938</v>
      </c>
      <c r="AU10">
        <f t="shared" si="9"/>
        <v>2479.3886684796121</v>
      </c>
      <c r="AW10">
        <v>7</v>
      </c>
      <c r="AX10">
        <f>(R10*SUMPRODUCT(K11:$K$23, X11:$X$23)-$AZ$3*SUMPRODUCT(K10:$K$22, W11:$W$23))/Z10</f>
        <v>4637.4875379179311</v>
      </c>
    </row>
    <row r="11" spans="1:52" x14ac:dyDescent="0.25">
      <c r="A11" t="s">
        <v>33</v>
      </c>
      <c r="C11" s="7">
        <f>AU25</f>
        <v>28065.870944801707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10895.674669203425</v>
      </c>
      <c r="P11">
        <f t="shared" si="22"/>
        <v>544.78373346017122</v>
      </c>
      <c r="Q11" s="4">
        <f t="shared" si="23"/>
        <v>12.5</v>
      </c>
      <c r="R11">
        <f t="shared" si="0"/>
        <v>2000000</v>
      </c>
      <c r="S11">
        <f t="shared" si="1"/>
        <v>4816.2504516789177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4230.854174836204</v>
      </c>
      <c r="AC11">
        <f t="shared" si="2"/>
        <v>4335.4215247180837</v>
      </c>
      <c r="AE11">
        <f t="shared" si="3"/>
        <v>9807.9082392244454</v>
      </c>
      <c r="AF11">
        <f t="shared" si="4"/>
        <v>-490.39541196122229</v>
      </c>
      <c r="AG11">
        <f t="shared" si="4"/>
        <v>-11.252066229256155</v>
      </c>
      <c r="AH11">
        <f t="shared" si="5"/>
        <v>-6055.1235352474505</v>
      </c>
      <c r="AI11">
        <f t="shared" si="6"/>
        <v>3251.1372257865169</v>
      </c>
      <c r="AJ11">
        <f t="shared" si="7"/>
        <v>-104.56734988187964</v>
      </c>
      <c r="AK11">
        <f t="shared" si="24"/>
        <v>1159.3608611036523</v>
      </c>
      <c r="AL11">
        <f t="shared" si="8"/>
        <v>4305.9307370082897</v>
      </c>
      <c r="AN11">
        <f t="shared" si="9"/>
        <v>5085.1916969489448</v>
      </c>
      <c r="AO11">
        <f t="shared" si="9"/>
        <v>-254.25958484744723</v>
      </c>
      <c r="AP11">
        <f t="shared" si="9"/>
        <v>-5.8339568812133962</v>
      </c>
      <c r="AQ11">
        <f t="shared" si="9"/>
        <v>-3139.4526920936296</v>
      </c>
      <c r="AR11">
        <f t="shared" si="9"/>
        <v>1685.6454631266545</v>
      </c>
      <c r="AS11">
        <f t="shared" si="9"/>
        <v>-54.215945584064407</v>
      </c>
      <c r="AT11">
        <f t="shared" si="9"/>
        <v>601.10393376988407</v>
      </c>
      <c r="AU11">
        <f t="shared" si="9"/>
        <v>2232.5334513124744</v>
      </c>
      <c r="AW11">
        <v>8</v>
      </c>
      <c r="AX11">
        <f>(R11*SUMPRODUCT(K12:$K$23, X12:$X$23)-$AZ$3*SUMPRODUCT(K11:$K$22, W12:$W$23))/Z11</f>
        <v>4816.2504516789177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10895.674669203425</v>
      </c>
      <c r="P12">
        <f t="shared" si="22"/>
        <v>544.78373346017122</v>
      </c>
      <c r="Q12" s="4">
        <f t="shared" si="23"/>
        <v>12.5</v>
      </c>
      <c r="R12">
        <f t="shared" si="0"/>
        <v>2000000</v>
      </c>
      <c r="S12">
        <f t="shared" si="1"/>
        <v>4889.388049960191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4335.4215247180837</v>
      </c>
      <c r="AC12">
        <f t="shared" si="2"/>
        <v>4342.1872565594276</v>
      </c>
      <c r="AE12">
        <f t="shared" si="3"/>
        <v>9676.2742528929921</v>
      </c>
      <c r="AF12">
        <f t="shared" si="4"/>
        <v>-483.81371264464963</v>
      </c>
      <c r="AG12">
        <f t="shared" si="4"/>
        <v>-11.101049896711466</v>
      </c>
      <c r="AH12">
        <f t="shared" si="5"/>
        <v>-6159.3072403403548</v>
      </c>
      <c r="AI12">
        <f t="shared" si="6"/>
        <v>3022.0522500112766</v>
      </c>
      <c r="AJ12">
        <f t="shared" si="7"/>
        <v>-6.7657318413439498</v>
      </c>
      <c r="AK12">
        <f t="shared" si="24"/>
        <v>1157.6079240633071</v>
      </c>
      <c r="AL12">
        <f t="shared" si="8"/>
        <v>4172.8944422332397</v>
      </c>
      <c r="AN12">
        <f t="shared" si="9"/>
        <v>4621.4735424081764</v>
      </c>
      <c r="AO12">
        <f t="shared" si="9"/>
        <v>-231.0736771204088</v>
      </c>
      <c r="AP12">
        <f t="shared" si="9"/>
        <v>-5.3019588996525728</v>
      </c>
      <c r="AQ12">
        <f t="shared" si="9"/>
        <v>-2941.7392176834628</v>
      </c>
      <c r="AR12">
        <f t="shared" si="9"/>
        <v>1443.3586887046517</v>
      </c>
      <c r="AS12">
        <f t="shared" si="9"/>
        <v>-3.2313729316271993</v>
      </c>
      <c r="AT12">
        <f t="shared" si="9"/>
        <v>552.88370851427021</v>
      </c>
      <c r="AU12">
        <f t="shared" si="9"/>
        <v>1993.0110242872947</v>
      </c>
      <c r="AW12">
        <v>9</v>
      </c>
      <c r="AX12">
        <f>(R12*SUMPRODUCT(K13:$K$23, X13:$X$23)-$AZ$3*SUMPRODUCT(K12:$K$22, W13:$W$23))/Z12</f>
        <v>4889.388049960191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10895.674669203425</v>
      </c>
      <c r="P13">
        <f t="shared" si="22"/>
        <v>544.78373346017122</v>
      </c>
      <c r="Q13" s="4">
        <f t="shared" si="23"/>
        <v>12.5</v>
      </c>
      <c r="R13">
        <f t="shared" si="0"/>
        <v>2000000</v>
      </c>
      <c r="S13">
        <f t="shared" si="1"/>
        <v>4863.4286946514458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4342.1872565594276</v>
      </c>
      <c r="AC13">
        <f t="shared" si="2"/>
        <v>4260.6806982316521</v>
      </c>
      <c r="AE13">
        <f t="shared" si="3"/>
        <v>9545.3215564443744</v>
      </c>
      <c r="AF13">
        <f t="shared" si="4"/>
        <v>-477.26607782221873</v>
      </c>
      <c r="AG13">
        <f t="shared" si="4"/>
        <v>-10.950815170060308</v>
      </c>
      <c r="AH13">
        <f t="shared" si="5"/>
        <v>-6275.8764294467774</v>
      </c>
      <c r="AI13">
        <f t="shared" si="6"/>
        <v>2781.228234005318</v>
      </c>
      <c r="AJ13">
        <f t="shared" si="7"/>
        <v>81.506558327775565</v>
      </c>
      <c r="AK13">
        <f t="shared" si="24"/>
        <v>1147.5412913349587</v>
      </c>
      <c r="AL13">
        <f t="shared" si="8"/>
        <v>4010.2760836680523</v>
      </c>
      <c r="AN13">
        <f t="shared" si="9"/>
        <v>4199.5642710007442</v>
      </c>
      <c r="AO13">
        <f t="shared" si="9"/>
        <v>-209.97821355003722</v>
      </c>
      <c r="AP13">
        <f t="shared" si="9"/>
        <v>-4.8179259184275134</v>
      </c>
      <c r="AQ13">
        <f t="shared" si="9"/>
        <v>-2761.1376176768613</v>
      </c>
      <c r="AR13">
        <f t="shared" si="9"/>
        <v>1223.6305138554183</v>
      </c>
      <c r="AS13">
        <f t="shared" si="9"/>
        <v>35.859664672529689</v>
      </c>
      <c r="AT13">
        <f t="shared" si="9"/>
        <v>504.87281943212895</v>
      </c>
      <c r="AU13">
        <f t="shared" si="9"/>
        <v>1764.3629979600769</v>
      </c>
      <c r="AW13">
        <v>10</v>
      </c>
      <c r="AX13">
        <f>(R13*SUMPRODUCT(K14:$K$23, X14:$X$23)-$AZ$3*SUMPRODUCT(K13:$K$22, W14:$W$23))/Z13</f>
        <v>4863.4286946514458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10895.674669203425</v>
      </c>
      <c r="P14">
        <f t="shared" si="22"/>
        <v>544.78373346017122</v>
      </c>
      <c r="Q14" s="4">
        <f t="shared" si="23"/>
        <v>12.5</v>
      </c>
      <c r="R14">
        <f t="shared" si="0"/>
        <v>2000000</v>
      </c>
      <c r="S14">
        <f t="shared" si="1"/>
        <v>4739.6165908516614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4260.6806982316521</v>
      </c>
      <c r="AC14">
        <f t="shared" si="2"/>
        <v>4095.4868840328018</v>
      </c>
      <c r="AE14">
        <f t="shared" si="3"/>
        <v>9414.9161319381619</v>
      </c>
      <c r="AF14">
        <f t="shared" si="4"/>
        <v>-470.74580659690804</v>
      </c>
      <c r="AG14">
        <f t="shared" si="4"/>
        <v>-10.801208297992527</v>
      </c>
      <c r="AH14">
        <f t="shared" si="5"/>
        <v>-6415.7952587482714</v>
      </c>
      <c r="AI14">
        <f t="shared" si="6"/>
        <v>2517.5738582949898</v>
      </c>
      <c r="AJ14">
        <f t="shared" si="7"/>
        <v>165.1938141988503</v>
      </c>
      <c r="AK14">
        <f t="shared" si="24"/>
        <v>1129.9655117891809</v>
      </c>
      <c r="AL14">
        <f t="shared" si="8"/>
        <v>3812.7331842830208</v>
      </c>
      <c r="AN14">
        <f t="shared" si="9"/>
        <v>3815.6760100706424</v>
      </c>
      <c r="AO14">
        <f t="shared" si="9"/>
        <v>-190.78380050353209</v>
      </c>
      <c r="AP14">
        <f t="shared" si="9"/>
        <v>-4.3775123224535522</v>
      </c>
      <c r="AQ14">
        <f t="shared" si="9"/>
        <v>-2600.1926848063335</v>
      </c>
      <c r="AR14">
        <f t="shared" si="9"/>
        <v>1020.3220124383232</v>
      </c>
      <c r="AS14">
        <f t="shared" si="9"/>
        <v>66.949727965432317</v>
      </c>
      <c r="AT14">
        <f t="shared" si="9"/>
        <v>457.9522786097923</v>
      </c>
      <c r="AU14">
        <f t="shared" si="9"/>
        <v>1545.2240190135478</v>
      </c>
      <c r="AW14">
        <v>11</v>
      </c>
      <c r="AX14">
        <f>(R14*SUMPRODUCT(K15:$K$23, X15:$X$23)-$AZ$3*SUMPRODUCT(K14:$K$22, W15:$W$23))/Z14</f>
        <v>4739.6165908516614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10895.674669203425</v>
      </c>
      <c r="P15">
        <f t="shared" si="22"/>
        <v>544.78373346017122</v>
      </c>
      <c r="Q15" s="4">
        <f t="shared" si="23"/>
        <v>12.5</v>
      </c>
      <c r="R15">
        <f t="shared" si="0"/>
        <v>2000000</v>
      </c>
      <c r="S15">
        <f t="shared" si="1"/>
        <v>4519.7249655589239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4095.4868840328018</v>
      </c>
      <c r="AC15">
        <f t="shared" si="2"/>
        <v>3851.5557144718332</v>
      </c>
      <c r="AE15">
        <f t="shared" si="3"/>
        <v>9284.9229444223238</v>
      </c>
      <c r="AF15">
        <f t="shared" si="4"/>
        <v>-464.24614722111619</v>
      </c>
      <c r="AG15">
        <f t="shared" si="4"/>
        <v>-10.652074362437276</v>
      </c>
      <c r="AH15">
        <f t="shared" si="5"/>
        <v>-6579.4964120523437</v>
      </c>
      <c r="AI15">
        <f t="shared" si="6"/>
        <v>2230.528310786427</v>
      </c>
      <c r="AJ15">
        <f t="shared" si="7"/>
        <v>243.93116956096856</v>
      </c>
      <c r="AK15">
        <f t="shared" si="24"/>
        <v>1105.2619585305567</v>
      </c>
      <c r="AL15">
        <f t="shared" si="8"/>
        <v>3579.7214388779521</v>
      </c>
      <c r="AN15">
        <f t="shared" si="9"/>
        <v>3466.3683179016848</v>
      </c>
      <c r="AO15">
        <f t="shared" si="9"/>
        <v>-173.31841589508426</v>
      </c>
      <c r="AP15">
        <f t="shared" si="9"/>
        <v>-3.9767710847903701</v>
      </c>
      <c r="AQ15">
        <f t="shared" si="9"/>
        <v>-2456.3432617592957</v>
      </c>
      <c r="AR15">
        <f t="shared" si="9"/>
        <v>832.72986916251489</v>
      </c>
      <c r="AS15">
        <f t="shared" si="9"/>
        <v>91.067560062282539</v>
      </c>
      <c r="AT15">
        <f t="shared" si="9"/>
        <v>412.63078422571175</v>
      </c>
      <c r="AU15">
        <f t="shared" si="9"/>
        <v>1336.428213450509</v>
      </c>
      <c r="AW15">
        <v>12</v>
      </c>
      <c r="AX15">
        <f>(R15*SUMPRODUCT(K16:$K$23, X16:$X$23)-$AZ$3*SUMPRODUCT(K15:$K$22, W16:$W$23))/Z15</f>
        <v>4519.7249655589239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10895.674669203425</v>
      </c>
      <c r="P16">
        <f t="shared" si="22"/>
        <v>544.78373346017122</v>
      </c>
      <c r="Q16" s="4">
        <f t="shared" si="23"/>
        <v>12.5</v>
      </c>
      <c r="R16">
        <f t="shared" si="0"/>
        <v>2000000</v>
      </c>
      <c r="S16">
        <f t="shared" si="1"/>
        <v>4214.5503452789389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3851.5557144718332</v>
      </c>
      <c r="AC16">
        <f t="shared" si="2"/>
        <v>3541.3651190262276</v>
      </c>
      <c r="AE16">
        <f t="shared" si="3"/>
        <v>9155.3212230570389</v>
      </c>
      <c r="AF16">
        <f t="shared" si="4"/>
        <v>-457.76606115285193</v>
      </c>
      <c r="AG16">
        <f t="shared" si="4"/>
        <v>-10.503389534168216</v>
      </c>
      <c r="AH16">
        <f t="shared" si="5"/>
        <v>-6746.2535431498791</v>
      </c>
      <c r="AI16">
        <f t="shared" si="6"/>
        <v>1940.7982292201405</v>
      </c>
      <c r="AJ16">
        <f t="shared" si="7"/>
        <v>310.1905954456056</v>
      </c>
      <c r="AK16">
        <f t="shared" si="24"/>
        <v>1073.8525159132489</v>
      </c>
      <c r="AL16">
        <f t="shared" si="8"/>
        <v>3324.8413405789952</v>
      </c>
      <c r="AN16">
        <f t="shared" si="9"/>
        <v>3148.5555227499003</v>
      </c>
      <c r="AO16">
        <f t="shared" si="9"/>
        <v>-157.42777613749502</v>
      </c>
      <c r="AP16">
        <f t="shared" si="9"/>
        <v>-3.6121621863046238</v>
      </c>
      <c r="AQ16">
        <f t="shared" si="9"/>
        <v>-2320.0664764947592</v>
      </c>
      <c r="AR16">
        <f t="shared" si="9"/>
        <v>667.44910793134159</v>
      </c>
      <c r="AS16">
        <f t="shared" si="9"/>
        <v>106.67591978484717</v>
      </c>
      <c r="AT16">
        <f t="shared" si="9"/>
        <v>369.30263692796598</v>
      </c>
      <c r="AU16">
        <f t="shared" si="9"/>
        <v>1143.4276646441549</v>
      </c>
      <c r="AW16">
        <v>13</v>
      </c>
      <c r="AX16">
        <f>(R16*SUMPRODUCT(K17:$K$23, X17:$X$23)-$AZ$3*SUMPRODUCT(K16:$K$22, W17:$W$23))/Z16</f>
        <v>4214.5503452789389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10895.674669203425</v>
      </c>
      <c r="P17">
        <f t="shared" si="22"/>
        <v>544.78373346017122</v>
      </c>
      <c r="Q17" s="4">
        <f t="shared" si="23"/>
        <v>12.5</v>
      </c>
      <c r="R17">
        <f t="shared" si="0"/>
        <v>2000000</v>
      </c>
      <c r="S17">
        <f t="shared" si="1"/>
        <v>3830.3363365570476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3541.3651190262276</v>
      </c>
      <c r="AC17">
        <f t="shared" si="2"/>
        <v>3173.0729093369209</v>
      </c>
      <c r="AE17">
        <f t="shared" si="3"/>
        <v>9026.0402962091139</v>
      </c>
      <c r="AF17">
        <f t="shared" si="4"/>
        <v>-451.30201481045566</v>
      </c>
      <c r="AG17">
        <f t="shared" si="4"/>
        <v>-10.355072735561267</v>
      </c>
      <c r="AH17">
        <f t="shared" si="5"/>
        <v>-6925.2645224426597</v>
      </c>
      <c r="AI17">
        <f t="shared" si="6"/>
        <v>1639.1186862204377</v>
      </c>
      <c r="AJ17">
        <f t="shared" si="7"/>
        <v>368.29220968930667</v>
      </c>
      <c r="AK17">
        <f t="shared" si="24"/>
        <v>1036.7992001811585</v>
      </c>
      <c r="AL17">
        <f t="shared" si="8"/>
        <v>3044.2100960909029</v>
      </c>
      <c r="AN17">
        <f t="shared" si="9"/>
        <v>2859.4098220550291</v>
      </c>
      <c r="AO17">
        <f t="shared" si="9"/>
        <v>-142.97049110275145</v>
      </c>
      <c r="AP17">
        <f t="shared" si="9"/>
        <v>-3.2804414467985374</v>
      </c>
      <c r="AQ17">
        <f t="shared" si="9"/>
        <v>-2193.8933071369702</v>
      </c>
      <c r="AR17">
        <f t="shared" si="9"/>
        <v>519.26558236850894</v>
      </c>
      <c r="AS17">
        <f t="shared" si="9"/>
        <v>116.67335035211944</v>
      </c>
      <c r="AT17">
        <f t="shared" si="9"/>
        <v>328.45342134600622</v>
      </c>
      <c r="AU17">
        <f t="shared" si="9"/>
        <v>964.39235406663465</v>
      </c>
      <c r="AW17">
        <v>14</v>
      </c>
      <c r="AX17">
        <f>(R17*SUMPRODUCT(K18:$K$23, X18:$X$23)-$AZ$3*SUMPRODUCT(K17:$K$22, W18:$W$23))/Z17</f>
        <v>3830.3363365570476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10895.674669203425</v>
      </c>
      <c r="P18">
        <f t="shared" si="22"/>
        <v>544.78373346017122</v>
      </c>
      <c r="Q18" s="4">
        <f t="shared" si="23"/>
        <v>12.5</v>
      </c>
      <c r="R18">
        <f t="shared" si="0"/>
        <v>2000000</v>
      </c>
      <c r="S18">
        <f t="shared" si="1"/>
        <v>3371.035380269057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3173.0729093369209</v>
      </c>
      <c r="AC18">
        <f t="shared" si="2"/>
        <v>2752.6552277217461</v>
      </c>
      <c r="AE18">
        <f t="shared" si="3"/>
        <v>8896.9804390912141</v>
      </c>
      <c r="AF18">
        <f t="shared" si="4"/>
        <v>-444.84902195456067</v>
      </c>
      <c r="AG18">
        <f t="shared" si="4"/>
        <v>-10.207009557928625</v>
      </c>
      <c r="AH18">
        <f t="shared" si="5"/>
        <v>-7121.9920443246756</v>
      </c>
      <c r="AI18">
        <f t="shared" si="6"/>
        <v>1319.9323632540491</v>
      </c>
      <c r="AJ18">
        <f t="shared" si="7"/>
        <v>420.41768161517484</v>
      </c>
      <c r="AK18">
        <f t="shared" si="24"/>
        <v>994.79198462499687</v>
      </c>
      <c r="AL18">
        <f t="shared" si="8"/>
        <v>2735.1420294942209</v>
      </c>
      <c r="AN18">
        <f t="shared" si="9"/>
        <v>2596.3494154243713</v>
      </c>
      <c r="AO18">
        <f t="shared" si="9"/>
        <v>-129.81747077121855</v>
      </c>
      <c r="AP18">
        <f t="shared" si="9"/>
        <v>-2.9786469106439792</v>
      </c>
      <c r="AQ18">
        <f t="shared" si="9"/>
        <v>-2078.3658014682769</v>
      </c>
      <c r="AR18">
        <f t="shared" si="9"/>
        <v>385.18749627423171</v>
      </c>
      <c r="AS18">
        <f t="shared" si="9"/>
        <v>122.68782755771976</v>
      </c>
      <c r="AT18">
        <f t="shared" si="9"/>
        <v>290.3038402109587</v>
      </c>
      <c r="AU18">
        <f t="shared" si="9"/>
        <v>798.1791640429102</v>
      </c>
      <c r="AW18">
        <v>15</v>
      </c>
      <c r="AX18">
        <f>(R18*SUMPRODUCT(K19:$K$23, X19:$X$23)-$AZ$3*SUMPRODUCT(K18:$K$22, W19:$W$23))/Z18</f>
        <v>3371.035380269057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10895.674669203425</v>
      </c>
      <c r="P19">
        <f t="shared" si="22"/>
        <v>544.78373346017122</v>
      </c>
      <c r="Q19" s="4">
        <f t="shared" si="23"/>
        <v>12.5</v>
      </c>
      <c r="R19">
        <f t="shared" si="0"/>
        <v>2000000</v>
      </c>
      <c r="S19">
        <f t="shared" si="1"/>
        <v>2829.6094737967264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2752.6552277217461</v>
      </c>
      <c r="AC19">
        <f t="shared" si="2"/>
        <v>2277.0162512147099</v>
      </c>
      <c r="AE19">
        <f t="shared" si="3"/>
        <v>8767.8630282628637</v>
      </c>
      <c r="AF19">
        <f t="shared" si="4"/>
        <v>-438.39315141314319</v>
      </c>
      <c r="AG19">
        <f t="shared" si="4"/>
        <v>-10.058880352133206</v>
      </c>
      <c r="AH19">
        <f t="shared" si="5"/>
        <v>-7369.4576345814094</v>
      </c>
      <c r="AI19">
        <f t="shared" si="6"/>
        <v>949.95336191617753</v>
      </c>
      <c r="AJ19">
        <f t="shared" si="7"/>
        <v>475.6389765070362</v>
      </c>
      <c r="AK19">
        <f t="shared" si="24"/>
        <v>948.31960944838966</v>
      </c>
      <c r="AL19">
        <f t="shared" si="8"/>
        <v>2373.9119478716034</v>
      </c>
      <c r="AN19">
        <f t="shared" si="9"/>
        <v>2356.9785327235081</v>
      </c>
      <c r="AO19">
        <f t="shared" si="9"/>
        <v>-117.84892663617541</v>
      </c>
      <c r="AP19">
        <f t="shared" si="9"/>
        <v>-2.7040300443550058</v>
      </c>
      <c r="AQ19">
        <f t="shared" si="9"/>
        <v>-1981.058940648747</v>
      </c>
      <c r="AR19">
        <f t="shared" si="9"/>
        <v>255.36663539423043</v>
      </c>
      <c r="AS19">
        <f t="shared" si="9"/>
        <v>127.86135610694843</v>
      </c>
      <c r="AT19">
        <f t="shared" si="9"/>
        <v>254.92744975892253</v>
      </c>
      <c r="AU19">
        <f t="shared" si="9"/>
        <v>638.15544126010138</v>
      </c>
      <c r="AW19">
        <v>16</v>
      </c>
      <c r="AX19">
        <f>(R19*SUMPRODUCT(K20:$K$23, X20:$X$23)-$AZ$3*SUMPRODUCT(K19:$K$22, W20:$W$23))/Z19</f>
        <v>2829.6094737967264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10895.674669203425</v>
      </c>
      <c r="P20">
        <f t="shared" si="22"/>
        <v>544.78373346017122</v>
      </c>
      <c r="Q20" s="4">
        <f t="shared" si="23"/>
        <v>12.5</v>
      </c>
      <c r="R20">
        <f t="shared" si="0"/>
        <v>2000000</v>
      </c>
      <c r="S20">
        <f t="shared" si="1"/>
        <v>2212.6600846475731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2277.0162512147099</v>
      </c>
      <c r="AC20">
        <f t="shared" si="2"/>
        <v>1754.3041845051325</v>
      </c>
      <c r="AE20">
        <f t="shared" si="3"/>
        <v>8638.6190982582066</v>
      </c>
      <c r="AF20">
        <f t="shared" si="4"/>
        <v>-431.93095491291029</v>
      </c>
      <c r="AG20">
        <f t="shared" si="4"/>
        <v>-9.9106059979415786</v>
      </c>
      <c r="AH20">
        <f t="shared" si="5"/>
        <v>-7629.6881072475944</v>
      </c>
      <c r="AI20">
        <f t="shared" si="6"/>
        <v>567.08943009975974</v>
      </c>
      <c r="AJ20">
        <f t="shared" si="7"/>
        <v>522.71206670957736</v>
      </c>
      <c r="AK20">
        <f t="shared" si="24"/>
        <v>897.11155245128884</v>
      </c>
      <c r="AL20">
        <f t="shared" si="8"/>
        <v>1986.9130492606259</v>
      </c>
      <c r="AN20">
        <f t="shared" si="9"/>
        <v>2139.1811468709088</v>
      </c>
      <c r="AO20">
        <f t="shared" si="9"/>
        <v>-106.95905734354544</v>
      </c>
      <c r="AP20">
        <f t="shared" si="9"/>
        <v>-2.4541632480516498</v>
      </c>
      <c r="AQ20">
        <f t="shared" si="9"/>
        <v>-1889.3395772965707</v>
      </c>
      <c r="AR20">
        <f t="shared" si="9"/>
        <v>140.42834898274091</v>
      </c>
      <c r="AS20">
        <f t="shared" si="9"/>
        <v>129.43918300235197</v>
      </c>
      <c r="AT20">
        <f t="shared" si="9"/>
        <v>222.15172330388222</v>
      </c>
      <c r="AU20">
        <f t="shared" si="9"/>
        <v>492.0192552889751</v>
      </c>
      <c r="AW20">
        <v>17</v>
      </c>
      <c r="AX20">
        <f>(R20*SUMPRODUCT(K21:$K$23, X21:$X$23)-$AZ$3*SUMPRODUCT(K20:$K$22, W21:$W$23))/Z20</f>
        <v>2212.6600846475731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10895.674669203425</v>
      </c>
      <c r="P21">
        <f t="shared" si="22"/>
        <v>544.78373346017122</v>
      </c>
      <c r="Q21" s="4">
        <f t="shared" si="23"/>
        <v>12.5</v>
      </c>
      <c r="R21">
        <f t="shared" si="0"/>
        <v>2000000</v>
      </c>
      <c r="S21">
        <f t="shared" si="1"/>
        <v>1534.0408945654378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1754.3041845051325</v>
      </c>
      <c r="AC21">
        <f t="shared" si="2"/>
        <v>1198.0583379083505</v>
      </c>
      <c r="AE21">
        <f t="shared" si="3"/>
        <v>8509.325879655773</v>
      </c>
      <c r="AF21">
        <f t="shared" si="4"/>
        <v>-425.46629398278861</v>
      </c>
      <c r="AG21">
        <f t="shared" si="4"/>
        <v>-9.7622750976900754</v>
      </c>
      <c r="AH21">
        <f t="shared" si="5"/>
        <v>-7875.974443533768</v>
      </c>
      <c r="AI21">
        <f t="shared" si="6"/>
        <v>198.12286704152666</v>
      </c>
      <c r="AJ21">
        <f t="shared" si="7"/>
        <v>556.24584659678203</v>
      </c>
      <c r="AK21">
        <f t="shared" si="24"/>
        <v>841.87135014168189</v>
      </c>
      <c r="AL21">
        <f t="shared" si="8"/>
        <v>1596.2400637799906</v>
      </c>
      <c r="AN21">
        <f t="shared" si="9"/>
        <v>1941.0635763003504</v>
      </c>
      <c r="AO21">
        <f t="shared" si="9"/>
        <v>-97.053178815017517</v>
      </c>
      <c r="AP21">
        <f t="shared" si="9"/>
        <v>-2.2268740064655628</v>
      </c>
      <c r="AQ21">
        <f t="shared" si="9"/>
        <v>-1796.5896871767536</v>
      </c>
      <c r="AR21">
        <f t="shared" si="9"/>
        <v>45.193836302113922</v>
      </c>
      <c r="AS21">
        <f t="shared" si="9"/>
        <v>126.88532177134614</v>
      </c>
      <c r="AT21">
        <f t="shared" si="9"/>
        <v>192.03939733906662</v>
      </c>
      <c r="AU21">
        <f t="shared" si="9"/>
        <v>364.11855541252669</v>
      </c>
      <c r="AW21">
        <v>18</v>
      </c>
      <c r="AX21">
        <f>(R21*SUMPRODUCT(K22:$K$23, X22:$X$23)-$AZ$3*SUMPRODUCT(K21:$K$22, W22:$W$23))/Z21</f>
        <v>1534.0408945654378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10895.674669203425</v>
      </c>
      <c r="P22">
        <f t="shared" si="22"/>
        <v>544.78373346017122</v>
      </c>
      <c r="Q22" s="4">
        <f t="shared" si="23"/>
        <v>12.5</v>
      </c>
      <c r="R22">
        <f t="shared" si="0"/>
        <v>2000000</v>
      </c>
      <c r="S22">
        <f t="shared" si="1"/>
        <v>794.79141002034839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1198.0583379083505</v>
      </c>
      <c r="AC22">
        <f t="shared" si="2"/>
        <v>611.27239498020595</v>
      </c>
      <c r="AE22">
        <f t="shared" si="3"/>
        <v>8379.8403782429195</v>
      </c>
      <c r="AF22">
        <f t="shared" si="4"/>
        <v>-418.99201891214602</v>
      </c>
      <c r="AG22">
        <f t="shared" si="4"/>
        <v>-9.6137236020919623</v>
      </c>
      <c r="AH22">
        <f t="shared" si="5"/>
        <v>-8148.5991393941886</v>
      </c>
      <c r="AI22">
        <f t="shared" si="6"/>
        <v>-197.36450366550707</v>
      </c>
      <c r="AJ22">
        <f t="shared" si="7"/>
        <v>586.78594292814455</v>
      </c>
      <c r="AK22">
        <f t="shared" si="24"/>
        <v>783.74596389614646</v>
      </c>
      <c r="AL22">
        <f t="shared" si="8"/>
        <v>1173.1674031587841</v>
      </c>
      <c r="AN22">
        <f t="shared" si="9"/>
        <v>1760.8473869569136</v>
      </c>
      <c r="AO22">
        <f t="shared" si="9"/>
        <v>-88.042369347845693</v>
      </c>
      <c r="AP22">
        <f t="shared" si="9"/>
        <v>-2.0201220213718623</v>
      </c>
      <c r="AQ22">
        <f t="shared" si="9"/>
        <v>-1712.256899214372</v>
      </c>
      <c r="AR22">
        <f t="shared" si="9"/>
        <v>-41.472003626675999</v>
      </c>
      <c r="AS22">
        <f t="shared" si="9"/>
        <v>123.30073696758426</v>
      </c>
      <c r="AT22">
        <f t="shared" si="9"/>
        <v>164.68774705395126</v>
      </c>
      <c r="AU22">
        <f t="shared" si="9"/>
        <v>246.51648039485951</v>
      </c>
      <c r="AW22">
        <v>19</v>
      </c>
      <c r="AX22">
        <f>(R22*SUMPRODUCT(K23:$K$23, X23:$X$23)-$AZ$3*SUMPRODUCT(K22:$K$22, W23:$W$23))/Z22</f>
        <v>794.79141002034839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10895.674669203425</v>
      </c>
      <c r="P23">
        <f t="shared" si="22"/>
        <v>544.78373346017122</v>
      </c>
      <c r="Q23" s="4">
        <f t="shared" si="23"/>
        <v>12.5</v>
      </c>
      <c r="R23">
        <f t="shared" si="0"/>
        <v>2000000</v>
      </c>
      <c r="S23">
        <f t="shared" si="1"/>
        <v>807.28996201414736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611.27239498020595</v>
      </c>
      <c r="AC23">
        <f t="shared" si="2"/>
        <v>611.27239498020595</v>
      </c>
      <c r="AE23">
        <f t="shared" si="3"/>
        <v>8250.102767724522</v>
      </c>
      <c r="AF23">
        <f t="shared" si="4"/>
        <v>-412.50513838622606</v>
      </c>
      <c r="AG23">
        <f t="shared" si="4"/>
        <v>-9.4648828757747783</v>
      </c>
      <c r="AH23">
        <f t="shared" si="5"/>
        <v>-8432.5584474022999</v>
      </c>
      <c r="AI23">
        <f t="shared" si="6"/>
        <v>-604.42570093977884</v>
      </c>
      <c r="AJ23">
        <f t="shared" si="7"/>
        <v>0</v>
      </c>
      <c r="AK23">
        <f t="shared" si="24"/>
        <v>722.98670572098285</v>
      </c>
      <c r="AL23">
        <f t="shared" si="8"/>
        <v>118.56100478120402</v>
      </c>
      <c r="AN23">
        <f t="shared" si="9"/>
        <v>1596.9330030793301</v>
      </c>
      <c r="AO23">
        <f t="shared" si="9"/>
        <v>-79.846650153966493</v>
      </c>
      <c r="AP23">
        <f t="shared" si="9"/>
        <v>-1.8320721886927456</v>
      </c>
      <c r="AQ23">
        <f t="shared" si="9"/>
        <v>-1632.2500778697909</v>
      </c>
      <c r="AR23">
        <f t="shared" si="9"/>
        <v>-116.99579713312001</v>
      </c>
      <c r="AS23">
        <f t="shared" si="9"/>
        <v>0</v>
      </c>
      <c r="AT23">
        <f t="shared" si="9"/>
        <v>139.94508476551778</v>
      </c>
      <c r="AU23">
        <f t="shared" si="9"/>
        <v>22.949287632397766</v>
      </c>
      <c r="AW23">
        <v>20</v>
      </c>
      <c r="AX23">
        <f>(R23*SUMPRODUCT(K$23:$K24, X$23:$X24)-$AZ$3*SUMPRODUCT(K$22:$K23, W$23:$W24))/Z23</f>
        <v>807.28996201414736</v>
      </c>
    </row>
    <row r="25" spans="5:50" x14ac:dyDescent="0.25">
      <c r="AN25" s="8">
        <f t="shared" ref="AN25:AU25" si="25">SUM(AN3:AN23)</f>
        <v>93652.167698378893</v>
      </c>
      <c r="AO25" s="8">
        <f t="shared" si="25"/>
        <v>-12854.364386821509</v>
      </c>
      <c r="AP25" s="8">
        <f t="shared" si="25"/>
        <v>-220.7594658111484</v>
      </c>
      <c r="AQ25" s="8">
        <f t="shared" si="25"/>
        <v>-59120.408512353169</v>
      </c>
      <c r="AR25" s="8">
        <f t="shared" si="25"/>
        <v>21456.635333393086</v>
      </c>
      <c r="AS25" s="8">
        <f t="shared" si="25"/>
        <v>-2338.2494785429444</v>
      </c>
      <c r="AT25" s="8">
        <f t="shared" si="25"/>
        <v>8947.4850899515695</v>
      </c>
      <c r="AU25" s="9">
        <f t="shared" si="25"/>
        <v>28065.870944801707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D2AFA-E1B0-421B-A18F-B118DCA51D50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16447.112067959988</v>
      </c>
      <c r="K3">
        <v>1</v>
      </c>
      <c r="L3" s="2">
        <v>0</v>
      </c>
      <c r="O3">
        <f>$C$3</f>
        <v>16447.112067959988</v>
      </c>
      <c r="P3">
        <f>O3*B5</f>
        <v>13157.68965436799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16447.112067959988</v>
      </c>
      <c r="AF3">
        <f t="shared" ref="AF3:AG23" si="4">-$Z3*P3</f>
        <v>-13157.68965436799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3163.6048576919975</v>
      </c>
      <c r="AJ3">
        <f t="shared" ref="AJ3:AJ23" si="7">AB3-AC3</f>
        <v>0</v>
      </c>
      <c r="AL3">
        <f t="shared" ref="AL3:AL23" si="8">SUM(AI3:AK3)</f>
        <v>3163.6048576919975</v>
      </c>
      <c r="AN3">
        <f t="shared" ref="AN3:AU23" si="9">AE3*$K3</f>
        <v>16447.112067959988</v>
      </c>
      <c r="AO3">
        <f t="shared" si="9"/>
        <v>-13157.68965436799</v>
      </c>
      <c r="AP3">
        <f t="shared" si="9"/>
        <v>-125.8175559</v>
      </c>
      <c r="AQ3">
        <f t="shared" si="9"/>
        <v>0</v>
      </c>
      <c r="AR3">
        <f t="shared" si="9"/>
        <v>3163.6048576919975</v>
      </c>
      <c r="AS3">
        <f t="shared" si="9"/>
        <v>0</v>
      </c>
      <c r="AT3">
        <f t="shared" si="9"/>
        <v>0</v>
      </c>
      <c r="AU3">
        <f t="shared" si="9"/>
        <v>3163.6048576919975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9508.5238233868895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2800.6442103818858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2762.3826185658254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-2762.3826185658254</v>
      </c>
      <c r="AK4">
        <f>H4*SUM(AB4, AE4:AF4)</f>
        <v>0</v>
      </c>
      <c r="AL4">
        <f t="shared" si="8"/>
        <v>-10085.804618565824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-6746.1412048210532</v>
      </c>
      <c r="AR4">
        <f t="shared" si="9"/>
        <v>-6746.1412048210532</v>
      </c>
      <c r="AS4">
        <f t="shared" si="9"/>
        <v>-2544.6332611432736</v>
      </c>
      <c r="AT4">
        <f t="shared" si="9"/>
        <v>0</v>
      </c>
      <c r="AU4">
        <f t="shared" si="9"/>
        <v>-9290.7744659643249</v>
      </c>
      <c r="AW4">
        <v>1</v>
      </c>
      <c r="AX4">
        <f>(R4*SUMPRODUCT(K5:$K$23, X5:$X$23)-$AZ$3*SUMPRODUCT(K4:$K$22, W5:$W$23))/Z4</f>
        <v>2800.6442103818858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16447.112067959988</v>
      </c>
      <c r="P5">
        <f t="shared" ref="P5:P23" si="22">O5*$C$5</f>
        <v>822.3556033979994</v>
      </c>
      <c r="Q5" s="4">
        <f t="shared" ref="Q5:Q23" si="23">$C$8</f>
        <v>12.5</v>
      </c>
      <c r="R5">
        <f t="shared" si="0"/>
        <v>2000000</v>
      </c>
      <c r="S5">
        <f t="shared" si="1"/>
        <v>5169.8254138172906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2762.3826185658254</v>
      </c>
      <c r="AC5">
        <f t="shared" si="2"/>
        <v>5028.7913633462013</v>
      </c>
      <c r="AE5">
        <f t="shared" si="3"/>
        <v>15998.430991168347</v>
      </c>
      <c r="AF5">
        <f t="shared" si="4"/>
        <v>-799.92154955841738</v>
      </c>
      <c r="AG5">
        <f t="shared" si="4"/>
        <v>-12.158997066675234</v>
      </c>
      <c r="AH5">
        <f t="shared" si="5"/>
        <v>-7510.2815519624337</v>
      </c>
      <c r="AI5">
        <f t="shared" si="6"/>
        <v>7676.0688925808199</v>
      </c>
      <c r="AJ5">
        <f t="shared" si="7"/>
        <v>-2266.4087447803759</v>
      </c>
      <c r="AK5">
        <f>H5*SUM(AB5, AE5:AF5)</f>
        <v>1536.9494553733596</v>
      </c>
      <c r="AL5">
        <f t="shared" si="8"/>
        <v>6946.6096031738034</v>
      </c>
      <c r="AN5">
        <f t="shared" si="9"/>
        <v>13575.634164486597</v>
      </c>
      <c r="AO5">
        <f t="shared" si="9"/>
        <v>-678.78170822432992</v>
      </c>
      <c r="AP5">
        <f t="shared" si="9"/>
        <v>-10.317642778555626</v>
      </c>
      <c r="AQ5">
        <f t="shared" si="9"/>
        <v>-6372.9271250423317</v>
      </c>
      <c r="AR5">
        <f t="shared" si="9"/>
        <v>6513.6076884413787</v>
      </c>
      <c r="AS5">
        <f t="shared" si="9"/>
        <v>-1923.1845924963864</v>
      </c>
      <c r="AT5">
        <f t="shared" si="9"/>
        <v>1304.1943642457088</v>
      </c>
      <c r="AU5">
        <f t="shared" si="9"/>
        <v>5894.6174601907014</v>
      </c>
      <c r="AW5">
        <v>2</v>
      </c>
      <c r="AX5">
        <f>(R5*SUMPRODUCT(K6:$K$23, X6:$X$23)-$AZ$3*SUMPRODUCT(K5:$K$22, W6:$W$23))/Z5</f>
        <v>5169.8254138172906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16447.112067959988</v>
      </c>
      <c r="P6">
        <f t="shared" si="22"/>
        <v>822.3556033979994</v>
      </c>
      <c r="Q6" s="4">
        <f t="shared" si="23"/>
        <v>12.5</v>
      </c>
      <c r="R6">
        <f t="shared" si="0"/>
        <v>2000000</v>
      </c>
      <c r="S6">
        <f t="shared" si="1"/>
        <v>7150.008699902367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5028.7913633462013</v>
      </c>
      <c r="AC6">
        <f t="shared" si="2"/>
        <v>6857.8754532437815</v>
      </c>
      <c r="AE6">
        <f t="shared" si="3"/>
        <v>15775.120123861185</v>
      </c>
      <c r="AF6">
        <f t="shared" si="4"/>
        <v>-788.75600619305919</v>
      </c>
      <c r="AG6">
        <f t="shared" si="4"/>
        <v>-11.989278162237456</v>
      </c>
      <c r="AH6">
        <f t="shared" si="5"/>
        <v>-7700.6294033642307</v>
      </c>
      <c r="AI6">
        <f t="shared" si="6"/>
        <v>7273.7454361416576</v>
      </c>
      <c r="AJ6">
        <f t="shared" si="7"/>
        <v>-1829.0840898975803</v>
      </c>
      <c r="AK6">
        <f>H6*SUM(AB6, AE6:AF6)</f>
        <v>1712.736884821358</v>
      </c>
      <c r="AL6">
        <f t="shared" si="8"/>
        <v>7157.3982310654355</v>
      </c>
      <c r="AN6">
        <f t="shared" si="9"/>
        <v>12330.956783409774</v>
      </c>
      <c r="AO6">
        <f t="shared" si="9"/>
        <v>-616.5478391704886</v>
      </c>
      <c r="AP6">
        <f t="shared" si="9"/>
        <v>-9.3716732248022243</v>
      </c>
      <c r="AQ6">
        <f t="shared" si="9"/>
        <v>-6019.3600829897869</v>
      </c>
      <c r="AR6">
        <f t="shared" si="9"/>
        <v>5685.6771880246961</v>
      </c>
      <c r="AS6">
        <f t="shared" si="9"/>
        <v>-1429.7423213680709</v>
      </c>
      <c r="AT6">
        <f t="shared" si="9"/>
        <v>1338.7970641275031</v>
      </c>
      <c r="AU6">
        <f t="shared" si="9"/>
        <v>5594.7319307841281</v>
      </c>
      <c r="AW6">
        <v>3</v>
      </c>
      <c r="AX6">
        <f>(R6*SUMPRODUCT(K7:$K$23, X7:$X$23)-$AZ$3*SUMPRODUCT(K6:$K$22, W7:$W$23))/Z6</f>
        <v>7150.008699902367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16447.112067959988</v>
      </c>
      <c r="P7">
        <f t="shared" si="22"/>
        <v>822.3556033979994</v>
      </c>
      <c r="Q7" s="4">
        <f t="shared" si="23"/>
        <v>12.5</v>
      </c>
      <c r="R7">
        <f t="shared" si="0"/>
        <v>2000000</v>
      </c>
      <c r="S7">
        <f t="shared" si="1"/>
        <v>8771.939032228096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6857.8754532437815</v>
      </c>
      <c r="AC7">
        <f t="shared" si="2"/>
        <v>8294.7310588322725</v>
      </c>
      <c r="AE7">
        <f t="shared" si="3"/>
        <v>15552.36200308504</v>
      </c>
      <c r="AF7">
        <f t="shared" si="4"/>
        <v>-777.61810015425203</v>
      </c>
      <c r="AG7">
        <f t="shared" si="4"/>
        <v>-11.819979351710948</v>
      </c>
      <c r="AH7">
        <f t="shared" si="5"/>
        <v>-7904.9646246615021</v>
      </c>
      <c r="AI7">
        <f t="shared" si="6"/>
        <v>6857.9592989175753</v>
      </c>
      <c r="AJ7">
        <f t="shared" si="7"/>
        <v>-1436.855605588491</v>
      </c>
      <c r="AK7">
        <f>H7*SUM(AB7, AE7:AF7)</f>
        <v>1851.1465035465703</v>
      </c>
      <c r="AL7">
        <f t="shared" si="8"/>
        <v>7272.2501968756551</v>
      </c>
      <c r="AN7">
        <f t="shared" si="9"/>
        <v>11198.550791641463</v>
      </c>
      <c r="AO7">
        <f t="shared" si="9"/>
        <v>-559.92753958207311</v>
      </c>
      <c r="AP7">
        <f t="shared" si="9"/>
        <v>-8.5110312568619158</v>
      </c>
      <c r="AQ7">
        <f t="shared" si="9"/>
        <v>-5692.0066442538282</v>
      </c>
      <c r="AR7">
        <f t="shared" si="9"/>
        <v>4938.1055765486999</v>
      </c>
      <c r="AS7">
        <f t="shared" si="9"/>
        <v>-1034.6145798461764</v>
      </c>
      <c r="AT7">
        <f t="shared" si="9"/>
        <v>1332.9266730432096</v>
      </c>
      <c r="AU7">
        <f t="shared" si="9"/>
        <v>5236.4176697457333</v>
      </c>
      <c r="AW7">
        <v>4</v>
      </c>
      <c r="AX7">
        <f>(R7*SUMPRODUCT(K8:$K$23, X8:$X$23)-$AZ$3*SUMPRODUCT(K7:$K$22, W8:$W$23))/Z7</f>
        <v>8771.939032228096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16447.112067959988</v>
      </c>
      <c r="P8">
        <f t="shared" si="22"/>
        <v>822.3556033979994</v>
      </c>
      <c r="Q8" s="4">
        <f t="shared" si="23"/>
        <v>12.5</v>
      </c>
      <c r="R8">
        <f t="shared" si="0"/>
        <v>2000000</v>
      </c>
      <c r="S8">
        <f t="shared" si="1"/>
        <v>10059.940678148871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8294.7310588322725</v>
      </c>
      <c r="AC8">
        <f t="shared" si="2"/>
        <v>9376.6453966636545</v>
      </c>
      <c r="AE8">
        <f t="shared" si="3"/>
        <v>15329.984797567024</v>
      </c>
      <c r="AF8">
        <f t="shared" si="4"/>
        <v>-766.49923987835109</v>
      </c>
      <c r="AG8">
        <f t="shared" si="4"/>
        <v>-11.650970041292842</v>
      </c>
      <c r="AH8">
        <f t="shared" si="5"/>
        <v>-8129.5227041593989</v>
      </c>
      <c r="AI8">
        <f t="shared" si="6"/>
        <v>6422.3118834879806</v>
      </c>
      <c r="AJ8">
        <f t="shared" si="7"/>
        <v>-1081.914337831382</v>
      </c>
      <c r="AK8">
        <f t="shared" ref="AK8:AK23" si="24">H8*SUM(AB8:AB8, AE8:AF8)</f>
        <v>1956.0233123089306</v>
      </c>
      <c r="AL8">
        <f t="shared" si="8"/>
        <v>7296.4208579655296</v>
      </c>
      <c r="AN8">
        <f t="shared" si="9"/>
        <v>10168.304863897503</v>
      </c>
      <c r="AO8">
        <f t="shared" si="9"/>
        <v>-508.41524319487507</v>
      </c>
      <c r="AP8">
        <f t="shared" si="9"/>
        <v>-7.728032147742522</v>
      </c>
      <c r="AQ8">
        <f t="shared" si="9"/>
        <v>-5392.2731395655701</v>
      </c>
      <c r="AR8">
        <f t="shared" si="9"/>
        <v>4259.8884489893153</v>
      </c>
      <c r="AS8">
        <f t="shared" si="9"/>
        <v>-717.62855403726564</v>
      </c>
      <c r="AT8">
        <f t="shared" si="9"/>
        <v>1297.4208143770891</v>
      </c>
      <c r="AU8">
        <f t="shared" si="9"/>
        <v>4839.6807093291382</v>
      </c>
      <c r="AW8">
        <v>5</v>
      </c>
      <c r="AX8">
        <f>(R8*SUMPRODUCT(K9:$K$23, X9:$X$23)-$AZ$3*SUMPRODUCT(K8:$K$22, W9:$W$23))/Z8</f>
        <v>10059.940678148871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16447.112067959988</v>
      </c>
      <c r="P9">
        <f t="shared" si="22"/>
        <v>822.3556033979994</v>
      </c>
      <c r="Q9" s="4">
        <f t="shared" si="23"/>
        <v>12.5</v>
      </c>
      <c r="R9">
        <f t="shared" si="0"/>
        <v>2000000</v>
      </c>
      <c r="S9">
        <f t="shared" si="1"/>
        <v>11012.354040892824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9376.6453966636545</v>
      </c>
      <c r="AC9">
        <f t="shared" si="2"/>
        <v>10115.406932949038</v>
      </c>
      <c r="AE9">
        <f t="shared" si="3"/>
        <v>15107.508423852301</v>
      </c>
      <c r="AF9">
        <f t="shared" si="4"/>
        <v>-755.37542119261502</v>
      </c>
      <c r="AG9">
        <f t="shared" si="4"/>
        <v>-11.481885361870519</v>
      </c>
      <c r="AH9">
        <f t="shared" si="5"/>
        <v>-8411.9966415030194</v>
      </c>
      <c r="AI9">
        <f t="shared" si="6"/>
        <v>5928.6544757947959</v>
      </c>
      <c r="AJ9">
        <f t="shared" si="7"/>
        <v>-738.76153628538304</v>
      </c>
      <c r="AK9">
        <f t="shared" si="24"/>
        <v>2030.5190251868974</v>
      </c>
      <c r="AL9">
        <f t="shared" si="8"/>
        <v>7220.41196469631</v>
      </c>
      <c r="AN9">
        <f t="shared" si="9"/>
        <v>9230.8362410754871</v>
      </c>
      <c r="AO9">
        <f t="shared" si="9"/>
        <v>-461.54181205377438</v>
      </c>
      <c r="AP9">
        <f t="shared" si="9"/>
        <v>-7.0155448893804113</v>
      </c>
      <c r="AQ9">
        <f t="shared" si="9"/>
        <v>-5139.8126864913738</v>
      </c>
      <c r="AR9">
        <f t="shared" si="9"/>
        <v>3622.4661976409589</v>
      </c>
      <c r="AS9">
        <f t="shared" si="9"/>
        <v>-451.39056496496892</v>
      </c>
      <c r="AT9">
        <f t="shared" si="9"/>
        <v>1240.6670961239192</v>
      </c>
      <c r="AU9">
        <f t="shared" si="9"/>
        <v>4411.7427287999089</v>
      </c>
      <c r="AW9">
        <v>6</v>
      </c>
      <c r="AX9">
        <f>(R9*SUMPRODUCT(K10:$K$23, X10:$X$23)-$AZ$3*SUMPRODUCT(K9:$K$22, W10:$W$23))/Z9</f>
        <v>11012.354040892824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16447.112067959988</v>
      </c>
      <c r="P10">
        <f t="shared" si="22"/>
        <v>822.3556033979994</v>
      </c>
      <c r="Q10" s="4">
        <f t="shared" si="23"/>
        <v>12.5</v>
      </c>
      <c r="R10">
        <f t="shared" si="0"/>
        <v>2000000</v>
      </c>
      <c r="S10">
        <f t="shared" si="1"/>
        <v>11657.491955294945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10115.406932949038</v>
      </c>
      <c r="AC10">
        <f t="shared" si="2"/>
        <v>10550.15612070325</v>
      </c>
      <c r="AE10">
        <f t="shared" si="3"/>
        <v>14884.81405066431</v>
      </c>
      <c r="AF10">
        <f t="shared" si="4"/>
        <v>-744.24070253321554</v>
      </c>
      <c r="AG10">
        <f t="shared" si="4"/>
        <v>-11.312635000266146</v>
      </c>
      <c r="AH10">
        <f t="shared" si="5"/>
        <v>-8709.0412777069723</v>
      </c>
      <c r="AI10">
        <f t="shared" si="6"/>
        <v>5420.2194354238563</v>
      </c>
      <c r="AJ10">
        <f t="shared" si="7"/>
        <v>-434.74918775421247</v>
      </c>
      <c r="AK10">
        <f t="shared" si="24"/>
        <v>2075.6327446125892</v>
      </c>
      <c r="AL10">
        <f t="shared" si="8"/>
        <v>7061.1029922822327</v>
      </c>
      <c r="AN10">
        <f t="shared" si="9"/>
        <v>8377.8577456724834</v>
      </c>
      <c r="AO10">
        <f t="shared" si="9"/>
        <v>-418.89288728362419</v>
      </c>
      <c r="AP10">
        <f t="shared" si="9"/>
        <v>-6.3672711287055366</v>
      </c>
      <c r="AQ10">
        <f t="shared" si="9"/>
        <v>-4901.8488694228863</v>
      </c>
      <c r="AR10">
        <f t="shared" si="9"/>
        <v>3050.7487178372676</v>
      </c>
      <c r="AS10">
        <f t="shared" si="9"/>
        <v>-244.69683246656984</v>
      </c>
      <c r="AT10">
        <f t="shared" si="9"/>
        <v>1168.2615454539675</v>
      </c>
      <c r="AU10">
        <f t="shared" si="9"/>
        <v>3974.3134308246649</v>
      </c>
      <c r="AW10">
        <v>7</v>
      </c>
      <c r="AX10">
        <f>(R10*SUMPRODUCT(K11:$K$23, X11:$X$23)-$AZ$3*SUMPRODUCT(K10:$K$22, W11:$W$23))/Z10</f>
        <v>11657.491955294945</v>
      </c>
    </row>
    <row r="11" spans="1:52" x14ac:dyDescent="0.25">
      <c r="A11" t="s">
        <v>33</v>
      </c>
      <c r="C11" s="7">
        <f>AU25</f>
        <v>41859.065168464789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16447.112067959988</v>
      </c>
      <c r="P11">
        <f t="shared" si="22"/>
        <v>822.3556033979994</v>
      </c>
      <c r="Q11" s="4">
        <f t="shared" si="23"/>
        <v>12.5</v>
      </c>
      <c r="R11">
        <f t="shared" si="0"/>
        <v>2000000</v>
      </c>
      <c r="S11">
        <f t="shared" si="1"/>
        <v>12039.065326158448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10550.15612070325</v>
      </c>
      <c r="AC11">
        <f t="shared" si="2"/>
        <v>10732.412684157596</v>
      </c>
      <c r="AE11">
        <f t="shared" si="3"/>
        <v>14662.034750521634</v>
      </c>
      <c r="AF11">
        <f t="shared" si="4"/>
        <v>-733.10173752608171</v>
      </c>
      <c r="AG11">
        <f t="shared" si="4"/>
        <v>-11.143320093170189</v>
      </c>
      <c r="AH11">
        <f t="shared" si="5"/>
        <v>-8990.1691349275079</v>
      </c>
      <c r="AI11">
        <f t="shared" si="6"/>
        <v>4927.6205579748748</v>
      </c>
      <c r="AJ11">
        <f t="shared" si="7"/>
        <v>-182.25656345434618</v>
      </c>
      <c r="AK11">
        <f t="shared" si="24"/>
        <v>2094.7246153488741</v>
      </c>
      <c r="AL11">
        <f t="shared" si="8"/>
        <v>6840.0886098694027</v>
      </c>
      <c r="AN11">
        <f t="shared" si="9"/>
        <v>7601.9529909086132</v>
      </c>
      <c r="AO11">
        <f t="shared" si="9"/>
        <v>-380.09764954543067</v>
      </c>
      <c r="AP11">
        <f t="shared" si="9"/>
        <v>-5.7775743239125381</v>
      </c>
      <c r="AQ11">
        <f t="shared" si="9"/>
        <v>-4661.2113739264614</v>
      </c>
      <c r="AR11">
        <f t="shared" si="9"/>
        <v>2554.866393112809</v>
      </c>
      <c r="AS11">
        <f t="shared" si="9"/>
        <v>-94.496149493521017</v>
      </c>
      <c r="AT11">
        <f t="shared" si="9"/>
        <v>1086.0701345844741</v>
      </c>
      <c r="AU11">
        <f t="shared" si="9"/>
        <v>3546.4403782037621</v>
      </c>
      <c r="AW11">
        <v>8</v>
      </c>
      <c r="AX11">
        <f>(R11*SUMPRODUCT(K12:$K$23, X12:$X$23)-$AZ$3*SUMPRODUCT(K11:$K$22, W12:$W$23))/Z11</f>
        <v>12039.065326158448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16447.112067959988</v>
      </c>
      <c r="P12">
        <f t="shared" si="22"/>
        <v>822.3556033979994</v>
      </c>
      <c r="Q12" s="4">
        <f t="shared" si="23"/>
        <v>12.5</v>
      </c>
      <c r="R12">
        <f t="shared" si="0"/>
        <v>2000000</v>
      </c>
      <c r="S12">
        <f t="shared" si="1"/>
        <v>12170.969105470936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10732.412684157596</v>
      </c>
      <c r="AC12">
        <f t="shared" si="2"/>
        <v>10684.897072274634</v>
      </c>
      <c r="AE12">
        <f t="shared" si="3"/>
        <v>14438.924136560667</v>
      </c>
      <c r="AF12">
        <f t="shared" si="4"/>
        <v>-721.94620682803338</v>
      </c>
      <c r="AG12">
        <f t="shared" si="4"/>
        <v>-10.973753383647669</v>
      </c>
      <c r="AH12">
        <f t="shared" si="5"/>
        <v>-9301.3613745310249</v>
      </c>
      <c r="AI12">
        <f t="shared" si="6"/>
        <v>4404.6428018179613</v>
      </c>
      <c r="AJ12">
        <f t="shared" si="7"/>
        <v>47.515611882961821</v>
      </c>
      <c r="AK12">
        <f t="shared" si="24"/>
        <v>2092.183253611815</v>
      </c>
      <c r="AL12">
        <f t="shared" si="8"/>
        <v>6544.3416673127376</v>
      </c>
      <c r="AN12">
        <f t="shared" si="9"/>
        <v>6896.1569436711043</v>
      </c>
      <c r="AO12">
        <f t="shared" si="9"/>
        <v>-344.80784718355528</v>
      </c>
      <c r="AP12">
        <f t="shared" si="9"/>
        <v>-5.2411609673296784</v>
      </c>
      <c r="AQ12">
        <f t="shared" si="9"/>
        <v>-4442.4118599078165</v>
      </c>
      <c r="AR12">
        <f t="shared" si="9"/>
        <v>2103.6960756124031</v>
      </c>
      <c r="AS12">
        <f t="shared" si="9"/>
        <v>22.693873429929955</v>
      </c>
      <c r="AT12">
        <f t="shared" si="9"/>
        <v>999.24509162662991</v>
      </c>
      <c r="AU12">
        <f t="shared" si="9"/>
        <v>3125.635040668963</v>
      </c>
      <c r="AW12">
        <v>9</v>
      </c>
      <c r="AX12">
        <f>(R12*SUMPRODUCT(K13:$K$23, X13:$X$23)-$AZ$3*SUMPRODUCT(K12:$K$22, W13:$W$23))/Z12</f>
        <v>12170.969105470936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16447.112067959988</v>
      </c>
      <c r="P13">
        <f t="shared" si="22"/>
        <v>822.3556033979994</v>
      </c>
      <c r="Q13" s="4">
        <f t="shared" si="23"/>
        <v>12.5</v>
      </c>
      <c r="R13">
        <f t="shared" si="0"/>
        <v>2000000</v>
      </c>
      <c r="S13">
        <f t="shared" si="1"/>
        <v>12075.453556263165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10684.897072274634</v>
      </c>
      <c r="AC13">
        <f t="shared" si="2"/>
        <v>10436.917417286611</v>
      </c>
      <c r="AE13">
        <f t="shared" si="3"/>
        <v>14215.37912479678</v>
      </c>
      <c r="AF13">
        <f t="shared" si="4"/>
        <v>-710.76895623983899</v>
      </c>
      <c r="AG13">
        <f t="shared" si="4"/>
        <v>-10.803856526649163</v>
      </c>
      <c r="AH13">
        <f t="shared" si="5"/>
        <v>-9625.4917059245963</v>
      </c>
      <c r="AI13">
        <f t="shared" si="6"/>
        <v>3868.3146061056959</v>
      </c>
      <c r="AJ13">
        <f t="shared" si="7"/>
        <v>247.97965498802296</v>
      </c>
      <c r="AK13">
        <f t="shared" si="24"/>
        <v>2069.94451361244</v>
      </c>
      <c r="AL13">
        <f t="shared" si="8"/>
        <v>6186.2387747061584</v>
      </c>
      <c r="AN13">
        <f t="shared" si="9"/>
        <v>6254.205048851597</v>
      </c>
      <c r="AO13">
        <f t="shared" si="9"/>
        <v>-312.71025244257982</v>
      </c>
      <c r="AP13">
        <f t="shared" si="9"/>
        <v>-4.7532699228662629</v>
      </c>
      <c r="AQ13">
        <f t="shared" si="9"/>
        <v>-4234.8359685928099</v>
      </c>
      <c r="AR13">
        <f t="shared" si="9"/>
        <v>1701.9055578933412</v>
      </c>
      <c r="AS13">
        <f t="shared" si="9"/>
        <v>109.10124848750678</v>
      </c>
      <c r="AT13">
        <f t="shared" si="9"/>
        <v>910.69378552804915</v>
      </c>
      <c r="AU13">
        <f t="shared" si="9"/>
        <v>2721.700591908897</v>
      </c>
      <c r="AW13">
        <v>10</v>
      </c>
      <c r="AX13">
        <f>(R13*SUMPRODUCT(K14:$K$23, X14:$X$23)-$AZ$3*SUMPRODUCT(K13:$K$22, W14:$W$23))/Z13</f>
        <v>12075.453556263165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16447.112067959988</v>
      </c>
      <c r="P14">
        <f t="shared" si="22"/>
        <v>822.3556033979994</v>
      </c>
      <c r="Q14" s="4">
        <f t="shared" si="23"/>
        <v>12.5</v>
      </c>
      <c r="R14">
        <f t="shared" si="0"/>
        <v>2000000</v>
      </c>
      <c r="S14">
        <f t="shared" si="1"/>
        <v>11761.18413090282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10436.917417286611</v>
      </c>
      <c r="AC14">
        <f t="shared" si="2"/>
        <v>10004.906274477504</v>
      </c>
      <c r="AE14">
        <f t="shared" si="3"/>
        <v>13991.092469456655</v>
      </c>
      <c r="AF14">
        <f t="shared" si="4"/>
        <v>-699.55462347283276</v>
      </c>
      <c r="AG14">
        <f t="shared" si="4"/>
        <v>-10.633396011747395</v>
      </c>
      <c r="AH14">
        <f t="shared" si="5"/>
        <v>-9987.5119416444195</v>
      </c>
      <c r="AI14">
        <f t="shared" si="6"/>
        <v>3293.3925083276536</v>
      </c>
      <c r="AJ14">
        <f t="shared" si="7"/>
        <v>432.0111428091077</v>
      </c>
      <c r="AK14">
        <f t="shared" si="24"/>
        <v>2030.4913737885779</v>
      </c>
      <c r="AL14">
        <f t="shared" si="8"/>
        <v>5755.8950249253394</v>
      </c>
      <c r="AN14">
        <f t="shared" si="9"/>
        <v>5670.3081729306714</v>
      </c>
      <c r="AO14">
        <f t="shared" si="9"/>
        <v>-283.51540864653356</v>
      </c>
      <c r="AP14">
        <f t="shared" si="9"/>
        <v>-4.3095013804709135</v>
      </c>
      <c r="AQ14">
        <f t="shared" si="9"/>
        <v>-4047.7375668540876</v>
      </c>
      <c r="AR14">
        <f t="shared" si="9"/>
        <v>1334.7456960495783</v>
      </c>
      <c r="AS14">
        <f t="shared" si="9"/>
        <v>175.08542090014038</v>
      </c>
      <c r="AT14">
        <f t="shared" si="9"/>
        <v>822.91728519365063</v>
      </c>
      <c r="AU14">
        <f t="shared" si="9"/>
        <v>2332.7484021433693</v>
      </c>
      <c r="AW14">
        <v>11</v>
      </c>
      <c r="AX14">
        <f>(R14*SUMPRODUCT(K15:$K$23, X15:$X$23)-$AZ$3*SUMPRODUCT(K14:$K$22, W15:$W$23))/Z14</f>
        <v>11761.18413090282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16447.112067959988</v>
      </c>
      <c r="P15">
        <f t="shared" si="22"/>
        <v>822.3556033979994</v>
      </c>
      <c r="Q15" s="4">
        <f t="shared" si="23"/>
        <v>12.5</v>
      </c>
      <c r="R15">
        <f t="shared" si="0"/>
        <v>2000000</v>
      </c>
      <c r="S15">
        <f t="shared" si="1"/>
        <v>11227.615741986367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10004.906274477504</v>
      </c>
      <c r="AC15">
        <f t="shared" si="2"/>
        <v>9397.0709081785571</v>
      </c>
      <c r="AE15">
        <f t="shared" si="3"/>
        <v>13765.583173586219</v>
      </c>
      <c r="AF15">
        <f t="shared" si="4"/>
        <v>-688.27915867931097</v>
      </c>
      <c r="AG15">
        <f t="shared" si="4"/>
        <v>-10.462006275559498</v>
      </c>
      <c r="AH15">
        <f t="shared" si="5"/>
        <v>-10408.924171267725</v>
      </c>
      <c r="AI15">
        <f t="shared" si="6"/>
        <v>2657.9178373636241</v>
      </c>
      <c r="AJ15">
        <f t="shared" si="7"/>
        <v>607.83536629894661</v>
      </c>
      <c r="AK15">
        <f t="shared" si="24"/>
        <v>1975.1908988832033</v>
      </c>
      <c r="AL15">
        <f t="shared" si="8"/>
        <v>5240.9441025457745</v>
      </c>
      <c r="AN15">
        <f t="shared" si="9"/>
        <v>5139.1467302401579</v>
      </c>
      <c r="AO15">
        <f t="shared" si="9"/>
        <v>-256.95733651200788</v>
      </c>
      <c r="AP15">
        <f t="shared" si="9"/>
        <v>-3.9058123920213474</v>
      </c>
      <c r="AQ15">
        <f t="shared" si="9"/>
        <v>-3885.9950897490558</v>
      </c>
      <c r="AR15">
        <f t="shared" si="9"/>
        <v>992.28849158707283</v>
      </c>
      <c r="AS15">
        <f t="shared" si="9"/>
        <v>226.92501260923746</v>
      </c>
      <c r="AT15">
        <f t="shared" si="9"/>
        <v>737.40398220638838</v>
      </c>
      <c r="AU15">
        <f t="shared" si="9"/>
        <v>1956.6174864026989</v>
      </c>
      <c r="AW15">
        <v>12</v>
      </c>
      <c r="AX15">
        <f>(R15*SUMPRODUCT(K16:$K$23, X16:$X$23)-$AZ$3*SUMPRODUCT(K15:$K$22, W16:$W$23))/Z15</f>
        <v>11227.615741986367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16447.112067959988</v>
      </c>
      <c r="P16">
        <f t="shared" si="22"/>
        <v>822.3556033979994</v>
      </c>
      <c r="Q16" s="4">
        <f t="shared" si="23"/>
        <v>12.5</v>
      </c>
      <c r="R16">
        <f t="shared" si="0"/>
        <v>2000000</v>
      </c>
      <c r="S16">
        <f t="shared" si="1"/>
        <v>10491.261975285241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9397.0709081785571</v>
      </c>
      <c r="AC16">
        <f t="shared" si="2"/>
        <v>8636.0376190253046</v>
      </c>
      <c r="AE16">
        <f t="shared" si="3"/>
        <v>13538.683799702347</v>
      </c>
      <c r="AF16">
        <f t="shared" si="4"/>
        <v>-676.93418998511731</v>
      </c>
      <c r="AG16">
        <f t="shared" si="4"/>
        <v>-10.289560063614873</v>
      </c>
      <c r="AH16">
        <f t="shared" si="5"/>
        <v>-10852.183870244731</v>
      </c>
      <c r="AI16">
        <f t="shared" si="6"/>
        <v>1999.2761794088838</v>
      </c>
      <c r="AJ16">
        <f t="shared" si="7"/>
        <v>761.03328915325255</v>
      </c>
      <c r="AK16">
        <f t="shared" si="24"/>
        <v>1904.7317893573784</v>
      </c>
      <c r="AL16">
        <f t="shared" si="8"/>
        <v>4665.0412579195145</v>
      </c>
      <c r="AN16">
        <f t="shared" si="9"/>
        <v>4656.0133292716746</v>
      </c>
      <c r="AO16">
        <f t="shared" si="9"/>
        <v>-232.80066646358375</v>
      </c>
      <c r="AP16">
        <f t="shared" si="9"/>
        <v>-3.5386252842086199</v>
      </c>
      <c r="AQ16">
        <f t="shared" si="9"/>
        <v>-3732.1141034904308</v>
      </c>
      <c r="AR16">
        <f t="shared" si="9"/>
        <v>687.55993403345201</v>
      </c>
      <c r="AS16">
        <f t="shared" si="9"/>
        <v>261.72271919039213</v>
      </c>
      <c r="AT16">
        <f t="shared" si="9"/>
        <v>655.04569950370058</v>
      </c>
      <c r="AU16">
        <f t="shared" si="9"/>
        <v>1604.3283527275446</v>
      </c>
      <c r="AW16">
        <v>13</v>
      </c>
      <c r="AX16">
        <f>(R16*SUMPRODUCT(K17:$K$23, X17:$X$23)-$AZ$3*SUMPRODUCT(K16:$K$22, W17:$W$23))/Z16</f>
        <v>10491.261975285241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16447.112067959988</v>
      </c>
      <c r="P17">
        <f t="shared" si="22"/>
        <v>822.3556033979994</v>
      </c>
      <c r="Q17" s="4">
        <f t="shared" si="23"/>
        <v>12.5</v>
      </c>
      <c r="R17">
        <f t="shared" si="0"/>
        <v>2000000</v>
      </c>
      <c r="S17">
        <f t="shared" si="1"/>
        <v>9569.9680343208165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8636.0376190253046</v>
      </c>
      <c r="AC17">
        <f t="shared" si="2"/>
        <v>7744.7648430634581</v>
      </c>
      <c r="AE17">
        <f t="shared" si="3"/>
        <v>13310.28639354294</v>
      </c>
      <c r="AF17">
        <f t="shared" si="4"/>
        <v>-665.514319677147</v>
      </c>
      <c r="AG17">
        <f t="shared" si="4"/>
        <v>-10.11597532939553</v>
      </c>
      <c r="AH17">
        <f t="shared" si="5"/>
        <v>-11310.261373310927</v>
      </c>
      <c r="AI17">
        <f t="shared" si="6"/>
        <v>1324.3947252254693</v>
      </c>
      <c r="AJ17">
        <f t="shared" si="7"/>
        <v>891.27277596184649</v>
      </c>
      <c r="AK17">
        <f t="shared" si="24"/>
        <v>1821.0414470400772</v>
      </c>
      <c r="AL17">
        <f t="shared" si="8"/>
        <v>4036.7089482273932</v>
      </c>
      <c r="AN17">
        <f t="shared" si="9"/>
        <v>4216.6401211444727</v>
      </c>
      <c r="AO17">
        <f t="shared" si="9"/>
        <v>-210.83200605722365</v>
      </c>
      <c r="AP17">
        <f t="shared" si="9"/>
        <v>-3.2046964413274974</v>
      </c>
      <c r="AQ17">
        <f t="shared" si="9"/>
        <v>-3583.0410013167975</v>
      </c>
      <c r="AR17">
        <f t="shared" si="9"/>
        <v>419.562417329124</v>
      </c>
      <c r="AS17">
        <f t="shared" si="9"/>
        <v>282.35129094049324</v>
      </c>
      <c r="AT17">
        <f t="shared" si="9"/>
        <v>576.89791194735244</v>
      </c>
      <c r="AU17">
        <f t="shared" si="9"/>
        <v>1278.8116202169697</v>
      </c>
      <c r="AW17">
        <v>14</v>
      </c>
      <c r="AX17">
        <f>(R17*SUMPRODUCT(K18:$K$23, X18:$X$23)-$AZ$3*SUMPRODUCT(K17:$K$22, W18:$W$23))/Z17</f>
        <v>9569.9680343208165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16447.112067959988</v>
      </c>
      <c r="P18">
        <f t="shared" si="22"/>
        <v>822.3556033979994</v>
      </c>
      <c r="Q18" s="4">
        <f t="shared" si="23"/>
        <v>12.5</v>
      </c>
      <c r="R18">
        <f t="shared" si="0"/>
        <v>2000000</v>
      </c>
      <c r="S18">
        <f t="shared" si="1"/>
        <v>8464.4046898046927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7744.7648430634581</v>
      </c>
      <c r="AC18">
        <f t="shared" si="2"/>
        <v>6731.5075027649054</v>
      </c>
      <c r="AE18">
        <f t="shared" si="3"/>
        <v>13079.934424406931</v>
      </c>
      <c r="AF18">
        <f t="shared" si="4"/>
        <v>-653.99672122034656</v>
      </c>
      <c r="AG18">
        <f t="shared" si="4"/>
        <v>-9.9409051041607093</v>
      </c>
      <c r="AH18">
        <f t="shared" si="5"/>
        <v>-11825.675510538644</v>
      </c>
      <c r="AI18">
        <f t="shared" si="6"/>
        <v>590.32128754378027</v>
      </c>
      <c r="AJ18">
        <f t="shared" si="7"/>
        <v>1013.2573402985527</v>
      </c>
      <c r="AK18">
        <f t="shared" si="24"/>
        <v>1726.0473582877084</v>
      </c>
      <c r="AL18">
        <f t="shared" si="8"/>
        <v>3329.6259861300414</v>
      </c>
      <c r="AN18">
        <f t="shared" si="9"/>
        <v>3817.0343667819634</v>
      </c>
      <c r="AO18">
        <f t="shared" si="9"/>
        <v>-190.85171833909817</v>
      </c>
      <c r="AP18">
        <f t="shared" si="9"/>
        <v>-2.9009913343827907</v>
      </c>
      <c r="AQ18">
        <f t="shared" si="9"/>
        <v>-3451.0119370254051</v>
      </c>
      <c r="AR18">
        <f t="shared" si="9"/>
        <v>172.26972008307715</v>
      </c>
      <c r="AS18">
        <f t="shared" si="9"/>
        <v>295.69246792986337</v>
      </c>
      <c r="AT18">
        <f t="shared" si="9"/>
        <v>503.70146145255876</v>
      </c>
      <c r="AU18">
        <f t="shared" si="9"/>
        <v>971.66364946549925</v>
      </c>
      <c r="AW18">
        <v>15</v>
      </c>
      <c r="AX18">
        <f>(R18*SUMPRODUCT(K19:$K$23, X19:$X$23)-$AZ$3*SUMPRODUCT(K18:$K$22, W19:$W$23))/Z18</f>
        <v>8464.4046898046927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16447.112067959988</v>
      </c>
      <c r="P19">
        <f t="shared" si="22"/>
        <v>822.3556033979994</v>
      </c>
      <c r="Q19" s="4">
        <f t="shared" si="23"/>
        <v>12.5</v>
      </c>
      <c r="R19">
        <f t="shared" si="0"/>
        <v>2000000</v>
      </c>
      <c r="S19">
        <f t="shared" si="1"/>
        <v>7174.510260736567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6731.5075027649054</v>
      </c>
      <c r="AC19">
        <f t="shared" si="2"/>
        <v>5604.1414829869682</v>
      </c>
      <c r="AE19">
        <f t="shared" si="3"/>
        <v>12847.140733746384</v>
      </c>
      <c r="AF19">
        <f t="shared" si="4"/>
        <v>-642.35703668731924</v>
      </c>
      <c r="AG19">
        <f t="shared" si="4"/>
        <v>-9.7639791416432189</v>
      </c>
      <c r="AH19">
        <f t="shared" si="5"/>
        <v>-12402.705836141033</v>
      </c>
      <c r="AI19">
        <f t="shared" si="6"/>
        <v>-207.68611822361163</v>
      </c>
      <c r="AJ19">
        <f t="shared" si="7"/>
        <v>1127.3660197779373</v>
      </c>
      <c r="AK19">
        <f t="shared" si="24"/>
        <v>1620.4163105513369</v>
      </c>
      <c r="AL19">
        <f t="shared" si="8"/>
        <v>2540.0962121056627</v>
      </c>
      <c r="AN19">
        <f t="shared" si="9"/>
        <v>3453.5707068769398</v>
      </c>
      <c r="AO19">
        <f t="shared" si="9"/>
        <v>-172.67853534384699</v>
      </c>
      <c r="AP19">
        <f t="shared" si="9"/>
        <v>-2.6247546473559278</v>
      </c>
      <c r="AQ19">
        <f t="shared" si="9"/>
        <v>-3334.0976369313521</v>
      </c>
      <c r="AR19">
        <f t="shared" si="9"/>
        <v>-55.830220045615135</v>
      </c>
      <c r="AS19">
        <f t="shared" si="9"/>
        <v>303.05873832349295</v>
      </c>
      <c r="AT19">
        <f t="shared" si="9"/>
        <v>435.6006070958465</v>
      </c>
      <c r="AU19">
        <f t="shared" si="9"/>
        <v>682.82912537372442</v>
      </c>
      <c r="AW19">
        <v>16</v>
      </c>
      <c r="AX19">
        <f>(R19*SUMPRODUCT(K20:$K$23, X20:$X$23)-$AZ$3*SUMPRODUCT(K19:$K$22, W20:$W$23))/Z19</f>
        <v>7174.510260736567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16447.112067959988</v>
      </c>
      <c r="P20">
        <f t="shared" si="22"/>
        <v>822.3556033979994</v>
      </c>
      <c r="Q20" s="4">
        <f t="shared" si="23"/>
        <v>12.5</v>
      </c>
      <c r="R20">
        <f t="shared" si="0"/>
        <v>2000000</v>
      </c>
      <c r="S20">
        <f t="shared" si="1"/>
        <v>5694.5132190991289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5604.1414829869682</v>
      </c>
      <c r="AC20">
        <f t="shared" si="2"/>
        <v>4366.4194114440143</v>
      </c>
      <c r="AE20">
        <f t="shared" si="3"/>
        <v>12611.260459431634</v>
      </c>
      <c r="AF20">
        <f t="shared" si="4"/>
        <v>-630.56302297158174</v>
      </c>
      <c r="AG20">
        <f t="shared" si="4"/>
        <v>-9.584707338985643</v>
      </c>
      <c r="AH20">
        <f t="shared" si="5"/>
        <v>-13061.121798583194</v>
      </c>
      <c r="AI20">
        <f t="shared" si="6"/>
        <v>-1090.0090694621267</v>
      </c>
      <c r="AJ20">
        <f t="shared" si="7"/>
        <v>1237.7220715429539</v>
      </c>
      <c r="AK20">
        <f t="shared" si="24"/>
        <v>1504.7698360149207</v>
      </c>
      <c r="AL20">
        <f t="shared" si="8"/>
        <v>1652.4828380957479</v>
      </c>
      <c r="AN20">
        <f t="shared" si="9"/>
        <v>3122.9262809531911</v>
      </c>
      <c r="AO20">
        <f t="shared" si="9"/>
        <v>-156.14631404765956</v>
      </c>
      <c r="AP20">
        <f t="shared" si="9"/>
        <v>-2.3734609669232207</v>
      </c>
      <c r="AQ20">
        <f t="shared" si="9"/>
        <v>-3234.325439137298</v>
      </c>
      <c r="AR20">
        <f t="shared" si="9"/>
        <v>-269.91893319868996</v>
      </c>
      <c r="AS20">
        <f t="shared" si="9"/>
        <v>306.49710218668491</v>
      </c>
      <c r="AT20">
        <f t="shared" si="9"/>
        <v>372.6261369982368</v>
      </c>
      <c r="AU20">
        <f t="shared" si="9"/>
        <v>409.2043059862317</v>
      </c>
      <c r="AW20">
        <v>17</v>
      </c>
      <c r="AX20">
        <f>(R20*SUMPRODUCT(K21:$K$23, X21:$X$23)-$AZ$3*SUMPRODUCT(K20:$K$22, W21:$W$23))/Z20</f>
        <v>5694.5132190991289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16447.112067959988</v>
      </c>
      <c r="P21">
        <f t="shared" si="22"/>
        <v>822.3556033979994</v>
      </c>
      <c r="Q21" s="4">
        <f t="shared" si="23"/>
        <v>12.5</v>
      </c>
      <c r="R21">
        <f t="shared" si="0"/>
        <v>2000000</v>
      </c>
      <c r="S21">
        <f t="shared" si="1"/>
        <v>4014.9852045422454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4366.4194114440143</v>
      </c>
      <c r="AC21">
        <f t="shared" si="2"/>
        <v>3020.0731858491886</v>
      </c>
      <c r="AE21">
        <f t="shared" si="3"/>
        <v>12371.523084296316</v>
      </c>
      <c r="AF21">
        <f t="shared" si="4"/>
        <v>-618.5761542148158</v>
      </c>
      <c r="AG21">
        <f t="shared" si="4"/>
        <v>-9.4025040940141889</v>
      </c>
      <c r="AH21">
        <f t="shared" si="5"/>
        <v>-13816.98745305559</v>
      </c>
      <c r="AI21">
        <f t="shared" si="6"/>
        <v>-2073.4430270681041</v>
      </c>
      <c r="AJ21">
        <f t="shared" si="7"/>
        <v>1346.3462255948257</v>
      </c>
      <c r="AK21">
        <f t="shared" si="24"/>
        <v>1379.3664165770217</v>
      </c>
      <c r="AL21">
        <f t="shared" si="8"/>
        <v>652.26961510374326</v>
      </c>
      <c r="AN21">
        <f t="shared" si="9"/>
        <v>2822.0699479496229</v>
      </c>
      <c r="AO21">
        <f t="shared" si="9"/>
        <v>-141.10349739748116</v>
      </c>
      <c r="AP21">
        <f t="shared" si="9"/>
        <v>-2.1448065899721036</v>
      </c>
      <c r="AQ21">
        <f t="shared" si="9"/>
        <v>-3151.795037424291</v>
      </c>
      <c r="AR21">
        <f t="shared" si="9"/>
        <v>-472.97339346212095</v>
      </c>
      <c r="AS21">
        <f t="shared" si="9"/>
        <v>307.11523527845992</v>
      </c>
      <c r="AT21">
        <f t="shared" si="9"/>
        <v>314.64747589357842</v>
      </c>
      <c r="AU21">
        <f t="shared" si="9"/>
        <v>148.78931770991738</v>
      </c>
      <c r="AW21">
        <v>18</v>
      </c>
      <c r="AX21">
        <f>(R21*SUMPRODUCT(K22:$K$23, X22:$X$23)-$AZ$3*SUMPRODUCT(K21:$K$22, W22:$W$23))/Z21</f>
        <v>4014.9852045422454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16447.112067959988</v>
      </c>
      <c r="P22">
        <f t="shared" si="22"/>
        <v>822.3556033979994</v>
      </c>
      <c r="Q22" s="4">
        <f t="shared" si="23"/>
        <v>12.5</v>
      </c>
      <c r="R22">
        <f t="shared" si="0"/>
        <v>2000000</v>
      </c>
      <c r="S22">
        <f t="shared" si="1"/>
        <v>2125.1248881725642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3020.0731858491886</v>
      </c>
      <c r="AC22">
        <f t="shared" si="2"/>
        <v>1566.9362313860022</v>
      </c>
      <c r="AE22">
        <f t="shared" si="3"/>
        <v>12127.08765700539</v>
      </c>
      <c r="AF22">
        <f t="shared" si="4"/>
        <v>-606.35438285026953</v>
      </c>
      <c r="AG22">
        <f t="shared" si="4"/>
        <v>-9.2167302737525283</v>
      </c>
      <c r="AH22">
        <f t="shared" si="5"/>
        <v>-14679.804691442865</v>
      </c>
      <c r="AI22">
        <f t="shared" si="6"/>
        <v>-3168.2881475614977</v>
      </c>
      <c r="AJ22">
        <f t="shared" si="7"/>
        <v>1453.1369544631864</v>
      </c>
      <c r="AK22">
        <f t="shared" si="24"/>
        <v>1244.2858903954889</v>
      </c>
      <c r="AL22">
        <f t="shared" si="8"/>
        <v>-470.86530270282242</v>
      </c>
      <c r="AN22">
        <f t="shared" si="9"/>
        <v>2548.252669308346</v>
      </c>
      <c r="AO22">
        <f t="shared" si="9"/>
        <v>-127.41263346541731</v>
      </c>
      <c r="AP22">
        <f t="shared" si="9"/>
        <v>-1.9367022146341599</v>
      </c>
      <c r="AQ22">
        <f t="shared" si="9"/>
        <v>-3084.6525190477428</v>
      </c>
      <c r="AR22">
        <f t="shared" si="9"/>
        <v>-665.74918541944805</v>
      </c>
      <c r="AS22">
        <f t="shared" si="9"/>
        <v>305.3461991711049</v>
      </c>
      <c r="AT22">
        <f t="shared" si="9"/>
        <v>261.46053621962432</v>
      </c>
      <c r="AU22">
        <f t="shared" si="9"/>
        <v>-98.942450028718909</v>
      </c>
      <c r="AW22">
        <v>19</v>
      </c>
      <c r="AX22">
        <f>(R22*SUMPRODUCT(K23:$K$23, X23:$X$23)-$AZ$3*SUMPRODUCT(K22:$K$22, W23:$W$23))/Z22</f>
        <v>2125.1248881725642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16447.112067959988</v>
      </c>
      <c r="P23">
        <f t="shared" si="22"/>
        <v>822.3556033979994</v>
      </c>
      <c r="Q23" s="4">
        <f t="shared" si="23"/>
        <v>12.5</v>
      </c>
      <c r="R23">
        <f t="shared" si="0"/>
        <v>2000000</v>
      </c>
      <c r="S23">
        <f t="shared" si="1"/>
        <v>2169.9351823951897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1566.9362313860022</v>
      </c>
      <c r="AC23">
        <f t="shared" si="2"/>
        <v>1566.9362313860022</v>
      </c>
      <c r="AE23">
        <f t="shared" si="3"/>
        <v>11876.656966548473</v>
      </c>
      <c r="AF23">
        <f t="shared" si="4"/>
        <v>-593.83284832742356</v>
      </c>
      <c r="AG23">
        <f t="shared" si="4"/>
        <v>-9.0263999824663355</v>
      </c>
      <c r="AH23">
        <f t="shared" si="5"/>
        <v>-15706.078167786773</v>
      </c>
      <c r="AI23">
        <f t="shared" si="6"/>
        <v>-4432.2804495481887</v>
      </c>
      <c r="AJ23">
        <f t="shared" si="7"/>
        <v>0</v>
      </c>
      <c r="AK23">
        <f t="shared" si="24"/>
        <v>1099.5796926365747</v>
      </c>
      <c r="AL23">
        <f t="shared" si="8"/>
        <v>-3332.700756911614</v>
      </c>
      <c r="AN23">
        <f t="shared" si="9"/>
        <v>2298.9077845589568</v>
      </c>
      <c r="AO23">
        <f t="shared" si="9"/>
        <v>-114.94538922794783</v>
      </c>
      <c r="AP23">
        <f t="shared" si="9"/>
        <v>-1.7471971485478703</v>
      </c>
      <c r="AQ23">
        <f t="shared" si="9"/>
        <v>-3040.1505631184068</v>
      </c>
      <c r="AR23">
        <f t="shared" si="9"/>
        <v>-857.93536493594547</v>
      </c>
      <c r="AS23">
        <f t="shared" si="9"/>
        <v>0</v>
      </c>
      <c r="AT23">
        <f t="shared" si="9"/>
        <v>212.84039121993695</v>
      </c>
      <c r="AU23">
        <f t="shared" si="9"/>
        <v>-645.09497371600855</v>
      </c>
      <c r="AW23">
        <v>20</v>
      </c>
      <c r="AX23">
        <f>(R23*SUMPRODUCT(K$23:$K24, X$23:$X24)-$AZ$3*SUMPRODUCT(K$22:$K23, W$23:$W24))/Z23</f>
        <v>2169.9351823951897</v>
      </c>
    </row>
    <row r="25" spans="5:50" x14ac:dyDescent="0.25">
      <c r="AN25" s="8">
        <f t="shared" ref="AN25:AU25" si="25">SUM(AN3:AN23)</f>
        <v>139826.43775159059</v>
      </c>
      <c r="AO25" s="8">
        <f t="shared" si="25"/>
        <v>-19326.65593854952</v>
      </c>
      <c r="AP25" s="8">
        <f t="shared" si="25"/>
        <v>-219.58730494000116</v>
      </c>
      <c r="AQ25" s="8">
        <f t="shared" si="25"/>
        <v>-88147.749849108804</v>
      </c>
      <c r="AR25" s="8">
        <f t="shared" si="25"/>
        <v>32132.444658992303</v>
      </c>
      <c r="AS25" s="8">
        <f t="shared" si="25"/>
        <v>-5844.7975473689285</v>
      </c>
      <c r="AT25" s="8">
        <f t="shared" si="25"/>
        <v>15571.418056841421</v>
      </c>
      <c r="AU25" s="9">
        <f t="shared" si="25"/>
        <v>41859.065168464789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E5DCD-9632-4AD9-BC06-B450BB15D888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1954.0842921275234</v>
      </c>
      <c r="K3">
        <v>1</v>
      </c>
      <c r="L3" s="2">
        <v>0</v>
      </c>
      <c r="O3">
        <f>$C$3</f>
        <v>1954.0842921275234</v>
      </c>
      <c r="P3">
        <f>O3*C5</f>
        <v>195.40842921275237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1954.0842921275234</v>
      </c>
      <c r="AF3">
        <f t="shared" ref="AF3:AG34" si="3">-$Z3*P3</f>
        <v>-195.40842921275237</v>
      </c>
      <c r="AG3">
        <f t="shared" si="3"/>
        <v>-125.8175559</v>
      </c>
      <c r="AH3">
        <f t="shared" ref="AH3:AH66" si="4">-X3*R3</f>
        <v>0</v>
      </c>
      <c r="AI3">
        <f t="shared" ref="AI3:AI34" si="5">SUM(AE3:AH3)</f>
        <v>1632.8583070147711</v>
      </c>
      <c r="AJ3">
        <f t="shared" ref="AJ3:AJ66" si="6">AB3-AC3</f>
        <v>0</v>
      </c>
      <c r="AL3">
        <f t="shared" ref="AL3:AL23" si="7">SUM(AI3:AK3)</f>
        <v>1632.8583070147711</v>
      </c>
      <c r="AN3">
        <f t="shared" ref="AN3:AU34" si="8">AE3*$K3</f>
        <v>1954.0842921275234</v>
      </c>
      <c r="AO3">
        <f t="shared" si="8"/>
        <v>-195.40842921275237</v>
      </c>
      <c r="AP3">
        <f t="shared" si="8"/>
        <v>-125.8175559</v>
      </c>
      <c r="AQ3">
        <f t="shared" si="8"/>
        <v>0</v>
      </c>
      <c r="AR3">
        <f t="shared" si="8"/>
        <v>1632.8583070147711</v>
      </c>
      <c r="AS3">
        <f t="shared" si="8"/>
        <v>0</v>
      </c>
      <c r="AT3">
        <f t="shared" si="8"/>
        <v>0</v>
      </c>
      <c r="AU3">
        <f t="shared" si="8"/>
        <v>1632.8583070147711</v>
      </c>
      <c r="AW3">
        <v>0</v>
      </c>
      <c r="AX3">
        <f>IF(Z3&gt;0, (R3*SUMPRODUCT(K3:$K$98, X3:$X$98)-K3*$AZ$3)/Z3, 0)</f>
        <v>0</v>
      </c>
      <c r="AZ3">
        <f>C6*SUMPRODUCT(X4:X98, K4:K98)/1</f>
        <v>1000.7465438342367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108.57644557395626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107.22284398223974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-107.22284398223974</v>
      </c>
      <c r="AK4">
        <f t="shared" ref="AK4:AK67" si="20">G4*SUM(AB4:AB4, AE4:AF4)</f>
        <v>0</v>
      </c>
      <c r="AL4">
        <f t="shared" si="7"/>
        <v>-230.56319398223974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-110.12531249999999</v>
      </c>
      <c r="AR4">
        <f t="shared" si="8"/>
        <v>-110.12531249999999</v>
      </c>
      <c r="AS4">
        <f t="shared" si="8"/>
        <v>-95.734682126999758</v>
      </c>
      <c r="AT4">
        <f t="shared" si="8"/>
        <v>0</v>
      </c>
      <c r="AU4">
        <f t="shared" si="8"/>
        <v>-205.85999462699976</v>
      </c>
      <c r="AW4">
        <v>1</v>
      </c>
      <c r="AX4">
        <f>IF(Z4&gt;0, (R4*SUMPRODUCT(K4:$K$98, X4:$X$98)-K4*$AZ$3)/Z4, 0)</f>
        <v>108.57644557395626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2.4706089999999999E-3</v>
      </c>
      <c r="Q5" s="4">
        <f t="shared" ref="Q5:Q68" si="22">$C$8</f>
        <v>12.5</v>
      </c>
      <c r="R5">
        <f t="shared" si="0"/>
        <v>50000</v>
      </c>
      <c r="S5">
        <f t="shared" si="1"/>
        <v>95.191237851420155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107.22284398223974</v>
      </c>
      <c r="AC5">
        <f t="shared" si="19"/>
        <v>92.832213609239489</v>
      </c>
      <c r="AE5">
        <f t="shared" si="2"/>
        <v>0</v>
      </c>
      <c r="AF5">
        <f t="shared" si="3"/>
        <v>0</v>
      </c>
      <c r="AG5">
        <f t="shared" si="3"/>
        <v>-12.190225658444692</v>
      </c>
      <c r="AH5">
        <f t="shared" si="4"/>
        <v>-121.99041972122684</v>
      </c>
      <c r="AI5">
        <f t="shared" si="5"/>
        <v>-134.18064537967155</v>
      </c>
      <c r="AJ5">
        <f t="shared" si="6"/>
        <v>14.390630373000249</v>
      </c>
      <c r="AK5">
        <f t="shared" si="20"/>
        <v>7.5055990787567826</v>
      </c>
      <c r="AL5">
        <f t="shared" si="7"/>
        <v>-112.28441592791451</v>
      </c>
      <c r="AN5">
        <f t="shared" si="8"/>
        <v>0</v>
      </c>
      <c r="AO5">
        <f t="shared" si="8"/>
        <v>0</v>
      </c>
      <c r="AP5">
        <f t="shared" si="8"/>
        <v>-9.7179732608774643</v>
      </c>
      <c r="AQ5">
        <f t="shared" si="8"/>
        <v>-97.25001572164129</v>
      </c>
      <c r="AR5">
        <f t="shared" si="8"/>
        <v>-106.96798898251876</v>
      </c>
      <c r="AS5">
        <f t="shared" si="8"/>
        <v>11.472122427455554</v>
      </c>
      <c r="AT5">
        <f t="shared" si="8"/>
        <v>5.9834176329374857</v>
      </c>
      <c r="AU5">
        <f t="shared" si="8"/>
        <v>-89.512448922125714</v>
      </c>
      <c r="AW5">
        <v>2</v>
      </c>
      <c r="AX5">
        <f>IF(Z5&gt;0, (R5*SUMPRODUCT(K5:$K$98, X5:$X$98)-K5*$AZ$3)/Z5, 0)</f>
        <v>95.191237851420155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2.4744120000000001E-3</v>
      </c>
      <c r="Q6" s="4">
        <f t="shared" si="22"/>
        <v>12.5</v>
      </c>
      <c r="R6">
        <f t="shared" si="0"/>
        <v>50000</v>
      </c>
      <c r="S6">
        <f t="shared" si="1"/>
        <v>84.169418594457568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92.832213609239489</v>
      </c>
      <c r="AC6">
        <f t="shared" si="19"/>
        <v>81.059592643847623</v>
      </c>
      <c r="AE6">
        <f t="shared" si="2"/>
        <v>0</v>
      </c>
      <c r="AF6">
        <f t="shared" si="3"/>
        <v>0</v>
      </c>
      <c r="AG6">
        <f t="shared" si="3"/>
        <v>-12.038159761208282</v>
      </c>
      <c r="AH6">
        <f t="shared" si="4"/>
        <v>-120.6545626078538</v>
      </c>
      <c r="AI6">
        <f t="shared" si="5"/>
        <v>-132.6927223690621</v>
      </c>
      <c r="AJ6">
        <f t="shared" si="6"/>
        <v>11.772620965391866</v>
      </c>
      <c r="AK6">
        <f t="shared" si="20"/>
        <v>6.4982549526467652</v>
      </c>
      <c r="AL6">
        <f t="shared" si="7"/>
        <v>-114.42184645102347</v>
      </c>
      <c r="AN6">
        <f t="shared" si="8"/>
        <v>0</v>
      </c>
      <c r="AO6">
        <f t="shared" si="8"/>
        <v>0</v>
      </c>
      <c r="AP6">
        <f t="shared" si="8"/>
        <v>-8.5685243380502634</v>
      </c>
      <c r="AQ6">
        <f t="shared" si="8"/>
        <v>-85.879534472836895</v>
      </c>
      <c r="AR6">
        <f t="shared" si="8"/>
        <v>-94.448058810887161</v>
      </c>
      <c r="AS6">
        <f t="shared" si="8"/>
        <v>8.3795190681599792</v>
      </c>
      <c r="AT6">
        <f t="shared" si="8"/>
        <v>4.6253295205496396</v>
      </c>
      <c r="AU6">
        <f t="shared" si="8"/>
        <v>-81.443210222177541</v>
      </c>
      <c r="AW6">
        <v>3</v>
      </c>
      <c r="AX6">
        <f>IF(Z6&gt;0, (R6*SUMPRODUCT(K6:$K$98, X6:$X$98)-K6*$AZ$3)/Z6, 0)</f>
        <v>84.169418594457568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2.4791650000000002E-3</v>
      </c>
      <c r="Q7" s="4">
        <f t="shared" si="22"/>
        <v>12.5</v>
      </c>
      <c r="R7">
        <f t="shared" si="0"/>
        <v>50000</v>
      </c>
      <c r="S7">
        <f t="shared" si="1"/>
        <v>75.180392112823739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81.059592643847623</v>
      </c>
      <c r="AC7">
        <f t="shared" si="19"/>
        <v>71.499160631948371</v>
      </c>
      <c r="AE7">
        <f t="shared" si="2"/>
        <v>0</v>
      </c>
      <c r="AF7">
        <f t="shared" si="3"/>
        <v>0</v>
      </c>
      <c r="AG7">
        <f t="shared" si="3"/>
        <v>-11.887933579251802</v>
      </c>
      <c r="AH7">
        <f t="shared" si="4"/>
        <v>-119.37833737758372</v>
      </c>
      <c r="AI7">
        <f t="shared" si="5"/>
        <v>-131.26627095683551</v>
      </c>
      <c r="AJ7">
        <f t="shared" si="6"/>
        <v>9.5604320118992518</v>
      </c>
      <c r="AK7">
        <f t="shared" si="20"/>
        <v>5.6741714850693343</v>
      </c>
      <c r="AL7">
        <f t="shared" si="7"/>
        <v>-116.03166745986692</v>
      </c>
      <c r="AN7">
        <f t="shared" si="8"/>
        <v>0</v>
      </c>
      <c r="AO7">
        <f t="shared" si="8"/>
        <v>0</v>
      </c>
      <c r="AP7">
        <f t="shared" si="8"/>
        <v>-7.5549967044903727</v>
      </c>
      <c r="AQ7">
        <f t="shared" si="8"/>
        <v>-75.867091573365641</v>
      </c>
      <c r="AR7">
        <f t="shared" si="8"/>
        <v>-83.422088277856005</v>
      </c>
      <c r="AS7">
        <f t="shared" si="8"/>
        <v>6.0758273809222469</v>
      </c>
      <c r="AT7">
        <f t="shared" si="8"/>
        <v>3.6060385587307509</v>
      </c>
      <c r="AU7">
        <f t="shared" si="8"/>
        <v>-73.740222338203012</v>
      </c>
      <c r="AW7">
        <v>4</v>
      </c>
      <c r="AX7">
        <f>IF(Z7&gt;0, (R7*SUMPRODUCT(K7:$K$98, X7:$X$98)-K7*$AZ$3)/Z7, 0)</f>
        <v>75.180392112823739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2.4848679999999999E-3</v>
      </c>
      <c r="Q8" s="4">
        <f t="shared" si="22"/>
        <v>12.5</v>
      </c>
      <c r="R8">
        <f t="shared" si="0"/>
        <v>50000</v>
      </c>
      <c r="S8">
        <f t="shared" si="1"/>
        <v>67.905412449273371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71.499160631948371</v>
      </c>
      <c r="AC8">
        <f t="shared" si="19"/>
        <v>63.774124827276751</v>
      </c>
      <c r="AE8">
        <f t="shared" si="2"/>
        <v>0</v>
      </c>
      <c r="AF8">
        <f t="shared" si="3"/>
        <v>0</v>
      </c>
      <c r="AG8">
        <f t="shared" si="3"/>
        <v>-11.739514297722076</v>
      </c>
      <c r="AH8">
        <f t="shared" si="4"/>
        <v>-118.15978294883305</v>
      </c>
      <c r="AI8">
        <f t="shared" si="5"/>
        <v>-129.89929724655514</v>
      </c>
      <c r="AJ8">
        <f t="shared" si="6"/>
        <v>7.7250358046716201</v>
      </c>
      <c r="AK8">
        <f t="shared" si="20"/>
        <v>5.0049412442363863</v>
      </c>
      <c r="AL8">
        <f t="shared" si="7"/>
        <v>-117.16932019764712</v>
      </c>
      <c r="AN8">
        <f t="shared" si="8"/>
        <v>0</v>
      </c>
      <c r="AO8">
        <f t="shared" si="8"/>
        <v>0</v>
      </c>
      <c r="AP8">
        <f t="shared" si="8"/>
        <v>-6.6613156856199778</v>
      </c>
      <c r="AQ8">
        <f t="shared" si="8"/>
        <v>-67.047034111048504</v>
      </c>
      <c r="AR8">
        <f t="shared" si="8"/>
        <v>-73.708349796668486</v>
      </c>
      <c r="AS8">
        <f t="shared" si="8"/>
        <v>4.3833927769584173</v>
      </c>
      <c r="AT8">
        <f t="shared" si="8"/>
        <v>2.839938073273387</v>
      </c>
      <c r="AU8">
        <f t="shared" si="8"/>
        <v>-66.485018946436682</v>
      </c>
      <c r="AW8">
        <v>5</v>
      </c>
      <c r="AX8">
        <f>IF(Z8&gt;0, (R8*SUMPRODUCT(K8:$K$98, X8:$X$98)-K8*$AZ$3)/Z8, 0)</f>
        <v>67.905412449273371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2.4943740000000002E-3</v>
      </c>
      <c r="Q9" s="4">
        <f t="shared" si="22"/>
        <v>12.5</v>
      </c>
      <c r="R9">
        <f t="shared" si="0"/>
        <v>50000</v>
      </c>
      <c r="S9">
        <f t="shared" si="1"/>
        <v>62.073044372973975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63.774124827276751</v>
      </c>
      <c r="AC9">
        <f t="shared" si="19"/>
        <v>57.568211938276477</v>
      </c>
      <c r="AE9">
        <f t="shared" si="2"/>
        <v>0</v>
      </c>
      <c r="AF9">
        <f t="shared" si="3"/>
        <v>0</v>
      </c>
      <c r="AG9">
        <f t="shared" si="3"/>
        <v>-11.592836415507989</v>
      </c>
      <c r="AH9">
        <f t="shared" si="4"/>
        <v>-117.13095694746484</v>
      </c>
      <c r="AI9">
        <f t="shared" si="5"/>
        <v>-128.72379336297283</v>
      </c>
      <c r="AJ9">
        <f t="shared" si="6"/>
        <v>6.2059128890002739</v>
      </c>
      <c r="AK9">
        <f t="shared" si="20"/>
        <v>4.4641887379093728</v>
      </c>
      <c r="AL9">
        <f t="shared" si="7"/>
        <v>-118.05369173606319</v>
      </c>
      <c r="AN9">
        <f t="shared" si="8"/>
        <v>0</v>
      </c>
      <c r="AO9">
        <f t="shared" si="8"/>
        <v>0</v>
      </c>
      <c r="AP9">
        <f t="shared" si="8"/>
        <v>-5.873291710814085</v>
      </c>
      <c r="AQ9">
        <f t="shared" si="8"/>
        <v>-59.342188042866603</v>
      </c>
      <c r="AR9">
        <f t="shared" si="8"/>
        <v>-65.215479753680683</v>
      </c>
      <c r="AS9">
        <f t="shared" si="8"/>
        <v>3.1441086048829949</v>
      </c>
      <c r="AT9">
        <f t="shared" si="8"/>
        <v>2.2616969454341942</v>
      </c>
      <c r="AU9">
        <f t="shared" si="8"/>
        <v>-59.8096742033635</v>
      </c>
      <c r="AW9">
        <v>6</v>
      </c>
      <c r="AX9">
        <f>IF(Z9&gt;0, (R9*SUMPRODUCT(K9:$K$98, X9:$X$98)-K9*$AZ$3)/Z9, 0)</f>
        <v>62.073044372973975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2.5048309999999999E-3</v>
      </c>
      <c r="Q10" s="4">
        <f t="shared" si="22"/>
        <v>12.5</v>
      </c>
      <c r="R10">
        <f t="shared" si="0"/>
        <v>50000</v>
      </c>
      <c r="S10">
        <f t="shared" si="1"/>
        <v>57.377981409465519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57.568211938276477</v>
      </c>
      <c r="AC10">
        <f t="shared" si="19"/>
        <v>52.548453557952882</v>
      </c>
      <c r="AE10">
        <f t="shared" si="2"/>
        <v>0</v>
      </c>
      <c r="AF10">
        <f t="shared" si="3"/>
        <v>0</v>
      </c>
      <c r="AG10">
        <f t="shared" si="3"/>
        <v>-11.447869955321416</v>
      </c>
      <c r="AH10">
        <f t="shared" si="4"/>
        <v>-116.15238412597316</v>
      </c>
      <c r="AI10">
        <f t="shared" si="5"/>
        <v>-127.60025408129457</v>
      </c>
      <c r="AJ10">
        <f t="shared" si="6"/>
        <v>5.0197583803235943</v>
      </c>
      <c r="AK10">
        <f t="shared" si="20"/>
        <v>4.0297748356793539</v>
      </c>
      <c r="AL10">
        <f t="shared" si="7"/>
        <v>-118.55072086529162</v>
      </c>
      <c r="AN10">
        <f t="shared" si="8"/>
        <v>0</v>
      </c>
      <c r="AO10">
        <f t="shared" si="8"/>
        <v>0</v>
      </c>
      <c r="AP10">
        <f t="shared" si="8"/>
        <v>-5.1784349915684409</v>
      </c>
      <c r="AQ10">
        <f t="shared" si="8"/>
        <v>-52.541439818893409</v>
      </c>
      <c r="AR10">
        <f t="shared" si="8"/>
        <v>-57.719874810461846</v>
      </c>
      <c r="AS10">
        <f t="shared" si="8"/>
        <v>2.2706837645201734</v>
      </c>
      <c r="AT10">
        <f t="shared" si="8"/>
        <v>1.8228654849039148</v>
      </c>
      <c r="AU10">
        <f t="shared" si="8"/>
        <v>-53.62632556103776</v>
      </c>
      <c r="AW10">
        <v>7</v>
      </c>
      <c r="AX10">
        <f>IF(Z10&gt;0, (R10*SUMPRODUCT(K10:$K$98, X10:$X$98)-K10*$AZ$3)/Z10, 0)</f>
        <v>57.377981409465519</v>
      </c>
    </row>
    <row r="11" spans="1:52" x14ac:dyDescent="0.25">
      <c r="A11" t="s">
        <v>33</v>
      </c>
      <c r="C11" s="12">
        <f>AU100</f>
        <v>527.70561372484383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2.5162380000000001E-3</v>
      </c>
      <c r="Q11" s="4">
        <f t="shared" si="22"/>
        <v>12.5</v>
      </c>
      <c r="R11">
        <f t="shared" si="0"/>
        <v>50000</v>
      </c>
      <c r="S11">
        <f t="shared" si="1"/>
        <v>53.638833400535049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52.548453557952882</v>
      </c>
      <c r="AC11">
        <f t="shared" si="19"/>
        <v>48.509183080615855</v>
      </c>
      <c r="AE11">
        <f t="shared" si="2"/>
        <v>0</v>
      </c>
      <c r="AF11">
        <f t="shared" si="3"/>
        <v>0</v>
      </c>
      <c r="AG11">
        <f t="shared" si="3"/>
        <v>-11.304585690367563</v>
      </c>
      <c r="AH11">
        <f t="shared" si="4"/>
        <v>-115.22226160255219</v>
      </c>
      <c r="AI11">
        <f t="shared" si="5"/>
        <v>-126.52684729291975</v>
      </c>
      <c r="AJ11">
        <f t="shared" si="6"/>
        <v>4.0392704773370269</v>
      </c>
      <c r="AK11">
        <f t="shared" si="20"/>
        <v>3.678391749056702</v>
      </c>
      <c r="AL11">
        <f t="shared" si="7"/>
        <v>-118.80918506652603</v>
      </c>
      <c r="AN11">
        <f t="shared" si="8"/>
        <v>0</v>
      </c>
      <c r="AO11">
        <f t="shared" si="8"/>
        <v>0</v>
      </c>
      <c r="AP11">
        <f t="shared" si="8"/>
        <v>-4.5657325595950375</v>
      </c>
      <c r="AQ11">
        <f t="shared" si="8"/>
        <v>-46.536338951122104</v>
      </c>
      <c r="AR11">
        <f t="shared" si="8"/>
        <v>-51.102071510717145</v>
      </c>
      <c r="AS11">
        <f t="shared" si="8"/>
        <v>1.6313935990686459</v>
      </c>
      <c r="AT11">
        <f t="shared" si="8"/>
        <v>1.4856407333816986</v>
      </c>
      <c r="AU11">
        <f t="shared" si="8"/>
        <v>-47.985037178266801</v>
      </c>
      <c r="AW11">
        <v>8</v>
      </c>
      <c r="AX11">
        <f>IF(Z11&gt;0, (R11*SUMPRODUCT(K11:$K$98, X11:$X$98)-K11*$AZ$3)/Z11, 0)</f>
        <v>53.638833400535049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2.529547E-3</v>
      </c>
      <c r="Q12" s="4">
        <f t="shared" si="22"/>
        <v>12.5</v>
      </c>
      <c r="R12">
        <f t="shared" si="0"/>
        <v>50000</v>
      </c>
      <c r="S12">
        <f t="shared" si="1"/>
        <v>50.701623872471281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48.509183080615855</v>
      </c>
      <c r="AC12">
        <f t="shared" si="19"/>
        <v>45.278352470169011</v>
      </c>
      <c r="AE12">
        <f t="shared" si="2"/>
        <v>0</v>
      </c>
      <c r="AF12">
        <f t="shared" si="3"/>
        <v>0</v>
      </c>
      <c r="AG12">
        <f t="shared" si="3"/>
        <v>-11.162944352644574</v>
      </c>
      <c r="AH12">
        <f t="shared" si="4"/>
        <v>-114.3819232772488</v>
      </c>
      <c r="AI12">
        <f t="shared" si="5"/>
        <v>-125.54486762989337</v>
      </c>
      <c r="AJ12">
        <f t="shared" si="6"/>
        <v>3.2308306104468443</v>
      </c>
      <c r="AK12">
        <f t="shared" si="20"/>
        <v>3.39564281564311</v>
      </c>
      <c r="AL12">
        <f t="shared" si="7"/>
        <v>-118.91839420380342</v>
      </c>
      <c r="AN12">
        <f t="shared" si="8"/>
        <v>0</v>
      </c>
      <c r="AO12">
        <f t="shared" si="8"/>
        <v>0</v>
      </c>
      <c r="AP12">
        <f t="shared" si="8"/>
        <v>-4.0254696418751434</v>
      </c>
      <c r="AQ12">
        <f t="shared" si="8"/>
        <v>-41.247268210449818</v>
      </c>
      <c r="AR12">
        <f t="shared" si="8"/>
        <v>-45.272737852324958</v>
      </c>
      <c r="AS12">
        <f t="shared" si="8"/>
        <v>1.1650699071444888</v>
      </c>
      <c r="AT12">
        <f t="shared" si="8"/>
        <v>1.2245028405775833</v>
      </c>
      <c r="AU12">
        <f t="shared" si="8"/>
        <v>-42.883165104602881</v>
      </c>
      <c r="AW12">
        <v>9</v>
      </c>
      <c r="AX12">
        <f>IF(Z12&gt;0, (R12*SUMPRODUCT(K12:$K$98, X12:$X$98)-K12*$AZ$3)/Z12, 0)</f>
        <v>50.701623872471281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2.543806E-3</v>
      </c>
      <c r="Q13" s="4">
        <f t="shared" si="22"/>
        <v>12.5</v>
      </c>
      <c r="R13">
        <f t="shared" si="0"/>
        <v>50000</v>
      </c>
      <c r="S13">
        <f t="shared" si="1"/>
        <v>48.418116916100225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45.278352470169011</v>
      </c>
      <c r="AC13">
        <f t="shared" si="19"/>
        <v>42.696716706750635</v>
      </c>
      <c r="AE13">
        <f t="shared" si="2"/>
        <v>0</v>
      </c>
      <c r="AF13">
        <f t="shared" si="3"/>
        <v>0</v>
      </c>
      <c r="AG13">
        <f t="shared" si="3"/>
        <v>-11.022918544296205</v>
      </c>
      <c r="AH13">
        <f t="shared" si="4"/>
        <v>-113.58545928769354</v>
      </c>
      <c r="AI13">
        <f t="shared" si="5"/>
        <v>-124.60837783198974</v>
      </c>
      <c r="AJ13">
        <f t="shared" si="6"/>
        <v>2.581635763418376</v>
      </c>
      <c r="AK13">
        <f t="shared" si="20"/>
        <v>3.1694846729118309</v>
      </c>
      <c r="AL13">
        <f t="shared" si="7"/>
        <v>-118.85725739565953</v>
      </c>
      <c r="AN13">
        <f t="shared" si="8"/>
        <v>0</v>
      </c>
      <c r="AO13">
        <f t="shared" si="8"/>
        <v>0</v>
      </c>
      <c r="AP13">
        <f t="shared" si="8"/>
        <v>-3.549084760382653</v>
      </c>
      <c r="AQ13">
        <f t="shared" si="8"/>
        <v>-36.571477956499422</v>
      </c>
      <c r="AR13">
        <f t="shared" si="8"/>
        <v>-40.120562716882077</v>
      </c>
      <c r="AS13">
        <f t="shared" si="8"/>
        <v>0.83121762244610697</v>
      </c>
      <c r="AT13">
        <f t="shared" si="8"/>
        <v>1.0204892384620259</v>
      </c>
      <c r="AU13">
        <f t="shared" si="8"/>
        <v>-38.268855855973946</v>
      </c>
      <c r="AW13">
        <v>10</v>
      </c>
      <c r="AX13">
        <f>IF(Z13&gt;0, (R13*SUMPRODUCT(K13:$K$98, X13:$X$98)-K13*$AZ$3)/Z13, 0)</f>
        <v>48.418116916100225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2.5599659999999999E-3</v>
      </c>
      <c r="Q14" s="4">
        <f t="shared" si="22"/>
        <v>12.5</v>
      </c>
      <c r="R14">
        <f t="shared" si="0"/>
        <v>50000</v>
      </c>
      <c r="S14">
        <f t="shared" si="1"/>
        <v>46.681327727753995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42.696716706750635</v>
      </c>
      <c r="AC14">
        <f t="shared" si="19"/>
        <v>40.648124863672194</v>
      </c>
      <c r="AE14">
        <f t="shared" si="2"/>
        <v>0</v>
      </c>
      <c r="AF14">
        <f t="shared" si="3"/>
        <v>0</v>
      </c>
      <c r="AG14">
        <f t="shared" si="3"/>
        <v>-10.884471062159076</v>
      </c>
      <c r="AH14">
        <f t="shared" si="4"/>
        <v>-112.87318677667112</v>
      </c>
      <c r="AI14">
        <f t="shared" si="5"/>
        <v>-123.7576578388302</v>
      </c>
      <c r="AJ14">
        <f t="shared" si="6"/>
        <v>2.0485918430784409</v>
      </c>
      <c r="AK14">
        <f t="shared" si="20"/>
        <v>2.9887701694725446</v>
      </c>
      <c r="AL14">
        <f t="shared" si="7"/>
        <v>-118.72029582627921</v>
      </c>
      <c r="AN14">
        <f t="shared" si="8"/>
        <v>0</v>
      </c>
      <c r="AO14">
        <f t="shared" si="8"/>
        <v>0</v>
      </c>
      <c r="AP14">
        <f t="shared" si="8"/>
        <v>-3.1290253361260074</v>
      </c>
      <c r="AQ14">
        <f t="shared" si="8"/>
        <v>-32.448343991777634</v>
      </c>
      <c r="AR14">
        <f t="shared" si="8"/>
        <v>-35.577369327903646</v>
      </c>
      <c r="AS14">
        <f t="shared" si="8"/>
        <v>0.58892120193684361</v>
      </c>
      <c r="AT14">
        <f t="shared" si="8"/>
        <v>0.85920000436678412</v>
      </c>
      <c r="AU14">
        <f t="shared" si="8"/>
        <v>-34.129248121600014</v>
      </c>
      <c r="AW14">
        <v>11</v>
      </c>
      <c r="AX14">
        <f>IF(Z14&gt;0, (R14*SUMPRODUCT(K14:$K$98, X14:$X$98)-K14*$AZ$3)/Z14, 0)</f>
        <v>46.681327727753995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2.5827799999999998E-3</v>
      </c>
      <c r="Q15" s="4">
        <f t="shared" si="22"/>
        <v>12.5</v>
      </c>
      <c r="R15">
        <f t="shared" si="0"/>
        <v>50000</v>
      </c>
      <c r="S15">
        <f t="shared" si="1"/>
        <v>45.38699107406471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40.648124863672194</v>
      </c>
      <c r="AC15">
        <f t="shared" si="19"/>
        <v>39.023786330306052</v>
      </c>
      <c r="AE15">
        <f t="shared" si="2"/>
        <v>0</v>
      </c>
      <c r="AF15">
        <f t="shared" si="3"/>
        <v>0</v>
      </c>
      <c r="AG15">
        <f t="shared" si="3"/>
        <v>-10.747514157367563</v>
      </c>
      <c r="AH15">
        <f t="shared" si="4"/>
        <v>-112.44877667969287</v>
      </c>
      <c r="AI15">
        <f t="shared" si="5"/>
        <v>-123.19629083706043</v>
      </c>
      <c r="AJ15">
        <f t="shared" si="6"/>
        <v>1.6243385333661422</v>
      </c>
      <c r="AK15">
        <f t="shared" si="20"/>
        <v>2.845368740457054</v>
      </c>
      <c r="AL15">
        <f t="shared" si="7"/>
        <v>-118.72658356323724</v>
      </c>
      <c r="AN15">
        <f t="shared" si="8"/>
        <v>0</v>
      </c>
      <c r="AO15">
        <f t="shared" si="8"/>
        <v>0</v>
      </c>
      <c r="AP15">
        <f t="shared" si="8"/>
        <v>-2.7586191952742039</v>
      </c>
      <c r="AQ15">
        <f t="shared" si="8"/>
        <v>-28.862800205855464</v>
      </c>
      <c r="AR15">
        <f t="shared" si="8"/>
        <v>-31.621419401129668</v>
      </c>
      <c r="AS15">
        <f t="shared" si="8"/>
        <v>0.41692724402653147</v>
      </c>
      <c r="AT15">
        <f t="shared" si="8"/>
        <v>0.73033528592071884</v>
      </c>
      <c r="AU15">
        <f t="shared" si="8"/>
        <v>-30.474156871182416</v>
      </c>
      <c r="AW15">
        <v>12</v>
      </c>
      <c r="AX15">
        <f>IF(Z15&gt;0, (R15*SUMPRODUCT(K15:$K$98, X15:$X$98)-K15*$AZ$3)/Z15, 0)</f>
        <v>45.38699107406471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2.6093969999999998E-3</v>
      </c>
      <c r="Q16" s="4">
        <f t="shared" si="22"/>
        <v>12.5</v>
      </c>
      <c r="R16">
        <f t="shared" si="0"/>
        <v>50000</v>
      </c>
      <c r="S16">
        <f t="shared" si="1"/>
        <v>44.386589655891058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39.023786330306052</v>
      </c>
      <c r="AC16">
        <f t="shared" si="19"/>
        <v>37.682419569460933</v>
      </c>
      <c r="AE16">
        <f t="shared" si="2"/>
        <v>0</v>
      </c>
      <c r="AF16">
        <f t="shared" si="3"/>
        <v>0</v>
      </c>
      <c r="AG16">
        <f t="shared" si="3"/>
        <v>-10.611994484594195</v>
      </c>
      <c r="AH16">
        <f t="shared" si="4"/>
        <v>-112.17812479876977</v>
      </c>
      <c r="AI16">
        <f t="shared" si="5"/>
        <v>-122.79011928336396</v>
      </c>
      <c r="AJ16">
        <f t="shared" si="6"/>
        <v>1.3413667608451192</v>
      </c>
      <c r="AK16">
        <f t="shared" si="20"/>
        <v>2.7316650431214238</v>
      </c>
      <c r="AL16">
        <f t="shared" si="7"/>
        <v>-118.71708747939742</v>
      </c>
      <c r="AN16">
        <f t="shared" si="8"/>
        <v>0</v>
      </c>
      <c r="AO16">
        <f t="shared" si="8"/>
        <v>0</v>
      </c>
      <c r="AP16">
        <f t="shared" si="8"/>
        <v>-2.4319952416689024</v>
      </c>
      <c r="AQ16">
        <f t="shared" si="8"/>
        <v>-25.708330901039002</v>
      </c>
      <c r="AR16">
        <f t="shared" si="8"/>
        <v>-28.140326142707902</v>
      </c>
      <c r="AS16">
        <f t="shared" si="8"/>
        <v>0.30740664108372889</v>
      </c>
      <c r="AT16">
        <f t="shared" si="8"/>
        <v>0.62602712396326932</v>
      </c>
      <c r="AU16">
        <f t="shared" si="8"/>
        <v>-27.206892377660903</v>
      </c>
      <c r="AW16">
        <v>13</v>
      </c>
      <c r="AX16">
        <f>IF(Z16&gt;0, (R16*SUMPRODUCT(K16:$K$98, X16:$X$98)-K16*$AZ$3)/Z16, 0)</f>
        <v>44.386589655891058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2.6360139999999999E-3</v>
      </c>
      <c r="Q17" s="4">
        <f t="shared" si="22"/>
        <v>12.5</v>
      </c>
      <c r="R17">
        <f t="shared" si="0"/>
        <v>50000</v>
      </c>
      <c r="S17">
        <f t="shared" si="1"/>
        <v>43.599854225976685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37.682419569460933</v>
      </c>
      <c r="AC17">
        <f t="shared" si="19"/>
        <v>36.546797101466865</v>
      </c>
      <c r="AE17">
        <f t="shared" si="2"/>
        <v>0</v>
      </c>
      <c r="AF17">
        <f t="shared" si="3"/>
        <v>0</v>
      </c>
      <c r="AG17">
        <f t="shared" si="3"/>
        <v>-10.477901173718941</v>
      </c>
      <c r="AH17">
        <f t="shared" si="4"/>
        <v>-111.89346411725234</v>
      </c>
      <c r="AI17">
        <f t="shared" si="5"/>
        <v>-122.37136529097128</v>
      </c>
      <c r="AJ17">
        <f t="shared" si="6"/>
        <v>1.1356224679940681</v>
      </c>
      <c r="AK17">
        <f t="shared" si="20"/>
        <v>2.6377693698622657</v>
      </c>
      <c r="AL17">
        <f t="shared" si="7"/>
        <v>-118.59797345311495</v>
      </c>
      <c r="AN17">
        <f t="shared" si="8"/>
        <v>0</v>
      </c>
      <c r="AO17">
        <f t="shared" si="8"/>
        <v>0</v>
      </c>
      <c r="AP17">
        <f t="shared" si="8"/>
        <v>-2.1439861747743221</v>
      </c>
      <c r="AQ17">
        <f t="shared" si="8"/>
        <v>-22.895619660616465</v>
      </c>
      <c r="AR17">
        <f t="shared" si="8"/>
        <v>-25.039605835390788</v>
      </c>
      <c r="AS17">
        <f t="shared" si="8"/>
        <v>0.23237085660335577</v>
      </c>
      <c r="AT17">
        <f t="shared" si="8"/>
        <v>0.53973987418518599</v>
      </c>
      <c r="AU17">
        <f t="shared" si="8"/>
        <v>-24.267495104602247</v>
      </c>
      <c r="AW17">
        <v>14</v>
      </c>
      <c r="AX17">
        <f>IF(Z17&gt;0, (R17*SUMPRODUCT(K17:$K$98, X17:$X$98)-K17*$AZ$3)/Z17, 0)</f>
        <v>43.599854225976685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2.6635809999999999E-3</v>
      </c>
      <c r="Q18" s="4">
        <f t="shared" si="22"/>
        <v>12.5</v>
      </c>
      <c r="R18">
        <f t="shared" si="0"/>
        <v>50000</v>
      </c>
      <c r="S18">
        <f t="shared" si="1"/>
        <v>43.004303328106914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36.546797101466865</v>
      </c>
      <c r="AC18">
        <f t="shared" si="19"/>
        <v>35.591095684640493</v>
      </c>
      <c r="AE18">
        <f t="shared" si="2"/>
        <v>0</v>
      </c>
      <c r="AF18">
        <f t="shared" si="3"/>
        <v>0</v>
      </c>
      <c r="AG18">
        <f t="shared" si="3"/>
        <v>-10.345213423495554</v>
      </c>
      <c r="AH18">
        <f t="shared" si="4"/>
        <v>-111.63495394478187</v>
      </c>
      <c r="AI18">
        <f t="shared" si="5"/>
        <v>-121.98016736827742</v>
      </c>
      <c r="AJ18">
        <f t="shared" si="6"/>
        <v>0.955701416826372</v>
      </c>
      <c r="AK18">
        <f t="shared" si="20"/>
        <v>2.5582757971026808</v>
      </c>
      <c r="AL18">
        <f t="shared" si="7"/>
        <v>-118.46619015434837</v>
      </c>
      <c r="AN18">
        <f t="shared" si="8"/>
        <v>0</v>
      </c>
      <c r="AO18">
        <f t="shared" si="8"/>
        <v>0</v>
      </c>
      <c r="AP18">
        <f t="shared" si="8"/>
        <v>-1.8900318144528454</v>
      </c>
      <c r="AQ18">
        <f t="shared" si="8"/>
        <v>-20.395288712112723</v>
      </c>
      <c r="AR18">
        <f t="shared" si="8"/>
        <v>-22.28532052656557</v>
      </c>
      <c r="AS18">
        <f t="shared" si="8"/>
        <v>0.1746030757390763</v>
      </c>
      <c r="AT18">
        <f t="shared" si="8"/>
        <v>0.4673874234133491</v>
      </c>
      <c r="AU18">
        <f t="shared" si="8"/>
        <v>-21.643330027413143</v>
      </c>
      <c r="AW18">
        <v>15</v>
      </c>
      <c r="AX18">
        <f>IF(Z18&gt;0, (R18*SUMPRODUCT(K18:$K$98, X18:$X$98)-K18*$AZ$3)/Z18, 0)</f>
        <v>43.004303328106914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2.696852E-3</v>
      </c>
      <c r="Q19" s="4">
        <f t="shared" si="22"/>
        <v>12.5</v>
      </c>
      <c r="R19">
        <f t="shared" si="0"/>
        <v>50000</v>
      </c>
      <c r="S19">
        <f t="shared" si="1"/>
        <v>42.570846904309015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35.591095684640493</v>
      </c>
      <c r="AC19">
        <f t="shared" si="19"/>
        <v>34.785019690197487</v>
      </c>
      <c r="AE19">
        <f t="shared" si="2"/>
        <v>0</v>
      </c>
      <c r="AF19">
        <f t="shared" si="3"/>
        <v>0</v>
      </c>
      <c r="AG19">
        <f t="shared" si="3"/>
        <v>-10.213861779749017</v>
      </c>
      <c r="AH19">
        <f t="shared" si="4"/>
        <v>-111.59803804632334</v>
      </c>
      <c r="AI19">
        <f t="shared" si="5"/>
        <v>-121.81189982607236</v>
      </c>
      <c r="AJ19">
        <f t="shared" si="6"/>
        <v>0.80607599444300604</v>
      </c>
      <c r="AK19">
        <f t="shared" si="20"/>
        <v>2.4913766979248346</v>
      </c>
      <c r="AL19">
        <f t="shared" si="7"/>
        <v>-118.51444713370452</v>
      </c>
      <c r="AN19">
        <f t="shared" si="8"/>
        <v>0</v>
      </c>
      <c r="AO19">
        <f t="shared" si="8"/>
        <v>0</v>
      </c>
      <c r="AP19">
        <f t="shared" si="8"/>
        <v>-1.6661021073477196</v>
      </c>
      <c r="AQ19">
        <f t="shared" si="8"/>
        <v>-18.204057424538519</v>
      </c>
      <c r="AR19">
        <f t="shared" si="8"/>
        <v>-19.870159531886241</v>
      </c>
      <c r="AS19">
        <f t="shared" si="8"/>
        <v>0.13148845578532026</v>
      </c>
      <c r="AT19">
        <f t="shared" si="8"/>
        <v>0.40639750724251222</v>
      </c>
      <c r="AU19">
        <f t="shared" si="8"/>
        <v>-19.332273568858408</v>
      </c>
      <c r="AW19">
        <v>16</v>
      </c>
      <c r="AX19">
        <f>IF(Z19&gt;0, (R19*SUMPRODUCT(K19:$K$98, X19:$X$98)-K19*$AZ$3)/Z19, 0)</f>
        <v>42.570846904309015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2.7291730000000001E-3</v>
      </c>
      <c r="Q20" s="4">
        <f t="shared" si="22"/>
        <v>12.5</v>
      </c>
      <c r="R20">
        <f t="shared" si="0"/>
        <v>50000</v>
      </c>
      <c r="S20">
        <f t="shared" si="1"/>
        <v>42.23503214458573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34.785019690197487</v>
      </c>
      <c r="AC20">
        <f t="shared" si="19"/>
        <v>34.071330763578317</v>
      </c>
      <c r="AE20">
        <f t="shared" si="2"/>
        <v>0</v>
      </c>
      <c r="AF20">
        <f t="shared" si="3"/>
        <v>0</v>
      </c>
      <c r="AG20">
        <f t="shared" si="3"/>
        <v>-10.083847766156504</v>
      </c>
      <c r="AH20">
        <f t="shared" si="4"/>
        <v>-111.50158318009186</v>
      </c>
      <c r="AI20">
        <f t="shared" si="5"/>
        <v>-121.58543094624837</v>
      </c>
      <c r="AJ20">
        <f t="shared" si="6"/>
        <v>0.71368892661917016</v>
      </c>
      <c r="AK20">
        <f t="shared" si="20"/>
        <v>2.4349513783138241</v>
      </c>
      <c r="AL20">
        <f t="shared" si="7"/>
        <v>-118.43679064131537</v>
      </c>
      <c r="AN20">
        <f t="shared" si="8"/>
        <v>0</v>
      </c>
      <c r="AO20">
        <f t="shared" si="8"/>
        <v>0</v>
      </c>
      <c r="AP20">
        <f t="shared" si="8"/>
        <v>-1.4686553619532374</v>
      </c>
      <c r="AQ20">
        <f t="shared" si="8"/>
        <v>-16.239574595058919</v>
      </c>
      <c r="AR20">
        <f t="shared" si="8"/>
        <v>-17.708229957012158</v>
      </c>
      <c r="AS20">
        <f t="shared" si="8"/>
        <v>0.10394475334740264</v>
      </c>
      <c r="AT20">
        <f t="shared" si="8"/>
        <v>0.35463688869423193</v>
      </c>
      <c r="AU20">
        <f t="shared" si="8"/>
        <v>-17.249648314970525</v>
      </c>
      <c r="AW20">
        <v>17</v>
      </c>
      <c r="AX20">
        <f>IF(Z20&gt;0, (R20*SUMPRODUCT(K20:$K$98, X20:$X$98)-K20*$AZ$3)/Z20, 0)</f>
        <v>42.23503214458573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2.766246E-3</v>
      </c>
      <c r="Q21" s="4">
        <f t="shared" si="22"/>
        <v>12.5</v>
      </c>
      <c r="R21">
        <f t="shared" si="0"/>
        <v>50000</v>
      </c>
      <c r="S21">
        <f t="shared" si="1"/>
        <v>41.99870744794989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34.071330763578317</v>
      </c>
      <c r="AC21">
        <f t="shared" si="19"/>
        <v>33.448156613090305</v>
      </c>
      <c r="AE21">
        <f t="shared" si="2"/>
        <v>0</v>
      </c>
      <c r="AF21">
        <f t="shared" si="3"/>
        <v>0</v>
      </c>
      <c r="AG21">
        <f t="shared" si="3"/>
        <v>-9.9551148849472018</v>
      </c>
      <c r="AH21">
        <f t="shared" si="4"/>
        <v>-111.57761419095748</v>
      </c>
      <c r="AI21">
        <f t="shared" si="5"/>
        <v>-121.53272907590468</v>
      </c>
      <c r="AJ21">
        <f t="shared" si="6"/>
        <v>0.62317415048801195</v>
      </c>
      <c r="AK21">
        <f t="shared" si="20"/>
        <v>2.3849931534504822</v>
      </c>
      <c r="AL21">
        <f t="shared" si="7"/>
        <v>-118.52456177196619</v>
      </c>
      <c r="AN21">
        <f t="shared" si="8"/>
        <v>0</v>
      </c>
      <c r="AO21">
        <f t="shared" si="8"/>
        <v>0</v>
      </c>
      <c r="AP21">
        <f t="shared" si="8"/>
        <v>-1.2945590592083245</v>
      </c>
      <c r="AQ21">
        <f t="shared" si="8"/>
        <v>-14.509507215648911</v>
      </c>
      <c r="AR21">
        <f t="shared" si="8"/>
        <v>-15.804066274857236</v>
      </c>
      <c r="AS21">
        <f t="shared" si="8"/>
        <v>8.1037311101105014E-2</v>
      </c>
      <c r="AT21">
        <f t="shared" si="8"/>
        <v>0.3101435321070658</v>
      </c>
      <c r="AU21">
        <f t="shared" si="8"/>
        <v>-15.412885431649066</v>
      </c>
      <c r="AW21">
        <v>18</v>
      </c>
      <c r="AX21">
        <f>IF(Z21&gt;0, (R21*SUMPRODUCT(K21:$K$98, X21:$X$98)-K21*$AZ$3)/Z21, 0)</f>
        <v>41.99870744794989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2.8061710000000001E-3</v>
      </c>
      <c r="Q22" s="4">
        <f t="shared" si="22"/>
        <v>12.5</v>
      </c>
      <c r="R22">
        <f t="shared" si="0"/>
        <v>50000</v>
      </c>
      <c r="S22">
        <f t="shared" si="1"/>
        <v>41.82324583092069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33.448156613090305</v>
      </c>
      <c r="AC22">
        <f t="shared" si="19"/>
        <v>32.881864080093976</v>
      </c>
      <c r="AE22">
        <f t="shared" si="2"/>
        <v>0</v>
      </c>
      <c r="AF22">
        <f t="shared" si="3"/>
        <v>0</v>
      </c>
      <c r="AG22">
        <f t="shared" si="3"/>
        <v>-9.8276279814059215</v>
      </c>
      <c r="AH22">
        <f t="shared" si="4"/>
        <v>-111.7430187672287</v>
      </c>
      <c r="AI22">
        <f t="shared" si="5"/>
        <v>-121.57064674863463</v>
      </c>
      <c r="AJ22">
        <f t="shared" si="6"/>
        <v>0.56629253299632865</v>
      </c>
      <c r="AK22">
        <f t="shared" si="20"/>
        <v>2.3413709629163217</v>
      </c>
      <c r="AL22">
        <f t="shared" si="7"/>
        <v>-118.66298325272199</v>
      </c>
      <c r="AN22">
        <f t="shared" si="8"/>
        <v>0</v>
      </c>
      <c r="AO22">
        <f t="shared" si="8"/>
        <v>0</v>
      </c>
      <c r="AP22">
        <f t="shared" si="8"/>
        <v>-1.1410542093986638</v>
      </c>
      <c r="AQ22">
        <f t="shared" si="8"/>
        <v>-12.974121749063155</v>
      </c>
      <c r="AR22">
        <f t="shared" si="8"/>
        <v>-14.115175958461819</v>
      </c>
      <c r="AS22">
        <f t="shared" si="8"/>
        <v>6.5750400783287741E-2</v>
      </c>
      <c r="AT22">
        <f t="shared" si="8"/>
        <v>0.2718490360089183</v>
      </c>
      <c r="AU22">
        <f t="shared" si="8"/>
        <v>-13.777576521669614</v>
      </c>
      <c r="AW22">
        <v>19</v>
      </c>
      <c r="AX22">
        <f>IF(Z22&gt;0, (R22*SUMPRODUCT(K22:$K$98, X22:$X$98)-K22*$AZ$3)/Z22, 0)</f>
        <v>41.82324583092069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2.8498989999999999E-3</v>
      </c>
      <c r="Q23" s="4">
        <f t="shared" si="22"/>
        <v>12.5</v>
      </c>
      <c r="R23">
        <f t="shared" si="0"/>
        <v>50000</v>
      </c>
      <c r="S23">
        <f t="shared" si="1"/>
        <v>41.691441550264159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32.881864080093976</v>
      </c>
      <c r="AC23">
        <f t="shared" si="19"/>
        <v>32.357041154827769</v>
      </c>
      <c r="AE23">
        <f t="shared" si="2"/>
        <v>0</v>
      </c>
      <c r="AF23">
        <f t="shared" si="3"/>
        <v>0</v>
      </c>
      <c r="AG23">
        <f t="shared" si="3"/>
        <v>-9.7013439544352824</v>
      </c>
      <c r="AH23">
        <f t="shared" si="4"/>
        <v>-112.03098862632302</v>
      </c>
      <c r="AI23">
        <f t="shared" si="5"/>
        <v>-121.73233258075831</v>
      </c>
      <c r="AJ23">
        <f t="shared" si="6"/>
        <v>0.52482292526620711</v>
      </c>
      <c r="AK23">
        <f t="shared" si="20"/>
        <v>2.3017304856065786</v>
      </c>
      <c r="AL23">
        <f t="shared" si="7"/>
        <v>-118.90577916988552</v>
      </c>
      <c r="AN23">
        <f t="shared" si="8"/>
        <v>0</v>
      </c>
      <c r="AO23">
        <f t="shared" si="8"/>
        <v>0</v>
      </c>
      <c r="AP23">
        <f t="shared" si="8"/>
        <v>-1.0057069446913984</v>
      </c>
      <c r="AQ23">
        <f t="shared" si="8"/>
        <v>-11.613890179682294</v>
      </c>
      <c r="AR23">
        <f t="shared" si="8"/>
        <v>-12.619597124373694</v>
      </c>
      <c r="AS23">
        <f t="shared" si="8"/>
        <v>5.4406694902531534E-2</v>
      </c>
      <c r="AT23">
        <f t="shared" si="8"/>
        <v>0.23861295353043585</v>
      </c>
      <c r="AU23">
        <f t="shared" si="8"/>
        <v>-12.326577475940725</v>
      </c>
      <c r="AW23">
        <v>20</v>
      </c>
      <c r="AX23">
        <f>IF(Z23&gt;0, (R23*SUMPRODUCT(K23:$K$98, X23:$X$98)-K23*$AZ$3)/Z23, 0)</f>
        <v>41.691441550264159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2.8964780000000001E-3</v>
      </c>
      <c r="Q24" s="4">
        <f t="shared" si="22"/>
        <v>12.5</v>
      </c>
      <c r="R24">
        <f t="shared" si="0"/>
        <v>50000</v>
      </c>
      <c r="S24">
        <f t="shared" si="1"/>
        <v>41.585511391375107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32.357041154827769</v>
      </c>
      <c r="AC24">
        <f t="shared" si="19"/>
        <v>31.858596353535663</v>
      </c>
      <c r="AE24">
        <f t="shared" si="2"/>
        <v>0</v>
      </c>
      <c r="AF24">
        <f t="shared" si="3"/>
        <v>0</v>
      </c>
      <c r="AG24">
        <f t="shared" si="3"/>
        <v>-9.5762307855564757</v>
      </c>
      <c r="AH24">
        <f t="shared" si="4"/>
        <v>-112.3989173378192</v>
      </c>
      <c r="AI24">
        <f t="shared" si="5"/>
        <v>-121.97514812337567</v>
      </c>
      <c r="AJ24">
        <f t="shared" si="6"/>
        <v>0.49844480129210567</v>
      </c>
      <c r="AK24">
        <f t="shared" si="20"/>
        <v>2.2649928808379443</v>
      </c>
      <c r="AL24">
        <f t="shared" ref="AL24:AL87" si="23">SUM(AI24:AK24)</f>
        <v>-119.21171044124563</v>
      </c>
      <c r="AN24">
        <f t="shared" si="8"/>
        <v>0</v>
      </c>
      <c r="AO24">
        <f t="shared" si="8"/>
        <v>0</v>
      </c>
      <c r="AP24">
        <f t="shared" si="8"/>
        <v>-0.88637220286137364</v>
      </c>
      <c r="AQ24">
        <f t="shared" si="8"/>
        <v>-10.403600141949472</v>
      </c>
      <c r="AR24">
        <f t="shared" si="8"/>
        <v>-11.289972344810845</v>
      </c>
      <c r="AS24">
        <f t="shared" si="8"/>
        <v>4.6135857251106326E-2</v>
      </c>
      <c r="AT24">
        <f t="shared" si="8"/>
        <v>0.20964686150648093</v>
      </c>
      <c r="AU24">
        <f t="shared" si="8"/>
        <v>-11.034189626053259</v>
      </c>
      <c r="AW24">
        <v>21</v>
      </c>
      <c r="AX24">
        <f>IF(Z24&gt;0, (R24*SUMPRODUCT(K24:$K$98, X24:$X$98)-K24*$AZ$3)/Z24, 0)</f>
        <v>41.585511391375107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2.9506620000000002E-3</v>
      </c>
      <c r="Q25" s="4">
        <f t="shared" si="22"/>
        <v>12.5</v>
      </c>
      <c r="R25">
        <f t="shared" si="0"/>
        <v>50000</v>
      </c>
      <c r="S25">
        <f t="shared" si="1"/>
        <v>41.497561839414175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31.858596353535663</v>
      </c>
      <c r="AC25">
        <f t="shared" si="19"/>
        <v>31.379501013720219</v>
      </c>
      <c r="AE25">
        <f t="shared" si="2"/>
        <v>0</v>
      </c>
      <c r="AF25">
        <f t="shared" si="3"/>
        <v>0</v>
      </c>
      <c r="AG25">
        <f t="shared" si="3"/>
        <v>-9.4522122574187382</v>
      </c>
      <c r="AH25">
        <f t="shared" si="4"/>
        <v>-113.02488112868657</v>
      </c>
      <c r="AI25">
        <f t="shared" si="5"/>
        <v>-122.47709338610531</v>
      </c>
      <c r="AJ25">
        <f t="shared" si="6"/>
        <v>0.47909533981544428</v>
      </c>
      <c r="AK25">
        <f t="shared" si="20"/>
        <v>2.2301017447474965</v>
      </c>
      <c r="AL25">
        <f t="shared" si="23"/>
        <v>-119.76789630154236</v>
      </c>
      <c r="AN25">
        <f t="shared" si="8"/>
        <v>0</v>
      </c>
      <c r="AO25">
        <f t="shared" si="8"/>
        <v>0</v>
      </c>
      <c r="AP25">
        <f t="shared" si="8"/>
        <v>-0.78115455004992895</v>
      </c>
      <c r="AQ25">
        <f t="shared" si="8"/>
        <v>-9.3406599172833804</v>
      </c>
      <c r="AR25">
        <f t="shared" si="8"/>
        <v>-10.121814467333309</v>
      </c>
      <c r="AS25">
        <f t="shared" si="8"/>
        <v>3.9593641616629621E-2</v>
      </c>
      <c r="AT25">
        <f t="shared" si="8"/>
        <v>0.1843012066954495</v>
      </c>
      <c r="AU25">
        <f t="shared" si="8"/>
        <v>-9.8979196190212306</v>
      </c>
      <c r="AW25">
        <v>22</v>
      </c>
      <c r="AX25">
        <f>IF(Z25&gt;0, (R25*SUMPRODUCT(K25:$K$98, X25:$X$98)-K25*$AZ$3)/Z25, 0)</f>
        <v>41.497561839414175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3.0134020000000001E-3</v>
      </c>
      <c r="Q26" s="4">
        <f t="shared" si="22"/>
        <v>12.5</v>
      </c>
      <c r="R26">
        <f t="shared" si="0"/>
        <v>50000</v>
      </c>
      <c r="S26">
        <f t="shared" si="1"/>
        <v>41.40224176625135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31.379501013720219</v>
      </c>
      <c r="AC26">
        <f t="shared" si="19"/>
        <v>30.900006098342217</v>
      </c>
      <c r="AE26">
        <f t="shared" si="2"/>
        <v>0</v>
      </c>
      <c r="AF26">
        <f t="shared" si="3"/>
        <v>0</v>
      </c>
      <c r="AG26">
        <f t="shared" si="3"/>
        <v>-9.3292068195236197</v>
      </c>
      <c r="AH26">
        <f t="shared" si="4"/>
        <v>-113.93326128372055</v>
      </c>
      <c r="AI26">
        <f t="shared" si="5"/>
        <v>-123.26246810324417</v>
      </c>
      <c r="AJ26">
        <f t="shared" si="6"/>
        <v>0.47949491537800171</v>
      </c>
      <c r="AK26">
        <f t="shared" si="20"/>
        <v>2.1965650709604154</v>
      </c>
      <c r="AL26">
        <f t="shared" si="23"/>
        <v>-120.58640811690576</v>
      </c>
      <c r="AN26">
        <f t="shared" si="8"/>
        <v>0</v>
      </c>
      <c r="AO26">
        <f t="shared" si="8"/>
        <v>0</v>
      </c>
      <c r="AP26">
        <f t="shared" si="8"/>
        <v>-0.68838309988035717</v>
      </c>
      <c r="AQ26">
        <f t="shared" si="8"/>
        <v>-8.4069024408198416</v>
      </c>
      <c r="AR26">
        <f t="shared" si="8"/>
        <v>-9.0952855407001998</v>
      </c>
      <c r="AS26">
        <f t="shared" si="8"/>
        <v>3.5380949593058021E-2</v>
      </c>
      <c r="AT26">
        <f t="shared" si="8"/>
        <v>0.1620800462341834</v>
      </c>
      <c r="AU26">
        <f t="shared" si="8"/>
        <v>-8.8978245448729574</v>
      </c>
      <c r="AW26">
        <v>23</v>
      </c>
      <c r="AX26">
        <f>IF(Z26&gt;0, (R26*SUMPRODUCT(K26:$K$98, X26:$X$98)-K26*$AZ$3)/Z26, 0)</f>
        <v>41.40224176625135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3.0789929999999999E-3</v>
      </c>
      <c r="Q27" s="4">
        <f t="shared" si="22"/>
        <v>12.5</v>
      </c>
      <c r="R27">
        <f t="shared" si="0"/>
        <v>50000</v>
      </c>
      <c r="S27">
        <f t="shared" si="1"/>
        <v>41.278687498464244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30.900006098342217</v>
      </c>
      <c r="AC27">
        <f t="shared" si="19"/>
        <v>30.404858123509385</v>
      </c>
      <c r="AE27">
        <f t="shared" si="2"/>
        <v>0</v>
      </c>
      <c r="AF27">
        <f t="shared" si="3"/>
        <v>0</v>
      </c>
      <c r="AG27">
        <f t="shared" si="3"/>
        <v>-9.2071901888355185</v>
      </c>
      <c r="AH27">
        <f t="shared" si="4"/>
        <v>-114.89824997146195</v>
      </c>
      <c r="AI27">
        <f t="shared" si="5"/>
        <v>-124.10544016029746</v>
      </c>
      <c r="AJ27">
        <f t="shared" si="6"/>
        <v>0.49514797483283246</v>
      </c>
      <c r="AK27">
        <f t="shared" si="20"/>
        <v>2.1630004268839556</v>
      </c>
      <c r="AL27">
        <f t="shared" si="23"/>
        <v>-121.44729175858068</v>
      </c>
      <c r="AN27">
        <f t="shared" si="8"/>
        <v>0</v>
      </c>
      <c r="AO27">
        <f t="shared" si="8"/>
        <v>0</v>
      </c>
      <c r="AP27">
        <f t="shared" si="8"/>
        <v>-0.60658905547830677</v>
      </c>
      <c r="AQ27">
        <f t="shared" si="8"/>
        <v>-7.5697383780354297</v>
      </c>
      <c r="AR27">
        <f t="shared" si="8"/>
        <v>-8.1763274335137357</v>
      </c>
      <c r="AS27">
        <f t="shared" si="8"/>
        <v>3.2621390045797595E-2</v>
      </c>
      <c r="AT27">
        <f t="shared" si="8"/>
        <v>0.14250301764524048</v>
      </c>
      <c r="AU27">
        <f t="shared" si="8"/>
        <v>-8.0012030258226972</v>
      </c>
      <c r="AW27">
        <v>24</v>
      </c>
      <c r="AX27">
        <f>IF(Z27&gt;0, (R27*SUMPRODUCT(K27:$K$98, X27:$X$98)-K27*$AZ$3)/Z27, 0)</f>
        <v>41.278687498464244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3.1512390000000001E-3</v>
      </c>
      <c r="Q28" s="4">
        <f t="shared" si="22"/>
        <v>12.5</v>
      </c>
      <c r="R28">
        <f t="shared" si="0"/>
        <v>50000</v>
      </c>
      <c r="S28">
        <f t="shared" si="1"/>
        <v>41.133121351626691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30.404858123509385</v>
      </c>
      <c r="AC28">
        <f t="shared" si="19"/>
        <v>29.899186232962315</v>
      </c>
      <c r="AE28">
        <f t="shared" si="2"/>
        <v>0</v>
      </c>
      <c r="AF28">
        <f t="shared" si="3"/>
        <v>0</v>
      </c>
      <c r="AG28">
        <f t="shared" si="3"/>
        <v>-9.0861042301436878</v>
      </c>
      <c r="AH28">
        <f t="shared" si="4"/>
        <v>-116.0562272139034</v>
      </c>
      <c r="AI28">
        <f t="shared" si="5"/>
        <v>-125.14233144404709</v>
      </c>
      <c r="AJ28">
        <f t="shared" si="6"/>
        <v>0.50567189054707029</v>
      </c>
      <c r="AK28">
        <f t="shared" si="20"/>
        <v>2.1283400686456573</v>
      </c>
      <c r="AL28">
        <f t="shared" si="23"/>
        <v>-122.50831948485435</v>
      </c>
      <c r="AN28">
        <f t="shared" si="8"/>
        <v>0</v>
      </c>
      <c r="AO28">
        <f t="shared" si="8"/>
        <v>0</v>
      </c>
      <c r="AP28">
        <f t="shared" si="8"/>
        <v>-0.5344746944954708</v>
      </c>
      <c r="AQ28">
        <f t="shared" si="8"/>
        <v>-6.8268110307014425</v>
      </c>
      <c r="AR28">
        <f t="shared" si="8"/>
        <v>-7.3612857251969128</v>
      </c>
      <c r="AS28">
        <f t="shared" si="8"/>
        <v>2.9745292632507973E-2</v>
      </c>
      <c r="AT28">
        <f t="shared" si="8"/>
        <v>0.12519600030538808</v>
      </c>
      <c r="AU28">
        <f t="shared" si="8"/>
        <v>-7.2063444322590167</v>
      </c>
      <c r="AW28">
        <v>25</v>
      </c>
      <c r="AX28">
        <f>IF(Z28&gt;0, (R28*SUMPRODUCT(K28:$K$98, X28:$X$98)-K28*$AZ$3)/Z28, 0)</f>
        <v>41.133121351626691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3.229188E-3</v>
      </c>
      <c r="Q29" s="4">
        <f t="shared" si="22"/>
        <v>12.5</v>
      </c>
      <c r="R29">
        <f t="shared" si="0"/>
        <v>50000</v>
      </c>
      <c r="S29">
        <f t="shared" si="1"/>
        <v>40.960150958084007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29.899186232962315</v>
      </c>
      <c r="AC29">
        <f t="shared" si="19"/>
        <v>29.379577423232618</v>
      </c>
      <c r="AE29">
        <f t="shared" si="2"/>
        <v>0</v>
      </c>
      <c r="AF29">
        <f t="shared" si="3"/>
        <v>0</v>
      </c>
      <c r="AG29">
        <f t="shared" si="3"/>
        <v>-8.9659024490955233</v>
      </c>
      <c r="AH29">
        <f t="shared" si="4"/>
        <v>-117.36295498691693</v>
      </c>
      <c r="AI29">
        <f t="shared" si="5"/>
        <v>-126.32885743601246</v>
      </c>
      <c r="AJ29">
        <f t="shared" si="6"/>
        <v>0.51960880972969647</v>
      </c>
      <c r="AK29">
        <f t="shared" si="20"/>
        <v>2.092943036307362</v>
      </c>
      <c r="AL29">
        <f t="shared" si="23"/>
        <v>-123.71630558997541</v>
      </c>
      <c r="AN29">
        <f t="shared" si="8"/>
        <v>0</v>
      </c>
      <c r="AO29">
        <f t="shared" si="8"/>
        <v>0</v>
      </c>
      <c r="AP29">
        <f t="shared" si="8"/>
        <v>-0.47089645382209616</v>
      </c>
      <c r="AQ29">
        <f t="shared" si="8"/>
        <v>-6.1639973920301427</v>
      </c>
      <c r="AR29">
        <f t="shared" si="8"/>
        <v>-6.6348938458522388</v>
      </c>
      <c r="AS29">
        <f t="shared" si="8"/>
        <v>2.7290275269626404E-2</v>
      </c>
      <c r="AT29">
        <f t="shared" si="8"/>
        <v>0.109923062340279</v>
      </c>
      <c r="AU29">
        <f t="shared" si="8"/>
        <v>-6.4976805082423343</v>
      </c>
      <c r="AW29">
        <v>26</v>
      </c>
      <c r="AX29">
        <f>IF(Z29&gt;0, (R29*SUMPRODUCT(K29:$K$98, X29:$X$98)-K29*$AZ$3)/Z29, 0)</f>
        <v>40.960150958084007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3.318545E-3</v>
      </c>
      <c r="Q30" s="4">
        <f t="shared" si="22"/>
        <v>12.5</v>
      </c>
      <c r="R30">
        <f t="shared" si="0"/>
        <v>50000</v>
      </c>
      <c r="S30">
        <f t="shared" si="1"/>
        <v>40.760532777869265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29.379577423232618</v>
      </c>
      <c r="AC30">
        <f t="shared" si="19"/>
        <v>28.847010585641527</v>
      </c>
      <c r="AE30">
        <f t="shared" si="2"/>
        <v>0</v>
      </c>
      <c r="AF30">
        <f t="shared" si="3"/>
        <v>0</v>
      </c>
      <c r="AG30">
        <f t="shared" si="3"/>
        <v>-8.8464896738616332</v>
      </c>
      <c r="AH30">
        <f t="shared" si="4"/>
        <v>-119.0150029717348</v>
      </c>
      <c r="AI30">
        <f t="shared" si="5"/>
        <v>-127.86149264559643</v>
      </c>
      <c r="AJ30">
        <f t="shared" si="6"/>
        <v>0.5325668375910908</v>
      </c>
      <c r="AK30">
        <f t="shared" si="20"/>
        <v>2.0565704196262833</v>
      </c>
      <c r="AL30">
        <f t="shared" si="23"/>
        <v>-125.27235538837905</v>
      </c>
      <c r="AN30">
        <f t="shared" si="8"/>
        <v>0</v>
      </c>
      <c r="AO30">
        <f t="shared" si="8"/>
        <v>0</v>
      </c>
      <c r="AP30">
        <f t="shared" si="8"/>
        <v>-0.41484356983171966</v>
      </c>
      <c r="AQ30">
        <f t="shared" si="8"/>
        <v>-5.5810395441037421</v>
      </c>
      <c r="AR30">
        <f t="shared" si="8"/>
        <v>-5.9958831139354611</v>
      </c>
      <c r="AS30">
        <f t="shared" si="8"/>
        <v>2.4973965519120702E-2</v>
      </c>
      <c r="AT30">
        <f t="shared" si="8"/>
        <v>9.6439949170897446E-2</v>
      </c>
      <c r="AU30">
        <f t="shared" si="8"/>
        <v>-5.8744691992454428</v>
      </c>
      <c r="AW30">
        <v>27</v>
      </c>
      <c r="AX30">
        <f>IF(Z30&gt;0, (R30*SUMPRODUCT(K30:$K$98, X30:$X$98)-K30*$AZ$3)/Z30, 0)</f>
        <v>40.760532777869265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3.4212090000000001E-3</v>
      </c>
      <c r="Q31" s="4">
        <f t="shared" si="22"/>
        <v>12.5</v>
      </c>
      <c r="R31">
        <f t="shared" si="0"/>
        <v>50000</v>
      </c>
      <c r="S31">
        <f t="shared" si="1"/>
        <v>40.523050869110875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28.847010585641527</v>
      </c>
      <c r="AC31">
        <f t="shared" si="19"/>
        <v>28.294034036572675</v>
      </c>
      <c r="AE31">
        <f t="shared" si="2"/>
        <v>0</v>
      </c>
      <c r="AF31">
        <f t="shared" si="3"/>
        <v>0</v>
      </c>
      <c r="AG31">
        <f t="shared" si="3"/>
        <v>-8.7277590870323962</v>
      </c>
      <c r="AH31">
        <f t="shared" si="4"/>
        <v>-121.06276036248995</v>
      </c>
      <c r="AI31">
        <f t="shared" si="5"/>
        <v>-129.79051944952235</v>
      </c>
      <c r="AJ31">
        <f t="shared" si="6"/>
        <v>0.55297654906885185</v>
      </c>
      <c r="AK31">
        <f t="shared" si="20"/>
        <v>2.019290740994907</v>
      </c>
      <c r="AL31">
        <f t="shared" si="23"/>
        <v>-127.21825215945859</v>
      </c>
      <c r="AN31">
        <f t="shared" si="8"/>
        <v>0</v>
      </c>
      <c r="AO31">
        <f t="shared" si="8"/>
        <v>0</v>
      </c>
      <c r="AP31">
        <f t="shared" si="8"/>
        <v>-0.3654248817666983</v>
      </c>
      <c r="AQ31">
        <f t="shared" si="8"/>
        <v>-5.0688091239300279</v>
      </c>
      <c r="AR31">
        <f t="shared" si="8"/>
        <v>-5.4342340056967267</v>
      </c>
      <c r="AS31">
        <f t="shared" si="8"/>
        <v>2.315272317306253E-2</v>
      </c>
      <c r="AT31">
        <f t="shared" si="8"/>
        <v>8.4546224629070535E-2</v>
      </c>
      <c r="AU31">
        <f t="shared" si="8"/>
        <v>-5.3265350578945929</v>
      </c>
      <c r="AW31">
        <v>28</v>
      </c>
      <c r="AX31">
        <f>IF(Z31&gt;0, (R31*SUMPRODUCT(K31:$K$98, X31:$X$98)-K31*$AZ$3)/Z31, 0)</f>
        <v>40.523050869110875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3.53338E-3</v>
      </c>
      <c r="Q32" s="4">
        <f t="shared" si="22"/>
        <v>12.5</v>
      </c>
      <c r="R32">
        <f t="shared" si="0"/>
        <v>50000</v>
      </c>
      <c r="S32">
        <f t="shared" si="1"/>
        <v>40.237682983396468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28.294034036572675</v>
      </c>
      <c r="AC32">
        <f t="shared" si="19"/>
        <v>27.714566872495226</v>
      </c>
      <c r="AE32">
        <f t="shared" si="2"/>
        <v>0</v>
      </c>
      <c r="AF32">
        <f t="shared" si="3"/>
        <v>0</v>
      </c>
      <c r="AG32">
        <f t="shared" si="3"/>
        <v>-8.6096430067591321</v>
      </c>
      <c r="AH32">
        <f t="shared" si="4"/>
        <v>-123.35395761175411</v>
      </c>
      <c r="AI32">
        <f t="shared" si="5"/>
        <v>-131.96360061851325</v>
      </c>
      <c r="AJ32">
        <f t="shared" si="6"/>
        <v>0.57946716407744958</v>
      </c>
      <c r="AK32">
        <f t="shared" si="20"/>
        <v>1.9805823825600875</v>
      </c>
      <c r="AL32">
        <f t="shared" si="23"/>
        <v>-129.40355107187571</v>
      </c>
      <c r="AN32">
        <f t="shared" si="8"/>
        <v>0</v>
      </c>
      <c r="AO32">
        <f t="shared" si="8"/>
        <v>0</v>
      </c>
      <c r="AP32">
        <f t="shared" si="8"/>
        <v>-0.32185664998240571</v>
      </c>
      <c r="AQ32">
        <f t="shared" si="8"/>
        <v>-4.6113748883457726</v>
      </c>
      <c r="AR32">
        <f t="shared" si="8"/>
        <v>-4.9332315383281786</v>
      </c>
      <c r="AS32">
        <f t="shared" si="8"/>
        <v>2.1662380200706818E-2</v>
      </c>
      <c r="AT32">
        <f t="shared" si="8"/>
        <v>7.4040655363353705E-2</v>
      </c>
      <c r="AU32">
        <f t="shared" si="8"/>
        <v>-4.8375285027641182</v>
      </c>
      <c r="AW32">
        <v>29</v>
      </c>
      <c r="AX32">
        <f>IF(Z32&gt;0, (R32*SUMPRODUCT(K32:$K$98, X32:$X$98)-K32*$AZ$3)/Z32, 0)</f>
        <v>40.237682983396468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3.6617109999999998E-3</v>
      </c>
      <c r="Q33" s="4">
        <f t="shared" si="22"/>
        <v>12.5</v>
      </c>
      <c r="R33">
        <f t="shared" si="0"/>
        <v>50000</v>
      </c>
      <c r="S33">
        <f t="shared" si="1"/>
        <v>39.90736488024033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27.714566872495226</v>
      </c>
      <c r="AC33">
        <f t="shared" si="19"/>
        <v>27.1115330197321</v>
      </c>
      <c r="AE33">
        <f t="shared" si="2"/>
        <v>0</v>
      </c>
      <c r="AF33">
        <f t="shared" si="3"/>
        <v>0</v>
      </c>
      <c r="AG33">
        <f t="shared" si="3"/>
        <v>-8.4920205521876184</v>
      </c>
      <c r="AH33">
        <f t="shared" si="4"/>
        <v>-126.10409801569196</v>
      </c>
      <c r="AI33">
        <f t="shared" si="5"/>
        <v>-134.59611856787959</v>
      </c>
      <c r="AJ33">
        <f t="shared" si="6"/>
        <v>0.60303385276312582</v>
      </c>
      <c r="AK33">
        <f t="shared" si="20"/>
        <v>1.9400196810746659</v>
      </c>
      <c r="AL33">
        <f t="shared" si="23"/>
        <v>-132.05306503404179</v>
      </c>
      <c r="AN33">
        <f t="shared" si="8"/>
        <v>0</v>
      </c>
      <c r="AO33">
        <f t="shared" si="8"/>
        <v>0</v>
      </c>
      <c r="AP33">
        <f t="shared" si="8"/>
        <v>-0.28344601557760535</v>
      </c>
      <c r="AQ33">
        <f t="shared" si="8"/>
        <v>-4.2090929845133029</v>
      </c>
      <c r="AR33">
        <f t="shared" si="8"/>
        <v>-4.4925390000909085</v>
      </c>
      <c r="AS33">
        <f t="shared" si="8"/>
        <v>2.0128018034540424E-2</v>
      </c>
      <c r="AT33">
        <f t="shared" si="8"/>
        <v>6.47538292404502E-2</v>
      </c>
      <c r="AU33">
        <f t="shared" si="8"/>
        <v>-4.4076571528159185</v>
      </c>
      <c r="AW33">
        <v>30</v>
      </c>
      <c r="AX33">
        <f>IF(Z33&gt;0, (R33*SUMPRODUCT(K33:$K$98, X33:$X$98)-K33*$AZ$3)/Z33, 0)</f>
        <v>39.90736488024033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3.8071530000000002E-3</v>
      </c>
      <c r="Q34" s="4">
        <f t="shared" si="22"/>
        <v>12.5</v>
      </c>
      <c r="R34">
        <f t="shared" si="0"/>
        <v>50000</v>
      </c>
      <c r="S34">
        <f t="shared" si="1"/>
        <v>39.525438006867851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27.1115330197321</v>
      </c>
      <c r="AC34">
        <f t="shared" si="19"/>
        <v>26.48131595984616</v>
      </c>
      <c r="AE34">
        <f t="shared" si="2"/>
        <v>0</v>
      </c>
      <c r="AF34">
        <f t="shared" si="3"/>
        <v>0</v>
      </c>
      <c r="AG34">
        <f t="shared" si="3"/>
        <v>-8.3747699251444185</v>
      </c>
      <c r="AH34">
        <f t="shared" si="4"/>
        <v>-129.32168608529099</v>
      </c>
      <c r="AI34">
        <f t="shared" si="5"/>
        <v>-137.69645601043541</v>
      </c>
      <c r="AJ34">
        <f t="shared" si="6"/>
        <v>0.63021705988593979</v>
      </c>
      <c r="AK34">
        <f t="shared" si="20"/>
        <v>1.8978073113812473</v>
      </c>
      <c r="AL34">
        <f t="shared" si="23"/>
        <v>-135.1684316391682</v>
      </c>
      <c r="AN34">
        <f t="shared" si="8"/>
        <v>0</v>
      </c>
      <c r="AO34">
        <f t="shared" si="8"/>
        <v>0</v>
      </c>
      <c r="AP34">
        <f t="shared" si="8"/>
        <v>-0.24958252952971866</v>
      </c>
      <c r="AQ34">
        <f t="shared" si="8"/>
        <v>-3.8540083876583098</v>
      </c>
      <c r="AR34">
        <f t="shared" si="8"/>
        <v>-4.1035909171880283</v>
      </c>
      <c r="AS34">
        <f t="shared" si="8"/>
        <v>1.8781550939908673E-2</v>
      </c>
      <c r="AT34">
        <f t="shared" si="8"/>
        <v>5.6557917837528907E-2</v>
      </c>
      <c r="AU34">
        <f t="shared" ref="AU34:AU97" si="24">AL34*$K34</f>
        <v>-4.0282514484105905</v>
      </c>
      <c r="AW34">
        <v>31</v>
      </c>
      <c r="AX34">
        <f>IF(Z34&gt;0, (R34*SUMPRODUCT(K34:$K$98, X34:$X$98)-K34*$AZ$3)/Z34, 0)</f>
        <v>39.525438006867851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3.9582979999999999E-3</v>
      </c>
      <c r="Q35" s="4">
        <f t="shared" si="22"/>
        <v>12.5</v>
      </c>
      <c r="R35">
        <f t="shared" si="0"/>
        <v>50000</v>
      </c>
      <c r="S35">
        <f t="shared" si="1"/>
        <v>39.088053318537206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26.48131595984616</v>
      </c>
      <c r="AC35">
        <f t="shared" si="19"/>
        <v>25.822732504890855</v>
      </c>
      <c r="AE35">
        <f t="shared" si="2"/>
        <v>0</v>
      </c>
      <c r="AF35">
        <f t="shared" ref="AF35:AG66" si="25">-$Z35*P35</f>
        <v>0</v>
      </c>
      <c r="AG35">
        <f t="shared" si="25"/>
        <v>-8.2578723908478153</v>
      </c>
      <c r="AH35">
        <f t="shared" si="4"/>
        <v>-132.5993401806372</v>
      </c>
      <c r="AI35">
        <f t="shared" ref="AI35:AI66" si="26">SUM(AE35:AH35)</f>
        <v>-140.85721257148501</v>
      </c>
      <c r="AJ35">
        <f t="shared" si="6"/>
        <v>0.65858345495530557</v>
      </c>
      <c r="AK35">
        <f t="shared" si="20"/>
        <v>1.8536921171892313</v>
      </c>
      <c r="AL35">
        <f t="shared" si="23"/>
        <v>-138.34493699934046</v>
      </c>
      <c r="AN35">
        <f t="shared" ref="AN35:AT66" si="27">AE35*$K35</f>
        <v>0</v>
      </c>
      <c r="AO35">
        <f t="shared" si="27"/>
        <v>0</v>
      </c>
      <c r="AP35">
        <f t="shared" si="27"/>
        <v>-0.2197310555419188</v>
      </c>
      <c r="AQ35">
        <f t="shared" si="27"/>
        <v>-3.528292955258665</v>
      </c>
      <c r="AR35">
        <f t="shared" si="27"/>
        <v>-3.7480240108005836</v>
      </c>
      <c r="AS35">
        <f t="shared" si="27"/>
        <v>1.7524034142275706E-2</v>
      </c>
      <c r="AT35">
        <f t="shared" si="27"/>
        <v>4.9324293992620796E-2</v>
      </c>
      <c r="AU35">
        <f t="shared" si="24"/>
        <v>-3.6811756826656867</v>
      </c>
      <c r="AW35">
        <v>32</v>
      </c>
      <c r="AX35">
        <f>IF(Z35&gt;0, (R35*SUMPRODUCT(K35:$K$98, X35:$X$98)-K35*$AZ$3)/Z35, 0)</f>
        <v>39.088053318537206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4.120851E-3</v>
      </c>
      <c r="Q36" s="4">
        <f t="shared" si="22"/>
        <v>12.5</v>
      </c>
      <c r="R36">
        <f t="shared" si="0"/>
        <v>50000</v>
      </c>
      <c r="S36">
        <f t="shared" si="1"/>
        <v>38.611167890048357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25.822732504890855</v>
      </c>
      <c r="AC36">
        <f t="shared" si="19"/>
        <v>25.147497525259904</v>
      </c>
      <c r="AE36">
        <f t="shared" si="2"/>
        <v>0</v>
      </c>
      <c r="AF36">
        <f t="shared" si="25"/>
        <v>0</v>
      </c>
      <c r="AG36">
        <f t="shared" si="25"/>
        <v>-8.1412642052396382</v>
      </c>
      <c r="AH36">
        <f t="shared" si="4"/>
        <v>-136.11784679879042</v>
      </c>
      <c r="AI36">
        <f t="shared" si="26"/>
        <v>-144.25911100403007</v>
      </c>
      <c r="AJ36">
        <f t="shared" si="6"/>
        <v>0.67523497963095025</v>
      </c>
      <c r="AK36">
        <f t="shared" si="20"/>
        <v>1.80759127534236</v>
      </c>
      <c r="AL36">
        <f t="shared" si="23"/>
        <v>-141.77628474905677</v>
      </c>
      <c r="AN36">
        <f t="shared" si="27"/>
        <v>0</v>
      </c>
      <c r="AO36">
        <f t="shared" si="27"/>
        <v>0</v>
      </c>
      <c r="AP36">
        <f t="shared" si="27"/>
        <v>-0.19341809468440943</v>
      </c>
      <c r="AQ36">
        <f t="shared" si="27"/>
        <v>-3.2338533570034693</v>
      </c>
      <c r="AR36">
        <f t="shared" si="27"/>
        <v>-3.4272714516878788</v>
      </c>
      <c r="AS36">
        <f t="shared" si="27"/>
        <v>1.6042061764858315E-2</v>
      </c>
      <c r="AT36">
        <f t="shared" si="27"/>
        <v>4.2944296073804906E-2</v>
      </c>
      <c r="AU36">
        <f t="shared" si="24"/>
        <v>-3.3682850938492157</v>
      </c>
      <c r="AW36">
        <v>33</v>
      </c>
      <c r="AX36">
        <f>IF(Z36&gt;0, (R36*SUMPRODUCT(K36:$K$98, X36:$X$98)-K36*$AZ$3)/Z36, 0)</f>
        <v>38.611167890048357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4.2986129999999997E-3</v>
      </c>
      <c r="Q37" s="4">
        <f t="shared" si="22"/>
        <v>12.5</v>
      </c>
      <c r="R37">
        <f t="shared" si="0"/>
        <v>50000</v>
      </c>
      <c r="S37">
        <f t="shared" si="1"/>
        <v>38.101959604701747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25.147497525259904</v>
      </c>
      <c r="AC37">
        <f t="shared" si="19"/>
        <v>24.461017360781124</v>
      </c>
      <c r="AE37">
        <f t="shared" si="2"/>
        <v>0</v>
      </c>
      <c r="AF37">
        <f t="shared" si="25"/>
        <v>0</v>
      </c>
      <c r="AG37">
        <f t="shared" si="25"/>
        <v>-8.0248554190381647</v>
      </c>
      <c r="AH37">
        <f t="shared" si="4"/>
        <v>-139.98457659631111</v>
      </c>
      <c r="AI37">
        <f t="shared" si="26"/>
        <v>-148.00943201534929</v>
      </c>
      <c r="AJ37">
        <f t="shared" si="6"/>
        <v>0.68648016447878035</v>
      </c>
      <c r="AK37">
        <f t="shared" si="20"/>
        <v>1.7603248267681935</v>
      </c>
      <c r="AL37">
        <f t="shared" si="23"/>
        <v>-145.56262702410231</v>
      </c>
      <c r="AN37">
        <f t="shared" si="27"/>
        <v>0</v>
      </c>
      <c r="AO37">
        <f t="shared" si="27"/>
        <v>0</v>
      </c>
      <c r="AP37">
        <f t="shared" si="27"/>
        <v>-0.1702254323226069</v>
      </c>
      <c r="AQ37">
        <f t="shared" si="27"/>
        <v>-2.9693912008772618</v>
      </c>
      <c r="AR37">
        <f t="shared" si="27"/>
        <v>-3.1396166331998692</v>
      </c>
      <c r="AS37">
        <f t="shared" si="27"/>
        <v>1.4561805375591519E-2</v>
      </c>
      <c r="AT37">
        <f t="shared" si="27"/>
        <v>3.7340492634165015E-2</v>
      </c>
      <c r="AU37">
        <f t="shared" si="24"/>
        <v>-3.0877143351901122</v>
      </c>
      <c r="AW37">
        <v>34</v>
      </c>
      <c r="AX37">
        <f>IF(Z37&gt;0, (R37*SUMPRODUCT(K37:$K$98, X37:$X$98)-K37*$AZ$3)/Z37, 0)</f>
        <v>38.101959604701747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4.5124980000000002E-3</v>
      </c>
      <c r="Q38" s="4">
        <f t="shared" si="22"/>
        <v>12.5</v>
      </c>
      <c r="R38">
        <f t="shared" si="0"/>
        <v>50000</v>
      </c>
      <c r="S38">
        <f t="shared" si="1"/>
        <v>37.564618594162162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24.461017360781124</v>
      </c>
      <c r="AC38">
        <f t="shared" si="19"/>
        <v>23.766066510372351</v>
      </c>
      <c r="AE38">
        <f t="shared" si="2"/>
        <v>0</v>
      </c>
      <c r="AF38">
        <f t="shared" si="25"/>
        <v>0</v>
      </c>
      <c r="AG38">
        <f t="shared" si="25"/>
        <v>-7.908394720819083</v>
      </c>
      <c r="AH38">
        <f t="shared" si="4"/>
        <v>-144.84857611479552</v>
      </c>
      <c r="AI38">
        <f t="shared" si="26"/>
        <v>-152.7569708356146</v>
      </c>
      <c r="AJ38">
        <f t="shared" si="6"/>
        <v>0.69495085040877314</v>
      </c>
      <c r="AK38">
        <f t="shared" si="20"/>
        <v>1.7122712152546788</v>
      </c>
      <c r="AL38">
        <f t="shared" si="23"/>
        <v>-150.34974876995116</v>
      </c>
      <c r="AN38">
        <f t="shared" si="27"/>
        <v>0</v>
      </c>
      <c r="AO38">
        <f t="shared" si="27"/>
        <v>0</v>
      </c>
      <c r="AP38">
        <f t="shared" si="27"/>
        <v>-0.14978128221113921</v>
      </c>
      <c r="AQ38">
        <f t="shared" si="27"/>
        <v>-2.7433640103746391</v>
      </c>
      <c r="AR38">
        <f t="shared" si="27"/>
        <v>-2.8931452925857783</v>
      </c>
      <c r="AS38">
        <f t="shared" si="27"/>
        <v>1.3162042756152013E-2</v>
      </c>
      <c r="AT38">
        <f t="shared" si="27"/>
        <v>3.2429612730244299E-2</v>
      </c>
      <c r="AU38">
        <f t="shared" si="24"/>
        <v>-2.8475536370993821</v>
      </c>
      <c r="AW38">
        <v>35</v>
      </c>
      <c r="AX38">
        <f>IF(Z38&gt;0, (R38*SUMPRODUCT(K38:$K$98, X38:$X$98)-K38*$AZ$3)/Z38, 0)</f>
        <v>37.564618594162162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4.7406419999999998E-3</v>
      </c>
      <c r="Q39" s="4">
        <f t="shared" si="22"/>
        <v>12.5</v>
      </c>
      <c r="R39">
        <f t="shared" si="0"/>
        <v>50000</v>
      </c>
      <c r="S39">
        <f t="shared" si="1"/>
        <v>36.983421544443395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23.766066510372351</v>
      </c>
      <c r="AC39">
        <f t="shared" si="19"/>
        <v>23.053452812916007</v>
      </c>
      <c r="AE39">
        <f t="shared" si="2"/>
        <v>0</v>
      </c>
      <c r="AF39">
        <f t="shared" si="25"/>
        <v>0</v>
      </c>
      <c r="AG39">
        <f t="shared" si="25"/>
        <v>-7.7918199054447994</v>
      </c>
      <c r="AH39">
        <f t="shared" si="4"/>
        <v>-149.96347266437286</v>
      </c>
      <c r="AI39">
        <f t="shared" si="26"/>
        <v>-157.75529256981767</v>
      </c>
      <c r="AJ39">
        <f t="shared" si="6"/>
        <v>0.7126136974563444</v>
      </c>
      <c r="AK39">
        <f t="shared" si="20"/>
        <v>1.6636246557260648</v>
      </c>
      <c r="AL39">
        <f t="shared" si="23"/>
        <v>-155.37905421663527</v>
      </c>
      <c r="AN39">
        <f t="shared" si="27"/>
        <v>0</v>
      </c>
      <c r="AO39">
        <f t="shared" si="27"/>
        <v>0</v>
      </c>
      <c r="AP39">
        <f t="shared" si="27"/>
        <v>-0.13176197317121768</v>
      </c>
      <c r="AQ39">
        <f t="shared" si="27"/>
        <v>-2.5359265616570683</v>
      </c>
      <c r="AR39">
        <f t="shared" si="27"/>
        <v>-2.6676885348282862</v>
      </c>
      <c r="AS39">
        <f t="shared" si="27"/>
        <v>1.2050507843497833E-2</v>
      </c>
      <c r="AT39">
        <f t="shared" si="27"/>
        <v>2.8132383694030046E-2</v>
      </c>
      <c r="AU39">
        <f t="shared" si="24"/>
        <v>-2.6275056432907586</v>
      </c>
      <c r="AW39">
        <v>36</v>
      </c>
      <c r="AX39">
        <f>IF(Z39&gt;0, (R39*SUMPRODUCT(K39:$K$98, X39:$X$98)-K39*$AZ$3)/Z39, 0)</f>
        <v>36.983421544443395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4.9668849999999999E-3</v>
      </c>
      <c r="Q40" s="4">
        <f t="shared" si="22"/>
        <v>12.5</v>
      </c>
      <c r="R40">
        <f t="shared" si="0"/>
        <v>50000</v>
      </c>
      <c r="S40">
        <f t="shared" si="1"/>
        <v>36.368261302439841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23.053452812916007</v>
      </c>
      <c r="AC40">
        <f t="shared" si="19"/>
        <v>22.330696173507416</v>
      </c>
      <c r="AE40">
        <f t="shared" si="2"/>
        <v>0</v>
      </c>
      <c r="AF40">
        <f t="shared" si="25"/>
        <v>0</v>
      </c>
      <c r="AG40">
        <f t="shared" si="25"/>
        <v>-7.6752006329792959</v>
      </c>
      <c r="AH40">
        <f t="shared" si="4"/>
        <v>-154.80429364422076</v>
      </c>
      <c r="AI40">
        <f t="shared" si="26"/>
        <v>-162.47949427720005</v>
      </c>
      <c r="AJ40">
        <f t="shared" si="6"/>
        <v>0.72275663940859047</v>
      </c>
      <c r="AK40">
        <f t="shared" si="20"/>
        <v>1.6137416969041205</v>
      </c>
      <c r="AL40">
        <f t="shared" si="23"/>
        <v>-160.14299594088732</v>
      </c>
      <c r="AN40">
        <f t="shared" si="27"/>
        <v>0</v>
      </c>
      <c r="AO40">
        <f t="shared" si="27"/>
        <v>0</v>
      </c>
      <c r="AP40">
        <f t="shared" si="27"/>
        <v>-0.1158838454208848</v>
      </c>
      <c r="AQ40">
        <f t="shared" si="27"/>
        <v>-2.337309171837584</v>
      </c>
      <c r="AR40">
        <f t="shared" si="27"/>
        <v>-2.4531930172584686</v>
      </c>
      <c r="AS40">
        <f t="shared" si="27"/>
        <v>1.0912524985764657E-2</v>
      </c>
      <c r="AT40">
        <f t="shared" si="27"/>
        <v>2.4365042986593925E-2</v>
      </c>
      <c r="AU40">
        <f t="shared" si="24"/>
        <v>-2.4179154492861099</v>
      </c>
      <c r="AW40">
        <v>37</v>
      </c>
      <c r="AX40">
        <f>IF(Z40&gt;0, (R40*SUMPRODUCT(K40:$K$98, X40:$X$98)-K40*$AZ$3)/Z40, 0)</f>
        <v>36.368261302439841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5.2168930000000002E-3</v>
      </c>
      <c r="Q41" s="4">
        <f t="shared" si="22"/>
        <v>12.5</v>
      </c>
      <c r="R41">
        <f t="shared" si="0"/>
        <v>50000</v>
      </c>
      <c r="S41">
        <f t="shared" si="1"/>
        <v>35.742131360536902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22.330696173507416</v>
      </c>
      <c r="AC41">
        <f t="shared" si="19"/>
        <v>21.612288717963136</v>
      </c>
      <c r="AE41">
        <f t="shared" si="2"/>
        <v>0</v>
      </c>
      <c r="AF41">
        <f t="shared" si="25"/>
        <v>0</v>
      </c>
      <c r="AG41">
        <f t="shared" si="25"/>
        <v>-7.558407926193718</v>
      </c>
      <c r="AH41">
        <f t="shared" si="4"/>
        <v>-160.16280182314102</v>
      </c>
      <c r="AI41">
        <f t="shared" si="26"/>
        <v>-167.72120974933475</v>
      </c>
      <c r="AJ41">
        <f t="shared" si="6"/>
        <v>0.71840745554428054</v>
      </c>
      <c r="AK41">
        <f t="shared" si="20"/>
        <v>1.5631487321455193</v>
      </c>
      <c r="AL41">
        <f t="shared" si="23"/>
        <v>-165.43965356164495</v>
      </c>
      <c r="AN41">
        <f t="shared" si="27"/>
        <v>0</v>
      </c>
      <c r="AO41">
        <f t="shared" si="27"/>
        <v>0</v>
      </c>
      <c r="AP41">
        <f t="shared" si="27"/>
        <v>-0.10189326191489881</v>
      </c>
      <c r="AQ41">
        <f t="shared" si="27"/>
        <v>-2.1591200785331996</v>
      </c>
      <c r="AR41">
        <f t="shared" si="27"/>
        <v>-2.2610133404480988</v>
      </c>
      <c r="AS41">
        <f t="shared" si="27"/>
        <v>9.6846954734622365E-3</v>
      </c>
      <c r="AT41">
        <f t="shared" si="27"/>
        <v>2.1072469854991428E-2</v>
      </c>
      <c r="AU41">
        <f t="shared" si="24"/>
        <v>-2.2302561751196448</v>
      </c>
      <c r="AW41">
        <v>38</v>
      </c>
      <c r="AX41">
        <f>IF(Z41&gt;0, (R41*SUMPRODUCT(K41:$K$98, X41:$X$98)-K41*$AZ$3)/Z41, 0)</f>
        <v>35.742131360536902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5.4821100000000001E-3</v>
      </c>
      <c r="Q42" s="4">
        <f t="shared" si="22"/>
        <v>12.5</v>
      </c>
      <c r="R42">
        <f t="shared" si="0"/>
        <v>50000</v>
      </c>
      <c r="S42">
        <f t="shared" si="1"/>
        <v>35.105374657222193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21.612288717963136</v>
      </c>
      <c r="AC42">
        <f t="shared" si="19"/>
        <v>20.898616600406079</v>
      </c>
      <c r="AE42">
        <f t="shared" si="2"/>
        <v>0</v>
      </c>
      <c r="AF42">
        <f t="shared" si="25"/>
        <v>0</v>
      </c>
      <c r="AG42">
        <f t="shared" si="25"/>
        <v>-7.441387823255516</v>
      </c>
      <c r="AH42">
        <f t="shared" si="4"/>
        <v>-165.74409470506336</v>
      </c>
      <c r="AI42">
        <f t="shared" si="26"/>
        <v>-173.18548252831889</v>
      </c>
      <c r="AJ42">
        <f t="shared" si="6"/>
        <v>0.7136721175570564</v>
      </c>
      <c r="AK42">
        <f t="shared" si="20"/>
        <v>1.5128602102574196</v>
      </c>
      <c r="AL42">
        <f t="shared" si="23"/>
        <v>-170.9589502005044</v>
      </c>
      <c r="AN42">
        <f t="shared" si="27"/>
        <v>0</v>
      </c>
      <c r="AO42">
        <f t="shared" si="27"/>
        <v>0</v>
      </c>
      <c r="AP42">
        <f t="shared" si="27"/>
        <v>-8.9567624308637087E-2</v>
      </c>
      <c r="AQ42">
        <f t="shared" si="27"/>
        <v>-1.994964535986735</v>
      </c>
      <c r="AR42">
        <f t="shared" si="27"/>
        <v>-2.0845321602953724</v>
      </c>
      <c r="AS42">
        <f t="shared" si="27"/>
        <v>8.5900530416025082E-3</v>
      </c>
      <c r="AT42">
        <f t="shared" si="27"/>
        <v>1.8209411760579525E-2</v>
      </c>
      <c r="AU42">
        <f t="shared" si="24"/>
        <v>-2.0577326954931903</v>
      </c>
      <c r="AW42">
        <v>39</v>
      </c>
      <c r="AX42">
        <f>IF(Z42&gt;0, (R42*SUMPRODUCT(K42:$K$98, X42:$X$98)-K42*$AZ$3)/Z42, 0)</f>
        <v>35.105374657222193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5.7777469999999997E-3</v>
      </c>
      <c r="Q43" s="4">
        <f t="shared" si="22"/>
        <v>12.5</v>
      </c>
      <c r="R43">
        <f t="shared" si="0"/>
        <v>50000</v>
      </c>
      <c r="S43">
        <f t="shared" si="1"/>
        <v>34.46594612898835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20.898616600406079</v>
      </c>
      <c r="AC43">
        <f t="shared" si="19"/>
        <v>20.194230601005188</v>
      </c>
      <c r="AE43">
        <f t="shared" si="2"/>
        <v>0</v>
      </c>
      <c r="AF43">
        <f t="shared" si="25"/>
        <v>0</v>
      </c>
      <c r="AG43">
        <f t="shared" si="25"/>
        <v>-7.3239794888513092</v>
      </c>
      <c r="AH43">
        <f t="shared" si="4"/>
        <v>-171.97782468660435</v>
      </c>
      <c r="AI43">
        <f t="shared" si="26"/>
        <v>-179.30180417545566</v>
      </c>
      <c r="AJ43">
        <f t="shared" si="6"/>
        <v>0.70438599940089119</v>
      </c>
      <c r="AK43">
        <f t="shared" si="20"/>
        <v>1.4629031620284256</v>
      </c>
      <c r="AL43">
        <f t="shared" si="23"/>
        <v>-177.13451501402633</v>
      </c>
      <c r="AN43">
        <f t="shared" si="27"/>
        <v>0</v>
      </c>
      <c r="AO43">
        <f t="shared" si="27"/>
        <v>0</v>
      </c>
      <c r="AP43">
        <f t="shared" si="27"/>
        <v>-7.8709329457950311E-2</v>
      </c>
      <c r="AQ43">
        <f t="shared" si="27"/>
        <v>-1.8482109737369818</v>
      </c>
      <c r="AR43">
        <f t="shared" si="27"/>
        <v>-1.9269203031949322</v>
      </c>
      <c r="AS43">
        <f t="shared" si="27"/>
        <v>7.5698941779952745E-3</v>
      </c>
      <c r="AT43">
        <f t="shared" si="27"/>
        <v>1.5721525042560133E-2</v>
      </c>
      <c r="AU43">
        <f t="shared" si="24"/>
        <v>-1.9036288839743767</v>
      </c>
      <c r="AW43">
        <v>40</v>
      </c>
      <c r="AX43">
        <f>IF(Z43&gt;0, (R43*SUMPRODUCT(K43:$K$98, X43:$X$98)-K43*$AZ$3)/Z43, 0)</f>
        <v>34.46594612898835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6.1180619999999996E-3</v>
      </c>
      <c r="Q44" s="4">
        <f t="shared" si="22"/>
        <v>12.5</v>
      </c>
      <c r="R44">
        <f t="shared" si="0"/>
        <v>50000</v>
      </c>
      <c r="S44">
        <f t="shared" si="1"/>
        <v>33.823390640316198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20.194230601005188</v>
      </c>
      <c r="AC44">
        <f t="shared" si="19"/>
        <v>19.498321892077001</v>
      </c>
      <c r="AE44">
        <f t="shared" si="2"/>
        <v>0</v>
      </c>
      <c r="AF44">
        <f t="shared" si="25"/>
        <v>0</v>
      </c>
      <c r="AG44">
        <f t="shared" si="25"/>
        <v>-7.2059311333632765</v>
      </c>
      <c r="AH44">
        <f t="shared" si="4"/>
        <v>-179.23424239808244</v>
      </c>
      <c r="AI44">
        <f t="shared" si="26"/>
        <v>-186.44017353144571</v>
      </c>
      <c r="AJ44">
        <f t="shared" si="6"/>
        <v>0.69590870892818657</v>
      </c>
      <c r="AK44">
        <f t="shared" si="20"/>
        <v>1.4135961420703633</v>
      </c>
      <c r="AL44">
        <f t="shared" si="23"/>
        <v>-184.33066868044716</v>
      </c>
      <c r="AN44">
        <f t="shared" si="27"/>
        <v>0</v>
      </c>
      <c r="AO44">
        <f t="shared" si="27"/>
        <v>0</v>
      </c>
      <c r="AP44">
        <f t="shared" si="27"/>
        <v>-6.9143471076579158E-2</v>
      </c>
      <c r="AQ44">
        <f t="shared" si="27"/>
        <v>-1.7198162771505938</v>
      </c>
      <c r="AR44">
        <f t="shared" si="27"/>
        <v>-1.7889597482271731</v>
      </c>
      <c r="AS44">
        <f t="shared" si="27"/>
        <v>6.6774914715646691E-3</v>
      </c>
      <c r="AT44">
        <f t="shared" si="27"/>
        <v>1.3563957544732557E-2</v>
      </c>
      <c r="AU44">
        <f t="shared" si="24"/>
        <v>-1.7687182992108759</v>
      </c>
      <c r="AW44">
        <v>41</v>
      </c>
      <c r="AX44">
        <f>IF(Z44&gt;0, (R44*SUMPRODUCT(K44:$K$98, X44:$X$98)-K44*$AZ$3)/Z44, 0)</f>
        <v>33.823390640316198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6.4830920000000002E-3</v>
      </c>
      <c r="Q45" s="4">
        <f t="shared" si="22"/>
        <v>12.5</v>
      </c>
      <c r="R45">
        <f t="shared" si="0"/>
        <v>50000</v>
      </c>
      <c r="S45">
        <f t="shared" si="1"/>
        <v>33.171538221954137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19.498321892077001</v>
      </c>
      <c r="AC45">
        <f t="shared" si="19"/>
        <v>18.807346922791393</v>
      </c>
      <c r="AE45">
        <f t="shared" si="2"/>
        <v>0</v>
      </c>
      <c r="AF45">
        <f t="shared" si="25"/>
        <v>0</v>
      </c>
      <c r="AG45">
        <f t="shared" si="25"/>
        <v>-7.0871551075463852</v>
      </c>
      <c r="AH45">
        <f t="shared" si="4"/>
        <v>-186.86685793303357</v>
      </c>
      <c r="AI45">
        <f t="shared" si="26"/>
        <v>-193.95401304057995</v>
      </c>
      <c r="AJ45">
        <f t="shared" si="6"/>
        <v>0.69097496928560886</v>
      </c>
      <c r="AK45">
        <f t="shared" si="20"/>
        <v>1.3648825324453902</v>
      </c>
      <c r="AL45">
        <f t="shared" si="23"/>
        <v>-191.89815553884895</v>
      </c>
      <c r="AN45">
        <f t="shared" si="27"/>
        <v>0</v>
      </c>
      <c r="AO45">
        <f t="shared" si="27"/>
        <v>0</v>
      </c>
      <c r="AP45">
        <f t="shared" si="27"/>
        <v>-6.0717654358593345E-2</v>
      </c>
      <c r="AQ45">
        <f t="shared" si="27"/>
        <v>-1.6009410149600058</v>
      </c>
      <c r="AR45">
        <f t="shared" si="27"/>
        <v>-1.6616586693185991</v>
      </c>
      <c r="AS45">
        <f t="shared" si="27"/>
        <v>5.9197772193316798E-3</v>
      </c>
      <c r="AT45">
        <f t="shared" si="27"/>
        <v>1.1693333162252703E-2</v>
      </c>
      <c r="AU45">
        <f t="shared" si="24"/>
        <v>-1.6440455589370149</v>
      </c>
      <c r="AW45">
        <v>42</v>
      </c>
      <c r="AX45">
        <f>IF(Z45&gt;0, (R45*SUMPRODUCT(K45:$K$98, X45:$X$98)-K45*$AZ$3)/Z45, 0)</f>
        <v>33.171538221954137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6.8699859999999998E-3</v>
      </c>
      <c r="Q46" s="4">
        <f t="shared" si="22"/>
        <v>12.5</v>
      </c>
      <c r="R46">
        <f t="shared" si="0"/>
        <v>50000</v>
      </c>
      <c r="S46">
        <f t="shared" si="1"/>
        <v>32.516626035045384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18.807346922791393</v>
      </c>
      <c r="AC46">
        <f t="shared" si="19"/>
        <v>18.125014218425139</v>
      </c>
      <c r="AE46">
        <f t="shared" si="2"/>
        <v>0</v>
      </c>
      <c r="AF46">
        <f t="shared" si="25"/>
        <v>0</v>
      </c>
      <c r="AG46">
        <f t="shared" si="25"/>
        <v>-6.9675949001022488</v>
      </c>
      <c r="AH46">
        <f t="shared" si="4"/>
        <v>-194.75462547468862</v>
      </c>
      <c r="AI46">
        <f t="shared" si="26"/>
        <v>-201.72222037479088</v>
      </c>
      <c r="AJ46">
        <f t="shared" si="6"/>
        <v>0.68233270436625304</v>
      </c>
      <c r="AK46">
        <f t="shared" si="20"/>
        <v>1.3165142845953977</v>
      </c>
      <c r="AL46">
        <f t="shared" si="23"/>
        <v>-199.72337338582923</v>
      </c>
      <c r="AN46">
        <f t="shared" si="27"/>
        <v>0</v>
      </c>
      <c r="AO46">
        <f t="shared" si="27"/>
        <v>0</v>
      </c>
      <c r="AP46">
        <f t="shared" si="27"/>
        <v>-5.3297632481795566E-2</v>
      </c>
      <c r="AQ46">
        <f t="shared" si="27"/>
        <v>-1.4897479835584828</v>
      </c>
      <c r="AR46">
        <f t="shared" si="27"/>
        <v>-1.5430456160402786</v>
      </c>
      <c r="AS46">
        <f t="shared" si="27"/>
        <v>5.2194075902846386E-3</v>
      </c>
      <c r="AT46">
        <f t="shared" si="27"/>
        <v>1.0070489961517399E-2</v>
      </c>
      <c r="AU46">
        <f t="shared" si="24"/>
        <v>-1.5277557184884765</v>
      </c>
      <c r="AW46">
        <v>43</v>
      </c>
      <c r="AX46">
        <f>IF(Z46&gt;0, (R46*SUMPRODUCT(K46:$K$98, X46:$X$98)-K46*$AZ$3)/Z46, 0)</f>
        <v>32.516626035045384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7.3063119999999997E-3</v>
      </c>
      <c r="Q47" s="4">
        <f t="shared" si="22"/>
        <v>12.5</v>
      </c>
      <c r="R47">
        <f t="shared" si="0"/>
        <v>50000</v>
      </c>
      <c r="S47">
        <f t="shared" si="1"/>
        <v>31.866917692603248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18.125014218425139</v>
      </c>
      <c r="AC47">
        <f t="shared" si="19"/>
        <v>17.455452226468218</v>
      </c>
      <c r="AE47">
        <f t="shared" si="2"/>
        <v>0</v>
      </c>
      <c r="AF47">
        <f t="shared" si="25"/>
        <v>0</v>
      </c>
      <c r="AG47">
        <f t="shared" si="25"/>
        <v>-6.8470115288714712</v>
      </c>
      <c r="AH47">
        <f t="shared" si="4"/>
        <v>-203.62968891902344</v>
      </c>
      <c r="AI47">
        <f t="shared" si="26"/>
        <v>-210.4767004478949</v>
      </c>
      <c r="AJ47">
        <f t="shared" si="6"/>
        <v>0.66956199195692179</v>
      </c>
      <c r="AK47">
        <f t="shared" si="20"/>
        <v>1.26875099528976</v>
      </c>
      <c r="AL47">
        <f t="shared" si="23"/>
        <v>-208.53838746064821</v>
      </c>
      <c r="AN47">
        <f t="shared" si="27"/>
        <v>0</v>
      </c>
      <c r="AO47">
        <f t="shared" si="27"/>
        <v>0</v>
      </c>
      <c r="AP47">
        <f t="shared" si="27"/>
        <v>-4.6763613415360956E-2</v>
      </c>
      <c r="AQ47">
        <f t="shared" si="27"/>
        <v>-1.3907468991904737</v>
      </c>
      <c r="AR47">
        <f t="shared" si="27"/>
        <v>-1.4375105126058347</v>
      </c>
      <c r="AS47">
        <f t="shared" si="27"/>
        <v>4.5729641344204423E-3</v>
      </c>
      <c r="AT47">
        <f t="shared" si="27"/>
        <v>8.6652959198191722E-3</v>
      </c>
      <c r="AU47">
        <f t="shared" si="24"/>
        <v>-1.424272252551595</v>
      </c>
      <c r="AW47">
        <v>44</v>
      </c>
      <c r="AX47">
        <f>IF(Z47&gt;0, (R47*SUMPRODUCT(K47:$K$98, X47:$X$98)-K47*$AZ$3)/Z47, 0)</f>
        <v>31.866917692603248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7.7977719999999997E-3</v>
      </c>
      <c r="Q48" s="4">
        <f t="shared" si="22"/>
        <v>12.5</v>
      </c>
      <c r="R48">
        <f t="shared" si="0"/>
        <v>50000</v>
      </c>
      <c r="S48">
        <f t="shared" si="1"/>
        <v>31.220519804953135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17.455452226468218</v>
      </c>
      <c r="AC48">
        <f t="shared" si="19"/>
        <v>16.79701424835056</v>
      </c>
      <c r="AE48">
        <f t="shared" si="2"/>
        <v>0</v>
      </c>
      <c r="AF48">
        <f t="shared" si="25"/>
        <v>0</v>
      </c>
      <c r="AG48">
        <f t="shared" si="25"/>
        <v>-6.7251499787992453</v>
      </c>
      <c r="AH48">
        <f t="shared" si="4"/>
        <v>-213.56573913404461</v>
      </c>
      <c r="AI48">
        <f t="shared" si="26"/>
        <v>-220.29088911284384</v>
      </c>
      <c r="AJ48">
        <f t="shared" si="6"/>
        <v>0.65843797811765725</v>
      </c>
      <c r="AK48">
        <f t="shared" si="20"/>
        <v>1.2218816558527754</v>
      </c>
      <c r="AL48">
        <f t="shared" si="23"/>
        <v>-218.41056947887341</v>
      </c>
      <c r="AN48">
        <f t="shared" si="27"/>
        <v>0</v>
      </c>
      <c r="AO48">
        <f t="shared" si="27"/>
        <v>0</v>
      </c>
      <c r="AP48">
        <f t="shared" si="27"/>
        <v>-4.1010111862409125E-2</v>
      </c>
      <c r="AQ48">
        <f t="shared" si="27"/>
        <v>-1.3023285546754502</v>
      </c>
      <c r="AR48">
        <f t="shared" si="27"/>
        <v>-1.3433386665378593</v>
      </c>
      <c r="AS48">
        <f t="shared" si="27"/>
        <v>4.0151692114210437E-3</v>
      </c>
      <c r="AT48">
        <f t="shared" si="27"/>
        <v>7.4510610985801251E-3</v>
      </c>
      <c r="AU48">
        <f t="shared" si="24"/>
        <v>-1.331872436227858</v>
      </c>
      <c r="AW48">
        <v>45</v>
      </c>
      <c r="AX48">
        <f>IF(Z48&gt;0, (R48*SUMPRODUCT(K48:$K$98, X48:$X$98)-K48*$AZ$3)/Z48, 0)</f>
        <v>31.220519804953135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8.3605269999999995E-3</v>
      </c>
      <c r="Q49" s="4">
        <f t="shared" si="22"/>
        <v>12.5</v>
      </c>
      <c r="R49">
        <f t="shared" si="0"/>
        <v>50000</v>
      </c>
      <c r="S49">
        <f t="shared" si="1"/>
        <v>30.576593472713988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16.79701424835056</v>
      </c>
      <c r="AC49">
        <f t="shared" si="19"/>
        <v>16.148532944632983</v>
      </c>
      <c r="AE49">
        <f t="shared" si="2"/>
        <v>0</v>
      </c>
      <c r="AF49">
        <f t="shared" si="25"/>
        <v>0</v>
      </c>
      <c r="AG49">
        <f t="shared" si="25"/>
        <v>-6.6016726810344526</v>
      </c>
      <c r="AH49">
        <f t="shared" si="4"/>
        <v>-224.90319190720206</v>
      </c>
      <c r="AI49">
        <f t="shared" si="26"/>
        <v>-231.5048645882365</v>
      </c>
      <c r="AJ49">
        <f t="shared" si="6"/>
        <v>0.64848130371757762</v>
      </c>
      <c r="AK49">
        <f t="shared" si="20"/>
        <v>1.1757909973845393</v>
      </c>
      <c r="AL49">
        <f t="shared" si="23"/>
        <v>-229.68059228713437</v>
      </c>
      <c r="AN49">
        <f t="shared" si="27"/>
        <v>0</v>
      </c>
      <c r="AO49">
        <f t="shared" si="27"/>
        <v>0</v>
      </c>
      <c r="AP49">
        <f t="shared" si="27"/>
        <v>-3.5943879103827091E-2</v>
      </c>
      <c r="AQ49">
        <f t="shared" si="27"/>
        <v>-1.2245219553524704</v>
      </c>
      <c r="AR49">
        <f t="shared" si="27"/>
        <v>-1.2604658344562973</v>
      </c>
      <c r="AS49">
        <f t="shared" si="27"/>
        <v>3.530761779341108E-3</v>
      </c>
      <c r="AT49">
        <f t="shared" si="27"/>
        <v>6.4017850480184374E-3</v>
      </c>
      <c r="AU49">
        <f t="shared" si="24"/>
        <v>-1.2505332876289379</v>
      </c>
      <c r="AW49">
        <v>46</v>
      </c>
      <c r="AX49">
        <f>IF(Z49&gt;0, (R49*SUMPRODUCT(K49:$K$98, X49:$X$98)-K49*$AZ$3)/Z49, 0)</f>
        <v>30.576593472713988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9.009787E-3</v>
      </c>
      <c r="Q50" s="4">
        <f t="shared" si="22"/>
        <v>12.5</v>
      </c>
      <c r="R50">
        <f t="shared" si="0"/>
        <v>50000</v>
      </c>
      <c r="S50">
        <f t="shared" si="1"/>
        <v>29.932406261702731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16.148532944632983</v>
      </c>
      <c r="AC50">
        <f t="shared" si="19"/>
        <v>15.507803177635758</v>
      </c>
      <c r="AE50">
        <f t="shared" si="2"/>
        <v>0</v>
      </c>
      <c r="AF50">
        <f t="shared" si="25"/>
        <v>0</v>
      </c>
      <c r="AG50">
        <f t="shared" si="25"/>
        <v>-6.4761762895242683</v>
      </c>
      <c r="AH50">
        <f t="shared" si="4"/>
        <v>-237.91865879935742</v>
      </c>
      <c r="AI50">
        <f t="shared" si="26"/>
        <v>-244.39483508888168</v>
      </c>
      <c r="AJ50">
        <f t="shared" si="6"/>
        <v>0.64072976699722517</v>
      </c>
      <c r="AK50">
        <f t="shared" si="20"/>
        <v>1.1303973061243089</v>
      </c>
      <c r="AL50">
        <f t="shared" si="23"/>
        <v>-242.62370801576014</v>
      </c>
      <c r="AN50">
        <f t="shared" si="27"/>
        <v>0</v>
      </c>
      <c r="AO50">
        <f t="shared" si="27"/>
        <v>0</v>
      </c>
      <c r="AP50">
        <f t="shared" si="27"/>
        <v>-3.1482672873312127E-2</v>
      </c>
      <c r="AQ50">
        <f t="shared" si="27"/>
        <v>-1.1565953381401175</v>
      </c>
      <c r="AR50">
        <f t="shared" si="27"/>
        <v>-1.1880780110134297</v>
      </c>
      <c r="AS50">
        <f t="shared" si="27"/>
        <v>3.1147832845743826E-3</v>
      </c>
      <c r="AT50">
        <f t="shared" si="27"/>
        <v>5.4952068959505003E-3</v>
      </c>
      <c r="AU50">
        <f t="shared" si="24"/>
        <v>-1.1794680208329047</v>
      </c>
      <c r="AW50">
        <v>47</v>
      </c>
      <c r="AX50">
        <f>IF(Z50&gt;0, (R50*SUMPRODUCT(K50:$K$98, X50:$X$98)-K50*$AZ$3)/Z50, 0)</f>
        <v>29.932406261702731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9.7579090000000004E-3</v>
      </c>
      <c r="Q51" s="4">
        <f t="shared" si="22"/>
        <v>12.5</v>
      </c>
      <c r="R51">
        <f t="shared" si="0"/>
        <v>50000</v>
      </c>
      <c r="S51">
        <f t="shared" si="1"/>
        <v>29.284684305007467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15.507803177635758</v>
      </c>
      <c r="AC51">
        <f t="shared" si="19"/>
        <v>14.872450864812821</v>
      </c>
      <c r="AE51">
        <f t="shared" si="2"/>
        <v>0</v>
      </c>
      <c r="AF51">
        <f t="shared" si="25"/>
        <v>0</v>
      </c>
      <c r="AG51">
        <f t="shared" si="25"/>
        <v>-6.3482205877278917</v>
      </c>
      <c r="AH51">
        <f t="shared" si="4"/>
        <v>-252.77575560454187</v>
      </c>
      <c r="AI51">
        <f t="shared" si="26"/>
        <v>-259.12397619226977</v>
      </c>
      <c r="AJ51">
        <f t="shared" si="6"/>
        <v>0.63535231282293658</v>
      </c>
      <c r="AK51">
        <f t="shared" si="20"/>
        <v>1.0855462224345032</v>
      </c>
      <c r="AL51">
        <f t="shared" si="23"/>
        <v>-257.40307765701232</v>
      </c>
      <c r="AN51">
        <f t="shared" si="27"/>
        <v>0</v>
      </c>
      <c r="AO51">
        <f t="shared" si="27"/>
        <v>0</v>
      </c>
      <c r="AP51">
        <f t="shared" si="27"/>
        <v>-2.7554143828218271E-2</v>
      </c>
      <c r="AQ51">
        <f t="shared" si="27"/>
        <v>-1.0971609177662438</v>
      </c>
      <c r="AR51">
        <f t="shared" si="27"/>
        <v>-1.1247150615944621</v>
      </c>
      <c r="AS51">
        <f t="shared" si="27"/>
        <v>2.7577159248305437E-3</v>
      </c>
      <c r="AT51">
        <f t="shared" si="27"/>
        <v>4.7117607732413335E-3</v>
      </c>
      <c r="AU51">
        <f t="shared" si="24"/>
        <v>-1.1172455848963903</v>
      </c>
      <c r="AW51">
        <v>48</v>
      </c>
      <c r="AX51">
        <f>IF(Z51&gt;0, (R51*SUMPRODUCT(K51:$K$98, X51:$X$98)-K51*$AZ$3)/Z51, 0)</f>
        <v>29.284684305007467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1.0650522000000001E-2</v>
      </c>
      <c r="Q52" s="4">
        <f t="shared" si="22"/>
        <v>12.5</v>
      </c>
      <c r="R52">
        <f t="shared" si="0"/>
        <v>50000</v>
      </c>
      <c r="S52">
        <f t="shared" si="1"/>
        <v>28.631968205602746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14.872450864812821</v>
      </c>
      <c r="AC52">
        <f t="shared" si="19"/>
        <v>14.240685505365487</v>
      </c>
      <c r="AE52">
        <f t="shared" si="2"/>
        <v>0</v>
      </c>
      <c r="AF52">
        <f t="shared" si="25"/>
        <v>0</v>
      </c>
      <c r="AG52">
        <f t="shared" si="25"/>
        <v>-6.2171265188201632</v>
      </c>
      <c r="AH52">
        <f t="shared" si="4"/>
        <v>-270.44745212179538</v>
      </c>
      <c r="AI52">
        <f t="shared" si="26"/>
        <v>-276.66457864061556</v>
      </c>
      <c r="AJ52">
        <f t="shared" si="6"/>
        <v>0.63176535944733381</v>
      </c>
      <c r="AK52">
        <f t="shared" si="20"/>
        <v>1.0410715605368976</v>
      </c>
      <c r="AL52">
        <f t="shared" si="23"/>
        <v>-274.9917417206313</v>
      </c>
      <c r="AN52">
        <f t="shared" si="27"/>
        <v>0</v>
      </c>
      <c r="AO52">
        <f t="shared" si="27"/>
        <v>0</v>
      </c>
      <c r="AP52">
        <f t="shared" si="27"/>
        <v>-2.4093871763305786E-2</v>
      </c>
      <c r="AQ52">
        <f t="shared" si="27"/>
        <v>-1.048092910834296</v>
      </c>
      <c r="AR52">
        <f t="shared" si="27"/>
        <v>-1.0721867825976019</v>
      </c>
      <c r="AS52">
        <f t="shared" si="27"/>
        <v>2.4483454710057103E-3</v>
      </c>
      <c r="AT52">
        <f t="shared" si="27"/>
        <v>4.0345720165207103E-3</v>
      </c>
      <c r="AU52">
        <f t="shared" si="24"/>
        <v>-1.0657038651100754</v>
      </c>
      <c r="AW52">
        <v>49</v>
      </c>
      <c r="AX52">
        <f>IF(Z52&gt;0, (R52*SUMPRODUCT(K52:$K$98, X52:$X$98)-K52*$AZ$3)/Z52, 0)</f>
        <v>28.631968205602746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1.1678121E-2</v>
      </c>
      <c r="Q53" s="4">
        <f t="shared" si="22"/>
        <v>12.5</v>
      </c>
      <c r="R53">
        <f t="shared" si="0"/>
        <v>50000</v>
      </c>
      <c r="S53">
        <f t="shared" si="1"/>
        <v>27.966415805994689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14.240685505365487</v>
      </c>
      <c r="AC53">
        <f t="shared" si="19"/>
        <v>13.608124343030227</v>
      </c>
      <c r="AE53">
        <f t="shared" si="2"/>
        <v>0</v>
      </c>
      <c r="AF53">
        <f t="shared" si="25"/>
        <v>0</v>
      </c>
      <c r="AG53">
        <f t="shared" si="25"/>
        <v>-6.0823508978728711</v>
      </c>
      <c r="AH53">
        <f t="shared" si="4"/>
        <v>-290.41742303636255</v>
      </c>
      <c r="AI53">
        <f t="shared" si="26"/>
        <v>-296.49977393423541</v>
      </c>
      <c r="AJ53">
        <f t="shared" si="6"/>
        <v>0.63256116233526072</v>
      </c>
      <c r="AK53">
        <f t="shared" si="20"/>
        <v>0.99684798537558417</v>
      </c>
      <c r="AL53">
        <f t="shared" si="23"/>
        <v>-294.87036478652453</v>
      </c>
      <c r="AN53">
        <f t="shared" si="27"/>
        <v>0</v>
      </c>
      <c r="AO53">
        <f t="shared" si="27"/>
        <v>0</v>
      </c>
      <c r="AP53">
        <f t="shared" si="27"/>
        <v>-2.1046037407019963E-2</v>
      </c>
      <c r="AQ53">
        <f t="shared" si="27"/>
        <v>-1.0048969636084581</v>
      </c>
      <c r="AR53">
        <f t="shared" si="27"/>
        <v>-1.025943001015478</v>
      </c>
      <c r="AS53">
        <f t="shared" si="27"/>
        <v>2.1887763643152736E-3</v>
      </c>
      <c r="AT53">
        <f t="shared" si="27"/>
        <v>3.4492748513842049E-3</v>
      </c>
      <c r="AU53">
        <f t="shared" si="24"/>
        <v>-1.0203049497997785</v>
      </c>
      <c r="AW53">
        <v>50</v>
      </c>
      <c r="AX53">
        <f>IF(Z53&gt;0, (R53*SUMPRODUCT(K53:$K$98, X53:$X$98)-K53*$AZ$3)/Z53, 0)</f>
        <v>27.966415805994689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1.2859717E-2</v>
      </c>
      <c r="Q54" s="4">
        <f t="shared" si="22"/>
        <v>12.5</v>
      </c>
      <c r="R54">
        <f t="shared" si="0"/>
        <v>50000</v>
      </c>
      <c r="S54">
        <f t="shared" si="1"/>
        <v>27.287483110499622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13.608124343030227</v>
      </c>
      <c r="AC54">
        <f t="shared" si="19"/>
        <v>12.97423786915304</v>
      </c>
      <c r="AE54">
        <f t="shared" si="2"/>
        <v>0</v>
      </c>
      <c r="AF54">
        <f t="shared" si="25"/>
        <v>0</v>
      </c>
      <c r="AG54">
        <f t="shared" si="25"/>
        <v>-5.9433100776528009</v>
      </c>
      <c r="AH54">
        <f t="shared" si="4"/>
        <v>-312.86924496536409</v>
      </c>
      <c r="AI54">
        <f t="shared" si="26"/>
        <v>-318.81255504301691</v>
      </c>
      <c r="AJ54">
        <f t="shared" si="6"/>
        <v>0.63388647387718677</v>
      </c>
      <c r="AK54">
        <f t="shared" si="20"/>
        <v>0.95256870401211591</v>
      </c>
      <c r="AL54">
        <f t="shared" si="23"/>
        <v>-317.22609986512765</v>
      </c>
      <c r="AN54">
        <f t="shared" si="27"/>
        <v>0</v>
      </c>
      <c r="AO54">
        <f t="shared" si="27"/>
        <v>0</v>
      </c>
      <c r="AP54">
        <f t="shared" si="27"/>
        <v>-1.836154548921792E-2</v>
      </c>
      <c r="AQ54">
        <f t="shared" si="27"/>
        <v>-0.96659316080603741</v>
      </c>
      <c r="AR54">
        <f t="shared" si="27"/>
        <v>-0.9849547062952555</v>
      </c>
      <c r="AS54">
        <f t="shared" si="27"/>
        <v>1.9583590916549603E-3</v>
      </c>
      <c r="AT54">
        <f t="shared" si="27"/>
        <v>2.9429111659661921E-3</v>
      </c>
      <c r="AU54">
        <f t="shared" si="24"/>
        <v>-0.9800534360376344</v>
      </c>
      <c r="AW54">
        <v>51</v>
      </c>
      <c r="AX54">
        <f>IF(Z54&gt;0, (R54*SUMPRODUCT(K54:$K$98, X54:$X$98)-K54*$AZ$3)/Z54, 0)</f>
        <v>27.287483110499622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1.4223828000000001E-2</v>
      </c>
      <c r="Q55" s="4">
        <f t="shared" si="22"/>
        <v>12.5</v>
      </c>
      <c r="R55">
        <f t="shared" si="0"/>
        <v>50000</v>
      </c>
      <c r="S55">
        <f t="shared" si="1"/>
        <v>26.59549042542475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12.97423786915304</v>
      </c>
      <c r="AC55">
        <f t="shared" si="19"/>
        <v>12.338904074178503</v>
      </c>
      <c r="AE55">
        <f t="shared" si="2"/>
        <v>0</v>
      </c>
      <c r="AF55">
        <f t="shared" si="25"/>
        <v>0</v>
      </c>
      <c r="AG55">
        <f t="shared" si="25"/>
        <v>-5.7993403565810731</v>
      </c>
      <c r="AH55">
        <f t="shared" si="4"/>
        <v>-338.14648118080038</v>
      </c>
      <c r="AI55">
        <f t="shared" si="26"/>
        <v>-343.94582153738145</v>
      </c>
      <c r="AJ55">
        <f t="shared" si="6"/>
        <v>0.63533379497453701</v>
      </c>
      <c r="AK55">
        <f t="shared" si="20"/>
        <v>0.90819665084071288</v>
      </c>
      <c r="AL55">
        <f t="shared" si="23"/>
        <v>-342.40229109156621</v>
      </c>
      <c r="AN55">
        <f t="shared" si="27"/>
        <v>0</v>
      </c>
      <c r="AO55">
        <f t="shared" si="27"/>
        <v>0</v>
      </c>
      <c r="AP55">
        <f t="shared" si="27"/>
        <v>-1.5997105865600828E-2</v>
      </c>
      <c r="AQ55">
        <f t="shared" si="27"/>
        <v>-0.9327552316171841</v>
      </c>
      <c r="AR55">
        <f t="shared" si="27"/>
        <v>-0.94875233748278487</v>
      </c>
      <c r="AS55">
        <f t="shared" si="27"/>
        <v>1.7525272450457387E-3</v>
      </c>
      <c r="AT55">
        <f t="shared" si="27"/>
        <v>2.5052018120985224E-3</v>
      </c>
      <c r="AU55">
        <f t="shared" si="24"/>
        <v>-0.94449460842564059</v>
      </c>
      <c r="AW55">
        <v>52</v>
      </c>
      <c r="AX55">
        <f>IF(Z55&gt;0, (R55*SUMPRODUCT(K55:$K$98, X55:$X$98)-K55*$AZ$3)/Z55, 0)</f>
        <v>26.59549042542475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1.5749540999999999E-2</v>
      </c>
      <c r="Q56" s="4">
        <f t="shared" si="22"/>
        <v>12.5</v>
      </c>
      <c r="R56">
        <f t="shared" si="0"/>
        <v>50000</v>
      </c>
      <c r="S56">
        <f t="shared" si="1"/>
        <v>25.889149144390942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12.338904074178503</v>
      </c>
      <c r="AC56">
        <f t="shared" si="19"/>
        <v>11.701916133482296</v>
      </c>
      <c r="AE56">
        <f t="shared" si="2"/>
        <v>0</v>
      </c>
      <c r="AF56">
        <f t="shared" si="25"/>
        <v>0</v>
      </c>
      <c r="AG56">
        <f t="shared" si="25"/>
        <v>-5.6500100042963348</v>
      </c>
      <c r="AH56">
        <f t="shared" si="4"/>
        <v>-365.34779487571291</v>
      </c>
      <c r="AI56">
        <f t="shared" si="26"/>
        <v>-370.99780488000926</v>
      </c>
      <c r="AJ56">
        <f t="shared" si="6"/>
        <v>0.63698794069620668</v>
      </c>
      <c r="AK56">
        <f t="shared" si="20"/>
        <v>0.8637232851924953</v>
      </c>
      <c r="AL56">
        <f t="shared" si="23"/>
        <v>-369.49709365412053</v>
      </c>
      <c r="AN56">
        <f t="shared" si="27"/>
        <v>0</v>
      </c>
      <c r="AO56">
        <f t="shared" si="27"/>
        <v>0</v>
      </c>
      <c r="AP56">
        <f t="shared" si="27"/>
        <v>-1.391534618949393E-2</v>
      </c>
      <c r="AQ56">
        <f t="shared" si="27"/>
        <v>-0.89981098111293112</v>
      </c>
      <c r="AR56">
        <f t="shared" si="27"/>
        <v>-0.91372632730242509</v>
      </c>
      <c r="AS56">
        <f t="shared" si="27"/>
        <v>1.5688304457125428E-3</v>
      </c>
      <c r="AT56">
        <f t="shared" si="27"/>
        <v>2.1272543794154651E-3</v>
      </c>
      <c r="AU56">
        <f t="shared" si="24"/>
        <v>-0.91003024247729702</v>
      </c>
      <c r="AW56">
        <v>53</v>
      </c>
      <c r="AX56">
        <f>IF(Z56&gt;0, (R56*SUMPRODUCT(K56:$K$98, X56:$X$98)-K56*$AZ$3)/Z56, 0)</f>
        <v>25.889149144390942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1.7447312E-2</v>
      </c>
      <c r="Q57" s="4">
        <f t="shared" si="22"/>
        <v>12.5</v>
      </c>
      <c r="R57">
        <f t="shared" si="0"/>
        <v>50000</v>
      </c>
      <c r="S57">
        <f t="shared" si="1"/>
        <v>25.173610544886529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11.701916133482296</v>
      </c>
      <c r="AC57">
        <f t="shared" si="19"/>
        <v>11.06618309069167</v>
      </c>
      <c r="AE57">
        <f t="shared" si="2"/>
        <v>0</v>
      </c>
      <c r="AF57">
        <f t="shared" si="25"/>
        <v>0</v>
      </c>
      <c r="AG57">
        <f t="shared" si="25"/>
        <v>-5.494932416905292</v>
      </c>
      <c r="AH57">
        <f t="shared" si="4"/>
        <v>-394.30994939231795</v>
      </c>
      <c r="AI57">
        <f t="shared" si="26"/>
        <v>-399.80488180922322</v>
      </c>
      <c r="AJ57">
        <f t="shared" si="6"/>
        <v>0.63573304279062626</v>
      </c>
      <c r="AK57">
        <f t="shared" si="20"/>
        <v>0.81913412934376084</v>
      </c>
      <c r="AL57">
        <f t="shared" si="23"/>
        <v>-398.35001463708886</v>
      </c>
      <c r="AN57">
        <f t="shared" si="27"/>
        <v>0</v>
      </c>
      <c r="AO57">
        <f t="shared" si="27"/>
        <v>0</v>
      </c>
      <c r="AP57">
        <f t="shared" si="27"/>
        <v>-1.2083399411645426E-2</v>
      </c>
      <c r="AQ57">
        <f t="shared" si="27"/>
        <v>-0.8670906662718274</v>
      </c>
      <c r="AR57">
        <f t="shared" si="27"/>
        <v>-0.87917406568347278</v>
      </c>
      <c r="AS57">
        <f t="shared" si="27"/>
        <v>1.3979819390656228E-3</v>
      </c>
      <c r="AT57">
        <f t="shared" si="27"/>
        <v>1.8012823644782024E-3</v>
      </c>
      <c r="AU57">
        <f t="shared" si="24"/>
        <v>-0.875974801379929</v>
      </c>
      <c r="AW57">
        <v>54</v>
      </c>
      <c r="AX57">
        <f>IF(Z57&gt;0, (R57*SUMPRODUCT(K57:$K$98, X57:$X$98)-K57*$AZ$3)/Z57, 0)</f>
        <v>25.173610544886529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1.9300032000000002E-2</v>
      </c>
      <c r="Q58" s="4">
        <f t="shared" si="22"/>
        <v>12.5</v>
      </c>
      <c r="R58">
        <f t="shared" si="0"/>
        <v>50000</v>
      </c>
      <c r="S58">
        <f t="shared" si="1"/>
        <v>24.454002224724089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11.06618309069167</v>
      </c>
      <c r="AC58">
        <f t="shared" si="19"/>
        <v>10.4348762979219</v>
      </c>
      <c r="AE58">
        <f t="shared" si="2"/>
        <v>0</v>
      </c>
      <c r="AF58">
        <f t="shared" si="25"/>
        <v>0</v>
      </c>
      <c r="AG58">
        <f t="shared" si="25"/>
        <v>-5.3339307212521296</v>
      </c>
      <c r="AH58">
        <f t="shared" si="4"/>
        <v>-424.20948593643794</v>
      </c>
      <c r="AI58">
        <f t="shared" si="26"/>
        <v>-429.54341665769005</v>
      </c>
      <c r="AJ58">
        <f t="shared" si="6"/>
        <v>0.6313067927697702</v>
      </c>
      <c r="AK58">
        <f t="shared" si="20"/>
        <v>0.77463281634841696</v>
      </c>
      <c r="AL58">
        <f t="shared" si="23"/>
        <v>-428.1374770485719</v>
      </c>
      <c r="AN58">
        <f t="shared" si="27"/>
        <v>0</v>
      </c>
      <c r="AO58">
        <f t="shared" si="27"/>
        <v>0</v>
      </c>
      <c r="AP58">
        <f t="shared" si="27"/>
        <v>-1.0472638769835207E-2</v>
      </c>
      <c r="AQ58">
        <f t="shared" si="27"/>
        <v>-0.83289284040549239</v>
      </c>
      <c r="AR58">
        <f t="shared" si="27"/>
        <v>-0.84336547917532756</v>
      </c>
      <c r="AS58">
        <f t="shared" si="27"/>
        <v>1.2395076612597982E-3</v>
      </c>
      <c r="AT58">
        <f t="shared" si="27"/>
        <v>1.5209139542353646E-3</v>
      </c>
      <c r="AU58">
        <f t="shared" si="24"/>
        <v>-0.8406050575598325</v>
      </c>
      <c r="AW58">
        <v>55</v>
      </c>
      <c r="AX58">
        <f>IF(Z58&gt;0, (R58*SUMPRODUCT(K58:$K$98, X58:$X$98)-K58*$AZ$3)/Z58, 0)</f>
        <v>24.454002224724089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2.1337168E-2</v>
      </c>
      <c r="Q59" s="4">
        <f t="shared" si="22"/>
        <v>12.5</v>
      </c>
      <c r="R59">
        <f t="shared" si="0"/>
        <v>50000</v>
      </c>
      <c r="S59">
        <f t="shared" si="1"/>
        <v>23.739408154229302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10.4348762979219</v>
      </c>
      <c r="AC59">
        <f t="shared" si="19"/>
        <v>9.8125047731432442</v>
      </c>
      <c r="AE59">
        <f t="shared" si="2"/>
        <v>0</v>
      </c>
      <c r="AF59">
        <f t="shared" si="25"/>
        <v>0</v>
      </c>
      <c r="AG59">
        <f t="shared" si="25"/>
        <v>-5.1667804381398907</v>
      </c>
      <c r="AH59">
        <f t="shared" si="4"/>
        <v>-455.24390359887138</v>
      </c>
      <c r="AI59">
        <f t="shared" si="26"/>
        <v>-460.41068403701126</v>
      </c>
      <c r="AJ59">
        <f t="shared" si="6"/>
        <v>0.62237152477865543</v>
      </c>
      <c r="AK59">
        <f t="shared" si="20"/>
        <v>0.73044134085453305</v>
      </c>
      <c r="AL59">
        <f t="shared" si="23"/>
        <v>-459.05787117137805</v>
      </c>
      <c r="AN59">
        <f t="shared" si="27"/>
        <v>0</v>
      </c>
      <c r="AO59">
        <f t="shared" si="27"/>
        <v>0</v>
      </c>
      <c r="AP59">
        <f t="shared" si="27"/>
        <v>-9.0575499368763992E-3</v>
      </c>
      <c r="AQ59">
        <f t="shared" si="27"/>
        <v>-0.79805876012602539</v>
      </c>
      <c r="AR59">
        <f t="shared" si="27"/>
        <v>-0.80711631006290174</v>
      </c>
      <c r="AS59">
        <f t="shared" si="27"/>
        <v>1.0910394262857493E-3</v>
      </c>
      <c r="AT59">
        <f t="shared" si="27"/>
        <v>1.2804896588814096E-3</v>
      </c>
      <c r="AU59">
        <f t="shared" si="24"/>
        <v>-0.8047447809777345</v>
      </c>
      <c r="AW59">
        <v>56</v>
      </c>
      <c r="AX59">
        <f>IF(Z59&gt;0, (R59*SUMPRODUCT(K59:$K$98, X59:$X$98)-K59*$AZ$3)/Z59, 0)</f>
        <v>23.739408154229302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2.3628113999999999E-2</v>
      </c>
      <c r="Q60" s="4">
        <f t="shared" si="22"/>
        <v>12.5</v>
      </c>
      <c r="R60">
        <f t="shared" si="0"/>
        <v>50000</v>
      </c>
      <c r="S60">
        <f t="shared" si="1"/>
        <v>23.038137596814131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9.8125047731432442</v>
      </c>
      <c r="AC60">
        <f t="shared" si="19"/>
        <v>9.2024114733983229</v>
      </c>
      <c r="AE60">
        <f t="shared" si="2"/>
        <v>0</v>
      </c>
      <c r="AF60">
        <f t="shared" si="25"/>
        <v>0</v>
      </c>
      <c r="AG60">
        <f t="shared" si="25"/>
        <v>-4.9930313565531526</v>
      </c>
      <c r="AH60">
        <f t="shared" si="4"/>
        <v>-488.32510882135711</v>
      </c>
      <c r="AI60">
        <f t="shared" si="26"/>
        <v>-493.31814017791027</v>
      </c>
      <c r="AJ60">
        <f t="shared" si="6"/>
        <v>0.61009329974492132</v>
      </c>
      <c r="AK60">
        <f t="shared" si="20"/>
        <v>0.68687533412002721</v>
      </c>
      <c r="AL60">
        <f t="shared" si="23"/>
        <v>-492.02117154404533</v>
      </c>
      <c r="AN60">
        <f t="shared" si="27"/>
        <v>0</v>
      </c>
      <c r="AO60">
        <f t="shared" si="27"/>
        <v>0</v>
      </c>
      <c r="AP60">
        <f t="shared" si="27"/>
        <v>-7.8151442991414525E-3</v>
      </c>
      <c r="AQ60">
        <f t="shared" si="27"/>
        <v>-0.76433150881860124</v>
      </c>
      <c r="AR60">
        <f t="shared" si="27"/>
        <v>-0.77214665311774267</v>
      </c>
      <c r="AS60">
        <f t="shared" si="27"/>
        <v>9.5492434013821177E-4</v>
      </c>
      <c r="AT60">
        <f t="shared" si="27"/>
        <v>1.0751043741441136E-3</v>
      </c>
      <c r="AU60">
        <f t="shared" si="24"/>
        <v>-0.7701166244034604</v>
      </c>
      <c r="AW60">
        <v>57</v>
      </c>
      <c r="AX60">
        <f>IF(Z60&gt;0, (R60*SUMPRODUCT(K60:$K$98, X60:$X$98)-K60*$AZ$3)/Z60, 0)</f>
        <v>23.038137596814131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2.6203289000000001E-2</v>
      </c>
      <c r="Q61" s="4">
        <f t="shared" si="22"/>
        <v>12.5</v>
      </c>
      <c r="R61">
        <f t="shared" si="0"/>
        <v>50000</v>
      </c>
      <c r="S61">
        <f t="shared" si="1"/>
        <v>22.354084654800502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9.2024114733983229</v>
      </c>
      <c r="AC61">
        <f t="shared" si="19"/>
        <v>8.6059062684914203</v>
      </c>
      <c r="AE61">
        <f t="shared" si="2"/>
        <v>0</v>
      </c>
      <c r="AF61">
        <f t="shared" si="25"/>
        <v>0</v>
      </c>
      <c r="AG61">
        <f t="shared" si="25"/>
        <v>-4.8122671993657971</v>
      </c>
      <c r="AH61">
        <f t="shared" si="4"/>
        <v>-523.33537448729714</v>
      </c>
      <c r="AI61">
        <f t="shared" si="26"/>
        <v>-528.14764168666295</v>
      </c>
      <c r="AJ61">
        <f t="shared" si="6"/>
        <v>0.59650520490690262</v>
      </c>
      <c r="AK61">
        <f t="shared" si="20"/>
        <v>0.64416880313788272</v>
      </c>
      <c r="AL61">
        <f t="shared" si="23"/>
        <v>-526.90696767861823</v>
      </c>
      <c r="AN61">
        <f t="shared" si="27"/>
        <v>0</v>
      </c>
      <c r="AO61">
        <f t="shared" si="27"/>
        <v>0</v>
      </c>
      <c r="AP61">
        <f t="shared" si="27"/>
        <v>-6.7251878316990461E-3</v>
      </c>
      <c r="AQ61">
        <f t="shared" si="27"/>
        <v>-0.73136601659680667</v>
      </c>
      <c r="AR61">
        <f t="shared" si="27"/>
        <v>-0.73809120442850573</v>
      </c>
      <c r="AS61">
        <f t="shared" si="27"/>
        <v>8.3362153001681472E-4</v>
      </c>
      <c r="AT61">
        <f t="shared" si="27"/>
        <v>9.002318485128916E-4</v>
      </c>
      <c r="AU61">
        <f t="shared" si="24"/>
        <v>-0.73635735104997613</v>
      </c>
      <c r="AW61">
        <v>58</v>
      </c>
      <c r="AX61">
        <f>IF(Z61&gt;0, (R61*SUMPRODUCT(K61:$K$98, X61:$X$98)-K61*$AZ$3)/Z61, 0)</f>
        <v>22.354084654800502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2.9108322999999998E-2</v>
      </c>
      <c r="Q62" s="4">
        <f t="shared" si="22"/>
        <v>12.5</v>
      </c>
      <c r="R62">
        <f t="shared" si="0"/>
        <v>50000</v>
      </c>
      <c r="S62">
        <f t="shared" si="1"/>
        <v>21.691901035164268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8.6059062684914203</v>
      </c>
      <c r="AC62">
        <f t="shared" si="19"/>
        <v>8.0243851661014887</v>
      </c>
      <c r="AE62">
        <f t="shared" si="2"/>
        <v>0</v>
      </c>
      <c r="AF62">
        <f t="shared" si="25"/>
        <v>0</v>
      </c>
      <c r="AG62">
        <f t="shared" si="25"/>
        <v>-4.6240674993706943</v>
      </c>
      <c r="AH62">
        <f t="shared" si="4"/>
        <v>-560.30811200578</v>
      </c>
      <c r="AI62">
        <f t="shared" si="26"/>
        <v>-564.93217950515066</v>
      </c>
      <c r="AJ62">
        <f t="shared" si="6"/>
        <v>0.5815211023899316</v>
      </c>
      <c r="AK62">
        <f t="shared" si="20"/>
        <v>0.60241343879439946</v>
      </c>
      <c r="AL62">
        <f t="shared" si="23"/>
        <v>-563.74824496396627</v>
      </c>
      <c r="AN62">
        <f t="shared" si="27"/>
        <v>0</v>
      </c>
      <c r="AO62">
        <f t="shared" si="27"/>
        <v>0</v>
      </c>
      <c r="AP62">
        <f t="shared" si="27"/>
        <v>-5.7698009051261523E-3</v>
      </c>
      <c r="AQ62">
        <f t="shared" si="27"/>
        <v>-0.69913907014559085</v>
      </c>
      <c r="AR62">
        <f t="shared" si="27"/>
        <v>-0.70490887105071698</v>
      </c>
      <c r="AS62">
        <f t="shared" si="27"/>
        <v>7.256081325318055E-4</v>
      </c>
      <c r="AT62">
        <f t="shared" si="27"/>
        <v>7.5167709054617361E-4</v>
      </c>
      <c r="AU62">
        <f t="shared" si="24"/>
        <v>-0.70343158582763887</v>
      </c>
      <c r="AW62">
        <v>59</v>
      </c>
      <c r="AX62">
        <f>IF(Z62&gt;0, (R62*SUMPRODUCT(K62:$K$98, X62:$X$98)-K62*$AZ$3)/Z62, 0)</f>
        <v>21.691901035164268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3.2245303000000003E-2</v>
      </c>
      <c r="Q63" s="4">
        <f t="shared" si="22"/>
        <v>12.5</v>
      </c>
      <c r="R63">
        <f t="shared" si="0"/>
        <v>50000</v>
      </c>
      <c r="S63">
        <f t="shared" si="1"/>
        <v>21.053013657782419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8.0243851661014887</v>
      </c>
      <c r="AC63">
        <f t="shared" si="19"/>
        <v>7.45903619792632</v>
      </c>
      <c r="AE63">
        <f t="shared" si="2"/>
        <v>0</v>
      </c>
      <c r="AF63">
        <f t="shared" si="25"/>
        <v>0</v>
      </c>
      <c r="AG63">
        <f t="shared" si="25"/>
        <v>-4.4287223667673263</v>
      </c>
      <c r="AH63">
        <f t="shared" si="4"/>
        <v>-596.41783043864143</v>
      </c>
      <c r="AI63">
        <f t="shared" si="26"/>
        <v>-600.84655280540881</v>
      </c>
      <c r="AJ63">
        <f t="shared" si="6"/>
        <v>0.56534896817516866</v>
      </c>
      <c r="AK63">
        <f t="shared" si="20"/>
        <v>0.56170696162710421</v>
      </c>
      <c r="AL63">
        <f t="shared" si="23"/>
        <v>-599.71949687560652</v>
      </c>
      <c r="AN63">
        <f t="shared" si="27"/>
        <v>0</v>
      </c>
      <c r="AO63">
        <f t="shared" si="27"/>
        <v>0</v>
      </c>
      <c r="AP63">
        <f t="shared" si="27"/>
        <v>-4.9339767121780558E-3</v>
      </c>
      <c r="AQ63">
        <f t="shared" si="27"/>
        <v>-0.66446063726952509</v>
      </c>
      <c r="AR63">
        <f t="shared" si="27"/>
        <v>-0.66939461398170319</v>
      </c>
      <c r="AS63">
        <f t="shared" si="27"/>
        <v>6.2984725892092116E-4</v>
      </c>
      <c r="AT63">
        <f t="shared" si="27"/>
        <v>6.2578975113298846E-4</v>
      </c>
      <c r="AU63">
        <f t="shared" si="24"/>
        <v>-0.66813897697164937</v>
      </c>
      <c r="AW63">
        <v>60</v>
      </c>
      <c r="AX63">
        <f>IF(Z63&gt;0, (R63*SUMPRODUCT(K63:$K$98, X63:$X$98)-K63*$AZ$3)/Z63, 0)</f>
        <v>21.053013657782419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3.5522971E-2</v>
      </c>
      <c r="Q64" s="4">
        <f t="shared" si="22"/>
        <v>12.5</v>
      </c>
      <c r="R64">
        <f t="shared" si="0"/>
        <v>50000</v>
      </c>
      <c r="S64">
        <f t="shared" si="1"/>
        <v>20.445484171101882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7.45903619792632</v>
      </c>
      <c r="AC64">
        <f t="shared" si="19"/>
        <v>6.9140310088446721</v>
      </c>
      <c r="AE64">
        <f t="shared" si="2"/>
        <v>0</v>
      </c>
      <c r="AF64">
        <f t="shared" si="25"/>
        <v>0</v>
      </c>
      <c r="AG64">
        <f t="shared" si="25"/>
        <v>-4.2271137668979257</v>
      </c>
      <c r="AH64">
        <f t="shared" si="4"/>
        <v>-629.28550480690842</v>
      </c>
      <c r="AI64">
        <f t="shared" si="26"/>
        <v>-633.51261857380632</v>
      </c>
      <c r="AJ64">
        <f t="shared" si="6"/>
        <v>0.54500518908164786</v>
      </c>
      <c r="AK64">
        <f t="shared" si="20"/>
        <v>0.52213253385484248</v>
      </c>
      <c r="AL64">
        <f t="shared" si="23"/>
        <v>-632.4454808508699</v>
      </c>
      <c r="AN64">
        <f t="shared" si="27"/>
        <v>0</v>
      </c>
      <c r="AO64">
        <f t="shared" si="27"/>
        <v>0</v>
      </c>
      <c r="AP64">
        <f t="shared" si="27"/>
        <v>-4.2047923512454448E-3</v>
      </c>
      <c r="AQ64">
        <f t="shared" si="27"/>
        <v>-0.62596254164777299</v>
      </c>
      <c r="AR64">
        <f t="shared" si="27"/>
        <v>-0.63016733399901836</v>
      </c>
      <c r="AS64">
        <f t="shared" si="27"/>
        <v>5.4212727094906407E-4</v>
      </c>
      <c r="AT64">
        <f t="shared" si="27"/>
        <v>5.1937539554332507E-4</v>
      </c>
      <c r="AU64">
        <f t="shared" si="24"/>
        <v>-0.62910583133252607</v>
      </c>
      <c r="AW64">
        <v>61</v>
      </c>
      <c r="AX64">
        <f>IF(Z64&gt;0, (R64*SUMPRODUCT(K64:$K$98, X64:$X$98)-K64*$AZ$3)/Z64, 0)</f>
        <v>20.445484171101882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4.8051124000000001E-2</v>
      </c>
      <c r="Q65" s="4">
        <f t="shared" si="22"/>
        <v>12.5</v>
      </c>
      <c r="R65">
        <f t="shared" si="0"/>
        <v>50000</v>
      </c>
      <c r="S65">
        <f t="shared" si="1"/>
        <v>20.075234410553747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6.9140310088446721</v>
      </c>
      <c r="AC65">
        <f t="shared" si="19"/>
        <v>6.394725117364648</v>
      </c>
      <c r="AE65">
        <f t="shared" si="2"/>
        <v>0</v>
      </c>
      <c r="AF65">
        <f t="shared" si="25"/>
        <v>0</v>
      </c>
      <c r="AG65">
        <f t="shared" si="25"/>
        <v>-3.9817250614536275</v>
      </c>
      <c r="AH65">
        <f t="shared" si="4"/>
        <v>-812.47027110127738</v>
      </c>
      <c r="AI65">
        <f t="shared" si="26"/>
        <v>-816.45199616273101</v>
      </c>
      <c r="AJ65">
        <f t="shared" si="6"/>
        <v>0.51930589148002415</v>
      </c>
      <c r="AK65">
        <f t="shared" si="20"/>
        <v>0.48398217061912707</v>
      </c>
      <c r="AL65">
        <f t="shared" si="23"/>
        <v>-815.44870810063185</v>
      </c>
      <c r="AN65">
        <f t="shared" si="27"/>
        <v>0</v>
      </c>
      <c r="AO65">
        <f t="shared" si="27"/>
        <v>0</v>
      </c>
      <c r="AP65">
        <f t="shared" si="27"/>
        <v>-3.5363387759545033E-3</v>
      </c>
      <c r="AQ65">
        <f t="shared" si="27"/>
        <v>-0.72158928094266583</v>
      </c>
      <c r="AR65">
        <f t="shared" si="27"/>
        <v>-0.72512561971862033</v>
      </c>
      <c r="AS65">
        <f t="shared" si="27"/>
        <v>4.6121757084653962E-4</v>
      </c>
      <c r="AT65">
        <f t="shared" si="27"/>
        <v>4.2984507730079509E-4</v>
      </c>
      <c r="AU65">
        <f t="shared" si="24"/>
        <v>-0.72423455707047302</v>
      </c>
      <c r="AW65">
        <v>62</v>
      </c>
      <c r="AX65">
        <f>IF(Z65&gt;0, (R65*SUMPRODUCT(K65:$K$98, X65:$X$98)-K65*$AZ$3)/Z65, 0)</f>
        <v>20.075234410553747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6.1583839000000001E-2</v>
      </c>
      <c r="Q66" s="4">
        <f t="shared" si="22"/>
        <v>12.5</v>
      </c>
      <c r="R66">
        <f t="shared" si="0"/>
        <v>50000</v>
      </c>
      <c r="S66">
        <f t="shared" si="1"/>
        <v>19.505127113065207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6.394725117364648</v>
      </c>
      <c r="AC66">
        <f t="shared" si="19"/>
        <v>5.7683649883574724</v>
      </c>
      <c r="AE66">
        <f t="shared" si="2"/>
        <v>0</v>
      </c>
      <c r="AF66">
        <f t="shared" si="25"/>
        <v>0</v>
      </c>
      <c r="AG66">
        <f t="shared" si="25"/>
        <v>-3.6966978957122656</v>
      </c>
      <c r="AH66">
        <f t="shared" si="4"/>
        <v>-980.83966050730135</v>
      </c>
      <c r="AI66">
        <f t="shared" si="26"/>
        <v>-984.53635840301365</v>
      </c>
      <c r="AJ66">
        <f t="shared" si="6"/>
        <v>0.62636012900717564</v>
      </c>
      <c r="AK66">
        <f t="shared" si="20"/>
        <v>0.44763075821552539</v>
      </c>
      <c r="AL66">
        <f t="shared" si="23"/>
        <v>-983.46236751579102</v>
      </c>
      <c r="AN66">
        <f t="shared" si="27"/>
        <v>0</v>
      </c>
      <c r="AO66">
        <f t="shared" si="27"/>
        <v>0</v>
      </c>
      <c r="AP66">
        <f t="shared" si="27"/>
        <v>-2.9314232771134991E-3</v>
      </c>
      <c r="AQ66">
        <f t="shared" si="27"/>
        <v>-0.77779042081371164</v>
      </c>
      <c r="AR66">
        <f t="shared" si="27"/>
        <v>-0.78072184409082512</v>
      </c>
      <c r="AS66">
        <f t="shared" si="27"/>
        <v>4.966937287889118E-4</v>
      </c>
      <c r="AT66">
        <f t="shared" si="27"/>
        <v>3.5496414941208685E-4</v>
      </c>
      <c r="AU66">
        <f t="shared" si="24"/>
        <v>-0.77987018621262416</v>
      </c>
      <c r="AW66">
        <v>63</v>
      </c>
      <c r="AX66">
        <f>IF(Z66&gt;0, (R66*SUMPRODUCT(K66:$K$98, X66:$X$98)-K66*$AZ$3)/Z66, 0)</f>
        <v>19.505127113065207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7.6495508000000004E-2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18.787664888826367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5.7683649883574724</v>
      </c>
      <c r="AC67">
        <f t="shared" si="19"/>
        <v>5.0756005960575878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-1131.123133820163</v>
      </c>
      <c r="AI67">
        <f t="shared" ref="AI67:AI98" si="33">SUM(AE67:AH67)</f>
        <v>-1134.5000839534632</v>
      </c>
      <c r="AJ67">
        <f t="shared" ref="AJ67:AJ98" si="34">AB67-AC67</f>
        <v>0.69276439229988451</v>
      </c>
      <c r="AK67">
        <f t="shared" si="20"/>
        <v>0.40378554918502313</v>
      </c>
      <c r="AL67">
        <f t="shared" si="23"/>
        <v>-1133.4035340119783</v>
      </c>
      <c r="AN67">
        <f t="shared" ref="AN67:AU98" si="35">AE67*$K67</f>
        <v>0</v>
      </c>
      <c r="AO67">
        <f t="shared" si="35"/>
        <v>0</v>
      </c>
      <c r="AP67">
        <f t="shared" si="35"/>
        <v>-2.3909538674969128E-3</v>
      </c>
      <c r="AQ67">
        <f t="shared" si="35"/>
        <v>-0.8008596883779352</v>
      </c>
      <c r="AR67">
        <f t="shared" si="35"/>
        <v>-0.80325064224543219</v>
      </c>
      <c r="AS67">
        <f t="shared" si="35"/>
        <v>4.9049220084718364E-4</v>
      </c>
      <c r="AT67">
        <f t="shared" si="35"/>
        <v>2.8588891821148491E-4</v>
      </c>
      <c r="AU67">
        <f t="shared" si="24"/>
        <v>-0.80247426112637354</v>
      </c>
      <c r="AW67">
        <v>64</v>
      </c>
      <c r="AX67">
        <f>IF(Z67&gt;0, (R67*SUMPRODUCT(K67:$K$98, X67:$X$98)-K67*$AZ$3)/Z67, 0)</f>
        <v>18.787664888826367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9.2986215999999997E-2</v>
      </c>
      <c r="Q68" s="4">
        <f t="shared" si="22"/>
        <v>12.5</v>
      </c>
      <c r="R68">
        <f t="shared" si="28"/>
        <v>50000</v>
      </c>
      <c r="S68">
        <f t="shared" si="29"/>
        <v>17.953167990325881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5.0756005960575878</v>
      </c>
      <c r="AC68">
        <f t="shared" ref="AC68:AC98" si="46">S68*Z68</f>
        <v>4.350657004567001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-1256.0392580650882</v>
      </c>
      <c r="AI68">
        <f t="shared" si="33"/>
        <v>-1259.0684288825391</v>
      </c>
      <c r="AJ68">
        <f t="shared" si="34"/>
        <v>0.72494359149058685</v>
      </c>
      <c r="AK68">
        <f t="shared" ref="AK68:AK98" si="47">G68*SUM(AB68:AB68, AE68:AF68)</f>
        <v>0.35529204172403117</v>
      </c>
      <c r="AL68">
        <f t="shared" si="23"/>
        <v>-1257.9881932493247</v>
      </c>
      <c r="AN68">
        <f t="shared" si="35"/>
        <v>0</v>
      </c>
      <c r="AO68">
        <f t="shared" si="35"/>
        <v>0</v>
      </c>
      <c r="AP68">
        <f t="shared" si="35"/>
        <v>-1.914927300047179E-3</v>
      </c>
      <c r="AQ68">
        <f t="shared" si="35"/>
        <v>-0.7940205456039402</v>
      </c>
      <c r="AR68">
        <f t="shared" si="35"/>
        <v>-0.79593547290398747</v>
      </c>
      <c r="AS68">
        <f t="shared" si="35"/>
        <v>4.5828193852329971E-4</v>
      </c>
      <c r="AT68">
        <f t="shared" si="35"/>
        <v>2.2460220013587677E-4</v>
      </c>
      <c r="AU68">
        <f t="shared" si="24"/>
        <v>-0.79525258876532845</v>
      </c>
      <c r="AW68">
        <v>65</v>
      </c>
      <c r="AX68">
        <f>IF(Z68&gt;0, (R68*SUMPRODUCT(K68:$K$98, X68:$X$98)-K68*$AZ$3)/Z68, 0)</f>
        <v>17.953167990325881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0.109364504</v>
      </c>
      <c r="Q69" s="4">
        <f t="shared" ref="Q69:Q98" si="49">$C$8</f>
        <v>12.5</v>
      </c>
      <c r="R69">
        <f t="shared" si="28"/>
        <v>50000</v>
      </c>
      <c r="S69">
        <f t="shared" si="29"/>
        <v>16.983548004760173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4.350657004567001</v>
      </c>
      <c r="AC69">
        <f t="shared" si="46"/>
        <v>3.6244186883267644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-1325.135055927138</v>
      </c>
      <c r="AI69">
        <f t="shared" si="33"/>
        <v>-1327.8026512724325</v>
      </c>
      <c r="AJ69">
        <f t="shared" si="34"/>
        <v>0.7262383162402366</v>
      </c>
      <c r="AK69">
        <f t="shared" si="47"/>
        <v>0.3045459903196901</v>
      </c>
      <c r="AL69">
        <f t="shared" si="23"/>
        <v>-1326.7718669658727</v>
      </c>
      <c r="AN69">
        <f t="shared" si="35"/>
        <v>0</v>
      </c>
      <c r="AO69">
        <f t="shared" si="35"/>
        <v>0</v>
      </c>
      <c r="AP69">
        <f t="shared" si="35"/>
        <v>-1.5056722791794539E-3</v>
      </c>
      <c r="AQ69">
        <f t="shared" si="35"/>
        <v>-0.74794669416328174</v>
      </c>
      <c r="AR69">
        <f t="shared" si="35"/>
        <v>-0.74945236644246127</v>
      </c>
      <c r="AS69">
        <f t="shared" si="35"/>
        <v>4.0991108444153932E-4</v>
      </c>
      <c r="AT69">
        <f t="shared" si="35"/>
        <v>1.7189505753504089E-4</v>
      </c>
      <c r="AU69">
        <f t="shared" si="24"/>
        <v>-0.74887056030048471</v>
      </c>
      <c r="AW69">
        <v>66</v>
      </c>
      <c r="AX69">
        <f>IF(Z69&gt;0, (R69*SUMPRODUCT(K69:$K$98, X69:$X$98)-K69*$AZ$3)/Z69, 0)</f>
        <v>16.983548004760173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0.12705264299999999</v>
      </c>
      <c r="Q70" s="4">
        <f t="shared" si="49"/>
        <v>12.5</v>
      </c>
      <c r="R70">
        <f t="shared" si="28"/>
        <v>50000</v>
      </c>
      <c r="S70">
        <f t="shared" si="29"/>
        <v>15.948083442726734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3.6244186883267644</v>
      </c>
      <c r="AC70">
        <f t="shared" si="46"/>
        <v>2.9369918418096463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-1355.7001562966741</v>
      </c>
      <c r="AI70">
        <f t="shared" si="33"/>
        <v>-1358.0021506494415</v>
      </c>
      <c r="AJ70">
        <f t="shared" si="34"/>
        <v>0.68742684651711805</v>
      </c>
      <c r="AK70">
        <f t="shared" si="47"/>
        <v>0.25370930818287352</v>
      </c>
      <c r="AL70">
        <f t="shared" si="23"/>
        <v>-1357.0610144947416</v>
      </c>
      <c r="AN70">
        <f t="shared" si="35"/>
        <v>0</v>
      </c>
      <c r="AO70">
        <f t="shared" si="35"/>
        <v>0</v>
      </c>
      <c r="AP70">
        <f t="shared" si="35"/>
        <v>-1.1601034944875679E-3</v>
      </c>
      <c r="AQ70">
        <f t="shared" si="35"/>
        <v>-0.68321300914851246</v>
      </c>
      <c r="AR70">
        <f t="shared" si="35"/>
        <v>-0.68437311264300005</v>
      </c>
      <c r="AS70">
        <f t="shared" si="35"/>
        <v>3.464327729085658E-4</v>
      </c>
      <c r="AT70">
        <f t="shared" si="35"/>
        <v>1.278582871644046E-4</v>
      </c>
      <c r="AU70">
        <f t="shared" si="24"/>
        <v>-0.68389882158292714</v>
      </c>
      <c r="AW70">
        <v>67</v>
      </c>
      <c r="AX70">
        <f>IF(Z70&gt;0, (R70*SUMPRODUCT(K70:$K$98, X70:$X$98)-K70*$AZ$3)/Z70, 0)</f>
        <v>15.948083442726734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0.145586511</v>
      </c>
      <c r="Q71" s="4">
        <f t="shared" si="49"/>
        <v>12.5</v>
      </c>
      <c r="R71">
        <f t="shared" si="28"/>
        <v>50000</v>
      </c>
      <c r="S71">
        <f t="shared" si="29"/>
        <v>14.840600618633342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2.9369918418096463</v>
      </c>
      <c r="AC71">
        <f t="shared" si="46"/>
        <v>2.3078144109166403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-1340.557304644449</v>
      </c>
      <c r="AI71">
        <f t="shared" si="33"/>
        <v>-1342.5011397275277</v>
      </c>
      <c r="AJ71">
        <f t="shared" si="34"/>
        <v>0.62917743089300604</v>
      </c>
      <c r="AK71">
        <f t="shared" si="47"/>
        <v>0.20558942892667526</v>
      </c>
      <c r="AL71">
        <f t="shared" si="23"/>
        <v>-1341.6663728677081</v>
      </c>
      <c r="AN71">
        <f t="shared" si="35"/>
        <v>0</v>
      </c>
      <c r="AO71">
        <f t="shared" si="35"/>
        <v>0</v>
      </c>
      <c r="AP71">
        <f t="shared" si="35"/>
        <v>-8.7464914230476717E-4</v>
      </c>
      <c r="AQ71">
        <f t="shared" si="35"/>
        <v>-0.60319792914768811</v>
      </c>
      <c r="AR71">
        <f t="shared" si="35"/>
        <v>-0.60407257828999295</v>
      </c>
      <c r="AS71">
        <f t="shared" si="35"/>
        <v>2.8310503554473726E-4</v>
      </c>
      <c r="AT71">
        <f t="shared" si="35"/>
        <v>9.2507136661433011E-5</v>
      </c>
      <c r="AU71">
        <f t="shared" si="24"/>
        <v>-0.60369696611778678</v>
      </c>
      <c r="AW71">
        <v>68</v>
      </c>
      <c r="AX71">
        <f>IF(Z71&gt;0, (R71*SUMPRODUCT(K71:$K$98, X71:$X$98)-K71*$AZ$3)/Z71, 0)</f>
        <v>14.840600618633342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0.16473611299999999</v>
      </c>
      <c r="Q72" s="4">
        <f t="shared" si="49"/>
        <v>12.5</v>
      </c>
      <c r="R72">
        <f t="shared" si="28"/>
        <v>50000</v>
      </c>
      <c r="S72">
        <f t="shared" si="29"/>
        <v>13.658581994392279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2.3078144109166403</v>
      </c>
      <c r="AC72">
        <f t="shared" si="46"/>
        <v>1.7528625337827948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-1280.8793435976265</v>
      </c>
      <c r="AI72">
        <f t="shared" si="33"/>
        <v>-1282.483520493975</v>
      </c>
      <c r="AJ72">
        <f t="shared" si="34"/>
        <v>0.55495187713384553</v>
      </c>
      <c r="AK72">
        <f t="shared" si="47"/>
        <v>0.16154700876416483</v>
      </c>
      <c r="AL72">
        <f t="shared" si="23"/>
        <v>-1281.7670216080769</v>
      </c>
      <c r="AN72">
        <f t="shared" si="35"/>
        <v>0</v>
      </c>
      <c r="AO72">
        <f t="shared" si="35"/>
        <v>0</v>
      </c>
      <c r="AP72">
        <f t="shared" si="35"/>
        <v>-6.4447888476754306E-4</v>
      </c>
      <c r="AQ72">
        <f t="shared" si="35"/>
        <v>-0.51459392836453999</v>
      </c>
      <c r="AR72">
        <f t="shared" si="35"/>
        <v>-0.51523840724930758</v>
      </c>
      <c r="AS72">
        <f t="shared" si="35"/>
        <v>2.2295219915521657E-4</v>
      </c>
      <c r="AT72">
        <f t="shared" si="35"/>
        <v>6.4901593011876252E-5</v>
      </c>
      <c r="AU72">
        <f t="shared" si="24"/>
        <v>-0.51495055345714036</v>
      </c>
      <c r="AW72">
        <v>69</v>
      </c>
      <c r="AX72">
        <f>IF(Z72&gt;0, (R72*SUMPRODUCT(K72:$K$98, X72:$X$98)-K72*$AZ$3)/Z72, 0)</f>
        <v>13.658581994392279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0.18528323299999999</v>
      </c>
      <c r="Q73" s="4">
        <f t="shared" si="49"/>
        <v>12.5</v>
      </c>
      <c r="R73">
        <f t="shared" si="28"/>
        <v>50000</v>
      </c>
      <c r="S73">
        <f t="shared" si="29"/>
        <v>12.407404247500386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1.7528625337827948</v>
      </c>
      <c r="AC73">
        <f t="shared" si="46"/>
        <v>1.2813454375734719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-1188.9083266373816</v>
      </c>
      <c r="AI73">
        <f t="shared" si="33"/>
        <v>-1190.1992346831073</v>
      </c>
      <c r="AJ73">
        <f t="shared" si="34"/>
        <v>0.47151709620932292</v>
      </c>
      <c r="AK73">
        <f t="shared" si="47"/>
        <v>0.12270037736479565</v>
      </c>
      <c r="AL73">
        <f t="shared" si="23"/>
        <v>-1189.6050172095333</v>
      </c>
      <c r="AN73">
        <f t="shared" si="35"/>
        <v>0</v>
      </c>
      <c r="AO73">
        <f t="shared" si="35"/>
        <v>0</v>
      </c>
      <c r="AP73">
        <f t="shared" si="35"/>
        <v>-4.6305621834812744E-4</v>
      </c>
      <c r="AQ73">
        <f t="shared" si="35"/>
        <v>-0.42646832632130283</v>
      </c>
      <c r="AR73">
        <f t="shared" si="35"/>
        <v>-0.42693138253965096</v>
      </c>
      <c r="AS73">
        <f t="shared" si="35"/>
        <v>1.6913592271744805E-4</v>
      </c>
      <c r="AT73">
        <f t="shared" si="35"/>
        <v>4.4013338456259899E-5</v>
      </c>
      <c r="AU73">
        <f t="shared" si="24"/>
        <v>-0.4267182332784773</v>
      </c>
      <c r="AW73">
        <v>70</v>
      </c>
      <c r="AX73">
        <f>IF(Z73&gt;0, (R73*SUMPRODUCT(K73:$K$98, X73:$X$98)-K73*$AZ$3)/Z73, 0)</f>
        <v>12.407404247500386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0.20641411200000001</v>
      </c>
      <c r="Q74" s="4">
        <f t="shared" si="49"/>
        <v>12.5</v>
      </c>
      <c r="R74">
        <f t="shared" si="28"/>
        <v>50000</v>
      </c>
      <c r="S74">
        <f t="shared" si="29"/>
        <v>11.039367312401872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1.2813454375734719</v>
      </c>
      <c r="AC74">
        <f t="shared" si="46"/>
        <v>0.89333856853361138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-1065.8465517284317</v>
      </c>
      <c r="AI74">
        <f t="shared" si="33"/>
        <v>-1066.858089055768</v>
      </c>
      <c r="AJ74">
        <f t="shared" si="34"/>
        <v>0.38800686903986048</v>
      </c>
      <c r="AK74">
        <f t="shared" si="47"/>
        <v>8.9694180630143033E-2</v>
      </c>
      <c r="AL74">
        <f t="shared" si="23"/>
        <v>-1066.380388006098</v>
      </c>
      <c r="AN74">
        <f t="shared" si="35"/>
        <v>0</v>
      </c>
      <c r="AO74">
        <f t="shared" si="35"/>
        <v>0</v>
      </c>
      <c r="AP74">
        <f t="shared" si="35"/>
        <v>-3.2396814111449932E-4</v>
      </c>
      <c r="AQ74">
        <f t="shared" si="35"/>
        <v>-0.34136192184431008</v>
      </c>
      <c r="AR74">
        <f t="shared" si="35"/>
        <v>-0.34168588998542465</v>
      </c>
      <c r="AS74">
        <f t="shared" si="35"/>
        <v>1.2426814187225293E-4</v>
      </c>
      <c r="AT74">
        <f t="shared" si="35"/>
        <v>2.872662845182011E-5</v>
      </c>
      <c r="AU74">
        <f t="shared" si="24"/>
        <v>-0.34153289521510055</v>
      </c>
      <c r="AW74">
        <v>71</v>
      </c>
      <c r="AX74">
        <f>IF(Z74&gt;0, (R74*SUMPRODUCT(K74:$K$98, X74:$X$98)-K74*$AZ$3)/Z74, 0)</f>
        <v>11.039367312401872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0.22879502199999999</v>
      </c>
      <c r="Q75" s="4">
        <f t="shared" si="49"/>
        <v>12.5</v>
      </c>
      <c r="R75">
        <f t="shared" si="28"/>
        <v>50000</v>
      </c>
      <c r="S75">
        <f t="shared" si="29"/>
        <v>9.5182945287130831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0.89333856853361138</v>
      </c>
      <c r="AC75">
        <f t="shared" si="46"/>
        <v>0.5863172335477328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-925.73882024687327</v>
      </c>
      <c r="AI75">
        <f t="shared" si="33"/>
        <v>-926.50880749587441</v>
      </c>
      <c r="AJ75">
        <f t="shared" si="34"/>
        <v>0.30702133498587858</v>
      </c>
      <c r="AK75">
        <f t="shared" si="47"/>
        <v>6.2533699797352807E-2</v>
      </c>
      <c r="AL75">
        <f t="shared" si="23"/>
        <v>-926.13925246109125</v>
      </c>
      <c r="AN75">
        <f t="shared" si="35"/>
        <v>0</v>
      </c>
      <c r="AO75">
        <f t="shared" si="35"/>
        <v>0</v>
      </c>
      <c r="AP75">
        <f t="shared" si="35"/>
        <v>-2.20184072973003E-4</v>
      </c>
      <c r="AQ75">
        <f t="shared" si="35"/>
        <v>-0.26472249276282489</v>
      </c>
      <c r="AR75">
        <f t="shared" si="35"/>
        <v>-0.26494267683579786</v>
      </c>
      <c r="AS75">
        <f t="shared" si="35"/>
        <v>8.7795230524261445E-5</v>
      </c>
      <c r="AT75">
        <f t="shared" si="35"/>
        <v>1.7882016536395004E-5</v>
      </c>
      <c r="AU75">
        <f t="shared" si="24"/>
        <v>-0.26483699958873724</v>
      </c>
      <c r="AW75">
        <v>72</v>
      </c>
      <c r="AX75">
        <f>IF(Z75&gt;0, (R75*SUMPRODUCT(K75:$K$98, X75:$X$98)-K75*$AZ$3)/Z75, 0)</f>
        <v>9.5182945287130831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0.25248784600000002</v>
      </c>
      <c r="Q76" s="4">
        <f t="shared" si="49"/>
        <v>12.5</v>
      </c>
      <c r="R76">
        <f t="shared" si="28"/>
        <v>50000</v>
      </c>
      <c r="S76">
        <f t="shared" si="29"/>
        <v>7.7538192215705015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0.5863172335477328</v>
      </c>
      <c r="AC76">
        <f t="shared" si="46"/>
        <v>0.35225597905136463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-777.64968779108278</v>
      </c>
      <c r="AI76">
        <f t="shared" si="33"/>
        <v>-778.21756274564621</v>
      </c>
      <c r="AJ76">
        <f t="shared" si="34"/>
        <v>0.23406125449636817</v>
      </c>
      <c r="AK76">
        <f t="shared" si="47"/>
        <v>4.1042206348341298E-2</v>
      </c>
      <c r="AL76">
        <f t="shared" si="23"/>
        <v>-777.94245928480143</v>
      </c>
      <c r="AN76">
        <f t="shared" si="35"/>
        <v>0</v>
      </c>
      <c r="AO76">
        <f t="shared" si="35"/>
        <v>0</v>
      </c>
      <c r="AP76">
        <f t="shared" si="35"/>
        <v>-1.449896695846541E-4</v>
      </c>
      <c r="AQ76">
        <f t="shared" si="35"/>
        <v>-0.19854929395878695</v>
      </c>
      <c r="AR76">
        <f t="shared" si="35"/>
        <v>-0.1986942836283716</v>
      </c>
      <c r="AS76">
        <f t="shared" si="35"/>
        <v>5.9760451978535135E-5</v>
      </c>
      <c r="AT76">
        <f t="shared" si="35"/>
        <v>1.0478884285443483E-5</v>
      </c>
      <c r="AU76">
        <f t="shared" si="24"/>
        <v>-0.19862404429210762</v>
      </c>
      <c r="AW76">
        <v>73</v>
      </c>
      <c r="AX76">
        <f>IF(Z76&gt;0, (R76*SUMPRODUCT(K76:$K$98, X76:$X$98)-K76*$AZ$3)/Z76, 0)</f>
        <v>7.7538192215705015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0.27661797300000002</v>
      </c>
      <c r="Q77" s="4">
        <f t="shared" si="49"/>
        <v>12.5</v>
      </c>
      <c r="R77">
        <f t="shared" si="28"/>
        <v>50000</v>
      </c>
      <c r="S77">
        <f t="shared" si="29"/>
        <v>5.5874328046612165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0.35225597905136463</v>
      </c>
      <c r="AC77">
        <f t="shared" si="46"/>
        <v>0.18108279068762834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-628.33767539516384</v>
      </c>
      <c r="AI77">
        <f t="shared" si="33"/>
        <v>-628.7427871813328</v>
      </c>
      <c r="AJ77">
        <f t="shared" si="34"/>
        <v>0.17117318836373629</v>
      </c>
      <c r="AK77">
        <f t="shared" si="47"/>
        <v>2.4657918533595526E-2</v>
      </c>
      <c r="AL77">
        <f t="shared" si="23"/>
        <v>-628.54695607443546</v>
      </c>
      <c r="AN77">
        <f t="shared" si="35"/>
        <v>0</v>
      </c>
      <c r="AO77">
        <f t="shared" si="35"/>
        <v>0</v>
      </c>
      <c r="AP77">
        <f t="shared" si="35"/>
        <v>-9.2350914627107851E-5</v>
      </c>
      <c r="AQ77">
        <f t="shared" si="35"/>
        <v>-0.1432383875230242</v>
      </c>
      <c r="AR77">
        <f t="shared" si="35"/>
        <v>-0.14333073843765129</v>
      </c>
      <c r="AS77">
        <f t="shared" si="35"/>
        <v>3.9021329531094338E-5</v>
      </c>
      <c r="AT77">
        <f t="shared" si="35"/>
        <v>5.6211184347732352E-6</v>
      </c>
      <c r="AU77">
        <f t="shared" si="24"/>
        <v>-0.14328609598968542</v>
      </c>
      <c r="AW77">
        <v>74</v>
      </c>
      <c r="AX77">
        <f>IF(Z77&gt;0, (R77*SUMPRODUCT(K77:$K$98, X77:$X$98)-K77*$AZ$3)/Z77, 0)</f>
        <v>5.5874328046612165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0.30183517399999998</v>
      </c>
      <c r="Q78" s="4">
        <f t="shared" si="49"/>
        <v>12.5</v>
      </c>
      <c r="R78">
        <f t="shared" si="28"/>
        <v>50000</v>
      </c>
      <c r="S78">
        <f t="shared" si="29"/>
        <v>2.7928174533818924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0.18108279068762834</v>
      </c>
      <c r="AC78">
        <f t="shared" si="46"/>
        <v>6.2287354588756394E-2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-489.10794587103686</v>
      </c>
      <c r="AI78">
        <f t="shared" si="33"/>
        <v>-489.38672955287637</v>
      </c>
      <c r="AJ78">
        <f t="shared" si="34"/>
        <v>0.11879543609887194</v>
      </c>
      <c r="AK78">
        <f t="shared" si="47"/>
        <v>1.2675795348133985E-2</v>
      </c>
      <c r="AL78">
        <f t="shared" si="23"/>
        <v>-489.25525832142938</v>
      </c>
      <c r="AN78">
        <f t="shared" si="35"/>
        <v>0</v>
      </c>
      <c r="AO78">
        <f t="shared" si="35"/>
        <v>0</v>
      </c>
      <c r="AP78">
        <f t="shared" si="35"/>
        <v>-5.6743438477950477E-5</v>
      </c>
      <c r="AQ78">
        <f t="shared" si="35"/>
        <v>-9.9552694234043726E-2</v>
      </c>
      <c r="AR78">
        <f t="shared" si="35"/>
        <v>-9.9609437672521672E-2</v>
      </c>
      <c r="AS78">
        <f t="shared" si="35"/>
        <v>2.4179541195736673E-5</v>
      </c>
      <c r="AT78">
        <f t="shared" si="35"/>
        <v>2.5800226496398493E-6</v>
      </c>
      <c r="AU78">
        <f t="shared" si="24"/>
        <v>-9.9582678108676298E-2</v>
      </c>
      <c r="AW78">
        <v>75</v>
      </c>
      <c r="AX78">
        <f>IF(Z78&gt;0, (R78*SUMPRODUCT(K78:$K$98, X78:$X$98)-K78*$AZ$3)/Z78, 0)</f>
        <v>2.7928174533818924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0.327222552</v>
      </c>
      <c r="Q79" s="4">
        <f t="shared" si="49"/>
        <v>12.5</v>
      </c>
      <c r="R79">
        <f t="shared" si="28"/>
        <v>50000</v>
      </c>
      <c r="S79">
        <f t="shared" si="29"/>
        <v>-1.0446194871413368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6.2287354588756394E-2</v>
      </c>
      <c r="AC79">
        <f t="shared" si="46"/>
        <v>-1.5441275873722599E-2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-364.8972313099253</v>
      </c>
      <c r="AI79">
        <f t="shared" si="33"/>
        <v>-365.08200284711893</v>
      </c>
      <c r="AJ79">
        <f t="shared" si="34"/>
        <v>7.7728630462478993E-2</v>
      </c>
      <c r="AK79">
        <f t="shared" si="47"/>
        <v>4.3601148212129483E-3</v>
      </c>
      <c r="AL79">
        <f t="shared" si="23"/>
        <v>-364.9999141018352</v>
      </c>
      <c r="AN79">
        <f t="shared" si="35"/>
        <v>0</v>
      </c>
      <c r="AO79">
        <f t="shared" si="35"/>
        <v>0</v>
      </c>
      <c r="AP79">
        <f t="shared" si="35"/>
        <v>-3.3578813701036627E-5</v>
      </c>
      <c r="AQ79">
        <f t="shared" si="35"/>
        <v>-6.6313331242892681E-2</v>
      </c>
      <c r="AR79">
        <f t="shared" si="35"/>
        <v>-6.6346910056593711E-2</v>
      </c>
      <c r="AS79">
        <f t="shared" si="35"/>
        <v>1.4125742747926863E-5</v>
      </c>
      <c r="AT79">
        <f t="shared" si="35"/>
        <v>7.9237032673060876E-7</v>
      </c>
      <c r="AU79">
        <f t="shared" si="24"/>
        <v>-6.6331991943519047E-2</v>
      </c>
      <c r="AW79">
        <v>76</v>
      </c>
      <c r="AX79">
        <f>IF(Z79&gt;0, (R79*SUMPRODUCT(K79:$K$98, X79:$X$98)-K79*$AZ$3)/Z79, 0)</f>
        <v>-1.0446194871413368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0.35219428400000002</v>
      </c>
      <c r="Q80" s="4">
        <f t="shared" si="49"/>
        <v>12.5</v>
      </c>
      <c r="R80">
        <f t="shared" si="28"/>
        <v>50000</v>
      </c>
      <c r="S80">
        <f t="shared" si="29"/>
        <v>-6.6047636448235725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-1.5441275873722599E-2</v>
      </c>
      <c r="AC80">
        <f t="shared" si="46"/>
        <v>-6.2268835892004021E-2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-260.30191698196802</v>
      </c>
      <c r="AI80">
        <f t="shared" si="33"/>
        <v>-260.41976532454424</v>
      </c>
      <c r="AJ80">
        <f t="shared" si="34"/>
        <v>4.6827560018281422E-2</v>
      </c>
      <c r="AK80">
        <f t="shared" si="47"/>
        <v>-1.0808893111605819E-3</v>
      </c>
      <c r="AL80">
        <f t="shared" si="23"/>
        <v>-260.37401865383708</v>
      </c>
      <c r="AN80">
        <f t="shared" si="35"/>
        <v>0</v>
      </c>
      <c r="AO80">
        <f t="shared" si="35"/>
        <v>0</v>
      </c>
      <c r="AP80">
        <f t="shared" si="35"/>
        <v>-1.9122106531268102E-5</v>
      </c>
      <c r="AQ80">
        <f t="shared" si="35"/>
        <v>-4.2236665175021365E-2</v>
      </c>
      <c r="AR80">
        <f t="shared" si="35"/>
        <v>-4.2255787281552638E-2</v>
      </c>
      <c r="AS80">
        <f t="shared" si="35"/>
        <v>7.5982535833279377E-6</v>
      </c>
      <c r="AT80">
        <f t="shared" si="35"/>
        <v>-1.7538541573595683E-7</v>
      </c>
      <c r="AU80">
        <f t="shared" si="24"/>
        <v>-4.2248364413385038E-2</v>
      </c>
      <c r="AW80">
        <v>77</v>
      </c>
      <c r="AX80">
        <f>IF(Z80&gt;0, (R80*SUMPRODUCT(K80:$K$98, X80:$X$98)-K80*$AZ$3)/Z80, 0)</f>
        <v>-6.6047636448235725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0.377763185</v>
      </c>
      <c r="Q81" s="4">
        <f t="shared" si="49"/>
        <v>12.5</v>
      </c>
      <c r="R81">
        <f t="shared" si="28"/>
        <v>50000</v>
      </c>
      <c r="S81">
        <f t="shared" si="29"/>
        <v>-15.091159108313404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-6.2268835892004021E-2</v>
      </c>
      <c r="AC81">
        <f t="shared" si="46"/>
        <v>-8.7107491045051055E-2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-178.07506095423724</v>
      </c>
      <c r="AI81">
        <f t="shared" si="33"/>
        <v>-178.14721204814913</v>
      </c>
      <c r="AJ81">
        <f t="shared" si="34"/>
        <v>2.4838655153047035E-2</v>
      </c>
      <c r="AK81">
        <f t="shared" si="47"/>
        <v>-4.3588185124402816E-3</v>
      </c>
      <c r="AL81">
        <f t="shared" si="23"/>
        <v>-178.12673221150851</v>
      </c>
      <c r="AN81">
        <f t="shared" si="35"/>
        <v>0</v>
      </c>
      <c r="AO81">
        <f t="shared" si="35"/>
        <v>0</v>
      </c>
      <c r="AP81">
        <f t="shared" si="35"/>
        <v>-1.0452908570352034E-5</v>
      </c>
      <c r="AQ81">
        <f t="shared" si="35"/>
        <v>-2.5798670954146927E-2</v>
      </c>
      <c r="AR81">
        <f t="shared" si="35"/>
        <v>-2.5809123862717279E-2</v>
      </c>
      <c r="AS81">
        <f t="shared" si="35"/>
        <v>3.5985066510894755E-6</v>
      </c>
      <c r="AT81">
        <f t="shared" si="35"/>
        <v>-6.3148497015081466E-7</v>
      </c>
      <c r="AU81">
        <f t="shared" si="24"/>
        <v>-2.5806156841036341E-2</v>
      </c>
      <c r="AW81">
        <v>78</v>
      </c>
      <c r="AX81">
        <f>IF(Z81&gt;0, (R81*SUMPRODUCT(K81:$K$98, X81:$X$98)-K81*$AZ$3)/Z81, 0)</f>
        <v>-15.091159108313404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0.40377970400000002</v>
      </c>
      <c r="Q82" s="4">
        <f t="shared" si="49"/>
        <v>12.5</v>
      </c>
      <c r="R82">
        <f t="shared" si="28"/>
        <v>50000</v>
      </c>
      <c r="S82">
        <f t="shared" si="29"/>
        <v>-28.776722857909675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-8.7107491045051055E-2</v>
      </c>
      <c r="AC82">
        <f t="shared" si="46"/>
        <v>-9.737222447957801E-2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-116.53258937207056</v>
      </c>
      <c r="AI82">
        <f t="shared" si="33"/>
        <v>-116.57488580770031</v>
      </c>
      <c r="AJ82">
        <f t="shared" si="34"/>
        <v>1.0264733434526954E-2</v>
      </c>
      <c r="AK82">
        <f t="shared" si="47"/>
        <v>-6.0975243731535749E-3</v>
      </c>
      <c r="AL82">
        <f t="shared" si="23"/>
        <v>-116.57071859863895</v>
      </c>
      <c r="AN82">
        <f t="shared" si="35"/>
        <v>0</v>
      </c>
      <c r="AO82">
        <f t="shared" si="35"/>
        <v>0</v>
      </c>
      <c r="AP82">
        <f t="shared" si="35"/>
        <v>-5.4711671037256294E-6</v>
      </c>
      <c r="AQ82">
        <f t="shared" si="35"/>
        <v>-1.5073829744556455E-2</v>
      </c>
      <c r="AR82">
        <f t="shared" si="35"/>
        <v>-1.507930091166018E-2</v>
      </c>
      <c r="AS82">
        <f t="shared" si="35"/>
        <v>1.3277731576983176E-6</v>
      </c>
      <c r="AT82">
        <f t="shared" si="35"/>
        <v>-7.8873253189917674E-7</v>
      </c>
      <c r="AU82">
        <f t="shared" si="24"/>
        <v>-1.5078761871034383E-2</v>
      </c>
      <c r="AW82">
        <v>79</v>
      </c>
      <c r="AX82">
        <f>IF(Z82&gt;0, (R82*SUMPRODUCT(K82:$K$98, X82:$X$98)-K82*$AZ$3)/Z82, 0)</f>
        <v>-28.776722857909675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0.43007572599999999</v>
      </c>
      <c r="Q83" s="4">
        <f t="shared" si="49"/>
        <v>12.5</v>
      </c>
      <c r="R83">
        <f t="shared" si="28"/>
        <v>50000</v>
      </c>
      <c r="S83">
        <f t="shared" si="29"/>
        <v>-52.029565200010275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-9.737222447957801E-2</v>
      </c>
      <c r="AC83">
        <f t="shared" si="46"/>
        <v>-9.8576467153045216E-2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-72.762681042707584</v>
      </c>
      <c r="AI83">
        <f t="shared" si="33"/>
        <v>-72.786363843720366</v>
      </c>
      <c r="AJ83">
        <f t="shared" si="34"/>
        <v>1.2042426734672068E-3</v>
      </c>
      <c r="AK83">
        <f t="shared" si="47"/>
        <v>-6.8160557135704611E-3</v>
      </c>
      <c r="AL83">
        <f t="shared" si="23"/>
        <v>-72.791975656760471</v>
      </c>
      <c r="AN83">
        <f t="shared" si="35"/>
        <v>0</v>
      </c>
      <c r="AO83">
        <f t="shared" si="35"/>
        <v>0</v>
      </c>
      <c r="AP83">
        <f t="shared" si="35"/>
        <v>-2.7352136325770137E-6</v>
      </c>
      <c r="AQ83">
        <f t="shared" si="35"/>
        <v>-8.4036291578647049E-3</v>
      </c>
      <c r="AR83">
        <f t="shared" si="35"/>
        <v>-8.4063643714972821E-3</v>
      </c>
      <c r="AS83">
        <f t="shared" si="35"/>
        <v>1.390824073394724E-7</v>
      </c>
      <c r="AT83">
        <f t="shared" si="35"/>
        <v>-7.8721129726612395E-7</v>
      </c>
      <c r="AU83">
        <f t="shared" si="24"/>
        <v>-8.4070125003872093E-3</v>
      </c>
      <c r="AW83">
        <v>80</v>
      </c>
      <c r="AX83">
        <f>IF(Z83&gt;0, (R83*SUMPRODUCT(K83:$K$98, X83:$X$98)-K83*$AZ$3)/Z83, 0)</f>
        <v>-52.029565200010275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0.45648519999999998</v>
      </c>
      <c r="Q84" s="4">
        <f t="shared" si="49"/>
        <v>12.5</v>
      </c>
      <c r="R84">
        <f t="shared" si="28"/>
        <v>50000</v>
      </c>
      <c r="S84">
        <f t="shared" si="29"/>
        <v>-93.584884974121451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-9.8576467153045216E-2</v>
      </c>
      <c r="AC84">
        <f t="shared" si="46"/>
        <v>-9.459653642600882E-2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-43.243392627507859</v>
      </c>
      <c r="AI84">
        <f t="shared" si="33"/>
        <v>-43.256027752353631</v>
      </c>
      <c r="AJ84">
        <f t="shared" si="34"/>
        <v>-3.9799307270363959E-3</v>
      </c>
      <c r="AK84">
        <f t="shared" si="47"/>
        <v>-6.9003527007131657E-3</v>
      </c>
      <c r="AL84">
        <f t="shared" si="23"/>
        <v>-43.266908035781377</v>
      </c>
      <c r="AN84">
        <f t="shared" si="35"/>
        <v>0</v>
      </c>
      <c r="AO84">
        <f t="shared" si="35"/>
        <v>0</v>
      </c>
      <c r="AP84">
        <f t="shared" si="35"/>
        <v>-1.3029258519121422E-6</v>
      </c>
      <c r="AQ84">
        <f t="shared" si="35"/>
        <v>-4.4592305075344448E-3</v>
      </c>
      <c r="AR84">
        <f t="shared" si="35"/>
        <v>-4.4605334333863563E-3</v>
      </c>
      <c r="AS84">
        <f t="shared" si="35"/>
        <v>-4.1040786667105753E-7</v>
      </c>
      <c r="AT84">
        <f t="shared" si="35"/>
        <v>-7.1155988016061337E-7</v>
      </c>
      <c r="AU84">
        <f t="shared" si="24"/>
        <v>-4.4616554011331884E-3</v>
      </c>
      <c r="AW84">
        <v>81</v>
      </c>
      <c r="AX84">
        <f>IF(Z84&gt;0, (R84*SUMPRODUCT(K84:$K$98, X84:$X$98)-K84*$AZ$3)/Z84, 0)</f>
        <v>-93.584884974121451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0.483034941</v>
      </c>
      <c r="Q85" s="4">
        <f t="shared" si="49"/>
        <v>12.5</v>
      </c>
      <c r="R85">
        <f t="shared" si="28"/>
        <v>50000</v>
      </c>
      <c r="S85">
        <f t="shared" si="29"/>
        <v>-171.72371237111818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-9.459653642600882E-2</v>
      </c>
      <c r="AC85">
        <f t="shared" si="46"/>
        <v>-8.7999017036310134E-2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-24.412827137617839</v>
      </c>
      <c r="AI85">
        <f t="shared" si="33"/>
        <v>-24.419232704430748</v>
      </c>
      <c r="AJ85">
        <f t="shared" si="34"/>
        <v>-6.5975193896986861E-3</v>
      </c>
      <c r="AK85">
        <f t="shared" si="47"/>
        <v>-6.6217575498206177E-3</v>
      </c>
      <c r="AL85">
        <f t="shared" si="23"/>
        <v>-24.432451981370267</v>
      </c>
      <c r="AN85">
        <f t="shared" si="35"/>
        <v>0</v>
      </c>
      <c r="AO85">
        <f t="shared" si="35"/>
        <v>0</v>
      </c>
      <c r="AP85">
        <f t="shared" si="35"/>
        <v>-5.8976596552434319E-7</v>
      </c>
      <c r="AQ85">
        <f t="shared" si="35"/>
        <v>-2.247709685734844E-3</v>
      </c>
      <c r="AR85">
        <f t="shared" si="35"/>
        <v>-2.2482994517003681E-3</v>
      </c>
      <c r="AS85">
        <f t="shared" si="35"/>
        <v>-6.0743920195947414E-7</v>
      </c>
      <c r="AT85">
        <f t="shared" si="35"/>
        <v>-6.0967082990503514E-7</v>
      </c>
      <c r="AU85">
        <f t="shared" si="24"/>
        <v>-2.2495165617322328E-3</v>
      </c>
      <c r="AW85">
        <v>82</v>
      </c>
      <c r="AX85">
        <f>IF(Z85&gt;0, (R85*SUMPRODUCT(K85:$K$98, X85:$X$98)-K85*$AZ$3)/Z85, 0)</f>
        <v>-171.72371237111818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0.509773425</v>
      </c>
      <c r="Q86" s="4">
        <f t="shared" si="49"/>
        <v>12.5</v>
      </c>
      <c r="R86">
        <f t="shared" si="28"/>
        <v>50000</v>
      </c>
      <c r="S86">
        <f t="shared" si="29"/>
        <v>-326.60681094231774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-8.7999017036310134E-2</v>
      </c>
      <c r="AC86">
        <f t="shared" si="46"/>
        <v>-8.0374628599515399E-2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-13.061550933130768</v>
      </c>
      <c r="AI86">
        <f t="shared" si="33"/>
        <v>-13.064627056542264</v>
      </c>
      <c r="AJ86">
        <f t="shared" si="34"/>
        <v>-7.6243884367947351E-3</v>
      </c>
      <c r="AK86">
        <f t="shared" si="47"/>
        <v>-6.1599311925417096E-3</v>
      </c>
      <c r="AL86">
        <f t="shared" si="23"/>
        <v>-13.078411376171601</v>
      </c>
      <c r="AN86">
        <f t="shared" si="35"/>
        <v>0</v>
      </c>
      <c r="AO86">
        <f t="shared" si="35"/>
        <v>0</v>
      </c>
      <c r="AP86">
        <f t="shared" si="35"/>
        <v>-2.5287615149582449E-7</v>
      </c>
      <c r="AQ86">
        <f t="shared" si="35"/>
        <v>-1.0737393435492012E-3</v>
      </c>
      <c r="AR86">
        <f t="shared" si="35"/>
        <v>-1.073992219700697E-3</v>
      </c>
      <c r="AS86">
        <f t="shared" si="35"/>
        <v>-6.2677134415352493E-7</v>
      </c>
      <c r="AT86">
        <f t="shared" si="35"/>
        <v>-5.0638400514988559E-7</v>
      </c>
      <c r="AU86">
        <f t="shared" si="24"/>
        <v>-1.0751253750500005E-3</v>
      </c>
      <c r="AW86">
        <v>83</v>
      </c>
      <c r="AX86">
        <f>IF(Z86&gt;0, (R86*SUMPRODUCT(K86:$K$98, X86:$X$98)-K86*$AZ$3)/Z86, 0)</f>
        <v>-326.60681094231774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0.53654903799999998</v>
      </c>
      <c r="Q87" s="4">
        <f t="shared" si="49"/>
        <v>12.5</v>
      </c>
      <c r="R87">
        <f t="shared" si="28"/>
        <v>50000</v>
      </c>
      <c r="S87">
        <f t="shared" si="29"/>
        <v>-650.90238059343017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-8.0374628599515399E-2</v>
      </c>
      <c r="AC87">
        <f t="shared" si="46"/>
        <v>-7.2633994619377487E-2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-6.6019642288313447</v>
      </c>
      <c r="AI87">
        <f t="shared" si="33"/>
        <v>-6.6033590999515184</v>
      </c>
      <c r="AJ87">
        <f t="shared" si="34"/>
        <v>-7.740633980137912E-3</v>
      </c>
      <c r="AK87">
        <f t="shared" si="47"/>
        <v>-5.6262240019660783E-3</v>
      </c>
      <c r="AL87">
        <f t="shared" si="23"/>
        <v>-6.6167259579336219</v>
      </c>
      <c r="AN87">
        <f t="shared" si="35"/>
        <v>0</v>
      </c>
      <c r="AO87">
        <f t="shared" si="35"/>
        <v>0</v>
      </c>
      <c r="AP87">
        <f t="shared" si="35"/>
        <v>-1.0238119121664228E-7</v>
      </c>
      <c r="AQ87">
        <f t="shared" si="35"/>
        <v>-4.8457305649366741E-4</v>
      </c>
      <c r="AR87">
        <f t="shared" si="35"/>
        <v>-4.84675437684884E-4</v>
      </c>
      <c r="AS87">
        <f t="shared" si="35"/>
        <v>-5.6814949868611161E-7</v>
      </c>
      <c r="AT87">
        <f t="shared" si="35"/>
        <v>-4.1295536701708824E-7</v>
      </c>
      <c r="AU87">
        <f t="shared" si="24"/>
        <v>-4.8565654255058719E-4</v>
      </c>
      <c r="AW87">
        <v>84</v>
      </c>
      <c r="AX87">
        <f>IF(Z87&gt;0, (R87*SUMPRODUCT(K87:$K$98, X87:$X$98)-K87*$AZ$3)/Z87, 0)</f>
        <v>-650.90238059343017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0.56320604299999999</v>
      </c>
      <c r="Q88" s="4">
        <f t="shared" si="49"/>
        <v>12.5</v>
      </c>
      <c r="R88">
        <f t="shared" si="28"/>
        <v>50000</v>
      </c>
      <c r="S88">
        <f t="shared" si="29"/>
        <v>-1370.0260023470803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-7.2633994619377487E-2</v>
      </c>
      <c r="AC88">
        <f t="shared" si="46"/>
        <v>-6.5248591494007663E-2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-3.1423993763524876</v>
      </c>
      <c r="AI88">
        <f t="shared" si="33"/>
        <v>-3.1429946989173718</v>
      </c>
      <c r="AJ88">
        <f t="shared" si="34"/>
        <v>-7.3854031253698244E-3</v>
      </c>
      <c r="AK88">
        <f t="shared" si="47"/>
        <v>-5.0843796233564246E-3</v>
      </c>
      <c r="AL88">
        <f t="shared" ref="AL88:AL98" si="50">SUM(AI88:AK88)</f>
        <v>-3.1554644816660979</v>
      </c>
      <c r="AN88">
        <f t="shared" si="35"/>
        <v>0</v>
      </c>
      <c r="AO88">
        <f t="shared" si="35"/>
        <v>0</v>
      </c>
      <c r="AP88">
        <f t="shared" si="35"/>
        <v>-3.901399439439679E-8</v>
      </c>
      <c r="AQ88">
        <f t="shared" si="35"/>
        <v>-2.059346627955409E-4</v>
      </c>
      <c r="AR88">
        <f t="shared" si="35"/>
        <v>-2.0597367678993532E-4</v>
      </c>
      <c r="AS88">
        <f t="shared" si="35"/>
        <v>-4.8399656443337008E-7</v>
      </c>
      <c r="AT88">
        <f t="shared" si="35"/>
        <v>-3.3320080545451825E-7</v>
      </c>
      <c r="AU88">
        <f t="shared" si="24"/>
        <v>-2.0679087415982321E-4</v>
      </c>
      <c r="AW88">
        <v>85</v>
      </c>
      <c r="AX88">
        <f>IF(Z88&gt;0, (R88*SUMPRODUCT(K88:$K$98, X88:$X$98)-K88*$AZ$3)/Z88, 0)</f>
        <v>-1370.0260023470803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0.59415461300000005</v>
      </c>
      <c r="Q89" s="4">
        <f t="shared" si="49"/>
        <v>12.5</v>
      </c>
      <c r="R89">
        <f t="shared" si="28"/>
        <v>50000</v>
      </c>
      <c r="S89">
        <f t="shared" si="29"/>
        <v>-3099.2123211284861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-6.5248591494007663E-2</v>
      </c>
      <c r="AC89">
        <f t="shared" si="46"/>
        <v>-5.8427761708710779E-2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-1.4148545925953839</v>
      </c>
      <c r="AI89">
        <f t="shared" si="33"/>
        <v>-1.4150902482864702</v>
      </c>
      <c r="AJ89">
        <f t="shared" si="34"/>
        <v>-6.8208297852968836E-3</v>
      </c>
      <c r="AK89">
        <f t="shared" si="47"/>
        <v>-4.5674014045805371E-3</v>
      </c>
      <c r="AL89">
        <f t="shared" si="50"/>
        <v>-1.4264784794763476</v>
      </c>
      <c r="AN89">
        <f t="shared" si="35"/>
        <v>0</v>
      </c>
      <c r="AO89">
        <f t="shared" si="35"/>
        <v>0</v>
      </c>
      <c r="AP89">
        <f t="shared" si="35"/>
        <v>-1.3788847954880202E-8</v>
      </c>
      <c r="AQ89">
        <f t="shared" si="35"/>
        <v>-8.2786945503524992E-5</v>
      </c>
      <c r="AR89">
        <f t="shared" si="35"/>
        <v>-8.280073435147986E-5</v>
      </c>
      <c r="AS89">
        <f t="shared" si="35"/>
        <v>-3.9910508590735264E-7</v>
      </c>
      <c r="AT89">
        <f t="shared" si="35"/>
        <v>-2.6725093387873422E-7</v>
      </c>
      <c r="AU89">
        <f t="shared" si="24"/>
        <v>-8.346709037126595E-5</v>
      </c>
      <c r="AW89">
        <v>86</v>
      </c>
      <c r="AX89">
        <f>IF(Z89&gt;0, (R89*SUMPRODUCT(K89:$K$98, X89:$X$98)-K89*$AZ$3)/Z89, 0)</f>
        <v>-3099.2123211284861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0.62493506799999998</v>
      </c>
      <c r="Q90" s="4">
        <f t="shared" si="49"/>
        <v>12.5</v>
      </c>
      <c r="R90">
        <f t="shared" si="28"/>
        <v>50000</v>
      </c>
      <c r="S90">
        <f t="shared" si="29"/>
        <v>-7589.9217119699779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-5.8427761708710779E-2</v>
      </c>
      <c r="AC90">
        <f t="shared" si="46"/>
        <v>-5.2236651825560372E-2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-0.589078021334557</v>
      </c>
      <c r="AI90">
        <f t="shared" si="33"/>
        <v>-0.58916405096339886</v>
      </c>
      <c r="AJ90">
        <f t="shared" si="34"/>
        <v>-6.1911098831504072E-3</v>
      </c>
      <c r="AK90">
        <f t="shared" si="47"/>
        <v>-4.0899433196097549E-3</v>
      </c>
      <c r="AL90">
        <f t="shared" si="50"/>
        <v>-0.59944510416615904</v>
      </c>
      <c r="AN90">
        <f t="shared" si="35"/>
        <v>0</v>
      </c>
      <c r="AO90">
        <f t="shared" si="35"/>
        <v>0</v>
      </c>
      <c r="AP90">
        <f t="shared" si="35"/>
        <v>-4.4944864651845363E-9</v>
      </c>
      <c r="AQ90">
        <f t="shared" si="35"/>
        <v>-3.0775480836873996E-5</v>
      </c>
      <c r="AR90">
        <f t="shared" si="35"/>
        <v>-3.0779975323339186E-5</v>
      </c>
      <c r="AS90">
        <f t="shared" si="35"/>
        <v>-3.2344507292297323E-7</v>
      </c>
      <c r="AT90">
        <f t="shared" si="35"/>
        <v>-2.1367283737966026E-7</v>
      </c>
      <c r="AU90">
        <f t="shared" si="24"/>
        <v>-3.131709323364182E-5</v>
      </c>
      <c r="AW90">
        <v>87</v>
      </c>
      <c r="AX90">
        <f>IF(Z90&gt;0, (R90*SUMPRODUCT(K90:$K$98, X90:$X$98)-K90*$AZ$3)/Z90, 0)</f>
        <v>-7589.9217119699779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0.65550924799999999</v>
      </c>
      <c r="Q91" s="4">
        <f t="shared" si="49"/>
        <v>12.5</v>
      </c>
      <c r="R91">
        <f t="shared" si="28"/>
        <v>50000</v>
      </c>
      <c r="S91">
        <f t="shared" si="29"/>
        <v>-20271.036114113882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-5.2236651825560372E-2</v>
      </c>
      <c r="AC91">
        <f t="shared" si="46"/>
        <v>-4.6665733709384802E-2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-0.22557286923137074</v>
      </c>
      <c r="AI91">
        <f t="shared" si="33"/>
        <v>-0.22560164534661634</v>
      </c>
      <c r="AJ91">
        <f t="shared" si="34"/>
        <v>-5.5709181161755703E-3</v>
      </c>
      <c r="AK91">
        <f t="shared" si="47"/>
        <v>-3.6565656277892265E-3</v>
      </c>
      <c r="AL91">
        <f t="shared" si="50"/>
        <v>-0.23482912909058115</v>
      </c>
      <c r="AN91">
        <f t="shared" si="35"/>
        <v>0</v>
      </c>
      <c r="AO91">
        <f t="shared" si="35"/>
        <v>0</v>
      </c>
      <c r="AP91">
        <f t="shared" si="35"/>
        <v>-1.3422894264226764E-9</v>
      </c>
      <c r="AQ91">
        <f t="shared" si="35"/>
        <v>-1.0522062296211762E-5</v>
      </c>
      <c r="AR91">
        <f t="shared" si="35"/>
        <v>-1.0523404585638184E-5</v>
      </c>
      <c r="AS91">
        <f t="shared" si="35"/>
        <v>-2.5986080535851073E-7</v>
      </c>
      <c r="AT91">
        <f t="shared" si="35"/>
        <v>-1.7056400203129654E-7</v>
      </c>
      <c r="AU91">
        <f t="shared" si="24"/>
        <v>-1.0953829393027993E-5</v>
      </c>
      <c r="AW91">
        <v>88</v>
      </c>
      <c r="AX91">
        <f>IF(Z91&gt;0, (R91*SUMPRODUCT(K91:$K$98, X91:$X$98)-K91*$AZ$3)/Z91, 0)</f>
        <v>-20271.036114113882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0.68583899100000001</v>
      </c>
      <c r="Q92" s="4">
        <f t="shared" si="49"/>
        <v>12.5</v>
      </c>
      <c r="R92">
        <f t="shared" si="28"/>
        <v>50000</v>
      </c>
      <c r="S92">
        <f t="shared" si="29"/>
        <v>-59517.851509399472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-4.6665733709384802E-2</v>
      </c>
      <c r="AC92">
        <f t="shared" si="46"/>
        <v>-4.1674743631491325E-2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-7.8943127379747693E-2</v>
      </c>
      <c r="AI92">
        <f t="shared" si="33"/>
        <v>-7.8951879951995887E-2</v>
      </c>
      <c r="AJ92">
        <f t="shared" si="34"/>
        <v>-4.9909900778934771E-3</v>
      </c>
      <c r="AK92">
        <f t="shared" si="47"/>
        <v>-3.2666013596569362E-3</v>
      </c>
      <c r="AL92">
        <f t="shared" si="50"/>
        <v>-8.7209471389546309E-2</v>
      </c>
      <c r="AN92">
        <f t="shared" si="35"/>
        <v>0</v>
      </c>
      <c r="AO92">
        <f t="shared" si="35"/>
        <v>0</v>
      </c>
      <c r="AP92">
        <f t="shared" si="35"/>
        <v>-3.6452866634888614E-10</v>
      </c>
      <c r="AQ92">
        <f t="shared" si="35"/>
        <v>-3.2878372351703461E-6</v>
      </c>
      <c r="AR92">
        <f t="shared" si="35"/>
        <v>-3.2882017638366948E-6</v>
      </c>
      <c r="AS92">
        <f t="shared" si="35"/>
        <v>-2.0786563141243983E-7</v>
      </c>
      <c r="AT92">
        <f t="shared" si="35"/>
        <v>-1.3604798719303641E-7</v>
      </c>
      <c r="AU92">
        <f t="shared" si="24"/>
        <v>-3.6321153824421716E-6</v>
      </c>
      <c r="AW92">
        <v>89</v>
      </c>
      <c r="AX92">
        <f>IF(Z92&gt;0, (R92*SUMPRODUCT(K92:$K$98, X92:$X$98)-K92*$AZ$3)/Z92, 0)</f>
        <v>-59517.851509399472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0.71588716699999999</v>
      </c>
      <c r="Q93" s="4">
        <f t="shared" si="49"/>
        <v>12.5</v>
      </c>
      <c r="R93">
        <f t="shared" si="28"/>
        <v>50000</v>
      </c>
      <c r="S93">
        <f t="shared" si="29"/>
        <v>-193879.80314317151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-4.1674743631491325E-2</v>
      </c>
      <c r="AC93">
        <f t="shared" si="46"/>
        <v>-3.7212395629271422E-2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-2.5063416602906067E-2</v>
      </c>
      <c r="AI93">
        <f t="shared" si="33"/>
        <v>-2.5065815795281058E-2</v>
      </c>
      <c r="AJ93">
        <f t="shared" si="34"/>
        <v>-4.4623480022199027E-3</v>
      </c>
      <c r="AK93">
        <f t="shared" si="47"/>
        <v>-2.9172320542043932E-3</v>
      </c>
      <c r="AL93">
        <f t="shared" si="50"/>
        <v>-3.2445395851705354E-2</v>
      </c>
      <c r="AN93">
        <f t="shared" si="35"/>
        <v>0</v>
      </c>
      <c r="AO93">
        <f t="shared" si="35"/>
        <v>0</v>
      </c>
      <c r="AP93">
        <f t="shared" si="35"/>
        <v>-8.9216058430897279E-11</v>
      </c>
      <c r="AQ93">
        <f t="shared" si="35"/>
        <v>-9.3200497943854389E-7</v>
      </c>
      <c r="AR93">
        <f t="shared" si="35"/>
        <v>-9.3209419549697472E-7</v>
      </c>
      <c r="AS93">
        <f t="shared" si="35"/>
        <v>-1.6593629767038089E-7</v>
      </c>
      <c r="AT93">
        <f t="shared" si="35"/>
        <v>-1.0847981517336216E-7</v>
      </c>
      <c r="AU93">
        <f t="shared" si="24"/>
        <v>-1.2065103083407179E-6</v>
      </c>
      <c r="AW93">
        <v>90</v>
      </c>
      <c r="AX93">
        <f>IF(Z93&gt;0, (R93*SUMPRODUCT(K93:$K$98, X93:$X$98)-K93*$AZ$3)/Z93, 0)</f>
        <v>-193879.80314317151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0.74578270000000002</v>
      </c>
      <c r="Q94" s="4">
        <f t="shared" si="49"/>
        <v>12.5</v>
      </c>
      <c r="R94">
        <f t="shared" si="28"/>
        <v>50000</v>
      </c>
      <c r="S94">
        <f t="shared" si="29"/>
        <v>-708840.5807042229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-3.7212395629271422E-2</v>
      </c>
      <c r="AC94">
        <f t="shared" si="46"/>
        <v>-3.3226152777594546E-2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-7.1571046689614115E-3</v>
      </c>
      <c r="AI94">
        <f t="shared" si="33"/>
        <v>-7.1576905932454124E-3</v>
      </c>
      <c r="AJ94">
        <f t="shared" si="34"/>
        <v>-3.9862428516768758E-3</v>
      </c>
      <c r="AK94">
        <f t="shared" si="47"/>
        <v>-2.604867694049E-3</v>
      </c>
      <c r="AL94">
        <f t="shared" si="50"/>
        <v>-1.3748801138971287E-2</v>
      </c>
      <c r="AN94">
        <f t="shared" si="35"/>
        <v>0</v>
      </c>
      <c r="AO94">
        <f t="shared" si="35"/>
        <v>0</v>
      </c>
      <c r="AP94">
        <f t="shared" si="35"/>
        <v>-1.9453665095210683E-11</v>
      </c>
      <c r="AQ94">
        <f t="shared" si="35"/>
        <v>-2.3762783192840119E-7</v>
      </c>
      <c r="AR94">
        <f t="shared" si="35"/>
        <v>-2.3764728559349641E-7</v>
      </c>
      <c r="AS94">
        <f t="shared" si="35"/>
        <v>-1.3234992223769174E-7</v>
      </c>
      <c r="AT94">
        <f t="shared" si="35"/>
        <v>-8.6485959228960253E-8</v>
      </c>
      <c r="AU94">
        <f t="shared" si="24"/>
        <v>-4.5648316706014836E-7</v>
      </c>
      <c r="AW94">
        <v>91</v>
      </c>
      <c r="AX94">
        <f>IF(Z94&gt;0, (R94*SUMPRODUCT(K94:$K$98, X94:$X$98)-K94*$AZ$3)/Z94, 0)</f>
        <v>-708840.5807042229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0.77567720100000004</v>
      </c>
      <c r="Q95" s="4">
        <f t="shared" si="49"/>
        <v>12.5</v>
      </c>
      <c r="R95">
        <f t="shared" si="28"/>
        <v>50000</v>
      </c>
      <c r="S95">
        <f t="shared" si="29"/>
        <v>-2953011.7765884986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-3.3226152777594546E-2</v>
      </c>
      <c r="AC95">
        <f t="shared" si="46"/>
        <v>-2.9666412854840476E-2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-1.8179524344471109E-3</v>
      </c>
      <c r="AI95">
        <f t="shared" si="33"/>
        <v>-1.8180780113796601E-3</v>
      </c>
      <c r="AJ95">
        <f t="shared" si="34"/>
        <v>-3.5597399227540703E-3</v>
      </c>
      <c r="AK95">
        <f t="shared" si="47"/>
        <v>-2.3258306944316186E-3</v>
      </c>
      <c r="AL95">
        <f t="shared" si="50"/>
        <v>-7.7036486285653495E-3</v>
      </c>
      <c r="AN95">
        <f t="shared" si="35"/>
        <v>0</v>
      </c>
      <c r="AO95">
        <f t="shared" si="35"/>
        <v>0</v>
      </c>
      <c r="AP95">
        <f t="shared" si="35"/>
        <v>-3.7226463875126372E-12</v>
      </c>
      <c r="AQ95">
        <f t="shared" si="35"/>
        <v>-5.389201603658722E-8</v>
      </c>
      <c r="AR95">
        <f t="shared" si="35"/>
        <v>-5.3895738682974733E-8</v>
      </c>
      <c r="AS95">
        <f t="shared" si="35"/>
        <v>-1.0552617184480207E-7</v>
      </c>
      <c r="AT95">
        <f t="shared" si="35"/>
        <v>-6.8947736314573066E-8</v>
      </c>
      <c r="AU95">
        <f t="shared" si="24"/>
        <v>-2.2836964684234987E-7</v>
      </c>
      <c r="AW95">
        <v>92</v>
      </c>
      <c r="AX95">
        <f>IF(Z95&gt;0, (R95*SUMPRODUCT(K95:$K$98, X95:$X$98)-K95*$AZ$3)/Z95, 0)</f>
        <v>-2953011.7765884986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0.80557273399999996</v>
      </c>
      <c r="Q96" s="4">
        <f t="shared" si="49"/>
        <v>12.5</v>
      </c>
      <c r="R96">
        <f t="shared" si="28"/>
        <v>50000</v>
      </c>
      <c r="S96">
        <f t="shared" si="29"/>
        <v>-14296271.736712573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-2.9666412854840476E-2</v>
      </c>
      <c r="AC96">
        <f t="shared" si="46"/>
        <v>-2.6487915362404732E-2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-4.0464541152381646E-4</v>
      </c>
      <c r="AI96">
        <f t="shared" si="33"/>
        <v>-4.0466857133415919E-4</v>
      </c>
      <c r="AJ96">
        <f t="shared" si="34"/>
        <v>-3.1784974924357438E-3</v>
      </c>
      <c r="AK96">
        <f t="shared" si="47"/>
        <v>-2.0766488998388336E-3</v>
      </c>
      <c r="AL96">
        <f t="shared" si="50"/>
        <v>-5.6598149636087371E-3</v>
      </c>
      <c r="AN96">
        <f t="shared" si="35"/>
        <v>0</v>
      </c>
      <c r="AO96">
        <f t="shared" si="35"/>
        <v>0</v>
      </c>
      <c r="AP96">
        <f t="shared" si="35"/>
        <v>-6.129977638694036E-13</v>
      </c>
      <c r="AQ96">
        <f t="shared" si="35"/>
        <v>-1.0710222957513492E-8</v>
      </c>
      <c r="AR96">
        <f t="shared" si="35"/>
        <v>-1.0710835955277362E-8</v>
      </c>
      <c r="AS96">
        <f t="shared" si="35"/>
        <v>-8.4129007383741749E-8</v>
      </c>
      <c r="AT96">
        <f t="shared" si="35"/>
        <v>-5.496509311199724E-8</v>
      </c>
      <c r="AU96">
        <f t="shared" si="24"/>
        <v>-1.4980493645101637E-7</v>
      </c>
      <c r="AW96">
        <v>93</v>
      </c>
      <c r="AX96">
        <f>IF(Z96&gt;0, (R96*SUMPRODUCT(K96:$K$98, X96:$X$98)-K96*$AZ$3)/Z96, 0)</f>
        <v>-14296271.736712573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0.83546826699999999</v>
      </c>
      <c r="Q97" s="4">
        <f t="shared" si="49"/>
        <v>12.5</v>
      </c>
      <c r="R97">
        <f t="shared" si="28"/>
        <v>50000</v>
      </c>
      <c r="S97">
        <f t="shared" si="29"/>
        <v>-82601373.36561361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-2.6487915362404732E-2</v>
      </c>
      <c r="AC97">
        <f t="shared" si="46"/>
        <v>-2.3649933765081458E-2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-7.7397146444278854E-5</v>
      </c>
      <c r="AI97">
        <f t="shared" si="33"/>
        <v>-7.7400725369907068E-5</v>
      </c>
      <c r="AJ97">
        <f t="shared" si="34"/>
        <v>-2.837981597323274E-3</v>
      </c>
      <c r="AK97">
        <f t="shared" si="47"/>
        <v>-1.8541540753683314E-3</v>
      </c>
      <c r="AL97">
        <f t="shared" si="50"/>
        <v>-4.7695363980615121E-3</v>
      </c>
      <c r="AN97">
        <f t="shared" si="35"/>
        <v>0</v>
      </c>
      <c r="AO97">
        <f t="shared" si="35"/>
        <v>0</v>
      </c>
      <c r="AP97">
        <f t="shared" si="35"/>
        <v>-8.4578220335592621E-14</v>
      </c>
      <c r="AQ97">
        <f t="shared" si="35"/>
        <v>-1.8290720694815919E-9</v>
      </c>
      <c r="AR97">
        <f t="shared" si="35"/>
        <v>-1.8291566477019277E-9</v>
      </c>
      <c r="AS97">
        <f t="shared" si="35"/>
        <v>-6.7068013639286586E-8</v>
      </c>
      <c r="AT97">
        <f t="shared" si="35"/>
        <v>-4.3817913031370816E-8</v>
      </c>
      <c r="AU97">
        <f t="shared" si="24"/>
        <v>-1.1271508331835932E-7</v>
      </c>
      <c r="AW97">
        <v>94</v>
      </c>
      <c r="AX97">
        <f>IF(Z97&gt;0, (R97*SUMPRODUCT(K97:$K$98, X97:$X$98)-K97*$AZ$3)/Z97, 0)</f>
        <v>-82601373.36561361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-2.3649933765081458E-2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-2.3649933765081458E-2</v>
      </c>
      <c r="AK98">
        <f t="shared" si="47"/>
        <v>-1.6554953635557021E-3</v>
      </c>
      <c r="AL98">
        <f t="shared" si="50"/>
        <v>-2.5319744831150001E-2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-3.0206507262711646E-10</v>
      </c>
      <c r="AR98">
        <f t="shared" si="35"/>
        <v>-3.0206507262711646E-10</v>
      </c>
      <c r="AS98">
        <f t="shared" si="35"/>
        <v>-4.9901979689567279E-7</v>
      </c>
      <c r="AT98">
        <f t="shared" si="35"/>
        <v>-3.49313857826971E-8</v>
      </c>
      <c r="AU98">
        <f t="shared" si="35"/>
        <v>-5.3425324775099702E-7</v>
      </c>
      <c r="AW98">
        <v>95</v>
      </c>
    </row>
    <row r="100" spans="5:50" x14ac:dyDescent="0.25">
      <c r="AN100" s="8">
        <f t="shared" ref="AN100:AP100" si="51">SUM(AN3:AN98)</f>
        <v>1954.0842921275234</v>
      </c>
      <c r="AO100" s="8">
        <f t="shared" si="51"/>
        <v>-195.40842921275237</v>
      </c>
      <c r="AP100" s="8">
        <f t="shared" si="51"/>
        <v>-207.83283368316336</v>
      </c>
      <c r="AQ100" s="8">
        <f>SUM(AQ3:AQ98)</f>
        <v>-1000.7465438342367</v>
      </c>
      <c r="AR100" s="8">
        <f t="shared" ref="AR100:AU100" si="52">SUM(AR3:AR98)</f>
        <v>550.09648539737032</v>
      </c>
      <c r="AS100" s="8">
        <f t="shared" si="52"/>
        <v>-53.738092014064932</v>
      </c>
      <c r="AT100" s="8">
        <f t="shared" si="52"/>
        <v>31.347220341537856</v>
      </c>
      <c r="AU100" s="8">
        <f t="shared" si="52"/>
        <v>527.70561372484383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978DA-7D95-446A-A418-FF00EA4A9E2E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2192.5494839487342</v>
      </c>
      <c r="K3">
        <v>1</v>
      </c>
      <c r="L3" s="2">
        <v>0</v>
      </c>
      <c r="O3">
        <f>$C$3</f>
        <v>2192.5494839487342</v>
      </c>
      <c r="P3">
        <f>O3*C5</f>
        <v>219.25494839487342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2192.5494839487342</v>
      </c>
      <c r="AF3">
        <f t="shared" ref="AF3:AG34" si="3">-$Z3*P3</f>
        <v>-219.25494839487342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1847.4769796538608</v>
      </c>
      <c r="AJ3">
        <f t="shared" ref="AJ3:AJ66" si="6">AB3-AC3</f>
        <v>0</v>
      </c>
      <c r="AL3">
        <f t="shared" ref="AL3:AL23" si="7">SUM(AI3:AK3)</f>
        <v>1847.4769796538608</v>
      </c>
      <c r="AN3">
        <f t="shared" ref="AN3:AU34" si="8">AE3*$K3</f>
        <v>2192.5494839487342</v>
      </c>
      <c r="AO3">
        <f t="shared" si="8"/>
        <v>-219.25494839487342</v>
      </c>
      <c r="AP3">
        <f t="shared" si="8"/>
        <v>-125.8175559</v>
      </c>
      <c r="AQ3">
        <f t="shared" si="8"/>
        <v>0</v>
      </c>
      <c r="AR3">
        <f t="shared" si="8"/>
        <v>1847.4769796538608</v>
      </c>
      <c r="AS3">
        <f t="shared" si="8"/>
        <v>0</v>
      </c>
      <c r="AT3">
        <f t="shared" si="8"/>
        <v>0</v>
      </c>
      <c r="AU3">
        <f t="shared" si="8"/>
        <v>1847.4769796538608</v>
      </c>
      <c r="AW3">
        <v>0</v>
      </c>
      <c r="AX3">
        <f>IF(Z3&gt;0, (R3*SUMPRODUCT(K3:$K$98, X3:$X$98)-K3*$AZ$3)/Z3, 0)</f>
        <v>0</v>
      </c>
      <c r="AZ3">
        <f>C6*SUMPRODUCT(X4:X89, K4:K89)/1</f>
        <v>1133.1296497556932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122.94899654871182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121.4067481881101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-121.4067481881101</v>
      </c>
      <c r="AK4">
        <f t="shared" ref="AK4:AK67" si="20">G4*SUM(AB4:AB4, AE4:AF4)</f>
        <v>0</v>
      </c>
      <c r="AL4">
        <f t="shared" si="7"/>
        <v>-248.59704818811011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-113.56276785714286</v>
      </c>
      <c r="AR4">
        <f t="shared" si="8"/>
        <v>-113.56276785714286</v>
      </c>
      <c r="AS4">
        <f t="shared" si="8"/>
        <v>-108.39888231081258</v>
      </c>
      <c r="AT4">
        <f t="shared" si="8"/>
        <v>0</v>
      </c>
      <c r="AU4">
        <f t="shared" si="8"/>
        <v>-221.96165016795544</v>
      </c>
      <c r="AW4">
        <v>1</v>
      </c>
      <c r="AX4">
        <f>IF(Z4&gt;0, (R4*SUMPRODUCT(K4:$K$98, X4:$X$98)-K4*$AZ$3)/Z4, 0)</f>
        <v>122.94899654871182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2.5599659999999999E-3</v>
      </c>
      <c r="Q5" s="4">
        <f t="shared" ref="Q5:Q68" si="22">$C$8</f>
        <v>12.5</v>
      </c>
      <c r="R5">
        <f t="shared" si="0"/>
        <v>50000</v>
      </c>
      <c r="S5">
        <f t="shared" si="1"/>
        <v>119.21687325473916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121.4067481881101</v>
      </c>
      <c r="AC5">
        <f t="shared" si="19"/>
        <v>116.24286264177977</v>
      </c>
      <c r="AE5">
        <f t="shared" si="2"/>
        <v>0</v>
      </c>
      <c r="AF5">
        <f t="shared" si="3"/>
        <v>0</v>
      </c>
      <c r="AG5">
        <f t="shared" si="3"/>
        <v>-12.188172222210882</v>
      </c>
      <c r="AH5">
        <f t="shared" si="4"/>
        <v>-126.39271415647021</v>
      </c>
      <c r="AI5">
        <f t="shared" si="5"/>
        <v>-138.5808863786811</v>
      </c>
      <c r="AJ5">
        <f t="shared" si="6"/>
        <v>5.1638855463303344</v>
      </c>
      <c r="AK5">
        <f t="shared" si="20"/>
        <v>8.4984723731677079</v>
      </c>
      <c r="AL5">
        <f t="shared" si="7"/>
        <v>-124.91852845918305</v>
      </c>
      <c r="AN5">
        <f t="shared" si="8"/>
        <v>0</v>
      </c>
      <c r="AO5">
        <f t="shared" si="8"/>
        <v>0</v>
      </c>
      <c r="AP5">
        <f t="shared" si="8"/>
        <v>-9.716336274083929</v>
      </c>
      <c r="AQ5">
        <f t="shared" si="8"/>
        <v>-100.75949789259423</v>
      </c>
      <c r="AR5">
        <f t="shared" si="8"/>
        <v>-110.47583416667817</v>
      </c>
      <c r="AS5">
        <f t="shared" si="8"/>
        <v>4.1166179419087481</v>
      </c>
      <c r="AT5">
        <f t="shared" si="8"/>
        <v>6.7749301444257872</v>
      </c>
      <c r="AU5">
        <f t="shared" si="8"/>
        <v>-99.584286080343617</v>
      </c>
      <c r="AW5">
        <v>2</v>
      </c>
      <c r="AX5">
        <f>IF(Z5&gt;0, (R5*SUMPRODUCT(K5:$K$98, X5:$X$98)-K5*$AZ$3)/Z5, 0)</f>
        <v>119.21687325473916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2.5827799999999998E-3</v>
      </c>
      <c r="Q6" s="4">
        <f t="shared" si="22"/>
        <v>12.5</v>
      </c>
      <c r="R6">
        <f t="shared" si="0"/>
        <v>50000</v>
      </c>
      <c r="S6">
        <f t="shared" si="1"/>
        <v>116.60764745468593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116.24286264177977</v>
      </c>
      <c r="AC6">
        <f t="shared" si="19"/>
        <v>112.26808109812544</v>
      </c>
      <c r="AE6">
        <f t="shared" si="2"/>
        <v>0</v>
      </c>
      <c r="AF6">
        <f t="shared" si="3"/>
        <v>0</v>
      </c>
      <c r="AG6">
        <f t="shared" si="3"/>
        <v>-12.03481113253669</v>
      </c>
      <c r="AH6">
        <f t="shared" si="4"/>
        <v>-125.91746980832727</v>
      </c>
      <c r="AI6">
        <f t="shared" si="5"/>
        <v>-137.95228094086397</v>
      </c>
      <c r="AJ6">
        <f t="shared" si="6"/>
        <v>3.9747815436543306</v>
      </c>
      <c r="AK6">
        <f t="shared" si="20"/>
        <v>8.1370003849245851</v>
      </c>
      <c r="AL6">
        <f t="shared" si="7"/>
        <v>-125.84049901228505</v>
      </c>
      <c r="AN6">
        <f t="shared" si="8"/>
        <v>0</v>
      </c>
      <c r="AO6">
        <f t="shared" si="8"/>
        <v>0</v>
      </c>
      <c r="AP6">
        <f t="shared" si="8"/>
        <v>-8.5661408503045635</v>
      </c>
      <c r="AQ6">
        <f t="shared" si="8"/>
        <v>-89.625567864208875</v>
      </c>
      <c r="AR6">
        <f t="shared" si="8"/>
        <v>-98.191708714513453</v>
      </c>
      <c r="AS6">
        <f t="shared" si="8"/>
        <v>2.8291709921464516</v>
      </c>
      <c r="AT6">
        <f t="shared" si="8"/>
        <v>5.7917561504394417</v>
      </c>
      <c r="AU6">
        <f t="shared" si="8"/>
        <v>-89.570781571927554</v>
      </c>
      <c r="AW6">
        <v>3</v>
      </c>
      <c r="AX6">
        <f>IF(Z6&gt;0, (R6*SUMPRODUCT(K6:$K$98, X6:$X$98)-K6*$AZ$3)/Z6, 0)</f>
        <v>116.60764745468593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2.6093969999999998E-3</v>
      </c>
      <c r="Q7" s="4">
        <f t="shared" si="22"/>
        <v>12.5</v>
      </c>
      <c r="R7">
        <f t="shared" si="0"/>
        <v>50000</v>
      </c>
      <c r="S7">
        <f t="shared" si="1"/>
        <v>114.71944501030234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112.26808109812544</v>
      </c>
      <c r="AC7">
        <f t="shared" si="19"/>
        <v>109.05743854546984</v>
      </c>
      <c r="AE7">
        <f t="shared" si="2"/>
        <v>0</v>
      </c>
      <c r="AF7">
        <f t="shared" si="3"/>
        <v>0</v>
      </c>
      <c r="AG7">
        <f t="shared" si="3"/>
        <v>-11.883059421146516</v>
      </c>
      <c r="AH7">
        <f t="shared" si="4"/>
        <v>-125.61440025923136</v>
      </c>
      <c r="AI7">
        <f t="shared" si="5"/>
        <v>-137.49745968037789</v>
      </c>
      <c r="AJ7">
        <f t="shared" si="6"/>
        <v>3.2106425526555995</v>
      </c>
      <c r="AK7">
        <f t="shared" si="20"/>
        <v>7.8587656768687815</v>
      </c>
      <c r="AL7">
        <f t="shared" si="7"/>
        <v>-126.4280514508535</v>
      </c>
      <c r="AN7">
        <f t="shared" si="8"/>
        <v>0</v>
      </c>
      <c r="AO7">
        <f t="shared" si="8"/>
        <v>0</v>
      </c>
      <c r="AP7">
        <f t="shared" si="8"/>
        <v>-7.5518990888974598</v>
      </c>
      <c r="AQ7">
        <f t="shared" si="8"/>
        <v>-79.83022227272204</v>
      </c>
      <c r="AR7">
        <f t="shared" si="8"/>
        <v>-87.382121361619511</v>
      </c>
      <c r="AS7">
        <f t="shared" si="8"/>
        <v>2.0404213855084685</v>
      </c>
      <c r="AT7">
        <f t="shared" si="8"/>
        <v>4.9943876615974903</v>
      </c>
      <c r="AU7">
        <f t="shared" si="8"/>
        <v>-80.347312314513545</v>
      </c>
      <c r="AW7">
        <v>4</v>
      </c>
      <c r="AX7">
        <f>IF(Z7&gt;0, (R7*SUMPRODUCT(K7:$K$98, X7:$X$98)-K7*$AZ$3)/Z7, 0)</f>
        <v>114.71944501030234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2.6360139999999999E-3</v>
      </c>
      <c r="Q8" s="4">
        <f t="shared" si="22"/>
        <v>12.5</v>
      </c>
      <c r="R8">
        <f t="shared" si="0"/>
        <v>50000</v>
      </c>
      <c r="S8">
        <f t="shared" si="1"/>
        <v>113.338725947274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109.05743854546984</v>
      </c>
      <c r="AC8">
        <f t="shared" si="19"/>
        <v>106.38339958663437</v>
      </c>
      <c r="AE8">
        <f t="shared" si="2"/>
        <v>0</v>
      </c>
      <c r="AF8">
        <f t="shared" si="3"/>
        <v>0</v>
      </c>
      <c r="AG8">
        <f t="shared" si="3"/>
        <v>-11.732904915938077</v>
      </c>
      <c r="AH8">
        <f t="shared" si="4"/>
        <v>-125.29564398789644</v>
      </c>
      <c r="AI8">
        <f t="shared" si="5"/>
        <v>-137.02854890383452</v>
      </c>
      <c r="AJ8">
        <f t="shared" si="6"/>
        <v>2.6740389588354674</v>
      </c>
      <c r="AK8">
        <f t="shared" si="20"/>
        <v>7.6340206981828889</v>
      </c>
      <c r="AL8">
        <f t="shared" si="7"/>
        <v>-126.72048924681616</v>
      </c>
      <c r="AN8">
        <f t="shared" si="8"/>
        <v>0</v>
      </c>
      <c r="AO8">
        <f t="shared" si="8"/>
        <v>0</v>
      </c>
      <c r="AP8">
        <f t="shared" si="8"/>
        <v>-6.6575653448960397</v>
      </c>
      <c r="AQ8">
        <f t="shared" si="8"/>
        <v>-71.096113303289101</v>
      </c>
      <c r="AR8">
        <f t="shared" si="8"/>
        <v>-77.753678648185144</v>
      </c>
      <c r="AS8">
        <f t="shared" si="8"/>
        <v>1.5173215184810462</v>
      </c>
      <c r="AT8">
        <f t="shared" si="8"/>
        <v>4.3317483612606225</v>
      </c>
      <c r="AU8">
        <f t="shared" si="8"/>
        <v>-71.904608768443467</v>
      </c>
      <c r="AW8">
        <v>5</v>
      </c>
      <c r="AX8">
        <f>IF(Z8&gt;0, (R8*SUMPRODUCT(K8:$K$98, X8:$X$98)-K8*$AZ$3)/Z8, 0)</f>
        <v>113.338725947274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2.6635809999999999E-3</v>
      </c>
      <c r="Q9" s="4">
        <f t="shared" si="22"/>
        <v>12.5</v>
      </c>
      <c r="R9">
        <f t="shared" si="0"/>
        <v>50000</v>
      </c>
      <c r="S9">
        <f t="shared" si="1"/>
        <v>112.41132062983981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106.38339958663437</v>
      </c>
      <c r="AC9">
        <f t="shared" si="19"/>
        <v>104.17673567074428</v>
      </c>
      <c r="AE9">
        <f t="shared" si="2"/>
        <v>0</v>
      </c>
      <c r="AF9">
        <f t="shared" si="3"/>
        <v>0</v>
      </c>
      <c r="AG9">
        <f t="shared" si="3"/>
        <v>-11.584324324169797</v>
      </c>
      <c r="AH9">
        <f t="shared" si="4"/>
        <v>-125.00617043559704</v>
      </c>
      <c r="AI9">
        <f t="shared" si="5"/>
        <v>-136.59049475976684</v>
      </c>
      <c r="AJ9">
        <f t="shared" si="6"/>
        <v>2.2066639158900898</v>
      </c>
      <c r="AK9">
        <f t="shared" si="20"/>
        <v>7.4468379710644061</v>
      </c>
      <c r="AL9">
        <f t="shared" si="7"/>
        <v>-126.93699287281234</v>
      </c>
      <c r="AN9">
        <f t="shared" si="8"/>
        <v>0</v>
      </c>
      <c r="AO9">
        <f t="shared" si="8"/>
        <v>0</v>
      </c>
      <c r="AP9">
        <f t="shared" si="8"/>
        <v>-5.8689792204358531</v>
      </c>
      <c r="AQ9">
        <f t="shared" si="8"/>
        <v>-63.332016281869777</v>
      </c>
      <c r="AR9">
        <f t="shared" si="8"/>
        <v>-69.200995502305631</v>
      </c>
      <c r="AS9">
        <f t="shared" si="8"/>
        <v>1.1179646137689332</v>
      </c>
      <c r="AT9">
        <f t="shared" si="8"/>
        <v>3.7727998705062049</v>
      </c>
      <c r="AU9">
        <f t="shared" si="8"/>
        <v>-64.310231018030493</v>
      </c>
      <c r="AW9">
        <v>6</v>
      </c>
      <c r="AX9">
        <f>IF(Z9&gt;0, (R9*SUMPRODUCT(K9:$K$98, X9:$X$98)-K9*$AZ$3)/Z9, 0)</f>
        <v>112.41132062983981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2.696852E-3</v>
      </c>
      <c r="Q10" s="4">
        <f t="shared" si="22"/>
        <v>12.5</v>
      </c>
      <c r="R10">
        <f t="shared" si="0"/>
        <v>50000</v>
      </c>
      <c r="S10">
        <f t="shared" si="1"/>
        <v>111.86391721372412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104.17673567074428</v>
      </c>
      <c r="AC10">
        <f t="shared" si="19"/>
        <v>102.35315634190943</v>
      </c>
      <c r="AE10">
        <f t="shared" si="2"/>
        <v>0</v>
      </c>
      <c r="AF10">
        <f t="shared" si="3"/>
        <v>0</v>
      </c>
      <c r="AG10">
        <f t="shared" si="3"/>
        <v>-11.437239872705813</v>
      </c>
      <c r="AH10">
        <f t="shared" si="4"/>
        <v>-124.96483288914388</v>
      </c>
      <c r="AI10">
        <f t="shared" si="5"/>
        <v>-136.40207276184969</v>
      </c>
      <c r="AJ10">
        <f t="shared" si="6"/>
        <v>1.8235793288348532</v>
      </c>
      <c r="AK10">
        <f t="shared" si="20"/>
        <v>7.2923714969521001</v>
      </c>
      <c r="AL10">
        <f t="shared" si="7"/>
        <v>-127.28612193606274</v>
      </c>
      <c r="AN10">
        <f t="shared" si="8"/>
        <v>0</v>
      </c>
      <c r="AO10">
        <f t="shared" si="8"/>
        <v>0</v>
      </c>
      <c r="AP10">
        <f t="shared" si="8"/>
        <v>-5.1736264820383067</v>
      </c>
      <c r="AQ10">
        <f t="shared" si="8"/>
        <v>-56.527744102110262</v>
      </c>
      <c r="AR10">
        <f t="shared" si="8"/>
        <v>-61.70137058414857</v>
      </c>
      <c r="AS10">
        <f t="shared" si="8"/>
        <v>0.82489467850302478</v>
      </c>
      <c r="AT10">
        <f t="shared" si="8"/>
        <v>3.2986985245914102</v>
      </c>
      <c r="AU10">
        <f t="shared" si="8"/>
        <v>-57.577777381054133</v>
      </c>
      <c r="AW10">
        <v>7</v>
      </c>
      <c r="AX10">
        <f>IF(Z10&gt;0, (R10*SUMPRODUCT(K10:$K$98, X10:$X$98)-K10*$AZ$3)/Z10, 0)</f>
        <v>111.86391721372412</v>
      </c>
    </row>
    <row r="11" spans="1:52" x14ac:dyDescent="0.25">
      <c r="A11" t="s">
        <v>33</v>
      </c>
      <c r="C11" s="12">
        <f>AU91</f>
        <v>594.97270188343555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2.7291730000000001E-3</v>
      </c>
      <c r="Q11" s="4">
        <f t="shared" si="22"/>
        <v>12.5</v>
      </c>
      <c r="R11">
        <f t="shared" si="0"/>
        <v>50000</v>
      </c>
      <c r="S11">
        <f t="shared" si="1"/>
        <v>111.52447866875143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102.35315634190943</v>
      </c>
      <c r="AC11">
        <f t="shared" si="19"/>
        <v>100.74365951929462</v>
      </c>
      <c r="AE11">
        <f t="shared" si="2"/>
        <v>0</v>
      </c>
      <c r="AF11">
        <f t="shared" si="3"/>
        <v>0</v>
      </c>
      <c r="AG11">
        <f t="shared" si="3"/>
        <v>-11.291653267723643</v>
      </c>
      <c r="AH11">
        <f t="shared" si="4"/>
        <v>-124.85682502044858</v>
      </c>
      <c r="AI11">
        <f t="shared" si="5"/>
        <v>-136.14847828817221</v>
      </c>
      <c r="AJ11">
        <f t="shared" si="6"/>
        <v>1.6094968226148012</v>
      </c>
      <c r="AK11">
        <f t="shared" si="20"/>
        <v>7.1647209439336601</v>
      </c>
      <c r="AL11">
        <f t="shared" si="7"/>
        <v>-127.37426052162375</v>
      </c>
      <c r="AN11">
        <f t="shared" si="8"/>
        <v>0</v>
      </c>
      <c r="AO11">
        <f t="shared" si="8"/>
        <v>0</v>
      </c>
      <c r="AP11">
        <f t="shared" si="8"/>
        <v>-4.5605093709920173</v>
      </c>
      <c r="AQ11">
        <f t="shared" si="8"/>
        <v>-50.427577524514042</v>
      </c>
      <c r="AR11">
        <f t="shared" si="8"/>
        <v>-54.988086895506058</v>
      </c>
      <c r="AS11">
        <f t="shared" si="8"/>
        <v>0.65004877214020407</v>
      </c>
      <c r="AT11">
        <f t="shared" si="8"/>
        <v>2.8937106224073199</v>
      </c>
      <c r="AU11">
        <f t="shared" si="8"/>
        <v>-51.444327500958536</v>
      </c>
      <c r="AW11">
        <v>8</v>
      </c>
      <c r="AX11">
        <f>IF(Z11&gt;0, (R11*SUMPRODUCT(K11:$K$98, X11:$X$98)-K11*$AZ$3)/Z11, 0)</f>
        <v>111.52447866875143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2.766246E-3</v>
      </c>
      <c r="Q12" s="4">
        <f t="shared" si="22"/>
        <v>12.5</v>
      </c>
      <c r="R12">
        <f t="shared" si="0"/>
        <v>50000</v>
      </c>
      <c r="S12">
        <f t="shared" si="1"/>
        <v>111.40414920532953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100.74365951929462</v>
      </c>
      <c r="AC12">
        <f t="shared" si="19"/>
        <v>99.350231351472758</v>
      </c>
      <c r="AE12">
        <f t="shared" si="2"/>
        <v>0</v>
      </c>
      <c r="AF12">
        <f t="shared" si="3"/>
        <v>0</v>
      </c>
      <c r="AG12">
        <f t="shared" si="3"/>
        <v>-11.14750124436118</v>
      </c>
      <c r="AH12">
        <f t="shared" si="4"/>
        <v>-124.94196274090983</v>
      </c>
      <c r="AI12">
        <f t="shared" si="5"/>
        <v>-136.08946398527101</v>
      </c>
      <c r="AJ12">
        <f t="shared" si="6"/>
        <v>1.3934281678218667</v>
      </c>
      <c r="AK12">
        <f t="shared" si="20"/>
        <v>7.0520561663506243</v>
      </c>
      <c r="AL12">
        <f t="shared" si="7"/>
        <v>-127.64397965109852</v>
      </c>
      <c r="AN12">
        <f t="shared" si="8"/>
        <v>0</v>
      </c>
      <c r="AO12">
        <f t="shared" si="8"/>
        <v>0</v>
      </c>
      <c r="AP12">
        <f t="shared" si="8"/>
        <v>-4.0199007022112756</v>
      </c>
      <c r="AQ12">
        <f t="shared" si="8"/>
        <v>-45.055324305247083</v>
      </c>
      <c r="AR12">
        <f t="shared" si="8"/>
        <v>-49.075225007458357</v>
      </c>
      <c r="AS12">
        <f t="shared" si="8"/>
        <v>0.50248416640828009</v>
      </c>
      <c r="AT12">
        <f t="shared" si="8"/>
        <v>2.5430421503192013</v>
      </c>
      <c r="AU12">
        <f t="shared" si="8"/>
        <v>-46.029698690730875</v>
      </c>
      <c r="AW12">
        <v>9</v>
      </c>
      <c r="AX12">
        <f>IF(Z12&gt;0, (R12*SUMPRODUCT(K12:$K$98, X12:$X$98)-K12*$AZ$3)/Z12, 0)</f>
        <v>111.40414920532953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2.8061710000000001E-3</v>
      </c>
      <c r="Q13" s="4">
        <f t="shared" si="22"/>
        <v>12.5</v>
      </c>
      <c r="R13">
        <f t="shared" si="0"/>
        <v>50000</v>
      </c>
      <c r="S13">
        <f t="shared" si="1"/>
        <v>111.40126663427323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99.350231351472758</v>
      </c>
      <c r="AC13">
        <f t="shared" si="19"/>
        <v>98.075397543272516</v>
      </c>
      <c r="AE13">
        <f t="shared" si="2"/>
        <v>0</v>
      </c>
      <c r="AF13">
        <f t="shared" si="3"/>
        <v>0</v>
      </c>
      <c r="AG13">
        <f t="shared" si="3"/>
        <v>-11.004744437203179</v>
      </c>
      <c r="AH13">
        <f t="shared" si="4"/>
        <v>-125.12717885756103</v>
      </c>
      <c r="AI13">
        <f t="shared" si="5"/>
        <v>-136.13192329476422</v>
      </c>
      <c r="AJ13">
        <f t="shared" si="6"/>
        <v>1.2748338082002419</v>
      </c>
      <c r="AK13">
        <f t="shared" si="20"/>
        <v>6.9545161946030936</v>
      </c>
      <c r="AL13">
        <f t="shared" si="7"/>
        <v>-127.90257329196089</v>
      </c>
      <c r="AN13">
        <f t="shared" si="8"/>
        <v>0</v>
      </c>
      <c r="AO13">
        <f t="shared" si="8"/>
        <v>0</v>
      </c>
      <c r="AP13">
        <f t="shared" si="8"/>
        <v>-3.5432331842997655</v>
      </c>
      <c r="AQ13">
        <f t="shared" si="8"/>
        <v>-40.287602762231842</v>
      </c>
      <c r="AR13">
        <f t="shared" si="8"/>
        <v>-43.830835946531607</v>
      </c>
      <c r="AS13">
        <f t="shared" si="8"/>
        <v>0.41046236734147451</v>
      </c>
      <c r="AT13">
        <f t="shared" si="8"/>
        <v>2.239168088098769</v>
      </c>
      <c r="AU13">
        <f t="shared" si="8"/>
        <v>-41.181205491091362</v>
      </c>
      <c r="AW13">
        <v>10</v>
      </c>
      <c r="AX13">
        <f>IF(Z13&gt;0, (R13*SUMPRODUCT(K13:$K$98, X13:$X$98)-K13*$AZ$3)/Z13, 0)</f>
        <v>111.40126663427323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2.8498989999999999E-3</v>
      </c>
      <c r="Q14" s="4">
        <f t="shared" si="22"/>
        <v>12.5</v>
      </c>
      <c r="R14">
        <f t="shared" si="0"/>
        <v>50000</v>
      </c>
      <c r="S14">
        <f t="shared" si="1"/>
        <v>111.47304460468717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98.075397543272516</v>
      </c>
      <c r="AC14">
        <f t="shared" si="19"/>
        <v>96.877518439118319</v>
      </c>
      <c r="AE14">
        <f t="shared" si="2"/>
        <v>0</v>
      </c>
      <c r="AF14">
        <f t="shared" si="3"/>
        <v>0</v>
      </c>
      <c r="AG14">
        <f t="shared" si="3"/>
        <v>-10.863334582664306</v>
      </c>
      <c r="AH14">
        <f t="shared" si="4"/>
        <v>-125.44964066736361</v>
      </c>
      <c r="AI14">
        <f t="shared" si="5"/>
        <v>-136.3129752500279</v>
      </c>
      <c r="AJ14">
        <f t="shared" si="6"/>
        <v>1.1978791041541967</v>
      </c>
      <c r="AK14">
        <f t="shared" si="20"/>
        <v>6.8652778280290772</v>
      </c>
      <c r="AL14">
        <f t="shared" si="7"/>
        <v>-128.24981831784464</v>
      </c>
      <c r="AN14">
        <f t="shared" si="8"/>
        <v>0</v>
      </c>
      <c r="AO14">
        <f t="shared" si="8"/>
        <v>0</v>
      </c>
      <c r="AP14">
        <f t="shared" si="8"/>
        <v>-3.1229491033464862</v>
      </c>
      <c r="AQ14">
        <f t="shared" si="8"/>
        <v>-36.063773959652558</v>
      </c>
      <c r="AR14">
        <f t="shared" si="8"/>
        <v>-39.186723062999043</v>
      </c>
      <c r="AS14">
        <f t="shared" si="8"/>
        <v>0.34436161804365195</v>
      </c>
      <c r="AT14">
        <f t="shared" si="8"/>
        <v>1.9736033235579158</v>
      </c>
      <c r="AU14">
        <f t="shared" si="8"/>
        <v>-36.868758121397477</v>
      </c>
      <c r="AW14">
        <v>11</v>
      </c>
      <c r="AX14">
        <f>IF(Z14&gt;0, (R14*SUMPRODUCT(K14:$K$98, X14:$X$98)-K14*$AZ$3)/Z14, 0)</f>
        <v>111.47304460468717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2.8964780000000001E-3</v>
      </c>
      <c r="Q15" s="4">
        <f t="shared" si="22"/>
        <v>12.5</v>
      </c>
      <c r="R15">
        <f t="shared" si="0"/>
        <v>50000</v>
      </c>
      <c r="S15">
        <f t="shared" si="1"/>
        <v>111.57462752170801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96.877518439118319</v>
      </c>
      <c r="AC15">
        <f t="shared" si="19"/>
        <v>95.715283459892078</v>
      </c>
      <c r="AE15">
        <f t="shared" si="2"/>
        <v>0</v>
      </c>
      <c r="AF15">
        <f t="shared" si="3"/>
        <v>0</v>
      </c>
      <c r="AG15">
        <f t="shared" si="3"/>
        <v>-10.723235827212337</v>
      </c>
      <c r="AH15">
        <f t="shared" si="4"/>
        <v>-125.86163850130539</v>
      </c>
      <c r="AI15">
        <f t="shared" si="5"/>
        <v>-136.58487432851774</v>
      </c>
      <c r="AJ15">
        <f t="shared" si="6"/>
        <v>1.1622349792262412</v>
      </c>
      <c r="AK15">
        <f t="shared" si="20"/>
        <v>6.781426290738283</v>
      </c>
      <c r="AL15">
        <f t="shared" si="7"/>
        <v>-128.64121305855321</v>
      </c>
      <c r="AN15">
        <f t="shared" si="8"/>
        <v>0</v>
      </c>
      <c r="AO15">
        <f t="shared" si="8"/>
        <v>0</v>
      </c>
      <c r="AP15">
        <f t="shared" si="8"/>
        <v>-2.7523875526250521</v>
      </c>
      <c r="AQ15">
        <f t="shared" si="8"/>
        <v>-32.305547760581518</v>
      </c>
      <c r="AR15">
        <f t="shared" si="8"/>
        <v>-35.057935313206571</v>
      </c>
      <c r="AS15">
        <f t="shared" si="8"/>
        <v>0.29831677131727774</v>
      </c>
      <c r="AT15">
        <f t="shared" si="8"/>
        <v>1.7406232234775536</v>
      </c>
      <c r="AU15">
        <f t="shared" si="8"/>
        <v>-33.01899531841174</v>
      </c>
      <c r="AW15">
        <v>12</v>
      </c>
      <c r="AX15">
        <f>IF(Z15&gt;0, (R15*SUMPRODUCT(K15:$K$98, X15:$X$98)-K15*$AZ$3)/Z15, 0)</f>
        <v>111.57462752170801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2.9506620000000002E-3</v>
      </c>
      <c r="Q16" s="4">
        <f t="shared" si="22"/>
        <v>12.5</v>
      </c>
      <c r="R16">
        <f t="shared" si="0"/>
        <v>50000</v>
      </c>
      <c r="S16">
        <f t="shared" si="1"/>
        <v>111.68814037637439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95.715283459892078</v>
      </c>
      <c r="AC16">
        <f t="shared" si="19"/>
        <v>94.571824074691222</v>
      </c>
      <c r="AE16">
        <f t="shared" si="2"/>
        <v>0</v>
      </c>
      <c r="AF16">
        <f t="shared" si="3"/>
        <v>0</v>
      </c>
      <c r="AG16">
        <f t="shared" si="3"/>
        <v>-10.584362824467819</v>
      </c>
      <c r="AH16">
        <f t="shared" si="4"/>
        <v>-126.56257788957605</v>
      </c>
      <c r="AI16">
        <f t="shared" si="5"/>
        <v>-137.14694071404386</v>
      </c>
      <c r="AJ16">
        <f t="shared" si="6"/>
        <v>1.1434593852008561</v>
      </c>
      <c r="AK16">
        <f t="shared" si="20"/>
        <v>6.7000698421924465</v>
      </c>
      <c r="AL16">
        <f t="shared" si="7"/>
        <v>-129.30341148665056</v>
      </c>
      <c r="AN16">
        <f t="shared" si="8"/>
        <v>0</v>
      </c>
      <c r="AO16">
        <f t="shared" si="8"/>
        <v>0</v>
      </c>
      <c r="AP16">
        <f t="shared" si="8"/>
        <v>-2.425662778337498</v>
      </c>
      <c r="AQ16">
        <f t="shared" si="8"/>
        <v>-29.004876288584796</v>
      </c>
      <c r="AR16">
        <f t="shared" si="8"/>
        <v>-31.430539066922293</v>
      </c>
      <c r="AS16">
        <f t="shared" si="8"/>
        <v>0.26205137854973853</v>
      </c>
      <c r="AT16">
        <f t="shared" si="8"/>
        <v>1.5354830798976287</v>
      </c>
      <c r="AU16">
        <f t="shared" si="8"/>
        <v>-29.633004608474923</v>
      </c>
      <c r="AW16">
        <v>13</v>
      </c>
      <c r="AX16">
        <f>IF(Z16&gt;0, (R16*SUMPRODUCT(K16:$K$98, X16:$X$98)-K16*$AZ$3)/Z16, 0)</f>
        <v>111.68814037637439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3.0134020000000001E-3</v>
      </c>
      <c r="Q17" s="4">
        <f t="shared" si="22"/>
        <v>12.5</v>
      </c>
      <c r="R17">
        <f t="shared" si="0"/>
        <v>50000</v>
      </c>
      <c r="S17">
        <f t="shared" si="1"/>
        <v>111.74691303234475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94.571824074691222</v>
      </c>
      <c r="AC17">
        <f t="shared" si="19"/>
        <v>93.390240978410503</v>
      </c>
      <c r="AE17">
        <f t="shared" si="2"/>
        <v>0</v>
      </c>
      <c r="AF17">
        <f t="shared" si="3"/>
        <v>0</v>
      </c>
      <c r="AG17">
        <f t="shared" si="3"/>
        <v>-10.446624256119163</v>
      </c>
      <c r="AH17">
        <f t="shared" si="4"/>
        <v>-127.57976041590791</v>
      </c>
      <c r="AI17">
        <f t="shared" si="5"/>
        <v>-138.02638467202706</v>
      </c>
      <c r="AJ17">
        <f t="shared" si="6"/>
        <v>1.1815830962807183</v>
      </c>
      <c r="AK17">
        <f t="shared" si="20"/>
        <v>6.6200276852283864</v>
      </c>
      <c r="AL17">
        <f t="shared" si="7"/>
        <v>-130.22477389051795</v>
      </c>
      <c r="AN17">
        <f t="shared" si="8"/>
        <v>0</v>
      </c>
      <c r="AO17">
        <f t="shared" si="8"/>
        <v>0</v>
      </c>
      <c r="AP17">
        <f t="shared" si="8"/>
        <v>-2.1375862977558526</v>
      </c>
      <c r="AQ17">
        <f t="shared" si="8"/>
        <v>-26.105346669884906</v>
      </c>
      <c r="AR17">
        <f t="shared" si="8"/>
        <v>-28.242932967640755</v>
      </c>
      <c r="AS17">
        <f t="shared" si="8"/>
        <v>0.24177531175107933</v>
      </c>
      <c r="AT17">
        <f t="shared" si="8"/>
        <v>1.354588824463524</v>
      </c>
      <c r="AU17">
        <f t="shared" si="8"/>
        <v>-26.646568831426151</v>
      </c>
      <c r="AW17">
        <v>14</v>
      </c>
      <c r="AX17">
        <f>IF(Z17&gt;0, (R17*SUMPRODUCT(K17:$K$98, X17:$X$98)-K17*$AZ$3)/Z17, 0)</f>
        <v>111.74691303234475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3.0789929999999999E-3</v>
      </c>
      <c r="Q18" s="4">
        <f t="shared" si="22"/>
        <v>12.5</v>
      </c>
      <c r="R18">
        <f t="shared" si="0"/>
        <v>50000</v>
      </c>
      <c r="S18">
        <f t="shared" si="1"/>
        <v>111.69639129874217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93.390240978410503</v>
      </c>
      <c r="AC18">
        <f t="shared" si="19"/>
        <v>92.127120373082818</v>
      </c>
      <c r="AE18">
        <f t="shared" si="2"/>
        <v>0</v>
      </c>
      <c r="AF18">
        <f t="shared" si="3"/>
        <v>0</v>
      </c>
      <c r="AG18">
        <f t="shared" si="3"/>
        <v>-10.30999293059975</v>
      </c>
      <c r="AH18">
        <f t="shared" si="4"/>
        <v>-128.66033183288445</v>
      </c>
      <c r="AI18">
        <f t="shared" si="5"/>
        <v>-138.9703247634842</v>
      </c>
      <c r="AJ18">
        <f t="shared" si="6"/>
        <v>1.2631206053276856</v>
      </c>
      <c r="AK18">
        <f t="shared" si="20"/>
        <v>6.5373168684887357</v>
      </c>
      <c r="AL18">
        <f t="shared" si="7"/>
        <v>-131.16988728966777</v>
      </c>
      <c r="AN18">
        <f t="shared" si="8"/>
        <v>0</v>
      </c>
      <c r="AO18">
        <f t="shared" si="8"/>
        <v>0</v>
      </c>
      <c r="AP18">
        <f t="shared" si="8"/>
        <v>-1.8835971620808996</v>
      </c>
      <c r="AQ18">
        <f t="shared" si="8"/>
        <v>-23.505761598879236</v>
      </c>
      <c r="AR18">
        <f t="shared" si="8"/>
        <v>-25.389358760960135</v>
      </c>
      <c r="AS18">
        <f t="shared" si="8"/>
        <v>0.2307674121191404</v>
      </c>
      <c r="AT18">
        <f t="shared" si="8"/>
        <v>1.1943433505722754</v>
      </c>
      <c r="AU18">
        <f t="shared" si="8"/>
        <v>-23.964247998268718</v>
      </c>
      <c r="AW18">
        <v>15</v>
      </c>
      <c r="AX18">
        <f>IF(Z18&gt;0, (R18*SUMPRODUCT(K18:$K$98, X18:$X$98)-K18*$AZ$3)/Z18, 0)</f>
        <v>111.69639129874217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3.1512390000000001E-3</v>
      </c>
      <c r="Q19" s="4">
        <f t="shared" si="22"/>
        <v>12.5</v>
      </c>
      <c r="R19">
        <f t="shared" si="0"/>
        <v>50000</v>
      </c>
      <c r="S19">
        <f t="shared" si="1"/>
        <v>111.55680469856279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92.127120373082818</v>
      </c>
      <c r="AC19">
        <f t="shared" si="19"/>
        <v>90.80191776041525</v>
      </c>
      <c r="AE19">
        <f t="shared" si="2"/>
        <v>0</v>
      </c>
      <c r="AF19">
        <f t="shared" si="3"/>
        <v>0</v>
      </c>
      <c r="AG19">
        <f t="shared" si="3"/>
        <v>-10.174403749481122</v>
      </c>
      <c r="AH19">
        <f t="shared" si="4"/>
        <v>-129.95700725052089</v>
      </c>
      <c r="AI19">
        <f t="shared" si="5"/>
        <v>-140.131411000002</v>
      </c>
      <c r="AJ19">
        <f t="shared" si="6"/>
        <v>1.3252026126675673</v>
      </c>
      <c r="AK19">
        <f t="shared" si="20"/>
        <v>6.4488984261157976</v>
      </c>
      <c r="AL19">
        <f t="shared" si="7"/>
        <v>-132.35730996121865</v>
      </c>
      <c r="AN19">
        <f t="shared" si="8"/>
        <v>0</v>
      </c>
      <c r="AO19">
        <f t="shared" si="8"/>
        <v>0</v>
      </c>
      <c r="AP19">
        <f t="shared" si="8"/>
        <v>-1.6596656478773679</v>
      </c>
      <c r="AQ19">
        <f t="shared" si="8"/>
        <v>-21.198802990852329</v>
      </c>
      <c r="AR19">
        <f t="shared" si="8"/>
        <v>-22.858468638729693</v>
      </c>
      <c r="AS19">
        <f t="shared" si="8"/>
        <v>0.21616925245706553</v>
      </c>
      <c r="AT19">
        <f t="shared" si="8"/>
        <v>1.0519550283249424</v>
      </c>
      <c r="AU19">
        <f t="shared" si="8"/>
        <v>-21.590344357947689</v>
      </c>
      <c r="AW19">
        <v>16</v>
      </c>
      <c r="AX19">
        <f>IF(Z19&gt;0, (R19*SUMPRODUCT(K19:$K$98, X19:$X$98)-K19*$AZ$3)/Z19, 0)</f>
        <v>111.55680469856279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3.229188E-3</v>
      </c>
      <c r="Q20" s="4">
        <f t="shared" si="22"/>
        <v>12.5</v>
      </c>
      <c r="R20">
        <f t="shared" si="0"/>
        <v>50000</v>
      </c>
      <c r="S20">
        <f t="shared" si="1"/>
        <v>111.31589260740269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90.80191776041525</v>
      </c>
      <c r="AC20">
        <f t="shared" si="19"/>
        <v>89.407185292966346</v>
      </c>
      <c r="AE20">
        <f t="shared" si="2"/>
        <v>0</v>
      </c>
      <c r="AF20">
        <f t="shared" si="3"/>
        <v>0</v>
      </c>
      <c r="AG20">
        <f t="shared" si="3"/>
        <v>-10.039804649491332</v>
      </c>
      <c r="AH20">
        <f t="shared" si="4"/>
        <v>-131.4202499799178</v>
      </c>
      <c r="AI20">
        <f t="shared" si="5"/>
        <v>-141.46005462940914</v>
      </c>
      <c r="AJ20">
        <f t="shared" si="6"/>
        <v>1.3947324674489039</v>
      </c>
      <c r="AK20">
        <f t="shared" si="20"/>
        <v>6.3561342432290679</v>
      </c>
      <c r="AL20">
        <f t="shared" si="7"/>
        <v>-133.70918791873117</v>
      </c>
      <c r="AN20">
        <f t="shared" si="8"/>
        <v>0</v>
      </c>
      <c r="AO20">
        <f t="shared" si="8"/>
        <v>0</v>
      </c>
      <c r="AP20">
        <f t="shared" si="8"/>
        <v>-1.4622407312539789</v>
      </c>
      <c r="AQ20">
        <f t="shared" si="8"/>
        <v>-19.140615693349364</v>
      </c>
      <c r="AR20">
        <f t="shared" si="8"/>
        <v>-20.602856424603345</v>
      </c>
      <c r="AS20">
        <f t="shared" si="8"/>
        <v>0.20313489099705537</v>
      </c>
      <c r="AT20">
        <f t="shared" si="8"/>
        <v>0.92573498272584609</v>
      </c>
      <c r="AU20">
        <f t="shared" si="8"/>
        <v>-19.473986550880444</v>
      </c>
      <c r="AW20">
        <v>17</v>
      </c>
      <c r="AX20">
        <f>IF(Z20&gt;0, (R20*SUMPRODUCT(K20:$K$98, X20:$X$98)-K20*$AZ$3)/Z20, 0)</f>
        <v>111.31589260740269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3.318545E-3</v>
      </c>
      <c r="Q21" s="4">
        <f t="shared" si="22"/>
        <v>12.5</v>
      </c>
      <c r="R21">
        <f t="shared" si="0"/>
        <v>50000</v>
      </c>
      <c r="S21">
        <f t="shared" si="1"/>
        <v>110.97817576649369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89.407185292966346</v>
      </c>
      <c r="AC21">
        <f t="shared" si="19"/>
        <v>87.948775424084289</v>
      </c>
      <c r="AE21">
        <f t="shared" si="2"/>
        <v>0</v>
      </c>
      <c r="AF21">
        <f t="shared" si="3"/>
        <v>0</v>
      </c>
      <c r="AG21">
        <f t="shared" si="3"/>
        <v>-9.9060890594758728</v>
      </c>
      <c r="AH21">
        <f t="shared" si="4"/>
        <v>-133.27017408218484</v>
      </c>
      <c r="AI21">
        <f t="shared" si="5"/>
        <v>-143.17626314166071</v>
      </c>
      <c r="AJ21">
        <f t="shared" si="6"/>
        <v>1.4584098688820575</v>
      </c>
      <c r="AK21">
        <f t="shared" si="20"/>
        <v>6.2585029705076449</v>
      </c>
      <c r="AL21">
        <f t="shared" si="7"/>
        <v>-135.45935030227102</v>
      </c>
      <c r="AN21">
        <f t="shared" si="8"/>
        <v>0</v>
      </c>
      <c r="AO21">
        <f t="shared" si="8"/>
        <v>0</v>
      </c>
      <c r="AP21">
        <f t="shared" si="8"/>
        <v>-1.2881837609588747</v>
      </c>
      <c r="AQ21">
        <f t="shared" si="8"/>
        <v>-17.330398812497265</v>
      </c>
      <c r="AR21">
        <f t="shared" si="8"/>
        <v>-18.618582573456141</v>
      </c>
      <c r="AS21">
        <f t="shared" si="8"/>
        <v>0.18965102157232466</v>
      </c>
      <c r="AT21">
        <f t="shared" si="8"/>
        <v>0.81385316103218941</v>
      </c>
      <c r="AU21">
        <f t="shared" si="8"/>
        <v>-17.615078390851629</v>
      </c>
      <c r="AW21">
        <v>18</v>
      </c>
      <c r="AX21">
        <f>IF(Z21&gt;0, (R21*SUMPRODUCT(K21:$K$98, X21:$X$98)-K21*$AZ$3)/Z21, 0)</f>
        <v>110.97817576649369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3.4212090000000001E-3</v>
      </c>
      <c r="Q22" s="4">
        <f t="shared" si="22"/>
        <v>12.5</v>
      </c>
      <c r="R22">
        <f t="shared" si="0"/>
        <v>50000</v>
      </c>
      <c r="S22">
        <f t="shared" si="1"/>
        <v>110.51474200572514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87.948775424084289</v>
      </c>
      <c r="AC22">
        <f t="shared" si="19"/>
        <v>86.406060383432873</v>
      </c>
      <c r="AE22">
        <f t="shared" si="2"/>
        <v>0</v>
      </c>
      <c r="AF22">
        <f t="shared" si="3"/>
        <v>0</v>
      </c>
      <c r="AG22">
        <f t="shared" si="3"/>
        <v>-9.7731373678360338</v>
      </c>
      <c r="AH22">
        <f t="shared" si="4"/>
        <v>-135.56320418032158</v>
      </c>
      <c r="AI22">
        <f t="shared" si="5"/>
        <v>-145.33634154815761</v>
      </c>
      <c r="AJ22">
        <f t="shared" si="6"/>
        <v>1.5427150406514158</v>
      </c>
      <c r="AK22">
        <f t="shared" si="20"/>
        <v>6.1564142796859009</v>
      </c>
      <c r="AL22">
        <f t="shared" si="7"/>
        <v>-137.6372122278203</v>
      </c>
      <c r="AN22">
        <f t="shared" si="8"/>
        <v>0</v>
      </c>
      <c r="AO22">
        <f t="shared" si="8"/>
        <v>0</v>
      </c>
      <c r="AP22">
        <f t="shared" si="8"/>
        <v>-1.1347274798862854</v>
      </c>
      <c r="AQ22">
        <f t="shared" si="8"/>
        <v>-15.739806702308396</v>
      </c>
      <c r="AR22">
        <f t="shared" si="8"/>
        <v>-16.874534182194679</v>
      </c>
      <c r="AS22">
        <f t="shared" si="8"/>
        <v>0.17911967103033344</v>
      </c>
      <c r="AT22">
        <f t="shared" si="8"/>
        <v>0.71480141921618456</v>
      </c>
      <c r="AU22">
        <f t="shared" si="8"/>
        <v>-15.980613091948165</v>
      </c>
      <c r="AW22">
        <v>19</v>
      </c>
      <c r="AX22">
        <f>IF(Z22&gt;0, (R22*SUMPRODUCT(K22:$K$98, X22:$X$98)-K22*$AZ$3)/Z22, 0)</f>
        <v>110.51474200572514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3.53338E-3</v>
      </c>
      <c r="Q23" s="4">
        <f t="shared" si="22"/>
        <v>12.5</v>
      </c>
      <c r="R23">
        <f t="shared" si="0"/>
        <v>50000</v>
      </c>
      <c r="S23">
        <f t="shared" si="1"/>
        <v>109.89978941104876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86.406060383432873</v>
      </c>
      <c r="AC23">
        <f t="shared" si="19"/>
        <v>84.762399905986868</v>
      </c>
      <c r="AE23">
        <f t="shared" si="2"/>
        <v>0</v>
      </c>
      <c r="AF23">
        <f t="shared" si="3"/>
        <v>0</v>
      </c>
      <c r="AG23">
        <f t="shared" si="3"/>
        <v>-9.6408737860449101</v>
      </c>
      <c r="AH23">
        <f t="shared" si="4"/>
        <v>-138.12883245105795</v>
      </c>
      <c r="AI23">
        <f t="shared" si="5"/>
        <v>-147.76970623710287</v>
      </c>
      <c r="AJ23">
        <f t="shared" si="6"/>
        <v>1.6436604774460051</v>
      </c>
      <c r="AK23">
        <f t="shared" si="20"/>
        <v>6.0484242268403019</v>
      </c>
      <c r="AL23">
        <f t="shared" si="7"/>
        <v>-140.07762153281655</v>
      </c>
      <c r="AN23">
        <f t="shared" si="8"/>
        <v>0</v>
      </c>
      <c r="AO23">
        <f t="shared" si="8"/>
        <v>0</v>
      </c>
      <c r="AP23">
        <f t="shared" si="8"/>
        <v>-0.99943819795048394</v>
      </c>
      <c r="AQ23">
        <f t="shared" si="8"/>
        <v>-14.319369224573583</v>
      </c>
      <c r="AR23">
        <f t="shared" si="8"/>
        <v>-15.318807422524067</v>
      </c>
      <c r="AS23">
        <f t="shared" si="8"/>
        <v>0.17039296458780701</v>
      </c>
      <c r="AT23">
        <f t="shared" si="8"/>
        <v>0.62702057343219753</v>
      </c>
      <c r="AU23">
        <f t="shared" si="8"/>
        <v>-14.521393884504063</v>
      </c>
      <c r="AW23">
        <v>20</v>
      </c>
      <c r="AX23">
        <f>IF(Z23&gt;0, (R23*SUMPRODUCT(K23:$K$98, X23:$X$98)-K23*$AZ$3)/Z23, 0)</f>
        <v>109.89978941104876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3.6617109999999998E-3</v>
      </c>
      <c r="Q24" s="4">
        <f t="shared" si="22"/>
        <v>12.5</v>
      </c>
      <c r="R24">
        <f t="shared" si="0"/>
        <v>50000</v>
      </c>
      <c r="S24">
        <f t="shared" si="1"/>
        <v>109.14324941311116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84.762399905986868</v>
      </c>
      <c r="AC24">
        <f t="shared" si="19"/>
        <v>83.028875525040391</v>
      </c>
      <c r="AE24">
        <f t="shared" si="2"/>
        <v>0</v>
      </c>
      <c r="AF24">
        <f t="shared" si="3"/>
        <v>0</v>
      </c>
      <c r="AG24">
        <f t="shared" si="3"/>
        <v>-9.5091629545924867</v>
      </c>
      <c r="AH24">
        <f t="shared" si="4"/>
        <v>-141.20837436788918</v>
      </c>
      <c r="AI24">
        <f t="shared" ref="AI24:AI87" si="23">SUM(AE24:AH24)</f>
        <v>-150.71753732248166</v>
      </c>
      <c r="AJ24">
        <f t="shared" si="6"/>
        <v>1.7335243809464771</v>
      </c>
      <c r="AK24">
        <f t="shared" si="20"/>
        <v>5.9333679934190817</v>
      </c>
      <c r="AL24">
        <f t="shared" ref="AL24:AL87" si="24">SUM(AI24:AK24)</f>
        <v>-143.05064494811612</v>
      </c>
      <c r="AN24">
        <f t="shared" si="8"/>
        <v>0</v>
      </c>
      <c r="AO24">
        <f t="shared" si="8"/>
        <v>0</v>
      </c>
      <c r="AP24">
        <f t="shared" si="8"/>
        <v>-0.88016443047118154</v>
      </c>
      <c r="AQ24">
        <f t="shared" si="8"/>
        <v>-13.070192297340943</v>
      </c>
      <c r="AR24">
        <f t="shared" si="8"/>
        <v>-13.950356727812125</v>
      </c>
      <c r="AS24">
        <f t="shared" si="8"/>
        <v>0.16045434353680721</v>
      </c>
      <c r="AT24">
        <f t="shared" si="8"/>
        <v>0.54919023742058126</v>
      </c>
      <c r="AU24">
        <f t="shared" si="8"/>
        <v>-13.240712146854738</v>
      </c>
      <c r="AW24">
        <v>21</v>
      </c>
      <c r="AX24">
        <f>IF(Z24&gt;0, (R24*SUMPRODUCT(K24:$K$98, X24:$X$98)-K24*$AZ$3)/Z24, 0)</f>
        <v>109.14324941311116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3.8071530000000002E-3</v>
      </c>
      <c r="Q25" s="4">
        <f t="shared" si="22"/>
        <v>12.5</v>
      </c>
      <c r="R25">
        <f t="shared" si="0"/>
        <v>50000</v>
      </c>
      <c r="S25">
        <f t="shared" si="1"/>
        <v>108.22827811260657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83.028875525040391</v>
      </c>
      <c r="AC25">
        <f t="shared" si="19"/>
        <v>81.196044695223648</v>
      </c>
      <c r="AE25">
        <f t="shared" si="2"/>
        <v>0</v>
      </c>
      <c r="AF25">
        <f t="shared" si="3"/>
        <v>0</v>
      </c>
      <c r="AG25">
        <f t="shared" si="3"/>
        <v>-9.3778684867764959</v>
      </c>
      <c r="AH25">
        <f t="shared" si="4"/>
        <v>-144.81135308026259</v>
      </c>
      <c r="AI25">
        <f t="shared" si="23"/>
        <v>-154.18922156703908</v>
      </c>
      <c r="AJ25">
        <f t="shared" si="6"/>
        <v>1.8328308298167428</v>
      </c>
      <c r="AK25">
        <f t="shared" si="20"/>
        <v>5.8120212867528283</v>
      </c>
      <c r="AL25">
        <f t="shared" si="24"/>
        <v>-146.5443694504695</v>
      </c>
      <c r="AN25">
        <f t="shared" si="8"/>
        <v>0</v>
      </c>
      <c r="AO25">
        <f t="shared" si="8"/>
        <v>0</v>
      </c>
      <c r="AP25">
        <f t="shared" si="8"/>
        <v>-0.77501059420938212</v>
      </c>
      <c r="AQ25">
        <f t="shared" si="8"/>
        <v>-11.967573757005892</v>
      </c>
      <c r="AR25">
        <f t="shared" si="8"/>
        <v>-12.742584351215275</v>
      </c>
      <c r="AS25">
        <f t="shared" si="8"/>
        <v>0.15146974096560531</v>
      </c>
      <c r="AT25">
        <f t="shared" si="8"/>
        <v>0.48032002979732563</v>
      </c>
      <c r="AU25">
        <f t="shared" si="8"/>
        <v>-12.110794580452342</v>
      </c>
      <c r="AW25">
        <v>22</v>
      </c>
      <c r="AX25">
        <f>IF(Z25&gt;0, (R25*SUMPRODUCT(K25:$K$98, X25:$X$98)-K25*$AZ$3)/Z25, 0)</f>
        <v>108.22827811260657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3.9582979999999999E-3</v>
      </c>
      <c r="Q26" s="4">
        <f t="shared" si="22"/>
        <v>12.5</v>
      </c>
      <c r="R26">
        <f t="shared" si="0"/>
        <v>50000</v>
      </c>
      <c r="S26">
        <f t="shared" si="1"/>
        <v>107.14568461547378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81.196044695223648</v>
      </c>
      <c r="AC26">
        <f t="shared" si="19"/>
        <v>79.26182939136433</v>
      </c>
      <c r="AE26">
        <f t="shared" si="2"/>
        <v>0</v>
      </c>
      <c r="AF26">
        <f t="shared" si="3"/>
        <v>0</v>
      </c>
      <c r="AG26">
        <f t="shared" si="3"/>
        <v>-9.2469694038332602</v>
      </c>
      <c r="AH26">
        <f t="shared" si="4"/>
        <v>-148.48159230188173</v>
      </c>
      <c r="AI26">
        <f t="shared" si="23"/>
        <v>-157.72856170571498</v>
      </c>
      <c r="AJ26">
        <f t="shared" si="6"/>
        <v>1.9342153038593182</v>
      </c>
      <c r="AK26">
        <f t="shared" si="20"/>
        <v>5.6837231286656555</v>
      </c>
      <c r="AL26">
        <f t="shared" si="24"/>
        <v>-150.11062327318999</v>
      </c>
      <c r="AN26">
        <f t="shared" si="8"/>
        <v>0</v>
      </c>
      <c r="AO26">
        <f t="shared" si="8"/>
        <v>0</v>
      </c>
      <c r="AP26">
        <f t="shared" si="8"/>
        <v>-0.68231496909129508</v>
      </c>
      <c r="AQ26">
        <f t="shared" si="8"/>
        <v>-10.956153160849318</v>
      </c>
      <c r="AR26">
        <f t="shared" si="8"/>
        <v>-11.638468129940613</v>
      </c>
      <c r="AS26">
        <f t="shared" si="8"/>
        <v>0.14272179323115214</v>
      </c>
      <c r="AT26">
        <f t="shared" si="8"/>
        <v>0.41939031065154747</v>
      </c>
      <c r="AU26">
        <f t="shared" si="8"/>
        <v>-11.076356026057912</v>
      </c>
      <c r="AW26">
        <v>23</v>
      </c>
      <c r="AX26">
        <f>IF(Z26&gt;0, (R26*SUMPRODUCT(K26:$K$98, X26:$X$98)-K26*$AZ$3)/Z26, 0)</f>
        <v>107.14568461547378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4.120851E-3</v>
      </c>
      <c r="Q27" s="4">
        <f t="shared" si="22"/>
        <v>12.5</v>
      </c>
      <c r="R27">
        <f t="shared" si="0"/>
        <v>50000</v>
      </c>
      <c r="S27">
        <f t="shared" si="1"/>
        <v>105.94105139535679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79.26182939136433</v>
      </c>
      <c r="AC27">
        <f t="shared" si="19"/>
        <v>77.264031992253052</v>
      </c>
      <c r="AE27">
        <f t="shared" si="2"/>
        <v>0</v>
      </c>
      <c r="AF27">
        <f t="shared" si="3"/>
        <v>0</v>
      </c>
      <c r="AG27">
        <f t="shared" si="3"/>
        <v>-9.1163943266801724</v>
      </c>
      <c r="AH27">
        <f t="shared" si="4"/>
        <v>-152.42153245902279</v>
      </c>
      <c r="AI27">
        <f t="shared" si="23"/>
        <v>-161.53792678570295</v>
      </c>
      <c r="AJ27">
        <f t="shared" si="6"/>
        <v>1.9977973991112776</v>
      </c>
      <c r="AK27">
        <f t="shared" si="20"/>
        <v>5.5483280573955041</v>
      </c>
      <c r="AL27">
        <f t="shared" si="24"/>
        <v>-153.99180132919616</v>
      </c>
      <c r="AN27">
        <f t="shared" si="8"/>
        <v>0</v>
      </c>
      <c r="AO27">
        <f t="shared" si="8"/>
        <v>0</v>
      </c>
      <c r="AP27">
        <f t="shared" si="8"/>
        <v>-0.60060723310507791</v>
      </c>
      <c r="AQ27">
        <f t="shared" si="8"/>
        <v>-10.041851152481543</v>
      </c>
      <c r="AR27">
        <f t="shared" si="8"/>
        <v>-10.642458385586622</v>
      </c>
      <c r="AS27">
        <f t="shared" si="8"/>
        <v>0.13161909469768385</v>
      </c>
      <c r="AT27">
        <f t="shared" si="8"/>
        <v>0.36553552243336324</v>
      </c>
      <c r="AU27">
        <f t="shared" si="8"/>
        <v>-10.145303768455573</v>
      </c>
      <c r="AW27">
        <v>24</v>
      </c>
      <c r="AX27">
        <f>IF(Z27&gt;0, (R27*SUMPRODUCT(K27:$K$98, X27:$X$98)-K27*$AZ$3)/Z27, 0)</f>
        <v>105.94105139535679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4.2986129999999997E-3</v>
      </c>
      <c r="Q28" s="4">
        <f t="shared" si="22"/>
        <v>12.5</v>
      </c>
      <c r="R28">
        <f t="shared" si="0"/>
        <v>50000</v>
      </c>
      <c r="S28">
        <f t="shared" si="1"/>
        <v>104.63548400193339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77.264031992253052</v>
      </c>
      <c r="AC28">
        <f t="shared" si="19"/>
        <v>75.220712769894746</v>
      </c>
      <c r="AE28">
        <f t="shared" si="2"/>
        <v>0</v>
      </c>
      <c r="AF28">
        <f t="shared" si="3"/>
        <v>0</v>
      </c>
      <c r="AG28">
        <f t="shared" si="3"/>
        <v>-8.986042532247577</v>
      </c>
      <c r="AH28">
        <f t="shared" si="4"/>
        <v>-156.75140466317453</v>
      </c>
      <c r="AI28">
        <f t="shared" si="23"/>
        <v>-165.73744719542211</v>
      </c>
      <c r="AJ28">
        <f t="shared" si="6"/>
        <v>2.0433192223583063</v>
      </c>
      <c r="AK28">
        <f t="shared" si="20"/>
        <v>5.4084822394577143</v>
      </c>
      <c r="AL28">
        <f t="shared" si="24"/>
        <v>-158.28564573360609</v>
      </c>
      <c r="AN28">
        <f t="shared" si="8"/>
        <v>0</v>
      </c>
      <c r="AO28">
        <f t="shared" si="8"/>
        <v>0</v>
      </c>
      <c r="AP28">
        <f t="shared" si="8"/>
        <v>-0.52858873456598887</v>
      </c>
      <c r="AQ28">
        <f t="shared" si="8"/>
        <v>-9.2206359289982771</v>
      </c>
      <c r="AR28">
        <f t="shared" si="8"/>
        <v>-9.7492246635642665</v>
      </c>
      <c r="AS28">
        <f t="shared" si="8"/>
        <v>0.12019479300089519</v>
      </c>
      <c r="AT28">
        <f t="shared" si="8"/>
        <v>0.31814480875404044</v>
      </c>
      <c r="AU28">
        <f t="shared" si="8"/>
        <v>-9.3108850618093317</v>
      </c>
      <c r="AW28">
        <v>25</v>
      </c>
      <c r="AX28">
        <f>IF(Z28&gt;0, (R28*SUMPRODUCT(K28:$K$98, X28:$X$98)-K28*$AZ$3)/Z28, 0)</f>
        <v>104.63548400193339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4.5124980000000002E-3</v>
      </c>
      <c r="Q29" s="4">
        <f t="shared" si="22"/>
        <v>12.5</v>
      </c>
      <c r="R29">
        <f t="shared" si="0"/>
        <v>50000</v>
      </c>
      <c r="S29">
        <f t="shared" si="1"/>
        <v>103.24166895379048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75.220712769894746</v>
      </c>
      <c r="AC29">
        <f t="shared" si="19"/>
        <v>73.141623207077927</v>
      </c>
      <c r="AE29">
        <f t="shared" si="2"/>
        <v>0</v>
      </c>
      <c r="AF29">
        <f t="shared" si="3"/>
        <v>0</v>
      </c>
      <c r="AG29">
        <f t="shared" si="3"/>
        <v>-8.8556326079704171</v>
      </c>
      <c r="AH29">
        <f t="shared" si="4"/>
        <v>-162.19799581872849</v>
      </c>
      <c r="AI29">
        <f t="shared" si="23"/>
        <v>-171.05362842669891</v>
      </c>
      <c r="AJ29">
        <f t="shared" si="6"/>
        <v>2.0790895628168187</v>
      </c>
      <c r="AK29">
        <f t="shared" si="20"/>
        <v>5.2654498938926331</v>
      </c>
      <c r="AL29">
        <f t="shared" si="24"/>
        <v>-163.70908896998947</v>
      </c>
      <c r="AN29">
        <f t="shared" si="8"/>
        <v>0</v>
      </c>
      <c r="AO29">
        <f t="shared" si="8"/>
        <v>0</v>
      </c>
      <c r="AP29">
        <f t="shared" si="8"/>
        <v>-0.46510499251140824</v>
      </c>
      <c r="AQ29">
        <f t="shared" si="8"/>
        <v>-8.5187700269698396</v>
      </c>
      <c r="AR29">
        <f t="shared" si="8"/>
        <v>-8.983875019481248</v>
      </c>
      <c r="AS29">
        <f t="shared" si="8"/>
        <v>0.10919546669925423</v>
      </c>
      <c r="AT29">
        <f t="shared" si="8"/>
        <v>0.27654569039640875</v>
      </c>
      <c r="AU29">
        <f t="shared" si="8"/>
        <v>-8.5981338623855859</v>
      </c>
      <c r="AW29">
        <v>26</v>
      </c>
      <c r="AX29">
        <f>IF(Z29&gt;0, (R29*SUMPRODUCT(K29:$K$98, X29:$X$98)-K29*$AZ$3)/Z29, 0)</f>
        <v>103.24166895379048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4.7406419999999998E-3</v>
      </c>
      <c r="Q30" s="4">
        <f t="shared" si="22"/>
        <v>12.5</v>
      </c>
      <c r="R30">
        <f t="shared" si="0"/>
        <v>50000</v>
      </c>
      <c r="S30">
        <f t="shared" si="1"/>
        <v>101.7169937606771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73.141623207077927</v>
      </c>
      <c r="AC30">
        <f t="shared" si="19"/>
        <v>70.999233864198686</v>
      </c>
      <c r="AE30">
        <f t="shared" si="2"/>
        <v>0</v>
      </c>
      <c r="AF30">
        <f t="shared" si="3"/>
        <v>0</v>
      </c>
      <c r="AG30">
        <f t="shared" si="3"/>
        <v>-8.7250948980128005</v>
      </c>
      <c r="AH30">
        <f t="shared" si="4"/>
        <v>-167.92553551165639</v>
      </c>
      <c r="AI30">
        <f t="shared" si="23"/>
        <v>-176.65063040966919</v>
      </c>
      <c r="AJ30">
        <f t="shared" si="6"/>
        <v>2.1423893428792411</v>
      </c>
      <c r="AK30">
        <f t="shared" si="20"/>
        <v>5.1199136244954557</v>
      </c>
      <c r="AL30">
        <f t="shared" si="24"/>
        <v>-169.38832744229447</v>
      </c>
      <c r="AN30">
        <f t="shared" si="8"/>
        <v>0</v>
      </c>
      <c r="AO30">
        <f t="shared" si="8"/>
        <v>0</v>
      </c>
      <c r="AP30">
        <f t="shared" si="8"/>
        <v>-0.40915093421820087</v>
      </c>
      <c r="AQ30">
        <f t="shared" si="8"/>
        <v>-7.8746295068188124</v>
      </c>
      <c r="AR30">
        <f t="shared" si="8"/>
        <v>-8.2837804410370133</v>
      </c>
      <c r="AS30">
        <f t="shared" si="8"/>
        <v>0.10046430570030837</v>
      </c>
      <c r="AT30">
        <f t="shared" si="8"/>
        <v>0.2400910783280901</v>
      </c>
      <c r="AU30">
        <f t="shared" si="8"/>
        <v>-7.9432250570086138</v>
      </c>
      <c r="AW30">
        <v>27</v>
      </c>
      <c r="AX30">
        <f>IF(Z30&gt;0, (R30*SUMPRODUCT(K30:$K$98, X30:$X$98)-K30*$AZ$3)/Z30, 0)</f>
        <v>101.7169937606771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4.9668849999999999E-3</v>
      </c>
      <c r="Q31" s="4">
        <f t="shared" si="22"/>
        <v>12.5</v>
      </c>
      <c r="R31">
        <f t="shared" si="0"/>
        <v>50000</v>
      </c>
      <c r="S31">
        <f t="shared" si="1"/>
        <v>100.08979884673448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70.999233864198686</v>
      </c>
      <c r="AC31">
        <f t="shared" si="19"/>
        <v>68.817801396746461</v>
      </c>
      <c r="AE31">
        <f t="shared" si="2"/>
        <v>0</v>
      </c>
      <c r="AF31">
        <f t="shared" si="3"/>
        <v>0</v>
      </c>
      <c r="AG31">
        <f t="shared" si="3"/>
        <v>-8.5945074060601563</v>
      </c>
      <c r="AH31">
        <f t="shared" si="4"/>
        <v>-173.34617189006522</v>
      </c>
      <c r="AI31">
        <f t="shared" si="23"/>
        <v>-181.94067929612538</v>
      </c>
      <c r="AJ31">
        <f t="shared" si="6"/>
        <v>2.1814324674522254</v>
      </c>
      <c r="AK31">
        <f t="shared" si="20"/>
        <v>4.9699463704939086</v>
      </c>
      <c r="AL31">
        <f t="shared" si="24"/>
        <v>-174.78930045817924</v>
      </c>
      <c r="AN31">
        <f t="shared" si="8"/>
        <v>0</v>
      </c>
      <c r="AO31">
        <f t="shared" si="8"/>
        <v>0</v>
      </c>
      <c r="AP31">
        <f t="shared" si="8"/>
        <v>-0.35984573146260218</v>
      </c>
      <c r="AQ31">
        <f t="shared" si="8"/>
        <v>-7.2578772782298859</v>
      </c>
      <c r="AR31">
        <f t="shared" si="8"/>
        <v>-7.6177230096924884</v>
      </c>
      <c r="AS31">
        <f t="shared" si="8"/>
        <v>9.1334979981878991E-2</v>
      </c>
      <c r="AT31">
        <f t="shared" si="8"/>
        <v>0.20808801511523969</v>
      </c>
      <c r="AU31">
        <f t="shared" si="8"/>
        <v>-7.3183000145953701</v>
      </c>
      <c r="AW31">
        <v>28</v>
      </c>
      <c r="AX31">
        <f>IF(Z31&gt;0, (R31*SUMPRODUCT(K31:$K$98, X31:$X$98)-K31*$AZ$3)/Z31, 0)</f>
        <v>100.08979884673448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5.2168930000000002E-3</v>
      </c>
      <c r="Q32" s="4">
        <f t="shared" si="22"/>
        <v>12.5</v>
      </c>
      <c r="R32">
        <f t="shared" si="0"/>
        <v>50000</v>
      </c>
      <c r="S32">
        <f t="shared" si="1"/>
        <v>98.424644878656508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68.817801396746461</v>
      </c>
      <c r="AC32">
        <f t="shared" si="19"/>
        <v>66.643135760808164</v>
      </c>
      <c r="AE32">
        <f t="shared" si="2"/>
        <v>0</v>
      </c>
      <c r="AF32">
        <f t="shared" si="3"/>
        <v>0</v>
      </c>
      <c r="AG32">
        <f t="shared" si="3"/>
        <v>-8.4637257064744311</v>
      </c>
      <c r="AH32">
        <f t="shared" si="4"/>
        <v>-179.34650210049355</v>
      </c>
      <c r="AI32">
        <f t="shared" si="23"/>
        <v>-187.81022780696799</v>
      </c>
      <c r="AJ32">
        <f t="shared" si="6"/>
        <v>2.1746656359382968</v>
      </c>
      <c r="AK32">
        <f t="shared" si="20"/>
        <v>4.8172460977722524</v>
      </c>
      <c r="AL32">
        <f t="shared" si="24"/>
        <v>-180.81831607325742</v>
      </c>
      <c r="AN32">
        <f t="shared" si="8"/>
        <v>0</v>
      </c>
      <c r="AO32">
        <f t="shared" si="8"/>
        <v>0</v>
      </c>
      <c r="AP32">
        <f t="shared" si="8"/>
        <v>-0.31640178345574016</v>
      </c>
      <c r="AQ32">
        <f t="shared" si="8"/>
        <v>-6.704559562668317</v>
      </c>
      <c r="AR32">
        <f t="shared" si="8"/>
        <v>-7.0209613461240581</v>
      </c>
      <c r="AS32">
        <f t="shared" si="8"/>
        <v>8.1296122947893068E-2</v>
      </c>
      <c r="AT32">
        <f t="shared" si="8"/>
        <v>0.1800844343897394</v>
      </c>
      <c r="AU32">
        <f t="shared" si="8"/>
        <v>-6.7595807887864243</v>
      </c>
      <c r="AW32">
        <v>29</v>
      </c>
      <c r="AX32">
        <f>IF(Z32&gt;0, (R32*SUMPRODUCT(K32:$K$98, X32:$X$98)-K32*$AZ$3)/Z32, 0)</f>
        <v>98.424644878656508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5.4821100000000001E-3</v>
      </c>
      <c r="Q33" s="4">
        <f t="shared" si="22"/>
        <v>12.5</v>
      </c>
      <c r="R33">
        <f t="shared" si="0"/>
        <v>50000</v>
      </c>
      <c r="S33">
        <f t="shared" si="1"/>
        <v>96.723211329290621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66.643135760808164</v>
      </c>
      <c r="AC33">
        <f t="shared" si="19"/>
        <v>64.477158021614471</v>
      </c>
      <c r="AE33">
        <f t="shared" si="2"/>
        <v>0</v>
      </c>
      <c r="AF33">
        <f t="shared" si="3"/>
        <v>0</v>
      </c>
      <c r="AG33">
        <f t="shared" si="3"/>
        <v>-8.332689374076967</v>
      </c>
      <c r="AH33">
        <f t="shared" si="4"/>
        <v>-185.5963013308822</v>
      </c>
      <c r="AI33">
        <f t="shared" si="23"/>
        <v>-193.92899070495918</v>
      </c>
      <c r="AJ33">
        <f t="shared" si="6"/>
        <v>2.1659777391936927</v>
      </c>
      <c r="AK33">
        <f t="shared" si="20"/>
        <v>4.6650195032565716</v>
      </c>
      <c r="AL33">
        <f t="shared" si="24"/>
        <v>-187.09799346250892</v>
      </c>
      <c r="AN33">
        <f t="shared" si="8"/>
        <v>0</v>
      </c>
      <c r="AO33">
        <f t="shared" si="8"/>
        <v>0</v>
      </c>
      <c r="AP33">
        <f t="shared" si="8"/>
        <v>-0.27812787164293057</v>
      </c>
      <c r="AQ33">
        <f t="shared" si="8"/>
        <v>-6.1948192182162423</v>
      </c>
      <c r="AR33">
        <f t="shared" si="8"/>
        <v>-6.4729470898591739</v>
      </c>
      <c r="AS33">
        <f t="shared" si="8"/>
        <v>7.2295840104400835E-2</v>
      </c>
      <c r="AT33">
        <f t="shared" si="8"/>
        <v>0.15570866587802401</v>
      </c>
      <c r="AU33">
        <f t="shared" si="8"/>
        <v>-6.2449425838767487</v>
      </c>
      <c r="AW33">
        <v>30</v>
      </c>
      <c r="AX33">
        <f>IF(Z33&gt;0, (R33*SUMPRODUCT(K33:$K$98, X33:$X$98)-K33*$AZ$3)/Z33, 0)</f>
        <v>96.723211329290621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5.7777469999999997E-3</v>
      </c>
      <c r="Q34" s="4">
        <f t="shared" si="22"/>
        <v>12.5</v>
      </c>
      <c r="R34">
        <f t="shared" si="0"/>
        <v>50000</v>
      </c>
      <c r="S34">
        <f t="shared" si="1"/>
        <v>95.008207396788194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64.477158021614471</v>
      </c>
      <c r="AC34">
        <f t="shared" si="19"/>
        <v>62.334644002929153</v>
      </c>
      <c r="AE34">
        <f t="shared" si="2"/>
        <v>0</v>
      </c>
      <c r="AF34">
        <f t="shared" si="3"/>
        <v>0</v>
      </c>
      <c r="AG34">
        <f t="shared" si="3"/>
        <v>-8.2012183093031936</v>
      </c>
      <c r="AH34">
        <f t="shared" si="4"/>
        <v>-192.57668413202026</v>
      </c>
      <c r="AI34">
        <f t="shared" si="23"/>
        <v>-200.77790244132345</v>
      </c>
      <c r="AJ34">
        <f t="shared" si="6"/>
        <v>2.1425140186853184</v>
      </c>
      <c r="AK34">
        <f t="shared" si="20"/>
        <v>4.5134010615130133</v>
      </c>
      <c r="AL34">
        <f t="shared" si="24"/>
        <v>-194.12198736112512</v>
      </c>
      <c r="AN34">
        <f t="shared" si="8"/>
        <v>0</v>
      </c>
      <c r="AO34">
        <f t="shared" si="8"/>
        <v>0</v>
      </c>
      <c r="AP34">
        <f t="shared" si="8"/>
        <v>-0.24441039325937497</v>
      </c>
      <c r="AQ34">
        <f t="shared" si="8"/>
        <v>-5.7391159857190246</v>
      </c>
      <c r="AR34">
        <f t="shared" si="8"/>
        <v>-5.9835263789783992</v>
      </c>
      <c r="AS34">
        <f t="shared" si="8"/>
        <v>6.385059806011846E-2</v>
      </c>
      <c r="AT34">
        <f t="shared" si="8"/>
        <v>0.13450710452742495</v>
      </c>
      <c r="AU34">
        <f t="shared" ref="AU34:AU89" si="25">AL34*$K34</f>
        <v>-5.7851686763908559</v>
      </c>
      <c r="AW34">
        <v>31</v>
      </c>
      <c r="AX34">
        <f>IF(Z34&gt;0, (R34*SUMPRODUCT(K34:$K$98, X34:$X$98)-K34*$AZ$3)/Z34, 0)</f>
        <v>95.008207396788194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6.1180619999999996E-3</v>
      </c>
      <c r="Q35" s="4">
        <f t="shared" si="22"/>
        <v>12.5</v>
      </c>
      <c r="R35">
        <f t="shared" si="0"/>
        <v>50000</v>
      </c>
      <c r="S35">
        <f t="shared" si="1"/>
        <v>93.278952752095435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62.334644002929153</v>
      </c>
      <c r="AC35">
        <f t="shared" si="19"/>
        <v>60.213657659648462</v>
      </c>
      <c r="AE35">
        <f t="shared" si="2"/>
        <v>0</v>
      </c>
      <c r="AF35">
        <f t="shared" ref="AF35:AG66" si="26">-$Z35*P35</f>
        <v>0</v>
      </c>
      <c r="AG35">
        <f t="shared" si="26"/>
        <v>-8.0690305641183091</v>
      </c>
      <c r="AH35">
        <f t="shared" si="4"/>
        <v>-200.70224836740846</v>
      </c>
      <c r="AI35">
        <f t="shared" si="23"/>
        <v>-208.77127893152678</v>
      </c>
      <c r="AJ35">
        <f t="shared" si="6"/>
        <v>2.1209863432806912</v>
      </c>
      <c r="AK35">
        <f t="shared" si="20"/>
        <v>4.3634250802050412</v>
      </c>
      <c r="AL35">
        <f t="shared" si="24"/>
        <v>-202.28686750804104</v>
      </c>
      <c r="AN35">
        <f t="shared" ref="AN35:AT66" si="27">AE35*$K35</f>
        <v>0</v>
      </c>
      <c r="AO35">
        <f t="shared" si="27"/>
        <v>0</v>
      </c>
      <c r="AP35">
        <f t="shared" si="27"/>
        <v>-0.21470622445301424</v>
      </c>
      <c r="AQ35">
        <f t="shared" si="27"/>
        <v>-5.3404212121615648</v>
      </c>
      <c r="AR35">
        <f t="shared" si="27"/>
        <v>-5.5551274366145789</v>
      </c>
      <c r="AS35">
        <f t="shared" si="27"/>
        <v>5.643663960169442E-2</v>
      </c>
      <c r="AT35">
        <f t="shared" si="27"/>
        <v>0.1161049666635863</v>
      </c>
      <c r="AU35">
        <f t="shared" si="25"/>
        <v>-5.3825858303492984</v>
      </c>
      <c r="AW35">
        <v>32</v>
      </c>
      <c r="AX35">
        <f>IF(Z35&gt;0, (R35*SUMPRODUCT(K35:$K$98, X35:$X$98)-K35*$AZ$3)/Z35, 0)</f>
        <v>93.278952752095435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6.4830920000000002E-3</v>
      </c>
      <c r="Q36" s="4">
        <f t="shared" si="22"/>
        <v>12.5</v>
      </c>
      <c r="R36">
        <f t="shared" si="0"/>
        <v>50000</v>
      </c>
      <c r="S36">
        <f t="shared" si="1"/>
        <v>91.518876648002433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60.213657659648462</v>
      </c>
      <c r="AC36">
        <f t="shared" si="19"/>
        <v>58.103709342521128</v>
      </c>
      <c r="AE36">
        <f t="shared" si="2"/>
        <v>0</v>
      </c>
      <c r="AF36">
        <f t="shared" si="26"/>
        <v>0</v>
      </c>
      <c r="AG36">
        <f t="shared" si="26"/>
        <v>-7.9360279909791362</v>
      </c>
      <c r="AH36">
        <f t="shared" si="4"/>
        <v>-209.24906999196358</v>
      </c>
      <c r="AI36">
        <f t="shared" si="23"/>
        <v>-217.18509798294272</v>
      </c>
      <c r="AJ36">
        <f t="shared" si="6"/>
        <v>2.1099483171273334</v>
      </c>
      <c r="AK36">
        <f t="shared" si="20"/>
        <v>4.2149560361753924</v>
      </c>
      <c r="AL36">
        <f t="shared" si="24"/>
        <v>-210.86019362964001</v>
      </c>
      <c r="AN36">
        <f t="shared" si="27"/>
        <v>0</v>
      </c>
      <c r="AO36">
        <f t="shared" si="27"/>
        <v>0</v>
      </c>
      <c r="AP36">
        <f t="shared" si="27"/>
        <v>-0.18854214464498445</v>
      </c>
      <c r="AQ36">
        <f t="shared" si="27"/>
        <v>-4.9712864503626459</v>
      </c>
      <c r="AR36">
        <f t="shared" si="27"/>
        <v>-5.1598285950076308</v>
      </c>
      <c r="AS36">
        <f t="shared" si="27"/>
        <v>5.0127618155260747E-2</v>
      </c>
      <c r="AT36">
        <f t="shared" si="27"/>
        <v>0.10013785883166756</v>
      </c>
      <c r="AU36">
        <f t="shared" si="25"/>
        <v>-5.0095631180207025</v>
      </c>
      <c r="AW36">
        <v>33</v>
      </c>
      <c r="AX36">
        <f>IF(Z36&gt;0, (R36*SUMPRODUCT(K36:$K$98, X36:$X$98)-K36*$AZ$3)/Z36, 0)</f>
        <v>91.518876648002433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6.8699859999999998E-3</v>
      </c>
      <c r="Q37" s="4">
        <f t="shared" si="22"/>
        <v>12.5</v>
      </c>
      <c r="R37">
        <f t="shared" si="0"/>
        <v>50000</v>
      </c>
      <c r="S37">
        <f t="shared" si="1"/>
        <v>89.745763996906234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58.103709342521128</v>
      </c>
      <c r="AC37">
        <f t="shared" si="19"/>
        <v>56.01677369129618</v>
      </c>
      <c r="AE37">
        <f t="shared" si="2"/>
        <v>0</v>
      </c>
      <c r="AF37">
        <f t="shared" si="26"/>
        <v>0</v>
      </c>
      <c r="AG37">
        <f t="shared" si="26"/>
        <v>-7.8021473098757097</v>
      </c>
      <c r="AH37">
        <f t="shared" si="4"/>
        <v>-218.08160477453913</v>
      </c>
      <c r="AI37">
        <f t="shared" si="23"/>
        <v>-225.88375208441485</v>
      </c>
      <c r="AJ37">
        <f t="shared" si="6"/>
        <v>2.0869356512249482</v>
      </c>
      <c r="AK37">
        <f t="shared" si="20"/>
        <v>4.0672596539764792</v>
      </c>
      <c r="AL37">
        <f t="shared" si="24"/>
        <v>-219.72955677921342</v>
      </c>
      <c r="AN37">
        <f t="shared" si="27"/>
        <v>0</v>
      </c>
      <c r="AO37">
        <f t="shared" si="27"/>
        <v>0</v>
      </c>
      <c r="AP37">
        <f t="shared" si="27"/>
        <v>-0.1655012868789407</v>
      </c>
      <c r="AQ37">
        <f t="shared" si="27"/>
        <v>-4.6260067647179204</v>
      </c>
      <c r="AR37">
        <f t="shared" si="27"/>
        <v>-4.7915080515968613</v>
      </c>
      <c r="AS37">
        <f t="shared" si="27"/>
        <v>4.4268650948705454E-2</v>
      </c>
      <c r="AT37">
        <f t="shared" si="27"/>
        <v>8.6275826393570815E-2</v>
      </c>
      <c r="AU37">
        <f t="shared" si="25"/>
        <v>-4.6609635742545859</v>
      </c>
      <c r="AW37">
        <v>34</v>
      </c>
      <c r="AX37">
        <f>IF(Z37&gt;0, (R37*SUMPRODUCT(K37:$K$98, X37:$X$98)-K37*$AZ$3)/Z37, 0)</f>
        <v>89.745763996906234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7.3063119999999997E-3</v>
      </c>
      <c r="Q38" s="4">
        <f t="shared" si="22"/>
        <v>12.5</v>
      </c>
      <c r="R38">
        <f t="shared" si="0"/>
        <v>50000</v>
      </c>
      <c r="S38">
        <f t="shared" si="1"/>
        <v>87.982961178614943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56.01677369129618</v>
      </c>
      <c r="AC38">
        <f t="shared" si="19"/>
        <v>53.96608014009405</v>
      </c>
      <c r="AE38">
        <f t="shared" si="2"/>
        <v>0</v>
      </c>
      <c r="AF38">
        <f t="shared" si="26"/>
        <v>0</v>
      </c>
      <c r="AG38">
        <f t="shared" si="26"/>
        <v>-7.667120914261039</v>
      </c>
      <c r="AH38">
        <f t="shared" si="4"/>
        <v>-228.01969006365044</v>
      </c>
      <c r="AI38">
        <f t="shared" si="23"/>
        <v>-235.68681097791148</v>
      </c>
      <c r="AJ38">
        <f t="shared" si="6"/>
        <v>2.05069355120213</v>
      </c>
      <c r="AK38">
        <f t="shared" si="20"/>
        <v>3.9211741583907331</v>
      </c>
      <c r="AL38">
        <f t="shared" si="24"/>
        <v>-229.71494326831862</v>
      </c>
      <c r="AN38">
        <f t="shared" si="27"/>
        <v>0</v>
      </c>
      <c r="AO38">
        <f t="shared" si="27"/>
        <v>0</v>
      </c>
      <c r="AP38">
        <f t="shared" si="27"/>
        <v>-0.14521166961768947</v>
      </c>
      <c r="AQ38">
        <f t="shared" si="27"/>
        <v>-4.318585851210881</v>
      </c>
      <c r="AR38">
        <f t="shared" si="27"/>
        <v>-4.463797520828571</v>
      </c>
      <c r="AS38">
        <f t="shared" si="27"/>
        <v>3.8839172849146425E-2</v>
      </c>
      <c r="AT38">
        <f t="shared" si="27"/>
        <v>7.4265197167108429E-2</v>
      </c>
      <c r="AU38">
        <f t="shared" si="25"/>
        <v>-4.3506931508123161</v>
      </c>
      <c r="AW38">
        <v>35</v>
      </c>
      <c r="AX38">
        <f>IF(Z38&gt;0, (R38*SUMPRODUCT(K38:$K$98, X38:$X$98)-K38*$AZ$3)/Z38, 0)</f>
        <v>87.982961178614943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7.7977719999999997E-3</v>
      </c>
      <c r="Q39" s="4">
        <f t="shared" si="22"/>
        <v>12.5</v>
      </c>
      <c r="R39">
        <f t="shared" si="0"/>
        <v>50000</v>
      </c>
      <c r="S39">
        <f t="shared" si="1"/>
        <v>86.225607561457522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53.96608014009405</v>
      </c>
      <c r="AC39">
        <f t="shared" si="19"/>
        <v>51.946881086665144</v>
      </c>
      <c r="AE39">
        <f t="shared" si="2"/>
        <v>0</v>
      </c>
      <c r="AF39">
        <f t="shared" si="26"/>
        <v>0</v>
      </c>
      <c r="AG39">
        <f t="shared" si="26"/>
        <v>-7.5306632443325885</v>
      </c>
      <c r="AH39">
        <f t="shared" si="4"/>
        <v>-239.1458431433565</v>
      </c>
      <c r="AI39">
        <f t="shared" si="23"/>
        <v>-246.6765063876891</v>
      </c>
      <c r="AJ39">
        <f t="shared" si="6"/>
        <v>2.0191990534289062</v>
      </c>
      <c r="AK39">
        <f t="shared" si="20"/>
        <v>3.7776256098065839</v>
      </c>
      <c r="AL39">
        <f t="shared" si="24"/>
        <v>-240.8796817244536</v>
      </c>
      <c r="AN39">
        <f t="shared" si="27"/>
        <v>0</v>
      </c>
      <c r="AO39">
        <f t="shared" si="27"/>
        <v>0</v>
      </c>
      <c r="AP39">
        <f t="shared" si="27"/>
        <v>-0.12734573699115578</v>
      </c>
      <c r="AQ39">
        <f t="shared" si="27"/>
        <v>-4.0440267550645332</v>
      </c>
      <c r="AR39">
        <f t="shared" si="27"/>
        <v>-4.1713724920556894</v>
      </c>
      <c r="AS39">
        <f t="shared" si="27"/>
        <v>3.4145251652869135E-2</v>
      </c>
      <c r="AT39">
        <f t="shared" si="27"/>
        <v>6.3880763453275147E-2</v>
      </c>
      <c r="AU39">
        <f t="shared" si="25"/>
        <v>-4.0733464769495455</v>
      </c>
      <c r="AW39">
        <v>36</v>
      </c>
      <c r="AX39">
        <f>IF(Z39&gt;0, (R39*SUMPRODUCT(K39:$K$98, X39:$X$98)-K39*$AZ$3)/Z39, 0)</f>
        <v>86.225607561457522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8.3605269999999995E-3</v>
      </c>
      <c r="Q40" s="4">
        <f t="shared" si="22"/>
        <v>12.5</v>
      </c>
      <c r="R40">
        <f t="shared" si="0"/>
        <v>50000</v>
      </c>
      <c r="S40">
        <f t="shared" si="1"/>
        <v>84.471726489217346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51.946881086665144</v>
      </c>
      <c r="AC40">
        <f t="shared" si="19"/>
        <v>49.955878258191646</v>
      </c>
      <c r="AE40">
        <f t="shared" si="2"/>
        <v>0</v>
      </c>
      <c r="AF40">
        <f t="shared" si="26"/>
        <v>0</v>
      </c>
      <c r="AG40">
        <f t="shared" si="26"/>
        <v>-7.392396298507113</v>
      </c>
      <c r="AH40">
        <f t="shared" si="4"/>
        <v>-251.84125352860082</v>
      </c>
      <c r="AI40">
        <f t="shared" si="23"/>
        <v>-259.23364982710791</v>
      </c>
      <c r="AJ40">
        <f t="shared" si="6"/>
        <v>1.9910028284734977</v>
      </c>
      <c r="AK40">
        <f t="shared" si="20"/>
        <v>3.6362816760665604</v>
      </c>
      <c r="AL40">
        <f t="shared" si="24"/>
        <v>-253.60636532256785</v>
      </c>
      <c r="AN40">
        <f t="shared" si="27"/>
        <v>0</v>
      </c>
      <c r="AO40">
        <f t="shared" si="27"/>
        <v>0</v>
      </c>
      <c r="AP40">
        <f t="shared" si="27"/>
        <v>-0.11161393048999532</v>
      </c>
      <c r="AQ40">
        <f t="shared" si="27"/>
        <v>-3.802419544462345</v>
      </c>
      <c r="AR40">
        <f t="shared" si="27"/>
        <v>-3.91403347495234</v>
      </c>
      <c r="AS40">
        <f t="shared" si="27"/>
        <v>3.0061111759863701E-2</v>
      </c>
      <c r="AT40">
        <f t="shared" si="27"/>
        <v>5.4902317712119918E-2</v>
      </c>
      <c r="AU40">
        <f t="shared" si="25"/>
        <v>-3.8290700454803566</v>
      </c>
      <c r="AW40">
        <v>37</v>
      </c>
      <c r="AX40">
        <f>IF(Z40&gt;0, (R40*SUMPRODUCT(K40:$K$98, X40:$X$98)-K40*$AZ$3)/Z40, 0)</f>
        <v>84.471726489217346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9.009787E-3</v>
      </c>
      <c r="Q41" s="4">
        <f t="shared" si="22"/>
        <v>12.5</v>
      </c>
      <c r="R41">
        <f t="shared" si="0"/>
        <v>50000</v>
      </c>
      <c r="S41">
        <f t="shared" si="1"/>
        <v>82.714055563805545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49.955878258191646</v>
      </c>
      <c r="AC41">
        <f t="shared" si="19"/>
        <v>47.986515791042741</v>
      </c>
      <c r="AE41">
        <f t="shared" si="2"/>
        <v>0</v>
      </c>
      <c r="AF41">
        <f t="shared" si="26"/>
        <v>0</v>
      </c>
      <c r="AG41">
        <f t="shared" si="26"/>
        <v>-7.2518684194529044</v>
      </c>
      <c r="AH41">
        <f t="shared" si="4"/>
        <v>-266.41566427654999</v>
      </c>
      <c r="AI41">
        <f t="shared" si="23"/>
        <v>-273.66753269600292</v>
      </c>
      <c r="AJ41">
        <f t="shared" si="6"/>
        <v>1.9693624671489047</v>
      </c>
      <c r="AK41">
        <f t="shared" si="20"/>
        <v>3.4969114780734154</v>
      </c>
      <c r="AL41">
        <f t="shared" si="24"/>
        <v>-268.2012587507806</v>
      </c>
      <c r="AN41">
        <f t="shared" si="27"/>
        <v>0</v>
      </c>
      <c r="AO41">
        <f t="shared" si="27"/>
        <v>0</v>
      </c>
      <c r="AP41">
        <f t="shared" si="27"/>
        <v>-9.7760869147453314E-2</v>
      </c>
      <c r="AQ41">
        <f t="shared" si="27"/>
        <v>-3.5914919283845119</v>
      </c>
      <c r="AR41">
        <f t="shared" si="27"/>
        <v>-3.6892527975319656</v>
      </c>
      <c r="AS41">
        <f t="shared" si="27"/>
        <v>2.6548549328115702E-2</v>
      </c>
      <c r="AT41">
        <f t="shared" si="27"/>
        <v>4.7141107043687014E-2</v>
      </c>
      <c r="AU41">
        <f t="shared" si="25"/>
        <v>-3.615563141160163</v>
      </c>
      <c r="AW41">
        <v>38</v>
      </c>
      <c r="AX41">
        <f>IF(Z41&gt;0, (R41*SUMPRODUCT(K41:$K$98, X41:$X$98)-K41*$AZ$3)/Z41, 0)</f>
        <v>82.714055563805545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9.7579090000000004E-3</v>
      </c>
      <c r="Q42" s="4">
        <f t="shared" si="22"/>
        <v>12.5</v>
      </c>
      <c r="R42">
        <f t="shared" si="0"/>
        <v>50000</v>
      </c>
      <c r="S42">
        <f t="shared" si="1"/>
        <v>80.943801047823825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47.986515791042741</v>
      </c>
      <c r="AC42">
        <f t="shared" si="19"/>
        <v>46.031681967402371</v>
      </c>
      <c r="AE42">
        <f t="shared" si="2"/>
        <v>0</v>
      </c>
      <c r="AF42">
        <f t="shared" si="26"/>
        <v>0</v>
      </c>
      <c r="AG42">
        <f t="shared" si="26"/>
        <v>-7.108586663141379</v>
      </c>
      <c r="AH42">
        <f t="shared" si="4"/>
        <v>-283.0522884679811</v>
      </c>
      <c r="AI42">
        <f t="shared" si="23"/>
        <v>-290.16087513112245</v>
      </c>
      <c r="AJ42">
        <f t="shared" si="6"/>
        <v>1.9548338236403708</v>
      </c>
      <c r="AK42">
        <f t="shared" si="20"/>
        <v>3.3590561053729924</v>
      </c>
      <c r="AL42">
        <f t="shared" si="24"/>
        <v>-284.84698520210912</v>
      </c>
      <c r="AN42">
        <f t="shared" si="27"/>
        <v>0</v>
      </c>
      <c r="AO42">
        <f t="shared" si="27"/>
        <v>0</v>
      </c>
      <c r="AP42">
        <f t="shared" si="27"/>
        <v>-8.5561891777747326E-2</v>
      </c>
      <c r="AQ42">
        <f t="shared" si="27"/>
        <v>-3.4069345175062749</v>
      </c>
      <c r="AR42">
        <f t="shared" si="27"/>
        <v>-3.4924964092840218</v>
      </c>
      <c r="AS42">
        <f t="shared" si="27"/>
        <v>2.3529189132496742E-2</v>
      </c>
      <c r="AT42">
        <f t="shared" si="27"/>
        <v>4.0430989813141888E-2</v>
      </c>
      <c r="AU42">
        <f t="shared" si="25"/>
        <v>-3.4285362303383837</v>
      </c>
      <c r="AW42">
        <v>39</v>
      </c>
      <c r="AX42">
        <f>IF(Z42&gt;0, (R42*SUMPRODUCT(K42:$K$98, X42:$X$98)-K42*$AZ$3)/Z42, 0)</f>
        <v>80.943801047823825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1.0650522000000001E-2</v>
      </c>
      <c r="Q43" s="4">
        <f t="shared" si="22"/>
        <v>12.5</v>
      </c>
      <c r="R43">
        <f t="shared" si="0"/>
        <v>50000</v>
      </c>
      <c r="S43">
        <f t="shared" si="1"/>
        <v>79.157165918900489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46.031681967402371</v>
      </c>
      <c r="AC43">
        <f t="shared" si="19"/>
        <v>44.086049329131946</v>
      </c>
      <c r="AE43">
        <f t="shared" si="2"/>
        <v>0</v>
      </c>
      <c r="AF43">
        <f t="shared" si="26"/>
        <v>0</v>
      </c>
      <c r="AG43">
        <f t="shared" si="26"/>
        <v>-6.9617906378652714</v>
      </c>
      <c r="AH43">
        <f t="shared" si="4"/>
        <v>-302.84063457877545</v>
      </c>
      <c r="AI43">
        <f t="shared" si="23"/>
        <v>-309.8024252166407</v>
      </c>
      <c r="AJ43">
        <f t="shared" si="6"/>
        <v>1.9456326382704248</v>
      </c>
      <c r="AK43">
        <f t="shared" si="20"/>
        <v>3.2222177377181662</v>
      </c>
      <c r="AL43">
        <f t="shared" si="24"/>
        <v>-304.63457484065214</v>
      </c>
      <c r="AN43">
        <f t="shared" si="27"/>
        <v>0</v>
      </c>
      <c r="AO43">
        <f t="shared" si="27"/>
        <v>0</v>
      </c>
      <c r="AP43">
        <f t="shared" si="27"/>
        <v>-7.4816958972526187E-2</v>
      </c>
      <c r="AQ43">
        <f t="shared" si="27"/>
        <v>-3.2545671812161325</v>
      </c>
      <c r="AR43">
        <f t="shared" si="27"/>
        <v>-3.3293841401886581</v>
      </c>
      <c r="AS43">
        <f t="shared" si="27"/>
        <v>2.0909321300377683E-2</v>
      </c>
      <c r="AT43">
        <f t="shared" si="27"/>
        <v>3.4628523726667061E-2</v>
      </c>
      <c r="AU43">
        <f t="shared" si="25"/>
        <v>-3.2738462951616136</v>
      </c>
      <c r="AW43">
        <v>40</v>
      </c>
      <c r="AX43">
        <f>IF(Z43&gt;0, (R43*SUMPRODUCT(K43:$K$98, X43:$X$98)-K43*$AZ$3)/Z43, 0)</f>
        <v>79.157165918900489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1.1678121E-2</v>
      </c>
      <c r="Q44" s="4">
        <f t="shared" si="22"/>
        <v>12.5</v>
      </c>
      <c r="R44">
        <f t="shared" si="0"/>
        <v>50000</v>
      </c>
      <c r="S44">
        <f t="shared" si="1"/>
        <v>77.33263699956629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44.086049329131946</v>
      </c>
      <c r="AC44">
        <f t="shared" si="19"/>
        <v>42.136215968662093</v>
      </c>
      <c r="AE44">
        <f t="shared" si="2"/>
        <v>0</v>
      </c>
      <c r="AF44">
        <f t="shared" si="26"/>
        <v>0</v>
      </c>
      <c r="AG44">
        <f t="shared" si="26"/>
        <v>-6.8108720980409609</v>
      </c>
      <c r="AH44">
        <f t="shared" si="4"/>
        <v>-325.20253378263129</v>
      </c>
      <c r="AI44">
        <f t="shared" si="23"/>
        <v>-332.01340588067228</v>
      </c>
      <c r="AJ44">
        <f t="shared" si="6"/>
        <v>1.949833360469853</v>
      </c>
      <c r="AK44">
        <f t="shared" si="20"/>
        <v>3.0860234530392363</v>
      </c>
      <c r="AL44">
        <f t="shared" si="24"/>
        <v>-326.97754906716324</v>
      </c>
      <c r="AN44">
        <f t="shared" si="27"/>
        <v>0</v>
      </c>
      <c r="AO44">
        <f t="shared" si="27"/>
        <v>0</v>
      </c>
      <c r="AP44">
        <f t="shared" si="27"/>
        <v>-6.5352739181310474E-2</v>
      </c>
      <c r="AQ44">
        <f t="shared" si="27"/>
        <v>-3.1204339276185586</v>
      </c>
      <c r="AR44">
        <f t="shared" si="27"/>
        <v>-3.1857866667998693</v>
      </c>
      <c r="AS44">
        <f t="shared" si="27"/>
        <v>1.870934429828109E-2</v>
      </c>
      <c r="AT44">
        <f t="shared" si="27"/>
        <v>2.9611492174679128E-2</v>
      </c>
      <c r="AU44">
        <f t="shared" si="25"/>
        <v>-3.1374658303269096</v>
      </c>
      <c r="AW44">
        <v>41</v>
      </c>
      <c r="AX44">
        <f>IF(Z44&gt;0, (R44*SUMPRODUCT(K44:$K$98, X44:$X$98)-K44*$AZ$3)/Z44, 0)</f>
        <v>77.33263699956629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1.2859717E-2</v>
      </c>
      <c r="Q45" s="4">
        <f t="shared" si="22"/>
        <v>12.5</v>
      </c>
      <c r="R45">
        <f t="shared" si="0"/>
        <v>50000</v>
      </c>
      <c r="S45">
        <f t="shared" si="1"/>
        <v>75.468916900946894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42.136215968662093</v>
      </c>
      <c r="AC45">
        <f t="shared" si="19"/>
        <v>40.180722952424134</v>
      </c>
      <c r="AE45">
        <f t="shared" si="2"/>
        <v>0</v>
      </c>
      <c r="AF45">
        <f t="shared" si="26"/>
        <v>0</v>
      </c>
      <c r="AG45">
        <f t="shared" si="26"/>
        <v>-6.6551774893565483</v>
      </c>
      <c r="AH45">
        <f t="shared" si="4"/>
        <v>-350.34355081601205</v>
      </c>
      <c r="AI45">
        <f t="shared" si="23"/>
        <v>-356.99872830536862</v>
      </c>
      <c r="AJ45">
        <f t="shared" si="6"/>
        <v>1.9554930162379591</v>
      </c>
      <c r="AK45">
        <f t="shared" si="20"/>
        <v>2.9495351178063469</v>
      </c>
      <c r="AL45">
        <f t="shared" si="24"/>
        <v>-352.09370017132431</v>
      </c>
      <c r="AN45">
        <f t="shared" si="27"/>
        <v>0</v>
      </c>
      <c r="AO45">
        <f t="shared" si="27"/>
        <v>0</v>
      </c>
      <c r="AP45">
        <f t="shared" si="27"/>
        <v>-5.7016780409331148E-2</v>
      </c>
      <c r="AQ45">
        <f t="shared" si="27"/>
        <v>-3.0014918965945152</v>
      </c>
      <c r="AR45">
        <f t="shared" si="27"/>
        <v>-3.0585086770038461</v>
      </c>
      <c r="AS45">
        <f t="shared" si="27"/>
        <v>1.6753259560264602E-2</v>
      </c>
      <c r="AT45">
        <f t="shared" si="27"/>
        <v>2.526949828017808E-2</v>
      </c>
      <c r="AU45">
        <f t="shared" si="25"/>
        <v>-3.0164859191634035</v>
      </c>
      <c r="AW45">
        <v>42</v>
      </c>
      <c r="AX45">
        <f>IF(Z45&gt;0, (R45*SUMPRODUCT(K45:$K$98, X45:$X$98)-K45*$AZ$3)/Z45, 0)</f>
        <v>75.468916900946894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1.4223828000000001E-2</v>
      </c>
      <c r="Q46" s="4">
        <f t="shared" si="22"/>
        <v>12.5</v>
      </c>
      <c r="R46">
        <f t="shared" si="0"/>
        <v>50000</v>
      </c>
      <c r="S46">
        <f t="shared" si="1"/>
        <v>73.567083098449004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40.180722952424134</v>
      </c>
      <c r="AC46">
        <f t="shared" si="19"/>
        <v>38.219356869562333</v>
      </c>
      <c r="AE46">
        <f t="shared" si="2"/>
        <v>0</v>
      </c>
      <c r="AF46">
        <f t="shared" si="26"/>
        <v>0</v>
      </c>
      <c r="AG46">
        <f t="shared" si="26"/>
        <v>-6.4939636145449038</v>
      </c>
      <c r="AH46">
        <f t="shared" si="4"/>
        <v>-378.64839967231751</v>
      </c>
      <c r="AI46">
        <f t="shared" si="23"/>
        <v>-385.14236328686241</v>
      </c>
      <c r="AJ46">
        <f t="shared" si="6"/>
        <v>1.9613660828618009</v>
      </c>
      <c r="AK46">
        <f t="shared" si="20"/>
        <v>2.8126506066696897</v>
      </c>
      <c r="AL46">
        <f t="shared" si="24"/>
        <v>-380.36834659733091</v>
      </c>
      <c r="AN46">
        <f t="shared" si="27"/>
        <v>0</v>
      </c>
      <c r="AO46">
        <f t="shared" si="27"/>
        <v>0</v>
      </c>
      <c r="AP46">
        <f t="shared" si="27"/>
        <v>-4.9674656899626558E-2</v>
      </c>
      <c r="AQ46">
        <f t="shared" si="27"/>
        <v>-2.8964174202003425</v>
      </c>
      <c r="AR46">
        <f t="shared" si="27"/>
        <v>-2.9460920770999688</v>
      </c>
      <c r="AS46">
        <f t="shared" si="27"/>
        <v>1.5003192657640472E-2</v>
      </c>
      <c r="AT46">
        <f t="shared" si="27"/>
        <v>2.1514973313356747E-2</v>
      </c>
      <c r="AU46">
        <f t="shared" si="25"/>
        <v>-2.9095739111289718</v>
      </c>
      <c r="AW46">
        <v>43</v>
      </c>
      <c r="AX46">
        <f>IF(Z46&gt;0, (R46*SUMPRODUCT(K46:$K$98, X46:$X$98)-K46*$AZ$3)/Z46, 0)</f>
        <v>73.567083098449004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1.5749540999999999E-2</v>
      </c>
      <c r="Q47" s="4">
        <f t="shared" si="22"/>
        <v>12.5</v>
      </c>
      <c r="R47">
        <f t="shared" si="0"/>
        <v>50000</v>
      </c>
      <c r="S47">
        <f t="shared" si="1"/>
        <v>71.623740895444456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38.219356869562333</v>
      </c>
      <c r="AC47">
        <f t="shared" si="19"/>
        <v>36.251623211623318</v>
      </c>
      <c r="AE47">
        <f t="shared" si="2"/>
        <v>0</v>
      </c>
      <c r="AF47">
        <f t="shared" si="26"/>
        <v>0</v>
      </c>
      <c r="AG47">
        <f t="shared" si="26"/>
        <v>-6.3267470321996715</v>
      </c>
      <c r="AH47">
        <f t="shared" si="4"/>
        <v>-409.10778479913256</v>
      </c>
      <c r="AI47">
        <f t="shared" si="23"/>
        <v>-415.43453183133221</v>
      </c>
      <c r="AJ47">
        <f t="shared" si="6"/>
        <v>1.9677336579390143</v>
      </c>
      <c r="AK47">
        <f t="shared" si="20"/>
        <v>2.6753549808693635</v>
      </c>
      <c r="AL47">
        <f t="shared" si="24"/>
        <v>-410.79144319252384</v>
      </c>
      <c r="AN47">
        <f t="shared" si="27"/>
        <v>0</v>
      </c>
      <c r="AO47">
        <f t="shared" si="27"/>
        <v>0</v>
      </c>
      <c r="AP47">
        <f t="shared" si="27"/>
        <v>-4.3210319004579181E-2</v>
      </c>
      <c r="AQ47">
        <f t="shared" si="27"/>
        <v>-2.7941180196485753</v>
      </c>
      <c r="AR47">
        <f t="shared" si="27"/>
        <v>-2.8373283386531543</v>
      </c>
      <c r="AS47">
        <f t="shared" si="27"/>
        <v>1.343919689579093E-2</v>
      </c>
      <c r="AT47">
        <f t="shared" si="27"/>
        <v>1.8272098060108849E-2</v>
      </c>
      <c r="AU47">
        <f t="shared" si="25"/>
        <v>-2.805617043697255</v>
      </c>
      <c r="AW47">
        <v>44</v>
      </c>
      <c r="AX47">
        <f>IF(Z47&gt;0, (R47*SUMPRODUCT(K47:$K$98, X47:$X$98)-K47*$AZ$3)/Z47, 0)</f>
        <v>71.623740895444456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1.7447312E-2</v>
      </c>
      <c r="Q48" s="4">
        <f t="shared" si="22"/>
        <v>12.5</v>
      </c>
      <c r="R48">
        <f t="shared" si="0"/>
        <v>50000</v>
      </c>
      <c r="S48">
        <f t="shared" si="1"/>
        <v>69.65333717448847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36.251623211623318</v>
      </c>
      <c r="AC48">
        <f t="shared" si="19"/>
        <v>34.286687122565219</v>
      </c>
      <c r="AE48">
        <f t="shared" si="2"/>
        <v>0</v>
      </c>
      <c r="AF48">
        <f t="shared" si="26"/>
        <v>0</v>
      </c>
      <c r="AG48">
        <f t="shared" si="26"/>
        <v>-6.1530948324618127</v>
      </c>
      <c r="AH48">
        <f t="shared" si="4"/>
        <v>-441.5389176634468</v>
      </c>
      <c r="AI48">
        <f t="shared" si="23"/>
        <v>-447.69201249590861</v>
      </c>
      <c r="AJ48">
        <f t="shared" si="6"/>
        <v>1.9649360890580994</v>
      </c>
      <c r="AK48">
        <f t="shared" si="20"/>
        <v>2.5376136248136327</v>
      </c>
      <c r="AL48">
        <f t="shared" si="24"/>
        <v>-443.18946278203691</v>
      </c>
      <c r="AN48">
        <f t="shared" si="27"/>
        <v>0</v>
      </c>
      <c r="AO48">
        <f t="shared" si="27"/>
        <v>0</v>
      </c>
      <c r="AP48">
        <f t="shared" si="27"/>
        <v>-3.7521707051108001E-2</v>
      </c>
      <c r="AQ48">
        <f t="shared" si="27"/>
        <v>-2.6925139903300797</v>
      </c>
      <c r="AR48">
        <f t="shared" si="27"/>
        <v>-2.7300356973811875</v>
      </c>
      <c r="AS48">
        <f t="shared" si="27"/>
        <v>1.1982223306363357E-2</v>
      </c>
      <c r="AT48">
        <f t="shared" si="27"/>
        <v>1.5474423461967396E-2</v>
      </c>
      <c r="AU48">
        <f t="shared" si="25"/>
        <v>-2.7025790506128571</v>
      </c>
      <c r="AW48">
        <v>45</v>
      </c>
      <c r="AX48">
        <f>IF(Z48&gt;0, (R48*SUMPRODUCT(K48:$K$98, X48:$X$98)-K48*$AZ$3)/Z48, 0)</f>
        <v>69.65333717448847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1.9300032000000002E-2</v>
      </c>
      <c r="Q49" s="4">
        <f t="shared" si="22"/>
        <v>12.5</v>
      </c>
      <c r="R49">
        <f t="shared" si="0"/>
        <v>50000</v>
      </c>
      <c r="S49">
        <f t="shared" si="1"/>
        <v>67.670241871601036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34.286687122565219</v>
      </c>
      <c r="AC49">
        <f t="shared" si="19"/>
        <v>32.334514141690917</v>
      </c>
      <c r="AE49">
        <f t="shared" si="2"/>
        <v>0</v>
      </c>
      <c r="AF49">
        <f t="shared" si="26"/>
        <v>0</v>
      </c>
      <c r="AG49">
        <f t="shared" si="26"/>
        <v>-5.9728089569716465</v>
      </c>
      <c r="AH49">
        <f t="shared" si="4"/>
        <v>-475.01970866219051</v>
      </c>
      <c r="AI49">
        <f t="shared" si="23"/>
        <v>-480.99251761916213</v>
      </c>
      <c r="AJ49">
        <f t="shared" si="6"/>
        <v>1.9521729808743018</v>
      </c>
      <c r="AK49">
        <f t="shared" si="20"/>
        <v>2.4000680985795655</v>
      </c>
      <c r="AL49">
        <f t="shared" si="24"/>
        <v>-476.64027653970828</v>
      </c>
      <c r="AN49">
        <f t="shared" si="27"/>
        <v>0</v>
      </c>
      <c r="AO49">
        <f t="shared" si="27"/>
        <v>0</v>
      </c>
      <c r="AP49">
        <f t="shared" si="27"/>
        <v>-3.2519928423049918E-2</v>
      </c>
      <c r="AQ49">
        <f t="shared" si="27"/>
        <v>-2.5863219527893215</v>
      </c>
      <c r="AR49">
        <f t="shared" si="27"/>
        <v>-2.6188418812123713</v>
      </c>
      <c r="AS49">
        <f t="shared" si="27"/>
        <v>1.062892285100517E-2</v>
      </c>
      <c r="AT49">
        <f t="shared" si="27"/>
        <v>1.3067560562966034E-2</v>
      </c>
      <c r="AU49">
        <f t="shared" si="25"/>
        <v>-2.5951453977984</v>
      </c>
      <c r="AW49">
        <v>46</v>
      </c>
      <c r="AX49">
        <f>IF(Z49&gt;0, (R49*SUMPRODUCT(K49:$K$98, X49:$X$98)-K49*$AZ$3)/Z49, 0)</f>
        <v>67.670241871601036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2.1337168E-2</v>
      </c>
      <c r="Q50" s="4">
        <f t="shared" si="22"/>
        <v>12.5</v>
      </c>
      <c r="R50">
        <f t="shared" si="0"/>
        <v>50000</v>
      </c>
      <c r="S50">
        <f t="shared" si="1"/>
        <v>65.699778358540655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32.334514141690917</v>
      </c>
      <c r="AC50">
        <f t="shared" si="19"/>
        <v>30.409210947344256</v>
      </c>
      <c r="AE50">
        <f t="shared" si="2"/>
        <v>0</v>
      </c>
      <c r="AF50">
        <f t="shared" si="26"/>
        <v>0</v>
      </c>
      <c r="AG50">
        <f t="shared" si="26"/>
        <v>-5.7856380392551214</v>
      </c>
      <c r="AH50">
        <f t="shared" si="4"/>
        <v>-509.77131258723517</v>
      </c>
      <c r="AI50">
        <f t="shared" si="23"/>
        <v>-515.55695062649033</v>
      </c>
      <c r="AJ50">
        <f t="shared" si="6"/>
        <v>1.925303194346661</v>
      </c>
      <c r="AK50">
        <f t="shared" si="20"/>
        <v>2.2634159899183643</v>
      </c>
      <c r="AL50">
        <f t="shared" si="24"/>
        <v>-511.36823144222535</v>
      </c>
      <c r="AN50">
        <f t="shared" si="27"/>
        <v>0</v>
      </c>
      <c r="AO50">
        <f t="shared" si="27"/>
        <v>0</v>
      </c>
      <c r="AP50">
        <f t="shared" si="27"/>
        <v>-2.8125755323847163E-2</v>
      </c>
      <c r="AQ50">
        <f t="shared" si="27"/>
        <v>-2.4781542003949681</v>
      </c>
      <c r="AR50">
        <f t="shared" si="27"/>
        <v>-2.5062799557188153</v>
      </c>
      <c r="AS50">
        <f t="shared" si="27"/>
        <v>9.359487441317229E-3</v>
      </c>
      <c r="AT50">
        <f t="shared" si="27"/>
        <v>1.1003157110174706E-2</v>
      </c>
      <c r="AU50">
        <f t="shared" si="25"/>
        <v>-2.4859173111673236</v>
      </c>
      <c r="AW50">
        <v>47</v>
      </c>
      <c r="AX50">
        <f>IF(Z50&gt;0, (R50*SUMPRODUCT(K50:$K$98, X50:$X$98)-K50*$AZ$3)/Z50, 0)</f>
        <v>65.699778358540655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2.3628113999999999E-2</v>
      </c>
      <c r="Q51" s="4">
        <f t="shared" si="22"/>
        <v>12.5</v>
      </c>
      <c r="R51">
        <f t="shared" si="0"/>
        <v>50000</v>
      </c>
      <c r="S51">
        <f t="shared" si="1"/>
        <v>63.76510118921383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30.409210947344256</v>
      </c>
      <c r="AC51">
        <f t="shared" si="19"/>
        <v>28.521252066987376</v>
      </c>
      <c r="AE51">
        <f t="shared" si="2"/>
        <v>0</v>
      </c>
      <c r="AF51">
        <f t="shared" si="26"/>
        <v>0</v>
      </c>
      <c r="AG51">
        <f t="shared" si="26"/>
        <v>-5.5910779437083136</v>
      </c>
      <c r="AH51">
        <f t="shared" si="4"/>
        <v>-546.81486061702594</v>
      </c>
      <c r="AI51">
        <f t="shared" si="23"/>
        <v>-552.40593856073428</v>
      </c>
      <c r="AJ51">
        <f t="shared" si="6"/>
        <v>1.8879588803568801</v>
      </c>
      <c r="AK51">
        <f t="shared" si="20"/>
        <v>2.1286447663140979</v>
      </c>
      <c r="AL51">
        <f t="shared" si="24"/>
        <v>-548.38933491406328</v>
      </c>
      <c r="AN51">
        <f t="shared" si="27"/>
        <v>0</v>
      </c>
      <c r="AO51">
        <f t="shared" si="27"/>
        <v>0</v>
      </c>
      <c r="AP51">
        <f t="shared" si="27"/>
        <v>-2.4267802872750648E-2</v>
      </c>
      <c r="AQ51">
        <f t="shared" si="27"/>
        <v>-2.3734234040284563</v>
      </c>
      <c r="AR51">
        <f t="shared" si="27"/>
        <v>-2.3976912069012069</v>
      </c>
      <c r="AS51">
        <f t="shared" si="27"/>
        <v>8.1945940302831245E-3</v>
      </c>
      <c r="AT51">
        <f t="shared" si="27"/>
        <v>9.2392794547165175E-3</v>
      </c>
      <c r="AU51">
        <f t="shared" si="25"/>
        <v>-2.3802573334162074</v>
      </c>
      <c r="AW51">
        <v>48</v>
      </c>
      <c r="AX51">
        <f>IF(Z51&gt;0, (R51*SUMPRODUCT(K51:$K$98, X51:$X$98)-K51*$AZ$3)/Z51, 0)</f>
        <v>63.76510118921383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2.6203289000000001E-2</v>
      </c>
      <c r="Q52" s="4">
        <f t="shared" si="22"/>
        <v>12.5</v>
      </c>
      <c r="R52">
        <f t="shared" si="0"/>
        <v>50000</v>
      </c>
      <c r="S52">
        <f t="shared" si="1"/>
        <v>61.87710913035275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28.521252066987376</v>
      </c>
      <c r="AC52">
        <f t="shared" si="19"/>
        <v>26.674788770135784</v>
      </c>
      <c r="AE52">
        <f t="shared" si="2"/>
        <v>0</v>
      </c>
      <c r="AF52">
        <f t="shared" si="26"/>
        <v>0</v>
      </c>
      <c r="AG52">
        <f t="shared" si="26"/>
        <v>-5.3886625330907156</v>
      </c>
      <c r="AH52">
        <f t="shared" si="4"/>
        <v>-586.01852472205871</v>
      </c>
      <c r="AI52">
        <f t="shared" si="23"/>
        <v>-591.40718725514944</v>
      </c>
      <c r="AJ52">
        <f t="shared" si="6"/>
        <v>1.8464632968515922</v>
      </c>
      <c r="AK52">
        <f t="shared" si="20"/>
        <v>1.9964876446891164</v>
      </c>
      <c r="AL52">
        <f t="shared" si="24"/>
        <v>-587.56423631360883</v>
      </c>
      <c r="AN52">
        <f t="shared" si="27"/>
        <v>0</v>
      </c>
      <c r="AO52">
        <f t="shared" si="27"/>
        <v>0</v>
      </c>
      <c r="AP52">
        <f t="shared" si="27"/>
        <v>-2.0883239814244128E-2</v>
      </c>
      <c r="AQ52">
        <f t="shared" si="27"/>
        <v>-2.2710580431061262</v>
      </c>
      <c r="AR52">
        <f t="shared" si="27"/>
        <v>-2.2919412829203707</v>
      </c>
      <c r="AS52">
        <f t="shared" si="27"/>
        <v>7.1557896972693023E-3</v>
      </c>
      <c r="AT52">
        <f t="shared" si="27"/>
        <v>7.7371945291041947E-3</v>
      </c>
      <c r="AU52">
        <f t="shared" si="25"/>
        <v>-2.2770482986939973</v>
      </c>
      <c r="AW52">
        <v>49</v>
      </c>
      <c r="AX52">
        <f>IF(Z52&gt;0, (R52*SUMPRODUCT(K52:$K$98, X52:$X$98)-K52*$AZ$3)/Z52, 0)</f>
        <v>61.87710913035275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2.9108322999999998E-2</v>
      </c>
      <c r="Q53" s="4">
        <f t="shared" si="22"/>
        <v>12.5</v>
      </c>
      <c r="R53">
        <f t="shared" si="0"/>
        <v>50000</v>
      </c>
      <c r="S53">
        <f t="shared" si="1"/>
        <v>60.048789194077671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26.674788770135784</v>
      </c>
      <c r="AC53">
        <f t="shared" si="19"/>
        <v>24.87423082272328</v>
      </c>
      <c r="AE53">
        <f t="shared" si="2"/>
        <v>0</v>
      </c>
      <c r="AF53">
        <f t="shared" si="26"/>
        <v>0</v>
      </c>
      <c r="AG53">
        <f t="shared" si="26"/>
        <v>-5.177920978208606</v>
      </c>
      <c r="AH53">
        <f t="shared" si="4"/>
        <v>-627.41971820481092</v>
      </c>
      <c r="AI53">
        <f t="shared" si="23"/>
        <v>-632.59763918301951</v>
      </c>
      <c r="AJ53">
        <f t="shared" si="6"/>
        <v>1.8005579474125035</v>
      </c>
      <c r="AK53">
        <f t="shared" si="20"/>
        <v>1.867235213909505</v>
      </c>
      <c r="AL53">
        <f t="shared" si="24"/>
        <v>-628.92984602169759</v>
      </c>
      <c r="AN53">
        <f t="shared" si="27"/>
        <v>0</v>
      </c>
      <c r="AO53">
        <f t="shared" si="27"/>
        <v>0</v>
      </c>
      <c r="AP53">
        <f t="shared" si="27"/>
        <v>-1.7916545827055541E-2</v>
      </c>
      <c r="AQ53">
        <f t="shared" si="27"/>
        <v>-2.1709860349981356</v>
      </c>
      <c r="AR53">
        <f t="shared" si="27"/>
        <v>-2.1889025808251912</v>
      </c>
      <c r="AS53">
        <f t="shared" si="27"/>
        <v>6.2302571079881613E-3</v>
      </c>
      <c r="AT53">
        <f t="shared" si="27"/>
        <v>6.4609725449065562E-3</v>
      </c>
      <c r="AU53">
        <f t="shared" si="25"/>
        <v>-2.1762113511722965</v>
      </c>
      <c r="AW53">
        <v>50</v>
      </c>
      <c r="AX53">
        <f>IF(Z53&gt;0, (R53*SUMPRODUCT(K53:$K$98, X53:$X$98)-K53*$AZ$3)/Z53, 0)</f>
        <v>60.048789194077671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3.2245303000000003E-2</v>
      </c>
      <c r="Q54" s="4">
        <f t="shared" si="22"/>
        <v>12.5</v>
      </c>
      <c r="R54">
        <f t="shared" si="0"/>
        <v>50000</v>
      </c>
      <c r="S54">
        <f t="shared" si="1"/>
        <v>58.284189228054679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24.87423082272328</v>
      </c>
      <c r="AC54">
        <f t="shared" si="19"/>
        <v>23.123334158880173</v>
      </c>
      <c r="AE54">
        <f t="shared" si="2"/>
        <v>0</v>
      </c>
      <c r="AF54">
        <f t="shared" si="26"/>
        <v>0</v>
      </c>
      <c r="AG54">
        <f t="shared" si="26"/>
        <v>-4.9591781375741268</v>
      </c>
      <c r="AH54">
        <f t="shared" si="4"/>
        <v>-667.85452340957158</v>
      </c>
      <c r="AI54">
        <f t="shared" si="23"/>
        <v>-672.81370154714568</v>
      </c>
      <c r="AJ54">
        <f t="shared" si="6"/>
        <v>1.7508966638431076</v>
      </c>
      <c r="AK54">
        <f t="shared" si="20"/>
        <v>1.7411961575906298</v>
      </c>
      <c r="AL54">
        <f t="shared" si="24"/>
        <v>-669.32160872571194</v>
      </c>
      <c r="AN54">
        <f t="shared" si="27"/>
        <v>0</v>
      </c>
      <c r="AO54">
        <f t="shared" si="27"/>
        <v>0</v>
      </c>
      <c r="AP54">
        <f t="shared" si="27"/>
        <v>-1.53211213570341E-2</v>
      </c>
      <c r="AQ54">
        <f t="shared" si="27"/>
        <v>-2.0633016032385409</v>
      </c>
      <c r="AR54">
        <f t="shared" si="27"/>
        <v>-2.0786227245955748</v>
      </c>
      <c r="AS54">
        <f t="shared" si="27"/>
        <v>5.40930362374292E-3</v>
      </c>
      <c r="AT54">
        <f t="shared" si="27"/>
        <v>5.3793344172744506E-3</v>
      </c>
      <c r="AU54">
        <f t="shared" si="25"/>
        <v>-2.0678340865545577</v>
      </c>
      <c r="AW54">
        <v>51</v>
      </c>
      <c r="AX54">
        <f>IF(Z54&gt;0, (R54*SUMPRODUCT(K54:$K$98, X54:$X$98)-K54*$AZ$3)/Z54, 0)</f>
        <v>58.284189228054679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3.5522971E-2</v>
      </c>
      <c r="Q55" s="4">
        <f t="shared" si="22"/>
        <v>12.5</v>
      </c>
      <c r="R55">
        <f t="shared" si="0"/>
        <v>50000</v>
      </c>
      <c r="S55">
        <f t="shared" si="1"/>
        <v>56.605755029398601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23.123334158880173</v>
      </c>
      <c r="AC55">
        <f t="shared" si="19"/>
        <v>21.435112351315752</v>
      </c>
      <c r="AE55">
        <f t="shared" si="2"/>
        <v>0</v>
      </c>
      <c r="AF55">
        <f t="shared" si="26"/>
        <v>0</v>
      </c>
      <c r="AG55">
        <f t="shared" si="26"/>
        <v>-4.7334216150335058</v>
      </c>
      <c r="AH55">
        <f t="shared" si="4"/>
        <v>-704.65896465951892</v>
      </c>
      <c r="AI55">
        <f t="shared" si="23"/>
        <v>-709.39238627455245</v>
      </c>
      <c r="AJ55">
        <f t="shared" si="6"/>
        <v>1.6882218075644211</v>
      </c>
      <c r="AK55">
        <f t="shared" si="20"/>
        <v>1.6186333911216122</v>
      </c>
      <c r="AL55">
        <f t="shared" si="24"/>
        <v>-706.08553107586636</v>
      </c>
      <c r="AN55">
        <f t="shared" si="27"/>
        <v>0</v>
      </c>
      <c r="AO55">
        <f t="shared" si="27"/>
        <v>0</v>
      </c>
      <c r="AP55">
        <f t="shared" si="27"/>
        <v>-1.3056837851616388E-2</v>
      </c>
      <c r="AQ55">
        <f t="shared" si="27"/>
        <v>-1.9437562487621536</v>
      </c>
      <c r="AR55">
        <f t="shared" si="27"/>
        <v>-1.9568130866137701</v>
      </c>
      <c r="AS55">
        <f t="shared" si="27"/>
        <v>4.6568508346948381E-3</v>
      </c>
      <c r="AT55">
        <f t="shared" si="27"/>
        <v>4.4648956817968264E-3</v>
      </c>
      <c r="AU55">
        <f t="shared" si="25"/>
        <v>-1.9476913400972782</v>
      </c>
      <c r="AW55">
        <v>52</v>
      </c>
      <c r="AX55">
        <f>IF(Z55&gt;0, (R55*SUMPRODUCT(K55:$K$98, X55:$X$98)-K55*$AZ$3)/Z55, 0)</f>
        <v>56.605755029398601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4.8051124000000001E-2</v>
      </c>
      <c r="Q56" s="4">
        <f t="shared" si="22"/>
        <v>12.5</v>
      </c>
      <c r="R56">
        <f t="shared" si="0"/>
        <v>50000</v>
      </c>
      <c r="S56">
        <f t="shared" si="1"/>
        <v>55.58377547581663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21.435112351315752</v>
      </c>
      <c r="AC56">
        <f t="shared" si="19"/>
        <v>19.826248777262641</v>
      </c>
      <c r="AE56">
        <f t="shared" si="2"/>
        <v>0</v>
      </c>
      <c r="AF56">
        <f t="shared" si="26"/>
        <v>0</v>
      </c>
      <c r="AG56">
        <f t="shared" si="26"/>
        <v>-4.4586411699149151</v>
      </c>
      <c r="AH56">
        <f t="shared" si="4"/>
        <v>-909.78491587302096</v>
      </c>
      <c r="AI56">
        <f t="shared" si="23"/>
        <v>-914.24355704293589</v>
      </c>
      <c r="AJ56">
        <f t="shared" si="6"/>
        <v>1.6088635740531103</v>
      </c>
      <c r="AK56">
        <f t="shared" si="20"/>
        <v>1.5004578645921027</v>
      </c>
      <c r="AL56">
        <f t="shared" si="24"/>
        <v>-911.13423560429067</v>
      </c>
      <c r="AN56">
        <f t="shared" si="27"/>
        <v>0</v>
      </c>
      <c r="AO56">
        <f t="shared" si="27"/>
        <v>0</v>
      </c>
      <c r="AP56">
        <f t="shared" si="27"/>
        <v>-1.0981137266468134E-2</v>
      </c>
      <c r="AQ56">
        <f t="shared" si="27"/>
        <v>-2.2406990523425452</v>
      </c>
      <c r="AR56">
        <f t="shared" si="27"/>
        <v>-2.2516801896090133</v>
      </c>
      <c r="AS56">
        <f t="shared" si="27"/>
        <v>3.9624520288621635E-3</v>
      </c>
      <c r="AT56">
        <f t="shared" si="27"/>
        <v>3.6954608244358818E-3</v>
      </c>
      <c r="AU56">
        <f t="shared" si="25"/>
        <v>-2.2440222767557154</v>
      </c>
      <c r="AW56">
        <v>53</v>
      </c>
      <c r="AX56">
        <f>IF(Z56&gt;0, (R56*SUMPRODUCT(K56:$K$98, X56:$X$98)-K56*$AZ$3)/Z56, 0)</f>
        <v>55.58377547581663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6.1583839000000001E-2</v>
      </c>
      <c r="Q57" s="4">
        <f t="shared" si="22"/>
        <v>12.5</v>
      </c>
      <c r="R57">
        <f t="shared" si="0"/>
        <v>50000</v>
      </c>
      <c r="S57">
        <f t="shared" si="1"/>
        <v>54.006133395616295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19.826248777262641</v>
      </c>
      <c r="AC57">
        <f t="shared" si="19"/>
        <v>17.8845610416246</v>
      </c>
      <c r="AE57">
        <f t="shared" si="2"/>
        <v>0</v>
      </c>
      <c r="AF57">
        <f t="shared" si="26"/>
        <v>0</v>
      </c>
      <c r="AG57">
        <f t="shared" si="26"/>
        <v>-4.1394745182489538</v>
      </c>
      <c r="AH57">
        <f t="shared" si="4"/>
        <v>-1098.320959867247</v>
      </c>
      <c r="AI57">
        <f t="shared" si="23"/>
        <v>-1102.460434385496</v>
      </c>
      <c r="AJ57">
        <f t="shared" si="6"/>
        <v>1.9416877356380411</v>
      </c>
      <c r="AK57">
        <f t="shared" si="20"/>
        <v>1.3878374144083849</v>
      </c>
      <c r="AL57">
        <f t="shared" si="24"/>
        <v>-1099.1309092354497</v>
      </c>
      <c r="AN57">
        <f t="shared" si="27"/>
        <v>0</v>
      </c>
      <c r="AO57">
        <f t="shared" si="27"/>
        <v>0</v>
      </c>
      <c r="AP57">
        <f t="shared" si="27"/>
        <v>-9.1027368788824808E-3</v>
      </c>
      <c r="AQ57">
        <f t="shared" si="27"/>
        <v>-2.415216390910977</v>
      </c>
      <c r="AR57">
        <f t="shared" si="27"/>
        <v>-2.4243191277898597</v>
      </c>
      <c r="AS57">
        <f t="shared" si="27"/>
        <v>4.269786534630682E-3</v>
      </c>
      <c r="AT57">
        <f t="shared" si="27"/>
        <v>3.0518653414424377E-3</v>
      </c>
      <c r="AU57">
        <f t="shared" si="25"/>
        <v>-2.4169974759137869</v>
      </c>
      <c r="AW57">
        <v>54</v>
      </c>
      <c r="AX57">
        <f>IF(Z57&gt;0, (R57*SUMPRODUCT(K57:$K$98, X57:$X$98)-K57*$AZ$3)/Z57, 0)</f>
        <v>54.006133395616295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7.6495508000000004E-2</v>
      </c>
      <c r="Q58" s="4">
        <f t="shared" si="22"/>
        <v>12.5</v>
      </c>
      <c r="R58">
        <f t="shared" si="0"/>
        <v>50000</v>
      </c>
      <c r="S58">
        <f t="shared" si="1"/>
        <v>52.018432855663654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17.8845610416246</v>
      </c>
      <c r="AC58">
        <f t="shared" si="19"/>
        <v>15.736319040628359</v>
      </c>
      <c r="AE58">
        <f t="shared" si="2"/>
        <v>0</v>
      </c>
      <c r="AF58">
        <f t="shared" si="26"/>
        <v>0</v>
      </c>
      <c r="AG58">
        <f t="shared" si="26"/>
        <v>-3.7814285669399554</v>
      </c>
      <c r="AH58">
        <f t="shared" si="4"/>
        <v>-1266.6048245060363</v>
      </c>
      <c r="AI58">
        <f t="shared" si="23"/>
        <v>-1270.3862530729762</v>
      </c>
      <c r="AJ58">
        <f t="shared" si="6"/>
        <v>2.1482420009962411</v>
      </c>
      <c r="AK58">
        <f t="shared" si="20"/>
        <v>1.2519192729137221</v>
      </c>
      <c r="AL58">
        <f t="shared" si="24"/>
        <v>-1266.9860917990661</v>
      </c>
      <c r="AN58">
        <f t="shared" si="27"/>
        <v>0</v>
      </c>
      <c r="AO58">
        <f t="shared" si="27"/>
        <v>0</v>
      </c>
      <c r="AP58">
        <f t="shared" si="27"/>
        <v>-7.4244562753153611E-3</v>
      </c>
      <c r="AQ58">
        <f t="shared" si="27"/>
        <v>-2.4868517205016065</v>
      </c>
      <c r="AR58">
        <f t="shared" si="27"/>
        <v>-2.4942761767769217</v>
      </c>
      <c r="AS58">
        <f t="shared" si="27"/>
        <v>4.2178580192245713E-3</v>
      </c>
      <c r="AT58">
        <f t="shared" si="27"/>
        <v>2.4580181107306154E-3</v>
      </c>
      <c r="AU58">
        <f t="shared" si="25"/>
        <v>-2.4876003006469665</v>
      </c>
      <c r="AW58">
        <v>55</v>
      </c>
      <c r="AX58">
        <f>IF(Z58&gt;0, (R58*SUMPRODUCT(K58:$K$98, X58:$X$98)-K58*$AZ$3)/Z58, 0)</f>
        <v>52.018432855663654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9.2986215999999997E-2</v>
      </c>
      <c r="Q59" s="4">
        <f t="shared" si="22"/>
        <v>12.5</v>
      </c>
      <c r="R59">
        <f t="shared" si="0"/>
        <v>50000</v>
      </c>
      <c r="S59">
        <f t="shared" si="1"/>
        <v>49.704683695680323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15.736319040628359</v>
      </c>
      <c r="AC59">
        <f t="shared" si="19"/>
        <v>13.487837311122053</v>
      </c>
      <c r="AE59">
        <f t="shared" si="2"/>
        <v>0</v>
      </c>
      <c r="AF59">
        <f t="shared" si="26"/>
        <v>0</v>
      </c>
      <c r="AG59">
        <f t="shared" si="26"/>
        <v>-3.3919935477565062</v>
      </c>
      <c r="AH59">
        <f t="shared" si="4"/>
        <v>-1406.4829340561964</v>
      </c>
      <c r="AI59">
        <f t="shared" si="23"/>
        <v>-1409.874927603953</v>
      </c>
      <c r="AJ59">
        <f t="shared" si="6"/>
        <v>2.248481729506306</v>
      </c>
      <c r="AK59">
        <f t="shared" si="20"/>
        <v>1.1015423328439853</v>
      </c>
      <c r="AL59">
        <f t="shared" si="24"/>
        <v>-1406.5249035416027</v>
      </c>
      <c r="AN59">
        <f t="shared" si="27"/>
        <v>0</v>
      </c>
      <c r="AO59">
        <f t="shared" si="27"/>
        <v>0</v>
      </c>
      <c r="AP59">
        <f t="shared" si="27"/>
        <v>-5.9462853729135507E-3</v>
      </c>
      <c r="AQ59">
        <f t="shared" si="27"/>
        <v>-2.4656146246393909</v>
      </c>
      <c r="AR59">
        <f t="shared" si="27"/>
        <v>-2.4715609100123048</v>
      </c>
      <c r="AS59">
        <f t="shared" si="27"/>
        <v>3.9416684705281405E-3</v>
      </c>
      <c r="AT59">
        <f t="shared" si="27"/>
        <v>1.9310429012365138E-3</v>
      </c>
      <c r="AU59">
        <f t="shared" si="25"/>
        <v>-2.4656881986405401</v>
      </c>
      <c r="AW59">
        <v>56</v>
      </c>
      <c r="AX59">
        <f>IF(Z59&gt;0, (R59*SUMPRODUCT(K59:$K$98, X59:$X$98)-K59*$AZ$3)/Z59, 0)</f>
        <v>49.704683695680323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0.109364504</v>
      </c>
      <c r="Q60" s="4">
        <f t="shared" si="22"/>
        <v>12.5</v>
      </c>
      <c r="R60">
        <f t="shared" si="0"/>
        <v>50000</v>
      </c>
      <c r="S60">
        <f t="shared" si="1"/>
        <v>47.01472884801619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13.487837311122053</v>
      </c>
      <c r="AC60">
        <f t="shared" si="19"/>
        <v>11.235053035585604</v>
      </c>
      <c r="AE60">
        <f t="shared" si="2"/>
        <v>0</v>
      </c>
      <c r="AF60">
        <f t="shared" si="26"/>
        <v>0</v>
      </c>
      <c r="AG60">
        <f t="shared" si="26"/>
        <v>-2.9871099203573506</v>
      </c>
      <c r="AH60">
        <f t="shared" si="4"/>
        <v>-1483.8547676863625</v>
      </c>
      <c r="AI60">
        <f t="shared" si="23"/>
        <v>-1486.8418776067199</v>
      </c>
      <c r="AJ60">
        <f t="shared" si="6"/>
        <v>2.2527842755364489</v>
      </c>
      <c r="AK60">
        <f t="shared" si="20"/>
        <v>0.94414861177854381</v>
      </c>
      <c r="AL60">
        <f t="shared" si="24"/>
        <v>-1483.644944719405</v>
      </c>
      <c r="AN60">
        <f t="shared" si="27"/>
        <v>0</v>
      </c>
      <c r="AO60">
        <f t="shared" si="27"/>
        <v>0</v>
      </c>
      <c r="AP60">
        <f t="shared" si="27"/>
        <v>-4.6754553292261336E-3</v>
      </c>
      <c r="AQ60">
        <f t="shared" si="27"/>
        <v>-2.3225448230398054</v>
      </c>
      <c r="AR60">
        <f t="shared" si="27"/>
        <v>-2.3272202783690314</v>
      </c>
      <c r="AS60">
        <f t="shared" si="27"/>
        <v>3.5260812382135829E-3</v>
      </c>
      <c r="AT60">
        <f t="shared" si="27"/>
        <v>1.4777911681245928E-3</v>
      </c>
      <c r="AU60">
        <f t="shared" si="25"/>
        <v>-2.3222164059626933</v>
      </c>
      <c r="AW60">
        <v>57</v>
      </c>
      <c r="AX60">
        <f>IF(Z60&gt;0, (R60*SUMPRODUCT(K60:$K$98, X60:$X$98)-K60*$AZ$3)/Z60, 0)</f>
        <v>47.01472884801619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0.12705264299999999</v>
      </c>
      <c r="Q61" s="4">
        <f t="shared" si="22"/>
        <v>12.5</v>
      </c>
      <c r="R61">
        <f t="shared" si="0"/>
        <v>50000</v>
      </c>
      <c r="S61">
        <f t="shared" si="1"/>
        <v>44.140462382499344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11.235053035585604</v>
      </c>
      <c r="AC61">
        <f t="shared" si="19"/>
        <v>9.1025353099591424</v>
      </c>
      <c r="AE61">
        <f t="shared" si="2"/>
        <v>0</v>
      </c>
      <c r="AF61">
        <f t="shared" si="26"/>
        <v>0</v>
      </c>
      <c r="AG61">
        <f t="shared" si="26"/>
        <v>-2.5777186108408561</v>
      </c>
      <c r="AH61">
        <f t="shared" si="4"/>
        <v>-1518.0808412516833</v>
      </c>
      <c r="AI61">
        <f t="shared" si="23"/>
        <v>-1520.658559862524</v>
      </c>
      <c r="AJ61">
        <f t="shared" si="6"/>
        <v>2.132517725626462</v>
      </c>
      <c r="AK61">
        <f t="shared" si="20"/>
        <v>0.78645371249099238</v>
      </c>
      <c r="AL61">
        <f t="shared" si="24"/>
        <v>-1517.7395884244065</v>
      </c>
      <c r="AN61">
        <f t="shared" si="27"/>
        <v>0</v>
      </c>
      <c r="AO61">
        <f t="shared" si="27"/>
        <v>0</v>
      </c>
      <c r="AP61">
        <f t="shared" si="27"/>
        <v>-3.6023855527921927E-3</v>
      </c>
      <c r="AQ61">
        <f t="shared" si="27"/>
        <v>-2.1215319885950543</v>
      </c>
      <c r="AR61">
        <f t="shared" si="27"/>
        <v>-2.1251343741478461</v>
      </c>
      <c r="AS61">
        <f t="shared" si="27"/>
        <v>2.9802132061901442E-3</v>
      </c>
      <c r="AT61">
        <f t="shared" si="27"/>
        <v>1.0990763227228945E-3</v>
      </c>
      <c r="AU61">
        <f t="shared" si="25"/>
        <v>-2.1210550846189333</v>
      </c>
      <c r="AW61">
        <v>58</v>
      </c>
      <c r="AX61">
        <f>IF(Z61&gt;0, (R61*SUMPRODUCT(K61:$K$98, X61:$X$98)-K61*$AZ$3)/Z61, 0)</f>
        <v>44.140462382499344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0.145586511</v>
      </c>
      <c r="Q62" s="4">
        <f t="shared" si="22"/>
        <v>12.5</v>
      </c>
      <c r="R62">
        <f t="shared" si="0"/>
        <v>50000</v>
      </c>
      <c r="S62">
        <f t="shared" si="1"/>
        <v>41.064458682012194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9.1025353099591424</v>
      </c>
      <c r="AC62">
        <f t="shared" si="19"/>
        <v>7.1506703726260028</v>
      </c>
      <c r="AE62">
        <f t="shared" si="2"/>
        <v>0</v>
      </c>
      <c r="AF62">
        <f t="shared" si="26"/>
        <v>0</v>
      </c>
      <c r="AG62">
        <f t="shared" si="26"/>
        <v>-2.1766603658403607</v>
      </c>
      <c r="AH62">
        <f t="shared" si="4"/>
        <v>-1501.124235568348</v>
      </c>
      <c r="AI62">
        <f t="shared" si="23"/>
        <v>-1503.3008959341885</v>
      </c>
      <c r="AJ62">
        <f t="shared" si="6"/>
        <v>1.9518649373331396</v>
      </c>
      <c r="AK62">
        <f t="shared" si="20"/>
        <v>0.63717747169714001</v>
      </c>
      <c r="AL62">
        <f t="shared" si="24"/>
        <v>-1500.7118535251582</v>
      </c>
      <c r="AN62">
        <f t="shared" si="27"/>
        <v>0</v>
      </c>
      <c r="AO62">
        <f t="shared" si="27"/>
        <v>0</v>
      </c>
      <c r="AP62">
        <f t="shared" si="27"/>
        <v>-2.7159847797825439E-3</v>
      </c>
      <c r="AQ62">
        <f t="shared" si="27"/>
        <v>-1.8730669425279343</v>
      </c>
      <c r="AR62">
        <f t="shared" si="27"/>
        <v>-1.8757829273077171</v>
      </c>
      <c r="AS62">
        <f t="shared" si="27"/>
        <v>2.435490416963294E-3</v>
      </c>
      <c r="AT62">
        <f t="shared" si="27"/>
        <v>7.9505481990141456E-4</v>
      </c>
      <c r="AU62">
        <f t="shared" si="25"/>
        <v>-1.8725523820708523</v>
      </c>
      <c r="AW62">
        <v>59</v>
      </c>
      <c r="AX62">
        <f>IF(Z62&gt;0, (R62*SUMPRODUCT(K62:$K$98, X62:$X$98)-K62*$AZ$3)/Z62, 0)</f>
        <v>41.064458682012194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0.16473611299999999</v>
      </c>
      <c r="Q63" s="4">
        <f t="shared" si="22"/>
        <v>12.5</v>
      </c>
      <c r="R63">
        <f t="shared" si="0"/>
        <v>50000</v>
      </c>
      <c r="S63">
        <f t="shared" si="1"/>
        <v>37.779281420847724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7.1506703726260028</v>
      </c>
      <c r="AC63">
        <f t="shared" si="19"/>
        <v>5.429091868724778</v>
      </c>
      <c r="AE63">
        <f t="shared" si="2"/>
        <v>0</v>
      </c>
      <c r="AF63">
        <f t="shared" si="26"/>
        <v>0</v>
      </c>
      <c r="AG63">
        <f t="shared" si="26"/>
        <v>-1.7963191941922578</v>
      </c>
      <c r="AH63">
        <f t="shared" si="4"/>
        <v>-1434.2982719587958</v>
      </c>
      <c r="AI63">
        <f t="shared" si="23"/>
        <v>-1436.094591152988</v>
      </c>
      <c r="AJ63">
        <f t="shared" si="6"/>
        <v>1.7215785039012248</v>
      </c>
      <c r="AK63">
        <f t="shared" si="20"/>
        <v>0.50054692608382023</v>
      </c>
      <c r="AL63">
        <f t="shared" si="24"/>
        <v>-1433.872465723003</v>
      </c>
      <c r="AN63">
        <f t="shared" si="27"/>
        <v>0</v>
      </c>
      <c r="AO63">
        <f t="shared" si="27"/>
        <v>0</v>
      </c>
      <c r="AP63">
        <f t="shared" si="27"/>
        <v>-2.0012537110680188E-3</v>
      </c>
      <c r="AQ63">
        <f t="shared" si="27"/>
        <v>-1.597931341387633</v>
      </c>
      <c r="AR63">
        <f t="shared" si="27"/>
        <v>-1.5999325950987009</v>
      </c>
      <c r="AS63">
        <f t="shared" si="27"/>
        <v>1.917986169143225E-3</v>
      </c>
      <c r="AT63">
        <f t="shared" si="27"/>
        <v>5.5765222385177138E-4</v>
      </c>
      <c r="AU63">
        <f t="shared" si="25"/>
        <v>-1.597456956705706</v>
      </c>
      <c r="AW63">
        <v>60</v>
      </c>
      <c r="AX63">
        <f>IF(Z63&gt;0, (R63*SUMPRODUCT(K63:$K$98, X63:$X$98)-K63*$AZ$3)/Z63, 0)</f>
        <v>37.779281420847724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0.18528323299999999</v>
      </c>
      <c r="Q64" s="4">
        <f t="shared" si="22"/>
        <v>12.5</v>
      </c>
      <c r="R64">
        <f t="shared" si="0"/>
        <v>50000</v>
      </c>
      <c r="S64">
        <f t="shared" si="1"/>
        <v>34.299037991193345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5.429091868724778</v>
      </c>
      <c r="AC64">
        <f t="shared" si="19"/>
        <v>3.9664180618252773</v>
      </c>
      <c r="AE64">
        <f t="shared" si="2"/>
        <v>0</v>
      </c>
      <c r="AF64">
        <f t="shared" si="26"/>
        <v>0</v>
      </c>
      <c r="AG64">
        <f t="shared" si="26"/>
        <v>-1.4455281744504389</v>
      </c>
      <c r="AH64">
        <f t="shared" si="4"/>
        <v>-1331.3113111995854</v>
      </c>
      <c r="AI64">
        <f t="shared" si="23"/>
        <v>-1332.7568393740357</v>
      </c>
      <c r="AJ64">
        <f t="shared" si="6"/>
        <v>1.4626738068995007</v>
      </c>
      <c r="AK64">
        <f t="shared" si="20"/>
        <v>0.38003643081073452</v>
      </c>
      <c r="AL64">
        <f t="shared" si="24"/>
        <v>-1330.9141291363253</v>
      </c>
      <c r="AN64">
        <f t="shared" si="27"/>
        <v>0</v>
      </c>
      <c r="AO64">
        <f t="shared" si="27"/>
        <v>0</v>
      </c>
      <c r="AP64">
        <f t="shared" si="27"/>
        <v>-1.4378950145691144E-3</v>
      </c>
      <c r="AQ64">
        <f t="shared" si="27"/>
        <v>-1.3242812772854655</v>
      </c>
      <c r="AR64">
        <f t="shared" si="27"/>
        <v>-1.3257191723000346</v>
      </c>
      <c r="AS64">
        <f t="shared" si="27"/>
        <v>1.4549501089324692E-3</v>
      </c>
      <c r="AT64">
        <f t="shared" si="27"/>
        <v>3.7802963572477284E-4</v>
      </c>
      <c r="AU64">
        <f t="shared" si="25"/>
        <v>-1.3238861925553771</v>
      </c>
      <c r="AW64">
        <v>61</v>
      </c>
      <c r="AX64">
        <f>IF(Z64&gt;0, (R64*SUMPRODUCT(K64:$K$98, X64:$X$98)-K64*$AZ$3)/Z64, 0)</f>
        <v>34.299037991193345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0.20641411200000001</v>
      </c>
      <c r="Q65" s="4">
        <f t="shared" si="22"/>
        <v>12.5</v>
      </c>
      <c r="R65">
        <f t="shared" si="0"/>
        <v>50000</v>
      </c>
      <c r="S65">
        <f t="shared" si="1"/>
        <v>30.490349055570242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3.9664180618252773</v>
      </c>
      <c r="AC65">
        <f t="shared" si="19"/>
        <v>2.7629024403327893</v>
      </c>
      <c r="AE65">
        <f t="shared" si="2"/>
        <v>0</v>
      </c>
      <c r="AF65">
        <f t="shared" si="26"/>
        <v>0</v>
      </c>
      <c r="AG65">
        <f t="shared" si="26"/>
        <v>-1.1326954782057661</v>
      </c>
      <c r="AH65">
        <f t="shared" si="4"/>
        <v>-1193.5096580006739</v>
      </c>
      <c r="AI65">
        <f t="shared" si="23"/>
        <v>-1194.6423534788796</v>
      </c>
      <c r="AJ65">
        <f t="shared" si="6"/>
        <v>1.203515621492488</v>
      </c>
      <c r="AK65">
        <f t="shared" si="20"/>
        <v>0.27764926432776943</v>
      </c>
      <c r="AL65">
        <f t="shared" si="24"/>
        <v>-1193.1611885930595</v>
      </c>
      <c r="AN65">
        <f t="shared" si="27"/>
        <v>0</v>
      </c>
      <c r="AO65">
        <f t="shared" si="27"/>
        <v>0</v>
      </c>
      <c r="AP65">
        <f t="shared" si="27"/>
        <v>-1.0059948587874217E-3</v>
      </c>
      <c r="AQ65">
        <f t="shared" si="27"/>
        <v>-1.0600065092196815</v>
      </c>
      <c r="AR65">
        <f t="shared" si="27"/>
        <v>-1.0610125040784688</v>
      </c>
      <c r="AS65">
        <f t="shared" si="27"/>
        <v>1.0688932294579618E-3</v>
      </c>
      <c r="AT65">
        <f t="shared" si="27"/>
        <v>2.4659207866026782E-4</v>
      </c>
      <c r="AU65">
        <f t="shared" si="25"/>
        <v>-1.0596970187703507</v>
      </c>
      <c r="AW65">
        <v>62</v>
      </c>
      <c r="AX65">
        <f>IF(Z65&gt;0, (R65*SUMPRODUCT(K65:$K$98, X65:$X$98)-K65*$AZ$3)/Z65, 0)</f>
        <v>30.490349055570242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0.22879502199999999</v>
      </c>
      <c r="Q66" s="4">
        <f t="shared" si="22"/>
        <v>12.5</v>
      </c>
      <c r="R66">
        <f t="shared" si="0"/>
        <v>50000</v>
      </c>
      <c r="S66">
        <f t="shared" si="1"/>
        <v>26.251075613981957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2.7629024403327893</v>
      </c>
      <c r="AC66">
        <f t="shared" si="19"/>
        <v>1.8107224094996957</v>
      </c>
      <c r="AE66">
        <f t="shared" si="2"/>
        <v>0</v>
      </c>
      <c r="AF66">
        <f t="shared" si="26"/>
        <v>0</v>
      </c>
      <c r="AG66">
        <f t="shared" si="26"/>
        <v>-0.86221343656831972</v>
      </c>
      <c r="AH66">
        <f t="shared" si="4"/>
        <v>-1036.6203474215552</v>
      </c>
      <c r="AI66">
        <f t="shared" si="23"/>
        <v>-1037.4825608581234</v>
      </c>
      <c r="AJ66">
        <f t="shared" si="6"/>
        <v>0.95218003083309366</v>
      </c>
      <c r="AK66">
        <f t="shared" si="20"/>
        <v>0.19340317082329528</v>
      </c>
      <c r="AL66">
        <f t="shared" si="24"/>
        <v>-1036.3369776564671</v>
      </c>
      <c r="AN66">
        <f t="shared" si="27"/>
        <v>0</v>
      </c>
      <c r="AO66">
        <f t="shared" si="27"/>
        <v>0</v>
      </c>
      <c r="AP66">
        <f t="shared" si="27"/>
        <v>-6.8372169138517186E-4</v>
      </c>
      <c r="AQ66">
        <f t="shared" si="27"/>
        <v>-0.82202362802912521</v>
      </c>
      <c r="AR66">
        <f t="shared" si="27"/>
        <v>-0.82270734972051029</v>
      </c>
      <c r="AS66">
        <f t="shared" si="27"/>
        <v>7.5506378533779918E-4</v>
      </c>
      <c r="AT66">
        <f t="shared" si="27"/>
        <v>1.5336567196268795E-4</v>
      </c>
      <c r="AU66">
        <f t="shared" si="25"/>
        <v>-0.82179892026320989</v>
      </c>
      <c r="AW66">
        <v>63</v>
      </c>
      <c r="AX66">
        <f>IF(Z66&gt;0, (R66*SUMPRODUCT(K66:$K$98, X66:$X$98)-K66*$AZ$3)/Z66, 0)</f>
        <v>26.251075613981957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0.25248784600000002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21.327735416955264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1.8107224094996957</v>
      </c>
      <c r="AC67">
        <f t="shared" si="19"/>
        <v>1.0849724228871649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-870.79365356557082</v>
      </c>
      <c r="AI67">
        <f t="shared" si="23"/>
        <v>-871.42954645438203</v>
      </c>
      <c r="AJ67">
        <f t="shared" ref="AJ67:AJ89" si="33">AB67-AC67</f>
        <v>0.72574998661253076</v>
      </c>
      <c r="AK67">
        <f t="shared" si="20"/>
        <v>0.12675056866497872</v>
      </c>
      <c r="AL67">
        <f t="shared" si="24"/>
        <v>-870.57704589910452</v>
      </c>
      <c r="AN67">
        <f t="shared" ref="AN67:AT89" si="34">AE67*$K67</f>
        <v>0</v>
      </c>
      <c r="AO67">
        <f t="shared" si="34"/>
        <v>0</v>
      </c>
      <c r="AP67">
        <f t="shared" si="34"/>
        <v>-4.5022594406250119E-4</v>
      </c>
      <c r="AQ67">
        <f t="shared" si="34"/>
        <v>-0.61654077543328145</v>
      </c>
      <c r="AR67">
        <f t="shared" si="34"/>
        <v>-0.61699100137734397</v>
      </c>
      <c r="AS67">
        <f t="shared" si="34"/>
        <v>5.1384671636572747E-4</v>
      </c>
      <c r="AT67">
        <f t="shared" si="34"/>
        <v>8.9742149097358926E-5</v>
      </c>
      <c r="AU67">
        <f t="shared" si="25"/>
        <v>-0.61638741251188089</v>
      </c>
      <c r="AW67">
        <v>64</v>
      </c>
      <c r="AX67">
        <f>IF(Z67&gt;0, (R67*SUMPRODUCT(K67:$K$98, X67:$X$98)-K67*$AZ$3)/Z67, 0)</f>
        <v>21.327735416955264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0.27661797300000002</v>
      </c>
      <c r="Q68" s="4">
        <f t="shared" si="22"/>
        <v>12.5</v>
      </c>
      <c r="R68">
        <f t="shared" si="28"/>
        <v>50000</v>
      </c>
      <c r="S68">
        <f t="shared" si="29"/>
        <v>15.276345411609045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1.0849724228871649</v>
      </c>
      <c r="AC68">
        <f t="shared" ref="AC68:AC89" si="45">S68*Z68</f>
        <v>0.5543902558615571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-703.59760779232261</v>
      </c>
      <c r="AI68">
        <f t="shared" si="23"/>
        <v>-704.05124235029768</v>
      </c>
      <c r="AJ68">
        <f t="shared" si="33"/>
        <v>0.53058216702560779</v>
      </c>
      <c r="AK68">
        <f t="shared" ref="AK68:AK89" si="46">G68*SUM(AB68:AB68, AE68:AF68)</f>
        <v>7.5948069602101556E-2</v>
      </c>
      <c r="AL68">
        <f t="shared" si="24"/>
        <v>-703.44471211366999</v>
      </c>
      <c r="AN68">
        <f t="shared" si="34"/>
        <v>0</v>
      </c>
      <c r="AO68">
        <f t="shared" si="34"/>
        <v>0</v>
      </c>
      <c r="AP68">
        <f t="shared" si="34"/>
        <v>-2.8677062194937118E-4</v>
      </c>
      <c r="AQ68">
        <f t="shared" si="34"/>
        <v>-0.44478781442350163</v>
      </c>
      <c r="AR68">
        <f t="shared" si="34"/>
        <v>-0.44507458504545105</v>
      </c>
      <c r="AS68">
        <f t="shared" si="34"/>
        <v>3.3541399207409373E-4</v>
      </c>
      <c r="AT68">
        <f t="shared" si="34"/>
        <v>4.8011499064069636E-5</v>
      </c>
      <c r="AU68">
        <f t="shared" si="25"/>
        <v>-0.44469115955431288</v>
      </c>
      <c r="AW68">
        <v>65</v>
      </c>
      <c r="AX68">
        <f>IF(Z68&gt;0, (R68*SUMPRODUCT(K68:$K$98, X68:$X$98)-K68*$AZ$3)/Z68, 0)</f>
        <v>15.276345411609045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50000</v>
      </c>
      <c r="S69">
        <f t="shared" si="29"/>
        <v>7.4617999523663787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0.5543902558615571</v>
      </c>
      <c r="AC69">
        <f t="shared" si="45"/>
        <v>0.18635119894490704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-547.69146295525013</v>
      </c>
      <c r="AI69">
        <f t="shared" si="23"/>
        <v>-548.00363830190656</v>
      </c>
      <c r="AJ69">
        <f t="shared" si="33"/>
        <v>0.36803905691665006</v>
      </c>
      <c r="AK69">
        <f t="shared" si="46"/>
        <v>3.8807317910309003E-2</v>
      </c>
      <c r="AL69">
        <f t="shared" si="24"/>
        <v>-547.59679192707961</v>
      </c>
      <c r="AN69">
        <f t="shared" si="34"/>
        <v>0</v>
      </c>
      <c r="AO69">
        <f t="shared" si="34"/>
        <v>0</v>
      </c>
      <c r="AP69">
        <f t="shared" si="34"/>
        <v>-1.7620129924616145E-4</v>
      </c>
      <c r="AQ69">
        <f t="shared" si="34"/>
        <v>-0.30913378776491668</v>
      </c>
      <c r="AR69">
        <f t="shared" si="34"/>
        <v>-0.30930998906416279</v>
      </c>
      <c r="AS69">
        <f t="shared" si="34"/>
        <v>2.0773248335142989E-4</v>
      </c>
      <c r="AT69">
        <f t="shared" si="34"/>
        <v>2.1904035374002744E-5</v>
      </c>
      <c r="AU69">
        <f t="shared" si="25"/>
        <v>-0.30908035254543736</v>
      </c>
      <c r="AW69">
        <v>66</v>
      </c>
      <c r="AX69">
        <f>IF(Z69&gt;0, (R69*SUMPRODUCT(K69:$K$98, X69:$X$98)-K69*$AZ$3)/Z69, 0)</f>
        <v>7.4617999523663787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50000</v>
      </c>
      <c r="S70">
        <f t="shared" si="29"/>
        <v>-3.277923125495358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0.18635119894490704</v>
      </c>
      <c r="AC70">
        <f t="shared" si="45"/>
        <v>-5.4256912474606955E-2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-408.60325441768231</v>
      </c>
      <c r="AI70">
        <f t="shared" si="23"/>
        <v>-408.81015719726781</v>
      </c>
      <c r="AJ70">
        <f t="shared" si="33"/>
        <v>0.24060811141951399</v>
      </c>
      <c r="AK70">
        <f t="shared" si="46"/>
        <v>1.3044583926143494E-2</v>
      </c>
      <c r="AL70">
        <f t="shared" si="24"/>
        <v>-408.55650450192212</v>
      </c>
      <c r="AN70">
        <f t="shared" si="34"/>
        <v>0</v>
      </c>
      <c r="AO70">
        <f t="shared" si="34"/>
        <v>0</v>
      </c>
      <c r="AP70">
        <f t="shared" si="34"/>
        <v>-1.0426986379344217E-4</v>
      </c>
      <c r="AQ70">
        <f t="shared" si="34"/>
        <v>-0.20591799573230221</v>
      </c>
      <c r="AR70">
        <f t="shared" si="34"/>
        <v>-0.20602226559609566</v>
      </c>
      <c r="AS70">
        <f t="shared" si="34"/>
        <v>1.2125586256294069E-4</v>
      </c>
      <c r="AT70">
        <f t="shared" si="34"/>
        <v>6.5738942316095078E-6</v>
      </c>
      <c r="AU70">
        <f t="shared" si="25"/>
        <v>-0.20589443583930109</v>
      </c>
      <c r="AW70">
        <v>67</v>
      </c>
      <c r="AX70">
        <f>IF(Z70&gt;0, (R70*SUMPRODUCT(K70:$K$98, X70:$X$98)-K70*$AZ$3)/Z70, 0)</f>
        <v>-3.277923125495358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50000</v>
      </c>
      <c r="S71">
        <f t="shared" si="29"/>
        <v>-18.849042842926572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-5.4256912474606955E-2</v>
      </c>
      <c r="AC71">
        <f t="shared" si="45"/>
        <v>-0.19899126861279898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-291.47990525490326</v>
      </c>
      <c r="AI71">
        <f t="shared" si="23"/>
        <v>-291.61186903037918</v>
      </c>
      <c r="AJ71">
        <f t="shared" si="33"/>
        <v>0.14473435613819202</v>
      </c>
      <c r="AK71">
        <f t="shared" si="46"/>
        <v>-3.7979838732224874E-3</v>
      </c>
      <c r="AL71">
        <f t="shared" si="24"/>
        <v>-291.47093265811418</v>
      </c>
      <c r="AN71">
        <f t="shared" si="34"/>
        <v>0</v>
      </c>
      <c r="AO71">
        <f t="shared" si="34"/>
        <v>0</v>
      </c>
      <c r="AP71">
        <f t="shared" si="34"/>
        <v>-5.9378495655356121E-5</v>
      </c>
      <c r="AQ71">
        <f t="shared" si="34"/>
        <v>-0.13115446436253173</v>
      </c>
      <c r="AR71">
        <f t="shared" si="34"/>
        <v>-0.1312138428581871</v>
      </c>
      <c r="AS71">
        <f t="shared" si="34"/>
        <v>6.5124753411594432E-5</v>
      </c>
      <c r="AT71">
        <f t="shared" si="34"/>
        <v>-1.7089429891038761E-6</v>
      </c>
      <c r="AU71">
        <f t="shared" si="25"/>
        <v>-0.13115042704776458</v>
      </c>
      <c r="AW71">
        <v>68</v>
      </c>
      <c r="AX71">
        <f>IF(Z71&gt;0, (R71*SUMPRODUCT(K71:$K$98, X71:$X$98)-K71*$AZ$3)/Z71, 0)</f>
        <v>-18.849042842926572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50000</v>
      </c>
      <c r="S72">
        <f t="shared" si="29"/>
        <v>-42.627022931014935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-0.19899126861279898</v>
      </c>
      <c r="AC72">
        <f t="shared" si="45"/>
        <v>-0.27551748333773241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-199.40422451363597</v>
      </c>
      <c r="AI72">
        <f t="shared" si="23"/>
        <v>-199.48501759522873</v>
      </c>
      <c r="AJ72">
        <f t="shared" si="33"/>
        <v>7.6526214724933428E-2</v>
      </c>
      <c r="AK72">
        <f t="shared" si="46"/>
        <v>-1.3929388802895929E-2</v>
      </c>
      <c r="AL72">
        <f t="shared" si="24"/>
        <v>-199.42242076930668</v>
      </c>
      <c r="AN72">
        <f t="shared" si="34"/>
        <v>0</v>
      </c>
      <c r="AO72">
        <f t="shared" si="34"/>
        <v>0</v>
      </c>
      <c r="AP72">
        <f t="shared" si="34"/>
        <v>-3.2458661660291579E-5</v>
      </c>
      <c r="AQ72">
        <f t="shared" si="34"/>
        <v>-8.0110748711699944E-2</v>
      </c>
      <c r="AR72">
        <f t="shared" si="34"/>
        <v>-8.014320737336024E-2</v>
      </c>
      <c r="AS72">
        <f t="shared" si="34"/>
        <v>3.0744445723954581E-5</v>
      </c>
      <c r="AT72">
        <f t="shared" si="34"/>
        <v>-5.596139042781684E-6</v>
      </c>
      <c r="AU72">
        <f t="shared" si="25"/>
        <v>-8.011805906667907E-2</v>
      </c>
      <c r="AW72">
        <v>69</v>
      </c>
      <c r="AX72">
        <f>IF(Z72&gt;0, (R72*SUMPRODUCT(K72:$K$98, X72:$X$98)-K72*$AZ$3)/Z72, 0)</f>
        <v>-42.627022931014935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50000</v>
      </c>
      <c r="S73">
        <f t="shared" si="29"/>
        <v>-80.985147204012534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-0.27551748333773241</v>
      </c>
      <c r="AC73">
        <f t="shared" si="45"/>
        <v>-0.3068530091587196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-130.4904262830791</v>
      </c>
      <c r="AI73">
        <f t="shared" si="23"/>
        <v>-130.53778882728517</v>
      </c>
      <c r="AJ73">
        <f t="shared" si="33"/>
        <v>3.1335525820987198E-2</v>
      </c>
      <c r="AK73">
        <f t="shared" si="46"/>
        <v>-1.9286223833641269E-2</v>
      </c>
      <c r="AL73">
        <f t="shared" si="24"/>
        <v>-130.52573952529781</v>
      </c>
      <c r="AN73">
        <f t="shared" si="34"/>
        <v>0</v>
      </c>
      <c r="AO73">
        <f t="shared" si="34"/>
        <v>0</v>
      </c>
      <c r="AP73">
        <f t="shared" si="34"/>
        <v>-1.6989219862732122E-5</v>
      </c>
      <c r="AQ73">
        <f t="shared" si="34"/>
        <v>-4.6807674276531007E-2</v>
      </c>
      <c r="AR73">
        <f t="shared" si="34"/>
        <v>-4.6824663496393741E-2</v>
      </c>
      <c r="AS73">
        <f t="shared" si="34"/>
        <v>1.1240235224082416E-5</v>
      </c>
      <c r="AT73">
        <f t="shared" si="34"/>
        <v>-6.9180805745165206E-6</v>
      </c>
      <c r="AU73">
        <f t="shared" si="25"/>
        <v>-4.6820341341744169E-2</v>
      </c>
      <c r="AW73">
        <v>70</v>
      </c>
      <c r="AX73">
        <f>IF(Z73&gt;0, (R73*SUMPRODUCT(K73:$K$98, X73:$X$98)-K73*$AZ$3)/Z73, 0)</f>
        <v>-80.985147204012534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50000</v>
      </c>
      <c r="S74">
        <f t="shared" si="29"/>
        <v>-146.17173221456306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-0.3068530091587196</v>
      </c>
      <c r="AC74">
        <f t="shared" si="45"/>
        <v>-0.3101113772828285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-81.477922338506488</v>
      </c>
      <c r="AI74">
        <f t="shared" si="23"/>
        <v>-81.504441776685852</v>
      </c>
      <c r="AJ74">
        <f t="shared" si="33"/>
        <v>3.2583681241089013E-3</v>
      </c>
      <c r="AK74">
        <f t="shared" si="46"/>
        <v>-2.1479710641110376E-2</v>
      </c>
      <c r="AL74">
        <f t="shared" si="24"/>
        <v>-81.522663119202861</v>
      </c>
      <c r="AN74">
        <f t="shared" si="34"/>
        <v>0</v>
      </c>
      <c r="AO74">
        <f t="shared" si="34"/>
        <v>0</v>
      </c>
      <c r="AP74">
        <f t="shared" si="34"/>
        <v>-8.4934612477380916E-6</v>
      </c>
      <c r="AQ74">
        <f t="shared" si="34"/>
        <v>-2.6095182380850488E-2</v>
      </c>
      <c r="AR74">
        <f t="shared" si="34"/>
        <v>-2.6103675842098224E-2</v>
      </c>
      <c r="AS74">
        <f t="shared" si="34"/>
        <v>1.0435674845673789E-6</v>
      </c>
      <c r="AT74">
        <f t="shared" si="34"/>
        <v>-6.8793723573234727E-6</v>
      </c>
      <c r="AU74">
        <f t="shared" si="25"/>
        <v>-2.6109511646970986E-2</v>
      </c>
      <c r="AW74">
        <v>71</v>
      </c>
      <c r="AX74">
        <f>IF(Z74&gt;0, (R74*SUMPRODUCT(K74:$K$98, X74:$X$98)-K74*$AZ$3)/Z74, 0)</f>
        <v>-146.17173221456306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50000</v>
      </c>
      <c r="S75">
        <f t="shared" si="29"/>
        <v>-262.68065742897585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-0.3101113772828285</v>
      </c>
      <c r="AC75">
        <f t="shared" si="45"/>
        <v>-0.29732325059901649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-48.422924164787219</v>
      </c>
      <c r="AI75">
        <f t="shared" si="23"/>
        <v>-48.437072677543597</v>
      </c>
      <c r="AJ75">
        <f t="shared" si="33"/>
        <v>-1.2788126683812018E-2</v>
      </c>
      <c r="AK75">
        <f t="shared" si="46"/>
        <v>-2.1707796409797999E-2</v>
      </c>
      <c r="AL75">
        <f t="shared" si="24"/>
        <v>-48.471568600637205</v>
      </c>
      <c r="AN75">
        <f t="shared" si="34"/>
        <v>0</v>
      </c>
      <c r="AO75">
        <f t="shared" si="34"/>
        <v>0</v>
      </c>
      <c r="AP75">
        <f t="shared" si="34"/>
        <v>-4.0458814990131591E-6</v>
      </c>
      <c r="AQ75">
        <f t="shared" si="34"/>
        <v>-1.3846926272735614E-2</v>
      </c>
      <c r="AR75">
        <f t="shared" si="34"/>
        <v>-1.3850972154234628E-2</v>
      </c>
      <c r="AS75">
        <f t="shared" si="34"/>
        <v>-3.6568681138409334E-6</v>
      </c>
      <c r="AT75">
        <f t="shared" si="34"/>
        <v>-6.2075197153957049E-6</v>
      </c>
      <c r="AU75">
        <f t="shared" si="25"/>
        <v>-1.3860836542063864E-2</v>
      </c>
      <c r="AW75">
        <v>72</v>
      </c>
      <c r="AX75">
        <f>IF(Z75&gt;0, (R75*SUMPRODUCT(K75:$K$98, X75:$X$98)-K75*$AZ$3)/Z75, 0)</f>
        <v>-262.68065742897585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50000</v>
      </c>
      <c r="S76">
        <f t="shared" si="29"/>
        <v>-481.77293874567158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-0.29732325059901649</v>
      </c>
      <c r="AC76">
        <f t="shared" si="45"/>
        <v>-0.27645293663544623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-27.336904098059779</v>
      </c>
      <c r="AI76">
        <f t="shared" si="23"/>
        <v>-27.344076899664078</v>
      </c>
      <c r="AJ76">
        <f t="shared" si="33"/>
        <v>-2.0870313963570253E-2</v>
      </c>
      <c r="AK76">
        <f t="shared" si="46"/>
        <v>-2.0812627541931156E-2</v>
      </c>
      <c r="AL76">
        <f t="shared" si="24"/>
        <v>-27.38575984116958</v>
      </c>
      <c r="AN76">
        <f t="shared" si="34"/>
        <v>0</v>
      </c>
      <c r="AO76">
        <f t="shared" si="34"/>
        <v>0</v>
      </c>
      <c r="AP76">
        <f t="shared" si="34"/>
        <v>-1.831357636476977E-6</v>
      </c>
      <c r="AQ76">
        <f t="shared" si="34"/>
        <v>-6.9796504684600446E-3</v>
      </c>
      <c r="AR76">
        <f t="shared" si="34"/>
        <v>-6.9814818260965214E-3</v>
      </c>
      <c r="AS76">
        <f t="shared" si="34"/>
        <v>-5.3286025407346694E-6</v>
      </c>
      <c r="AT76">
        <f t="shared" si="34"/>
        <v>-5.3138740602025345E-6</v>
      </c>
      <c r="AU76">
        <f t="shared" si="25"/>
        <v>-6.9921243026974588E-3</v>
      </c>
      <c r="AW76">
        <v>73</v>
      </c>
      <c r="AX76">
        <f>IF(Z76&gt;0, (R76*SUMPRODUCT(K76:$K$98, X76:$X$98)-K76*$AZ$3)/Z76, 0)</f>
        <v>-481.77293874567158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50000</v>
      </c>
      <c r="S77">
        <f t="shared" si="29"/>
        <v>-916.06156581116977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-0.27645293663544623</v>
      </c>
      <c r="AC77">
        <f t="shared" si="45"/>
        <v>-0.25243505117863324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-14.626014562677174</v>
      </c>
      <c r="AI77">
        <f t="shared" si="23"/>
        <v>-14.629459132624762</v>
      </c>
      <c r="AJ77">
        <f t="shared" si="33"/>
        <v>-2.4017885456812993E-2</v>
      </c>
      <c r="AK77">
        <f t="shared" si="46"/>
        <v>-1.935170556448124E-2</v>
      </c>
      <c r="AL77">
        <f t="shared" si="24"/>
        <v>-14.672828723646056</v>
      </c>
      <c r="AN77">
        <f t="shared" si="34"/>
        <v>0</v>
      </c>
      <c r="AO77">
        <f t="shared" si="34"/>
        <v>0</v>
      </c>
      <c r="AP77">
        <f t="shared" si="34"/>
        <v>-7.8523804050485159E-7</v>
      </c>
      <c r="AQ77">
        <f t="shared" si="34"/>
        <v>-3.3342051955241913E-3</v>
      </c>
      <c r="AR77">
        <f t="shared" si="34"/>
        <v>-3.3349904335646962E-3</v>
      </c>
      <c r="AS77">
        <f t="shared" si="34"/>
        <v>-5.4752139164390864E-6</v>
      </c>
      <c r="AT77">
        <f t="shared" si="34"/>
        <v>-4.4114927520992036E-6</v>
      </c>
      <c r="AU77">
        <f t="shared" si="25"/>
        <v>-3.3448771402332348E-3</v>
      </c>
      <c r="AW77">
        <v>74</v>
      </c>
      <c r="AX77">
        <f>IF(Z77&gt;0, (R77*SUMPRODUCT(K77:$K$98, X77:$X$98)-K77*$AZ$3)/Z77, 0)</f>
        <v>-916.06156581116977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50000</v>
      </c>
      <c r="S78">
        <f t="shared" si="29"/>
        <v>-1825.3931462206297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-0.25243505117863324</v>
      </c>
      <c r="AC78">
        <f t="shared" si="45"/>
        <v>-0.2280928850123064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-7.3927227668066919</v>
      </c>
      <c r="AI78">
        <f t="shared" si="23"/>
        <v>-7.3942847103631015</v>
      </c>
      <c r="AJ78">
        <f t="shared" si="33"/>
        <v>-2.434216616632684E-2</v>
      </c>
      <c r="AK78">
        <f t="shared" si="46"/>
        <v>-1.7670453582504329E-2</v>
      </c>
      <c r="AL78">
        <f t="shared" si="24"/>
        <v>-7.4362973301119331</v>
      </c>
      <c r="AN78">
        <f t="shared" si="34"/>
        <v>0</v>
      </c>
      <c r="AO78">
        <f t="shared" si="34"/>
        <v>0</v>
      </c>
      <c r="AP78">
        <f t="shared" si="34"/>
        <v>-3.1791691505885705E-7</v>
      </c>
      <c r="AQ78">
        <f t="shared" si="34"/>
        <v>-1.5047096972638683E-3</v>
      </c>
      <c r="AR78">
        <f t="shared" si="34"/>
        <v>-1.505027614178927E-3</v>
      </c>
      <c r="AS78">
        <f t="shared" si="34"/>
        <v>-4.9545877260999953E-6</v>
      </c>
      <c r="AT78">
        <f t="shared" si="34"/>
        <v>-3.5966319445968455E-6</v>
      </c>
      <c r="AU78">
        <f t="shared" si="25"/>
        <v>-1.5135788338496239E-3</v>
      </c>
      <c r="AW78">
        <v>75</v>
      </c>
      <c r="AX78">
        <f>IF(Z78&gt;0, (R78*SUMPRODUCT(K78:$K$98, X78:$X$98)-K78*$AZ$3)/Z78, 0)</f>
        <v>-1825.3931462206297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50000</v>
      </c>
      <c r="S79">
        <f t="shared" si="29"/>
        <v>-3841.845208525036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-0.2280928850123064</v>
      </c>
      <c r="AC79">
        <f t="shared" si="45"/>
        <v>-0.20488654885077479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-3.5187841991795263</v>
      </c>
      <c r="AI79">
        <f t="shared" si="23"/>
        <v>-3.5194508272505769</v>
      </c>
      <c r="AJ79">
        <f t="shared" si="33"/>
        <v>-2.3206336161531615E-2</v>
      </c>
      <c r="AK79">
        <f t="shared" si="46"/>
        <v>-1.596650195086145E-2</v>
      </c>
      <c r="AL79">
        <f t="shared" si="24"/>
        <v>-3.5586236653629699</v>
      </c>
      <c r="AN79">
        <f t="shared" si="34"/>
        <v>0</v>
      </c>
      <c r="AO79">
        <f t="shared" si="34"/>
        <v>0</v>
      </c>
      <c r="AP79">
        <f t="shared" si="34"/>
        <v>-1.2114733765643081E-7</v>
      </c>
      <c r="AQ79">
        <f t="shared" si="34"/>
        <v>-6.3947402761809283E-4</v>
      </c>
      <c r="AR79">
        <f t="shared" si="34"/>
        <v>-6.3959517495574929E-4</v>
      </c>
      <c r="AS79">
        <f t="shared" si="34"/>
        <v>-4.2173229193578334E-6</v>
      </c>
      <c r="AT79">
        <f t="shared" si="34"/>
        <v>-2.9016167890802192E-6</v>
      </c>
      <c r="AU79">
        <f t="shared" si="25"/>
        <v>-6.4671411466418727E-4</v>
      </c>
      <c r="AW79">
        <v>76</v>
      </c>
      <c r="AX79">
        <f>IF(Z79&gt;0, (R79*SUMPRODUCT(K79:$K$98, X79:$X$98)-K79*$AZ$3)/Z79, 0)</f>
        <v>-3841.845208525036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50000</v>
      </c>
      <c r="S80">
        <f t="shared" si="29"/>
        <v>-8690.57166922334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-0.20488654885077479</v>
      </c>
      <c r="AC80">
        <f t="shared" si="45"/>
        <v>-0.18346258907589688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-1.5843205742804254</v>
      </c>
      <c r="AI80">
        <f t="shared" si="23"/>
        <v>-1.5845844559271955</v>
      </c>
      <c r="AJ80">
        <f t="shared" si="33"/>
        <v>-2.1423959774877904E-2</v>
      </c>
      <c r="AK80">
        <f t="shared" si="46"/>
        <v>-1.4342058419554236E-2</v>
      </c>
      <c r="AL80">
        <f t="shared" si="24"/>
        <v>-1.6203504741216277</v>
      </c>
      <c r="AN80">
        <f t="shared" si="34"/>
        <v>0</v>
      </c>
      <c r="AO80">
        <f t="shared" si="34"/>
        <v>0</v>
      </c>
      <c r="AP80">
        <f t="shared" si="34"/>
        <v>-4.2817513177347775E-8</v>
      </c>
      <c r="AQ80">
        <f t="shared" si="34"/>
        <v>-2.5707231971870351E-4</v>
      </c>
      <c r="AR80">
        <f t="shared" si="34"/>
        <v>-2.5711513723188084E-4</v>
      </c>
      <c r="AS80">
        <f t="shared" si="34"/>
        <v>-3.4762579785277878E-6</v>
      </c>
      <c r="AT80">
        <f t="shared" si="34"/>
        <v>-2.3271465935046165E-6</v>
      </c>
      <c r="AU80">
        <f t="shared" si="25"/>
        <v>-2.6291854180391326E-4</v>
      </c>
      <c r="AW80">
        <v>77</v>
      </c>
      <c r="AX80">
        <f>IF(Z80&gt;0, (R80*SUMPRODUCT(K80:$K$98, X80:$X$98)-K80*$AZ$3)/Z80, 0)</f>
        <v>-8690.57166922334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50000</v>
      </c>
      <c r="S81">
        <f t="shared" si="29"/>
        <v>-21282.760611542595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-0.18346258907589688</v>
      </c>
      <c r="AC81">
        <f t="shared" si="45"/>
        <v>-0.16402016692910132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-0.65963557947303553</v>
      </c>
      <c r="AI81">
        <f t="shared" si="23"/>
        <v>-0.65973191340846971</v>
      </c>
      <c r="AJ81">
        <f t="shared" si="33"/>
        <v>-1.9442422146795563E-2</v>
      </c>
      <c r="AK81">
        <f t="shared" si="46"/>
        <v>-1.2842381235312783E-2</v>
      </c>
      <c r="AL81">
        <f t="shared" si="24"/>
        <v>-0.69201671679057808</v>
      </c>
      <c r="AN81">
        <f t="shared" si="34"/>
        <v>0</v>
      </c>
      <c r="AO81">
        <f t="shared" si="34"/>
        <v>0</v>
      </c>
      <c r="AP81">
        <f t="shared" si="34"/>
        <v>-1.3956404050444254E-8</v>
      </c>
      <c r="AQ81">
        <f t="shared" si="34"/>
        <v>-9.5564876818131158E-5</v>
      </c>
      <c r="AR81">
        <f t="shared" si="34"/>
        <v>-9.5578833222181598E-5</v>
      </c>
      <c r="AS81">
        <f t="shared" si="34"/>
        <v>-2.8167259852613433E-6</v>
      </c>
      <c r="AT81">
        <f t="shared" si="34"/>
        <v>-1.860543334828278E-6</v>
      </c>
      <c r="AU81">
        <f t="shared" si="25"/>
        <v>-1.0025610254227122E-4</v>
      </c>
      <c r="AW81">
        <v>78</v>
      </c>
      <c r="AX81">
        <f>IF(Z81&gt;0, (R81*SUMPRODUCT(K81:$K$98, X81:$X$98)-K81*$AZ$3)/Z81, 0)</f>
        <v>-21282.760611542595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50000</v>
      </c>
      <c r="S82">
        <f t="shared" si="29"/>
        <v>-56841.293154443061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-0.16402016692910132</v>
      </c>
      <c r="AC82">
        <f t="shared" si="45"/>
        <v>-0.14652689746081743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-0.25259114229339807</v>
      </c>
      <c r="AI82">
        <f t="shared" si="23"/>
        <v>-0.2526233651039046</v>
      </c>
      <c r="AJ82">
        <f t="shared" si="33"/>
        <v>-1.749326946828389E-2</v>
      </c>
      <c r="AK82">
        <f t="shared" si="46"/>
        <v>-1.1481411685037093E-2</v>
      </c>
      <c r="AL82">
        <f t="shared" si="24"/>
        <v>-0.28159804625722556</v>
      </c>
      <c r="AN82">
        <f t="shared" si="34"/>
        <v>0</v>
      </c>
      <c r="AO82">
        <f t="shared" si="34"/>
        <v>0</v>
      </c>
      <c r="AP82">
        <f t="shared" si="34"/>
        <v>-4.1681143625436991E-9</v>
      </c>
      <c r="AQ82">
        <f t="shared" si="34"/>
        <v>-3.2673399728181663E-5</v>
      </c>
      <c r="AR82">
        <f t="shared" si="34"/>
        <v>-3.2677567842544211E-5</v>
      </c>
      <c r="AS82">
        <f t="shared" si="34"/>
        <v>-2.2628053410761838E-6</v>
      </c>
      <c r="AT82">
        <f t="shared" si="34"/>
        <v>-1.4851540320178426E-6</v>
      </c>
      <c r="AU82">
        <f t="shared" si="25"/>
        <v>-3.6425527215638237E-5</v>
      </c>
      <c r="AW82">
        <v>79</v>
      </c>
      <c r="AX82">
        <f>IF(Z82&gt;0, (R82*SUMPRODUCT(K82:$K$98, X82:$X$98)-K82*$AZ$3)/Z82, 0)</f>
        <v>-56841.293154443061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50000</v>
      </c>
      <c r="S83">
        <f t="shared" si="29"/>
        <v>-166891.50144666247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-0.14652689746081743</v>
      </c>
      <c r="AC83">
        <f t="shared" si="45"/>
        <v>-0.13085525448099022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-8.8398639379857494E-2</v>
      </c>
      <c r="AI83">
        <f t="shared" si="23"/>
        <v>-8.8408440302413974E-2</v>
      </c>
      <c r="AJ83">
        <f t="shared" si="33"/>
        <v>-1.5671642979827205E-2</v>
      </c>
      <c r="AK83">
        <f t="shared" si="46"/>
        <v>-1.0256882822257221E-2</v>
      </c>
      <c r="AL83">
        <f t="shared" si="24"/>
        <v>-0.11433696610449839</v>
      </c>
      <c r="AN83">
        <f t="shared" si="34"/>
        <v>0</v>
      </c>
      <c r="AO83">
        <f t="shared" si="34"/>
        <v>0</v>
      </c>
      <c r="AP83">
        <f t="shared" si="34"/>
        <v>-1.1319445269095387E-9</v>
      </c>
      <c r="AQ83">
        <f t="shared" si="34"/>
        <v>-1.0209483388498496E-5</v>
      </c>
      <c r="AR83">
        <f t="shared" si="34"/>
        <v>-1.0210615333025406E-5</v>
      </c>
      <c r="AS83">
        <f t="shared" si="34"/>
        <v>-1.8099755810210171E-6</v>
      </c>
      <c r="AT83">
        <f t="shared" si="34"/>
        <v>-1.1846050519129548E-6</v>
      </c>
      <c r="AU83">
        <f t="shared" si="25"/>
        <v>-1.3205195965959378E-5</v>
      </c>
      <c r="AW83">
        <v>80</v>
      </c>
      <c r="AX83">
        <f>IF(Z83&gt;0, (R83*SUMPRODUCT(K83:$K$98, X83:$X$98)-K83*$AZ$3)/Z83, 0)</f>
        <v>-166891.50144666247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50000</v>
      </c>
      <c r="S84">
        <f t="shared" si="29"/>
        <v>-543649.74034510669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-0.13085525448099022</v>
      </c>
      <c r="AC84">
        <f t="shared" si="45"/>
        <v>-0.11684375291120426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-2.8065418731761767E-2</v>
      </c>
      <c r="AI84">
        <f t="shared" si="23"/>
        <v>-2.8068105290409737E-2</v>
      </c>
      <c r="AJ84">
        <f t="shared" si="33"/>
        <v>-1.4011501569785964E-2</v>
      </c>
      <c r="AK84">
        <f t="shared" si="46"/>
        <v>-9.1598678136693163E-3</v>
      </c>
      <c r="AL84">
        <f t="shared" si="24"/>
        <v>-5.1239474673865013E-2</v>
      </c>
      <c r="AN84">
        <f t="shared" si="34"/>
        <v>0</v>
      </c>
      <c r="AO84">
        <f t="shared" si="34"/>
        <v>0</v>
      </c>
      <c r="AP84">
        <f t="shared" si="34"/>
        <v>-2.7703617952680213E-10</v>
      </c>
      <c r="AQ84">
        <f t="shared" si="34"/>
        <v>-2.894087716322946E-6</v>
      </c>
      <c r="AR84">
        <f t="shared" si="34"/>
        <v>-2.8943647525024729E-6</v>
      </c>
      <c r="AS84">
        <f t="shared" si="34"/>
        <v>-1.4448569240289304E-6</v>
      </c>
      <c r="AT84">
        <f t="shared" si="34"/>
        <v>-9.4455960825132478E-7</v>
      </c>
      <c r="AU84">
        <f t="shared" si="25"/>
        <v>-5.2837812847827275E-6</v>
      </c>
      <c r="AW84">
        <v>81</v>
      </c>
      <c r="AX84">
        <f>IF(Z84&gt;0, (R84*SUMPRODUCT(K84:$K$98, X84:$X$98)-K84*$AZ$3)/Z84, 0)</f>
        <v>-543649.74034510669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50000</v>
      </c>
      <c r="S85">
        <f t="shared" si="29"/>
        <v>-1987627.8444524321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-0.11684375291120426</v>
      </c>
      <c r="AC85">
        <f t="shared" si="45"/>
        <v>-0.10432726213001485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-8.0143558487616139E-3</v>
      </c>
      <c r="AI85">
        <f t="shared" si="23"/>
        <v>-8.0150119528609124E-3</v>
      </c>
      <c r="AJ85">
        <f t="shared" si="33"/>
        <v>-1.251649078118941E-2</v>
      </c>
      <c r="AK85">
        <f t="shared" si="46"/>
        <v>-8.179062703784299E-3</v>
      </c>
      <c r="AL85">
        <f t="shared" si="24"/>
        <v>-2.871056543783462E-2</v>
      </c>
      <c r="AN85">
        <f t="shared" si="34"/>
        <v>0</v>
      </c>
      <c r="AO85">
        <f t="shared" si="34"/>
        <v>0</v>
      </c>
      <c r="AP85">
        <f t="shared" si="34"/>
        <v>-6.0408060505670429E-11</v>
      </c>
      <c r="AQ85">
        <f t="shared" si="34"/>
        <v>-7.3788853558994011E-7</v>
      </c>
      <c r="AR85">
        <f t="shared" si="34"/>
        <v>-7.3794894365044575E-7</v>
      </c>
      <c r="AS85">
        <f t="shared" si="34"/>
        <v>-1.1524039146182858E-6</v>
      </c>
      <c r="AT85">
        <f t="shared" si="34"/>
        <v>-7.5305323532973184E-7</v>
      </c>
      <c r="AU85">
        <f t="shared" si="25"/>
        <v>-2.643406093598463E-6</v>
      </c>
      <c r="AW85">
        <v>82</v>
      </c>
      <c r="AX85">
        <f>IF(Z85&gt;0, (R85*SUMPRODUCT(K85:$K$98, X85:$X$98)-K85*$AZ$3)/Z85, 0)</f>
        <v>-1987627.8444524321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50000</v>
      </c>
      <c r="S86">
        <f t="shared" si="29"/>
        <v>-8280406.2631698828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-0.10432726213001485</v>
      </c>
      <c r="AC86">
        <f t="shared" si="45"/>
        <v>-9.3149977814170296E-2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-2.0356999652341081E-3</v>
      </c>
      <c r="AI86">
        <f t="shared" si="23"/>
        <v>-2.035840583301105E-3</v>
      </c>
      <c r="AJ86">
        <f t="shared" si="33"/>
        <v>-1.1177284315844555E-2</v>
      </c>
      <c r="AK86">
        <f t="shared" si="46"/>
        <v>-7.3029083491010401E-3</v>
      </c>
      <c r="AL86">
        <f t="shared" si="24"/>
        <v>-2.05160332482467E-2</v>
      </c>
      <c r="AN86">
        <f t="shared" si="34"/>
        <v>0</v>
      </c>
      <c r="AO86">
        <f t="shared" si="34"/>
        <v>0</v>
      </c>
      <c r="AP86">
        <f t="shared" si="34"/>
        <v>-1.1559664830121996E-11</v>
      </c>
      <c r="AQ86">
        <f t="shared" si="34"/>
        <v>-1.6734698318170385E-7</v>
      </c>
      <c r="AR86">
        <f t="shared" si="34"/>
        <v>-1.6735854284653398E-7</v>
      </c>
      <c r="AS86">
        <f t="shared" si="34"/>
        <v>-9.1884110741518477E-7</v>
      </c>
      <c r="AT86">
        <f t="shared" si="34"/>
        <v>-6.0034371545218903E-7</v>
      </c>
      <c r="AU86">
        <f t="shared" si="25"/>
        <v>-1.6865433657139079E-6</v>
      </c>
      <c r="AW86">
        <v>83</v>
      </c>
      <c r="AX86">
        <f>IF(Z86&gt;0, (R86*SUMPRODUCT(K86:$K$98, X86:$X$98)-K86*$AZ$3)/Z86, 0)</f>
        <v>-8280406.2631698828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50000</v>
      </c>
      <c r="S87">
        <f t="shared" si="29"/>
        <v>-40087525.779445983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-9.3149977814170296E-2</v>
      </c>
      <c r="AC87">
        <f t="shared" si="45"/>
        <v>-8.3169768192956919E-2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-4.5311232272240135E-4</v>
      </c>
      <c r="AI87">
        <f t="shared" si="23"/>
        <v>-4.5313825652804784E-4</v>
      </c>
      <c r="AJ87">
        <f t="shared" si="33"/>
        <v>-9.9802096212133762E-3</v>
      </c>
      <c r="AK87">
        <f t="shared" si="46"/>
        <v>-6.5204984469919213E-3</v>
      </c>
      <c r="AL87">
        <f t="shared" si="24"/>
        <v>-1.6953846324733346E-2</v>
      </c>
      <c r="AN87">
        <f t="shared" si="34"/>
        <v>0</v>
      </c>
      <c r="AO87">
        <f t="shared" si="34"/>
        <v>0</v>
      </c>
      <c r="AP87">
        <f t="shared" si="34"/>
        <v>-1.9034976611569236E-12</v>
      </c>
      <c r="AQ87">
        <f t="shared" si="34"/>
        <v>-3.3257681433303648E-8</v>
      </c>
      <c r="AR87">
        <f t="shared" si="34"/>
        <v>-3.3259584930964808E-8</v>
      </c>
      <c r="AS87">
        <f t="shared" si="34"/>
        <v>-7.3253057922959214E-7</v>
      </c>
      <c r="AT87">
        <f t="shared" si="34"/>
        <v>-4.7859360529743398E-7</v>
      </c>
      <c r="AU87">
        <f t="shared" si="25"/>
        <v>-1.2443837694579909E-6</v>
      </c>
      <c r="AW87">
        <v>84</v>
      </c>
      <c r="AX87">
        <f>IF(Z87&gt;0, (R87*SUMPRODUCT(K87:$K$98, X87:$X$98)-K87*$AZ$3)/Z87, 0)</f>
        <v>-40087525.779445983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50000</v>
      </c>
      <c r="S88">
        <f t="shared" si="29"/>
        <v>-231618755.62780586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-8.3169768192956919E-2</v>
      </c>
      <c r="AC88">
        <f t="shared" si="45"/>
        <v>-7.4258750586177147E-2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-8.6667486640680554E-5</v>
      </c>
      <c r="AI88">
        <f t="shared" ref="AI88:AI89" si="49">SUM(AE88:AH88)</f>
        <v>-8.6671494236610389E-5</v>
      </c>
      <c r="AJ88">
        <f t="shared" si="33"/>
        <v>-8.9110176067797725E-3</v>
      </c>
      <c r="AK88">
        <f t="shared" si="46"/>
        <v>-5.8218837735069849E-3</v>
      </c>
      <c r="AL88">
        <f t="shared" ref="AL88:AL89" si="50">SUM(AI88:AK88)</f>
        <v>-1.4819572874523367E-2</v>
      </c>
      <c r="AN88">
        <f t="shared" si="34"/>
        <v>0</v>
      </c>
      <c r="AO88">
        <f t="shared" si="34"/>
        <v>0</v>
      </c>
      <c r="AP88">
        <f t="shared" si="34"/>
        <v>-2.6263463601788052E-13</v>
      </c>
      <c r="AQ88">
        <f t="shared" si="34"/>
        <v>-5.6796853293047426E-9</v>
      </c>
      <c r="AR88">
        <f t="shared" si="34"/>
        <v>-5.6799479639407604E-9</v>
      </c>
      <c r="AS88">
        <f t="shared" si="34"/>
        <v>-5.8397650528666469E-7</v>
      </c>
      <c r="AT88">
        <f t="shared" si="34"/>
        <v>-3.8153255781371651E-7</v>
      </c>
      <c r="AU88">
        <f t="shared" si="25"/>
        <v>-9.7118901106432195E-7</v>
      </c>
      <c r="AW88">
        <v>85</v>
      </c>
      <c r="AX88">
        <f>IF(Z88&gt;0, (R88*SUMPRODUCT(K88:$K$98, X88:$X$98)-K88*$AZ$3)/Z88, 0)</f>
        <v>-231618755.62780586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-7.4258750586177147E-2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-1.6030383719336064E-5</v>
      </c>
      <c r="AI89">
        <f t="shared" si="49"/>
        <v>-1.6030383719336064E-5</v>
      </c>
      <c r="AJ89">
        <f t="shared" si="33"/>
        <v>-7.4258750586177147E-2</v>
      </c>
      <c r="AK89">
        <f t="shared" si="46"/>
        <v>-5.1981125410324007E-3</v>
      </c>
      <c r="AL89">
        <f t="shared" si="50"/>
        <v>-7.9472893510928885E-2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-9.3798084292100193E-10</v>
      </c>
      <c r="AR89">
        <f t="shared" si="34"/>
        <v>-9.3798084292100193E-10</v>
      </c>
      <c r="AS89">
        <f t="shared" si="34"/>
        <v>-4.345079112801658E-6</v>
      </c>
      <c r="AT89">
        <f t="shared" si="34"/>
        <v>-3.0415553789611607E-7</v>
      </c>
      <c r="AU89">
        <f t="shared" si="25"/>
        <v>-4.6501726315406945E-6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2192.5494839487342</v>
      </c>
      <c r="AO91" s="8">
        <f t="shared" ref="AO91:AU91" si="51">SUM(AO3:AO89)</f>
        <v>-219.25494839487342</v>
      </c>
      <c r="AP91" s="8">
        <f t="shared" si="51"/>
        <v>-207.5485602034795</v>
      </c>
      <c r="AQ91" s="8">
        <f t="shared" si="51"/>
        <v>-1133.129649755693</v>
      </c>
      <c r="AR91" s="8">
        <f t="shared" si="51"/>
        <v>632.61632559468762</v>
      </c>
      <c r="AS91" s="8">
        <f t="shared" si="51"/>
        <v>-90.344696907005854</v>
      </c>
      <c r="AT91" s="8">
        <f t="shared" si="51"/>
        <v>52.701073195753438</v>
      </c>
      <c r="AU91" s="8">
        <f t="shared" si="51"/>
        <v>594.97270188343555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AA309-7871-459F-8543-9B9C30552550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2828.5869236529579</v>
      </c>
      <c r="K3">
        <v>1</v>
      </c>
      <c r="L3" s="2">
        <v>0</v>
      </c>
      <c r="O3">
        <f>$C$3</f>
        <v>2828.5869236529579</v>
      </c>
      <c r="P3">
        <f>O3*C5</f>
        <v>282.85869236529578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2828.5869236529579</v>
      </c>
      <c r="AF3">
        <f t="shared" ref="AF3:AG34" si="3">-$Z3*P3</f>
        <v>-282.85869236529578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2419.9106753876622</v>
      </c>
      <c r="AJ3">
        <f t="shared" ref="AJ3:AJ66" si="6">AB3-AC3</f>
        <v>0</v>
      </c>
      <c r="AL3">
        <f t="shared" ref="AL3:AL23" si="7">SUM(AI3:AK3)</f>
        <v>2419.9106753876622</v>
      </c>
      <c r="AN3">
        <f t="shared" ref="AN3:AU34" si="8">AE3*$K3</f>
        <v>2828.5869236529579</v>
      </c>
      <c r="AO3">
        <f t="shared" si="8"/>
        <v>-282.85869236529578</v>
      </c>
      <c r="AP3">
        <f t="shared" si="8"/>
        <v>-125.8175559</v>
      </c>
      <c r="AQ3">
        <f t="shared" si="8"/>
        <v>0</v>
      </c>
      <c r="AR3">
        <f t="shared" si="8"/>
        <v>2419.9106753876622</v>
      </c>
      <c r="AS3">
        <f t="shared" si="8"/>
        <v>0</v>
      </c>
      <c r="AT3">
        <f t="shared" si="8"/>
        <v>0</v>
      </c>
      <c r="AU3">
        <f t="shared" si="8"/>
        <v>2419.9106753876622</v>
      </c>
      <c r="AW3">
        <v>0</v>
      </c>
      <c r="AX3">
        <f>IF(Z3&gt;0, (R3*SUMPRODUCT(K3:$K$98, X3:$X$98)-K3*$AZ$3)/Z3, 0)</f>
        <v>0</v>
      </c>
      <c r="AZ3">
        <f>C6*ABS(SUMPRODUCT(X4:X79, K4:K79))/1</f>
        <v>1490.9589406309606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161.82503615211473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159.7456007818887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-159.7456007818887</v>
      </c>
      <c r="AK4">
        <f t="shared" ref="AK4:AK67" si="20">G4*SUM(AB4:AB4, AE4:AF4)</f>
        <v>0</v>
      </c>
      <c r="AL4">
        <f t="shared" si="7"/>
        <v>-302.24055078188871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-127.22763392857141</v>
      </c>
      <c r="AR4">
        <f t="shared" si="8"/>
        <v>-127.22763392857141</v>
      </c>
      <c r="AS4">
        <f t="shared" si="8"/>
        <v>-142.63000069811491</v>
      </c>
      <c r="AT4">
        <f t="shared" si="8"/>
        <v>0</v>
      </c>
      <c r="AU4">
        <f t="shared" si="8"/>
        <v>-269.85763462668632</v>
      </c>
      <c r="AW4">
        <v>1</v>
      </c>
      <c r="AX4">
        <f>IF(Z4&gt;0, (R4*SUMPRODUCT(K4:$K$98, X4:$X$98)-K4*$AZ$3)/Z4, 0)</f>
        <v>161.82503615211473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2.8964780000000001E-3</v>
      </c>
      <c r="Q5" s="4">
        <f t="shared" ref="Q5:Q68" si="22">$C$8</f>
        <v>12.5</v>
      </c>
      <c r="R5">
        <f t="shared" si="0"/>
        <v>50000</v>
      </c>
      <c r="S5">
        <f t="shared" si="1"/>
        <v>179.74598830585802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159.7456007818887</v>
      </c>
      <c r="AC5">
        <f t="shared" si="19"/>
        <v>175.1479675514322</v>
      </c>
      <c r="AE5">
        <f t="shared" si="2"/>
        <v>0</v>
      </c>
      <c r="AF5">
        <f t="shared" si="3"/>
        <v>0</v>
      </c>
      <c r="AG5">
        <f t="shared" si="3"/>
        <v>-12.180241767996947</v>
      </c>
      <c r="AH5">
        <f t="shared" si="4"/>
        <v>-142.96292751221389</v>
      </c>
      <c r="AI5">
        <f t="shared" si="5"/>
        <v>-155.14316928021083</v>
      </c>
      <c r="AJ5">
        <f t="shared" si="6"/>
        <v>-15.402366769543505</v>
      </c>
      <c r="AK5">
        <f t="shared" si="20"/>
        <v>11.18219205473221</v>
      </c>
      <c r="AL5">
        <f t="shared" si="7"/>
        <v>-159.36334399502212</v>
      </c>
      <c r="AN5">
        <f t="shared" si="8"/>
        <v>0</v>
      </c>
      <c r="AO5">
        <f t="shared" si="8"/>
        <v>0</v>
      </c>
      <c r="AP5">
        <f t="shared" si="8"/>
        <v>-9.7100141645383804</v>
      </c>
      <c r="AQ5">
        <f t="shared" si="8"/>
        <v>-113.96917052950724</v>
      </c>
      <c r="AR5">
        <f t="shared" si="8"/>
        <v>-123.67918469404562</v>
      </c>
      <c r="AS5">
        <f t="shared" si="8"/>
        <v>-12.278672488475369</v>
      </c>
      <c r="AT5">
        <f t="shared" si="8"/>
        <v>8.914375043632182</v>
      </c>
      <c r="AU5">
        <f t="shared" si="8"/>
        <v>-127.04348213888879</v>
      </c>
      <c r="AW5">
        <v>2</v>
      </c>
      <c r="AX5">
        <f>IF(Z5&gt;0, (R5*SUMPRODUCT(K5:$K$98, X5:$X$98)-K5*$AZ$3)/Z5, 0)</f>
        <v>179.74598830585802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2.9506620000000002E-3</v>
      </c>
      <c r="Q6" s="4">
        <f t="shared" si="22"/>
        <v>12.5</v>
      </c>
      <c r="R6">
        <f t="shared" si="0"/>
        <v>50000</v>
      </c>
      <c r="S6">
        <f t="shared" si="1"/>
        <v>196.0147833380837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175.1479675514322</v>
      </c>
      <c r="AC6">
        <f t="shared" si="19"/>
        <v>188.52701193095618</v>
      </c>
      <c r="AE6">
        <f t="shared" si="2"/>
        <v>0</v>
      </c>
      <c r="AF6">
        <f t="shared" si="3"/>
        <v>0</v>
      </c>
      <c r="AG6">
        <f t="shared" si="3"/>
        <v>-12.022499573781335</v>
      </c>
      <c r="AH6">
        <f t="shared" si="4"/>
        <v>-143.75910614256563</v>
      </c>
      <c r="AI6">
        <f t="shared" si="5"/>
        <v>-155.78160571634697</v>
      </c>
      <c r="AJ6">
        <f t="shared" si="6"/>
        <v>-13.379044379523975</v>
      </c>
      <c r="AK6">
        <f t="shared" si="20"/>
        <v>12.260357728600255</v>
      </c>
      <c r="AL6">
        <f t="shared" si="7"/>
        <v>-156.90029236727071</v>
      </c>
      <c r="AN6">
        <f t="shared" si="8"/>
        <v>0</v>
      </c>
      <c r="AO6">
        <f t="shared" si="8"/>
        <v>0</v>
      </c>
      <c r="AP6">
        <f t="shared" si="8"/>
        <v>-8.5573777259627075</v>
      </c>
      <c r="AQ6">
        <f t="shared" si="8"/>
        <v>-102.32489219558981</v>
      </c>
      <c r="AR6">
        <f t="shared" si="8"/>
        <v>-110.88226992155253</v>
      </c>
      <c r="AS6">
        <f t="shared" si="8"/>
        <v>-9.5229395239641992</v>
      </c>
      <c r="AT6">
        <f t="shared" si="8"/>
        <v>8.7266804623441576</v>
      </c>
      <c r="AU6">
        <f t="shared" si="8"/>
        <v>-111.67852898317258</v>
      </c>
      <c r="AW6">
        <v>3</v>
      </c>
      <c r="AX6">
        <f>IF(Z6&gt;0, (R6*SUMPRODUCT(K6:$K$98, X6:$X$98)-K6*$AZ$3)/Z6, 0)</f>
        <v>196.0147833380837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3.0134020000000001E-3</v>
      </c>
      <c r="Q7" s="4">
        <f t="shared" si="22"/>
        <v>12.5</v>
      </c>
      <c r="R7">
        <f t="shared" si="0"/>
        <v>50000</v>
      </c>
      <c r="S7">
        <f t="shared" si="1"/>
        <v>210.58603243407248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188.52701193095618</v>
      </c>
      <c r="AC7">
        <f t="shared" si="19"/>
        <v>199.90588304700145</v>
      </c>
      <c r="AE7">
        <f t="shared" si="2"/>
        <v>0</v>
      </c>
      <c r="AF7">
        <f t="shared" si="3"/>
        <v>0</v>
      </c>
      <c r="AG7">
        <f t="shared" si="3"/>
        <v>-11.866045953782891</v>
      </c>
      <c r="AH7">
        <f t="shared" si="4"/>
        <v>-144.9144970425273</v>
      </c>
      <c r="AI7">
        <f t="shared" si="5"/>
        <v>-156.7805429963102</v>
      </c>
      <c r="AJ7">
        <f t="shared" si="6"/>
        <v>-11.378871116045275</v>
      </c>
      <c r="AK7">
        <f t="shared" si="20"/>
        <v>13.196890835166935</v>
      </c>
      <c r="AL7">
        <f t="shared" si="7"/>
        <v>-154.96252327718855</v>
      </c>
      <c r="AN7">
        <f t="shared" si="8"/>
        <v>0</v>
      </c>
      <c r="AO7">
        <f t="shared" si="8"/>
        <v>0</v>
      </c>
      <c r="AP7">
        <f t="shared" si="8"/>
        <v>-7.5410867228115253</v>
      </c>
      <c r="AQ7">
        <f t="shared" si="8"/>
        <v>-92.095782693469545</v>
      </c>
      <c r="AR7">
        <f t="shared" si="8"/>
        <v>-99.636869416281073</v>
      </c>
      <c r="AS7">
        <f t="shared" si="8"/>
        <v>-7.2314783060853305</v>
      </c>
      <c r="AT7">
        <f t="shared" si="8"/>
        <v>8.3868627044836188</v>
      </c>
      <c r="AU7">
        <f t="shared" si="8"/>
        <v>-98.48148501788279</v>
      </c>
      <c r="AW7">
        <v>4</v>
      </c>
      <c r="AX7">
        <f>IF(Z7&gt;0, (R7*SUMPRODUCT(K7:$K$98, X7:$X$98)-K7*$AZ$3)/Z7, 0)</f>
        <v>210.58603243407248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3.0789929999999999E-3</v>
      </c>
      <c r="Q8" s="4">
        <f t="shared" si="22"/>
        <v>12.5</v>
      </c>
      <c r="R8">
        <f t="shared" si="0"/>
        <v>50000</v>
      </c>
      <c r="S8">
        <f t="shared" si="1"/>
        <v>223.43736492879245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199.90588304700145</v>
      </c>
      <c r="AC8">
        <f t="shared" si="19"/>
        <v>209.33131759606306</v>
      </c>
      <c r="AE8">
        <f t="shared" si="2"/>
        <v>0</v>
      </c>
      <c r="AF8">
        <f t="shared" si="3"/>
        <v>0</v>
      </c>
      <c r="AG8">
        <f t="shared" si="3"/>
        <v>-11.710850021815686</v>
      </c>
      <c r="AH8">
        <f t="shared" si="4"/>
        <v>-146.14188971750337</v>
      </c>
      <c r="AI8">
        <f t="shared" si="5"/>
        <v>-157.85273973931905</v>
      </c>
      <c r="AJ8">
        <f t="shared" si="6"/>
        <v>-9.425434549061606</v>
      </c>
      <c r="AK8">
        <f t="shared" si="20"/>
        <v>13.993411813290104</v>
      </c>
      <c r="AL8">
        <f t="shared" si="7"/>
        <v>-153.28476247509056</v>
      </c>
      <c r="AN8">
        <f t="shared" si="8"/>
        <v>0</v>
      </c>
      <c r="AO8">
        <f t="shared" si="8"/>
        <v>0</v>
      </c>
      <c r="AP8">
        <f t="shared" si="8"/>
        <v>-6.645050805670965</v>
      </c>
      <c r="AQ8">
        <f t="shared" si="8"/>
        <v>-82.924832971177239</v>
      </c>
      <c r="AR8">
        <f t="shared" si="8"/>
        <v>-89.569883776848201</v>
      </c>
      <c r="AS8">
        <f t="shared" si="8"/>
        <v>-5.3482446899554814</v>
      </c>
      <c r="AT8">
        <f t="shared" si="8"/>
        <v>7.9402376659907068</v>
      </c>
      <c r="AU8">
        <f t="shared" si="8"/>
        <v>-86.977890800812972</v>
      </c>
      <c r="AW8">
        <v>5</v>
      </c>
      <c r="AX8">
        <f>IF(Z8&gt;0, (R8*SUMPRODUCT(K8:$K$98, X8:$X$98)-K8*$AZ$3)/Z8, 0)</f>
        <v>223.43736492879245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3.1512390000000001E-3</v>
      </c>
      <c r="Q9" s="4">
        <f t="shared" si="22"/>
        <v>12.5</v>
      </c>
      <c r="R9">
        <f t="shared" si="0"/>
        <v>50000</v>
      </c>
      <c r="S9">
        <f t="shared" si="1"/>
        <v>234.76407615099149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209.33131759606306</v>
      </c>
      <c r="AC9">
        <f t="shared" si="19"/>
        <v>217.05042859143134</v>
      </c>
      <c r="AE9">
        <f t="shared" si="2"/>
        <v>0</v>
      </c>
      <c r="AF9">
        <f t="shared" si="3"/>
        <v>0</v>
      </c>
      <c r="AG9">
        <f t="shared" si="3"/>
        <v>-11.556837834285632</v>
      </c>
      <c r="AH9">
        <f t="shared" si="4"/>
        <v>-147.61474924758576</v>
      </c>
      <c r="AI9">
        <f t="shared" si="5"/>
        <v>-159.17158708187139</v>
      </c>
      <c r="AJ9">
        <f t="shared" si="6"/>
        <v>-7.7191109953682826</v>
      </c>
      <c r="AK9">
        <f t="shared" si="20"/>
        <v>14.653192231724416</v>
      </c>
      <c r="AL9">
        <f t="shared" si="7"/>
        <v>-152.23750584551527</v>
      </c>
      <c r="AN9">
        <f t="shared" si="8"/>
        <v>0</v>
      </c>
      <c r="AO9">
        <f t="shared" si="8"/>
        <v>0</v>
      </c>
      <c r="AP9">
        <f t="shared" si="8"/>
        <v>-5.8550537092486099</v>
      </c>
      <c r="AQ9">
        <f t="shared" si="8"/>
        <v>-74.78622591361345</v>
      </c>
      <c r="AR9">
        <f t="shared" si="8"/>
        <v>-80.641279622862058</v>
      </c>
      <c r="AS9">
        <f t="shared" si="8"/>
        <v>-3.9107418580756175</v>
      </c>
      <c r="AT9">
        <f t="shared" si="8"/>
        <v>7.4237632091853483</v>
      </c>
      <c r="AU9">
        <f t="shared" si="8"/>
        <v>-77.12825827175233</v>
      </c>
      <c r="AW9">
        <v>6</v>
      </c>
      <c r="AX9">
        <f>IF(Z9&gt;0, (R9*SUMPRODUCT(K9:$K$98, X9:$X$98)-K9*$AZ$3)/Z9, 0)</f>
        <v>234.76407615099149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3.229188E-3</v>
      </c>
      <c r="Q10" s="4">
        <f t="shared" si="22"/>
        <v>12.5</v>
      </c>
      <c r="R10">
        <f t="shared" si="0"/>
        <v>50000</v>
      </c>
      <c r="S10">
        <f t="shared" si="1"/>
        <v>244.64800632235924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217.05042859143134</v>
      </c>
      <c r="AC10">
        <f t="shared" si="19"/>
        <v>223.19629550509103</v>
      </c>
      <c r="AE10">
        <f t="shared" si="2"/>
        <v>0</v>
      </c>
      <c r="AF10">
        <f t="shared" si="3"/>
        <v>0</v>
      </c>
      <c r="AG10">
        <f t="shared" si="3"/>
        <v>-11.403950253890354</v>
      </c>
      <c r="AH10">
        <f t="shared" si="4"/>
        <v>-149.27680820968462</v>
      </c>
      <c r="AI10">
        <f t="shared" si="5"/>
        <v>-160.68075846357496</v>
      </c>
      <c r="AJ10">
        <f t="shared" si="6"/>
        <v>-6.1458669136596882</v>
      </c>
      <c r="AK10">
        <f t="shared" si="20"/>
        <v>15.193530001400195</v>
      </c>
      <c r="AL10">
        <f t="shared" si="7"/>
        <v>-151.63309537583444</v>
      </c>
      <c r="AN10">
        <f t="shared" si="8"/>
        <v>0</v>
      </c>
      <c r="AO10">
        <f t="shared" si="8"/>
        <v>0</v>
      </c>
      <c r="AP10">
        <f t="shared" si="8"/>
        <v>-5.1585679490882699</v>
      </c>
      <c r="AQ10">
        <f t="shared" si="8"/>
        <v>-67.52524706164678</v>
      </c>
      <c r="AR10">
        <f t="shared" si="8"/>
        <v>-72.683815010735046</v>
      </c>
      <c r="AS10">
        <f t="shared" si="8"/>
        <v>-2.7800780759589356</v>
      </c>
      <c r="AT10">
        <f t="shared" si="8"/>
        <v>6.8727813743309287</v>
      </c>
      <c r="AU10">
        <f t="shared" si="8"/>
        <v>-68.591111712363045</v>
      </c>
      <c r="AW10">
        <v>7</v>
      </c>
      <c r="AX10">
        <f>IF(Z10&gt;0, (R10*SUMPRODUCT(K10:$K$98, X10:$X$98)-K10*$AZ$3)/Z10, 0)</f>
        <v>244.64800632235924</v>
      </c>
    </row>
    <row r="11" spans="1:52" x14ac:dyDescent="0.25">
      <c r="A11" t="s">
        <v>33</v>
      </c>
      <c r="C11" s="12">
        <f>AU81</f>
        <v>773.51076404826392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3.318545E-3</v>
      </c>
      <c r="Q11" s="4">
        <f t="shared" si="22"/>
        <v>12.5</v>
      </c>
      <c r="R11">
        <f t="shared" si="0"/>
        <v>50000</v>
      </c>
      <c r="S11">
        <f t="shared" si="1"/>
        <v>253.21110026220501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223.19629550509103</v>
      </c>
      <c r="AC11">
        <f t="shared" si="19"/>
        <v>227.93184561065209</v>
      </c>
      <c r="AE11">
        <f t="shared" si="2"/>
        <v>0</v>
      </c>
      <c r="AF11">
        <f t="shared" si="3"/>
        <v>0</v>
      </c>
      <c r="AG11">
        <f t="shared" si="3"/>
        <v>-11.252066229256155</v>
      </c>
      <c r="AH11">
        <f t="shared" si="4"/>
        <v>-151.37808838118627</v>
      </c>
      <c r="AI11">
        <f t="shared" si="5"/>
        <v>-162.63015461044242</v>
      </c>
      <c r="AJ11">
        <f t="shared" si="6"/>
        <v>-4.7355501055610603</v>
      </c>
      <c r="AK11">
        <f t="shared" si="20"/>
        <v>15.623740685356374</v>
      </c>
      <c r="AL11">
        <f t="shared" si="7"/>
        <v>-151.7419640306471</v>
      </c>
      <c r="AN11">
        <f t="shared" si="8"/>
        <v>0</v>
      </c>
      <c r="AO11">
        <f t="shared" si="8"/>
        <v>0</v>
      </c>
      <c r="AP11">
        <f t="shared" si="8"/>
        <v>-4.5445208301096249</v>
      </c>
      <c r="AQ11">
        <f t="shared" si="8"/>
        <v>-61.13907098073976</v>
      </c>
      <c r="AR11">
        <f t="shared" si="8"/>
        <v>-65.683591810849379</v>
      </c>
      <c r="AS11">
        <f t="shared" si="8"/>
        <v>-1.9126092628920437</v>
      </c>
      <c r="AT11">
        <f t="shared" si="8"/>
        <v>6.3101668211143345</v>
      </c>
      <c r="AU11">
        <f t="shared" si="8"/>
        <v>-61.286034252627083</v>
      </c>
      <c r="AW11">
        <v>8</v>
      </c>
      <c r="AX11">
        <f>IF(Z11&gt;0, (R11*SUMPRODUCT(K11:$K$98, X11:$X$98)-K11*$AZ$3)/Z11, 0)</f>
        <v>253.21110026220501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3.4212090000000001E-3</v>
      </c>
      <c r="Q12" s="4">
        <f t="shared" si="22"/>
        <v>12.5</v>
      </c>
      <c r="R12">
        <f t="shared" si="0"/>
        <v>50000</v>
      </c>
      <c r="S12">
        <f t="shared" si="1"/>
        <v>260.46111142799191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227.93184561065209</v>
      </c>
      <c r="AC12">
        <f t="shared" si="19"/>
        <v>231.31134352920503</v>
      </c>
      <c r="AE12">
        <f t="shared" si="2"/>
        <v>0</v>
      </c>
      <c r="AF12">
        <f t="shared" si="3"/>
        <v>0</v>
      </c>
      <c r="AG12">
        <f t="shared" si="3"/>
        <v>-11.101049896711466</v>
      </c>
      <c r="AH12">
        <f t="shared" si="4"/>
        <v>-153.98268100850888</v>
      </c>
      <c r="AI12">
        <f t="shared" si="5"/>
        <v>-165.08373090522034</v>
      </c>
      <c r="AJ12">
        <f t="shared" si="6"/>
        <v>-3.3794979185529428</v>
      </c>
      <c r="AK12">
        <f t="shared" si="20"/>
        <v>15.955229192745648</v>
      </c>
      <c r="AL12">
        <f t="shared" si="7"/>
        <v>-152.50799963102764</v>
      </c>
      <c r="AN12">
        <f t="shared" si="8"/>
        <v>0</v>
      </c>
      <c r="AO12">
        <f t="shared" si="8"/>
        <v>0</v>
      </c>
      <c r="AP12">
        <f t="shared" si="8"/>
        <v>-4.0031498805748837</v>
      </c>
      <c r="AQ12">
        <f t="shared" si="8"/>
        <v>-55.527698445208991</v>
      </c>
      <c r="AR12">
        <f t="shared" si="8"/>
        <v>-59.530848325783872</v>
      </c>
      <c r="AS12">
        <f t="shared" si="8"/>
        <v>-1.218680828834573</v>
      </c>
      <c r="AT12">
        <f t="shared" si="8"/>
        <v>5.7536155977828365</v>
      </c>
      <c r="AU12">
        <f t="shared" si="8"/>
        <v>-54.995913556835617</v>
      </c>
      <c r="AW12">
        <v>9</v>
      </c>
      <c r="AX12">
        <f>IF(Z12&gt;0, (R12*SUMPRODUCT(K12:$K$98, X12:$X$98)-K12*$AZ$3)/Z12, 0)</f>
        <v>260.46111142799191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3.53338E-3</v>
      </c>
      <c r="Q13" s="4">
        <f t="shared" si="22"/>
        <v>12.5</v>
      </c>
      <c r="R13">
        <f t="shared" si="0"/>
        <v>50000</v>
      </c>
      <c r="S13">
        <f t="shared" si="1"/>
        <v>266.4065489055335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231.31134352920503</v>
      </c>
      <c r="AC13">
        <f t="shared" si="19"/>
        <v>233.38951017265035</v>
      </c>
      <c r="AE13">
        <f t="shared" si="2"/>
        <v>0</v>
      </c>
      <c r="AF13">
        <f t="shared" si="3"/>
        <v>0</v>
      </c>
      <c r="AG13">
        <f t="shared" si="3"/>
        <v>-10.950815170060308</v>
      </c>
      <c r="AH13">
        <f t="shared" si="4"/>
        <v>-156.89691073616945</v>
      </c>
      <c r="AI13">
        <f t="shared" si="5"/>
        <v>-167.84772590622975</v>
      </c>
      <c r="AJ13">
        <f t="shared" si="6"/>
        <v>-2.0781666434453143</v>
      </c>
      <c r="AK13">
        <f t="shared" si="20"/>
        <v>16.191794047044354</v>
      </c>
      <c r="AL13">
        <f t="shared" si="7"/>
        <v>-153.73409850263073</v>
      </c>
      <c r="AN13">
        <f t="shared" si="8"/>
        <v>0</v>
      </c>
      <c r="AO13">
        <f t="shared" si="8"/>
        <v>0</v>
      </c>
      <c r="AP13">
        <f t="shared" si="8"/>
        <v>-3.5258694036108107</v>
      </c>
      <c r="AQ13">
        <f t="shared" si="8"/>
        <v>-50.516606160806006</v>
      </c>
      <c r="AR13">
        <f t="shared" si="8"/>
        <v>-54.042475564416812</v>
      </c>
      <c r="AS13">
        <f t="shared" si="8"/>
        <v>-0.66911404036491084</v>
      </c>
      <c r="AT13">
        <f t="shared" si="8"/>
        <v>5.2133243355368357</v>
      </c>
      <c r="AU13">
        <f t="shared" si="8"/>
        <v>-49.498265269244897</v>
      </c>
      <c r="AW13">
        <v>10</v>
      </c>
      <c r="AX13">
        <f>IF(Z13&gt;0, (R13*SUMPRODUCT(K13:$K$98, X13:$X$98)-K13*$AZ$3)/Z13, 0)</f>
        <v>266.4065489055335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3.6617109999999998E-3</v>
      </c>
      <c r="Q14" s="4">
        <f t="shared" si="22"/>
        <v>12.5</v>
      </c>
      <c r="R14">
        <f t="shared" si="0"/>
        <v>50000</v>
      </c>
      <c r="S14">
        <f t="shared" si="1"/>
        <v>271.15798721595525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233.38951017265035</v>
      </c>
      <c r="AC14">
        <f t="shared" si="19"/>
        <v>234.30671212671419</v>
      </c>
      <c r="AE14">
        <f t="shared" si="2"/>
        <v>0</v>
      </c>
      <c r="AF14">
        <f t="shared" si="3"/>
        <v>0</v>
      </c>
      <c r="AG14">
        <f t="shared" si="3"/>
        <v>-10.801208297992527</v>
      </c>
      <c r="AH14">
        <f t="shared" si="4"/>
        <v>-160.39488146870679</v>
      </c>
      <c r="AI14">
        <f t="shared" si="5"/>
        <v>-171.19608976669932</v>
      </c>
      <c r="AJ14">
        <f t="shared" si="6"/>
        <v>-0.91720195406384164</v>
      </c>
      <c r="AK14">
        <f t="shared" si="20"/>
        <v>16.337265712085525</v>
      </c>
      <c r="AL14">
        <f t="shared" si="7"/>
        <v>-155.77602600867763</v>
      </c>
      <c r="AN14">
        <f t="shared" si="8"/>
        <v>0</v>
      </c>
      <c r="AO14">
        <f t="shared" si="8"/>
        <v>0</v>
      </c>
      <c r="AP14">
        <f t="shared" si="8"/>
        <v>-3.105089281066908</v>
      </c>
      <c r="AQ14">
        <f t="shared" si="8"/>
        <v>-46.109695642018366</v>
      </c>
      <c r="AR14">
        <f t="shared" si="8"/>
        <v>-49.214784923085276</v>
      </c>
      <c r="AS14">
        <f t="shared" si="8"/>
        <v>-0.26367364442611246</v>
      </c>
      <c r="AT14">
        <f t="shared" si="8"/>
        <v>4.6965734985378385</v>
      </c>
      <c r="AU14">
        <f t="shared" si="8"/>
        <v>-44.781885068973551</v>
      </c>
      <c r="AW14">
        <v>11</v>
      </c>
      <c r="AX14">
        <f>IF(Z14&gt;0, (R14*SUMPRODUCT(K14:$K$98, X14:$X$98)-K14*$AZ$3)/Z14, 0)</f>
        <v>271.15798721595525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3.8071530000000002E-3</v>
      </c>
      <c r="Q15" s="4">
        <f t="shared" si="22"/>
        <v>12.5</v>
      </c>
      <c r="R15">
        <f t="shared" si="0"/>
        <v>50000</v>
      </c>
      <c r="S15">
        <f t="shared" si="1"/>
        <v>274.73529037450413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234.30671212671419</v>
      </c>
      <c r="AC15">
        <f t="shared" si="19"/>
        <v>234.12005944440128</v>
      </c>
      <c r="AE15">
        <f t="shared" si="2"/>
        <v>0</v>
      </c>
      <c r="AF15">
        <f t="shared" si="3"/>
        <v>0</v>
      </c>
      <c r="AG15">
        <f t="shared" si="3"/>
        <v>-10.652074362437276</v>
      </c>
      <c r="AH15">
        <f t="shared" si="4"/>
        <v>-164.48741030130859</v>
      </c>
      <c r="AI15">
        <f t="shared" si="5"/>
        <v>-175.13948466374586</v>
      </c>
      <c r="AJ15">
        <f t="shared" si="6"/>
        <v>0.18665268231291066</v>
      </c>
      <c r="AK15">
        <f t="shared" si="20"/>
        <v>16.401469848869993</v>
      </c>
      <c r="AL15">
        <f t="shared" si="7"/>
        <v>-158.55136213256296</v>
      </c>
      <c r="AN15">
        <f t="shared" si="8"/>
        <v>0</v>
      </c>
      <c r="AO15">
        <f t="shared" si="8"/>
        <v>0</v>
      </c>
      <c r="AP15">
        <f t="shared" si="8"/>
        <v>-2.7341221770397834</v>
      </c>
      <c r="AQ15">
        <f t="shared" si="8"/>
        <v>-42.219821327434722</v>
      </c>
      <c r="AR15">
        <f t="shared" si="8"/>
        <v>-44.953943504474509</v>
      </c>
      <c r="AS15">
        <f t="shared" si="8"/>
        <v>4.7909094581172512E-2</v>
      </c>
      <c r="AT15">
        <f t="shared" si="8"/>
        <v>4.2098487978997019</v>
      </c>
      <c r="AU15">
        <f t="shared" si="8"/>
        <v>-40.696185611993634</v>
      </c>
      <c r="AW15">
        <v>12</v>
      </c>
      <c r="AX15">
        <f>IF(Z15&gt;0, (R15*SUMPRODUCT(K15:$K$98, X15:$X$98)-K15*$AZ$3)/Z15, 0)</f>
        <v>274.73529037450413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3.9582979999999999E-3</v>
      </c>
      <c r="Q16" s="4">
        <f t="shared" si="22"/>
        <v>12.5</v>
      </c>
      <c r="R16">
        <f t="shared" si="0"/>
        <v>50000</v>
      </c>
      <c r="S16">
        <f t="shared" si="1"/>
        <v>277.17594673560649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234.12005944440128</v>
      </c>
      <c r="AC16">
        <f t="shared" si="19"/>
        <v>232.90295504527487</v>
      </c>
      <c r="AE16">
        <f t="shared" si="2"/>
        <v>0</v>
      </c>
      <c r="AF16">
        <f t="shared" si="3"/>
        <v>0</v>
      </c>
      <c r="AG16">
        <f t="shared" si="3"/>
        <v>-10.503389534168216</v>
      </c>
      <c r="AH16">
        <f t="shared" si="4"/>
        <v>-168.65633857874698</v>
      </c>
      <c r="AI16">
        <f t="shared" si="5"/>
        <v>-179.15972811291519</v>
      </c>
      <c r="AJ16">
        <f t="shared" si="6"/>
        <v>1.2171043991264128</v>
      </c>
      <c r="AK16">
        <f t="shared" si="20"/>
        <v>16.388404161108092</v>
      </c>
      <c r="AL16">
        <f t="shared" si="7"/>
        <v>-161.55421955268068</v>
      </c>
      <c r="AN16">
        <f t="shared" si="8"/>
        <v>0</v>
      </c>
      <c r="AO16">
        <f t="shared" si="8"/>
        <v>0</v>
      </c>
      <c r="AP16">
        <f t="shared" si="8"/>
        <v>-2.4071057901109403</v>
      </c>
      <c r="AQ16">
        <f t="shared" si="8"/>
        <v>-38.651679804043646</v>
      </c>
      <c r="AR16">
        <f t="shared" si="8"/>
        <v>-41.058785594154585</v>
      </c>
      <c r="AS16">
        <f t="shared" si="8"/>
        <v>0.27892891497322664</v>
      </c>
      <c r="AT16">
        <f t="shared" si="8"/>
        <v>3.755799251141982</v>
      </c>
      <c r="AU16">
        <f t="shared" si="8"/>
        <v>-37.024057428039377</v>
      </c>
      <c r="AW16">
        <v>13</v>
      </c>
      <c r="AX16">
        <f>IF(Z16&gt;0, (R16*SUMPRODUCT(K16:$K$98, X16:$X$98)-K16*$AZ$3)/Z16, 0)</f>
        <v>277.17594673560649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4.120851E-3</v>
      </c>
      <c r="Q17" s="4">
        <f t="shared" si="22"/>
        <v>12.5</v>
      </c>
      <c r="R17">
        <f t="shared" si="0"/>
        <v>50000</v>
      </c>
      <c r="S17">
        <f t="shared" si="1"/>
        <v>278.6808574680519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232.90295504527487</v>
      </c>
      <c r="AC17">
        <f t="shared" si="19"/>
        <v>230.86084392722077</v>
      </c>
      <c r="AE17">
        <f t="shared" si="2"/>
        <v>0</v>
      </c>
      <c r="AF17">
        <f t="shared" si="3"/>
        <v>0</v>
      </c>
      <c r="AG17">
        <f t="shared" si="3"/>
        <v>-10.355072735561267</v>
      </c>
      <c r="AH17">
        <f t="shared" si="4"/>
        <v>-173.1316130610665</v>
      </c>
      <c r="AI17">
        <f t="shared" si="5"/>
        <v>-183.48668579662777</v>
      </c>
      <c r="AJ17">
        <f t="shared" si="6"/>
        <v>2.0421111180540947</v>
      </c>
      <c r="AK17">
        <f t="shared" si="20"/>
        <v>16.303206853169243</v>
      </c>
      <c r="AL17">
        <f t="shared" si="7"/>
        <v>-165.14136782540442</v>
      </c>
      <c r="AN17">
        <f t="shared" si="8"/>
        <v>0</v>
      </c>
      <c r="AO17">
        <f t="shared" si="8"/>
        <v>0</v>
      </c>
      <c r="AP17">
        <f t="shared" si="8"/>
        <v>-2.1188530427745951</v>
      </c>
      <c r="AQ17">
        <f t="shared" si="8"/>
        <v>-35.426158222444492</v>
      </c>
      <c r="AR17">
        <f t="shared" si="8"/>
        <v>-37.545011265219088</v>
      </c>
      <c r="AS17">
        <f t="shared" si="8"/>
        <v>0.41785639431708149</v>
      </c>
      <c r="AT17">
        <f t="shared" si="8"/>
        <v>3.3359591313337997</v>
      </c>
      <c r="AU17">
        <f t="shared" si="8"/>
        <v>-33.791195739568202</v>
      </c>
      <c r="AW17">
        <v>14</v>
      </c>
      <c r="AX17">
        <f>IF(Z17&gt;0, (R17*SUMPRODUCT(K17:$K$98, X17:$X$98)-K17*$AZ$3)/Z17, 0)</f>
        <v>278.6808574680519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4.2986129999999997E-3</v>
      </c>
      <c r="Q18" s="4">
        <f t="shared" si="22"/>
        <v>12.5</v>
      </c>
      <c r="R18">
        <f t="shared" si="0"/>
        <v>50000</v>
      </c>
      <c r="S18">
        <f t="shared" si="1"/>
        <v>279.36904451336113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230.86084392722077</v>
      </c>
      <c r="AC18">
        <f t="shared" si="19"/>
        <v>228.12180060298118</v>
      </c>
      <c r="AE18">
        <f t="shared" si="2"/>
        <v>0</v>
      </c>
      <c r="AF18">
        <f t="shared" si="3"/>
        <v>0</v>
      </c>
      <c r="AG18">
        <f t="shared" si="3"/>
        <v>-10.207009557928625</v>
      </c>
      <c r="AH18">
        <f t="shared" si="4"/>
        <v>-178.0498011081169</v>
      </c>
      <c r="AI18">
        <f t="shared" si="5"/>
        <v>-188.25681066604551</v>
      </c>
      <c r="AJ18">
        <f t="shared" si="6"/>
        <v>2.7390433242395886</v>
      </c>
      <c r="AK18">
        <f t="shared" si="20"/>
        <v>16.160259074905454</v>
      </c>
      <c r="AL18">
        <f t="shared" si="7"/>
        <v>-169.35750826690048</v>
      </c>
      <c r="AN18">
        <f t="shared" si="8"/>
        <v>0</v>
      </c>
      <c r="AO18">
        <f t="shared" si="8"/>
        <v>0</v>
      </c>
      <c r="AP18">
        <f t="shared" si="8"/>
        <v>-1.8647824849215076</v>
      </c>
      <c r="AQ18">
        <f t="shared" si="8"/>
        <v>-32.529032981287244</v>
      </c>
      <c r="AR18">
        <f t="shared" si="8"/>
        <v>-34.39381546620875</v>
      </c>
      <c r="AS18">
        <f t="shared" si="8"/>
        <v>0.50041297477923685</v>
      </c>
      <c r="AT18">
        <f t="shared" si="8"/>
        <v>2.9524189140460746</v>
      </c>
      <c r="AU18">
        <f t="shared" si="8"/>
        <v>-30.940983577383442</v>
      </c>
      <c r="AW18">
        <v>15</v>
      </c>
      <c r="AX18">
        <f>IF(Z18&gt;0, (R18*SUMPRODUCT(K18:$K$98, X18:$X$98)-K18*$AZ$3)/Z18, 0)</f>
        <v>279.36904451336113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4.5124980000000002E-3</v>
      </c>
      <c r="Q19" s="4">
        <f t="shared" si="22"/>
        <v>12.5</v>
      </c>
      <c r="R19">
        <f t="shared" si="0"/>
        <v>50000</v>
      </c>
      <c r="S19">
        <f t="shared" si="1"/>
        <v>279.32742483396703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228.12180060298118</v>
      </c>
      <c r="AC19">
        <f t="shared" si="19"/>
        <v>224.77769163794849</v>
      </c>
      <c r="AE19">
        <f t="shared" si="2"/>
        <v>0</v>
      </c>
      <c r="AF19">
        <f t="shared" si="3"/>
        <v>0</v>
      </c>
      <c r="AG19">
        <f t="shared" si="3"/>
        <v>-10.058880352133206</v>
      </c>
      <c r="AH19">
        <f t="shared" si="4"/>
        <v>-184.23644086453524</v>
      </c>
      <c r="AI19">
        <f t="shared" si="5"/>
        <v>-194.29532121666844</v>
      </c>
      <c r="AJ19">
        <f t="shared" si="6"/>
        <v>3.3441089650326887</v>
      </c>
      <c r="AK19">
        <f t="shared" si="20"/>
        <v>15.968526042208683</v>
      </c>
      <c r="AL19">
        <f t="shared" si="7"/>
        <v>-174.98268620942707</v>
      </c>
      <c r="AN19">
        <f t="shared" si="8"/>
        <v>0</v>
      </c>
      <c r="AO19">
        <f t="shared" si="8"/>
        <v>0</v>
      </c>
      <c r="AP19">
        <f t="shared" si="8"/>
        <v>-1.6408212793202226</v>
      </c>
      <c r="AQ19">
        <f t="shared" si="8"/>
        <v>-30.052954405869048</v>
      </c>
      <c r="AR19">
        <f t="shared" si="8"/>
        <v>-31.693775685189269</v>
      </c>
      <c r="AS19">
        <f t="shared" si="8"/>
        <v>0.54549661176032427</v>
      </c>
      <c r="AT19">
        <f t="shared" si="8"/>
        <v>2.6048125051888644</v>
      </c>
      <c r="AU19">
        <f t="shared" si="8"/>
        <v>-28.543466568240081</v>
      </c>
      <c r="AW19">
        <v>16</v>
      </c>
      <c r="AX19">
        <f>IF(Z19&gt;0, (R19*SUMPRODUCT(K19:$K$98, X19:$X$98)-K19*$AZ$3)/Z19, 0)</f>
        <v>279.32742483396703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4.7406419999999998E-3</v>
      </c>
      <c r="Q20" s="4">
        <f t="shared" si="22"/>
        <v>12.5</v>
      </c>
      <c r="R20">
        <f t="shared" si="0"/>
        <v>50000</v>
      </c>
      <c r="S20">
        <f t="shared" si="1"/>
        <v>278.46771573503094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224.77769163794849</v>
      </c>
      <c r="AC20">
        <f t="shared" si="19"/>
        <v>220.78270510373503</v>
      </c>
      <c r="AE20">
        <f t="shared" si="2"/>
        <v>0</v>
      </c>
      <c r="AF20">
        <f t="shared" si="3"/>
        <v>0</v>
      </c>
      <c r="AG20">
        <f t="shared" si="3"/>
        <v>-9.9106059979415786</v>
      </c>
      <c r="AH20">
        <f t="shared" si="4"/>
        <v>-190.74220268118987</v>
      </c>
      <c r="AI20">
        <f t="shared" si="5"/>
        <v>-200.65280867913145</v>
      </c>
      <c r="AJ20">
        <f t="shared" si="6"/>
        <v>3.9949865342134672</v>
      </c>
      <c r="AK20">
        <f t="shared" si="20"/>
        <v>15.734438414656395</v>
      </c>
      <c r="AL20">
        <f t="shared" si="7"/>
        <v>-180.92338373026161</v>
      </c>
      <c r="AN20">
        <f t="shared" si="8"/>
        <v>0</v>
      </c>
      <c r="AO20">
        <f t="shared" si="8"/>
        <v>0</v>
      </c>
      <c r="AP20">
        <f t="shared" si="8"/>
        <v>-1.4434236787998047</v>
      </c>
      <c r="AQ20">
        <f t="shared" si="8"/>
        <v>-27.780522397282777</v>
      </c>
      <c r="AR20">
        <f t="shared" si="8"/>
        <v>-29.223946076082584</v>
      </c>
      <c r="AS20">
        <f t="shared" si="8"/>
        <v>0.58184718080486419</v>
      </c>
      <c r="AT20">
        <f t="shared" si="8"/>
        <v>2.2916319128264653</v>
      </c>
      <c r="AU20">
        <f t="shared" si="8"/>
        <v>-26.350466982451255</v>
      </c>
      <c r="AW20">
        <v>17</v>
      </c>
      <c r="AX20">
        <f>IF(Z20&gt;0, (R20*SUMPRODUCT(K20:$K$98, X20:$X$98)-K20*$AZ$3)/Z20, 0)</f>
        <v>278.46771573503094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4.9668849999999999E-3</v>
      </c>
      <c r="Q21" s="4">
        <f t="shared" si="22"/>
        <v>12.5</v>
      </c>
      <c r="R21">
        <f t="shared" si="0"/>
        <v>50000</v>
      </c>
      <c r="S21">
        <f t="shared" si="1"/>
        <v>276.9183198650266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220.78270510373503</v>
      </c>
      <c r="AC21">
        <f t="shared" si="19"/>
        <v>216.26822544900196</v>
      </c>
      <c r="AE21">
        <f t="shared" si="2"/>
        <v>0</v>
      </c>
      <c r="AF21">
        <f t="shared" si="3"/>
        <v>0</v>
      </c>
      <c r="AG21">
        <f t="shared" si="3"/>
        <v>-9.7622750976900754</v>
      </c>
      <c r="AH21">
        <f t="shared" si="4"/>
        <v>-196.89936108834419</v>
      </c>
      <c r="AI21">
        <f t="shared" si="5"/>
        <v>-206.66163618603426</v>
      </c>
      <c r="AJ21">
        <f t="shared" si="6"/>
        <v>4.5144796547330657</v>
      </c>
      <c r="AK21">
        <f t="shared" si="20"/>
        <v>15.454789357261454</v>
      </c>
      <c r="AL21">
        <f t="shared" si="7"/>
        <v>-186.69236717403973</v>
      </c>
      <c r="AN21">
        <f t="shared" si="8"/>
        <v>0</v>
      </c>
      <c r="AO21">
        <f t="shared" si="8"/>
        <v>0</v>
      </c>
      <c r="AP21">
        <f t="shared" si="8"/>
        <v>-1.2694822523151168</v>
      </c>
      <c r="AQ21">
        <f t="shared" si="8"/>
        <v>-25.604712210269877</v>
      </c>
      <c r="AR21">
        <f t="shared" si="8"/>
        <v>-26.874194462584995</v>
      </c>
      <c r="AS21">
        <f t="shared" si="8"/>
        <v>0.58706108389399614</v>
      </c>
      <c r="AT21">
        <f t="shared" si="8"/>
        <v>2.009734473366183</v>
      </c>
      <c r="AU21">
        <f t="shared" si="8"/>
        <v>-24.277398905324812</v>
      </c>
      <c r="AW21">
        <v>18</v>
      </c>
      <c r="AX21">
        <f>IF(Z21&gt;0, (R21*SUMPRODUCT(K21:$K$98, X21:$X$98)-K21*$AZ$3)/Z21, 0)</f>
        <v>276.9183198650266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5.2168930000000002E-3</v>
      </c>
      <c r="Q22" s="4">
        <f t="shared" si="22"/>
        <v>12.5</v>
      </c>
      <c r="R22">
        <f t="shared" si="0"/>
        <v>50000</v>
      </c>
      <c r="S22">
        <f t="shared" si="1"/>
        <v>274.91528573984095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216.26822544900196</v>
      </c>
      <c r="AC22">
        <f t="shared" si="19"/>
        <v>211.4367656874372</v>
      </c>
      <c r="AE22">
        <f t="shared" si="2"/>
        <v>0</v>
      </c>
      <c r="AF22">
        <f t="shared" si="3"/>
        <v>0</v>
      </c>
      <c r="AG22">
        <f t="shared" si="3"/>
        <v>-9.6137236020919623</v>
      </c>
      <c r="AH22">
        <f t="shared" si="4"/>
        <v>-203.7149784848547</v>
      </c>
      <c r="AI22">
        <f t="shared" si="5"/>
        <v>-213.32870208694666</v>
      </c>
      <c r="AJ22">
        <f t="shared" si="6"/>
        <v>4.8314597615647585</v>
      </c>
      <c r="AK22">
        <f t="shared" si="20"/>
        <v>15.138775781430139</v>
      </c>
      <c r="AL22">
        <f t="shared" si="7"/>
        <v>-193.35846654395178</v>
      </c>
      <c r="AN22">
        <f t="shared" si="8"/>
        <v>0</v>
      </c>
      <c r="AO22">
        <f t="shared" si="8"/>
        <v>0</v>
      </c>
      <c r="AP22">
        <f t="shared" si="8"/>
        <v>-1.1162184613537847</v>
      </c>
      <c r="AQ22">
        <f t="shared" si="8"/>
        <v>-23.652689556167736</v>
      </c>
      <c r="AR22">
        <f t="shared" si="8"/>
        <v>-24.768908017521522</v>
      </c>
      <c r="AS22">
        <f t="shared" si="8"/>
        <v>0.56096522059080411</v>
      </c>
      <c r="AT22">
        <f t="shared" si="8"/>
        <v>1.75771446204786</v>
      </c>
      <c r="AU22">
        <f t="shared" si="8"/>
        <v>-22.450228334882858</v>
      </c>
      <c r="AW22">
        <v>19</v>
      </c>
      <c r="AX22">
        <f>IF(Z22&gt;0, (R22*SUMPRODUCT(K22:$K$98, X22:$X$98)-K22*$AZ$3)/Z22, 0)</f>
        <v>274.91528573984095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5.4821100000000001E-3</v>
      </c>
      <c r="Q23" s="4">
        <f t="shared" si="22"/>
        <v>12.5</v>
      </c>
      <c r="R23">
        <f t="shared" si="0"/>
        <v>50000</v>
      </c>
      <c r="S23">
        <f t="shared" si="1"/>
        <v>272.49627077870809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211.4367656874372</v>
      </c>
      <c r="AC23">
        <f t="shared" si="19"/>
        <v>206.33162296047053</v>
      </c>
      <c r="AE23">
        <f t="shared" si="2"/>
        <v>0</v>
      </c>
      <c r="AF23">
        <f t="shared" si="3"/>
        <v>0</v>
      </c>
      <c r="AG23">
        <f t="shared" si="3"/>
        <v>-9.4648828757747783</v>
      </c>
      <c r="AH23">
        <f t="shared" si="4"/>
        <v>-210.81396118505748</v>
      </c>
      <c r="AI23">
        <f t="shared" si="5"/>
        <v>-220.27884406083226</v>
      </c>
      <c r="AJ23">
        <f t="shared" si="6"/>
        <v>5.105142726966676</v>
      </c>
      <c r="AK23">
        <f t="shared" si="20"/>
        <v>14.800573598120605</v>
      </c>
      <c r="AL23">
        <f t="shared" si="7"/>
        <v>-200.37312773574499</v>
      </c>
      <c r="AN23">
        <f t="shared" si="8"/>
        <v>0</v>
      </c>
      <c r="AO23">
        <f t="shared" si="8"/>
        <v>0</v>
      </c>
      <c r="AP23">
        <f t="shared" si="8"/>
        <v>-0.98119378959917369</v>
      </c>
      <c r="AQ23">
        <f t="shared" si="8"/>
        <v>-21.854401389900701</v>
      </c>
      <c r="AR23">
        <f t="shared" si="8"/>
        <v>-22.835595179499876</v>
      </c>
      <c r="AS23">
        <f t="shared" si="8"/>
        <v>0.52923363177983895</v>
      </c>
      <c r="AT23">
        <f t="shared" si="8"/>
        <v>1.5343275862558068</v>
      </c>
      <c r="AU23">
        <f t="shared" si="8"/>
        <v>-20.772033961464231</v>
      </c>
      <c r="AW23">
        <v>20</v>
      </c>
      <c r="AX23">
        <f>IF(Z23&gt;0, (R23*SUMPRODUCT(K23:$K$98, X23:$X$98)-K23*$AZ$3)/Z23, 0)</f>
        <v>272.49627077870809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5.7777469999999997E-3</v>
      </c>
      <c r="Q24" s="4">
        <f t="shared" si="22"/>
        <v>12.5</v>
      </c>
      <c r="R24">
        <f t="shared" si="0"/>
        <v>50000</v>
      </c>
      <c r="S24">
        <f t="shared" si="1"/>
        <v>269.7607318984916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206.33162296047053</v>
      </c>
      <c r="AC24">
        <f t="shared" si="19"/>
        <v>201.03753123949926</v>
      </c>
      <c r="AE24">
        <f t="shared" si="2"/>
        <v>0</v>
      </c>
      <c r="AF24">
        <f t="shared" si="3"/>
        <v>0</v>
      </c>
      <c r="AG24">
        <f t="shared" si="3"/>
        <v>-9.3155483483761721</v>
      </c>
      <c r="AH24">
        <f t="shared" si="4"/>
        <v>-218.74279456343638</v>
      </c>
      <c r="AI24">
        <f t="shared" ref="AI24:AI79" si="23">SUM(AE24:AH24)</f>
        <v>-228.05834291181256</v>
      </c>
      <c r="AJ24">
        <f t="shared" si="6"/>
        <v>5.2940917209712666</v>
      </c>
      <c r="AK24">
        <f t="shared" si="20"/>
        <v>14.443213607232938</v>
      </c>
      <c r="AL24">
        <f t="shared" ref="AL24:AL79" si="24">SUM(AI24:AK24)</f>
        <v>-208.32103758360836</v>
      </c>
      <c r="AN24">
        <f t="shared" si="8"/>
        <v>0</v>
      </c>
      <c r="AO24">
        <f t="shared" si="8"/>
        <v>0</v>
      </c>
      <c r="AP24">
        <f t="shared" si="8"/>
        <v>-0.862243537704381</v>
      </c>
      <c r="AQ24">
        <f t="shared" si="8"/>
        <v>-20.246748122411628</v>
      </c>
      <c r="AR24">
        <f t="shared" si="8"/>
        <v>-21.108991660116011</v>
      </c>
      <c r="AS24">
        <f t="shared" si="8"/>
        <v>0.49001907388709393</v>
      </c>
      <c r="AT24">
        <f t="shared" si="8"/>
        <v>1.336858242885016</v>
      </c>
      <c r="AU24">
        <f t="shared" si="8"/>
        <v>-19.282114343343903</v>
      </c>
      <c r="AW24">
        <v>21</v>
      </c>
      <c r="AX24">
        <f>IF(Z24&gt;0, (R24*SUMPRODUCT(K24:$K$98, X24:$X$98)-K24*$AZ$3)/Z24, 0)</f>
        <v>269.7607318984916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6.1180619999999996E-3</v>
      </c>
      <c r="Q25" s="4">
        <f t="shared" si="22"/>
        <v>12.5</v>
      </c>
      <c r="R25">
        <f t="shared" si="0"/>
        <v>50000</v>
      </c>
      <c r="S25">
        <f t="shared" si="1"/>
        <v>266.73246524991993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201.03753123949926</v>
      </c>
      <c r="AC25">
        <f t="shared" si="19"/>
        <v>195.57677389291763</v>
      </c>
      <c r="AE25">
        <f t="shared" si="2"/>
        <v>0</v>
      </c>
      <c r="AF25">
        <f t="shared" si="3"/>
        <v>0</v>
      </c>
      <c r="AG25">
        <f t="shared" si="3"/>
        <v>-9.1653997625330472</v>
      </c>
      <c r="AH25">
        <f t="shared" si="4"/>
        <v>-227.97240943745206</v>
      </c>
      <c r="AI25">
        <f t="shared" si="23"/>
        <v>-237.1378091999851</v>
      </c>
      <c r="AJ25">
        <f t="shared" si="6"/>
        <v>5.4607573465816301</v>
      </c>
      <c r="AK25">
        <f t="shared" si="20"/>
        <v>14.072627186764949</v>
      </c>
      <c r="AL25">
        <f t="shared" si="24"/>
        <v>-217.60442466663852</v>
      </c>
      <c r="AN25">
        <f t="shared" si="8"/>
        <v>0</v>
      </c>
      <c r="AO25">
        <f t="shared" si="8"/>
        <v>0</v>
      </c>
      <c r="AP25">
        <f t="shared" si="8"/>
        <v>-0.75745164545050214</v>
      </c>
      <c r="AQ25">
        <f t="shared" si="8"/>
        <v>-18.840212224195501</v>
      </c>
      <c r="AR25">
        <f t="shared" si="8"/>
        <v>-19.597663869646002</v>
      </c>
      <c r="AS25">
        <f t="shared" si="8"/>
        <v>0.45129069595880156</v>
      </c>
      <c r="AT25">
        <f t="shared" si="8"/>
        <v>1.1629972390293923</v>
      </c>
      <c r="AU25">
        <f t="shared" si="8"/>
        <v>-17.983375934657808</v>
      </c>
      <c r="AW25">
        <v>22</v>
      </c>
      <c r="AX25">
        <f>IF(Z25&gt;0, (R25*SUMPRODUCT(K25:$K$98, X25:$X$98)-K25*$AZ$3)/Z25, 0)</f>
        <v>266.73246524991993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6.4830920000000002E-3</v>
      </c>
      <c r="Q26" s="4">
        <f t="shared" si="22"/>
        <v>12.5</v>
      </c>
      <c r="R26">
        <f t="shared" si="0"/>
        <v>50000</v>
      </c>
      <c r="S26">
        <f t="shared" si="1"/>
        <v>263.38401068104457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195.57677389291763</v>
      </c>
      <c r="AC26">
        <f t="shared" si="19"/>
        <v>189.93833914714162</v>
      </c>
      <c r="AE26">
        <f t="shared" si="2"/>
        <v>0</v>
      </c>
      <c r="AF26">
        <f t="shared" si="3"/>
        <v>0</v>
      </c>
      <c r="AG26">
        <f t="shared" si="3"/>
        <v>-9.0143256350304366</v>
      </c>
      <c r="AH26">
        <f t="shared" si="4"/>
        <v>-237.68051950911959</v>
      </c>
      <c r="AI26">
        <f t="shared" si="23"/>
        <v>-246.69484514415004</v>
      </c>
      <c r="AJ26">
        <f t="shared" si="6"/>
        <v>5.63843474577601</v>
      </c>
      <c r="AK26">
        <f t="shared" si="20"/>
        <v>13.690374172504235</v>
      </c>
      <c r="AL26">
        <f t="shared" si="24"/>
        <v>-227.36603622586978</v>
      </c>
      <c r="AN26">
        <f t="shared" si="8"/>
        <v>0</v>
      </c>
      <c r="AO26">
        <f t="shared" si="8"/>
        <v>0</v>
      </c>
      <c r="AP26">
        <f t="shared" si="8"/>
        <v>-0.66514866097588399</v>
      </c>
      <c r="AQ26">
        <f t="shared" si="8"/>
        <v>-17.537959653596381</v>
      </c>
      <c r="AR26">
        <f t="shared" si="8"/>
        <v>-18.203108314572265</v>
      </c>
      <c r="AS26">
        <f t="shared" si="8"/>
        <v>0.41604857345938878</v>
      </c>
      <c r="AT26">
        <f t="shared" si="8"/>
        <v>1.0101847234931036</v>
      </c>
      <c r="AU26">
        <f t="shared" si="8"/>
        <v>-16.776875017619773</v>
      </c>
      <c r="AW26">
        <v>23</v>
      </c>
      <c r="AX26">
        <f>IF(Z26&gt;0, (R26*SUMPRODUCT(K26:$K$98, X26:$X$98)-K26*$AZ$3)/Z26, 0)</f>
        <v>263.38401068104457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6.8699859999999998E-3</v>
      </c>
      <c r="Q27" s="4">
        <f t="shared" si="22"/>
        <v>12.5</v>
      </c>
      <c r="R27">
        <f t="shared" si="0"/>
        <v>50000</v>
      </c>
      <c r="S27">
        <f t="shared" si="1"/>
        <v>259.79237193698907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189.93833914714162</v>
      </c>
      <c r="AC27">
        <f t="shared" si="19"/>
        <v>184.18768081356274</v>
      </c>
      <c r="AE27">
        <f t="shared" si="2"/>
        <v>0</v>
      </c>
      <c r="AF27">
        <f t="shared" si="3"/>
        <v>0</v>
      </c>
      <c r="AG27">
        <f t="shared" si="3"/>
        <v>-8.8622540877680311</v>
      </c>
      <c r="AH27">
        <f t="shared" si="4"/>
        <v>-247.71316364840084</v>
      </c>
      <c r="AI27">
        <f t="shared" si="23"/>
        <v>-256.57541773616884</v>
      </c>
      <c r="AJ27">
        <f t="shared" si="6"/>
        <v>5.7506583335788832</v>
      </c>
      <c r="AK27">
        <f t="shared" si="20"/>
        <v>13.295683740299914</v>
      </c>
      <c r="AL27">
        <f t="shared" si="24"/>
        <v>-237.52907566229004</v>
      </c>
      <c r="AN27">
        <f t="shared" si="8"/>
        <v>0</v>
      </c>
      <c r="AO27">
        <f t="shared" si="8"/>
        <v>0</v>
      </c>
      <c r="AP27">
        <f t="shared" si="8"/>
        <v>-0.58386393962259098</v>
      </c>
      <c r="AQ27">
        <f t="shared" si="8"/>
        <v>-16.319864245796673</v>
      </c>
      <c r="AR27">
        <f t="shared" si="8"/>
        <v>-16.903728185419265</v>
      </c>
      <c r="AS27">
        <f t="shared" si="8"/>
        <v>0.37886546659738873</v>
      </c>
      <c r="AT27">
        <f t="shared" si="8"/>
        <v>0.87594761013477351</v>
      </c>
      <c r="AU27">
        <f t="shared" si="8"/>
        <v>-15.648915108687101</v>
      </c>
      <c r="AW27">
        <v>24</v>
      </c>
      <c r="AX27">
        <f>IF(Z27&gt;0, (R27*SUMPRODUCT(K27:$K$98, X27:$X$98)-K27*$AZ$3)/Z27, 0)</f>
        <v>259.79237193698907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7.3063119999999997E-3</v>
      </c>
      <c r="Q28" s="4">
        <f t="shared" si="22"/>
        <v>12.5</v>
      </c>
      <c r="R28">
        <f t="shared" si="0"/>
        <v>50000</v>
      </c>
      <c r="S28">
        <f t="shared" si="1"/>
        <v>256.04924100184439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184.18768081356274</v>
      </c>
      <c r="AC28">
        <f t="shared" si="19"/>
        <v>178.39219274635309</v>
      </c>
      <c r="AE28">
        <f t="shared" si="2"/>
        <v>0</v>
      </c>
      <c r="AF28">
        <f t="shared" si="3"/>
        <v>0</v>
      </c>
      <c r="AG28">
        <f t="shared" si="3"/>
        <v>-8.7088811535018422</v>
      </c>
      <c r="AH28">
        <f t="shared" si="4"/>
        <v>-259.00157355403451</v>
      </c>
      <c r="AI28">
        <f t="shared" si="23"/>
        <v>-267.71045470753637</v>
      </c>
      <c r="AJ28">
        <f t="shared" si="6"/>
        <v>5.7954880672096465</v>
      </c>
      <c r="AK28">
        <f t="shared" si="20"/>
        <v>12.893137656949392</v>
      </c>
      <c r="AL28">
        <f t="shared" si="24"/>
        <v>-249.02182898337733</v>
      </c>
      <c r="AN28">
        <f t="shared" si="8"/>
        <v>0</v>
      </c>
      <c r="AO28">
        <f t="shared" si="8"/>
        <v>0</v>
      </c>
      <c r="AP28">
        <f t="shared" si="8"/>
        <v>-0.51228518581958327</v>
      </c>
      <c r="AQ28">
        <f t="shared" si="8"/>
        <v>-15.235328958685043</v>
      </c>
      <c r="AR28">
        <f t="shared" si="8"/>
        <v>-15.747614144504629</v>
      </c>
      <c r="AS28">
        <f t="shared" si="8"/>
        <v>0.34090977119740107</v>
      </c>
      <c r="AT28">
        <f t="shared" si="8"/>
        <v>0.75841698881513941</v>
      </c>
      <c r="AU28">
        <f t="shared" si="8"/>
        <v>-14.648287384492088</v>
      </c>
      <c r="AW28">
        <v>25</v>
      </c>
      <c r="AX28">
        <f>IF(Z28&gt;0, (R28*SUMPRODUCT(K28:$K$98, X28:$X$98)-K28*$AZ$3)/Z28, 0)</f>
        <v>256.04924100184439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7.7977719999999997E-3</v>
      </c>
      <c r="Q29" s="4">
        <f t="shared" si="22"/>
        <v>12.5</v>
      </c>
      <c r="R29">
        <f t="shared" si="0"/>
        <v>50000</v>
      </c>
      <c r="S29">
        <f t="shared" si="1"/>
        <v>252.15688430147145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178.39219274635309</v>
      </c>
      <c r="AC29">
        <f t="shared" si="19"/>
        <v>172.55362823283502</v>
      </c>
      <c r="AE29">
        <f t="shared" si="2"/>
        <v>0</v>
      </c>
      <c r="AF29">
        <f t="shared" si="3"/>
        <v>0</v>
      </c>
      <c r="AG29">
        <f t="shared" si="3"/>
        <v>-8.5538824723567188</v>
      </c>
      <c r="AH29">
        <f t="shared" si="4"/>
        <v>-271.63947844041746</v>
      </c>
      <c r="AI29">
        <f t="shared" si="23"/>
        <v>-280.19336091277421</v>
      </c>
      <c r="AJ29">
        <f t="shared" si="6"/>
        <v>5.8385645135180653</v>
      </c>
      <c r="AK29">
        <f t="shared" si="20"/>
        <v>12.487453492244718</v>
      </c>
      <c r="AL29">
        <f t="shared" si="24"/>
        <v>-261.86734290701145</v>
      </c>
      <c r="AN29">
        <f t="shared" si="8"/>
        <v>0</v>
      </c>
      <c r="AO29">
        <f t="shared" si="8"/>
        <v>0</v>
      </c>
      <c r="AP29">
        <f t="shared" si="8"/>
        <v>-0.44925683114588266</v>
      </c>
      <c r="AQ29">
        <f t="shared" si="8"/>
        <v>-14.266725278566938</v>
      </c>
      <c r="AR29">
        <f t="shared" si="8"/>
        <v>-14.715982109712822</v>
      </c>
      <c r="AS29">
        <f t="shared" si="8"/>
        <v>0.30664613411052039</v>
      </c>
      <c r="AT29">
        <f t="shared" si="8"/>
        <v>0.65585116502796548</v>
      </c>
      <c r="AU29">
        <f t="shared" si="8"/>
        <v>-13.753484810574337</v>
      </c>
      <c r="AW29">
        <v>26</v>
      </c>
      <c r="AX29">
        <f>IF(Z29&gt;0, (R29*SUMPRODUCT(K29:$K$98, X29:$X$98)-K29*$AZ$3)/Z29, 0)</f>
        <v>252.15688430147145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8.3605269999999995E-3</v>
      </c>
      <c r="Q30" s="4">
        <f t="shared" si="22"/>
        <v>12.5</v>
      </c>
      <c r="R30">
        <f t="shared" si="0"/>
        <v>50000</v>
      </c>
      <c r="S30">
        <f t="shared" si="1"/>
        <v>248.12473481931562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172.55362823283502</v>
      </c>
      <c r="AC30">
        <f t="shared" si="19"/>
        <v>166.67687120888138</v>
      </c>
      <c r="AE30">
        <f t="shared" si="2"/>
        <v>0</v>
      </c>
      <c r="AF30">
        <f t="shared" si="3"/>
        <v>0</v>
      </c>
      <c r="AG30">
        <f t="shared" si="3"/>
        <v>-8.3968286822681861</v>
      </c>
      <c r="AH30">
        <f t="shared" si="4"/>
        <v>-286.05986145986037</v>
      </c>
      <c r="AI30">
        <f t="shared" si="23"/>
        <v>-294.45669014212854</v>
      </c>
      <c r="AJ30">
        <f t="shared" si="6"/>
        <v>5.876757023953644</v>
      </c>
      <c r="AK30">
        <f t="shared" si="20"/>
        <v>12.078753976298453</v>
      </c>
      <c r="AL30">
        <f t="shared" si="24"/>
        <v>-276.50117914187643</v>
      </c>
      <c r="AN30">
        <f t="shared" si="8"/>
        <v>0</v>
      </c>
      <c r="AO30">
        <f t="shared" si="8"/>
        <v>0</v>
      </c>
      <c r="AP30">
        <f t="shared" si="8"/>
        <v>-0.39375735622115549</v>
      </c>
      <c r="AQ30">
        <f t="shared" si="8"/>
        <v>-13.414370952605685</v>
      </c>
      <c r="AR30">
        <f t="shared" si="8"/>
        <v>-13.80812830882684</v>
      </c>
      <c r="AS30">
        <f t="shared" si="8"/>
        <v>0.27558217470753743</v>
      </c>
      <c r="AT30">
        <f t="shared" si="8"/>
        <v>0.56641601396449015</v>
      </c>
      <c r="AU30">
        <f t="shared" si="8"/>
        <v>-12.966130120154812</v>
      </c>
      <c r="AW30">
        <v>27</v>
      </c>
      <c r="AX30">
        <f>IF(Z30&gt;0, (R30*SUMPRODUCT(K30:$K$98, X30:$X$98)-K30*$AZ$3)/Z30, 0)</f>
        <v>248.12473481931562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9.009787E-3</v>
      </c>
      <c r="Q31" s="4">
        <f t="shared" si="22"/>
        <v>12.5</v>
      </c>
      <c r="R31">
        <f t="shared" si="0"/>
        <v>50000</v>
      </c>
      <c r="S31">
        <f t="shared" si="1"/>
        <v>243.9442581575826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166.67687120888138</v>
      </c>
      <c r="AC31">
        <f t="shared" si="19"/>
        <v>160.75354334075195</v>
      </c>
      <c r="AE31">
        <f t="shared" si="2"/>
        <v>0</v>
      </c>
      <c r="AF31">
        <f t="shared" si="3"/>
        <v>0</v>
      </c>
      <c r="AG31">
        <f t="shared" si="3"/>
        <v>-8.2372067575427774</v>
      </c>
      <c r="AH31">
        <f t="shared" si="4"/>
        <v>-302.61455161090817</v>
      </c>
      <c r="AI31">
        <f t="shared" si="23"/>
        <v>-310.85175836845093</v>
      </c>
      <c r="AJ31">
        <f t="shared" si="6"/>
        <v>5.9233278681294337</v>
      </c>
      <c r="AK31">
        <f t="shared" si="20"/>
        <v>11.667380984621698</v>
      </c>
      <c r="AL31">
        <f t="shared" si="24"/>
        <v>-293.26104951569982</v>
      </c>
      <c r="AN31">
        <f t="shared" si="8"/>
        <v>0</v>
      </c>
      <c r="AO31">
        <f t="shared" si="8"/>
        <v>0</v>
      </c>
      <c r="AP31">
        <f t="shared" si="8"/>
        <v>-0.34488581495509657</v>
      </c>
      <c r="AQ31">
        <f t="shared" si="8"/>
        <v>-12.670249675841914</v>
      </c>
      <c r="AR31">
        <f t="shared" si="8"/>
        <v>-13.015135490797011</v>
      </c>
      <c r="AS31">
        <f t="shared" si="8"/>
        <v>0.24800540027423801</v>
      </c>
      <c r="AT31">
        <f t="shared" si="8"/>
        <v>0.48850469797764506</v>
      </c>
      <c r="AU31">
        <f t="shared" si="8"/>
        <v>-12.278625392545129</v>
      </c>
      <c r="AW31">
        <v>28</v>
      </c>
      <c r="AX31">
        <f>IF(Z31&gt;0, (R31*SUMPRODUCT(K31:$K$98, X31:$X$98)-K31*$AZ$3)/Z31, 0)</f>
        <v>243.9442581575826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9.7579090000000004E-3</v>
      </c>
      <c r="Q32" s="4">
        <f t="shared" si="22"/>
        <v>12.5</v>
      </c>
      <c r="R32">
        <f t="shared" si="0"/>
        <v>50000</v>
      </c>
      <c r="S32">
        <f t="shared" si="1"/>
        <v>239.60083211126729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160.75354334075195</v>
      </c>
      <c r="AC32">
        <f t="shared" si="19"/>
        <v>154.77172499033523</v>
      </c>
      <c r="AE32">
        <f t="shared" si="2"/>
        <v>0</v>
      </c>
      <c r="AF32">
        <f t="shared" si="3"/>
        <v>0</v>
      </c>
      <c r="AG32">
        <f t="shared" si="3"/>
        <v>-8.0744567760130632</v>
      </c>
      <c r="AH32">
        <f t="shared" si="4"/>
        <v>-321.51165581714997</v>
      </c>
      <c r="AI32">
        <f t="shared" si="23"/>
        <v>-329.58611259316302</v>
      </c>
      <c r="AJ32">
        <f t="shared" si="6"/>
        <v>5.9818183504167166</v>
      </c>
      <c r="AK32">
        <f t="shared" si="20"/>
        <v>11.252748033852637</v>
      </c>
      <c r="AL32">
        <f t="shared" si="24"/>
        <v>-312.35154620889364</v>
      </c>
      <c r="AN32">
        <f t="shared" si="8"/>
        <v>0</v>
      </c>
      <c r="AO32">
        <f t="shared" si="8"/>
        <v>0</v>
      </c>
      <c r="AP32">
        <f t="shared" si="8"/>
        <v>-0.30184963607841336</v>
      </c>
      <c r="AQ32">
        <f t="shared" si="8"/>
        <v>-12.019158563295255</v>
      </c>
      <c r="AR32">
        <f t="shared" si="8"/>
        <v>-12.321008199373669</v>
      </c>
      <c r="AS32">
        <f t="shared" si="8"/>
        <v>0.22361995887134087</v>
      </c>
      <c r="AT32">
        <f t="shared" si="8"/>
        <v>0.42066457139147173</v>
      </c>
      <c r="AU32">
        <f t="shared" si="8"/>
        <v>-11.676723669110855</v>
      </c>
      <c r="AW32">
        <v>29</v>
      </c>
      <c r="AX32">
        <f>IF(Z32&gt;0, (R32*SUMPRODUCT(K32:$K$98, X32:$X$98)-K32*$AZ$3)/Z32, 0)</f>
        <v>239.60083211126729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1.0650522000000001E-2</v>
      </c>
      <c r="Q33" s="4">
        <f t="shared" si="22"/>
        <v>12.5</v>
      </c>
      <c r="R33">
        <f t="shared" si="0"/>
        <v>50000</v>
      </c>
      <c r="S33">
        <f t="shared" si="1"/>
        <v>235.09379696010009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154.77172499033523</v>
      </c>
      <c r="AC33">
        <f t="shared" si="19"/>
        <v>148.72438011045531</v>
      </c>
      <c r="AE33">
        <f t="shared" si="2"/>
        <v>0</v>
      </c>
      <c r="AF33">
        <f t="shared" si="3"/>
        <v>0</v>
      </c>
      <c r="AG33">
        <f t="shared" si="3"/>
        <v>-7.9077150287219551</v>
      </c>
      <c r="AH33">
        <f t="shared" si="4"/>
        <v>-343.98871812390479</v>
      </c>
      <c r="AI33">
        <f t="shared" si="23"/>
        <v>-351.89643315262674</v>
      </c>
      <c r="AJ33">
        <f t="shared" si="6"/>
        <v>6.0473448798799154</v>
      </c>
      <c r="AK33">
        <f t="shared" si="20"/>
        <v>10.834020749323468</v>
      </c>
      <c r="AL33">
        <f t="shared" si="24"/>
        <v>-335.01506752342334</v>
      </c>
      <c r="AN33">
        <f t="shared" si="8"/>
        <v>0</v>
      </c>
      <c r="AO33">
        <f t="shared" si="8"/>
        <v>0</v>
      </c>
      <c r="AP33">
        <f t="shared" si="8"/>
        <v>-0.26394311029275364</v>
      </c>
      <c r="AQ33">
        <f t="shared" si="8"/>
        <v>-11.481629249089767</v>
      </c>
      <c r="AR33">
        <f t="shared" si="8"/>
        <v>-11.745572359382521</v>
      </c>
      <c r="AS33">
        <f t="shared" si="8"/>
        <v>0.20184781707623498</v>
      </c>
      <c r="AT33">
        <f t="shared" si="8"/>
        <v>0.3616171198843553</v>
      </c>
      <c r="AU33">
        <f t="shared" si="8"/>
        <v>-11.182107422421931</v>
      </c>
      <c r="AW33">
        <v>30</v>
      </c>
      <c r="AX33">
        <f>IF(Z33&gt;0, (R33*SUMPRODUCT(K33:$K$98, X33:$X$98)-K33*$AZ$3)/Z33, 0)</f>
        <v>235.09379696010009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1.1678121E-2</v>
      </c>
      <c r="Q34" s="4">
        <f t="shared" si="22"/>
        <v>12.5</v>
      </c>
      <c r="R34">
        <f t="shared" si="0"/>
        <v>50000</v>
      </c>
      <c r="S34">
        <f t="shared" si="1"/>
        <v>230.3667452954522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148.72438011045531</v>
      </c>
      <c r="AC34">
        <f t="shared" si="19"/>
        <v>142.57472736441488</v>
      </c>
      <c r="AE34">
        <f t="shared" si="2"/>
        <v>0</v>
      </c>
      <c r="AF34">
        <f t="shared" si="3"/>
        <v>0</v>
      </c>
      <c r="AG34">
        <f t="shared" si="3"/>
        <v>-7.7362906254958022</v>
      </c>
      <c r="AH34">
        <f t="shared" si="4"/>
        <v>-369.38901175573386</v>
      </c>
      <c r="AI34">
        <f t="shared" si="23"/>
        <v>-377.12530238122969</v>
      </c>
      <c r="AJ34">
        <f t="shared" si="6"/>
        <v>6.1496527460404309</v>
      </c>
      <c r="AK34">
        <f t="shared" si="20"/>
        <v>10.410706607731873</v>
      </c>
      <c r="AL34">
        <f t="shared" si="24"/>
        <v>-360.56494302745739</v>
      </c>
      <c r="AN34">
        <f t="shared" si="8"/>
        <v>0</v>
      </c>
      <c r="AO34">
        <f t="shared" si="8"/>
        <v>0</v>
      </c>
      <c r="AP34">
        <f t="shared" si="8"/>
        <v>-0.23055474965242048</v>
      </c>
      <c r="AQ34">
        <f t="shared" si="8"/>
        <v>-11.008427068268292</v>
      </c>
      <c r="AR34">
        <f t="shared" si="8"/>
        <v>-11.238981817920713</v>
      </c>
      <c r="AS34">
        <f t="shared" si="8"/>
        <v>0.1832702153975512</v>
      </c>
      <c r="AT34">
        <f t="shared" si="8"/>
        <v>0.31025693990090963</v>
      </c>
      <c r="AU34">
        <f t="shared" ref="AU34:AU79" si="25">AL34*$K34</f>
        <v>-10.745454662622253</v>
      </c>
      <c r="AW34">
        <v>31</v>
      </c>
      <c r="AX34">
        <f>IF(Z34&gt;0, (R34*SUMPRODUCT(K34:$K$98, X34:$X$98)-K34*$AZ$3)/Z34, 0)</f>
        <v>230.3667452954522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1.2859717E-2</v>
      </c>
      <c r="Q35" s="4">
        <f t="shared" si="22"/>
        <v>12.5</v>
      </c>
      <c r="R35">
        <f t="shared" si="0"/>
        <v>50000</v>
      </c>
      <c r="S35">
        <f t="shared" si="1"/>
        <v>225.42505093010564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142.57472736441488</v>
      </c>
      <c r="AC35">
        <f t="shared" si="19"/>
        <v>136.32699360244072</v>
      </c>
      <c r="AE35">
        <f t="shared" si="2"/>
        <v>0</v>
      </c>
      <c r="AF35">
        <f t="shared" ref="AF35:AG66" si="26">-$Z35*P35</f>
        <v>0</v>
      </c>
      <c r="AG35">
        <f t="shared" si="26"/>
        <v>-7.5594412111672158</v>
      </c>
      <c r="AH35">
        <f t="shared" si="4"/>
        <v>-397.94603229451599</v>
      </c>
      <c r="AI35">
        <f t="shared" si="23"/>
        <v>-405.5054735056832</v>
      </c>
      <c r="AJ35">
        <f t="shared" si="6"/>
        <v>6.2477337619741604</v>
      </c>
      <c r="AK35">
        <f t="shared" si="20"/>
        <v>9.9802309155090434</v>
      </c>
      <c r="AL35">
        <f t="shared" si="24"/>
        <v>-389.27750882820004</v>
      </c>
      <c r="AN35">
        <f t="shared" ref="AN35:AT66" si="27">AE35*$K35</f>
        <v>0</v>
      </c>
      <c r="AO35">
        <f t="shared" si="27"/>
        <v>0</v>
      </c>
      <c r="AP35">
        <f t="shared" si="27"/>
        <v>-0.20114672618067886</v>
      </c>
      <c r="AQ35">
        <f t="shared" si="27"/>
        <v>-10.588817262628485</v>
      </c>
      <c r="AR35">
        <f t="shared" si="27"/>
        <v>-10.789963988809163</v>
      </c>
      <c r="AS35">
        <f t="shared" si="27"/>
        <v>0.16624392692056619</v>
      </c>
      <c r="AT35">
        <f t="shared" si="27"/>
        <v>0.26556073644917949</v>
      </c>
      <c r="AU35">
        <f t="shared" si="25"/>
        <v>-10.358159325439418</v>
      </c>
      <c r="AW35">
        <v>32</v>
      </c>
      <c r="AX35">
        <f>IF(Z35&gt;0, (R35*SUMPRODUCT(K35:$K$98, X35:$X$98)-K35*$AZ$3)/Z35, 0)</f>
        <v>225.42505093010564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1.4223828000000001E-2</v>
      </c>
      <c r="Q36" s="4">
        <f t="shared" si="22"/>
        <v>12.5</v>
      </c>
      <c r="R36">
        <f t="shared" si="0"/>
        <v>50000</v>
      </c>
      <c r="S36">
        <f t="shared" si="1"/>
        <v>220.28048778544735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136.32699360244072</v>
      </c>
      <c r="AC36">
        <f t="shared" si="19"/>
        <v>129.98879536328914</v>
      </c>
      <c r="AE36">
        <f t="shared" si="2"/>
        <v>0</v>
      </c>
      <c r="AF36">
        <f t="shared" si="26"/>
        <v>0</v>
      </c>
      <c r="AG36">
        <f t="shared" si="26"/>
        <v>-7.3763226074917894</v>
      </c>
      <c r="AH36">
        <f t="shared" si="4"/>
        <v>-430.09676625501669</v>
      </c>
      <c r="AI36">
        <f t="shared" si="23"/>
        <v>-437.47308886250846</v>
      </c>
      <c r="AJ36">
        <f t="shared" si="6"/>
        <v>6.3381982391515805</v>
      </c>
      <c r="AK36">
        <f t="shared" si="20"/>
        <v>9.5428895521708519</v>
      </c>
      <c r="AL36">
        <f t="shared" si="24"/>
        <v>-421.59200107118608</v>
      </c>
      <c r="AN36">
        <f t="shared" si="27"/>
        <v>0</v>
      </c>
      <c r="AO36">
        <f t="shared" si="27"/>
        <v>0</v>
      </c>
      <c r="AP36">
        <f t="shared" si="27"/>
        <v>-0.17524480578831694</v>
      </c>
      <c r="AQ36">
        <f t="shared" si="27"/>
        <v>-10.218130128418117</v>
      </c>
      <c r="AR36">
        <f t="shared" si="27"/>
        <v>-10.393374934206435</v>
      </c>
      <c r="AS36">
        <f t="shared" si="27"/>
        <v>0.15058130976265161</v>
      </c>
      <c r="AT36">
        <f t="shared" si="27"/>
        <v>0.22671755496851773</v>
      </c>
      <c r="AU36">
        <f t="shared" si="25"/>
        <v>-10.016076069475266</v>
      </c>
      <c r="AW36">
        <v>33</v>
      </c>
      <c r="AX36">
        <f>IF(Z36&gt;0, (R36*SUMPRODUCT(K36:$K$98, X36:$X$98)-K36*$AZ$3)/Z36, 0)</f>
        <v>220.28048778544735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1.5749540999999999E-2</v>
      </c>
      <c r="Q37" s="4">
        <f t="shared" si="22"/>
        <v>12.5</v>
      </c>
      <c r="R37">
        <f t="shared" si="0"/>
        <v>50000</v>
      </c>
      <c r="S37">
        <f t="shared" si="1"/>
        <v>214.9304709439632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129.98879536328914</v>
      </c>
      <c r="AC37">
        <f t="shared" si="19"/>
        <v>123.56586079154681</v>
      </c>
      <c r="AE37">
        <f t="shared" si="2"/>
        <v>0</v>
      </c>
      <c r="AF37">
        <f t="shared" si="26"/>
        <v>0</v>
      </c>
      <c r="AG37">
        <f t="shared" si="26"/>
        <v>-7.1863856860809525</v>
      </c>
      <c r="AH37">
        <f t="shared" si="4"/>
        <v>-464.69478134367529</v>
      </c>
      <c r="AI37">
        <f t="shared" si="23"/>
        <v>-471.88116702975623</v>
      </c>
      <c r="AJ37">
        <f t="shared" si="6"/>
        <v>6.4229345717423314</v>
      </c>
      <c r="AK37">
        <f t="shared" si="20"/>
        <v>9.0992156754302407</v>
      </c>
      <c r="AL37">
        <f t="shared" si="24"/>
        <v>-456.35901678258364</v>
      </c>
      <c r="AN37">
        <f t="shared" si="27"/>
        <v>0</v>
      </c>
      <c r="AO37">
        <f t="shared" si="27"/>
        <v>0</v>
      </c>
      <c r="AP37">
        <f t="shared" si="27"/>
        <v>-0.15243958256842288</v>
      </c>
      <c r="AQ37">
        <f t="shared" si="27"/>
        <v>-9.8572330492861937</v>
      </c>
      <c r="AR37">
        <f t="shared" si="27"/>
        <v>-10.009672631854617</v>
      </c>
      <c r="AS37">
        <f t="shared" si="27"/>
        <v>0.1362450483108768</v>
      </c>
      <c r="AT37">
        <f t="shared" si="27"/>
        <v>0.19301505650458223</v>
      </c>
      <c r="AU37">
        <f t="shared" si="25"/>
        <v>-9.6804125270391577</v>
      </c>
      <c r="AW37">
        <v>34</v>
      </c>
      <c r="AX37">
        <f>IF(Z37&gt;0, (R37*SUMPRODUCT(K37:$K$98, X37:$X$98)-K37*$AZ$3)/Z37, 0)</f>
        <v>214.9304709439632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1.7447312E-2</v>
      </c>
      <c r="Q38" s="4">
        <f t="shared" si="22"/>
        <v>12.5</v>
      </c>
      <c r="R38">
        <f t="shared" si="0"/>
        <v>50000</v>
      </c>
      <c r="S38">
        <f t="shared" si="1"/>
        <v>209.42708386847698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123.56586079154681</v>
      </c>
      <c r="AC38">
        <f t="shared" si="19"/>
        <v>117.09719520357828</v>
      </c>
      <c r="AE38">
        <f t="shared" si="2"/>
        <v>0</v>
      </c>
      <c r="AF38">
        <f t="shared" si="26"/>
        <v>0</v>
      </c>
      <c r="AG38">
        <f t="shared" si="26"/>
        <v>-6.9891387160027545</v>
      </c>
      <c r="AH38">
        <f t="shared" si="4"/>
        <v>-501.53245286955377</v>
      </c>
      <c r="AI38">
        <f t="shared" si="23"/>
        <v>-508.52159158555651</v>
      </c>
      <c r="AJ38">
        <f t="shared" si="6"/>
        <v>6.4686655879685304</v>
      </c>
      <c r="AK38">
        <f t="shared" si="20"/>
        <v>8.6496102554082768</v>
      </c>
      <c r="AL38">
        <f t="shared" si="24"/>
        <v>-493.4033157421797</v>
      </c>
      <c r="AN38">
        <f t="shared" si="27"/>
        <v>0</v>
      </c>
      <c r="AO38">
        <f t="shared" si="27"/>
        <v>0</v>
      </c>
      <c r="AP38">
        <f t="shared" si="27"/>
        <v>-0.13237100516474787</v>
      </c>
      <c r="AQ38">
        <f t="shared" si="27"/>
        <v>-9.4987891365036976</v>
      </c>
      <c r="AR38">
        <f t="shared" si="27"/>
        <v>-9.6311601416684454</v>
      </c>
      <c r="AS38">
        <f t="shared" si="27"/>
        <v>0.12251348853521191</v>
      </c>
      <c r="AT38">
        <f t="shared" si="27"/>
        <v>0.16381955635966144</v>
      </c>
      <c r="AU38">
        <f t="shared" si="25"/>
        <v>-9.3448270967735727</v>
      </c>
      <c r="AW38">
        <v>35</v>
      </c>
      <c r="AX38">
        <f>IF(Z38&gt;0, (R38*SUMPRODUCT(K38:$K$98, X38:$X$98)-K38*$AZ$3)/Z38, 0)</f>
        <v>209.42708386847698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1.9300032000000002E-2</v>
      </c>
      <c r="Q39" s="4">
        <f t="shared" si="22"/>
        <v>12.5</v>
      </c>
      <c r="R39">
        <f t="shared" si="0"/>
        <v>50000</v>
      </c>
      <c r="S39">
        <f t="shared" si="1"/>
        <v>203.82166866475094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117.09719520357828</v>
      </c>
      <c r="AC39">
        <f t="shared" si="19"/>
        <v>110.62391272896542</v>
      </c>
      <c r="AE39">
        <f t="shared" si="2"/>
        <v>0</v>
      </c>
      <c r="AF39">
        <f t="shared" si="26"/>
        <v>0</v>
      </c>
      <c r="AG39">
        <f t="shared" si="26"/>
        <v>-6.7843567279714359</v>
      </c>
      <c r="AH39">
        <f t="shared" si="4"/>
        <v>-539.56240348516826</v>
      </c>
      <c r="AI39">
        <f t="shared" si="23"/>
        <v>-546.34676021313965</v>
      </c>
      <c r="AJ39">
        <f t="shared" si="6"/>
        <v>6.4732824746128586</v>
      </c>
      <c r="AK39">
        <f t="shared" si="20"/>
        <v>8.1968036642504796</v>
      </c>
      <c r="AL39">
        <f t="shared" si="24"/>
        <v>-531.67667407427632</v>
      </c>
      <c r="AN39">
        <f t="shared" si="27"/>
        <v>0</v>
      </c>
      <c r="AO39">
        <f t="shared" si="27"/>
        <v>0</v>
      </c>
      <c r="AP39">
        <f t="shared" si="27"/>
        <v>-0.11472547364066839</v>
      </c>
      <c r="AQ39">
        <f t="shared" si="27"/>
        <v>-9.1241594126849943</v>
      </c>
      <c r="AR39">
        <f t="shared" si="27"/>
        <v>-9.2388848863256623</v>
      </c>
      <c r="AS39">
        <f t="shared" si="27"/>
        <v>0.10946511625013786</v>
      </c>
      <c r="AT39">
        <f t="shared" si="27"/>
        <v>0.13861036800196125</v>
      </c>
      <c r="AU39">
        <f t="shared" si="25"/>
        <v>-8.9908094020735643</v>
      </c>
      <c r="AW39">
        <v>36</v>
      </c>
      <c r="AX39">
        <f>IF(Z39&gt;0, (R39*SUMPRODUCT(K39:$K$98, X39:$X$98)-K39*$AZ$3)/Z39, 0)</f>
        <v>203.82166866475094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2.1337168E-2</v>
      </c>
      <c r="Q40" s="4">
        <f t="shared" si="22"/>
        <v>12.5</v>
      </c>
      <c r="R40">
        <f t="shared" si="0"/>
        <v>50000</v>
      </c>
      <c r="S40">
        <f t="shared" si="1"/>
        <v>198.19879014889648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110.62391272896542</v>
      </c>
      <c r="AC40">
        <f t="shared" si="19"/>
        <v>104.20109855011145</v>
      </c>
      <c r="AE40">
        <f t="shared" si="2"/>
        <v>0</v>
      </c>
      <c r="AF40">
        <f t="shared" si="26"/>
        <v>0</v>
      </c>
      <c r="AG40">
        <f t="shared" si="26"/>
        <v>-6.5717542014150645</v>
      </c>
      <c r="AH40">
        <f t="shared" si="4"/>
        <v>-579.03583710662735</v>
      </c>
      <c r="AI40">
        <f t="shared" si="23"/>
        <v>-585.6075913080424</v>
      </c>
      <c r="AJ40">
        <f t="shared" si="6"/>
        <v>6.4228141788539688</v>
      </c>
      <c r="AK40">
        <f t="shared" si="20"/>
        <v>7.74367389102758</v>
      </c>
      <c r="AL40">
        <f t="shared" si="24"/>
        <v>-571.44110323816085</v>
      </c>
      <c r="AN40">
        <f t="shared" si="27"/>
        <v>0</v>
      </c>
      <c r="AO40">
        <f t="shared" si="27"/>
        <v>0</v>
      </c>
      <c r="AP40">
        <f t="shared" si="27"/>
        <v>-9.9223484106527843E-2</v>
      </c>
      <c r="AQ40">
        <f t="shared" si="27"/>
        <v>-8.7425596605375464</v>
      </c>
      <c r="AR40">
        <f t="shared" si="27"/>
        <v>-8.841783144644074</v>
      </c>
      <c r="AS40">
        <f t="shared" si="27"/>
        <v>9.6974716500728669E-2</v>
      </c>
      <c r="AT40">
        <f t="shared" si="27"/>
        <v>0.11691768737897465</v>
      </c>
      <c r="AU40">
        <f t="shared" si="25"/>
        <v>-8.6278907407643715</v>
      </c>
      <c r="AW40">
        <v>37</v>
      </c>
      <c r="AX40">
        <f>IF(Z40&gt;0, (R40*SUMPRODUCT(K40:$K$98, X40:$X$98)-K40*$AZ$3)/Z40, 0)</f>
        <v>198.19879014889648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2.3628113999999999E-2</v>
      </c>
      <c r="Q41" s="4">
        <f t="shared" si="22"/>
        <v>12.5</v>
      </c>
      <c r="R41">
        <f t="shared" si="0"/>
        <v>50000</v>
      </c>
      <c r="S41">
        <f t="shared" si="1"/>
        <v>192.63536443495977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104.20109855011145</v>
      </c>
      <c r="AC41">
        <f t="shared" si="19"/>
        <v>97.870454276923056</v>
      </c>
      <c r="AE41">
        <f t="shared" si="2"/>
        <v>0</v>
      </c>
      <c r="AF41">
        <f t="shared" si="26"/>
        <v>0</v>
      </c>
      <c r="AG41">
        <f t="shared" si="26"/>
        <v>-6.3507585019499002</v>
      </c>
      <c r="AH41">
        <f t="shared" si="4"/>
        <v>-621.11262980405638</v>
      </c>
      <c r="AI41">
        <f t="shared" si="23"/>
        <v>-627.46338830600632</v>
      </c>
      <c r="AJ41">
        <f t="shared" si="6"/>
        <v>6.3306442731883976</v>
      </c>
      <c r="AK41">
        <f t="shared" si="20"/>
        <v>7.2940768985078028</v>
      </c>
      <c r="AL41">
        <f t="shared" si="24"/>
        <v>-613.83866713431019</v>
      </c>
      <c r="AN41">
        <f t="shared" si="27"/>
        <v>0</v>
      </c>
      <c r="AO41">
        <f t="shared" si="27"/>
        <v>0</v>
      </c>
      <c r="AP41">
        <f t="shared" si="27"/>
        <v>-8.5613201313853873E-2</v>
      </c>
      <c r="AQ41">
        <f t="shared" si="27"/>
        <v>-8.373084978379385</v>
      </c>
      <c r="AR41">
        <f t="shared" si="27"/>
        <v>-8.4586981796932399</v>
      </c>
      <c r="AS41">
        <f t="shared" si="27"/>
        <v>8.53420457478372E-2</v>
      </c>
      <c r="AT41">
        <f t="shared" si="27"/>
        <v>9.8329872521360398E-2</v>
      </c>
      <c r="AU41">
        <f t="shared" si="25"/>
        <v>-8.275026261424042</v>
      </c>
      <c r="AW41">
        <v>38</v>
      </c>
      <c r="AX41">
        <f>IF(Z41&gt;0, (R41*SUMPRODUCT(K41:$K$98, X41:$X$98)-K41*$AZ$3)/Z41, 0)</f>
        <v>192.63536443495977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2.6203289000000001E-2</v>
      </c>
      <c r="Q42" s="4">
        <f t="shared" si="22"/>
        <v>12.5</v>
      </c>
      <c r="R42">
        <f t="shared" si="0"/>
        <v>50000</v>
      </c>
      <c r="S42">
        <f t="shared" si="1"/>
        <v>187.16969982106758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97.870454276923056</v>
      </c>
      <c r="AC42">
        <f t="shared" si="19"/>
        <v>91.650865180105399</v>
      </c>
      <c r="AE42">
        <f t="shared" si="2"/>
        <v>0</v>
      </c>
      <c r="AF42">
        <f t="shared" si="26"/>
        <v>0</v>
      </c>
      <c r="AG42">
        <f t="shared" si="26"/>
        <v>-6.1208401565346007</v>
      </c>
      <c r="AH42">
        <f t="shared" si="4"/>
        <v>-665.64304158320124</v>
      </c>
      <c r="AI42">
        <f t="shared" si="23"/>
        <v>-671.76388173973589</v>
      </c>
      <c r="AJ42">
        <f t="shared" si="6"/>
        <v>6.219589096817657</v>
      </c>
      <c r="AK42">
        <f t="shared" si="20"/>
        <v>6.8509317993846146</v>
      </c>
      <c r="AL42">
        <f t="shared" si="24"/>
        <v>-658.69336084353358</v>
      </c>
      <c r="AN42">
        <f t="shared" si="27"/>
        <v>0</v>
      </c>
      <c r="AO42">
        <f t="shared" si="27"/>
        <v>0</v>
      </c>
      <c r="AP42">
        <f t="shared" si="27"/>
        <v>-7.3672965932565393E-2</v>
      </c>
      <c r="AQ42">
        <f t="shared" si="27"/>
        <v>-8.0119552008646178</v>
      </c>
      <c r="AR42">
        <f t="shared" si="27"/>
        <v>-8.0856281667971821</v>
      </c>
      <c r="AS42">
        <f t="shared" si="27"/>
        <v>7.4861549056335353E-2</v>
      </c>
      <c r="AT42">
        <f t="shared" si="27"/>
        <v>8.2460651177689095E-2</v>
      </c>
      <c r="AU42">
        <f t="shared" si="25"/>
        <v>-7.9283059665631583</v>
      </c>
      <c r="AW42">
        <v>39</v>
      </c>
      <c r="AX42">
        <f>IF(Z42&gt;0, (R42*SUMPRODUCT(K42:$K$98, X42:$X$98)-K42*$AZ$3)/Z42, 0)</f>
        <v>187.16969982106758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2.9108322999999998E-2</v>
      </c>
      <c r="Q43" s="4">
        <f t="shared" si="22"/>
        <v>12.5</v>
      </c>
      <c r="R43">
        <f t="shared" si="0"/>
        <v>50000</v>
      </c>
      <c r="S43">
        <f t="shared" si="1"/>
        <v>181.84602694865339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91.650865180105399</v>
      </c>
      <c r="AC43">
        <f t="shared" si="19"/>
        <v>85.561674159206646</v>
      </c>
      <c r="AE43">
        <f t="shared" si="2"/>
        <v>0</v>
      </c>
      <c r="AF43">
        <f t="shared" si="26"/>
        <v>0</v>
      </c>
      <c r="AG43">
        <f t="shared" si="26"/>
        <v>-5.8814643626614744</v>
      </c>
      <c r="AH43">
        <f t="shared" si="4"/>
        <v>-712.66956923111877</v>
      </c>
      <c r="AI43">
        <f t="shared" si="23"/>
        <v>-718.55103359378029</v>
      </c>
      <c r="AJ43">
        <f t="shared" si="6"/>
        <v>6.0891910208987525</v>
      </c>
      <c r="AK43">
        <f t="shared" si="20"/>
        <v>6.4155605626073786</v>
      </c>
      <c r="AL43">
        <f t="shared" si="24"/>
        <v>-706.04628201027413</v>
      </c>
      <c r="AN43">
        <f t="shared" si="27"/>
        <v>0</v>
      </c>
      <c r="AO43">
        <f t="shared" si="27"/>
        <v>0</v>
      </c>
      <c r="AP43">
        <f t="shared" si="27"/>
        <v>-6.3206910521880905E-2</v>
      </c>
      <c r="AQ43">
        <f t="shared" si="27"/>
        <v>-7.6589160311896753</v>
      </c>
      <c r="AR43">
        <f t="shared" si="27"/>
        <v>-7.7221229417115564</v>
      </c>
      <c r="AS43">
        <f t="shared" si="27"/>
        <v>6.5439306995039415E-2</v>
      </c>
      <c r="AT43">
        <f t="shared" si="27"/>
        <v>6.894673459263001E-2</v>
      </c>
      <c r="AU43">
        <f t="shared" si="25"/>
        <v>-7.5877369001238861</v>
      </c>
      <c r="AW43">
        <v>40</v>
      </c>
      <c r="AX43">
        <f>IF(Z43&gt;0, (R43*SUMPRODUCT(K43:$K$98, X43:$X$98)-K43*$AZ$3)/Z43, 0)</f>
        <v>181.84602694865339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3.2245303000000003E-2</v>
      </c>
      <c r="Q44" s="4">
        <f t="shared" si="22"/>
        <v>12.5</v>
      </c>
      <c r="R44">
        <f t="shared" si="0"/>
        <v>50000</v>
      </c>
      <c r="S44">
        <f t="shared" si="1"/>
        <v>176.68096525852886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85.561674159206646</v>
      </c>
      <c r="AC44">
        <f t="shared" si="19"/>
        <v>79.619511860129307</v>
      </c>
      <c r="AE44">
        <f t="shared" si="2"/>
        <v>0</v>
      </c>
      <c r="AF44">
        <f t="shared" si="26"/>
        <v>0</v>
      </c>
      <c r="AG44">
        <f t="shared" si="26"/>
        <v>-5.6330001185771392</v>
      </c>
      <c r="AH44">
        <f t="shared" si="4"/>
        <v>-758.59840183088465</v>
      </c>
      <c r="AI44">
        <f t="shared" si="23"/>
        <v>-764.23140194946177</v>
      </c>
      <c r="AJ44">
        <f t="shared" si="6"/>
        <v>5.9421622990773386</v>
      </c>
      <c r="AK44">
        <f t="shared" si="20"/>
        <v>5.9893171911444654</v>
      </c>
      <c r="AL44">
        <f t="shared" si="24"/>
        <v>-752.29992245923995</v>
      </c>
      <c r="AN44">
        <f t="shared" si="27"/>
        <v>0</v>
      </c>
      <c r="AO44">
        <f t="shared" si="27"/>
        <v>0</v>
      </c>
      <c r="AP44">
        <f t="shared" si="27"/>
        <v>-5.4050638781419788E-2</v>
      </c>
      <c r="AQ44">
        <f t="shared" si="27"/>
        <v>-7.2790213623997788</v>
      </c>
      <c r="AR44">
        <f t="shared" si="27"/>
        <v>-7.3330720011811987</v>
      </c>
      <c r="AS44">
        <f t="shared" si="27"/>
        <v>5.701715981662852E-2</v>
      </c>
      <c r="AT44">
        <f t="shared" si="27"/>
        <v>5.7469627770515397E-2</v>
      </c>
      <c r="AU44">
        <f t="shared" si="25"/>
        <v>-7.2185852135940545</v>
      </c>
      <c r="AW44">
        <v>41</v>
      </c>
      <c r="AX44">
        <f>IF(Z44&gt;0, (R44*SUMPRODUCT(K44:$K$98, X44:$X$98)-K44*$AZ$3)/Z44, 0)</f>
        <v>176.68096525852886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3.5522971E-2</v>
      </c>
      <c r="Q45" s="4">
        <f t="shared" si="22"/>
        <v>12.5</v>
      </c>
      <c r="R45">
        <f t="shared" si="0"/>
        <v>50000</v>
      </c>
      <c r="S45">
        <f t="shared" si="1"/>
        <v>171.74824535186028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79.619511860129307</v>
      </c>
      <c r="AC45">
        <f t="shared" si="19"/>
        <v>73.873306329972721</v>
      </c>
      <c r="AE45">
        <f t="shared" si="2"/>
        <v>0</v>
      </c>
      <c r="AF45">
        <f t="shared" si="26"/>
        <v>0</v>
      </c>
      <c r="AG45">
        <f t="shared" si="26"/>
        <v>-5.3765692175361552</v>
      </c>
      <c r="AH45">
        <f t="shared" si="4"/>
        <v>-800.4035994208491</v>
      </c>
      <c r="AI45">
        <f t="shared" si="23"/>
        <v>-805.78016863838525</v>
      </c>
      <c r="AJ45">
        <f t="shared" si="6"/>
        <v>5.7462055301565869</v>
      </c>
      <c r="AK45">
        <f t="shared" si="20"/>
        <v>5.5733658302090516</v>
      </c>
      <c r="AL45">
        <f t="shared" si="24"/>
        <v>-794.46059727801969</v>
      </c>
      <c r="AN45">
        <f t="shared" si="27"/>
        <v>0</v>
      </c>
      <c r="AO45">
        <f t="shared" si="27"/>
        <v>0</v>
      </c>
      <c r="AP45">
        <f t="shared" si="27"/>
        <v>-4.6062583142537257E-2</v>
      </c>
      <c r="AQ45">
        <f t="shared" si="27"/>
        <v>-6.8572831212994645</v>
      </c>
      <c r="AR45">
        <f t="shared" si="27"/>
        <v>-6.9033457044420024</v>
      </c>
      <c r="AS45">
        <f t="shared" si="27"/>
        <v>4.9229361564555228E-2</v>
      </c>
      <c r="AT45">
        <f t="shared" si="27"/>
        <v>4.7748595163706602E-2</v>
      </c>
      <c r="AU45">
        <f t="shared" si="25"/>
        <v>-6.8063677477137405</v>
      </c>
      <c r="AW45">
        <v>42</v>
      </c>
      <c r="AX45">
        <f>IF(Z45&gt;0, (R45*SUMPRODUCT(K45:$K$98, X45:$X$98)-K45*$AZ$3)/Z45, 0)</f>
        <v>171.74824535186028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4.8051124000000001E-2</v>
      </c>
      <c r="Q46" s="4">
        <f t="shared" si="22"/>
        <v>12.5</v>
      </c>
      <c r="R46">
        <f t="shared" si="0"/>
        <v>50000</v>
      </c>
      <c r="S46">
        <f t="shared" si="1"/>
        <v>168.78576102173437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73.873306329972721</v>
      </c>
      <c r="AC46">
        <f t="shared" si="19"/>
        <v>68.384608773176112</v>
      </c>
      <c r="AE46">
        <f t="shared" si="2"/>
        <v>0</v>
      </c>
      <c r="AF46">
        <f t="shared" si="26"/>
        <v>0</v>
      </c>
      <c r="AG46">
        <f t="shared" si="26"/>
        <v>-5.0644533311943807</v>
      </c>
      <c r="AH46">
        <f t="shared" si="4"/>
        <v>-1033.4007766656512</v>
      </c>
      <c r="AI46">
        <f t="shared" si="23"/>
        <v>-1038.4652299968454</v>
      </c>
      <c r="AJ46">
        <f t="shared" si="6"/>
        <v>5.488697556796609</v>
      </c>
      <c r="AK46">
        <f t="shared" si="20"/>
        <v>5.1711314430980906</v>
      </c>
      <c r="AL46">
        <f t="shared" si="24"/>
        <v>-1027.8054009969508</v>
      </c>
      <c r="AN46">
        <f t="shared" si="27"/>
        <v>0</v>
      </c>
      <c r="AO46">
        <f t="shared" si="27"/>
        <v>0</v>
      </c>
      <c r="AP46">
        <f t="shared" si="27"/>
        <v>-3.8739820014972781E-2</v>
      </c>
      <c r="AQ46">
        <f t="shared" si="27"/>
        <v>-7.9048531940798838</v>
      </c>
      <c r="AR46">
        <f t="shared" si="27"/>
        <v>-7.9435930140948559</v>
      </c>
      <c r="AS46">
        <f t="shared" si="27"/>
        <v>4.1985016261720666E-2</v>
      </c>
      <c r="AT46">
        <f t="shared" si="27"/>
        <v>3.9555839155524762E-2</v>
      </c>
      <c r="AU46">
        <f t="shared" si="25"/>
        <v>-7.8620521586776109</v>
      </c>
      <c r="AW46">
        <v>43</v>
      </c>
      <c r="AX46">
        <f>IF(Z46&gt;0, (R46*SUMPRODUCT(K46:$K$98, X46:$X$98)-K46*$AZ$3)/Z46, 0)</f>
        <v>168.78576102173437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6.1583839000000001E-2</v>
      </c>
      <c r="Q47" s="4">
        <f t="shared" si="22"/>
        <v>12.5</v>
      </c>
      <c r="R47">
        <f t="shared" si="0"/>
        <v>50000</v>
      </c>
      <c r="S47">
        <f t="shared" si="1"/>
        <v>164.03326403299548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68.384608773176112</v>
      </c>
      <c r="AC47">
        <f t="shared" si="19"/>
        <v>61.701706975973764</v>
      </c>
      <c r="AE47">
        <f t="shared" si="2"/>
        <v>0</v>
      </c>
      <c r="AF47">
        <f t="shared" si="26"/>
        <v>0</v>
      </c>
      <c r="AG47">
        <f t="shared" si="26"/>
        <v>-4.7019203193111485</v>
      </c>
      <c r="AH47">
        <f t="shared" si="4"/>
        <v>-1247.5539142851537</v>
      </c>
      <c r="AI47">
        <f t="shared" si="23"/>
        <v>-1252.2558346044648</v>
      </c>
      <c r="AJ47">
        <f t="shared" si="6"/>
        <v>6.6829017972023479</v>
      </c>
      <c r="AK47">
        <f t="shared" si="20"/>
        <v>4.7869226141223287</v>
      </c>
      <c r="AL47">
        <f t="shared" si="24"/>
        <v>-1240.7860101931401</v>
      </c>
      <c r="AN47">
        <f t="shared" si="27"/>
        <v>0</v>
      </c>
      <c r="AO47">
        <f t="shared" si="27"/>
        <v>0</v>
      </c>
      <c r="AP47">
        <f t="shared" si="27"/>
        <v>-3.2113102657260702E-2</v>
      </c>
      <c r="AQ47">
        <f t="shared" si="27"/>
        <v>-8.5205244238966475</v>
      </c>
      <c r="AR47">
        <f t="shared" si="27"/>
        <v>-8.552637526553907</v>
      </c>
      <c r="AS47">
        <f t="shared" si="27"/>
        <v>4.5642779308814857E-2</v>
      </c>
      <c r="AT47">
        <f t="shared" si="27"/>
        <v>3.2693650015360995E-2</v>
      </c>
      <c r="AU47">
        <f t="shared" si="25"/>
        <v>-8.4743010972297306</v>
      </c>
      <c r="AW47">
        <v>44</v>
      </c>
      <c r="AX47">
        <f>IF(Z47&gt;0, (R47*SUMPRODUCT(K47:$K$98, X47:$X$98)-K47*$AZ$3)/Z47, 0)</f>
        <v>164.03326403299548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7.6495508000000004E-2</v>
      </c>
      <c r="Q48" s="4">
        <f t="shared" si="22"/>
        <v>12.5</v>
      </c>
      <c r="R48">
        <f t="shared" si="0"/>
        <v>50000</v>
      </c>
      <c r="S48">
        <f t="shared" si="1"/>
        <v>157.94343247725297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61.701706975973764</v>
      </c>
      <c r="AC48">
        <f t="shared" si="19"/>
        <v>54.272210585003492</v>
      </c>
      <c r="AE48">
        <f t="shared" si="2"/>
        <v>0</v>
      </c>
      <c r="AF48">
        <f t="shared" si="26"/>
        <v>0</v>
      </c>
      <c r="AG48">
        <f t="shared" si="26"/>
        <v>-4.2952253327168091</v>
      </c>
      <c r="AH48">
        <f t="shared" si="4"/>
        <v>-1438.7031336049142</v>
      </c>
      <c r="AI48">
        <f t="shared" si="23"/>
        <v>-1442.9983589376311</v>
      </c>
      <c r="AJ48">
        <f t="shared" si="6"/>
        <v>7.4294963909702716</v>
      </c>
      <c r="AK48">
        <f t="shared" si="20"/>
        <v>4.3191194883181643</v>
      </c>
      <c r="AL48">
        <f t="shared" si="24"/>
        <v>-1431.2497430583426</v>
      </c>
      <c r="AN48">
        <f t="shared" si="27"/>
        <v>0</v>
      </c>
      <c r="AO48">
        <f t="shared" si="27"/>
        <v>0</v>
      </c>
      <c r="AP48">
        <f t="shared" si="27"/>
        <v>-2.6192378151307847E-2</v>
      </c>
      <c r="AQ48">
        <f t="shared" si="27"/>
        <v>-8.7732432186546685</v>
      </c>
      <c r="AR48">
        <f t="shared" si="27"/>
        <v>-8.7994355968059779</v>
      </c>
      <c r="AS48">
        <f t="shared" si="27"/>
        <v>4.5305231710156775E-2</v>
      </c>
      <c r="AT48">
        <f t="shared" si="27"/>
        <v>2.633808523548567E-2</v>
      </c>
      <c r="AU48">
        <f t="shared" si="25"/>
        <v>-8.7277922798603349</v>
      </c>
      <c r="AW48">
        <v>45</v>
      </c>
      <c r="AX48">
        <f>IF(Z48&gt;0, (R48*SUMPRODUCT(K48:$K$98, X48:$X$98)-K48*$AZ$3)/Z48, 0)</f>
        <v>157.94343247725297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9.2986215999999997E-2</v>
      </c>
      <c r="Q49" s="4">
        <f t="shared" si="22"/>
        <v>12.5</v>
      </c>
      <c r="R49">
        <f t="shared" si="0"/>
        <v>50000</v>
      </c>
      <c r="S49">
        <f t="shared" si="1"/>
        <v>150.7740437670667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54.272210585003492</v>
      </c>
      <c r="AC49">
        <f t="shared" si="19"/>
        <v>46.473099538604522</v>
      </c>
      <c r="AE49">
        <f t="shared" si="2"/>
        <v>0</v>
      </c>
      <c r="AF49">
        <f t="shared" si="26"/>
        <v>0</v>
      </c>
      <c r="AG49">
        <f t="shared" si="26"/>
        <v>-3.8528763288329637</v>
      </c>
      <c r="AH49">
        <f t="shared" si="4"/>
        <v>-1597.5870022267079</v>
      </c>
      <c r="AI49">
        <f t="shared" si="23"/>
        <v>-1601.4398785555409</v>
      </c>
      <c r="AJ49">
        <f t="shared" si="6"/>
        <v>7.7991110463989699</v>
      </c>
      <c r="AK49">
        <f t="shared" si="20"/>
        <v>3.7990547409502446</v>
      </c>
      <c r="AL49">
        <f t="shared" si="24"/>
        <v>-1589.8417127681917</v>
      </c>
      <c r="AN49">
        <f t="shared" si="27"/>
        <v>0</v>
      </c>
      <c r="AO49">
        <f t="shared" si="27"/>
        <v>0</v>
      </c>
      <c r="AP49">
        <f t="shared" si="27"/>
        <v>-2.0977610926306761E-2</v>
      </c>
      <c r="AQ49">
        <f t="shared" si="27"/>
        <v>-8.6983219011828261</v>
      </c>
      <c r="AR49">
        <f t="shared" si="27"/>
        <v>-8.7192995121091332</v>
      </c>
      <c r="AS49">
        <f t="shared" si="27"/>
        <v>4.246352676260836E-2</v>
      </c>
      <c r="AT49">
        <f t="shared" si="27"/>
        <v>2.0684570549798831E-2</v>
      </c>
      <c r="AU49">
        <f t="shared" si="25"/>
        <v>-8.6561514147967262</v>
      </c>
      <c r="AW49">
        <v>46</v>
      </c>
      <c r="AX49">
        <f>IF(Z49&gt;0, (R49*SUMPRODUCT(K49:$K$98, X49:$X$98)-K49*$AZ$3)/Z49, 0)</f>
        <v>150.7740437670667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0.109364504</v>
      </c>
      <c r="Q50" s="4">
        <f t="shared" si="22"/>
        <v>12.5</v>
      </c>
      <c r="R50">
        <f t="shared" si="0"/>
        <v>50000</v>
      </c>
      <c r="S50">
        <f t="shared" si="1"/>
        <v>142.36947467131969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46.473099538604522</v>
      </c>
      <c r="AC50">
        <f t="shared" si="19"/>
        <v>38.644538505507157</v>
      </c>
      <c r="AE50">
        <f t="shared" si="2"/>
        <v>0</v>
      </c>
      <c r="AF50">
        <f t="shared" si="26"/>
        <v>0</v>
      </c>
      <c r="AG50">
        <f t="shared" si="26"/>
        <v>-3.3929796568684756</v>
      </c>
      <c r="AH50">
        <f t="shared" si="4"/>
        <v>-1685.4716347046322</v>
      </c>
      <c r="AI50">
        <f t="shared" si="23"/>
        <v>-1688.8646143615006</v>
      </c>
      <c r="AJ50">
        <f t="shared" si="6"/>
        <v>7.8285610330973654</v>
      </c>
      <c r="AK50">
        <f t="shared" si="20"/>
        <v>3.2531169677023168</v>
      </c>
      <c r="AL50">
        <f t="shared" si="24"/>
        <v>-1677.7829363607009</v>
      </c>
      <c r="AN50">
        <f t="shared" si="27"/>
        <v>0</v>
      </c>
      <c r="AO50">
        <f t="shared" si="27"/>
        <v>0</v>
      </c>
      <c r="AP50">
        <f t="shared" si="27"/>
        <v>-1.6494311431234972E-2</v>
      </c>
      <c r="AQ50">
        <f t="shared" si="27"/>
        <v>-8.1935929073589993</v>
      </c>
      <c r="AR50">
        <f t="shared" si="27"/>
        <v>-8.2100872187902336</v>
      </c>
      <c r="AS50">
        <f t="shared" si="27"/>
        <v>3.8057028569842666E-2</v>
      </c>
      <c r="AT50">
        <f t="shared" si="27"/>
        <v>1.5814396139657363E-2</v>
      </c>
      <c r="AU50">
        <f t="shared" si="25"/>
        <v>-8.1562157940807332</v>
      </c>
      <c r="AW50">
        <v>47</v>
      </c>
      <c r="AX50">
        <f>IF(Z50&gt;0, (R50*SUMPRODUCT(K50:$K$98, X50:$X$98)-K50*$AZ$3)/Z50, 0)</f>
        <v>142.36947467131969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0.12705264299999999</v>
      </c>
      <c r="Q51" s="4">
        <f t="shared" si="22"/>
        <v>12.5</v>
      </c>
      <c r="R51">
        <f t="shared" si="0"/>
        <v>50000</v>
      </c>
      <c r="S51">
        <f t="shared" si="1"/>
        <v>133.3158907926248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38.644538505507157</v>
      </c>
      <c r="AC51">
        <f t="shared" si="19"/>
        <v>31.227517801795866</v>
      </c>
      <c r="AE51">
        <f t="shared" si="2"/>
        <v>0</v>
      </c>
      <c r="AF51">
        <f t="shared" si="26"/>
        <v>0</v>
      </c>
      <c r="AG51">
        <f t="shared" si="26"/>
        <v>-2.9279628272494178</v>
      </c>
      <c r="AH51">
        <f t="shared" si="4"/>
        <v>-1724.3481322014916</v>
      </c>
      <c r="AI51">
        <f t="shared" si="23"/>
        <v>-1727.2760950287411</v>
      </c>
      <c r="AJ51">
        <f t="shared" si="6"/>
        <v>7.417020703711291</v>
      </c>
      <c r="AK51">
        <f t="shared" si="20"/>
        <v>2.7051176953855012</v>
      </c>
      <c r="AL51">
        <f t="shared" si="24"/>
        <v>-1717.1539566296442</v>
      </c>
      <c r="AN51">
        <f t="shared" si="27"/>
        <v>0</v>
      </c>
      <c r="AO51">
        <f t="shared" si="27"/>
        <v>0</v>
      </c>
      <c r="AP51">
        <f t="shared" si="27"/>
        <v>-1.2708680763499203E-2</v>
      </c>
      <c r="AQ51">
        <f t="shared" si="27"/>
        <v>-7.4844495064411287</v>
      </c>
      <c r="AR51">
        <f t="shared" si="27"/>
        <v>-7.4971581872046285</v>
      </c>
      <c r="AS51">
        <f t="shared" si="27"/>
        <v>3.2193218937919751E-2</v>
      </c>
      <c r="AT51">
        <f t="shared" si="27"/>
        <v>1.1741432267650334E-2</v>
      </c>
      <c r="AU51">
        <f t="shared" si="25"/>
        <v>-7.453223535999058</v>
      </c>
      <c r="AW51">
        <v>48</v>
      </c>
      <c r="AX51">
        <f>IF(Z51&gt;0, (R51*SUMPRODUCT(K51:$K$98, X51:$X$98)-K51*$AZ$3)/Z51, 0)</f>
        <v>133.3158907926248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0.145586511</v>
      </c>
      <c r="Q52" s="4">
        <f t="shared" si="22"/>
        <v>12.5</v>
      </c>
      <c r="R52">
        <f t="shared" si="0"/>
        <v>50000</v>
      </c>
      <c r="S52">
        <f t="shared" si="1"/>
        <v>123.54556596679686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31.227517801795866</v>
      </c>
      <c r="AC52">
        <f t="shared" si="19"/>
        <v>24.436436334325904</v>
      </c>
      <c r="AE52">
        <f t="shared" si="2"/>
        <v>0</v>
      </c>
      <c r="AF52">
        <f t="shared" si="26"/>
        <v>0</v>
      </c>
      <c r="AG52">
        <f t="shared" si="26"/>
        <v>-2.4724113066199855</v>
      </c>
      <c r="AH52">
        <f t="shared" si="4"/>
        <v>-1705.0875694277538</v>
      </c>
      <c r="AI52">
        <f t="shared" si="23"/>
        <v>-1707.5599807343738</v>
      </c>
      <c r="AJ52">
        <f t="shared" si="6"/>
        <v>6.7910814674699616</v>
      </c>
      <c r="AK52">
        <f t="shared" si="20"/>
        <v>2.1859262461257107</v>
      </c>
      <c r="AL52">
        <f t="shared" si="24"/>
        <v>-1698.5829730207781</v>
      </c>
      <c r="AN52">
        <f t="shared" si="27"/>
        <v>0</v>
      </c>
      <c r="AO52">
        <f t="shared" si="27"/>
        <v>0</v>
      </c>
      <c r="AP52">
        <f t="shared" si="27"/>
        <v>-9.5815905929406663E-3</v>
      </c>
      <c r="AQ52">
        <f t="shared" si="27"/>
        <v>-6.6079017563238036</v>
      </c>
      <c r="AR52">
        <f t="shared" si="27"/>
        <v>-6.6174833469167442</v>
      </c>
      <c r="AS52">
        <f t="shared" si="27"/>
        <v>2.631817858556864E-2</v>
      </c>
      <c r="AT52">
        <f t="shared" si="27"/>
        <v>8.4713454839249556E-3</v>
      </c>
      <c r="AU52">
        <f t="shared" si="25"/>
        <v>-6.5826938228472507</v>
      </c>
      <c r="AW52">
        <v>49</v>
      </c>
      <c r="AX52">
        <f>IF(Z52&gt;0, (R52*SUMPRODUCT(K52:$K$98, X52:$X$98)-K52*$AZ$3)/Z52, 0)</f>
        <v>123.54556596679686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0.16473611299999999</v>
      </c>
      <c r="Q53" s="4">
        <f t="shared" si="22"/>
        <v>12.5</v>
      </c>
      <c r="R53">
        <f t="shared" si="0"/>
        <v>50000</v>
      </c>
      <c r="S53">
        <f t="shared" si="1"/>
        <v>113.01514186629737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24.436436334325904</v>
      </c>
      <c r="AC53">
        <f t="shared" si="19"/>
        <v>18.44761318422637</v>
      </c>
      <c r="AE53">
        <f t="shared" si="2"/>
        <v>0</v>
      </c>
      <c r="AF53">
        <f t="shared" si="26"/>
        <v>0</v>
      </c>
      <c r="AG53">
        <f t="shared" si="26"/>
        <v>-2.040391765163958</v>
      </c>
      <c r="AH53">
        <f t="shared" si="4"/>
        <v>-1629.1817135593103</v>
      </c>
      <c r="AI53">
        <f t="shared" si="23"/>
        <v>-1631.2221053244743</v>
      </c>
      <c r="AJ53">
        <f t="shared" si="6"/>
        <v>5.9888231500995346</v>
      </c>
      <c r="AK53">
        <f t="shared" si="20"/>
        <v>1.7105505434028134</v>
      </c>
      <c r="AL53">
        <f t="shared" si="24"/>
        <v>-1623.522731630972</v>
      </c>
      <c r="AN53">
        <f t="shared" si="27"/>
        <v>0</v>
      </c>
      <c r="AO53">
        <f t="shared" si="27"/>
        <v>0</v>
      </c>
      <c r="AP53">
        <f t="shared" si="27"/>
        <v>-7.0601256217614717E-3</v>
      </c>
      <c r="AQ53">
        <f t="shared" si="27"/>
        <v>-5.6372642522800378</v>
      </c>
      <c r="AR53">
        <f t="shared" si="27"/>
        <v>-5.6443243779017997</v>
      </c>
      <c r="AS53">
        <f t="shared" si="27"/>
        <v>2.0722414434376217E-2</v>
      </c>
      <c r="AT53">
        <f t="shared" si="27"/>
        <v>5.9188151633349567E-3</v>
      </c>
      <c r="AU53">
        <f t="shared" si="25"/>
        <v>-5.6176831483040885</v>
      </c>
      <c r="AW53">
        <v>50</v>
      </c>
      <c r="AX53">
        <f>IF(Z53&gt;0, (R53*SUMPRODUCT(K53:$K$98, X53:$X$98)-K53*$AZ$3)/Z53, 0)</f>
        <v>113.01514186629737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0.18528323299999999</v>
      </c>
      <c r="Q54" s="4">
        <f t="shared" si="22"/>
        <v>12.5</v>
      </c>
      <c r="R54">
        <f t="shared" si="0"/>
        <v>50000</v>
      </c>
      <c r="S54">
        <f t="shared" si="1"/>
        <v>101.73269365453031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18.44761318422637</v>
      </c>
      <c r="AC54">
        <f t="shared" si="19"/>
        <v>13.363097687503707</v>
      </c>
      <c r="AE54">
        <f t="shared" si="2"/>
        <v>0</v>
      </c>
      <c r="AF54">
        <f t="shared" si="26"/>
        <v>0</v>
      </c>
      <c r="AG54">
        <f t="shared" si="26"/>
        <v>-1.6419374646761637</v>
      </c>
      <c r="AH54">
        <f t="shared" si="4"/>
        <v>-1512.2015313446195</v>
      </c>
      <c r="AI54">
        <f t="shared" si="23"/>
        <v>-1513.8434688092957</v>
      </c>
      <c r="AJ54">
        <f t="shared" si="6"/>
        <v>5.0845154967226627</v>
      </c>
      <c r="AK54">
        <f t="shared" si="20"/>
        <v>1.2913329228958461</v>
      </c>
      <c r="AL54">
        <f t="shared" si="24"/>
        <v>-1507.4676203896772</v>
      </c>
      <c r="AN54">
        <f t="shared" si="27"/>
        <v>0</v>
      </c>
      <c r="AO54">
        <f t="shared" si="27"/>
        <v>0</v>
      </c>
      <c r="AP54">
        <f t="shared" si="27"/>
        <v>-5.0726798794265681E-3</v>
      </c>
      <c r="AQ54">
        <f t="shared" si="27"/>
        <v>-4.6718675020932157</v>
      </c>
      <c r="AR54">
        <f t="shared" si="27"/>
        <v>-4.6769401819726424</v>
      </c>
      <c r="AS54">
        <f t="shared" si="27"/>
        <v>1.5708344569593316E-2</v>
      </c>
      <c r="AT54">
        <f t="shared" si="27"/>
        <v>3.9895054936862689E-3</v>
      </c>
      <c r="AU54">
        <f t="shared" si="25"/>
        <v>-4.6572423319093623</v>
      </c>
      <c r="AW54">
        <v>51</v>
      </c>
      <c r="AX54">
        <f>IF(Z54&gt;0, (R54*SUMPRODUCT(K54:$K$98, X54:$X$98)-K54*$AZ$3)/Z54, 0)</f>
        <v>101.73269365453031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0.20641411200000001</v>
      </c>
      <c r="Q55" s="4">
        <f t="shared" si="22"/>
        <v>12.5</v>
      </c>
      <c r="R55">
        <f t="shared" si="0"/>
        <v>50000</v>
      </c>
      <c r="S55">
        <f t="shared" si="1"/>
        <v>89.23483222311495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13.363097687503707</v>
      </c>
      <c r="AC55">
        <f t="shared" si="19"/>
        <v>9.1847558600152919</v>
      </c>
      <c r="AE55">
        <f t="shared" si="2"/>
        <v>0</v>
      </c>
      <c r="AF55">
        <f t="shared" si="26"/>
        <v>0</v>
      </c>
      <c r="AG55">
        <f t="shared" si="26"/>
        <v>-1.2865990262987403</v>
      </c>
      <c r="AH55">
        <f t="shared" si="4"/>
        <v>-1355.6762549226469</v>
      </c>
      <c r="AI55">
        <f t="shared" si="23"/>
        <v>-1356.9628539489456</v>
      </c>
      <c r="AJ55">
        <f t="shared" si="6"/>
        <v>4.1783418274884152</v>
      </c>
      <c r="AK55">
        <f t="shared" si="20"/>
        <v>0.93541683812525955</v>
      </c>
      <c r="AL55">
        <f t="shared" si="24"/>
        <v>-1351.849095283332</v>
      </c>
      <c r="AN55">
        <f t="shared" si="27"/>
        <v>0</v>
      </c>
      <c r="AO55">
        <f t="shared" si="27"/>
        <v>0</v>
      </c>
      <c r="AP55">
        <f t="shared" si="27"/>
        <v>-3.5490003284466072E-3</v>
      </c>
      <c r="AQ55">
        <f t="shared" si="27"/>
        <v>-3.7395454027575075</v>
      </c>
      <c r="AR55">
        <f t="shared" si="27"/>
        <v>-3.7430944030859541</v>
      </c>
      <c r="AS55">
        <f t="shared" si="27"/>
        <v>1.1525686103446028E-2</v>
      </c>
      <c r="AT55">
        <f t="shared" si="27"/>
        <v>2.5802869409060139E-3</v>
      </c>
      <c r="AU55">
        <f t="shared" si="25"/>
        <v>-3.7289884300416021</v>
      </c>
      <c r="AW55">
        <v>52</v>
      </c>
      <c r="AX55">
        <f>IF(Z55&gt;0, (R55*SUMPRODUCT(K55:$K$98, X55:$X$98)-K55*$AZ$3)/Z55, 0)</f>
        <v>89.23483222311495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0.22879502199999999</v>
      </c>
      <c r="Q56" s="4">
        <f t="shared" si="22"/>
        <v>12.5</v>
      </c>
      <c r="R56">
        <f t="shared" si="0"/>
        <v>50000</v>
      </c>
      <c r="S56">
        <f t="shared" si="1"/>
        <v>75.123356386566485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9.1847558600152919</v>
      </c>
      <c r="AC56">
        <f t="shared" si="19"/>
        <v>5.8858583810120599</v>
      </c>
      <c r="AE56">
        <f t="shared" si="2"/>
        <v>0</v>
      </c>
      <c r="AF56">
        <f t="shared" si="26"/>
        <v>0</v>
      </c>
      <c r="AG56">
        <f t="shared" si="26"/>
        <v>-0.97936558350855407</v>
      </c>
      <c r="AH56">
        <f t="shared" si="4"/>
        <v>-1177.4698101087954</v>
      </c>
      <c r="AI56">
        <f t="shared" si="23"/>
        <v>-1178.4491756923039</v>
      </c>
      <c r="AJ56">
        <f t="shared" si="6"/>
        <v>3.2988974790032319</v>
      </c>
      <c r="AK56">
        <f t="shared" si="20"/>
        <v>0.64293291020107046</v>
      </c>
      <c r="AL56">
        <f t="shared" si="24"/>
        <v>-1174.5073453030996</v>
      </c>
      <c r="AN56">
        <f t="shared" si="27"/>
        <v>0</v>
      </c>
      <c r="AO56">
        <f t="shared" si="27"/>
        <v>0</v>
      </c>
      <c r="AP56">
        <f t="shared" si="27"/>
        <v>-2.4120684972653503E-3</v>
      </c>
      <c r="AQ56">
        <f t="shared" si="27"/>
        <v>-2.8999771722319596</v>
      </c>
      <c r="AR56">
        <f t="shared" si="27"/>
        <v>-2.9023892407292249</v>
      </c>
      <c r="AS56">
        <f t="shared" si="27"/>
        <v>8.124817554140934E-3</v>
      </c>
      <c r="AT56">
        <f t="shared" si="27"/>
        <v>1.5834722443435643E-3</v>
      </c>
      <c r="AU56">
        <f t="shared" si="25"/>
        <v>-2.8926809509307403</v>
      </c>
      <c r="AW56">
        <v>53</v>
      </c>
      <c r="AX56">
        <f>IF(Z56&gt;0, (R56*SUMPRODUCT(K56:$K$98, X56:$X$98)-K56*$AZ$3)/Z56, 0)</f>
        <v>75.123356386566485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0.25248784600000002</v>
      </c>
      <c r="Q57" s="4">
        <f t="shared" si="22"/>
        <v>12.5</v>
      </c>
      <c r="R57">
        <f t="shared" si="0"/>
        <v>50000</v>
      </c>
      <c r="S57">
        <f t="shared" si="1"/>
        <v>58.482362384978849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5.8858583810120599</v>
      </c>
      <c r="AC57">
        <f t="shared" si="19"/>
        <v>3.3793168549892836</v>
      </c>
      <c r="AE57">
        <f t="shared" si="2"/>
        <v>0</v>
      </c>
      <c r="AF57">
        <f t="shared" si="26"/>
        <v>0</v>
      </c>
      <c r="AG57">
        <f t="shared" si="26"/>
        <v>-0.72229402104686069</v>
      </c>
      <c r="AH57">
        <f t="shared" si="4"/>
        <v>-989.11162650643178</v>
      </c>
      <c r="AI57">
        <f t="shared" si="23"/>
        <v>-989.83392052747865</v>
      </c>
      <c r="AJ57">
        <f t="shared" si="6"/>
        <v>2.5065415260227764</v>
      </c>
      <c r="AK57">
        <f t="shared" si="20"/>
        <v>0.41201008667084421</v>
      </c>
      <c r="AL57">
        <f t="shared" si="24"/>
        <v>-986.91536891478495</v>
      </c>
      <c r="AN57">
        <f t="shared" si="27"/>
        <v>0</v>
      </c>
      <c r="AO57">
        <f t="shared" si="27"/>
        <v>0</v>
      </c>
      <c r="AP57">
        <f t="shared" si="27"/>
        <v>-1.5883302080479569E-3</v>
      </c>
      <c r="AQ57">
        <f t="shared" si="27"/>
        <v>-2.1750642117106613</v>
      </c>
      <c r="AR57">
        <f t="shared" si="27"/>
        <v>-2.1766525419187093</v>
      </c>
      <c r="AS57">
        <f t="shared" si="27"/>
        <v>5.5119044426512123E-3</v>
      </c>
      <c r="AT57">
        <f t="shared" si="27"/>
        <v>9.0601340674437386E-4</v>
      </c>
      <c r="AU57">
        <f t="shared" si="25"/>
        <v>-2.1702346240693133</v>
      </c>
      <c r="AW57">
        <v>54</v>
      </c>
      <c r="AX57">
        <f>IF(Z57&gt;0, (R57*SUMPRODUCT(K57:$K$98, X57:$X$98)-K57*$AZ$3)/Z57, 0)</f>
        <v>58.482362384978849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0.27661797300000002</v>
      </c>
      <c r="Q58" s="4">
        <f t="shared" si="22"/>
        <v>12.5</v>
      </c>
      <c r="R58">
        <f t="shared" si="0"/>
        <v>50000</v>
      </c>
      <c r="S58">
        <f t="shared" si="1"/>
        <v>37.735791966085472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3.3793168549892836</v>
      </c>
      <c r="AC58">
        <f t="shared" si="19"/>
        <v>1.5555344702511078</v>
      </c>
      <c r="AE58">
        <f t="shared" si="2"/>
        <v>0</v>
      </c>
      <c r="AF58">
        <f t="shared" si="26"/>
        <v>0</v>
      </c>
      <c r="AG58">
        <f t="shared" si="26"/>
        <v>-0.51527157282439018</v>
      </c>
      <c r="AH58">
        <f t="shared" si="4"/>
        <v>-799.19803204800769</v>
      </c>
      <c r="AI58">
        <f t="shared" si="23"/>
        <v>-799.71330362083211</v>
      </c>
      <c r="AJ58">
        <f t="shared" si="6"/>
        <v>1.8237823847381758</v>
      </c>
      <c r="AK58">
        <f t="shared" si="20"/>
        <v>0.23655217984924987</v>
      </c>
      <c r="AL58">
        <f t="shared" si="24"/>
        <v>-797.65296905624473</v>
      </c>
      <c r="AN58">
        <f t="shared" si="27"/>
        <v>0</v>
      </c>
      <c r="AO58">
        <f t="shared" si="27"/>
        <v>0</v>
      </c>
      <c r="AP58">
        <f t="shared" si="27"/>
        <v>-1.0116841280023063E-3</v>
      </c>
      <c r="AQ58">
        <f t="shared" si="27"/>
        <v>-1.5691452950174787</v>
      </c>
      <c r="AR58">
        <f t="shared" si="27"/>
        <v>-1.570156979145481</v>
      </c>
      <c r="AS58">
        <f t="shared" si="27"/>
        <v>3.5808140578301112E-3</v>
      </c>
      <c r="AT58">
        <f t="shared" si="27"/>
        <v>4.6444651407034725E-4</v>
      </c>
      <c r="AU58">
        <f t="shared" si="25"/>
        <v>-1.5661117185735807</v>
      </c>
      <c r="AW58">
        <v>55</v>
      </c>
      <c r="AX58">
        <f>IF(Z58&gt;0, (R58*SUMPRODUCT(K58:$K$98, X58:$X$98)-K58*$AZ$3)/Z58, 0)</f>
        <v>37.735791966085472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0.30183517399999998</v>
      </c>
      <c r="Q59" s="4">
        <f t="shared" si="22"/>
        <v>12.5</v>
      </c>
      <c r="R59">
        <f t="shared" si="0"/>
        <v>50000</v>
      </c>
      <c r="S59">
        <f t="shared" si="1"/>
        <v>10.576728194139312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1.5555344702511078</v>
      </c>
      <c r="AC59">
        <f t="shared" si="19"/>
        <v>0.30003366360191741</v>
      </c>
      <c r="AE59">
        <f t="shared" si="2"/>
        <v>0</v>
      </c>
      <c r="AF59">
        <f t="shared" si="26"/>
        <v>0</v>
      </c>
      <c r="AG59">
        <f t="shared" si="26"/>
        <v>-0.35459177225544275</v>
      </c>
      <c r="AH59">
        <f t="shared" si="4"/>
        <v>-622.10833936281381</v>
      </c>
      <c r="AI59">
        <f t="shared" si="23"/>
        <v>-622.4629311350692</v>
      </c>
      <c r="AJ59">
        <f t="shared" si="6"/>
        <v>1.2555008066491904</v>
      </c>
      <c r="AK59">
        <f t="shared" si="20"/>
        <v>0.10888741291757756</v>
      </c>
      <c r="AL59">
        <f t="shared" si="24"/>
        <v>-621.09854291550243</v>
      </c>
      <c r="AN59">
        <f t="shared" si="27"/>
        <v>0</v>
      </c>
      <c r="AO59">
        <f t="shared" si="27"/>
        <v>0</v>
      </c>
      <c r="AP59">
        <f t="shared" si="27"/>
        <v>-6.2161199278006139E-4</v>
      </c>
      <c r="AQ59">
        <f t="shared" si="27"/>
        <v>-1.0905780528879083</v>
      </c>
      <c r="AR59">
        <f t="shared" si="27"/>
        <v>-1.0911996648806883</v>
      </c>
      <c r="AS59">
        <f t="shared" si="27"/>
        <v>2.2009375835036699E-3</v>
      </c>
      <c r="AT59">
        <f t="shared" si="27"/>
        <v>1.9088350894842809E-4</v>
      </c>
      <c r="AU59">
        <f t="shared" si="25"/>
        <v>-1.0888078437882363</v>
      </c>
      <c r="AW59">
        <v>56</v>
      </c>
      <c r="AX59">
        <f>IF(Z59&gt;0, (R59*SUMPRODUCT(K59:$K$98, X59:$X$98)-K59*$AZ$3)/Z59, 0)</f>
        <v>10.576728194139312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0.327222552</v>
      </c>
      <c r="Q60" s="4">
        <f t="shared" si="22"/>
        <v>12.5</v>
      </c>
      <c r="R60">
        <f t="shared" si="0"/>
        <v>50000</v>
      </c>
      <c r="S60">
        <f t="shared" si="1"/>
        <v>-27.152720767725974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0.30003366360191741</v>
      </c>
      <c r="AC60">
        <f t="shared" si="19"/>
        <v>-0.51050466752858936</v>
      </c>
      <c r="AE60">
        <f t="shared" si="2"/>
        <v>0</v>
      </c>
      <c r="AF60">
        <f t="shared" si="26"/>
        <v>0</v>
      </c>
      <c r="AG60">
        <f t="shared" si="26"/>
        <v>-0.23501542989725954</v>
      </c>
      <c r="AH60">
        <f t="shared" si="4"/>
        <v>-464.12169854251511</v>
      </c>
      <c r="AI60">
        <f t="shared" si="23"/>
        <v>-464.35671397241236</v>
      </c>
      <c r="AJ60">
        <f t="shared" si="6"/>
        <v>0.81053833113050677</v>
      </c>
      <c r="AK60">
        <f t="shared" si="20"/>
        <v>2.1002356452134222E-2</v>
      </c>
      <c r="AL60">
        <f t="shared" si="24"/>
        <v>-463.52517328482975</v>
      </c>
      <c r="AN60">
        <f t="shared" si="27"/>
        <v>0</v>
      </c>
      <c r="AO60">
        <f t="shared" si="27"/>
        <v>0</v>
      </c>
      <c r="AP60">
        <f t="shared" si="27"/>
        <v>-3.6784858055443167E-4</v>
      </c>
      <c r="AQ60">
        <f t="shared" si="27"/>
        <v>-0.7264480808260616</v>
      </c>
      <c r="AR60">
        <f t="shared" si="27"/>
        <v>-0.7268159294066161</v>
      </c>
      <c r="AS60">
        <f t="shared" si="27"/>
        <v>1.2686629755401927E-3</v>
      </c>
      <c r="AT60">
        <f t="shared" si="27"/>
        <v>3.2873105449259996E-5</v>
      </c>
      <c r="AU60">
        <f t="shared" si="25"/>
        <v>-0.72551439332562662</v>
      </c>
      <c r="AW60">
        <v>57</v>
      </c>
      <c r="AX60">
        <f>IF(Z60&gt;0, (R60*SUMPRODUCT(K60:$K$98, X60:$X$98)-K60*$AZ$3)/Z60, 0)</f>
        <v>-27.152720767725974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0.35219428400000002</v>
      </c>
      <c r="Q61" s="4">
        <f t="shared" si="22"/>
        <v>12.5</v>
      </c>
      <c r="R61">
        <f t="shared" si="0"/>
        <v>50000</v>
      </c>
      <c r="S61">
        <f t="shared" si="1"/>
        <v>-82.301165114447201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-0.51050466752858936</v>
      </c>
      <c r="AC61">
        <f t="shared" si="19"/>
        <v>-0.98691728249982802</v>
      </c>
      <c r="AE61">
        <f t="shared" si="2"/>
        <v>0</v>
      </c>
      <c r="AF61">
        <f t="shared" si="26"/>
        <v>0</v>
      </c>
      <c r="AG61">
        <f t="shared" si="26"/>
        <v>-0.14989418453666944</v>
      </c>
      <c r="AH61">
        <f t="shared" si="4"/>
        <v>-331.0843642464701</v>
      </c>
      <c r="AI61">
        <f t="shared" si="23"/>
        <v>-331.23425843100677</v>
      </c>
      <c r="AJ61">
        <f t="shared" si="6"/>
        <v>0.47641261497123866</v>
      </c>
      <c r="AK61">
        <f t="shared" si="20"/>
        <v>-3.5735326727001256E-2</v>
      </c>
      <c r="AL61">
        <f t="shared" si="24"/>
        <v>-330.79358114276249</v>
      </c>
      <c r="AN61">
        <f t="shared" si="27"/>
        <v>0</v>
      </c>
      <c r="AO61">
        <f t="shared" si="27"/>
        <v>0</v>
      </c>
      <c r="AP61">
        <f t="shared" si="27"/>
        <v>-2.0947850651794909E-4</v>
      </c>
      <c r="AQ61">
        <f t="shared" si="27"/>
        <v>-0.46269345517422994</v>
      </c>
      <c r="AR61">
        <f t="shared" si="27"/>
        <v>-0.46290293368074786</v>
      </c>
      <c r="AS61">
        <f t="shared" si="27"/>
        <v>6.6579102704329132E-4</v>
      </c>
      <c r="AT61">
        <f t="shared" si="27"/>
        <v>-4.9940448962994182E-5</v>
      </c>
      <c r="AU61">
        <f t="shared" si="25"/>
        <v>-0.46228708310266753</v>
      </c>
      <c r="AW61">
        <v>58</v>
      </c>
      <c r="AX61">
        <f>IF(Z61&gt;0, (R61*SUMPRODUCT(K61:$K$98, X61:$X$98)-K61*$AZ$3)/Z61, 0)</f>
        <v>-82.301165114447201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0.377763185</v>
      </c>
      <c r="Q62" s="4">
        <f t="shared" si="22"/>
        <v>12.5</v>
      </c>
      <c r="R62">
        <f t="shared" si="0"/>
        <v>50000</v>
      </c>
      <c r="S62">
        <f t="shared" si="1"/>
        <v>-167.04191486271495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-0.98691728249982802</v>
      </c>
      <c r="AC62">
        <f t="shared" si="19"/>
        <v>-1.2263647860179665</v>
      </c>
      <c r="AE62">
        <f t="shared" si="2"/>
        <v>0</v>
      </c>
      <c r="AF62">
        <f t="shared" si="26"/>
        <v>0</v>
      </c>
      <c r="AG62">
        <f t="shared" si="26"/>
        <v>-9.1770738127752743E-2</v>
      </c>
      <c r="AH62">
        <f t="shared" si="4"/>
        <v>-226.49801825419999</v>
      </c>
      <c r="AI62">
        <f t="shared" si="23"/>
        <v>-226.58978899232775</v>
      </c>
      <c r="AJ62">
        <f t="shared" si="6"/>
        <v>0.23944750351813848</v>
      </c>
      <c r="AK62">
        <f t="shared" si="20"/>
        <v>-6.908420977498797E-2</v>
      </c>
      <c r="AL62">
        <f t="shared" si="24"/>
        <v>-226.4194256985846</v>
      </c>
      <c r="AN62">
        <f t="shared" si="27"/>
        <v>0</v>
      </c>
      <c r="AO62">
        <f t="shared" si="27"/>
        <v>0</v>
      </c>
      <c r="AP62">
        <f t="shared" si="27"/>
        <v>-1.1450933360848738E-4</v>
      </c>
      <c r="AQ62">
        <f t="shared" si="27"/>
        <v>-0.28261881361165608</v>
      </c>
      <c r="AR62">
        <f t="shared" si="27"/>
        <v>-0.28273332294526454</v>
      </c>
      <c r="AS62">
        <f t="shared" si="27"/>
        <v>2.9877687181624723E-4</v>
      </c>
      <c r="AT62">
        <f t="shared" si="27"/>
        <v>-8.6201625764307664E-5</v>
      </c>
      <c r="AU62">
        <f t="shared" si="25"/>
        <v>-0.28252074769921265</v>
      </c>
      <c r="AW62">
        <v>59</v>
      </c>
      <c r="AX62">
        <f>IF(Z62&gt;0, (R62*SUMPRODUCT(K62:$K$98, X62:$X$98)-K62*$AZ$3)/Z62, 0)</f>
        <v>-167.04191486271495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0.40377970400000002</v>
      </c>
      <c r="Q63" s="4">
        <f t="shared" si="22"/>
        <v>12.5</v>
      </c>
      <c r="R63">
        <f t="shared" si="0"/>
        <v>50000</v>
      </c>
      <c r="S63">
        <f t="shared" si="1"/>
        <v>-304.30035493634296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-1.2263647860179665</v>
      </c>
      <c r="AC63">
        <f t="shared" si="19"/>
        <v>-1.309656857079541</v>
      </c>
      <c r="AE63">
        <f t="shared" si="2"/>
        <v>0</v>
      </c>
      <c r="AF63">
        <f t="shared" si="26"/>
        <v>0</v>
      </c>
      <c r="AG63">
        <f t="shared" si="26"/>
        <v>-5.3797869269389696E-2</v>
      </c>
      <c r="AH63">
        <f t="shared" si="4"/>
        <v>-148.22064590834205</v>
      </c>
      <c r="AI63">
        <f t="shared" si="23"/>
        <v>-148.27444377761145</v>
      </c>
      <c r="AJ63">
        <f t="shared" si="6"/>
        <v>8.3292071061574546E-2</v>
      </c>
      <c r="AK63">
        <f t="shared" si="20"/>
        <v>-8.5845535021257663E-2</v>
      </c>
      <c r="AL63">
        <f t="shared" si="24"/>
        <v>-148.27699724157114</v>
      </c>
      <c r="AN63">
        <f t="shared" si="27"/>
        <v>0</v>
      </c>
      <c r="AO63">
        <f t="shared" si="27"/>
        <v>0</v>
      </c>
      <c r="AP63">
        <f t="shared" si="27"/>
        <v>-5.9935442359580553E-5</v>
      </c>
      <c r="AQ63">
        <f t="shared" si="27"/>
        <v>-0.16513051724882957</v>
      </c>
      <c r="AR63">
        <f t="shared" si="27"/>
        <v>-0.16519045269118918</v>
      </c>
      <c r="AS63">
        <f t="shared" si="27"/>
        <v>9.2794513833311924E-5</v>
      </c>
      <c r="AT63">
        <f t="shared" si="27"/>
        <v>-9.5639291778075859E-5</v>
      </c>
      <c r="AU63">
        <f t="shared" si="25"/>
        <v>-0.16519329746913394</v>
      </c>
      <c r="AW63">
        <v>60</v>
      </c>
      <c r="AX63">
        <f>IF(Z63&gt;0, (R63*SUMPRODUCT(K63:$K$98, X63:$X$98)-K63*$AZ$3)/Z63, 0)</f>
        <v>-304.30035493634296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0.43007572599999999</v>
      </c>
      <c r="Q64" s="4">
        <f t="shared" si="22"/>
        <v>12.5</v>
      </c>
      <c r="R64">
        <f t="shared" si="0"/>
        <v>50000</v>
      </c>
      <c r="S64">
        <f t="shared" si="1"/>
        <v>-538.13886719247216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-1.309656857079541</v>
      </c>
      <c r="AC64">
        <f t="shared" si="19"/>
        <v>-1.2968170684800833</v>
      </c>
      <c r="AE64">
        <f t="shared" si="2"/>
        <v>0</v>
      </c>
      <c r="AF64">
        <f t="shared" si="26"/>
        <v>0</v>
      </c>
      <c r="AG64">
        <f t="shared" si="26"/>
        <v>-3.0122732893409936E-2</v>
      </c>
      <c r="AH64">
        <f t="shared" si="4"/>
        <v>-92.548630733143455</v>
      </c>
      <c r="AI64">
        <f t="shared" si="23"/>
        <v>-92.578753466036858</v>
      </c>
      <c r="AJ64">
        <f t="shared" si="6"/>
        <v>-1.283978859945778E-2</v>
      </c>
      <c r="AK64">
        <f t="shared" si="20"/>
        <v>-9.1675979995567883E-2</v>
      </c>
      <c r="AL64">
        <f t="shared" si="24"/>
        <v>-92.683269234631894</v>
      </c>
      <c r="AN64">
        <f t="shared" si="27"/>
        <v>0</v>
      </c>
      <c r="AO64">
        <f t="shared" si="27"/>
        <v>0</v>
      </c>
      <c r="AP64">
        <f t="shared" si="27"/>
        <v>-2.9963668794693736E-5</v>
      </c>
      <c r="AQ64">
        <f t="shared" si="27"/>
        <v>-9.2059924592599138E-2</v>
      </c>
      <c r="AR64">
        <f t="shared" si="27"/>
        <v>-9.2089888261393818E-2</v>
      </c>
      <c r="AS64">
        <f t="shared" si="27"/>
        <v>-1.27719876662388E-5</v>
      </c>
      <c r="AT64">
        <f t="shared" si="27"/>
        <v>-9.1191881916435444E-5</v>
      </c>
      <c r="AU64">
        <f t="shared" si="25"/>
        <v>-9.21938521309765E-2</v>
      </c>
      <c r="AW64">
        <v>61</v>
      </c>
      <c r="AX64">
        <f>IF(Z64&gt;0, (R64*SUMPRODUCT(K64:$K$98, X64:$X$98)-K64*$AZ$3)/Z64, 0)</f>
        <v>-538.13886719247216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0.45648519999999998</v>
      </c>
      <c r="Q65" s="4">
        <f t="shared" si="22"/>
        <v>12.5</v>
      </c>
      <c r="R65">
        <f t="shared" si="0"/>
        <v>50000</v>
      </c>
      <c r="S65">
        <f t="shared" si="1"/>
        <v>-956.67721752665761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-1.2968170684800833</v>
      </c>
      <c r="AC65">
        <f t="shared" si="19"/>
        <v>-1.2299749342795689</v>
      </c>
      <c r="AE65">
        <f t="shared" si="2"/>
        <v>0</v>
      </c>
      <c r="AF65">
        <f t="shared" si="26"/>
        <v>0</v>
      </c>
      <c r="AG65">
        <f t="shared" si="26"/>
        <v>-1.6070923815081024E-2</v>
      </c>
      <c r="AH65">
        <f t="shared" si="4"/>
        <v>-55.002326997579246</v>
      </c>
      <c r="AI65">
        <f t="shared" si="23"/>
        <v>-55.018397921394325</v>
      </c>
      <c r="AJ65">
        <f t="shared" si="6"/>
        <v>-6.6842134200514325E-2</v>
      </c>
      <c r="AK65">
        <f t="shared" si="20"/>
        <v>-9.0777194793605839E-2</v>
      </c>
      <c r="AL65">
        <f t="shared" si="24"/>
        <v>-55.176017250388441</v>
      </c>
      <c r="AN65">
        <f t="shared" si="27"/>
        <v>0</v>
      </c>
      <c r="AO65">
        <f t="shared" si="27"/>
        <v>0</v>
      </c>
      <c r="AP65">
        <f t="shared" si="27"/>
        <v>-1.4273268539524348E-5</v>
      </c>
      <c r="AQ65">
        <f t="shared" si="27"/>
        <v>-4.884989765171259E-2</v>
      </c>
      <c r="AR65">
        <f t="shared" si="27"/>
        <v>-4.8864170920252116E-2</v>
      </c>
      <c r="AS65">
        <f t="shared" si="27"/>
        <v>-5.9365332209687627E-5</v>
      </c>
      <c r="AT65">
        <f t="shared" si="27"/>
        <v>-8.062307391053457E-5</v>
      </c>
      <c r="AU65">
        <f t="shared" si="25"/>
        <v>-4.900415932637233E-2</v>
      </c>
      <c r="AW65">
        <v>62</v>
      </c>
      <c r="AX65">
        <f>IF(Z65&gt;0, (R65*SUMPRODUCT(K65:$K$98, X65:$X$98)-K65*$AZ$3)/Z65, 0)</f>
        <v>-956.67721752665761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0.483034941</v>
      </c>
      <c r="Q66" s="4">
        <f t="shared" si="22"/>
        <v>12.5</v>
      </c>
      <c r="R66">
        <f t="shared" si="0"/>
        <v>50000</v>
      </c>
      <c r="S66">
        <f t="shared" si="1"/>
        <v>-1744.3424200962331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-1.2299749342795689</v>
      </c>
      <c r="AC66">
        <f t="shared" si="19"/>
        <v>-1.1369479937231444</v>
      </c>
      <c r="AE66">
        <f t="shared" si="2"/>
        <v>0</v>
      </c>
      <c r="AF66">
        <f t="shared" si="26"/>
        <v>0</v>
      </c>
      <c r="AG66">
        <f t="shared" si="26"/>
        <v>-8.1473968400970573E-3</v>
      </c>
      <c r="AH66">
        <f t="shared" si="4"/>
        <v>-31.051270947332632</v>
      </c>
      <c r="AI66">
        <f t="shared" si="23"/>
        <v>-31.05941834417273</v>
      </c>
      <c r="AJ66">
        <f t="shared" si="6"/>
        <v>-9.3026940556424575E-2</v>
      </c>
      <c r="AK66">
        <f t="shared" si="20"/>
        <v>-8.6098245399569839E-2</v>
      </c>
      <c r="AL66">
        <f t="shared" si="24"/>
        <v>-31.238543530128723</v>
      </c>
      <c r="AN66">
        <f t="shared" si="27"/>
        <v>0</v>
      </c>
      <c r="AO66">
        <f t="shared" si="27"/>
        <v>0</v>
      </c>
      <c r="AP66">
        <f t="shared" si="27"/>
        <v>-6.4607575243417902E-6</v>
      </c>
      <c r="AQ66">
        <f t="shared" si="27"/>
        <v>-2.4623169381665356E-2</v>
      </c>
      <c r="AR66">
        <f t="shared" si="27"/>
        <v>-2.4629630139189698E-2</v>
      </c>
      <c r="AS66">
        <f t="shared" si="27"/>
        <v>-7.3768900418413484E-5</v>
      </c>
      <c r="AT66">
        <f t="shared" si="27"/>
        <v>-6.8274554157014673E-5</v>
      </c>
      <c r="AU66">
        <f t="shared" si="25"/>
        <v>-2.4771673593765125E-2</v>
      </c>
      <c r="AW66">
        <v>63</v>
      </c>
      <c r="AX66">
        <f>IF(Z66&gt;0, (R66*SUMPRODUCT(K66:$K$98, X66:$X$98)-K66*$AZ$3)/Z66, 0)</f>
        <v>-1744.3424200962331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0.509773425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-3306.2935958190051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-1.1369479937231444</v>
      </c>
      <c r="AC67">
        <f t="shared" si="19"/>
        <v>-1.0348954147046874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-16.613305568041817</v>
      </c>
      <c r="AI67">
        <f t="shared" si="23"/>
        <v>-16.617218164521503</v>
      </c>
      <c r="AJ67">
        <f t="shared" ref="AJ67:AJ79" si="33">AB67-AC67</f>
        <v>-0.10205257901845699</v>
      </c>
      <c r="AK67">
        <f t="shared" si="20"/>
        <v>-7.9586359560620115E-2</v>
      </c>
      <c r="AL67">
        <f t="shared" si="24"/>
        <v>-16.79885710310058</v>
      </c>
      <c r="AN67">
        <f t="shared" ref="AN67:AT79" si="34">AE67*$K67</f>
        <v>0</v>
      </c>
      <c r="AO67">
        <f t="shared" si="34"/>
        <v>0</v>
      </c>
      <c r="AP67">
        <f t="shared" si="34"/>
        <v>-2.7702030873394078E-6</v>
      </c>
      <c r="AQ67">
        <f t="shared" si="34"/>
        <v>-1.1762580325993697E-2</v>
      </c>
      <c r="AR67">
        <f t="shared" si="34"/>
        <v>-1.1765350529081037E-2</v>
      </c>
      <c r="AS67">
        <f t="shared" si="34"/>
        <v>-7.2255437261599032E-5</v>
      </c>
      <c r="AT67">
        <f t="shared" si="34"/>
        <v>-5.6348867078326541E-5</v>
      </c>
      <c r="AU67">
        <f t="shared" si="25"/>
        <v>-1.1893954833420962E-2</v>
      </c>
      <c r="AW67">
        <v>64</v>
      </c>
      <c r="AX67">
        <f>IF(Z67&gt;0, (R67*SUMPRODUCT(K67:$K$98, X67:$X$98)-K67*$AZ$3)/Z67, 0)</f>
        <v>-3306.2935958190051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0.53654903799999998</v>
      </c>
      <c r="Q68" s="4">
        <f t="shared" si="22"/>
        <v>12.5</v>
      </c>
      <c r="R68">
        <f t="shared" si="28"/>
        <v>50000</v>
      </c>
      <c r="S68">
        <f t="shared" si="29"/>
        <v>-6577.4017761002115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-1.0348954147046874</v>
      </c>
      <c r="AC68">
        <f t="shared" ref="AC68:AC79" si="45">S68*Z68</f>
        <v>-0.93355464824485757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-8.3971995090300506</v>
      </c>
      <c r="AI68">
        <f t="shared" si="23"/>
        <v>-8.3989736796676819</v>
      </c>
      <c r="AJ68">
        <f t="shared" si="33"/>
        <v>-0.10134076645982981</v>
      </c>
      <c r="AK68">
        <f t="shared" ref="AK68:AK79" si="46">G68*SUM(AB68:AB68, AE68:AF68)</f>
        <v>-7.2442679029328119E-2</v>
      </c>
      <c r="AL68">
        <f t="shared" si="24"/>
        <v>-8.5727571251568389</v>
      </c>
      <c r="AN68">
        <f t="shared" si="34"/>
        <v>0</v>
      </c>
      <c r="AO68">
        <f t="shared" si="34"/>
        <v>0</v>
      </c>
      <c r="AP68">
        <f t="shared" si="34"/>
        <v>-1.1215636204369864E-6</v>
      </c>
      <c r="AQ68">
        <f t="shared" si="34"/>
        <v>-5.3083921484878187E-3</v>
      </c>
      <c r="AR68">
        <f t="shared" si="34"/>
        <v>-5.3095137121082561E-3</v>
      </c>
      <c r="AS68">
        <f t="shared" si="34"/>
        <v>-6.4063802273436391E-5</v>
      </c>
      <c r="AT68">
        <f t="shared" si="34"/>
        <v>-4.5795523633941611E-5</v>
      </c>
      <c r="AU68">
        <f t="shared" si="25"/>
        <v>-5.4193730380156331E-3</v>
      </c>
      <c r="AW68">
        <v>65</v>
      </c>
      <c r="AX68">
        <f>IF(Z68&gt;0, (R68*SUMPRODUCT(K68:$K$98, X68:$X$98)-K68*$AZ$3)/Z68, 0)</f>
        <v>-6577.4017761002115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50000</v>
      </c>
      <c r="S69">
        <f t="shared" si="29"/>
        <v>-13831.749160024274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-0.93355464824485757</v>
      </c>
      <c r="AC69">
        <f t="shared" si="45"/>
        <v>-0.83787790933457429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-3.9968944977083636</v>
      </c>
      <c r="AI69">
        <f t="shared" si="23"/>
        <v>-3.9976517030151912</v>
      </c>
      <c r="AJ69">
        <f t="shared" si="33"/>
        <v>-9.5676738910283277E-2</v>
      </c>
      <c r="AK69">
        <f t="shared" si="46"/>
        <v>-6.5348825377140041E-2</v>
      </c>
      <c r="AL69">
        <f t="shared" si="24"/>
        <v>-4.1586772673026147</v>
      </c>
      <c r="AN69">
        <f t="shared" si="34"/>
        <v>0</v>
      </c>
      <c r="AO69">
        <f t="shared" si="34"/>
        <v>0</v>
      </c>
      <c r="AP69">
        <f t="shared" si="34"/>
        <v>-4.2738979963709602E-7</v>
      </c>
      <c r="AQ69">
        <f t="shared" si="34"/>
        <v>-2.2559693165681034E-3</v>
      </c>
      <c r="AR69">
        <f t="shared" si="34"/>
        <v>-2.2563967063677407E-3</v>
      </c>
      <c r="AS69">
        <f t="shared" si="34"/>
        <v>-5.4002873334447934E-5</v>
      </c>
      <c r="AT69">
        <f t="shared" si="34"/>
        <v>-3.6884872745358094E-5</v>
      </c>
      <c r="AU69">
        <f t="shared" si="25"/>
        <v>-2.3472844524475467E-3</v>
      </c>
      <c r="AW69">
        <v>66</v>
      </c>
      <c r="AX69">
        <f>IF(Z69&gt;0, (R69*SUMPRODUCT(K69:$K$98, X69:$X$98)-K69*$AZ$3)/Z69, 0)</f>
        <v>-13831.749160024274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50000</v>
      </c>
      <c r="S70">
        <f t="shared" si="29"/>
        <v>-31276.190267706861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-0.83787790933457429</v>
      </c>
      <c r="AC70">
        <f t="shared" si="45"/>
        <v>-0.74996858306295411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-1.7995881041594142</v>
      </c>
      <c r="AI70">
        <f t="shared" si="23"/>
        <v>-1.7998878403871339</v>
      </c>
      <c r="AJ70">
        <f t="shared" si="33"/>
        <v>-8.7909326271620181E-2</v>
      </c>
      <c r="AK70">
        <f t="shared" si="46"/>
        <v>-5.8651453653420206E-2</v>
      </c>
      <c r="AL70">
        <f t="shared" si="24"/>
        <v>-1.9464486203121742</v>
      </c>
      <c r="AN70">
        <f t="shared" si="34"/>
        <v>0</v>
      </c>
      <c r="AO70">
        <f t="shared" si="34"/>
        <v>0</v>
      </c>
      <c r="AP70">
        <f t="shared" si="34"/>
        <v>-1.5105382199749886E-7</v>
      </c>
      <c r="AQ70">
        <f t="shared" si="34"/>
        <v>-9.0691293215545109E-4</v>
      </c>
      <c r="AR70">
        <f t="shared" si="34"/>
        <v>-9.0706398597744861E-4</v>
      </c>
      <c r="AS70">
        <f t="shared" si="34"/>
        <v>-4.430241824144824E-5</v>
      </c>
      <c r="AT70">
        <f t="shared" si="34"/>
        <v>-2.9557742510666733E-5</v>
      </c>
      <c r="AU70">
        <f t="shared" si="25"/>
        <v>-9.809241467295636E-4</v>
      </c>
      <c r="AW70">
        <v>67</v>
      </c>
      <c r="AX70">
        <f>IF(Z70&gt;0, (R70*SUMPRODUCT(K70:$K$98, X70:$X$98)-K70*$AZ$3)/Z70, 0)</f>
        <v>-31276.190267706861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50000</v>
      </c>
      <c r="S71">
        <f t="shared" si="29"/>
        <v>-76580.064381933902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-0.74996858306295411</v>
      </c>
      <c r="AC71">
        <f t="shared" si="45"/>
        <v>-0.67037076779136984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-0.74926271940836697</v>
      </c>
      <c r="AI71">
        <f t="shared" si="23"/>
        <v>-0.74937214259395746</v>
      </c>
      <c r="AJ71">
        <f t="shared" si="33"/>
        <v>-7.9597815271584271E-2</v>
      </c>
      <c r="AK71">
        <f t="shared" si="46"/>
        <v>-5.2497800814406789E-2</v>
      </c>
      <c r="AL71">
        <f t="shared" si="24"/>
        <v>-0.88146775867994853</v>
      </c>
      <c r="AN71">
        <f t="shared" si="34"/>
        <v>0</v>
      </c>
      <c r="AO71">
        <f t="shared" si="34"/>
        <v>0</v>
      </c>
      <c r="AP71">
        <f t="shared" si="34"/>
        <v>-4.9236118978443759E-8</v>
      </c>
      <c r="AQ71">
        <f t="shared" si="34"/>
        <v>-3.3713868043452444E-4</v>
      </c>
      <c r="AR71">
        <f t="shared" si="34"/>
        <v>-3.3718791655350288E-4</v>
      </c>
      <c r="AS71">
        <f t="shared" si="34"/>
        <v>-3.581587834414451E-5</v>
      </c>
      <c r="AT71">
        <f t="shared" si="34"/>
        <v>-2.3621940387290492E-5</v>
      </c>
      <c r="AU71">
        <f t="shared" si="25"/>
        <v>-3.9662573528493787E-4</v>
      </c>
      <c r="AW71">
        <v>68</v>
      </c>
      <c r="AX71">
        <f>IF(Z71&gt;0, (R71*SUMPRODUCT(K71:$K$98, X71:$X$98)-K71*$AZ$3)/Z71, 0)</f>
        <v>-76580.064381933902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50000</v>
      </c>
      <c r="S72">
        <f t="shared" si="29"/>
        <v>-204512.16188095501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-0.67037076779136984</v>
      </c>
      <c r="AC72">
        <f t="shared" si="45"/>
        <v>-0.59882868486132246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-0.28691164040061251</v>
      </c>
      <c r="AI72">
        <f t="shared" si="23"/>
        <v>-0.28694824144424691</v>
      </c>
      <c r="AJ72">
        <f t="shared" si="33"/>
        <v>-7.1542082930047379E-2</v>
      </c>
      <c r="AK72">
        <f t="shared" si="46"/>
        <v>-4.692595374539589E-2</v>
      </c>
      <c r="AL72">
        <f t="shared" si="24"/>
        <v>-0.40541627811969017</v>
      </c>
      <c r="AN72">
        <f t="shared" si="34"/>
        <v>0</v>
      </c>
      <c r="AO72">
        <f t="shared" si="34"/>
        <v>0</v>
      </c>
      <c r="AP72">
        <f t="shared" si="34"/>
        <v>-1.4704487913090289E-8</v>
      </c>
      <c r="AQ72">
        <f t="shared" si="34"/>
        <v>-1.152668975928507E-4</v>
      </c>
      <c r="AR72">
        <f t="shared" si="34"/>
        <v>-1.1528160208076381E-4</v>
      </c>
      <c r="AS72">
        <f t="shared" si="34"/>
        <v>-2.8742068238021194E-5</v>
      </c>
      <c r="AT72">
        <f t="shared" si="34"/>
        <v>-1.8852525806428903E-5</v>
      </c>
      <c r="AU72">
        <f t="shared" si="25"/>
        <v>-1.6287619612521389E-4</v>
      </c>
      <c r="AW72">
        <v>69</v>
      </c>
      <c r="AX72">
        <f>IF(Z72&gt;0, (R72*SUMPRODUCT(K72:$K$98, X72:$X$98)-K72*$AZ$3)/Z72, 0)</f>
        <v>-204512.16188095501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50000</v>
      </c>
      <c r="S73">
        <f t="shared" si="29"/>
        <v>-600450.00444436457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-0.59882868486132246</v>
      </c>
      <c r="AC73">
        <f t="shared" si="45"/>
        <v>-0.53476607532098497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-0.10040969134300477</v>
      </c>
      <c r="AI73">
        <f t="shared" si="23"/>
        <v>-0.10042082395336706</v>
      </c>
      <c r="AJ73">
        <f t="shared" si="33"/>
        <v>-6.406260954033749E-2</v>
      </c>
      <c r="AK73">
        <f t="shared" si="46"/>
        <v>-4.1918007940292573E-2</v>
      </c>
      <c r="AL73">
        <f t="shared" si="24"/>
        <v>-0.20640144143399711</v>
      </c>
      <c r="AN73">
        <f t="shared" si="34"/>
        <v>0</v>
      </c>
      <c r="AO73">
        <f t="shared" si="34"/>
        <v>0</v>
      </c>
      <c r="AP73">
        <f t="shared" si="34"/>
        <v>-3.9933320361373626E-9</v>
      </c>
      <c r="AQ73">
        <f t="shared" si="34"/>
        <v>-3.6017539833876925E-5</v>
      </c>
      <c r="AR73">
        <f t="shared" si="34"/>
        <v>-3.6021533165913064E-5</v>
      </c>
      <c r="AS73">
        <f t="shared" si="34"/>
        <v>-2.2979630353598906E-5</v>
      </c>
      <c r="AT73">
        <f t="shared" si="34"/>
        <v>-1.5036233062292338E-5</v>
      </c>
      <c r="AU73">
        <f t="shared" si="25"/>
        <v>-7.4037396581804298E-5</v>
      </c>
      <c r="AW73">
        <v>70</v>
      </c>
      <c r="AX73">
        <f>IF(Z73&gt;0, (R73*SUMPRODUCT(K73:$K$98, X73:$X$98)-K73*$AZ$3)/Z73, 0)</f>
        <v>-600450.00444436457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50000</v>
      </c>
      <c r="S74">
        <f t="shared" si="29"/>
        <v>-1955948.390289678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-0.53476607532098497</v>
      </c>
      <c r="AC74">
        <f t="shared" si="45"/>
        <v>-0.47750041746980976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-3.1878771574288527E-2</v>
      </c>
      <c r="AI74">
        <f t="shared" si="23"/>
        <v>-3.1881823165653619E-2</v>
      </c>
      <c r="AJ74">
        <f t="shared" si="33"/>
        <v>-5.7265657851175211E-2</v>
      </c>
      <c r="AK74">
        <f t="shared" si="46"/>
        <v>-3.7433625272468948E-2</v>
      </c>
      <c r="AL74">
        <f t="shared" si="24"/>
        <v>-0.12658110628929778</v>
      </c>
      <c r="AN74">
        <f t="shared" si="34"/>
        <v>0</v>
      </c>
      <c r="AO74">
        <f t="shared" si="34"/>
        <v>0</v>
      </c>
      <c r="AP74">
        <f t="shared" si="34"/>
        <v>-9.7734246208506306E-10</v>
      </c>
      <c r="AQ74">
        <f t="shared" si="34"/>
        <v>-1.0209911279431135E-5</v>
      </c>
      <c r="AR74">
        <f t="shared" si="34"/>
        <v>-1.0210888621893219E-5</v>
      </c>
      <c r="AS74">
        <f t="shared" si="34"/>
        <v>-1.8340646679444918E-5</v>
      </c>
      <c r="AT74">
        <f t="shared" si="34"/>
        <v>-1.1988981194232511E-5</v>
      </c>
      <c r="AU74">
        <f t="shared" si="25"/>
        <v>-4.0540516495570646E-5</v>
      </c>
      <c r="AW74">
        <v>71</v>
      </c>
      <c r="AX74">
        <f>IF(Z74&gt;0, (R74*SUMPRODUCT(K74:$K$98, X74:$X$98)-K74*$AZ$3)/Z74, 0)</f>
        <v>-1955948.390289678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50000</v>
      </c>
      <c r="S75">
        <f t="shared" si="29"/>
        <v>-7151083.7649455862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-0.47750041746980976</v>
      </c>
      <c r="AC75">
        <f t="shared" si="45"/>
        <v>-0.42634841721054534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-9.1032961902185305E-3</v>
      </c>
      <c r="AI75">
        <f t="shared" si="23"/>
        <v>-9.1040414416224159E-3</v>
      </c>
      <c r="AJ75">
        <f t="shared" si="33"/>
        <v>-5.1152000259264419E-2</v>
      </c>
      <c r="AK75">
        <f t="shared" si="46"/>
        <v>-3.3425029222886683E-2</v>
      </c>
      <c r="AL75">
        <f t="shared" si="24"/>
        <v>-9.3681070923773507E-2</v>
      </c>
      <c r="AN75">
        <f t="shared" si="34"/>
        <v>0</v>
      </c>
      <c r="AO75">
        <f t="shared" si="34"/>
        <v>0</v>
      </c>
      <c r="AP75">
        <f t="shared" si="34"/>
        <v>-2.131106582730058E-10</v>
      </c>
      <c r="AQ75">
        <f t="shared" si="34"/>
        <v>-2.6031610721373067E-6</v>
      </c>
      <c r="AR75">
        <f t="shared" si="34"/>
        <v>-2.6033741827955796E-6</v>
      </c>
      <c r="AS75">
        <f t="shared" si="34"/>
        <v>-1.4627327624465445E-5</v>
      </c>
      <c r="AT75">
        <f t="shared" si="34"/>
        <v>-9.5581570773851487E-6</v>
      </c>
      <c r="AU75">
        <f t="shared" si="25"/>
        <v>-2.6788858884646172E-5</v>
      </c>
      <c r="AW75">
        <v>72</v>
      </c>
      <c r="AX75">
        <f>IF(Z75&gt;0, (R75*SUMPRODUCT(K75:$K$98, X75:$X$98)-K75*$AZ$3)/Z75, 0)</f>
        <v>-7151083.7649455862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50000</v>
      </c>
      <c r="S76">
        <f t="shared" si="29"/>
        <v>-29791202.424906354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-0.42634841721054534</v>
      </c>
      <c r="AC76">
        <f t="shared" si="45"/>
        <v>-0.38067047557648903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-2.3122980920303377E-3</v>
      </c>
      <c r="AI76">
        <f t="shared" si="23"/>
        <v>-2.3124578163971773E-3</v>
      </c>
      <c r="AJ76">
        <f t="shared" si="33"/>
        <v>-4.5677941634056307E-2</v>
      </c>
      <c r="AK76">
        <f t="shared" si="46"/>
        <v>-2.9844389204738177E-2</v>
      </c>
      <c r="AL76">
        <f t="shared" si="24"/>
        <v>-7.7834788655191667E-2</v>
      </c>
      <c r="AN76">
        <f t="shared" si="34"/>
        <v>0</v>
      </c>
      <c r="AO76">
        <f t="shared" si="34"/>
        <v>0</v>
      </c>
      <c r="AP76">
        <f t="shared" si="34"/>
        <v>-4.0780779265895629E-11</v>
      </c>
      <c r="AQ76">
        <f t="shared" si="34"/>
        <v>-5.9037528183025937E-7</v>
      </c>
      <c r="AR76">
        <f t="shared" si="34"/>
        <v>-5.9041606260952525E-7</v>
      </c>
      <c r="AS76">
        <f t="shared" si="34"/>
        <v>-1.1662478881325099E-5</v>
      </c>
      <c r="AT76">
        <f t="shared" si="34"/>
        <v>-7.6198608425647928E-6</v>
      </c>
      <c r="AU76">
        <f t="shared" si="25"/>
        <v>-1.9872755786499417E-5</v>
      </c>
      <c r="AW76">
        <v>73</v>
      </c>
      <c r="AX76">
        <f>IF(Z76&gt;0, (R76*SUMPRODUCT(K76:$K$98, X76:$X$98)-K76*$AZ$3)/Z76, 0)</f>
        <v>-29791202.424906354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50000</v>
      </c>
      <c r="S77">
        <f t="shared" si="29"/>
        <v>-144226656.55200183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-0.38067047557648903</v>
      </c>
      <c r="AC77">
        <f t="shared" si="45"/>
        <v>-0.33988486524183481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-5.1467837952532129E-4</v>
      </c>
      <c r="AI77">
        <f t="shared" si="23"/>
        <v>-5.1470783705361109E-4</v>
      </c>
      <c r="AJ77">
        <f t="shared" si="33"/>
        <v>-4.0785610334654221E-2</v>
      </c>
      <c r="AK77">
        <f t="shared" si="46"/>
        <v>-2.6646933290354235E-2</v>
      </c>
      <c r="AL77">
        <f t="shared" si="24"/>
        <v>-6.7947251462062069E-2</v>
      </c>
      <c r="AN77">
        <f t="shared" si="34"/>
        <v>0</v>
      </c>
      <c r="AO77">
        <f t="shared" si="34"/>
        <v>0</v>
      </c>
      <c r="AP77">
        <f t="shared" si="34"/>
        <v>-6.7152568083559095E-12</v>
      </c>
      <c r="AQ77">
        <f t="shared" si="34"/>
        <v>-1.1732815659956446E-7</v>
      </c>
      <c r="AR77">
        <f t="shared" si="34"/>
        <v>-1.1733487185637283E-7</v>
      </c>
      <c r="AS77">
        <f t="shared" si="34"/>
        <v>-9.2976520225437153E-6</v>
      </c>
      <c r="AT77">
        <f t="shared" si="34"/>
        <v>-6.0745422507786035E-6</v>
      </c>
      <c r="AU77">
        <f t="shared" si="25"/>
        <v>-1.5489529145178693E-5</v>
      </c>
      <c r="AW77">
        <v>74</v>
      </c>
      <c r="AX77">
        <f>IF(Z77&gt;0, (R77*SUMPRODUCT(K77:$K$98, X77:$X$98)-K77*$AZ$3)/Z77, 0)</f>
        <v>-144226656.55200183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50000</v>
      </c>
      <c r="S78">
        <f t="shared" si="29"/>
        <v>-833316506.48158765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-0.33988486524183481</v>
      </c>
      <c r="AC78">
        <f t="shared" si="45"/>
        <v>-0.3034687319361199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-9.844332044150923E-5</v>
      </c>
      <c r="AI78">
        <f t="shared" si="23"/>
        <v>-9.8447872564405754E-5</v>
      </c>
      <c r="AJ78">
        <f t="shared" si="33"/>
        <v>-3.6416133305714915E-2</v>
      </c>
      <c r="AK78">
        <f t="shared" si="46"/>
        <v>-2.3791940566928439E-2</v>
      </c>
      <c r="AL78">
        <f t="shared" si="24"/>
        <v>-6.0306521745207758E-2</v>
      </c>
      <c r="AN78">
        <f t="shared" si="34"/>
        <v>0</v>
      </c>
      <c r="AO78">
        <f t="shared" si="34"/>
        <v>0</v>
      </c>
      <c r="AP78">
        <f t="shared" si="34"/>
        <v>-9.2653595726364976E-13</v>
      </c>
      <c r="AQ78">
        <f t="shared" si="34"/>
        <v>-2.0037085600489509E-8</v>
      </c>
      <c r="AR78">
        <f t="shared" si="34"/>
        <v>-2.0038012136446772E-8</v>
      </c>
      <c r="AS78">
        <f t="shared" si="34"/>
        <v>-7.4121146768813734E-6</v>
      </c>
      <c r="AT78">
        <f t="shared" si="34"/>
        <v>-4.8425951867861992E-6</v>
      </c>
      <c r="AU78">
        <f t="shared" si="25"/>
        <v>-1.2274747875804019E-5</v>
      </c>
      <c r="AW78">
        <v>75</v>
      </c>
      <c r="AX78">
        <f>IF(Z78&gt;0, (R78*SUMPRODUCT(K78:$K$98, X78:$X$98)-K78*$AZ$3)/Z78, 0)</f>
        <v>-833316506.48158765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-0.3034687319361199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-1.820849158607331E-5</v>
      </c>
      <c r="AI79">
        <f t="shared" si="23"/>
        <v>-1.820849158607331E-5</v>
      </c>
      <c r="AJ79">
        <f t="shared" si="33"/>
        <v>-0.3034687319361199</v>
      </c>
      <c r="AK79">
        <f t="shared" si="46"/>
        <v>-2.1242811235528396E-2</v>
      </c>
      <c r="AL79">
        <f t="shared" si="24"/>
        <v>-0.32472975166323437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-3.3090569902273202E-9</v>
      </c>
      <c r="AR79">
        <f t="shared" si="34"/>
        <v>-3.3090569902273202E-9</v>
      </c>
      <c r="AS79">
        <f t="shared" si="34"/>
        <v>-5.514983621689416E-5</v>
      </c>
      <c r="AT79">
        <f t="shared" si="34"/>
        <v>-3.8604885351825917E-6</v>
      </c>
      <c r="AU79">
        <f t="shared" si="25"/>
        <v>-5.9013633809066976E-5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2828.5869236529579</v>
      </c>
      <c r="AO81" s="8">
        <f t="shared" ref="AO81:AU81" si="49">SUM(AO3:AO79)</f>
        <v>-282.85869236529578</v>
      </c>
      <c r="AP81" s="8">
        <f t="shared" si="49"/>
        <v>-206.78126717811222</v>
      </c>
      <c r="AQ81" s="8">
        <f t="shared" si="49"/>
        <v>-1490.9589406309597</v>
      </c>
      <c r="AR81" s="8">
        <f t="shared" si="49"/>
        <v>847.98802347858964</v>
      </c>
      <c r="AS81" s="8">
        <f t="shared" si="49"/>
        <v>-178.74542263278281</v>
      </c>
      <c r="AT81" s="8">
        <f t="shared" si="49"/>
        <v>104.26816320245666</v>
      </c>
      <c r="AU81" s="8">
        <f t="shared" si="49"/>
        <v>773.51076404826392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1D1E-6BDE-4894-9693-F3EA43274759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4335.6642807048102</v>
      </c>
      <c r="K3">
        <v>1</v>
      </c>
      <c r="L3" s="2">
        <v>0</v>
      </c>
      <c r="O3">
        <f>$C$3</f>
        <v>4335.6642807048102</v>
      </c>
      <c r="P3" s="2">
        <f>O3*C5</f>
        <v>433.56642807048104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4335.6642807048102</v>
      </c>
      <c r="AF3">
        <f t="shared" ref="AF3:AG34" si="3">-$Z3*P3</f>
        <v>-433.56642807048104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3776.2802967343291</v>
      </c>
      <c r="AJ3">
        <f t="shared" ref="AJ3:AJ66" si="6">AB3-AC3</f>
        <v>0</v>
      </c>
      <c r="AL3">
        <f t="shared" ref="AL3:AL23" si="7">SUM(AI3:AK3)</f>
        <v>3776.2802967343291</v>
      </c>
      <c r="AN3">
        <f t="shared" ref="AN3:AU34" si="8">AE3*$K3</f>
        <v>4335.6642807048102</v>
      </c>
      <c r="AO3">
        <f t="shared" si="8"/>
        <v>-433.56642807048104</v>
      </c>
      <c r="AP3">
        <f t="shared" si="8"/>
        <v>-125.8175559</v>
      </c>
      <c r="AQ3">
        <f t="shared" si="8"/>
        <v>0</v>
      </c>
      <c r="AR3">
        <f t="shared" si="8"/>
        <v>3776.2802967343291</v>
      </c>
      <c r="AS3">
        <f t="shared" si="8"/>
        <v>0</v>
      </c>
      <c r="AT3">
        <f t="shared" si="8"/>
        <v>0</v>
      </c>
      <c r="AU3">
        <f t="shared" si="8"/>
        <v>3776.2802967343291</v>
      </c>
      <c r="AW3">
        <v>0</v>
      </c>
      <c r="AX3">
        <f>IF(Z3&gt;0, (R3*SUMPRODUCT(K3:$K$98, X3:$X$98)-K3*$AZ$3)/Z3, 0)</f>
        <v>0</v>
      </c>
      <c r="AZ3">
        <f>C6*ABS(SUMPRODUCT(X4:X69, K4:K69))/1</f>
        <v>2350.2067996042965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255.29564673137679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251.80787138617461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-251.80787138617461</v>
      </c>
      <c r="AK4">
        <f t="shared" ref="AK4:AK67" si="19">G4*SUM(AB4:AB4, AE4:AF4)</f>
        <v>0</v>
      </c>
      <c r="AL4">
        <f t="shared" si="7"/>
        <v>-434.89342138617462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-163.46924107142854</v>
      </c>
      <c r="AR4">
        <f t="shared" si="8"/>
        <v>-163.46924107142854</v>
      </c>
      <c r="AS4">
        <f t="shared" si="8"/>
        <v>-224.82845659479875</v>
      </c>
      <c r="AT4">
        <f t="shared" si="8"/>
        <v>0</v>
      </c>
      <c r="AU4">
        <f t="shared" si="8"/>
        <v>-388.29769766622729</v>
      </c>
      <c r="AW4">
        <v>1</v>
      </c>
      <c r="AX4">
        <f>IF(Z4&gt;0, (R4*SUMPRODUCT(K4:$K$98, X4:$X$98)-K4*$AZ$3)/Z4, 0)</f>
        <v>255.29564673137679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50000</v>
      </c>
      <c r="S5">
        <f t="shared" si="1"/>
        <v>321.94995729526278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251.80787138617461</v>
      </c>
      <c r="AC5">
        <f>S5*Z5</f>
        <v>313.16708690954533</v>
      </c>
      <c r="AE5">
        <f t="shared" si="2"/>
        <v>0</v>
      </c>
      <c r="AF5">
        <f t="shared" si="3"/>
        <v>0</v>
      </c>
      <c r="AG5">
        <f t="shared" si="3"/>
        <v>-12.158997066675234</v>
      </c>
      <c r="AH5">
        <f t="shared" si="4"/>
        <v>-187.75703879906084</v>
      </c>
      <c r="AI5">
        <f t="shared" si="5"/>
        <v>-199.91603586573606</v>
      </c>
      <c r="AJ5">
        <f t="shared" si="6"/>
        <v>-61.359215523370722</v>
      </c>
      <c r="AK5">
        <f t="shared" si="19"/>
        <v>17.626550997032226</v>
      </c>
      <c r="AL5">
        <f t="shared" si="7"/>
        <v>-243.64870039207455</v>
      </c>
      <c r="AN5">
        <f t="shared" si="8"/>
        <v>0</v>
      </c>
      <c r="AO5">
        <f t="shared" si="8"/>
        <v>0</v>
      </c>
      <c r="AP5">
        <f t="shared" si="8"/>
        <v>-9.6930780187143117</v>
      </c>
      <c r="AQ5">
        <f t="shared" si="8"/>
        <v>-149.67876179772068</v>
      </c>
      <c r="AR5">
        <f t="shared" si="8"/>
        <v>-159.37183981643497</v>
      </c>
      <c r="AS5">
        <f t="shared" si="8"/>
        <v>-48.915190946564664</v>
      </c>
      <c r="AT5">
        <f t="shared" si="8"/>
        <v>14.051778537174924</v>
      </c>
      <c r="AU5">
        <f t="shared" si="8"/>
        <v>-194.23525222582472</v>
      </c>
      <c r="AW5">
        <v>2</v>
      </c>
      <c r="AX5">
        <f>IF(Z5&gt;0, (R5*SUMPRODUCT(K5:$K$98, X5:$X$98)-K5*$AZ$3)/Z5, 0)</f>
        <v>321.94995729526278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50000</v>
      </c>
      <c r="S6">
        <f t="shared" si="1"/>
        <v>379.74348160430208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313.16708690954533</v>
      </c>
      <c r="AC6">
        <f t="shared" ref="AC6:AC69" si="22">S6*Z6</f>
        <v>364.22801850003839</v>
      </c>
      <c r="AE6">
        <f t="shared" si="2"/>
        <v>0</v>
      </c>
      <c r="AF6">
        <f t="shared" si="3"/>
        <v>0</v>
      </c>
      <c r="AG6">
        <f t="shared" si="3"/>
        <v>-11.989278162237456</v>
      </c>
      <c r="AH6">
        <f t="shared" si="4"/>
        <v>-192.51573508410576</v>
      </c>
      <c r="AI6">
        <f t="shared" si="5"/>
        <v>-204.50501324634322</v>
      </c>
      <c r="AJ6">
        <f t="shared" si="6"/>
        <v>-51.060931590493055</v>
      </c>
      <c r="AK6">
        <f t="shared" si="19"/>
        <v>21.921696083668177</v>
      </c>
      <c r="AL6">
        <f t="shared" si="7"/>
        <v>-233.64424875316811</v>
      </c>
      <c r="AN6">
        <f t="shared" si="8"/>
        <v>0</v>
      </c>
      <c r="AO6">
        <f t="shared" si="8"/>
        <v>0</v>
      </c>
      <c r="AP6">
        <f t="shared" si="8"/>
        <v>-8.5337313814212923</v>
      </c>
      <c r="AQ6">
        <f t="shared" si="8"/>
        <v>-137.02889762614578</v>
      </c>
      <c r="AR6">
        <f t="shared" si="8"/>
        <v>-145.56262900756707</v>
      </c>
      <c r="AS6">
        <f t="shared" si="8"/>
        <v>-36.344162541064769</v>
      </c>
      <c r="AT6">
        <f t="shared" si="8"/>
        <v>15.603430270923615</v>
      </c>
      <c r="AU6">
        <f t="shared" si="8"/>
        <v>-166.30336127770823</v>
      </c>
      <c r="AW6">
        <v>3</v>
      </c>
      <c r="AX6">
        <f>IF(Z6&gt;0, (R6*SUMPRODUCT(K6:$K$98, X6:$X$98)-K6*$AZ$3)/Z6, 0)</f>
        <v>379.74348160430208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50000</v>
      </c>
      <c r="S7">
        <f t="shared" si="1"/>
        <v>429.81355749119791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364.22801850003839</v>
      </c>
      <c r="AC7">
        <f t="shared" si="22"/>
        <v>406.43098997051084</v>
      </c>
      <c r="AE7">
        <f t="shared" si="2"/>
        <v>0</v>
      </c>
      <c r="AF7">
        <f t="shared" si="3"/>
        <v>0</v>
      </c>
      <c r="AG7">
        <f t="shared" si="3"/>
        <v>-11.819979351710948</v>
      </c>
      <c r="AH7">
        <f t="shared" si="4"/>
        <v>-197.62411561653755</v>
      </c>
      <c r="AI7">
        <f t="shared" si="5"/>
        <v>-209.44409496824849</v>
      </c>
      <c r="AJ7">
        <f t="shared" si="6"/>
        <v>-42.202971470472448</v>
      </c>
      <c r="AK7">
        <f t="shared" si="19"/>
        <v>25.49596129500269</v>
      </c>
      <c r="AL7">
        <f t="shared" si="7"/>
        <v>-226.15110514371824</v>
      </c>
      <c r="AN7">
        <f t="shared" si="8"/>
        <v>0</v>
      </c>
      <c r="AO7">
        <f t="shared" si="8"/>
        <v>0</v>
      </c>
      <c r="AP7">
        <f t="shared" si="8"/>
        <v>-7.5118105643841249</v>
      </c>
      <c r="AQ7">
        <f t="shared" si="8"/>
        <v>-125.59369820307614</v>
      </c>
      <c r="AR7">
        <f t="shared" si="8"/>
        <v>-133.10550876746026</v>
      </c>
      <c r="AS7">
        <f t="shared" si="8"/>
        <v>-26.820751331888562</v>
      </c>
      <c r="AT7">
        <f t="shared" si="8"/>
        <v>16.203144329284061</v>
      </c>
      <c r="AU7">
        <f t="shared" si="8"/>
        <v>-143.72311577006477</v>
      </c>
      <c r="AW7">
        <v>4</v>
      </c>
      <c r="AX7">
        <f>IF(Z7&gt;0, (R7*SUMPRODUCT(K7:$K$98, X7:$X$98)-K7*$AZ$3)/Z7, 0)</f>
        <v>429.81355749119791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50000</v>
      </c>
      <c r="S8">
        <f t="shared" si="1"/>
        <v>472.99253276282064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406.43098997051084</v>
      </c>
      <c r="AC8">
        <f t="shared" si="22"/>
        <v>440.86574631798771</v>
      </c>
      <c r="AE8">
        <f t="shared" si="2"/>
        <v>0</v>
      </c>
      <c r="AF8">
        <f t="shared" si="3"/>
        <v>0</v>
      </c>
      <c r="AG8">
        <f t="shared" si="3"/>
        <v>-11.650970041292842</v>
      </c>
      <c r="AH8">
        <f t="shared" si="4"/>
        <v>-203.23806760398497</v>
      </c>
      <c r="AI8">
        <f t="shared" si="5"/>
        <v>-214.88903764527782</v>
      </c>
      <c r="AJ8">
        <f t="shared" si="6"/>
        <v>-34.434756347476878</v>
      </c>
      <c r="AK8">
        <f t="shared" si="19"/>
        <v>28.450169297935762</v>
      </c>
      <c r="AL8">
        <f t="shared" si="7"/>
        <v>-220.87362469481894</v>
      </c>
      <c r="AN8">
        <f t="shared" si="8"/>
        <v>0</v>
      </c>
      <c r="AO8">
        <f t="shared" si="8"/>
        <v>0</v>
      </c>
      <c r="AP8">
        <f t="shared" si="8"/>
        <v>-6.6110732966023962</v>
      </c>
      <c r="AQ8">
        <f t="shared" si="8"/>
        <v>-115.32273766285331</v>
      </c>
      <c r="AR8">
        <f t="shared" si="8"/>
        <v>-121.93381095945571</v>
      </c>
      <c r="AS8">
        <f t="shared" si="8"/>
        <v>-19.539205521684885</v>
      </c>
      <c r="AT8">
        <f t="shared" si="8"/>
        <v>16.143390109389518</v>
      </c>
      <c r="AU8">
        <f t="shared" si="8"/>
        <v>-125.32962637175108</v>
      </c>
      <c r="AW8">
        <v>5</v>
      </c>
      <c r="AX8">
        <f>IF(Z8&gt;0, (R8*SUMPRODUCT(K8:$K$98, X8:$X$98)-K8*$AZ$3)/Z8, 0)</f>
        <v>472.99253276282064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50000</v>
      </c>
      <c r="S9">
        <f t="shared" si="1"/>
        <v>509.96149869749416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440.86574631798771</v>
      </c>
      <c r="AC9">
        <f t="shared" si="22"/>
        <v>468.42555736098484</v>
      </c>
      <c r="AE9">
        <f t="shared" si="2"/>
        <v>0</v>
      </c>
      <c r="AF9">
        <f t="shared" si="3"/>
        <v>0</v>
      </c>
      <c r="AG9">
        <f t="shared" si="3"/>
        <v>-11.481885361870519</v>
      </c>
      <c r="AH9">
        <f t="shared" si="4"/>
        <v>-210.29991603757546</v>
      </c>
      <c r="AI9">
        <f t="shared" si="5"/>
        <v>-221.78180139944598</v>
      </c>
      <c r="AJ9">
        <f t="shared" si="6"/>
        <v>-27.559811042997126</v>
      </c>
      <c r="AK9">
        <f t="shared" si="19"/>
        <v>30.860602242259144</v>
      </c>
      <c r="AL9">
        <f t="shared" si="7"/>
        <v>-218.48101020018396</v>
      </c>
      <c r="AN9">
        <f t="shared" si="8"/>
        <v>0</v>
      </c>
      <c r="AO9">
        <f t="shared" si="8"/>
        <v>0</v>
      </c>
      <c r="AP9">
        <f t="shared" si="8"/>
        <v>-5.8170804541139285</v>
      </c>
      <c r="AQ9">
        <f t="shared" si="8"/>
        <v>-106.54448224561328</v>
      </c>
      <c r="AR9">
        <f t="shared" si="8"/>
        <v>-112.36156269972722</v>
      </c>
      <c r="AS9">
        <f t="shared" si="8"/>
        <v>-13.96265796814874</v>
      </c>
      <c r="AT9">
        <f t="shared" si="8"/>
        <v>15.63494151420309</v>
      </c>
      <c r="AU9">
        <f t="shared" si="8"/>
        <v>-110.68927915367286</v>
      </c>
      <c r="AW9">
        <v>6</v>
      </c>
      <c r="AX9">
        <f>IF(Z9&gt;0, (R9*SUMPRODUCT(K9:$K$98, X9:$X$98)-K9*$AZ$3)/Z9, 0)</f>
        <v>509.96149869749416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50000</v>
      </c>
      <c r="S10">
        <f t="shared" si="1"/>
        <v>540.82755620762691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468.42555736098484</v>
      </c>
      <c r="AC10">
        <f t="shared" si="22"/>
        <v>489.45477931702459</v>
      </c>
      <c r="AE10">
        <f t="shared" si="2"/>
        <v>0</v>
      </c>
      <c r="AF10">
        <f t="shared" si="3"/>
        <v>0</v>
      </c>
      <c r="AG10">
        <f t="shared" si="3"/>
        <v>-11.312635000266146</v>
      </c>
      <c r="AH10">
        <f t="shared" si="4"/>
        <v>-217.72603194267433</v>
      </c>
      <c r="AI10">
        <f t="shared" si="5"/>
        <v>-229.03866694294047</v>
      </c>
      <c r="AJ10">
        <f t="shared" si="6"/>
        <v>-21.029221956039748</v>
      </c>
      <c r="AK10">
        <f t="shared" si="19"/>
        <v>32.789789015268944</v>
      </c>
      <c r="AL10">
        <f t="shared" si="7"/>
        <v>-217.27809988371126</v>
      </c>
      <c r="AN10">
        <f t="shared" si="8"/>
        <v>0</v>
      </c>
      <c r="AO10">
        <f t="shared" si="8"/>
        <v>0</v>
      </c>
      <c r="AP10">
        <f t="shared" si="8"/>
        <v>-5.1172615657630693</v>
      </c>
      <c r="AQ10">
        <f t="shared" si="8"/>
        <v>-98.488199707684146</v>
      </c>
      <c r="AR10">
        <f t="shared" si="8"/>
        <v>-103.60546127344722</v>
      </c>
      <c r="AS10">
        <f t="shared" si="8"/>
        <v>-9.5125520509599539</v>
      </c>
      <c r="AT10">
        <f t="shared" si="8"/>
        <v>14.832435332119198</v>
      </c>
      <c r="AU10">
        <f t="shared" si="8"/>
        <v>-98.285577992287969</v>
      </c>
      <c r="AW10">
        <v>7</v>
      </c>
      <c r="AX10">
        <f>IF(Z10&gt;0, (R10*SUMPRODUCT(K10:$K$98, X10:$X$98)-K10*$AZ$3)/Z10, 0)</f>
        <v>540.82755620762691</v>
      </c>
    </row>
    <row r="11" spans="1:52" x14ac:dyDescent="0.25">
      <c r="A11" t="s">
        <v>33</v>
      </c>
      <c r="C11" s="12">
        <f>AU71</f>
        <v>1193.0788906012019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50000</v>
      </c>
      <c r="S11">
        <f t="shared" si="1"/>
        <v>566.33892370637477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489.45477931702459</v>
      </c>
      <c r="AC11">
        <f t="shared" si="22"/>
        <v>504.87167264652999</v>
      </c>
      <c r="AE11">
        <f t="shared" si="2"/>
        <v>0</v>
      </c>
      <c r="AF11">
        <f t="shared" si="3"/>
        <v>0</v>
      </c>
      <c r="AG11">
        <f t="shared" si="3"/>
        <v>-11.143320093170189</v>
      </c>
      <c r="AH11">
        <f t="shared" si="4"/>
        <v>-224.75422837318769</v>
      </c>
      <c r="AI11">
        <f t="shared" si="5"/>
        <v>-235.89754846635788</v>
      </c>
      <c r="AJ11">
        <f t="shared" si="6"/>
        <v>-15.416893329505399</v>
      </c>
      <c r="AK11">
        <f t="shared" si="19"/>
        <v>34.261834552191722</v>
      </c>
      <c r="AL11">
        <f t="shared" si="7"/>
        <v>-217.05260724367156</v>
      </c>
      <c r="AN11">
        <f t="shared" si="8"/>
        <v>0</v>
      </c>
      <c r="AO11">
        <f t="shared" si="8"/>
        <v>0</v>
      </c>
      <c r="AP11">
        <f t="shared" si="8"/>
        <v>-4.5006000896369409</v>
      </c>
      <c r="AQ11">
        <f t="shared" si="8"/>
        <v>-90.774463257375373</v>
      </c>
      <c r="AR11">
        <f t="shared" si="8"/>
        <v>-95.27506334701232</v>
      </c>
      <c r="AS11">
        <f t="shared" si="8"/>
        <v>-6.2266246433342456</v>
      </c>
      <c r="AT11">
        <f t="shared" si="8"/>
        <v>13.837780335434278</v>
      </c>
      <c r="AU11">
        <f t="shared" si="8"/>
        <v>-87.663907654912279</v>
      </c>
      <c r="AW11">
        <v>8</v>
      </c>
      <c r="AX11">
        <f>IF(Z11&gt;0, (R11*SUMPRODUCT(K11:$K$98, X11:$X$98)-K11*$AZ$3)/Z11, 0)</f>
        <v>566.33892370637477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50000</v>
      </c>
      <c r="S12">
        <f t="shared" si="1"/>
        <v>587.5361957785376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504.87167264652999</v>
      </c>
      <c r="AC12">
        <f t="shared" si="22"/>
        <v>515.79818531521653</v>
      </c>
      <c r="AE12">
        <f t="shared" si="2"/>
        <v>0</v>
      </c>
      <c r="AF12">
        <f t="shared" si="3"/>
        <v>0</v>
      </c>
      <c r="AG12">
        <f t="shared" si="3"/>
        <v>-10.973753383647669</v>
      </c>
      <c r="AH12">
        <f t="shared" si="4"/>
        <v>-232.53403436327562</v>
      </c>
      <c r="AI12">
        <f t="shared" si="5"/>
        <v>-243.5077877469233</v>
      </c>
      <c r="AJ12">
        <f t="shared" si="6"/>
        <v>-10.926512668686541</v>
      </c>
      <c r="AK12">
        <f t="shared" si="19"/>
        <v>35.3410170852571</v>
      </c>
      <c r="AL12">
        <f t="shared" si="7"/>
        <v>-219.09328333035273</v>
      </c>
      <c r="AN12">
        <f t="shared" si="8"/>
        <v>0</v>
      </c>
      <c r="AO12">
        <f t="shared" si="8"/>
        <v>0</v>
      </c>
      <c r="AP12">
        <f t="shared" si="8"/>
        <v>-3.9572454818188798</v>
      </c>
      <c r="AQ12">
        <f t="shared" si="8"/>
        <v>-83.854103940808315</v>
      </c>
      <c r="AR12">
        <f t="shared" si="8"/>
        <v>-87.811349422627202</v>
      </c>
      <c r="AS12">
        <f t="shared" si="8"/>
        <v>-3.9402100064166001</v>
      </c>
      <c r="AT12">
        <f t="shared" si="8"/>
        <v>12.744325053988995</v>
      </c>
      <c r="AU12">
        <f t="shared" si="8"/>
        <v>-79.007234375054807</v>
      </c>
      <c r="AW12">
        <v>9</v>
      </c>
      <c r="AX12">
        <f>IF(Z12&gt;0, (R12*SUMPRODUCT(K12:$K$98, X12:$X$98)-K12*$AZ$3)/Z12, 0)</f>
        <v>587.5361957785376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50000</v>
      </c>
      <c r="S13">
        <f t="shared" si="1"/>
        <v>604.81704250249174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515.79818531521653</v>
      </c>
      <c r="AC13">
        <f t="shared" si="22"/>
        <v>522.74852416553517</v>
      </c>
      <c r="AE13">
        <f t="shared" si="2"/>
        <v>0</v>
      </c>
      <c r="AF13">
        <f t="shared" si="3"/>
        <v>0</v>
      </c>
      <c r="AG13">
        <f t="shared" si="3"/>
        <v>-10.803856526649163</v>
      </c>
      <c r="AH13">
        <f t="shared" si="4"/>
        <v>-240.63729264811491</v>
      </c>
      <c r="AI13">
        <f t="shared" si="5"/>
        <v>-251.44114917476406</v>
      </c>
      <c r="AJ13">
        <f t="shared" si="6"/>
        <v>-6.9503388503186443</v>
      </c>
      <c r="AK13">
        <f t="shared" si="19"/>
        <v>36.105872972065157</v>
      </c>
      <c r="AL13">
        <f t="shared" si="7"/>
        <v>-222.28561505301755</v>
      </c>
      <c r="AN13">
        <f t="shared" si="8"/>
        <v>0</v>
      </c>
      <c r="AO13">
        <f t="shared" si="8"/>
        <v>0</v>
      </c>
      <c r="AP13">
        <f t="shared" si="8"/>
        <v>-3.4785526535467466</v>
      </c>
      <c r="AQ13">
        <f t="shared" si="8"/>
        <v>-77.478767958336064</v>
      </c>
      <c r="AR13">
        <f t="shared" si="8"/>
        <v>-80.957320611882807</v>
      </c>
      <c r="AS13">
        <f t="shared" si="8"/>
        <v>-2.2378230950391513</v>
      </c>
      <c r="AT13">
        <f t="shared" si="8"/>
        <v>11.625124780748353</v>
      </c>
      <c r="AU13">
        <f t="shared" si="8"/>
        <v>-71.570018926173603</v>
      </c>
      <c r="AW13">
        <v>10</v>
      </c>
      <c r="AX13">
        <f>IF(Z13&gt;0, (R13*SUMPRODUCT(K13:$K$98, X13:$X$98)-K13*$AZ$3)/Z13, 0)</f>
        <v>604.81704250249174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50000</v>
      </c>
      <c r="S14">
        <f t="shared" si="1"/>
        <v>618.74065323878233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522.74852416553517</v>
      </c>
      <c r="AC14">
        <f t="shared" si="22"/>
        <v>526.34515155641964</v>
      </c>
      <c r="AE14">
        <f t="shared" si="2"/>
        <v>0</v>
      </c>
      <c r="AF14">
        <f t="shared" si="3"/>
        <v>0</v>
      </c>
      <c r="AG14">
        <f t="shared" si="3"/>
        <v>-10.633396011747395</v>
      </c>
      <c r="AH14">
        <f t="shared" si="4"/>
        <v>-249.68779854111048</v>
      </c>
      <c r="AI14">
        <f t="shared" si="5"/>
        <v>-260.32119455285789</v>
      </c>
      <c r="AJ14">
        <f t="shared" si="6"/>
        <v>-3.5966273908844641</v>
      </c>
      <c r="AK14">
        <f t="shared" si="19"/>
        <v>36.592396691587467</v>
      </c>
      <c r="AL14">
        <f t="shared" si="7"/>
        <v>-227.3254252521549</v>
      </c>
      <c r="AN14">
        <f t="shared" si="8"/>
        <v>0</v>
      </c>
      <c r="AO14">
        <f t="shared" si="8"/>
        <v>0</v>
      </c>
      <c r="AP14">
        <f t="shared" si="8"/>
        <v>-3.0568472587972391</v>
      </c>
      <c r="AQ14">
        <f t="shared" si="8"/>
        <v>-71.779275565613403</v>
      </c>
      <c r="AR14">
        <f t="shared" si="8"/>
        <v>-74.836122824410637</v>
      </c>
      <c r="AS14">
        <f t="shared" si="8"/>
        <v>-1.0339444302266261</v>
      </c>
      <c r="AT14">
        <f t="shared" si="8"/>
        <v>10.519439640536691</v>
      </c>
      <c r="AU14">
        <f t="shared" si="8"/>
        <v>-65.350627614100588</v>
      </c>
      <c r="AW14">
        <v>11</v>
      </c>
      <c r="AX14">
        <f>IF(Z14&gt;0, (R14*SUMPRODUCT(K14:$K$98, X14:$X$98)-K14*$AZ$3)/Z14, 0)</f>
        <v>618.74065323878233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50000</v>
      </c>
      <c r="S15">
        <f t="shared" si="1"/>
        <v>629.6051253923373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526.34515155641964</v>
      </c>
      <c r="AC15">
        <f t="shared" si="22"/>
        <v>526.95462183832456</v>
      </c>
      <c r="AE15">
        <f t="shared" si="2"/>
        <v>0</v>
      </c>
      <c r="AF15">
        <f t="shared" si="3"/>
        <v>0</v>
      </c>
      <c r="AG15">
        <f t="shared" si="3"/>
        <v>-10.462006275559498</v>
      </c>
      <c r="AH15">
        <f t="shared" si="4"/>
        <v>-260.22310428169317</v>
      </c>
      <c r="AI15">
        <f t="shared" si="5"/>
        <v>-270.68511055725264</v>
      </c>
      <c r="AJ15">
        <f t="shared" si="6"/>
        <v>-0.60947028190491892</v>
      </c>
      <c r="AK15">
        <f t="shared" si="19"/>
        <v>36.84416060894938</v>
      </c>
      <c r="AL15">
        <f t="shared" si="7"/>
        <v>-234.45042023020818</v>
      </c>
      <c r="AN15">
        <f t="shared" si="8"/>
        <v>0</v>
      </c>
      <c r="AO15">
        <f t="shared" si="8"/>
        <v>0</v>
      </c>
      <c r="AP15">
        <f t="shared" si="8"/>
        <v>-2.6853364331744776</v>
      </c>
      <c r="AQ15">
        <f t="shared" si="8"/>
        <v>-66.792789478041257</v>
      </c>
      <c r="AR15">
        <f t="shared" si="8"/>
        <v>-69.478125911215727</v>
      </c>
      <c r="AS15">
        <f t="shared" si="8"/>
        <v>-0.15643584125539753</v>
      </c>
      <c r="AT15">
        <f t="shared" si="8"/>
        <v>9.4569783487969232</v>
      </c>
      <c r="AU15">
        <f t="shared" si="8"/>
        <v>-60.177583403674205</v>
      </c>
      <c r="AW15">
        <v>12</v>
      </c>
      <c r="AX15">
        <f>IF(Z15&gt;0, (R15*SUMPRODUCT(K15:$K$98, X15:$X$98)-K15*$AZ$3)/Z15, 0)</f>
        <v>629.6051253923373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50000</v>
      </c>
      <c r="S16">
        <f t="shared" si="1"/>
        <v>637.53289488105497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526.95462183832456</v>
      </c>
      <c r="AC16">
        <f t="shared" si="22"/>
        <v>524.7946411527106</v>
      </c>
      <c r="AE16">
        <f t="shared" si="2"/>
        <v>0</v>
      </c>
      <c r="AF16">
        <f t="shared" si="3"/>
        <v>0</v>
      </c>
      <c r="AG16">
        <f t="shared" si="3"/>
        <v>-10.289560063614873</v>
      </c>
      <c r="AH16">
        <f t="shared" si="4"/>
        <v>-271.30459675611831</v>
      </c>
      <c r="AI16">
        <f t="shared" si="5"/>
        <v>-281.5941568197332</v>
      </c>
      <c r="AJ16">
        <f t="shared" si="6"/>
        <v>2.1599806856139594</v>
      </c>
      <c r="AK16">
        <f t="shared" si="19"/>
        <v>36.886823528682726</v>
      </c>
      <c r="AL16">
        <f t="shared" si="7"/>
        <v>-242.54735260543652</v>
      </c>
      <c r="AN16">
        <f t="shared" si="8"/>
        <v>0</v>
      </c>
      <c r="AO16">
        <f t="shared" si="8"/>
        <v>0</v>
      </c>
      <c r="AP16">
        <f t="shared" si="8"/>
        <v>-2.3581015943709915</v>
      </c>
      <c r="AQ16">
        <f t="shared" si="8"/>
        <v>-62.176011240078537</v>
      </c>
      <c r="AR16">
        <f t="shared" si="8"/>
        <v>-64.53411283444953</v>
      </c>
      <c r="AS16">
        <f t="shared" si="8"/>
        <v>0.49501182432161439</v>
      </c>
      <c r="AT16">
        <f t="shared" si="8"/>
        <v>8.4535079086471434</v>
      </c>
      <c r="AU16">
        <f t="shared" si="8"/>
        <v>-55.585593101480768</v>
      </c>
      <c r="AW16">
        <v>13</v>
      </c>
      <c r="AX16">
        <f>IF(Z16&gt;0, (R16*SUMPRODUCT(K16:$K$98, X16:$X$98)-K16*$AZ$3)/Z16, 0)</f>
        <v>637.53289488105497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50000</v>
      </c>
      <c r="S17">
        <f t="shared" si="1"/>
        <v>642.95146780592461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524.7946411527106</v>
      </c>
      <c r="AC17">
        <f t="shared" si="22"/>
        <v>520.32649490587028</v>
      </c>
      <c r="AE17">
        <f t="shared" si="2"/>
        <v>0</v>
      </c>
      <c r="AF17">
        <f t="shared" si="3"/>
        <v>0</v>
      </c>
      <c r="AG17">
        <f t="shared" si="3"/>
        <v>-10.11597532939553</v>
      </c>
      <c r="AH17">
        <f t="shared" si="4"/>
        <v>-282.75653433277313</v>
      </c>
      <c r="AI17">
        <f t="shared" si="5"/>
        <v>-292.87250966216868</v>
      </c>
      <c r="AJ17">
        <f t="shared" si="6"/>
        <v>4.4681462468403197</v>
      </c>
      <c r="AK17">
        <f t="shared" si="19"/>
        <v>36.735624880689748</v>
      </c>
      <c r="AL17">
        <f t="shared" si="7"/>
        <v>-251.66873853463861</v>
      </c>
      <c r="AN17">
        <f t="shared" si="8"/>
        <v>0</v>
      </c>
      <c r="AO17">
        <f t="shared" si="8"/>
        <v>0</v>
      </c>
      <c r="AP17">
        <f t="shared" si="8"/>
        <v>-2.0699289763280135</v>
      </c>
      <c r="AQ17">
        <f t="shared" si="8"/>
        <v>-57.857589071094246</v>
      </c>
      <c r="AR17">
        <f t="shared" si="8"/>
        <v>-59.927518047422261</v>
      </c>
      <c r="AS17">
        <f t="shared" si="8"/>
        <v>0.91427124776891755</v>
      </c>
      <c r="AT17">
        <f t="shared" si="8"/>
        <v>7.5168366794148485</v>
      </c>
      <c r="AU17">
        <f t="shared" si="8"/>
        <v>-51.496410120238494</v>
      </c>
      <c r="AW17">
        <v>14</v>
      </c>
      <c r="AX17">
        <f>IF(Z17&gt;0, (R17*SUMPRODUCT(K17:$K$98, X17:$X$98)-K17*$AZ$3)/Z17, 0)</f>
        <v>642.95146780592461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50000</v>
      </c>
      <c r="S18">
        <f t="shared" si="1"/>
        <v>646.31160330397802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520.32649490587028</v>
      </c>
      <c r="AC18">
        <f t="shared" si="22"/>
        <v>513.99378529302453</v>
      </c>
      <c r="AE18">
        <f t="shared" si="2"/>
        <v>0</v>
      </c>
      <c r="AF18">
        <f t="shared" si="3"/>
        <v>0</v>
      </c>
      <c r="AG18">
        <f t="shared" si="3"/>
        <v>-9.9409051041607093</v>
      </c>
      <c r="AH18">
        <f t="shared" si="4"/>
        <v>-295.64188776346606</v>
      </c>
      <c r="AI18">
        <f t="shared" si="5"/>
        <v>-305.58279286762678</v>
      </c>
      <c r="AJ18">
        <f t="shared" si="6"/>
        <v>6.332709612845747</v>
      </c>
      <c r="AK18">
        <f t="shared" si="19"/>
        <v>36.422854643410922</v>
      </c>
      <c r="AL18">
        <f t="shared" si="7"/>
        <v>-262.82722861137012</v>
      </c>
      <c r="AN18">
        <f t="shared" si="8"/>
        <v>0</v>
      </c>
      <c r="AO18">
        <f t="shared" si="8"/>
        <v>0</v>
      </c>
      <c r="AP18">
        <f t="shared" si="8"/>
        <v>-1.8161661961123572</v>
      </c>
      <c r="AQ18">
        <f t="shared" si="8"/>
        <v>-54.012667567475283</v>
      </c>
      <c r="AR18">
        <f t="shared" si="8"/>
        <v>-55.828833763587639</v>
      </c>
      <c r="AS18">
        <f t="shared" si="8"/>
        <v>1.156962369938773</v>
      </c>
      <c r="AT18">
        <f t="shared" si="8"/>
        <v>6.6543193679205563</v>
      </c>
      <c r="AU18">
        <f t="shared" si="8"/>
        <v>-48.017552025728314</v>
      </c>
      <c r="AW18">
        <v>15</v>
      </c>
      <c r="AX18">
        <f>IF(Z18&gt;0, (R18*SUMPRODUCT(K18:$K$98, X18:$X$98)-K18*$AZ$3)/Z18, 0)</f>
        <v>646.31160330397802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50000</v>
      </c>
      <c r="S19">
        <f t="shared" si="1"/>
        <v>647.77057980731399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513.99378529302453</v>
      </c>
      <c r="AC19">
        <f t="shared" si="22"/>
        <v>505.9854743846999</v>
      </c>
      <c r="AE19">
        <f t="shared" si="2"/>
        <v>0</v>
      </c>
      <c r="AF19">
        <f t="shared" si="3"/>
        <v>0</v>
      </c>
      <c r="AG19">
        <f t="shared" si="3"/>
        <v>-9.7639791416432189</v>
      </c>
      <c r="AH19">
        <f t="shared" si="4"/>
        <v>-310.06764590352583</v>
      </c>
      <c r="AI19">
        <f t="shared" si="5"/>
        <v>-319.83162504516906</v>
      </c>
      <c r="AJ19">
        <f t="shared" si="6"/>
        <v>8.0083109083246313</v>
      </c>
      <c r="AK19">
        <f t="shared" si="19"/>
        <v>35.979564970511717</v>
      </c>
      <c r="AL19">
        <f t="shared" si="7"/>
        <v>-275.84374916633271</v>
      </c>
      <c r="AN19">
        <f t="shared" si="8"/>
        <v>0</v>
      </c>
      <c r="AO19">
        <f t="shared" si="8"/>
        <v>0</v>
      </c>
      <c r="AP19">
        <f t="shared" si="8"/>
        <v>-1.5927165037855731</v>
      </c>
      <c r="AQ19">
        <f t="shared" si="8"/>
        <v>-50.578749683540885</v>
      </c>
      <c r="AR19">
        <f t="shared" si="8"/>
        <v>-52.171466187326459</v>
      </c>
      <c r="AS19">
        <f t="shared" si="8"/>
        <v>1.3063289839216197</v>
      </c>
      <c r="AT19">
        <f t="shared" si="8"/>
        <v>5.8690464303793233</v>
      </c>
      <c r="AU19">
        <f t="shared" si="8"/>
        <v>-44.996090773025514</v>
      </c>
      <c r="AW19">
        <v>16</v>
      </c>
      <c r="AX19">
        <f>IF(Z19&gt;0, (R19*SUMPRODUCT(K19:$K$98, X19:$X$98)-K19*$AZ$3)/Z19, 0)</f>
        <v>647.77057980731399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50000</v>
      </c>
      <c r="S20">
        <f t="shared" si="1"/>
        <v>647.49243976312732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505.9854743846999</v>
      </c>
      <c r="AC20">
        <f t="shared" si="22"/>
        <v>496.48204314682926</v>
      </c>
      <c r="AE20">
        <f t="shared" si="2"/>
        <v>0</v>
      </c>
      <c r="AF20">
        <f t="shared" si="3"/>
        <v>0</v>
      </c>
      <c r="AG20">
        <f t="shared" si="3"/>
        <v>-9.584707338985643</v>
      </c>
      <c r="AH20">
        <f t="shared" si="4"/>
        <v>-326.52804496457981</v>
      </c>
      <c r="AI20">
        <f t="shared" si="5"/>
        <v>-336.11275230356546</v>
      </c>
      <c r="AJ20">
        <f t="shared" si="6"/>
        <v>9.5034312378706431</v>
      </c>
      <c r="AK20">
        <f t="shared" si="19"/>
        <v>35.418983206928999</v>
      </c>
      <c r="AL20">
        <f t="shared" si="7"/>
        <v>-291.19033785876582</v>
      </c>
      <c r="AN20">
        <f t="shared" si="8"/>
        <v>0</v>
      </c>
      <c r="AO20">
        <f t="shared" si="8"/>
        <v>0</v>
      </c>
      <c r="AP20">
        <f t="shared" si="8"/>
        <v>-1.3959583834057792</v>
      </c>
      <c r="AQ20">
        <f t="shared" si="8"/>
        <v>-47.556961904446013</v>
      </c>
      <c r="AR20">
        <f t="shared" si="8"/>
        <v>-48.952920287851796</v>
      </c>
      <c r="AS20">
        <f t="shared" si="8"/>
        <v>1.3841209792254208</v>
      </c>
      <c r="AT20">
        <f t="shared" si="8"/>
        <v>5.1585744656292949</v>
      </c>
      <c r="AU20">
        <f t="shared" si="8"/>
        <v>-42.410224842997081</v>
      </c>
      <c r="AW20">
        <v>17</v>
      </c>
      <c r="AX20">
        <f>IF(Z20&gt;0, (R20*SUMPRODUCT(K20:$K$98, X20:$X$98)-K20*$AZ$3)/Z20, 0)</f>
        <v>647.49243976312732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50000</v>
      </c>
      <c r="S21">
        <f t="shared" si="1"/>
        <v>645.57200381980294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496.48204314682926</v>
      </c>
      <c r="AC21">
        <f t="shared" si="22"/>
        <v>485.59947271173127</v>
      </c>
      <c r="AE21">
        <f t="shared" si="2"/>
        <v>0</v>
      </c>
      <c r="AF21">
        <f t="shared" si="3"/>
        <v>0</v>
      </c>
      <c r="AG21">
        <f t="shared" si="3"/>
        <v>-9.4025040940141889</v>
      </c>
      <c r="AH21">
        <f t="shared" si="4"/>
        <v>-345.42468632638975</v>
      </c>
      <c r="AI21">
        <f t="shared" si="5"/>
        <v>-354.82719042040395</v>
      </c>
      <c r="AJ21">
        <f t="shared" si="6"/>
        <v>10.882570435097989</v>
      </c>
      <c r="AK21">
        <f t="shared" si="19"/>
        <v>34.753743020278051</v>
      </c>
      <c r="AL21">
        <f t="shared" si="7"/>
        <v>-309.19087696502788</v>
      </c>
      <c r="AN21">
        <f t="shared" si="8"/>
        <v>0</v>
      </c>
      <c r="AO21">
        <f t="shared" si="8"/>
        <v>0</v>
      </c>
      <c r="AP21">
        <f t="shared" si="8"/>
        <v>-1.2226977784610453</v>
      </c>
      <c r="AQ21">
        <f t="shared" si="8"/>
        <v>-44.918884626251433</v>
      </c>
      <c r="AR21">
        <f t="shared" si="8"/>
        <v>-46.14158240471248</v>
      </c>
      <c r="AS21">
        <f t="shared" si="8"/>
        <v>1.4151649988018695</v>
      </c>
      <c r="AT21">
        <f t="shared" si="8"/>
        <v>4.5193624973959947</v>
      </c>
      <c r="AU21">
        <f t="shared" si="8"/>
        <v>-40.207054908514614</v>
      </c>
      <c r="AW21">
        <v>18</v>
      </c>
      <c r="AX21">
        <f>IF(Z21&gt;0, (R21*SUMPRODUCT(K21:$K$98, X21:$X$98)-K21*$AZ$3)/Z21, 0)</f>
        <v>645.57200381980294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50000</v>
      </c>
      <c r="S22">
        <f t="shared" si="1"/>
        <v>642.07366170985154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485.59947271173127</v>
      </c>
      <c r="AC22">
        <f t="shared" si="22"/>
        <v>473.42558046882624</v>
      </c>
      <c r="AE22">
        <f t="shared" si="2"/>
        <v>0</v>
      </c>
      <c r="AF22">
        <f t="shared" si="3"/>
        <v>0</v>
      </c>
      <c r="AG22">
        <f t="shared" si="3"/>
        <v>-9.2167302737525283</v>
      </c>
      <c r="AH22">
        <f t="shared" si="4"/>
        <v>-366.9951172860716</v>
      </c>
      <c r="AI22">
        <f t="shared" si="5"/>
        <v>-376.21184755982415</v>
      </c>
      <c r="AJ22">
        <f t="shared" si="6"/>
        <v>12.173892242905026</v>
      </c>
      <c r="AK22">
        <f t="shared" si="19"/>
        <v>33.991963089821191</v>
      </c>
      <c r="AL22">
        <f t="shared" si="7"/>
        <v>-330.04599222709794</v>
      </c>
      <c r="AN22">
        <f t="shared" si="8"/>
        <v>0</v>
      </c>
      <c r="AO22">
        <f t="shared" si="8"/>
        <v>0</v>
      </c>
      <c r="AP22">
        <f t="shared" si="8"/>
        <v>-1.0701248455533121</v>
      </c>
      <c r="AQ22">
        <f t="shared" si="8"/>
        <v>-42.610620202589423</v>
      </c>
      <c r="AR22">
        <f t="shared" si="8"/>
        <v>-43.68074504814274</v>
      </c>
      <c r="AS22">
        <f t="shared" si="8"/>
        <v>1.4134713905343912</v>
      </c>
      <c r="AT22">
        <f t="shared" si="8"/>
        <v>3.9466972745355924</v>
      </c>
      <c r="AU22">
        <f t="shared" si="8"/>
        <v>-38.320576383072755</v>
      </c>
      <c r="AW22">
        <v>19</v>
      </c>
      <c r="AX22">
        <f>IF(Z22&gt;0, (R22*SUMPRODUCT(K22:$K$98, X22:$X$98)-K22*$AZ$3)/Z22, 0)</f>
        <v>642.07366170985154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50000</v>
      </c>
      <c r="S23">
        <f t="shared" si="1"/>
        <v>637.09169976700935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473.42558046882624</v>
      </c>
      <c r="AC23">
        <f t="shared" si="22"/>
        <v>460.0515606085105</v>
      </c>
      <c r="AE23">
        <f t="shared" si="2"/>
        <v>0</v>
      </c>
      <c r="AF23">
        <f t="shared" si="3"/>
        <v>0</v>
      </c>
      <c r="AG23">
        <f t="shared" si="3"/>
        <v>-9.0263999824663355</v>
      </c>
      <c r="AH23">
        <f t="shared" si="4"/>
        <v>-392.65195419466932</v>
      </c>
      <c r="AI23">
        <f t="shared" si="5"/>
        <v>-401.67835417713565</v>
      </c>
      <c r="AJ23">
        <f t="shared" si="6"/>
        <v>13.374019860315741</v>
      </c>
      <c r="AK23">
        <f t="shared" si="19"/>
        <v>33.139790632817842</v>
      </c>
      <c r="AL23">
        <f t="shared" si="7"/>
        <v>-355.16454368400207</v>
      </c>
      <c r="AN23">
        <f t="shared" si="8"/>
        <v>0</v>
      </c>
      <c r="AO23">
        <f t="shared" si="8"/>
        <v>0</v>
      </c>
      <c r="AP23">
        <f t="shared" si="8"/>
        <v>-0.93573768650666678</v>
      </c>
      <c r="AQ23">
        <f t="shared" si="8"/>
        <v>-40.704957893971979</v>
      </c>
      <c r="AR23">
        <f t="shared" si="8"/>
        <v>-41.640695580478642</v>
      </c>
      <c r="AS23">
        <f t="shared" si="8"/>
        <v>1.386441375043812</v>
      </c>
      <c r="AT23">
        <f t="shared" si="8"/>
        <v>3.4354948903555229</v>
      </c>
      <c r="AU23">
        <f t="shared" si="8"/>
        <v>-36.818759315079312</v>
      </c>
      <c r="AW23">
        <v>20</v>
      </c>
      <c r="AX23">
        <f>IF(Z23&gt;0, (R23*SUMPRODUCT(K23:$K$98, X23:$X$98)-K23*$AZ$3)/Z23, 0)</f>
        <v>637.09169976700935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50000</v>
      </c>
      <c r="S24">
        <f t="shared" si="1"/>
        <v>630.54099574425766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460.0515606085105</v>
      </c>
      <c r="AC24">
        <f t="shared" si="22"/>
        <v>445.45071016299738</v>
      </c>
      <c r="AE24">
        <f t="shared" si="2"/>
        <v>0</v>
      </c>
      <c r="AF24">
        <f t="shared" si="3"/>
        <v>0</v>
      </c>
      <c r="AG24">
        <f t="shared" si="3"/>
        <v>-8.8307245914520323</v>
      </c>
      <c r="AH24">
        <f t="shared" si="4"/>
        <v>-421.64556475855903</v>
      </c>
      <c r="AI24">
        <f t="shared" ref="AI24:AI69" si="23">SUM(AE24:AH24)</f>
        <v>-430.47628935001109</v>
      </c>
      <c r="AJ24">
        <f t="shared" si="6"/>
        <v>14.600850445513117</v>
      </c>
      <c r="AK24">
        <f t="shared" si="19"/>
        <v>32.203609242595739</v>
      </c>
      <c r="AL24">
        <f t="shared" ref="AL24:AL69" si="24">SUM(AI24:AK24)</f>
        <v>-383.67182966190222</v>
      </c>
      <c r="AN24">
        <f t="shared" si="8"/>
        <v>0</v>
      </c>
      <c r="AO24">
        <f t="shared" si="8"/>
        <v>0</v>
      </c>
      <c r="AP24">
        <f t="shared" si="8"/>
        <v>-0.81736843903063849</v>
      </c>
      <c r="AQ24">
        <f t="shared" si="8"/>
        <v>-39.027349740303301</v>
      </c>
      <c r="AR24">
        <f t="shared" si="8"/>
        <v>-39.844718179333938</v>
      </c>
      <c r="AS24">
        <f t="shared" si="8"/>
        <v>1.351449047422564</v>
      </c>
      <c r="AT24">
        <f t="shared" si="8"/>
        <v>2.9807535661629068</v>
      </c>
      <c r="AU24">
        <f t="shared" si="8"/>
        <v>-35.512515565748465</v>
      </c>
      <c r="AW24">
        <v>21</v>
      </c>
      <c r="AX24">
        <f>IF(Z24&gt;0, (R24*SUMPRODUCT(K24:$K$98, X24:$X$98)-K24*$AZ$3)/Z24, 0)</f>
        <v>630.54099574425766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50000</v>
      </c>
      <c r="S25">
        <f t="shared" si="1"/>
        <v>622.51960607636443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445.45071016299738</v>
      </c>
      <c r="AC25">
        <f t="shared" si="22"/>
        <v>429.73059921596081</v>
      </c>
      <c r="AE25">
        <f t="shared" si="2"/>
        <v>0</v>
      </c>
      <c r="AF25">
        <f t="shared" si="3"/>
        <v>0</v>
      </c>
      <c r="AG25">
        <f t="shared" si="3"/>
        <v>-8.6288567263864984</v>
      </c>
      <c r="AH25">
        <f t="shared" si="4"/>
        <v>-454.24247660405501</v>
      </c>
      <c r="AI25">
        <f t="shared" si="23"/>
        <v>-462.87133333044153</v>
      </c>
      <c r="AJ25">
        <f t="shared" si="6"/>
        <v>15.720110947036574</v>
      </c>
      <c r="AK25">
        <f t="shared" si="19"/>
        <v>31.181549711409819</v>
      </c>
      <c r="AL25">
        <f t="shared" si="24"/>
        <v>-415.96967267199511</v>
      </c>
      <c r="AN25">
        <f t="shared" si="8"/>
        <v>0</v>
      </c>
      <c r="AO25">
        <f t="shared" si="8"/>
        <v>0</v>
      </c>
      <c r="AP25">
        <f t="shared" si="8"/>
        <v>-0.71311038199077348</v>
      </c>
      <c r="AQ25">
        <f t="shared" si="8"/>
        <v>-37.53973860952059</v>
      </c>
      <c r="AR25">
        <f t="shared" si="8"/>
        <v>-38.252848991511364</v>
      </c>
      <c r="AS25">
        <f t="shared" si="8"/>
        <v>1.2991494328673447</v>
      </c>
      <c r="AT25">
        <f t="shared" si="8"/>
        <v>2.5769215471815419</v>
      </c>
      <c r="AU25">
        <f t="shared" si="8"/>
        <v>-34.376778011462477</v>
      </c>
      <c r="AW25">
        <v>22</v>
      </c>
      <c r="AX25">
        <f>IF(Z25&gt;0, (R25*SUMPRODUCT(K25:$K$98, X25:$X$98)-K25*$AZ$3)/Z25, 0)</f>
        <v>622.51960607636443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50000</v>
      </c>
      <c r="S26">
        <f t="shared" si="1"/>
        <v>613.1370209167867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429.73059921596081</v>
      </c>
      <c r="AC26">
        <f t="shared" si="22"/>
        <v>413.00089524328558</v>
      </c>
      <c r="AE26">
        <f t="shared" si="2"/>
        <v>0</v>
      </c>
      <c r="AF26">
        <f t="shared" si="3"/>
        <v>0</v>
      </c>
      <c r="AG26">
        <f t="shared" si="3"/>
        <v>-8.4198327852098682</v>
      </c>
      <c r="AH26">
        <f t="shared" si="4"/>
        <v>-490.94149565105852</v>
      </c>
      <c r="AI26">
        <f t="shared" si="23"/>
        <v>-499.36132843626837</v>
      </c>
      <c r="AJ26">
        <f t="shared" si="6"/>
        <v>16.729703972675225</v>
      </c>
      <c r="AK26">
        <f t="shared" si="19"/>
        <v>30.08114194511726</v>
      </c>
      <c r="AL26">
        <f t="shared" si="24"/>
        <v>-452.55048251847586</v>
      </c>
      <c r="AN26">
        <f t="shared" si="8"/>
        <v>0</v>
      </c>
      <c r="AO26">
        <f t="shared" si="8"/>
        <v>0</v>
      </c>
      <c r="AP26">
        <f t="shared" si="8"/>
        <v>-0.62128224888608452</v>
      </c>
      <c r="AQ26">
        <f t="shared" si="8"/>
        <v>-36.225569351610936</v>
      </c>
      <c r="AR26">
        <f t="shared" si="8"/>
        <v>-36.846851600497018</v>
      </c>
      <c r="AS26">
        <f t="shared" si="8"/>
        <v>1.2344506562647912</v>
      </c>
      <c r="AT26">
        <f t="shared" si="8"/>
        <v>2.2196259704293104</v>
      </c>
      <c r="AU26">
        <f t="shared" si="8"/>
        <v>-33.392774973802915</v>
      </c>
      <c r="AW26">
        <v>23</v>
      </c>
      <c r="AX26">
        <f>IF(Z26&gt;0, (R26*SUMPRODUCT(K26:$K$98, X26:$X$98)-K26*$AZ$3)/Z26, 0)</f>
        <v>613.1370209167867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50000</v>
      </c>
      <c r="S27">
        <f t="shared" si="1"/>
        <v>602.45407623917492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413.00089524328558</v>
      </c>
      <c r="AC27">
        <f t="shared" si="22"/>
        <v>395.35571396028649</v>
      </c>
      <c r="AE27">
        <f t="shared" si="2"/>
        <v>0</v>
      </c>
      <c r="AF27">
        <f t="shared" si="3"/>
        <v>0</v>
      </c>
      <c r="AG27">
        <f t="shared" si="3"/>
        <v>-8.2030259556939633</v>
      </c>
      <c r="AH27">
        <f t="shared" si="4"/>
        <v>-530.43400665522802</v>
      </c>
      <c r="AI27">
        <f t="shared" si="23"/>
        <v>-538.63703261092201</v>
      </c>
      <c r="AJ27">
        <f t="shared" si="6"/>
        <v>17.64518128299909</v>
      </c>
      <c r="AK27">
        <f t="shared" si="19"/>
        <v>28.910062667029994</v>
      </c>
      <c r="AL27">
        <f t="shared" si="24"/>
        <v>-492.08178866089287</v>
      </c>
      <c r="AN27">
        <f t="shared" si="8"/>
        <v>0</v>
      </c>
      <c r="AO27">
        <f t="shared" si="8"/>
        <v>0</v>
      </c>
      <c r="AP27">
        <f t="shared" si="8"/>
        <v>-0.54043260370162505</v>
      </c>
      <c r="AQ27">
        <f t="shared" si="8"/>
        <v>-34.946108040727111</v>
      </c>
      <c r="AR27">
        <f t="shared" si="8"/>
        <v>-35.486540644428736</v>
      </c>
      <c r="AS27">
        <f t="shared" si="8"/>
        <v>1.1625016567135371</v>
      </c>
      <c r="AT27">
        <f t="shared" si="8"/>
        <v>1.9046557361524776</v>
      </c>
      <c r="AU27">
        <f t="shared" si="8"/>
        <v>-32.419383251562721</v>
      </c>
      <c r="AW27">
        <v>24</v>
      </c>
      <c r="AX27">
        <f>IF(Z27&gt;0, (R27*SUMPRODUCT(K27:$K$98, X27:$X$98)-K27*$AZ$3)/Z27, 0)</f>
        <v>602.45407623917492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50000</v>
      </c>
      <c r="S28">
        <f t="shared" si="1"/>
        <v>590.69495451466651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395.35571396028649</v>
      </c>
      <c r="AC28">
        <f t="shared" si="22"/>
        <v>376.99923812367712</v>
      </c>
      <c r="AE28">
        <f t="shared" si="2"/>
        <v>0</v>
      </c>
      <c r="AF28">
        <f t="shared" si="3"/>
        <v>0</v>
      </c>
      <c r="AG28">
        <f t="shared" si="3"/>
        <v>-7.9778749429439326</v>
      </c>
      <c r="AH28">
        <f t="shared" si="4"/>
        <v>-572.48301277236294</v>
      </c>
      <c r="AI28">
        <f t="shared" si="23"/>
        <v>-580.46088771530685</v>
      </c>
      <c r="AJ28">
        <f t="shared" si="6"/>
        <v>18.356475836609377</v>
      </c>
      <c r="AK28">
        <f t="shared" si="19"/>
        <v>27.674899977220058</v>
      </c>
      <c r="AL28">
        <f t="shared" si="24"/>
        <v>-534.42951190147733</v>
      </c>
      <c r="AN28">
        <f t="shared" si="8"/>
        <v>0</v>
      </c>
      <c r="AO28">
        <f t="shared" si="8"/>
        <v>0</v>
      </c>
      <c r="AP28">
        <f t="shared" si="8"/>
        <v>-0.46928498340433406</v>
      </c>
      <c r="AQ28">
        <f t="shared" si="8"/>
        <v>-33.67534375626645</v>
      </c>
      <c r="AR28">
        <f t="shared" si="8"/>
        <v>-34.144628739670779</v>
      </c>
      <c r="AS28">
        <f t="shared" si="8"/>
        <v>1.0797886053559103</v>
      </c>
      <c r="AT28">
        <f t="shared" si="8"/>
        <v>1.6279291251629731</v>
      </c>
      <c r="AU28">
        <f t="shared" si="8"/>
        <v>-31.436911009151892</v>
      </c>
      <c r="AW28">
        <v>25</v>
      </c>
      <c r="AX28">
        <f>IF(Z28&gt;0, (R28*SUMPRODUCT(K28:$K$98, X28:$X$98)-K28*$AZ$3)/Z28, 0)</f>
        <v>590.69495451466651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50000</v>
      </c>
      <c r="S29">
        <f t="shared" si="1"/>
        <v>578.07718867294705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376.99923812367712</v>
      </c>
      <c r="AC29">
        <f t="shared" si="22"/>
        <v>358.13606597823002</v>
      </c>
      <c r="AE29">
        <f t="shared" si="2"/>
        <v>0</v>
      </c>
      <c r="AF29">
        <f t="shared" si="3"/>
        <v>0</v>
      </c>
      <c r="AG29">
        <f t="shared" si="3"/>
        <v>-7.7441229518236776</v>
      </c>
      <c r="AH29">
        <f t="shared" si="4"/>
        <v>-615.89296676326433</v>
      </c>
      <c r="AI29">
        <f t="shared" si="23"/>
        <v>-623.637089715088</v>
      </c>
      <c r="AJ29">
        <f t="shared" si="6"/>
        <v>18.863172145447095</v>
      </c>
      <c r="AK29">
        <f t="shared" si="19"/>
        <v>26.389946668657402</v>
      </c>
      <c r="AL29">
        <f t="shared" si="24"/>
        <v>-578.3839709009834</v>
      </c>
      <c r="AN29">
        <f t="shared" si="8"/>
        <v>0</v>
      </c>
      <c r="AO29">
        <f t="shared" si="8"/>
        <v>0</v>
      </c>
      <c r="AP29">
        <f t="shared" si="8"/>
        <v>-0.40672760569059602</v>
      </c>
      <c r="AQ29">
        <f t="shared" si="8"/>
        <v>-32.347197131511123</v>
      </c>
      <c r="AR29">
        <f t="shared" si="8"/>
        <v>-32.753924737201721</v>
      </c>
      <c r="AS29">
        <f t="shared" si="8"/>
        <v>0.99070906933889868</v>
      </c>
      <c r="AT29">
        <f t="shared" si="8"/>
        <v>1.3860213596321957</v>
      </c>
      <c r="AU29">
        <f t="shared" si="8"/>
        <v>-30.377194308230624</v>
      </c>
      <c r="AW29">
        <v>26</v>
      </c>
      <c r="AX29">
        <f>IF(Z29&gt;0, (R29*SUMPRODUCT(K29:$K$98, X29:$X$98)-K29*$AZ$3)/Z29, 0)</f>
        <v>578.07718867294705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50000</v>
      </c>
      <c r="S30">
        <f t="shared" si="1"/>
        <v>564.91459996407139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358.13606597823002</v>
      </c>
      <c r="AC30">
        <f t="shared" si="22"/>
        <v>339.01402207066479</v>
      </c>
      <c r="AE30">
        <f t="shared" si="2"/>
        <v>0</v>
      </c>
      <c r="AF30">
        <f t="shared" si="3"/>
        <v>0</v>
      </c>
      <c r="AG30">
        <f t="shared" si="3"/>
        <v>-7.5014440698697227</v>
      </c>
      <c r="AH30">
        <f t="shared" si="4"/>
        <v>-660.95060974287082</v>
      </c>
      <c r="AI30">
        <f t="shared" si="23"/>
        <v>-668.45205381274059</v>
      </c>
      <c r="AJ30">
        <f t="shared" si="6"/>
        <v>19.122043907565228</v>
      </c>
      <c r="AK30">
        <f t="shared" si="19"/>
        <v>25.069524618476105</v>
      </c>
      <c r="AL30">
        <f t="shared" si="24"/>
        <v>-624.26048528669924</v>
      </c>
      <c r="AN30">
        <f t="shared" si="8"/>
        <v>0</v>
      </c>
      <c r="AO30">
        <f t="shared" si="8"/>
        <v>0</v>
      </c>
      <c r="AP30">
        <f t="shared" si="8"/>
        <v>-0.35176956641145712</v>
      </c>
      <c r="AQ30">
        <f t="shared" si="8"/>
        <v>-30.99434018877858</v>
      </c>
      <c r="AR30">
        <f t="shared" si="8"/>
        <v>-31.346109755190039</v>
      </c>
      <c r="AS30">
        <f t="shared" si="8"/>
        <v>0.89670109269799381</v>
      </c>
      <c r="AT30">
        <f t="shared" si="8"/>
        <v>1.1755997542664933</v>
      </c>
      <c r="AU30">
        <f t="shared" si="8"/>
        <v>-29.273808908225551</v>
      </c>
      <c r="AW30">
        <v>27</v>
      </c>
      <c r="AX30">
        <f>IF(Z30&gt;0, (R30*SUMPRODUCT(K30:$K$98, X30:$X$98)-K30*$AZ$3)/Z30, 0)</f>
        <v>564.91459996407139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50000</v>
      </c>
      <c r="S31">
        <f t="shared" si="1"/>
        <v>551.48935654406978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339.01402207066479</v>
      </c>
      <c r="AC31">
        <f t="shared" si="22"/>
        <v>319.82785440326654</v>
      </c>
      <c r="AE31">
        <f t="shared" si="2"/>
        <v>0</v>
      </c>
      <c r="AF31">
        <f t="shared" si="3"/>
        <v>0</v>
      </c>
      <c r="AG31">
        <f t="shared" si="3"/>
        <v>-7.2491846535235203</v>
      </c>
      <c r="AH31">
        <f t="shared" si="4"/>
        <v>-708.97990259002302</v>
      </c>
      <c r="AI31">
        <f t="shared" si="23"/>
        <v>-716.22908724354659</v>
      </c>
      <c r="AJ31">
        <f t="shared" si="6"/>
        <v>19.186167667398252</v>
      </c>
      <c r="AK31">
        <f t="shared" si="19"/>
        <v>23.730981544946538</v>
      </c>
      <c r="AL31">
        <f t="shared" si="24"/>
        <v>-673.31193803120175</v>
      </c>
      <c r="AN31">
        <f t="shared" si="8"/>
        <v>0</v>
      </c>
      <c r="AO31">
        <f t="shared" si="8"/>
        <v>0</v>
      </c>
      <c r="AP31">
        <f t="shared" si="8"/>
        <v>-0.30351805297360901</v>
      </c>
      <c r="AQ31">
        <f t="shared" si="8"/>
        <v>-29.68446934607314</v>
      </c>
      <c r="AR31">
        <f t="shared" si="8"/>
        <v>-29.987987399046748</v>
      </c>
      <c r="AS31">
        <f t="shared" si="8"/>
        <v>0.80331079049054777</v>
      </c>
      <c r="AT31">
        <f t="shared" si="8"/>
        <v>0.99359881944431572</v>
      </c>
      <c r="AU31">
        <f t="shared" si="8"/>
        <v>-28.191077789111883</v>
      </c>
      <c r="AW31">
        <v>28</v>
      </c>
      <c r="AX31">
        <f>IF(Z31&gt;0, (R31*SUMPRODUCT(K31:$K$98, X31:$X$98)-K31*$AZ$3)/Z31, 0)</f>
        <v>551.48935654406978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50000</v>
      </c>
      <c r="S32">
        <f t="shared" si="1"/>
        <v>537.95901626797536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319.82785440326654</v>
      </c>
      <c r="AC32">
        <f t="shared" si="22"/>
        <v>300.68639623699715</v>
      </c>
      <c r="AE32">
        <f t="shared" si="2"/>
        <v>0</v>
      </c>
      <c r="AF32">
        <f t="shared" si="3"/>
        <v>0</v>
      </c>
      <c r="AG32">
        <f t="shared" si="3"/>
        <v>-6.9867403264976424</v>
      </c>
      <c r="AH32">
        <f t="shared" si="4"/>
        <v>-759.8099219625667</v>
      </c>
      <c r="AI32">
        <f t="shared" si="23"/>
        <v>-766.79666228906433</v>
      </c>
      <c r="AJ32">
        <f t="shared" si="6"/>
        <v>19.141458166269388</v>
      </c>
      <c r="AK32">
        <f t="shared" si="19"/>
        <v>22.387949808228662</v>
      </c>
      <c r="AL32">
        <f t="shared" si="24"/>
        <v>-725.26725431456623</v>
      </c>
      <c r="AN32">
        <f t="shared" si="8"/>
        <v>0</v>
      </c>
      <c r="AO32">
        <f t="shared" si="8"/>
        <v>0</v>
      </c>
      <c r="AP32">
        <f t="shared" si="8"/>
        <v>-0.26118723320097148</v>
      </c>
      <c r="AQ32">
        <f t="shared" si="8"/>
        <v>-28.404183067088521</v>
      </c>
      <c r="AR32">
        <f t="shared" si="8"/>
        <v>-28.665370300289492</v>
      </c>
      <c r="AS32">
        <f t="shared" si="8"/>
        <v>0.71557038965926845</v>
      </c>
      <c r="AT32">
        <f t="shared" si="8"/>
        <v>0.83693487866962268</v>
      </c>
      <c r="AU32">
        <f t="shared" si="8"/>
        <v>-27.112865031960599</v>
      </c>
      <c r="AW32">
        <v>29</v>
      </c>
      <c r="AX32">
        <f>IF(Z32&gt;0, (R32*SUMPRODUCT(K32:$K$98, X32:$X$98)-K32*$AZ$3)/Z32, 0)</f>
        <v>537.95901626797536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50000</v>
      </c>
      <c r="S33">
        <f t="shared" si="1"/>
        <v>524.49465556824748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300.68639623699715</v>
      </c>
      <c r="AC33">
        <f t="shared" si="22"/>
        <v>281.69561600901926</v>
      </c>
      <c r="AE33">
        <f t="shared" si="2"/>
        <v>0</v>
      </c>
      <c r="AF33">
        <f t="shared" si="3"/>
        <v>0</v>
      </c>
      <c r="AG33">
        <f t="shared" si="3"/>
        <v>-6.7135006290918469</v>
      </c>
      <c r="AH33">
        <f t="shared" si="4"/>
        <v>-813.48917656327535</v>
      </c>
      <c r="AI33">
        <f t="shared" si="23"/>
        <v>-820.20267719236722</v>
      </c>
      <c r="AJ33">
        <f t="shared" si="6"/>
        <v>18.990780227977893</v>
      </c>
      <c r="AK33">
        <f t="shared" si="19"/>
        <v>21.048047736589801</v>
      </c>
      <c r="AL33">
        <f t="shared" si="24"/>
        <v>-780.16384922779957</v>
      </c>
      <c r="AN33">
        <f t="shared" si="8"/>
        <v>0</v>
      </c>
      <c r="AO33">
        <f t="shared" si="8"/>
        <v>0</v>
      </c>
      <c r="AP33">
        <f t="shared" si="8"/>
        <v>-0.22408271296559962</v>
      </c>
      <c r="AQ33">
        <f t="shared" si="8"/>
        <v>-27.152579812465007</v>
      </c>
      <c r="AR33">
        <f t="shared" si="8"/>
        <v>-27.376662525430607</v>
      </c>
      <c r="AS33">
        <f t="shared" si="8"/>
        <v>0.63387281686967056</v>
      </c>
      <c r="AT33">
        <f t="shared" si="8"/>
        <v>0.70254013517274438</v>
      </c>
      <c r="AU33">
        <f t="shared" si="8"/>
        <v>-26.040249573388195</v>
      </c>
      <c r="AW33">
        <v>30</v>
      </c>
      <c r="AX33">
        <f>IF(Z33&gt;0, (R33*SUMPRODUCT(K33:$K$98, X33:$X$98)-K33*$AZ$3)/Z33, 0)</f>
        <v>524.49465556824748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50000</v>
      </c>
      <c r="S34">
        <f t="shared" si="1"/>
        <v>511.18291414182823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281.69561600901926</v>
      </c>
      <c r="AC34">
        <f t="shared" si="22"/>
        <v>262.94786016004576</v>
      </c>
      <c r="AE34">
        <f t="shared" si="2"/>
        <v>0</v>
      </c>
      <c r="AF34">
        <f t="shared" si="3"/>
        <v>0</v>
      </c>
      <c r="AG34">
        <f t="shared" si="3"/>
        <v>-6.4298867608251724</v>
      </c>
      <c r="AH34">
        <f t="shared" si="4"/>
        <v>-865.91544790302896</v>
      </c>
      <c r="AI34">
        <f t="shared" si="23"/>
        <v>-872.34533466385415</v>
      </c>
      <c r="AJ34">
        <f t="shared" si="6"/>
        <v>18.747755848973497</v>
      </c>
      <c r="AK34">
        <f t="shared" si="19"/>
        <v>19.71869312063135</v>
      </c>
      <c r="AL34">
        <f t="shared" si="24"/>
        <v>-833.87888569424933</v>
      </c>
      <c r="AN34">
        <f t="shared" si="8"/>
        <v>0</v>
      </c>
      <c r="AO34">
        <f t="shared" si="8"/>
        <v>0</v>
      </c>
      <c r="AP34">
        <f t="shared" si="8"/>
        <v>-0.19162167041009451</v>
      </c>
      <c r="AQ34">
        <f t="shared" si="8"/>
        <v>-25.805767773706386</v>
      </c>
      <c r="AR34">
        <f t="shared" si="8"/>
        <v>-25.997389444116482</v>
      </c>
      <c r="AS34">
        <f t="shared" si="8"/>
        <v>0.55871532825562309</v>
      </c>
      <c r="AT34">
        <f t="shared" si="8"/>
        <v>0.5876509267784531</v>
      </c>
      <c r="AU34">
        <f t="shared" ref="AU34:AU69" si="25">AL34*$K34</f>
        <v>-24.851023189082408</v>
      </c>
      <c r="AW34">
        <v>31</v>
      </c>
      <c r="AX34">
        <f>IF(Z34&gt;0, (R34*SUMPRODUCT(K34:$K$98, X34:$X$98)-K34*$AZ$3)/Z34, 0)</f>
        <v>511.18291414182823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50000</v>
      </c>
      <c r="S35">
        <f t="shared" si="1"/>
        <v>498.28755001794667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262.94786016004576</v>
      </c>
      <c r="AC35">
        <f t="shared" si="22"/>
        <v>244.64639949659974</v>
      </c>
      <c r="AE35">
        <f t="shared" si="2"/>
        <v>0</v>
      </c>
      <c r="AF35">
        <f t="shared" ref="AF35:AG69" si="26">-$Z35*P35</f>
        <v>0</v>
      </c>
      <c r="AG35">
        <f t="shared" si="26"/>
        <v>-6.1371792122788431</v>
      </c>
      <c r="AH35">
        <f t="shared" si="4"/>
        <v>-913.63472375230617</v>
      </c>
      <c r="AI35">
        <f t="shared" si="23"/>
        <v>-919.77190296458502</v>
      </c>
      <c r="AJ35">
        <f t="shared" si="6"/>
        <v>18.301460663446022</v>
      </c>
      <c r="AK35">
        <f t="shared" si="19"/>
        <v>18.406350211203204</v>
      </c>
      <c r="AL35">
        <f t="shared" si="24"/>
        <v>-883.0640920899358</v>
      </c>
      <c r="AN35">
        <f t="shared" ref="AN35:AT69" si="27">AE35*$K35</f>
        <v>0</v>
      </c>
      <c r="AO35">
        <f t="shared" si="27"/>
        <v>0</v>
      </c>
      <c r="AP35">
        <f t="shared" si="27"/>
        <v>-0.16330221666521802</v>
      </c>
      <c r="AQ35">
        <f t="shared" si="27"/>
        <v>-24.310610860533377</v>
      </c>
      <c r="AR35">
        <f t="shared" si="27"/>
        <v>-24.473913077198596</v>
      </c>
      <c r="AS35">
        <f t="shared" si="27"/>
        <v>0.48697764741373445</v>
      </c>
      <c r="AT35">
        <f t="shared" si="27"/>
        <v>0.48976861946478523</v>
      </c>
      <c r="AU35">
        <f t="shared" si="25"/>
        <v>-23.497166810320074</v>
      </c>
      <c r="AW35">
        <v>32</v>
      </c>
      <c r="AX35">
        <f>IF(Z35&gt;0, (R35*SUMPRODUCT(K35:$K$98, X35:$X$98)-K35*$AZ$3)/Z35, 0)</f>
        <v>498.28755001794667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50000</v>
      </c>
      <c r="S36">
        <f t="shared" si="1"/>
        <v>490.91773554379432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244.64639949659974</v>
      </c>
      <c r="AC36">
        <f t="shared" si="22"/>
        <v>227.03606284165591</v>
      </c>
      <c r="AE36">
        <f t="shared" si="2"/>
        <v>0</v>
      </c>
      <c r="AF36">
        <f t="shared" si="26"/>
        <v>0</v>
      </c>
      <c r="AG36">
        <f t="shared" si="26"/>
        <v>-5.7809090608166223</v>
      </c>
      <c r="AH36">
        <f t="shared" si="4"/>
        <v>-1179.593437357732</v>
      </c>
      <c r="AI36">
        <f t="shared" si="23"/>
        <v>-1185.3743464185486</v>
      </c>
      <c r="AJ36">
        <f t="shared" si="6"/>
        <v>17.610336654943836</v>
      </c>
      <c r="AK36">
        <f t="shared" si="19"/>
        <v>17.125247964761982</v>
      </c>
      <c r="AL36">
        <f t="shared" si="24"/>
        <v>-1150.6387617988428</v>
      </c>
      <c r="AN36">
        <f t="shared" si="27"/>
        <v>0</v>
      </c>
      <c r="AO36">
        <f t="shared" si="27"/>
        <v>0</v>
      </c>
      <c r="AP36">
        <f t="shared" si="27"/>
        <v>-0.13734137449652731</v>
      </c>
      <c r="AQ36">
        <f t="shared" si="27"/>
        <v>-28.024482365911631</v>
      </c>
      <c r="AR36">
        <f t="shared" si="27"/>
        <v>-28.161823740408156</v>
      </c>
      <c r="AS36">
        <f t="shared" si="27"/>
        <v>0.41838192161336357</v>
      </c>
      <c r="AT36">
        <f t="shared" si="27"/>
        <v>0.40685730727305691</v>
      </c>
      <c r="AU36">
        <f t="shared" si="25"/>
        <v>-27.336584511521735</v>
      </c>
      <c r="AW36">
        <v>33</v>
      </c>
      <c r="AX36">
        <f>IF(Z36&gt;0, (R36*SUMPRODUCT(K36:$K$98, X36:$X$98)-K36*$AZ$3)/Z36, 0)</f>
        <v>490.91773554379432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50000</v>
      </c>
      <c r="S37">
        <f t="shared" si="1"/>
        <v>477.43281549668478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227.03606284165591</v>
      </c>
      <c r="AC37">
        <f t="shared" si="22"/>
        <v>204.99396815930641</v>
      </c>
      <c r="AE37">
        <f t="shared" si="2"/>
        <v>0</v>
      </c>
      <c r="AF37">
        <f t="shared" si="26"/>
        <v>0</v>
      </c>
      <c r="AG37">
        <f t="shared" si="26"/>
        <v>-5.3670893973334834</v>
      </c>
      <c r="AH37">
        <f t="shared" si="4"/>
        <v>-1424.0422914998883</v>
      </c>
      <c r="AI37">
        <f t="shared" si="23"/>
        <v>-1429.4093808972218</v>
      </c>
      <c r="AJ37">
        <f t="shared" si="6"/>
        <v>22.0420946823495</v>
      </c>
      <c r="AK37">
        <f t="shared" si="19"/>
        <v>15.892524398915915</v>
      </c>
      <c r="AL37">
        <f t="shared" si="24"/>
        <v>-1391.4747618159565</v>
      </c>
      <c r="AN37">
        <f t="shared" si="27"/>
        <v>0</v>
      </c>
      <c r="AO37">
        <f t="shared" si="27"/>
        <v>0</v>
      </c>
      <c r="AP37">
        <f t="shared" si="27"/>
        <v>-0.11384817112190104</v>
      </c>
      <c r="AQ37">
        <f t="shared" si="27"/>
        <v>-30.207175339403012</v>
      </c>
      <c r="AR37">
        <f t="shared" si="27"/>
        <v>-30.321023510524913</v>
      </c>
      <c r="AS37">
        <f t="shared" si="27"/>
        <v>0.46756295293460837</v>
      </c>
      <c r="AT37">
        <f t="shared" si="27"/>
        <v>0.33711658282153706</v>
      </c>
      <c r="AU37">
        <f t="shared" si="25"/>
        <v>-29.51634397476877</v>
      </c>
      <c r="AW37">
        <v>34</v>
      </c>
      <c r="AX37">
        <f>IF(Z37&gt;0, (R37*SUMPRODUCT(K37:$K$98, X37:$X$98)-K37*$AZ$3)/Z37, 0)</f>
        <v>477.43281549668478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50000</v>
      </c>
      <c r="S38">
        <f t="shared" si="1"/>
        <v>459.24266741469603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204.99396815930641</v>
      </c>
      <c r="AC38">
        <f t="shared" si="22"/>
        <v>180.12821039451245</v>
      </c>
      <c r="AE38">
        <f t="shared" si="2"/>
        <v>0</v>
      </c>
      <c r="AF38">
        <f t="shared" si="26"/>
        <v>0</v>
      </c>
      <c r="AG38">
        <f t="shared" si="26"/>
        <v>-4.9028602734297095</v>
      </c>
      <c r="AH38">
        <f t="shared" si="4"/>
        <v>-1642.2329197217548</v>
      </c>
      <c r="AI38">
        <f t="shared" si="23"/>
        <v>-1647.1357799951845</v>
      </c>
      <c r="AJ38">
        <f t="shared" si="6"/>
        <v>24.865757764793955</v>
      </c>
      <c r="AK38">
        <f t="shared" si="19"/>
        <v>14.34957777115145</v>
      </c>
      <c r="AL38">
        <f t="shared" si="24"/>
        <v>-1607.9204444592392</v>
      </c>
      <c r="AN38">
        <f t="shared" si="27"/>
        <v>0</v>
      </c>
      <c r="AO38">
        <f t="shared" si="27"/>
        <v>0</v>
      </c>
      <c r="AP38">
        <f t="shared" si="27"/>
        <v>-9.2857871183786855E-2</v>
      </c>
      <c r="AQ38">
        <f t="shared" si="27"/>
        <v>-31.103120303002683</v>
      </c>
      <c r="AR38">
        <f t="shared" si="27"/>
        <v>-31.195978174186472</v>
      </c>
      <c r="AS38">
        <f t="shared" si="27"/>
        <v>0.470945775045569</v>
      </c>
      <c r="AT38">
        <f t="shared" si="27"/>
        <v>0.2717742643893879</v>
      </c>
      <c r="AU38">
        <f t="shared" si="25"/>
        <v>-30.453258134751515</v>
      </c>
      <c r="AW38">
        <v>35</v>
      </c>
      <c r="AX38">
        <f>IF(Z38&gt;0, (R38*SUMPRODUCT(K38:$K$98, X38:$X$98)-K38*$AZ$3)/Z38, 0)</f>
        <v>459.24266741469603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50000</v>
      </c>
      <c r="S39">
        <f t="shared" si="1"/>
        <v>437.12070054619852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180.12821039451245</v>
      </c>
      <c r="AC39">
        <f t="shared" si="22"/>
        <v>153.79421292598212</v>
      </c>
      <c r="AE39">
        <f t="shared" si="2"/>
        <v>0</v>
      </c>
      <c r="AF39">
        <f t="shared" si="26"/>
        <v>0</v>
      </c>
      <c r="AG39">
        <f t="shared" si="26"/>
        <v>-4.3979332462924585</v>
      </c>
      <c r="AH39">
        <f t="shared" si="4"/>
        <v>-1823.593697611816</v>
      </c>
      <c r="AI39">
        <f t="shared" si="23"/>
        <v>-1827.9916308581085</v>
      </c>
      <c r="AJ39">
        <f t="shared" si="6"/>
        <v>26.333997468530328</v>
      </c>
      <c r="AK39">
        <f t="shared" si="19"/>
        <v>12.608974727615873</v>
      </c>
      <c r="AL39">
        <f t="shared" si="24"/>
        <v>-1789.0486586619622</v>
      </c>
      <c r="AN39">
        <f t="shared" si="27"/>
        <v>0</v>
      </c>
      <c r="AO39">
        <f t="shared" si="27"/>
        <v>0</v>
      </c>
      <c r="AP39">
        <f t="shared" si="27"/>
        <v>-7.4370348575672499E-2</v>
      </c>
      <c r="AQ39">
        <f t="shared" si="27"/>
        <v>-30.837507382842066</v>
      </c>
      <c r="AR39">
        <f t="shared" si="27"/>
        <v>-30.911877731417739</v>
      </c>
      <c r="AS39">
        <f t="shared" si="27"/>
        <v>0.44531566566557229</v>
      </c>
      <c r="AT39">
        <f t="shared" si="27"/>
        <v>0.21322148226446255</v>
      </c>
      <c r="AU39">
        <f t="shared" si="25"/>
        <v>-30.253340583487702</v>
      </c>
      <c r="AW39">
        <v>36</v>
      </c>
      <c r="AX39">
        <f>IF(Z39&gt;0, (R39*SUMPRODUCT(K39:$K$98, X39:$X$98)-K39*$AZ$3)/Z39, 0)</f>
        <v>437.12070054619852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50000</v>
      </c>
      <c r="S40">
        <f t="shared" si="1"/>
        <v>410.58493133395012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153.79421292598212</v>
      </c>
      <c r="AC40">
        <f t="shared" si="22"/>
        <v>127.2148509310618</v>
      </c>
      <c r="AE40">
        <f t="shared" si="2"/>
        <v>0</v>
      </c>
      <c r="AF40">
        <f t="shared" si="26"/>
        <v>0</v>
      </c>
      <c r="AG40">
        <f t="shared" si="26"/>
        <v>-3.8729761257236492</v>
      </c>
      <c r="AH40">
        <f t="shared" si="4"/>
        <v>-1923.9111524235379</v>
      </c>
      <c r="AI40">
        <f t="shared" si="23"/>
        <v>-1927.7841285492616</v>
      </c>
      <c r="AJ40">
        <f t="shared" si="6"/>
        <v>26.579361994920319</v>
      </c>
      <c r="AK40">
        <f t="shared" si="19"/>
        <v>10.76559490481875</v>
      </c>
      <c r="AL40">
        <f t="shared" si="24"/>
        <v>-1890.4391716495225</v>
      </c>
      <c r="AN40">
        <f t="shared" si="27"/>
        <v>0</v>
      </c>
      <c r="AO40">
        <f t="shared" si="27"/>
        <v>0</v>
      </c>
      <c r="AP40">
        <f t="shared" si="27"/>
        <v>-5.8476043576455569E-2</v>
      </c>
      <c r="AQ40">
        <f t="shared" si="27"/>
        <v>-29.048129586734024</v>
      </c>
      <c r="AR40">
        <f t="shared" si="27"/>
        <v>-29.106605630310483</v>
      </c>
      <c r="AS40">
        <f t="shared" si="27"/>
        <v>0.40130790374003183</v>
      </c>
      <c r="AT40">
        <f t="shared" si="27"/>
        <v>0.1625440943463147</v>
      </c>
      <c r="AU40">
        <f t="shared" si="25"/>
        <v>-28.542753632224134</v>
      </c>
      <c r="AW40">
        <v>37</v>
      </c>
      <c r="AX40">
        <f>IF(Z40&gt;0, (R40*SUMPRODUCT(K40:$K$98, X40:$X$98)-K40*$AZ$3)/Z40, 0)</f>
        <v>410.58493133395012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50000</v>
      </c>
      <c r="S41">
        <f t="shared" si="1"/>
        <v>381.37085795834105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127.2148509310618</v>
      </c>
      <c r="AC41">
        <f t="shared" si="22"/>
        <v>101.96863686925791</v>
      </c>
      <c r="AE41">
        <f t="shared" si="2"/>
        <v>0</v>
      </c>
      <c r="AF41">
        <f t="shared" si="26"/>
        <v>0</v>
      </c>
      <c r="AG41">
        <f t="shared" si="26"/>
        <v>-3.3421745114173227</v>
      </c>
      <c r="AH41">
        <f t="shared" si="4"/>
        <v>-1968.2874121963596</v>
      </c>
      <c r="AI41">
        <f t="shared" si="23"/>
        <v>-1971.629586707777</v>
      </c>
      <c r="AJ41">
        <f t="shared" si="6"/>
        <v>25.246214061803897</v>
      </c>
      <c r="AK41">
        <f t="shared" si="19"/>
        <v>8.9050395651743273</v>
      </c>
      <c r="AL41">
        <f t="shared" si="24"/>
        <v>-1937.4783330807988</v>
      </c>
      <c r="AN41">
        <f t="shared" si="27"/>
        <v>0</v>
      </c>
      <c r="AO41">
        <f t="shared" si="27"/>
        <v>0</v>
      </c>
      <c r="AP41">
        <f t="shared" si="27"/>
        <v>-4.505513147510639E-2</v>
      </c>
      <c r="AQ41">
        <f t="shared" si="27"/>
        <v>-26.53405674489947</v>
      </c>
      <c r="AR41">
        <f t="shared" si="27"/>
        <v>-26.579111876374579</v>
      </c>
      <c r="AS41">
        <f t="shared" si="27"/>
        <v>0.34033874949303128</v>
      </c>
      <c r="AT41">
        <f t="shared" si="27"/>
        <v>0.12004691168260043</v>
      </c>
      <c r="AU41">
        <f t="shared" si="25"/>
        <v>-26.118726215198947</v>
      </c>
      <c r="AW41">
        <v>38</v>
      </c>
      <c r="AX41">
        <f>IF(Z41&gt;0, (R41*SUMPRODUCT(K41:$K$98, X41:$X$98)-K41*$AZ$3)/Z41, 0)</f>
        <v>381.37085795834105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50000</v>
      </c>
      <c r="S42">
        <f t="shared" si="1"/>
        <v>349.15041142320473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101.96863686925791</v>
      </c>
      <c r="AC42">
        <f t="shared" si="22"/>
        <v>78.829147557331737</v>
      </c>
      <c r="AE42">
        <f t="shared" si="2"/>
        <v>0</v>
      </c>
      <c r="AF42">
        <f t="shared" si="26"/>
        <v>0</v>
      </c>
      <c r="AG42">
        <f t="shared" si="26"/>
        <v>-2.8221772400327718</v>
      </c>
      <c r="AH42">
        <f t="shared" si="4"/>
        <v>-1946.3021050815109</v>
      </c>
      <c r="AI42">
        <f t="shared" si="23"/>
        <v>-1949.1242823215437</v>
      </c>
      <c r="AJ42">
        <f t="shared" si="6"/>
        <v>23.13948931192617</v>
      </c>
      <c r="AK42">
        <f t="shared" si="19"/>
        <v>7.1378045808480541</v>
      </c>
      <c r="AL42">
        <f t="shared" si="24"/>
        <v>-1918.8469884287695</v>
      </c>
      <c r="AN42">
        <f t="shared" si="27"/>
        <v>0</v>
      </c>
      <c r="AO42">
        <f t="shared" si="27"/>
        <v>0</v>
      </c>
      <c r="AP42">
        <f t="shared" si="27"/>
        <v>-3.3968893541293128E-2</v>
      </c>
      <c r="AQ42">
        <f t="shared" si="27"/>
        <v>-23.426497836096512</v>
      </c>
      <c r="AR42">
        <f t="shared" si="27"/>
        <v>-23.460466729637805</v>
      </c>
      <c r="AS42">
        <f t="shared" si="27"/>
        <v>0.27851647227783</v>
      </c>
      <c r="AT42">
        <f t="shared" si="27"/>
        <v>8.5913570730435915E-2</v>
      </c>
      <c r="AU42">
        <f t="shared" si="25"/>
        <v>-23.096036686629539</v>
      </c>
      <c r="AW42">
        <v>39</v>
      </c>
      <c r="AX42">
        <f>IF(Z42&gt;0, (R42*SUMPRODUCT(K42:$K$98, X42:$X$98)-K42*$AZ$3)/Z42, 0)</f>
        <v>349.15041142320473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50000</v>
      </c>
      <c r="S43">
        <f t="shared" si="1"/>
        <v>313.61359960777139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78.829147557331737</v>
      </c>
      <c r="AC43">
        <f t="shared" si="22"/>
        <v>58.433513500675694</v>
      </c>
      <c r="AE43">
        <f t="shared" si="2"/>
        <v>0</v>
      </c>
      <c r="AF43">
        <f t="shared" si="26"/>
        <v>0</v>
      </c>
      <c r="AG43">
        <f t="shared" si="26"/>
        <v>-2.3290409589123771</v>
      </c>
      <c r="AH43">
        <f t="shared" si="4"/>
        <v>-1859.6580348802672</v>
      </c>
      <c r="AI43">
        <f t="shared" si="23"/>
        <v>-1861.9870758391796</v>
      </c>
      <c r="AJ43">
        <f t="shared" si="6"/>
        <v>20.395634056656043</v>
      </c>
      <c r="AK43">
        <f t="shared" si="19"/>
        <v>5.5180403290132221</v>
      </c>
      <c r="AL43">
        <f t="shared" si="24"/>
        <v>-1836.0734014535103</v>
      </c>
      <c r="AN43">
        <f t="shared" si="27"/>
        <v>0</v>
      </c>
      <c r="AO43">
        <f t="shared" si="27"/>
        <v>0</v>
      </c>
      <c r="AP43">
        <f t="shared" si="27"/>
        <v>-2.5029733143729246E-2</v>
      </c>
      <c r="AQ43">
        <f t="shared" si="27"/>
        <v>-19.985369588940834</v>
      </c>
      <c r="AR43">
        <f t="shared" si="27"/>
        <v>-20.010399322084563</v>
      </c>
      <c r="AS43">
        <f t="shared" si="27"/>
        <v>0.21918776300681736</v>
      </c>
      <c r="AT43">
        <f t="shared" si="27"/>
        <v>5.9301265777667686E-2</v>
      </c>
      <c r="AU43">
        <f t="shared" si="25"/>
        <v>-19.731910293300079</v>
      </c>
      <c r="AW43">
        <v>40</v>
      </c>
      <c r="AX43">
        <f>IF(Z43&gt;0, (R43*SUMPRODUCT(K43:$K$98, X43:$X$98)-K43*$AZ$3)/Z43, 0)</f>
        <v>313.61359960777139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50000</v>
      </c>
      <c r="S44">
        <f t="shared" si="1"/>
        <v>274.47624465636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58.433513500675694</v>
      </c>
      <c r="AC44">
        <f t="shared" si="22"/>
        <v>41.15427228623529</v>
      </c>
      <c r="AE44">
        <f t="shared" si="2"/>
        <v>0</v>
      </c>
      <c r="AF44">
        <f t="shared" si="26"/>
        <v>0</v>
      </c>
      <c r="AG44">
        <f t="shared" si="26"/>
        <v>-1.8742183106665478</v>
      </c>
      <c r="AH44">
        <f t="shared" si="4"/>
        <v>-1726.1289546268217</v>
      </c>
      <c r="AI44">
        <f t="shared" si="23"/>
        <v>-1728.0031729374882</v>
      </c>
      <c r="AJ44">
        <f t="shared" si="6"/>
        <v>17.279241214440404</v>
      </c>
      <c r="AK44">
        <f t="shared" si="19"/>
        <v>4.0903459450472992</v>
      </c>
      <c r="AL44">
        <f t="shared" si="24"/>
        <v>-1706.6335857780005</v>
      </c>
      <c r="AN44">
        <f t="shared" si="27"/>
        <v>0</v>
      </c>
      <c r="AO44">
        <f t="shared" si="27"/>
        <v>0</v>
      </c>
      <c r="AP44">
        <f t="shared" si="27"/>
        <v>-1.7983791012762984E-2</v>
      </c>
      <c r="AQ44">
        <f t="shared" si="27"/>
        <v>-16.56282099284789</v>
      </c>
      <c r="AR44">
        <f t="shared" si="27"/>
        <v>-16.58080478386065</v>
      </c>
      <c r="AS44">
        <f t="shared" si="27"/>
        <v>0.16580046256676639</v>
      </c>
      <c r="AT44">
        <f t="shared" si="27"/>
        <v>3.9248323542134353E-2</v>
      </c>
      <c r="AU44">
        <f t="shared" si="25"/>
        <v>-16.37575599775175</v>
      </c>
      <c r="AW44">
        <v>41</v>
      </c>
      <c r="AX44">
        <f>IF(Z44&gt;0, (R44*SUMPRODUCT(K44:$K$98, X44:$X$98)-K44*$AZ$3)/Z44, 0)</f>
        <v>274.47624465636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50000</v>
      </c>
      <c r="S45">
        <f t="shared" si="1"/>
        <v>229.87398456503976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41.15427228623529</v>
      </c>
      <c r="AC45">
        <f t="shared" si="22"/>
        <v>27.007637342048472</v>
      </c>
      <c r="AE45">
        <f t="shared" si="2"/>
        <v>0</v>
      </c>
      <c r="AF45">
        <f t="shared" si="26"/>
        <v>0</v>
      </c>
      <c r="AG45">
        <f t="shared" si="26"/>
        <v>-1.4686110192695068</v>
      </c>
      <c r="AH45">
        <f t="shared" si="4"/>
        <v>-1547.4604331615026</v>
      </c>
      <c r="AI45">
        <f t="shared" si="23"/>
        <v>-1548.9290441807721</v>
      </c>
      <c r="AJ45">
        <f t="shared" si="6"/>
        <v>14.146634944186818</v>
      </c>
      <c r="AK45">
        <f t="shared" si="19"/>
        <v>2.8807990600364706</v>
      </c>
      <c r="AL45">
        <f t="shared" si="24"/>
        <v>-1531.9016101765487</v>
      </c>
      <c r="AN45">
        <f t="shared" si="27"/>
        <v>0</v>
      </c>
      <c r="AO45">
        <f t="shared" si="27"/>
        <v>0</v>
      </c>
      <c r="AP45">
        <f t="shared" si="27"/>
        <v>-1.2582004330662769E-2</v>
      </c>
      <c r="AQ45">
        <f t="shared" si="27"/>
        <v>-13.257529472475188</v>
      </c>
      <c r="AR45">
        <f t="shared" si="27"/>
        <v>-13.27011147680585</v>
      </c>
      <c r="AS45">
        <f t="shared" si="27"/>
        <v>0.12119820687481855</v>
      </c>
      <c r="AT45">
        <f t="shared" si="27"/>
        <v>2.4680617109339907E-2</v>
      </c>
      <c r="AU45">
        <f t="shared" si="25"/>
        <v>-13.124232652821691</v>
      </c>
      <c r="AW45">
        <v>42</v>
      </c>
      <c r="AX45">
        <f>IF(Z45&gt;0, (R45*SUMPRODUCT(K45:$K$98, X45:$X$98)-K45*$AZ$3)/Z45, 0)</f>
        <v>229.87398456503976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50000</v>
      </c>
      <c r="S46">
        <f t="shared" si="1"/>
        <v>177.86941321882625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27.007637342048472</v>
      </c>
      <c r="AC46">
        <f t="shared" si="22"/>
        <v>15.907416841592116</v>
      </c>
      <c r="AE46">
        <f t="shared" si="2"/>
        <v>0</v>
      </c>
      <c r="AF46">
        <f t="shared" si="26"/>
        <v>0</v>
      </c>
      <c r="AG46">
        <f t="shared" si="26"/>
        <v>-1.1179140186136023</v>
      </c>
      <c r="AH46">
        <f t="shared" si="4"/>
        <v>-1344.0435618528368</v>
      </c>
      <c r="AI46">
        <f t="shared" si="23"/>
        <v>-1345.1614758714504</v>
      </c>
      <c r="AJ46">
        <f t="shared" si="6"/>
        <v>11.100220500456356</v>
      </c>
      <c r="AK46">
        <f t="shared" si="19"/>
        <v>1.8905346139433932</v>
      </c>
      <c r="AL46">
        <f t="shared" si="24"/>
        <v>-1332.1707207570507</v>
      </c>
      <c r="AN46">
        <f t="shared" si="27"/>
        <v>0</v>
      </c>
      <c r="AO46">
        <f t="shared" si="27"/>
        <v>0</v>
      </c>
      <c r="AP46">
        <f t="shared" si="27"/>
        <v>-8.5513252943911211E-3</v>
      </c>
      <c r="AQ46">
        <f t="shared" si="27"/>
        <v>-10.281071277278869</v>
      </c>
      <c r="AR46">
        <f t="shared" si="27"/>
        <v>-10.28962260257326</v>
      </c>
      <c r="AS46">
        <f t="shared" si="27"/>
        <v>8.4909567961755888E-2</v>
      </c>
      <c r="AT46">
        <f t="shared" si="27"/>
        <v>1.4461377346520185E-2</v>
      </c>
      <c r="AU46">
        <f t="shared" si="25"/>
        <v>-10.190251657264984</v>
      </c>
      <c r="AW46">
        <v>43</v>
      </c>
      <c r="AX46">
        <f>IF(Z46&gt;0, (R46*SUMPRODUCT(K46:$K$98, X46:$X$98)-K46*$AZ$3)/Z46, 0)</f>
        <v>177.86941321882625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50000</v>
      </c>
      <c r="S47">
        <f t="shared" si="1"/>
        <v>114.50487701922597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15.907416841592116</v>
      </c>
      <c r="AC47">
        <f t="shared" si="22"/>
        <v>7.5525142893300661</v>
      </c>
      <c r="AE47">
        <f t="shared" si="2"/>
        <v>0</v>
      </c>
      <c r="AF47">
        <f t="shared" si="26"/>
        <v>0</v>
      </c>
      <c r="AG47">
        <f t="shared" si="26"/>
        <v>-0.82447517585451402</v>
      </c>
      <c r="AH47">
        <f t="shared" si="4"/>
        <v>-1129.0388102918096</v>
      </c>
      <c r="AI47">
        <f t="shared" si="23"/>
        <v>-1129.8632854676641</v>
      </c>
      <c r="AJ47">
        <f t="shared" si="6"/>
        <v>8.3549025522620504</v>
      </c>
      <c r="AK47">
        <f t="shared" si="19"/>
        <v>1.1135191789114482</v>
      </c>
      <c r="AL47">
        <f t="shared" si="24"/>
        <v>-1120.3948637364906</v>
      </c>
      <c r="AN47">
        <f t="shared" si="27"/>
        <v>0</v>
      </c>
      <c r="AO47">
        <f t="shared" si="27"/>
        <v>0</v>
      </c>
      <c r="AP47">
        <f t="shared" si="27"/>
        <v>-5.6309878012688218E-3</v>
      </c>
      <c r="AQ47">
        <f t="shared" si="27"/>
        <v>-7.711091800093322</v>
      </c>
      <c r="AR47">
        <f t="shared" si="27"/>
        <v>-7.7167227878945912</v>
      </c>
      <c r="AS47">
        <f t="shared" si="27"/>
        <v>5.7062184199562965E-2</v>
      </c>
      <c r="AT47">
        <f t="shared" si="27"/>
        <v>7.6050960617832768E-3</v>
      </c>
      <c r="AU47">
        <f t="shared" si="25"/>
        <v>-7.6520555076332446</v>
      </c>
      <c r="AW47">
        <v>44</v>
      </c>
      <c r="AX47">
        <f>IF(Z47&gt;0, (R47*SUMPRODUCT(K47:$K$98, X47:$X$98)-K47*$AZ$3)/Z47, 0)</f>
        <v>114.50487701922597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50000</v>
      </c>
      <c r="S48">
        <f t="shared" si="1"/>
        <v>33.179761293668527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7.5525142893300661</v>
      </c>
      <c r="AC48">
        <f t="shared" si="22"/>
        <v>1.5612159937160401</v>
      </c>
      <c r="AE48">
        <f t="shared" si="2"/>
        <v>0</v>
      </c>
      <c r="AF48">
        <f t="shared" si="26"/>
        <v>0</v>
      </c>
      <c r="AG48">
        <f t="shared" si="26"/>
        <v>-0.58816577216227461</v>
      </c>
      <c r="AH48">
        <f t="shared" si="4"/>
        <v>-912.25860773477689</v>
      </c>
      <c r="AI48">
        <f t="shared" si="23"/>
        <v>-912.84677350693914</v>
      </c>
      <c r="AJ48">
        <f t="shared" si="6"/>
        <v>5.9912982956140262</v>
      </c>
      <c r="AK48">
        <f t="shared" si="19"/>
        <v>0.52867600025310468</v>
      </c>
      <c r="AL48">
        <f t="shared" si="24"/>
        <v>-906.32679921107206</v>
      </c>
      <c r="AN48">
        <f t="shared" si="27"/>
        <v>0</v>
      </c>
      <c r="AO48">
        <f t="shared" si="27"/>
        <v>0</v>
      </c>
      <c r="AP48">
        <f t="shared" si="27"/>
        <v>-3.5866477604298433E-3</v>
      </c>
      <c r="AQ48">
        <f t="shared" si="27"/>
        <v>-5.5629729699096719</v>
      </c>
      <c r="AR48">
        <f t="shared" si="27"/>
        <v>-5.5665596176701015</v>
      </c>
      <c r="AS48">
        <f t="shared" si="27"/>
        <v>3.6535068225803644E-2</v>
      </c>
      <c r="AT48">
        <f t="shared" si="27"/>
        <v>3.2238778284052402E-3</v>
      </c>
      <c r="AU48">
        <f t="shared" si="25"/>
        <v>-5.5268006716158933</v>
      </c>
      <c r="AW48">
        <v>45</v>
      </c>
      <c r="AX48">
        <f>IF(Z48&gt;0, (R48*SUMPRODUCT(K48:$K$98, X48:$X$98)-K48*$AZ$3)/Z48, 0)</f>
        <v>33.179761293668527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50000</v>
      </c>
      <c r="S49">
        <f t="shared" si="1"/>
        <v>-76.164194521164973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1.5612159937160401</v>
      </c>
      <c r="AC49">
        <f t="shared" si="22"/>
        <v>-2.4662270614799731</v>
      </c>
      <c r="AE49">
        <f t="shared" si="2"/>
        <v>0</v>
      </c>
      <c r="AF49">
        <f t="shared" si="26"/>
        <v>0</v>
      </c>
      <c r="AG49">
        <f t="shared" si="26"/>
        <v>-0.4047549962592073</v>
      </c>
      <c r="AH49">
        <f t="shared" si="4"/>
        <v>-710.11647272577807</v>
      </c>
      <c r="AI49">
        <f t="shared" si="23"/>
        <v>-710.52122772203722</v>
      </c>
      <c r="AJ49">
        <f t="shared" si="6"/>
        <v>4.027443055196013</v>
      </c>
      <c r="AK49">
        <f t="shared" si="19"/>
        <v>0.10928511956012282</v>
      </c>
      <c r="AL49">
        <f t="shared" si="24"/>
        <v>-706.38449954728105</v>
      </c>
      <c r="AN49">
        <f t="shared" si="27"/>
        <v>0</v>
      </c>
      <c r="AO49">
        <f t="shared" si="27"/>
        <v>0</v>
      </c>
      <c r="AP49">
        <f t="shared" si="27"/>
        <v>-2.2037543142674038E-3</v>
      </c>
      <c r="AQ49">
        <f t="shared" si="27"/>
        <v>-3.8663444673073282</v>
      </c>
      <c r="AR49">
        <f t="shared" si="27"/>
        <v>-3.8685482216215954</v>
      </c>
      <c r="AS49">
        <f t="shared" si="27"/>
        <v>2.1928067819749882E-2</v>
      </c>
      <c r="AT49">
        <f t="shared" si="27"/>
        <v>5.9502058267766516E-4</v>
      </c>
      <c r="AU49">
        <f t="shared" si="25"/>
        <v>-3.8460251332191677</v>
      </c>
      <c r="AW49">
        <v>46</v>
      </c>
      <c r="AX49">
        <f>IF(Z49&gt;0, (R49*SUMPRODUCT(K49:$K$98, X49:$X$98)-K49*$AZ$3)/Z49, 0)</f>
        <v>-76.164194521164973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50000</v>
      </c>
      <c r="S50">
        <f t="shared" si="1"/>
        <v>-231.18973867923825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-2.4662270614799731</v>
      </c>
      <c r="AC50">
        <f t="shared" si="22"/>
        <v>-4.9615626763643936</v>
      </c>
      <c r="AE50">
        <f t="shared" si="2"/>
        <v>0</v>
      </c>
      <c r="AF50">
        <f t="shared" si="26"/>
        <v>0</v>
      </c>
      <c r="AG50">
        <f t="shared" si="26"/>
        <v>-0.26826248348592696</v>
      </c>
      <c r="AH50">
        <f t="shared" si="4"/>
        <v>-529.77985124275301</v>
      </c>
      <c r="AI50">
        <f t="shared" si="23"/>
        <v>-530.04811372623897</v>
      </c>
      <c r="AJ50">
        <f t="shared" si="6"/>
        <v>2.4953356148844206</v>
      </c>
      <c r="AK50">
        <f t="shared" si="19"/>
        <v>-0.17263589430359813</v>
      </c>
      <c r="AL50">
        <f t="shared" si="24"/>
        <v>-527.72541400565819</v>
      </c>
      <c r="AN50">
        <f t="shared" si="27"/>
        <v>0</v>
      </c>
      <c r="AO50">
        <f t="shared" si="27"/>
        <v>0</v>
      </c>
      <c r="AP50">
        <f t="shared" si="27"/>
        <v>-1.3041059468117319E-3</v>
      </c>
      <c r="AQ50">
        <f t="shared" si="27"/>
        <v>-2.5754218239128206</v>
      </c>
      <c r="AR50">
        <f t="shared" si="27"/>
        <v>-2.5767259298596321</v>
      </c>
      <c r="AS50">
        <f t="shared" si="27"/>
        <v>1.2130589310795659E-2</v>
      </c>
      <c r="AT50">
        <f t="shared" si="27"/>
        <v>-8.3923586134359521E-4</v>
      </c>
      <c r="AU50">
        <f t="shared" si="25"/>
        <v>-2.5654345764101807</v>
      </c>
      <c r="AW50">
        <v>47</v>
      </c>
      <c r="AX50">
        <f>IF(Z50&gt;0, (R50*SUMPRODUCT(K50:$K$98, X50:$X$98)-K50*$AZ$3)/Z50, 0)</f>
        <v>-231.18973867923825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50000</v>
      </c>
      <c r="S51">
        <f t="shared" si="1"/>
        <v>-461.19912384438908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-4.9615626763643936</v>
      </c>
      <c r="AC51">
        <f t="shared" si="22"/>
        <v>-6.3128694534710457</v>
      </c>
      <c r="AE51">
        <f t="shared" si="2"/>
        <v>0</v>
      </c>
      <c r="AF51">
        <f t="shared" si="26"/>
        <v>0</v>
      </c>
      <c r="AG51">
        <f t="shared" si="26"/>
        <v>-0.1710993453556798</v>
      </c>
      <c r="AH51">
        <f t="shared" si="4"/>
        <v>-377.92205318155152</v>
      </c>
      <c r="AI51">
        <f t="shared" si="23"/>
        <v>-378.0931525269072</v>
      </c>
      <c r="AJ51">
        <f t="shared" si="6"/>
        <v>1.351306777106652</v>
      </c>
      <c r="AK51">
        <f t="shared" si="19"/>
        <v>-0.34730938734550759</v>
      </c>
      <c r="AL51">
        <f t="shared" si="24"/>
        <v>-377.08915513714607</v>
      </c>
      <c r="AN51">
        <f t="shared" si="27"/>
        <v>0</v>
      </c>
      <c r="AO51">
        <f t="shared" si="27"/>
        <v>0</v>
      </c>
      <c r="AP51">
        <f t="shared" si="27"/>
        <v>-7.4264841709474508E-4</v>
      </c>
      <c r="AQ51">
        <f t="shared" si="27"/>
        <v>-1.6403523578482144</v>
      </c>
      <c r="AR51">
        <f t="shared" si="27"/>
        <v>-1.6410950062653091</v>
      </c>
      <c r="AS51">
        <f t="shared" si="27"/>
        <v>5.8652815821211611E-3</v>
      </c>
      <c r="AT51">
        <f t="shared" si="27"/>
        <v>-1.5074795652672245E-3</v>
      </c>
      <c r="AU51">
        <f t="shared" si="25"/>
        <v>-1.6367372042484554</v>
      </c>
      <c r="AW51">
        <v>48</v>
      </c>
      <c r="AX51">
        <f>IF(Z51&gt;0, (R51*SUMPRODUCT(K51:$K$98, X51:$X$98)-K51*$AZ$3)/Z51, 0)</f>
        <v>-461.19912384438908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50000</v>
      </c>
      <c r="S52">
        <f t="shared" si="1"/>
        <v>-818.62107840141925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-6.3128694534710457</v>
      </c>
      <c r="AC52">
        <f t="shared" si="22"/>
        <v>-6.8602619480994669</v>
      </c>
      <c r="AE52">
        <f t="shared" si="2"/>
        <v>0</v>
      </c>
      <c r="AF52">
        <f t="shared" si="26"/>
        <v>0</v>
      </c>
      <c r="AG52">
        <f t="shared" si="26"/>
        <v>-0.10475331824914644</v>
      </c>
      <c r="AH52">
        <f t="shared" si="4"/>
        <v>-258.54013461190624</v>
      </c>
      <c r="AI52">
        <f t="shared" si="23"/>
        <v>-258.64488793015539</v>
      </c>
      <c r="AJ52">
        <f t="shared" si="6"/>
        <v>0.54739249462842121</v>
      </c>
      <c r="AK52">
        <f t="shared" si="19"/>
        <v>-0.44190086174297322</v>
      </c>
      <c r="AL52">
        <f t="shared" si="24"/>
        <v>-258.53939629726995</v>
      </c>
      <c r="AN52">
        <f t="shared" si="27"/>
        <v>0</v>
      </c>
      <c r="AO52">
        <f t="shared" si="27"/>
        <v>0</v>
      </c>
      <c r="AP52">
        <f t="shared" si="27"/>
        <v>-4.0596134066685555E-4</v>
      </c>
      <c r="AQ52">
        <f t="shared" si="27"/>
        <v>-1.001947254917569</v>
      </c>
      <c r="AR52">
        <f t="shared" si="27"/>
        <v>-1.0023532162582358</v>
      </c>
      <c r="AS52">
        <f t="shared" si="27"/>
        <v>2.1213666039847775E-3</v>
      </c>
      <c r="AT52">
        <f t="shared" si="27"/>
        <v>-1.7125439964425942E-3</v>
      </c>
      <c r="AU52">
        <f t="shared" si="25"/>
        <v>-1.0019443936506938</v>
      </c>
      <c r="AW52">
        <v>49</v>
      </c>
      <c r="AX52">
        <f>IF(Z52&gt;0, (R52*SUMPRODUCT(K52:$K$98, X52:$X$98)-K52*$AZ$3)/Z52, 0)</f>
        <v>-818.62107840141925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50000</v>
      </c>
      <c r="S53">
        <f t="shared" si="1"/>
        <v>-1401.7501244617772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-6.8602619480994669</v>
      </c>
      <c r="AC53">
        <f t="shared" si="22"/>
        <v>-6.8863521822850791</v>
      </c>
      <c r="AE53">
        <f t="shared" si="2"/>
        <v>0</v>
      </c>
      <c r="AF53">
        <f t="shared" si="26"/>
        <v>0</v>
      </c>
      <c r="AG53">
        <f t="shared" si="26"/>
        <v>-6.140852123099682E-2</v>
      </c>
      <c r="AH53">
        <f t="shared" si="4"/>
        <v>-169.1890553426326</v>
      </c>
      <c r="AI53">
        <f t="shared" si="23"/>
        <v>-169.25046386386359</v>
      </c>
      <c r="AJ53">
        <f t="shared" si="6"/>
        <v>2.6090234185612182E-2</v>
      </c>
      <c r="AK53">
        <f t="shared" si="19"/>
        <v>-0.48021833636696271</v>
      </c>
      <c r="AL53">
        <f t="shared" si="24"/>
        <v>-169.70459196604494</v>
      </c>
      <c r="AN53">
        <f t="shared" si="27"/>
        <v>0</v>
      </c>
      <c r="AO53">
        <f t="shared" si="27"/>
        <v>0</v>
      </c>
      <c r="AP53">
        <f t="shared" si="27"/>
        <v>-2.124846225806079E-4</v>
      </c>
      <c r="AQ53">
        <f t="shared" si="27"/>
        <v>-0.58542482132109319</v>
      </c>
      <c r="AR53">
        <f t="shared" si="27"/>
        <v>-0.5856373059436738</v>
      </c>
      <c r="AS53">
        <f t="shared" si="27"/>
        <v>9.0276942887385154E-5</v>
      </c>
      <c r="AT53">
        <f t="shared" si="27"/>
        <v>-1.6616425524299363E-3</v>
      </c>
      <c r="AU53">
        <f t="shared" si="25"/>
        <v>-0.58720867155321632</v>
      </c>
      <c r="AW53">
        <v>50</v>
      </c>
      <c r="AX53">
        <f>IF(Z53&gt;0, (R53*SUMPRODUCT(K53:$K$98, X53:$X$98)-K53*$AZ$3)/Z53, 0)</f>
        <v>-1401.7501244617772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50000</v>
      </c>
      <c r="S54">
        <f t="shared" si="1"/>
        <v>-2399.536389220425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-6.8863521822850791</v>
      </c>
      <c r="AC54">
        <f t="shared" si="22"/>
        <v>-6.6004760922383525</v>
      </c>
      <c r="AE54">
        <f t="shared" si="2"/>
        <v>0</v>
      </c>
      <c r="AF54">
        <f t="shared" si="26"/>
        <v>0</v>
      </c>
      <c r="AG54">
        <f t="shared" si="26"/>
        <v>-3.4384121667679485E-2</v>
      </c>
      <c r="AH54">
        <f t="shared" si="4"/>
        <v>-105.64125740402947</v>
      </c>
      <c r="AI54">
        <f t="shared" si="23"/>
        <v>-105.67564152569716</v>
      </c>
      <c r="AJ54">
        <f t="shared" si="6"/>
        <v>-0.28587609004672654</v>
      </c>
      <c r="AK54">
        <f t="shared" si="19"/>
        <v>-0.48204465275995556</v>
      </c>
      <c r="AL54">
        <f t="shared" si="24"/>
        <v>-106.44356226850384</v>
      </c>
      <c r="AN54">
        <f t="shared" si="27"/>
        <v>0</v>
      </c>
      <c r="AO54">
        <f t="shared" si="27"/>
        <v>0</v>
      </c>
      <c r="AP54">
        <f t="shared" si="27"/>
        <v>-1.0622794467375972E-4</v>
      </c>
      <c r="AQ54">
        <f t="shared" si="27"/>
        <v>-0.32637313685782471</v>
      </c>
      <c r="AR54">
        <f t="shared" si="27"/>
        <v>-0.32647936480249851</v>
      </c>
      <c r="AS54">
        <f t="shared" si="27"/>
        <v>-8.8319922115619642E-4</v>
      </c>
      <c r="AT54">
        <f t="shared" si="27"/>
        <v>-1.4892517307429044E-3</v>
      </c>
      <c r="AU54">
        <f t="shared" si="25"/>
        <v>-0.32885181575439759</v>
      </c>
      <c r="AW54">
        <v>51</v>
      </c>
      <c r="AX54">
        <f>IF(Z54&gt;0, (R54*SUMPRODUCT(K54:$K$98, X54:$X$98)-K54*$AZ$3)/Z54, 0)</f>
        <v>-2399.536389220425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50000</v>
      </c>
      <c r="S55">
        <f t="shared" si="1"/>
        <v>-4189.8953620272714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-6.6004760922383525</v>
      </c>
      <c r="AC55">
        <f t="shared" si="22"/>
        <v>-6.148901986803482</v>
      </c>
      <c r="AE55">
        <f t="shared" si="2"/>
        <v>0</v>
      </c>
      <c r="AF55">
        <f t="shared" si="26"/>
        <v>0</v>
      </c>
      <c r="AG55">
        <f t="shared" si="26"/>
        <v>-1.8344437794707687E-2</v>
      </c>
      <c r="AH55">
        <f t="shared" si="4"/>
        <v>-62.783370625180005</v>
      </c>
      <c r="AI55">
        <f t="shared" si="23"/>
        <v>-62.801715062974715</v>
      </c>
      <c r="AJ55">
        <f t="shared" si="6"/>
        <v>-0.45157410543487053</v>
      </c>
      <c r="AK55">
        <f t="shared" si="19"/>
        <v>-0.46203332645668471</v>
      </c>
      <c r="AL55">
        <f t="shared" si="24"/>
        <v>-63.715322494866271</v>
      </c>
      <c r="AN55">
        <f t="shared" si="27"/>
        <v>0</v>
      </c>
      <c r="AO55">
        <f t="shared" si="27"/>
        <v>0</v>
      </c>
      <c r="AP55">
        <f t="shared" si="27"/>
        <v>-5.0601947015207124E-5</v>
      </c>
      <c r="AQ55">
        <f t="shared" si="27"/>
        <v>-0.17318387346425046</v>
      </c>
      <c r="AR55">
        <f t="shared" si="27"/>
        <v>-0.17323447541126569</v>
      </c>
      <c r="AS55">
        <f t="shared" si="27"/>
        <v>-1.2456380082276047E-3</v>
      </c>
      <c r="AT55">
        <f t="shared" si="27"/>
        <v>-1.2744890939839024E-3</v>
      </c>
      <c r="AU55">
        <f t="shared" si="25"/>
        <v>-0.17575460251347719</v>
      </c>
      <c r="AW55">
        <v>52</v>
      </c>
      <c r="AX55">
        <f>IF(Z55&gt;0, (R55*SUMPRODUCT(K55:$K$98, X55:$X$98)-K55*$AZ$3)/Z55, 0)</f>
        <v>-4189.8953620272714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50000</v>
      </c>
      <c r="S56">
        <f t="shared" si="1"/>
        <v>-7563.8397461112645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-6.148901986803482</v>
      </c>
      <c r="AC56">
        <f t="shared" si="22"/>
        <v>-5.627490108220683</v>
      </c>
      <c r="AE56">
        <f t="shared" si="2"/>
        <v>0</v>
      </c>
      <c r="AF56">
        <f t="shared" si="26"/>
        <v>0</v>
      </c>
      <c r="AG56">
        <f t="shared" si="26"/>
        <v>-9.2999889889158124E-3</v>
      </c>
      <c r="AH56">
        <f t="shared" si="4"/>
        <v>-35.444017711379189</v>
      </c>
      <c r="AI56">
        <f t="shared" si="23"/>
        <v>-35.453317700368103</v>
      </c>
      <c r="AJ56">
        <f t="shared" si="6"/>
        <v>-0.52141187858279903</v>
      </c>
      <c r="AK56">
        <f t="shared" si="19"/>
        <v>-0.4304231390762438</v>
      </c>
      <c r="AL56">
        <f t="shared" si="24"/>
        <v>-36.405152718027146</v>
      </c>
      <c r="AN56">
        <f t="shared" si="27"/>
        <v>0</v>
      </c>
      <c r="AO56">
        <f t="shared" si="27"/>
        <v>0</v>
      </c>
      <c r="AP56">
        <f t="shared" si="27"/>
        <v>-2.2904838441142279E-5</v>
      </c>
      <c r="AQ56">
        <f t="shared" si="27"/>
        <v>-8.7294673182056068E-2</v>
      </c>
      <c r="AR56">
        <f t="shared" si="27"/>
        <v>-8.7317578020497208E-2</v>
      </c>
      <c r="AS56">
        <f t="shared" si="27"/>
        <v>-1.2841794602623286E-3</v>
      </c>
      <c r="AT56">
        <f t="shared" si="27"/>
        <v>-1.0600843155428303E-3</v>
      </c>
      <c r="AU56">
        <f t="shared" si="25"/>
        <v>-8.9661841796302363E-2</v>
      </c>
      <c r="AW56">
        <v>53</v>
      </c>
      <c r="AX56">
        <f>IF(Z56&gt;0, (R56*SUMPRODUCT(K56:$K$98, X56:$X$98)-K56*$AZ$3)/Z56, 0)</f>
        <v>-7563.8397461112645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50000</v>
      </c>
      <c r="S57">
        <f t="shared" si="1"/>
        <v>-14259.107166749976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-5.627490108220683</v>
      </c>
      <c r="AC57">
        <f t="shared" si="22"/>
        <v>-5.0946100027893015</v>
      </c>
      <c r="AE57">
        <f t="shared" si="2"/>
        <v>0</v>
      </c>
      <c r="AF57">
        <f t="shared" si="26"/>
        <v>0</v>
      </c>
      <c r="AG57">
        <f t="shared" si="26"/>
        <v>-4.466101859684754E-3</v>
      </c>
      <c r="AH57">
        <f t="shared" si="4"/>
        <v>-18.963548957367603</v>
      </c>
      <c r="AI57">
        <f t="shared" si="23"/>
        <v>-18.968015059227287</v>
      </c>
      <c r="AJ57">
        <f t="shared" si="6"/>
        <v>-0.53288010543138142</v>
      </c>
      <c r="AK57">
        <f t="shared" si="19"/>
        <v>-0.39392430757544783</v>
      </c>
      <c r="AL57">
        <f t="shared" si="24"/>
        <v>-19.894819472234115</v>
      </c>
      <c r="AN57">
        <f t="shared" si="27"/>
        <v>0</v>
      </c>
      <c r="AO57">
        <f t="shared" si="27"/>
        <v>0</v>
      </c>
      <c r="AP57">
        <f t="shared" si="27"/>
        <v>-9.8209929602840148E-6</v>
      </c>
      <c r="AQ57">
        <f t="shared" si="27"/>
        <v>-4.1700992647188427E-2</v>
      </c>
      <c r="AR57">
        <f t="shared" si="27"/>
        <v>-4.1710813640148711E-2</v>
      </c>
      <c r="AS57">
        <f t="shared" si="27"/>
        <v>-1.171807524445134E-3</v>
      </c>
      <c r="AT57">
        <f t="shared" si="27"/>
        <v>-8.6624263689684573E-4</v>
      </c>
      <c r="AU57">
        <f t="shared" si="25"/>
        <v>-4.3748863801490685E-2</v>
      </c>
      <c r="AW57">
        <v>54</v>
      </c>
      <c r="AX57">
        <f>IF(Z57&gt;0, (R57*SUMPRODUCT(K57:$K$98, X57:$X$98)-K57*$AZ$3)/Z57, 0)</f>
        <v>-14259.107166749976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50000</v>
      </c>
      <c r="S58">
        <f t="shared" si="1"/>
        <v>-28285.343024277474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-5.0946100027893015</v>
      </c>
      <c r="AC58">
        <f t="shared" si="22"/>
        <v>-4.5825835145316356</v>
      </c>
      <c r="AE58">
        <f t="shared" si="2"/>
        <v>0</v>
      </c>
      <c r="AF58">
        <f t="shared" si="26"/>
        <v>0</v>
      </c>
      <c r="AG58">
        <f t="shared" si="26"/>
        <v>-2.0251581846640406E-3</v>
      </c>
      <c r="AH58">
        <f t="shared" si="4"/>
        <v>-9.5851306256954629</v>
      </c>
      <c r="AI58">
        <f t="shared" si="23"/>
        <v>-9.5871557838801262</v>
      </c>
      <c r="AJ58">
        <f t="shared" si="6"/>
        <v>-0.51202648825766595</v>
      </c>
      <c r="AK58">
        <f t="shared" si="19"/>
        <v>-0.35662270019525116</v>
      </c>
      <c r="AL58">
        <f t="shared" si="24"/>
        <v>-10.455804972333043</v>
      </c>
      <c r="AN58">
        <f t="shared" si="27"/>
        <v>0</v>
      </c>
      <c r="AO58">
        <f t="shared" si="27"/>
        <v>0</v>
      </c>
      <c r="AP58">
        <f t="shared" si="27"/>
        <v>-3.9761952728892973E-6</v>
      </c>
      <c r="AQ58">
        <f t="shared" si="27"/>
        <v>-1.8819444018018425E-2</v>
      </c>
      <c r="AR58">
        <f t="shared" si="27"/>
        <v>-1.8823420213291316E-2</v>
      </c>
      <c r="AS58">
        <f t="shared" si="27"/>
        <v>-1.0053127294557403E-3</v>
      </c>
      <c r="AT58">
        <f t="shared" si="27"/>
        <v>-7.0019295552293419E-4</v>
      </c>
      <c r="AU58">
        <f t="shared" si="25"/>
        <v>-2.052892589826999E-2</v>
      </c>
      <c r="AW58">
        <v>55</v>
      </c>
      <c r="AX58">
        <f>IF(Z58&gt;0, (R58*SUMPRODUCT(K58:$K$98, X58:$X$98)-K58*$AZ$3)/Z58, 0)</f>
        <v>-28285.343024277474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50000</v>
      </c>
      <c r="S59">
        <f t="shared" si="1"/>
        <v>-59396.091089008201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-4.5825835145316356</v>
      </c>
      <c r="AC59">
        <f t="shared" si="22"/>
        <v>-4.1070034220274625</v>
      </c>
      <c r="AE59">
        <f t="shared" si="2"/>
        <v>0</v>
      </c>
      <c r="AF59">
        <f t="shared" si="26"/>
        <v>0</v>
      </c>
      <c r="AG59">
        <f t="shared" si="26"/>
        <v>-8.6432527518370264E-4</v>
      </c>
      <c r="AH59">
        <f t="shared" si="4"/>
        <v>-4.5623253105347903</v>
      </c>
      <c r="AI59">
        <f t="shared" si="23"/>
        <v>-4.5631896358099739</v>
      </c>
      <c r="AJ59">
        <f t="shared" si="6"/>
        <v>-0.4755800925041731</v>
      </c>
      <c r="AK59">
        <f t="shared" si="19"/>
        <v>-0.32078084601721452</v>
      </c>
      <c r="AL59">
        <f t="shared" si="24"/>
        <v>-5.3595505743313616</v>
      </c>
      <c r="AN59">
        <f t="shared" si="27"/>
        <v>0</v>
      </c>
      <c r="AO59">
        <f t="shared" si="27"/>
        <v>0</v>
      </c>
      <c r="AP59">
        <f t="shared" si="27"/>
        <v>-1.5151929592152839E-6</v>
      </c>
      <c r="AQ59">
        <f t="shared" si="27"/>
        <v>-7.9979185922831649E-3</v>
      </c>
      <c r="AR59">
        <f t="shared" si="27"/>
        <v>-7.99943378524238E-3</v>
      </c>
      <c r="AS59">
        <f t="shared" si="27"/>
        <v>-8.337088228180323E-4</v>
      </c>
      <c r="AT59">
        <f t="shared" si="27"/>
        <v>-5.623402361259217E-4</v>
      </c>
      <c r="AU59">
        <f t="shared" si="25"/>
        <v>-9.3954828441863338E-3</v>
      </c>
      <c r="AW59">
        <v>56</v>
      </c>
      <c r="AX59">
        <f>IF(Z59&gt;0, (R59*SUMPRODUCT(K59:$K$98, X59:$X$98)-K59*$AZ$3)/Z59, 0)</f>
        <v>-59396.091089008201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50000</v>
      </c>
      <c r="S60">
        <f t="shared" si="1"/>
        <v>-134213.40905930137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-4.1070034220274625</v>
      </c>
      <c r="AC60">
        <f t="shared" si="22"/>
        <v>-3.6735731830106459</v>
      </c>
      <c r="AE60">
        <f t="shared" si="2"/>
        <v>0</v>
      </c>
      <c r="AF60">
        <f t="shared" si="26"/>
        <v>0</v>
      </c>
      <c r="AG60">
        <f t="shared" si="26"/>
        <v>-3.4213917304897422E-4</v>
      </c>
      <c r="AH60">
        <f t="shared" si="4"/>
        <v>-2.0541713975315656</v>
      </c>
      <c r="AI60">
        <f t="shared" si="23"/>
        <v>-2.0545135367046146</v>
      </c>
      <c r="AJ60">
        <f t="shared" si="6"/>
        <v>-0.43343023901681654</v>
      </c>
      <c r="AK60">
        <f t="shared" si="19"/>
        <v>-0.28749023954192238</v>
      </c>
      <c r="AL60">
        <f t="shared" si="24"/>
        <v>-2.7754340152633534</v>
      </c>
      <c r="AN60">
        <f t="shared" si="27"/>
        <v>0</v>
      </c>
      <c r="AO60">
        <f t="shared" si="27"/>
        <v>0</v>
      </c>
      <c r="AP60">
        <f t="shared" si="27"/>
        <v>-5.3551977082165111E-7</v>
      </c>
      <c r="AQ60">
        <f t="shared" si="27"/>
        <v>-3.2152103082245783E-3</v>
      </c>
      <c r="AR60">
        <f t="shared" si="27"/>
        <v>-3.2157458279954E-3</v>
      </c>
      <c r="AS60">
        <f t="shared" si="27"/>
        <v>-6.78409491076412E-4</v>
      </c>
      <c r="AT60">
        <f t="shared" si="27"/>
        <v>-4.4998269511487444E-4</v>
      </c>
      <c r="AU60">
        <f t="shared" si="25"/>
        <v>-4.3441380141866865E-3</v>
      </c>
      <c r="AW60">
        <v>57</v>
      </c>
      <c r="AX60">
        <f>IF(Z60&gt;0, (R60*SUMPRODUCT(K60:$K$98, X60:$X$98)-K60*$AZ$3)/Z60, 0)</f>
        <v>-134213.40905930137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50000</v>
      </c>
      <c r="S61">
        <f t="shared" si="1"/>
        <v>-328520.50624054845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-3.6735731830106459</v>
      </c>
      <c r="AC61">
        <f t="shared" si="22"/>
        <v>-3.282656109739317</v>
      </c>
      <c r="AE61">
        <f t="shared" si="2"/>
        <v>0</v>
      </c>
      <c r="AF61">
        <f t="shared" si="26"/>
        <v>0</v>
      </c>
      <c r="AG61">
        <f t="shared" si="26"/>
        <v>-1.2490301394365999E-4</v>
      </c>
      <c r="AH61">
        <f t="shared" si="4"/>
        <v>-0.85525906949929786</v>
      </c>
      <c r="AI61">
        <f t="shared" si="23"/>
        <v>-0.8553839725132415</v>
      </c>
      <c r="AJ61">
        <f t="shared" si="6"/>
        <v>-0.39091707327132896</v>
      </c>
      <c r="AK61">
        <f t="shared" si="19"/>
        <v>-0.25715012281074523</v>
      </c>
      <c r="AL61">
        <f t="shared" si="24"/>
        <v>-1.5034511685953156</v>
      </c>
      <c r="AN61">
        <f t="shared" si="27"/>
        <v>0</v>
      </c>
      <c r="AO61">
        <f t="shared" si="27"/>
        <v>0</v>
      </c>
      <c r="AP61">
        <f t="shared" si="27"/>
        <v>-1.7455311492826926E-7</v>
      </c>
      <c r="AQ61">
        <f t="shared" si="27"/>
        <v>-1.1952324442634746E-3</v>
      </c>
      <c r="AR61">
        <f t="shared" si="27"/>
        <v>-1.1954069973784027E-3</v>
      </c>
      <c r="AS61">
        <f t="shared" si="27"/>
        <v>-5.4631021833413933E-4</v>
      </c>
      <c r="AT61">
        <f t="shared" si="27"/>
        <v>-3.5936967030314785E-4</v>
      </c>
      <c r="AU61">
        <f t="shared" si="25"/>
        <v>-2.1010868860156899E-3</v>
      </c>
      <c r="AW61">
        <v>58</v>
      </c>
      <c r="AX61">
        <f>IF(Z61&gt;0, (R61*SUMPRODUCT(K61:$K$98, X61:$X$98)-K61*$AZ$3)/Z61, 0)</f>
        <v>-328520.50624054845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50000</v>
      </c>
      <c r="S62">
        <f t="shared" si="1"/>
        <v>-877221.30750789249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-3.282656109739317</v>
      </c>
      <c r="AC62">
        <f t="shared" si="22"/>
        <v>-2.9319475175589798</v>
      </c>
      <c r="AE62">
        <f t="shared" si="2"/>
        <v>0</v>
      </c>
      <c r="AF62">
        <f t="shared" si="26"/>
        <v>0</v>
      </c>
      <c r="AG62">
        <f t="shared" si="26"/>
        <v>-4.1778903061081324E-5</v>
      </c>
      <c r="AH62">
        <f t="shared" si="4"/>
        <v>-0.32750032297256831</v>
      </c>
      <c r="AI62">
        <f t="shared" si="23"/>
        <v>-0.32754210187562938</v>
      </c>
      <c r="AJ62">
        <f t="shared" si="6"/>
        <v>-0.35070859218033723</v>
      </c>
      <c r="AK62">
        <f t="shared" si="19"/>
        <v>-0.22978592768175221</v>
      </c>
      <c r="AL62">
        <f t="shared" si="24"/>
        <v>-0.90803662173771882</v>
      </c>
      <c r="AN62">
        <f t="shared" si="27"/>
        <v>0</v>
      </c>
      <c r="AO62">
        <f t="shared" si="27"/>
        <v>0</v>
      </c>
      <c r="AP62">
        <f t="shared" si="27"/>
        <v>-5.213071667526716E-8</v>
      </c>
      <c r="AQ62">
        <f t="shared" si="27"/>
        <v>-4.0864707536674056E-4</v>
      </c>
      <c r="AR62">
        <f t="shared" si="27"/>
        <v>-4.0869920608341585E-4</v>
      </c>
      <c r="AS62">
        <f t="shared" si="27"/>
        <v>-4.3760579897958153E-4</v>
      </c>
      <c r="AT62">
        <f t="shared" si="27"/>
        <v>-2.867213884104983E-4</v>
      </c>
      <c r="AU62">
        <f t="shared" si="25"/>
        <v>-1.1330263934734956E-3</v>
      </c>
      <c r="AW62">
        <v>59</v>
      </c>
      <c r="AX62">
        <f>IF(Z62&gt;0, (R62*SUMPRODUCT(K62:$K$98, X62:$X$98)-K62*$AZ$3)/Z62, 0)</f>
        <v>-877221.30750789249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50000</v>
      </c>
      <c r="S63">
        <f t="shared" si="1"/>
        <v>-2575401.9072766164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-2.9319475175589798</v>
      </c>
      <c r="AC63">
        <f t="shared" si="22"/>
        <v>-2.6181563212195247</v>
      </c>
      <c r="AE63">
        <f t="shared" si="2"/>
        <v>0</v>
      </c>
      <c r="AF63">
        <f t="shared" si="26"/>
        <v>0</v>
      </c>
      <c r="AG63">
        <f t="shared" si="26"/>
        <v>-1.2707513309971682E-5</v>
      </c>
      <c r="AH63">
        <f t="shared" si="4"/>
        <v>-0.1146144028819953</v>
      </c>
      <c r="AI63">
        <f t="shared" si="23"/>
        <v>-0.11462711039530528</v>
      </c>
      <c r="AJ63">
        <f t="shared" si="6"/>
        <v>-0.31379119633945507</v>
      </c>
      <c r="AK63">
        <f t="shared" si="19"/>
        <v>-0.2052363262291286</v>
      </c>
      <c r="AL63">
        <f t="shared" si="24"/>
        <v>-0.63365463296388891</v>
      </c>
      <c r="AN63">
        <f t="shared" si="27"/>
        <v>0</v>
      </c>
      <c r="AO63">
        <f t="shared" si="27"/>
        <v>0</v>
      </c>
      <c r="AP63">
        <f t="shared" si="27"/>
        <v>-1.4157260164144985E-8</v>
      </c>
      <c r="AQ63">
        <f t="shared" si="27"/>
        <v>-1.2769027901668608E-4</v>
      </c>
      <c r="AR63">
        <f t="shared" si="27"/>
        <v>-1.2770443627685023E-4</v>
      </c>
      <c r="AS63">
        <f t="shared" si="27"/>
        <v>-3.4959031680179009E-4</v>
      </c>
      <c r="AT63">
        <f t="shared" si="27"/>
        <v>-2.2865087721600676E-4</v>
      </c>
      <c r="AU63">
        <f t="shared" si="25"/>
        <v>-7.0594563029464702E-4</v>
      </c>
      <c r="AW63">
        <v>60</v>
      </c>
      <c r="AX63">
        <f>IF(Z63&gt;0, (R63*SUMPRODUCT(K63:$K$98, X63:$X$98)-K63*$AZ$3)/Z63, 0)</f>
        <v>-2575401.9072766164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50000</v>
      </c>
      <c r="S64">
        <f t="shared" si="1"/>
        <v>-8389147.8199758604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-2.6181563212195247</v>
      </c>
      <c r="AC64">
        <f t="shared" si="22"/>
        <v>-2.3377484370210215</v>
      </c>
      <c r="AE64">
        <f t="shared" si="2"/>
        <v>0</v>
      </c>
      <c r="AF64">
        <f t="shared" si="26"/>
        <v>0</v>
      </c>
      <c r="AG64">
        <f t="shared" si="26"/>
        <v>-3.4832924737815449E-6</v>
      </c>
      <c r="AH64">
        <f t="shared" si="4"/>
        <v>-3.6388582812361681E-2</v>
      </c>
      <c r="AI64">
        <f t="shared" si="23"/>
        <v>-3.639206610483546E-2</v>
      </c>
      <c r="AJ64">
        <f t="shared" si="6"/>
        <v>-0.28040788419850315</v>
      </c>
      <c r="AK64">
        <f t="shared" si="19"/>
        <v>-0.18327094248536674</v>
      </c>
      <c r="AL64">
        <f t="shared" si="24"/>
        <v>-0.50007089278870542</v>
      </c>
      <c r="AN64">
        <f t="shared" si="27"/>
        <v>0</v>
      </c>
      <c r="AO64">
        <f t="shared" si="27"/>
        <v>0</v>
      </c>
      <c r="AP64">
        <f t="shared" si="27"/>
        <v>-3.4648988313498453E-9</v>
      </c>
      <c r="AQ64">
        <f t="shared" si="27"/>
        <v>-3.6196431683541815E-5</v>
      </c>
      <c r="AR64">
        <f t="shared" si="27"/>
        <v>-3.6199896582373161E-5</v>
      </c>
      <c r="AS64">
        <f t="shared" si="27"/>
        <v>-2.7892718098572429E-4</v>
      </c>
      <c r="AT64">
        <f t="shared" si="27"/>
        <v>-1.8230317414275128E-4</v>
      </c>
      <c r="AU64">
        <f t="shared" si="25"/>
        <v>-4.9743025171084887E-4</v>
      </c>
      <c r="AW64">
        <v>61</v>
      </c>
      <c r="AX64">
        <f>IF(Z64&gt;0, (R64*SUMPRODUCT(K64:$K$98, X64:$X$98)-K64*$AZ$3)/Z64, 0)</f>
        <v>-8389147.8199758604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50000</v>
      </c>
      <c r="S65">
        <f t="shared" si="1"/>
        <v>-30671135.847497456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-2.3377484370210215</v>
      </c>
      <c r="AC65">
        <f t="shared" si="22"/>
        <v>-2.0873064419549192</v>
      </c>
      <c r="AE65">
        <f t="shared" si="2"/>
        <v>0</v>
      </c>
      <c r="AF65">
        <f t="shared" si="26"/>
        <v>0</v>
      </c>
      <c r="AG65">
        <f t="shared" si="26"/>
        <v>-8.5068028305724959E-7</v>
      </c>
      <c r="AH65">
        <f t="shared" si="4"/>
        <v>-1.039111706394592E-2</v>
      </c>
      <c r="AI65">
        <f t="shared" si="23"/>
        <v>-1.0391967744228977E-2</v>
      </c>
      <c r="AJ65">
        <f t="shared" si="6"/>
        <v>-0.25044199506610232</v>
      </c>
      <c r="AK65">
        <f t="shared" si="19"/>
        <v>-0.16364239059147151</v>
      </c>
      <c r="AL65">
        <f t="shared" si="24"/>
        <v>-0.42447635340180279</v>
      </c>
      <c r="AN65">
        <f t="shared" si="27"/>
        <v>0</v>
      </c>
      <c r="AO65">
        <f t="shared" si="27"/>
        <v>0</v>
      </c>
      <c r="AP65">
        <f t="shared" si="27"/>
        <v>-7.5552521193340568E-10</v>
      </c>
      <c r="AQ65">
        <f t="shared" si="27"/>
        <v>-9.2287914488247568E-6</v>
      </c>
      <c r="AR65">
        <f t="shared" si="27"/>
        <v>-9.2295469740366908E-6</v>
      </c>
      <c r="AS65">
        <f t="shared" si="27"/>
        <v>-2.2242814976188648E-4</v>
      </c>
      <c r="AT65">
        <f t="shared" si="27"/>
        <v>-1.4533774238727727E-4</v>
      </c>
      <c r="AU65">
        <f t="shared" si="25"/>
        <v>-3.7699543912320045E-4</v>
      </c>
      <c r="AW65">
        <v>62</v>
      </c>
      <c r="AX65">
        <f>IF(Z65&gt;0, (R65*SUMPRODUCT(K65:$K$98, X65:$X$98)-K65*$AZ$3)/Z65, 0)</f>
        <v>-30671135.847497456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50000</v>
      </c>
      <c r="S66">
        <f t="shared" si="1"/>
        <v>-127774832.39234661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-2.0873064419549192</v>
      </c>
      <c r="AC66">
        <f t="shared" si="22"/>
        <v>-1.8636744283376312</v>
      </c>
      <c r="AE66">
        <f t="shared" si="2"/>
        <v>0</v>
      </c>
      <c r="AF66">
        <f t="shared" si="26"/>
        <v>0</v>
      </c>
      <c r="AG66">
        <f t="shared" si="26"/>
        <v>-1.8232017931894199E-7</v>
      </c>
      <c r="AH66">
        <f t="shared" si="4"/>
        <v>-2.6394132036309404E-3</v>
      </c>
      <c r="AI66">
        <f t="shared" si="23"/>
        <v>-2.6395955238102593E-3</v>
      </c>
      <c r="AJ66">
        <f t="shared" si="6"/>
        <v>-0.22363201361728802</v>
      </c>
      <c r="AK66">
        <f t="shared" si="19"/>
        <v>-0.14611145093684436</v>
      </c>
      <c r="AL66">
        <f t="shared" si="24"/>
        <v>-0.37238306007794264</v>
      </c>
      <c r="AN66">
        <f t="shared" si="27"/>
        <v>0</v>
      </c>
      <c r="AO66">
        <f t="shared" si="27"/>
        <v>0</v>
      </c>
      <c r="AP66">
        <f t="shared" si="27"/>
        <v>-1.4457703405056758E-10</v>
      </c>
      <c r="AQ66">
        <f t="shared" si="27"/>
        <v>-2.0930131488479854E-6</v>
      </c>
      <c r="AR66">
        <f t="shared" si="27"/>
        <v>-2.0931577258820357E-6</v>
      </c>
      <c r="AS66">
        <f t="shared" si="27"/>
        <v>-1.7733666875669057E-4</v>
      </c>
      <c r="AT66">
        <f t="shared" si="27"/>
        <v>-1.1586408205709396E-4</v>
      </c>
      <c r="AU66">
        <f t="shared" si="25"/>
        <v>-2.9529390853966659E-4</v>
      </c>
      <c r="AW66">
        <v>63</v>
      </c>
      <c r="AX66">
        <f>IF(Z66&gt;0, (R66*SUMPRODUCT(K66:$K$98, X66:$X$98)-K66*$AZ$3)/Z66, 0)</f>
        <v>-127774832.39234661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-618589640.8560096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-1.8636744283376312</v>
      </c>
      <c r="AC67">
        <f t="shared" si="22"/>
        <v>-1.6639968406286934</v>
      </c>
      <c r="AE67">
        <f t="shared" ref="AE67:AE69" si="30">$Z67*O67</f>
        <v>0</v>
      </c>
      <c r="AF67">
        <f t="shared" si="26"/>
        <v>0</v>
      </c>
      <c r="AG67">
        <f t="shared" si="26"/>
        <v>-3.3624812208422215E-8</v>
      </c>
      <c r="AH67">
        <f t="shared" ref="AH67:AH69" si="31">-X67*R67</f>
        <v>-5.8748866126932136E-4</v>
      </c>
      <c r="AI67">
        <f t="shared" si="23"/>
        <v>-5.8752228608152982E-4</v>
      </c>
      <c r="AJ67">
        <f t="shared" ref="AJ67:AJ69" si="32">AB67-AC67</f>
        <v>-0.19967758770893784</v>
      </c>
      <c r="AK67">
        <f t="shared" si="19"/>
        <v>-0.13045720998363419</v>
      </c>
      <c r="AL67">
        <f t="shared" si="24"/>
        <v>-0.33072231997865353</v>
      </c>
      <c r="AN67">
        <f t="shared" si="27"/>
        <v>0</v>
      </c>
      <c r="AO67">
        <f t="shared" si="27"/>
        <v>0</v>
      </c>
      <c r="AP67">
        <f t="shared" si="27"/>
        <v>-2.3807095639584896E-11</v>
      </c>
      <c r="AQ67">
        <f t="shared" si="27"/>
        <v>-4.1595470212045288E-7</v>
      </c>
      <c r="AR67">
        <f t="shared" si="27"/>
        <v>-4.1597850921609249E-7</v>
      </c>
      <c r="AS67">
        <f t="shared" si="27"/>
        <v>-1.4137605879260747E-4</v>
      </c>
      <c r="AT67">
        <f t="shared" si="27"/>
        <v>-9.23665314679693E-5</v>
      </c>
      <c r="AU67">
        <f t="shared" si="25"/>
        <v>-2.3415856876979286E-4</v>
      </c>
      <c r="AW67">
        <v>64</v>
      </c>
      <c r="AX67">
        <f>IF(Z67&gt;0, (R67*SUMPRODUCT(K67:$K$98, X67:$X$98)-K67*$AZ$3)/Z67, 0)</f>
        <v>-618589640.8560096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50000</v>
      </c>
      <c r="S68">
        <f t="shared" si="29"/>
        <v>-3574102893.8201885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-1.6639968406286934</v>
      </c>
      <c r="AC68">
        <f t="shared" si="22"/>
        <v>-1.4857118273672467</v>
      </c>
      <c r="AE68">
        <f t="shared" si="30"/>
        <v>0</v>
      </c>
      <c r="AF68">
        <f t="shared" si="26"/>
        <v>0</v>
      </c>
      <c r="AG68">
        <f t="shared" si="26"/>
        <v>-5.1961005023670431E-9</v>
      </c>
      <c r="AH68">
        <f t="shared" si="31"/>
        <v>-1.1236985433588381E-4</v>
      </c>
      <c r="AI68">
        <f t="shared" si="23"/>
        <v>-1.1237505043638618E-4</v>
      </c>
      <c r="AJ68">
        <f t="shared" si="32"/>
        <v>-0.17828501326144663</v>
      </c>
      <c r="AK68">
        <f t="shared" ref="AK68:AK69" si="42">G68*SUM(AB68:AB68, AE68:AF68)</f>
        <v>-0.11647977884400855</v>
      </c>
      <c r="AL68">
        <f t="shared" si="24"/>
        <v>-0.29487716715589157</v>
      </c>
      <c r="AN68">
        <f t="shared" si="27"/>
        <v>0</v>
      </c>
      <c r="AO68">
        <f t="shared" si="27"/>
        <v>0</v>
      </c>
      <c r="AP68">
        <f t="shared" si="27"/>
        <v>-3.2847783454301768E-12</v>
      </c>
      <c r="AQ68">
        <f t="shared" si="27"/>
        <v>-7.1035974772525904E-8</v>
      </c>
      <c r="AR68">
        <f t="shared" si="27"/>
        <v>-7.1039259550871336E-8</v>
      </c>
      <c r="AS68">
        <f t="shared" si="27"/>
        <v>-1.1270504691145873E-4</v>
      </c>
      <c r="AT68">
        <f t="shared" si="27"/>
        <v>-7.3634113707577486E-5</v>
      </c>
      <c r="AU68">
        <f t="shared" si="25"/>
        <v>-1.8641019987858707E-4</v>
      </c>
      <c r="AW68">
        <v>65</v>
      </c>
      <c r="AX68">
        <f>IF(Z68&gt;0, (R68*SUMPRODUCT(K68:$K$98, X68:$X$98)-K68*$AZ$3)/Z68, 0)</f>
        <v>-3574102893.8201885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-1.4857118273672467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-2.0784402009468174E-5</v>
      </c>
      <c r="AI69">
        <f t="shared" si="23"/>
        <v>-2.0784402009468174E-5</v>
      </c>
      <c r="AJ69">
        <f t="shared" si="32"/>
        <v>-1.4857118273672467</v>
      </c>
      <c r="AK69">
        <f t="shared" si="42"/>
        <v>-0.10399982791570728</v>
      </c>
      <c r="AL69">
        <f t="shared" si="24"/>
        <v>-1.5897324396849635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-1.1731351233679205E-8</v>
      </c>
      <c r="AR69">
        <f t="shared" si="27"/>
        <v>-1.1731351233679205E-8</v>
      </c>
      <c r="AS69">
        <f t="shared" si="27"/>
        <v>-8.3858112785427754E-4</v>
      </c>
      <c r="AT69">
        <f t="shared" si="27"/>
        <v>-5.8700678949799435E-5</v>
      </c>
      <c r="AU69">
        <f t="shared" si="25"/>
        <v>-8.9729353815531075E-4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4335.6642807048102</v>
      </c>
      <c r="AO71" s="8">
        <f t="shared" si="46"/>
        <v>-433.56642807048104</v>
      </c>
      <c r="AP71" s="8">
        <f t="shared" si="46"/>
        <v>-204.93963988364791</v>
      </c>
      <c r="AQ71" s="8">
        <f t="shared" si="46"/>
        <v>-2350.2067996042974</v>
      </c>
      <c r="AR71" s="8">
        <f t="shared" si="46"/>
        <v>1346.9514131463845</v>
      </c>
      <c r="AS71" s="8">
        <f t="shared" si="46"/>
        <v>-369.29405410843566</v>
      </c>
      <c r="AT71" s="8">
        <f t="shared" si="46"/>
        <v>215.42153156325404</v>
      </c>
      <c r="AU71" s="8">
        <f t="shared" si="46"/>
        <v>1193.0788906012019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323E-CE47-4FC5-A487-B1FB5FE59149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3625.1998134570722</v>
      </c>
      <c r="K3">
        <v>1</v>
      </c>
      <c r="L3" s="2">
        <v>0</v>
      </c>
      <c r="O3">
        <f>$C$3</f>
        <v>3625.1998134570722</v>
      </c>
      <c r="P3">
        <f>O3*C5</f>
        <v>362.51998134570727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3625.1998134570722</v>
      </c>
      <c r="AF3">
        <f t="shared" ref="AF3:AG34" si="4">-$Z3*P3</f>
        <v>-362.51998134570727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3136.8622762113646</v>
      </c>
      <c r="AJ3">
        <f t="shared" ref="AJ3:AJ66" si="7">AB3-AC3</f>
        <v>0</v>
      </c>
      <c r="AL3">
        <f t="shared" ref="AL3:AL34" si="8">SUM(AI3:AK3)</f>
        <v>3136.8622762113646</v>
      </c>
      <c r="AN3">
        <f t="shared" ref="AN3:AU34" si="9">AE3*$K3</f>
        <v>3625.1998134570722</v>
      </c>
      <c r="AO3">
        <f t="shared" si="9"/>
        <v>-362.51998134570727</v>
      </c>
      <c r="AP3">
        <f t="shared" si="9"/>
        <v>-125.8175559</v>
      </c>
      <c r="AQ3">
        <f t="shared" si="9"/>
        <v>0</v>
      </c>
      <c r="AR3">
        <f t="shared" si="9"/>
        <v>3136.8622762113646</v>
      </c>
      <c r="AS3">
        <f t="shared" si="9"/>
        <v>0</v>
      </c>
      <c r="AT3">
        <f t="shared" si="9"/>
        <v>0</v>
      </c>
      <c r="AU3">
        <f t="shared" si="9"/>
        <v>3136.8622762113646</v>
      </c>
      <c r="AW3">
        <v>0</v>
      </c>
      <c r="AX3">
        <f>IF(Z3&gt;0, (R3*SUMPRODUCT(K3:$K$98, X3:$X$98)-K3*$AZ$3)/Z3, 0)</f>
        <v>0</v>
      </c>
      <c r="AZ3">
        <f>C6*SUMPRODUCT(X4:X98, K4:K98)/1</f>
        <v>2001.4930876684734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217.15289114791253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214.44568796447948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-214.44568796447948</v>
      </c>
      <c r="AK4">
        <f>G4*SUM(AB4, AE4:AF4)</f>
        <v>0</v>
      </c>
      <c r="AL4">
        <f t="shared" si="8"/>
        <v>-461.12638796447948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-220.25062499999999</v>
      </c>
      <c r="AR4">
        <f t="shared" si="9"/>
        <v>-220.25062499999999</v>
      </c>
      <c r="AS4">
        <f t="shared" si="9"/>
        <v>-191.46936425399952</v>
      </c>
      <c r="AT4">
        <f t="shared" si="9"/>
        <v>0</v>
      </c>
      <c r="AU4">
        <f t="shared" si="9"/>
        <v>-411.71998925399953</v>
      </c>
      <c r="AW4">
        <v>1</v>
      </c>
      <c r="AX4">
        <f>IF(Z4&gt;0, (R4*SUMPRODUCT(K4:$K$98, X4:$X$98)-K4*$AZ$3)/Z4, 0)</f>
        <v>217.15289114791253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100000</v>
      </c>
      <c r="S5">
        <f t="shared" si="1"/>
        <v>190.38247570284031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214.44568796447948</v>
      </c>
      <c r="AC5">
        <f t="shared" si="2"/>
        <v>185.66442721847898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-243.98083944245369</v>
      </c>
      <c r="AI5">
        <f t="shared" si="6"/>
        <v>-256.17106510089837</v>
      </c>
      <c r="AJ5">
        <f t="shared" si="7"/>
        <v>28.781260746000498</v>
      </c>
      <c r="AK5">
        <f>G5*SUM(AB5, AE5:AF5)</f>
        <v>15.011198157513565</v>
      </c>
      <c r="AL5">
        <f t="shared" si="8"/>
        <v>-212.3786061973843</v>
      </c>
      <c r="AN5">
        <f t="shared" si="9"/>
        <v>0</v>
      </c>
      <c r="AO5">
        <f t="shared" si="9"/>
        <v>0</v>
      </c>
      <c r="AP5">
        <f t="shared" si="9"/>
        <v>-9.7179732608774643</v>
      </c>
      <c r="AQ5">
        <f t="shared" si="9"/>
        <v>-194.50003144328258</v>
      </c>
      <c r="AR5">
        <f t="shared" si="9"/>
        <v>-204.21800470416005</v>
      </c>
      <c r="AS5">
        <f t="shared" si="9"/>
        <v>22.944244854911108</v>
      </c>
      <c r="AT5">
        <f t="shared" si="9"/>
        <v>11.966835265874971</v>
      </c>
      <c r="AU5">
        <f t="shared" si="9"/>
        <v>-169.30692458337396</v>
      </c>
      <c r="AW5">
        <v>2</v>
      </c>
      <c r="AX5">
        <f>IF(Z5&gt;0, (R5*SUMPRODUCT(K5:$K$98, X5:$X$98)-K5*$AZ$3)/Z5, 0)</f>
        <v>190.38247570284031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100000</v>
      </c>
      <c r="S6">
        <f t="shared" si="1"/>
        <v>168.33883718891514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185.66442721847898</v>
      </c>
      <c r="AC6">
        <f t="shared" si="2"/>
        <v>162.11918528769525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-241.30912521570761</v>
      </c>
      <c r="AI6">
        <f t="shared" si="6"/>
        <v>-253.34728497691589</v>
      </c>
      <c r="AJ6">
        <f t="shared" si="7"/>
        <v>23.545241930783732</v>
      </c>
      <c r="AK6">
        <f>G6*SUM(AB6, AE6:AF6)</f>
        <v>12.99650990529353</v>
      </c>
      <c r="AL6">
        <f t="shared" si="8"/>
        <v>-216.80553314083863</v>
      </c>
      <c r="AN6">
        <f t="shared" si="9"/>
        <v>0</v>
      </c>
      <c r="AO6">
        <f t="shared" si="9"/>
        <v>0</v>
      </c>
      <c r="AP6">
        <f t="shared" si="9"/>
        <v>-8.5685243380502634</v>
      </c>
      <c r="AQ6">
        <f t="shared" si="9"/>
        <v>-171.75906894567379</v>
      </c>
      <c r="AR6">
        <f t="shared" si="9"/>
        <v>-180.32759328372404</v>
      </c>
      <c r="AS6">
        <f t="shared" si="9"/>
        <v>16.759038136319958</v>
      </c>
      <c r="AT6">
        <f t="shared" si="9"/>
        <v>9.2506590410992793</v>
      </c>
      <c r="AU6">
        <f t="shared" si="9"/>
        <v>-154.3178961063048</v>
      </c>
      <c r="AW6">
        <v>3</v>
      </c>
      <c r="AX6">
        <f>IF(Z6&gt;0, (R6*SUMPRODUCT(K6:$K$98, X6:$X$98)-K6*$AZ$3)/Z6, 0)</f>
        <v>168.33883718891514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100000</v>
      </c>
      <c r="S7">
        <f t="shared" si="1"/>
        <v>150.36078422564748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162.11918528769525</v>
      </c>
      <c r="AC7">
        <f t="shared" si="2"/>
        <v>142.99832126389674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-238.75667475516744</v>
      </c>
      <c r="AI7">
        <f t="shared" si="6"/>
        <v>-250.64460833441925</v>
      </c>
      <c r="AJ7">
        <f t="shared" si="7"/>
        <v>19.120864023798504</v>
      </c>
      <c r="AK7">
        <f>G7*SUM(AB7, AE7:AF7)</f>
        <v>11.348342970138669</v>
      </c>
      <c r="AL7">
        <f t="shared" si="8"/>
        <v>-220.17540134048207</v>
      </c>
      <c r="AN7">
        <f t="shared" si="9"/>
        <v>0</v>
      </c>
      <c r="AO7">
        <f t="shared" si="9"/>
        <v>0</v>
      </c>
      <c r="AP7">
        <f t="shared" si="9"/>
        <v>-7.5549967044903727</v>
      </c>
      <c r="AQ7">
        <f t="shared" si="9"/>
        <v>-151.73418314673128</v>
      </c>
      <c r="AR7">
        <f t="shared" si="9"/>
        <v>-159.28917985122166</v>
      </c>
      <c r="AS7">
        <f t="shared" si="9"/>
        <v>12.151654761844494</v>
      </c>
      <c r="AT7">
        <f t="shared" si="9"/>
        <v>7.2120771174615017</v>
      </c>
      <c r="AU7">
        <f t="shared" si="9"/>
        <v>-139.92544797191567</v>
      </c>
      <c r="AW7">
        <v>4</v>
      </c>
      <c r="AX7">
        <f>IF(Z7&gt;0, (R7*SUMPRODUCT(K7:$K$98, X7:$X$98)-K7*$AZ$3)/Z7, 0)</f>
        <v>150.36078422564748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100000</v>
      </c>
      <c r="S8">
        <f t="shared" si="1"/>
        <v>135.81082489854674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142.99832126389674</v>
      </c>
      <c r="AC8">
        <f t="shared" si="2"/>
        <v>127.5482496545535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-236.31956589766611</v>
      </c>
      <c r="AI8">
        <f t="shared" si="6"/>
        <v>-248.05908019538819</v>
      </c>
      <c r="AJ8">
        <f t="shared" si="7"/>
        <v>15.45007160934324</v>
      </c>
      <c r="AK8">
        <f>G8*SUM(AB8, AE8:AF8)</f>
        <v>10.009882488472773</v>
      </c>
      <c r="AL8">
        <f t="shared" si="8"/>
        <v>-222.59912609757217</v>
      </c>
      <c r="AN8">
        <f t="shared" si="9"/>
        <v>0</v>
      </c>
      <c r="AO8">
        <f t="shared" si="9"/>
        <v>0</v>
      </c>
      <c r="AP8">
        <f t="shared" si="9"/>
        <v>-6.6613156856199778</v>
      </c>
      <c r="AQ8">
        <f t="shared" si="9"/>
        <v>-134.09406822209701</v>
      </c>
      <c r="AR8">
        <f t="shared" si="9"/>
        <v>-140.75538390771698</v>
      </c>
      <c r="AS8">
        <f t="shared" si="9"/>
        <v>8.7667855539168347</v>
      </c>
      <c r="AT8">
        <f t="shared" si="9"/>
        <v>5.679876146546774</v>
      </c>
      <c r="AU8">
        <f t="shared" si="9"/>
        <v>-126.30872220725337</v>
      </c>
      <c r="AW8">
        <v>5</v>
      </c>
      <c r="AX8">
        <f>IF(Z8&gt;0, (R8*SUMPRODUCT(K8:$K$98, X8:$X$98)-K8*$AZ$3)/Z8, 0)</f>
        <v>135.81082489854674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100000</v>
      </c>
      <c r="S9">
        <f t="shared" si="1"/>
        <v>124.14608874594795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127.5482496545535</v>
      </c>
      <c r="AC9">
        <f t="shared" si="2"/>
        <v>115.13642387655295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-234.26191389492968</v>
      </c>
      <c r="AI9">
        <f t="shared" si="6"/>
        <v>-245.85475031043768</v>
      </c>
      <c r="AJ9">
        <f t="shared" si="7"/>
        <v>12.411825778000548</v>
      </c>
      <c r="AK9">
        <f t="shared" ref="AK9:AK72" si="22">G9*SUM(AB9:AB9, AE9:AF9)</f>
        <v>8.9283774758187455</v>
      </c>
      <c r="AL9">
        <f t="shared" si="8"/>
        <v>-224.5145470566184</v>
      </c>
      <c r="AN9">
        <f t="shared" si="9"/>
        <v>0</v>
      </c>
      <c r="AO9">
        <f t="shared" si="9"/>
        <v>0</v>
      </c>
      <c r="AP9">
        <f t="shared" si="9"/>
        <v>-5.873291710814085</v>
      </c>
      <c r="AQ9">
        <f t="shared" si="9"/>
        <v>-118.68437608573321</v>
      </c>
      <c r="AR9">
        <f t="shared" si="9"/>
        <v>-124.55766779654729</v>
      </c>
      <c r="AS9">
        <f t="shared" si="9"/>
        <v>6.2882172097659899</v>
      </c>
      <c r="AT9">
        <f t="shared" si="9"/>
        <v>4.5233938908683884</v>
      </c>
      <c r="AU9">
        <f t="shared" si="9"/>
        <v>-113.74605669591293</v>
      </c>
      <c r="AW9">
        <v>6</v>
      </c>
      <c r="AX9">
        <f>IF(Z9&gt;0, (R9*SUMPRODUCT(K9:$K$98, X9:$X$98)-K9*$AZ$3)/Z9, 0)</f>
        <v>124.14608874594795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100000</v>
      </c>
      <c r="S10">
        <f t="shared" si="1"/>
        <v>114.75596281893104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115.13642387655295</v>
      </c>
      <c r="AC10">
        <f t="shared" si="2"/>
        <v>105.09690711590576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-232.30476825194631</v>
      </c>
      <c r="AI10">
        <f t="shared" si="6"/>
        <v>-243.75263820726772</v>
      </c>
      <c r="AJ10">
        <f t="shared" si="7"/>
        <v>10.039516760647189</v>
      </c>
      <c r="AK10">
        <f t="shared" si="22"/>
        <v>8.0595496713587078</v>
      </c>
      <c r="AL10">
        <f t="shared" si="8"/>
        <v>-225.65357177526184</v>
      </c>
      <c r="AN10">
        <f t="shared" si="9"/>
        <v>0</v>
      </c>
      <c r="AO10">
        <f t="shared" si="9"/>
        <v>0</v>
      </c>
      <c r="AP10">
        <f t="shared" si="9"/>
        <v>-5.1784349915684409</v>
      </c>
      <c r="AQ10">
        <f t="shared" si="9"/>
        <v>-105.08287963778682</v>
      </c>
      <c r="AR10">
        <f t="shared" si="9"/>
        <v>-110.26131462935525</v>
      </c>
      <c r="AS10">
        <f t="shared" si="9"/>
        <v>4.5413675290403468</v>
      </c>
      <c r="AT10">
        <f t="shared" si="9"/>
        <v>3.6457309698078295</v>
      </c>
      <c r="AU10">
        <f t="shared" si="9"/>
        <v>-102.07421613050708</v>
      </c>
      <c r="AW10">
        <v>7</v>
      </c>
      <c r="AX10">
        <f>IF(Z10&gt;0, (R10*SUMPRODUCT(K10:$K$98, X10:$X$98)-K10*$AZ$3)/Z10, 0)</f>
        <v>114.75596281893104</v>
      </c>
    </row>
    <row r="11" spans="1:52" x14ac:dyDescent="0.25">
      <c r="A11" t="s">
        <v>33</v>
      </c>
      <c r="C11" s="12">
        <f>AU100</f>
        <v>1008.5721674146727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100000</v>
      </c>
      <c r="S11">
        <f t="shared" si="1"/>
        <v>107.2776668010701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105.09690711590576</v>
      </c>
      <c r="AC11">
        <f t="shared" si="2"/>
        <v>97.018366161231711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-230.44452320510439</v>
      </c>
      <c r="AI11">
        <f t="shared" si="6"/>
        <v>-241.74910889547195</v>
      </c>
      <c r="AJ11">
        <f t="shared" si="7"/>
        <v>8.0785409546740539</v>
      </c>
      <c r="AK11">
        <f t="shared" si="22"/>
        <v>7.3567834981134039</v>
      </c>
      <c r="AL11">
        <f t="shared" si="8"/>
        <v>-226.31378444268449</v>
      </c>
      <c r="AN11">
        <f t="shared" si="9"/>
        <v>0</v>
      </c>
      <c r="AO11">
        <f t="shared" si="9"/>
        <v>0</v>
      </c>
      <c r="AP11">
        <f t="shared" si="9"/>
        <v>-4.5657325595950375</v>
      </c>
      <c r="AQ11">
        <f t="shared" si="9"/>
        <v>-93.072677902244209</v>
      </c>
      <c r="AR11">
        <f t="shared" si="9"/>
        <v>-97.638410461839243</v>
      </c>
      <c r="AS11">
        <f t="shared" si="9"/>
        <v>3.2627871981372918</v>
      </c>
      <c r="AT11">
        <f t="shared" si="9"/>
        <v>2.9712814667633971</v>
      </c>
      <c r="AU11">
        <f t="shared" si="9"/>
        <v>-91.404341796938567</v>
      </c>
      <c r="AW11">
        <v>8</v>
      </c>
      <c r="AX11">
        <f>IF(Z11&gt;0, (R11*SUMPRODUCT(K11:$K$98, X11:$X$98)-K11*$AZ$3)/Z11, 0)</f>
        <v>107.2776668010701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12.5</v>
      </c>
      <c r="R12">
        <f t="shared" si="0"/>
        <v>100000</v>
      </c>
      <c r="S12">
        <f t="shared" si="1"/>
        <v>101.40324774494256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97.018366161231711</v>
      </c>
      <c r="AC12">
        <f t="shared" si="2"/>
        <v>90.556704940338022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-228.7638465544976</v>
      </c>
      <c r="AI12">
        <f t="shared" si="6"/>
        <v>-239.92679090714219</v>
      </c>
      <c r="AJ12">
        <f t="shared" si="7"/>
        <v>6.4616612208936886</v>
      </c>
      <c r="AK12">
        <f t="shared" si="22"/>
        <v>6.79128563128622</v>
      </c>
      <c r="AL12">
        <f t="shared" si="8"/>
        <v>-226.67384405496227</v>
      </c>
      <c r="AN12">
        <f t="shared" si="9"/>
        <v>0</v>
      </c>
      <c r="AO12">
        <f t="shared" si="9"/>
        <v>0</v>
      </c>
      <c r="AP12">
        <f t="shared" si="9"/>
        <v>-4.0254696418751434</v>
      </c>
      <c r="AQ12">
        <f t="shared" si="9"/>
        <v>-82.494536420899635</v>
      </c>
      <c r="AR12">
        <f t="shared" si="9"/>
        <v>-86.520006062774783</v>
      </c>
      <c r="AS12">
        <f t="shared" si="9"/>
        <v>2.3301398142889775</v>
      </c>
      <c r="AT12">
        <f t="shared" si="9"/>
        <v>2.4490056811551666</v>
      </c>
      <c r="AU12">
        <f t="shared" si="9"/>
        <v>-81.740860567330628</v>
      </c>
      <c r="AW12">
        <v>9</v>
      </c>
      <c r="AX12">
        <f>IF(Z12&gt;0, (R12*SUMPRODUCT(K12:$K$98, X12:$X$98)-K12*$AZ$3)/Z12, 0)</f>
        <v>101.40324774494256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12.5</v>
      </c>
      <c r="R13">
        <f t="shared" si="0"/>
        <v>100000</v>
      </c>
      <c r="S13">
        <f t="shared" si="1"/>
        <v>96.836233832200449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90.556704940338022</v>
      </c>
      <c r="AC13">
        <f t="shared" si="2"/>
        <v>85.39343341350127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-227.17091857538708</v>
      </c>
      <c r="AI13">
        <f t="shared" si="6"/>
        <v>-238.19383711968328</v>
      </c>
      <c r="AJ13">
        <f t="shared" si="7"/>
        <v>5.1632715268367519</v>
      </c>
      <c r="AK13">
        <f t="shared" si="22"/>
        <v>6.3389693458236618</v>
      </c>
      <c r="AL13">
        <f t="shared" si="8"/>
        <v>-226.69159624702286</v>
      </c>
      <c r="AN13">
        <f t="shared" si="9"/>
        <v>0</v>
      </c>
      <c r="AO13">
        <f t="shared" si="9"/>
        <v>0</v>
      </c>
      <c r="AP13">
        <f t="shared" si="9"/>
        <v>-3.549084760382653</v>
      </c>
      <c r="AQ13">
        <f t="shared" si="9"/>
        <v>-73.142955912998843</v>
      </c>
      <c r="AR13">
        <f t="shared" si="9"/>
        <v>-76.692040673381499</v>
      </c>
      <c r="AS13">
        <f t="shared" si="9"/>
        <v>1.6624352448922139</v>
      </c>
      <c r="AT13">
        <f t="shared" si="9"/>
        <v>2.0409784769240518</v>
      </c>
      <c r="AU13">
        <f t="shared" si="9"/>
        <v>-72.988626951565237</v>
      </c>
      <c r="AW13">
        <v>10</v>
      </c>
      <c r="AX13">
        <f>IF(Z13&gt;0, (R13*SUMPRODUCT(K13:$K$98, X13:$X$98)-K13*$AZ$3)/Z13, 0)</f>
        <v>96.836233832200449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100000</v>
      </c>
      <c r="S14">
        <f t="shared" si="1"/>
        <v>93.362655455507991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85.39343341350127</v>
      </c>
      <c r="AC14">
        <f t="shared" si="2"/>
        <v>81.296249727344389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-225.74637355334224</v>
      </c>
      <c r="AI14">
        <f t="shared" si="6"/>
        <v>-236.6308446155013</v>
      </c>
      <c r="AJ14">
        <f t="shared" si="7"/>
        <v>4.0971836861568818</v>
      </c>
      <c r="AK14">
        <f t="shared" si="22"/>
        <v>5.9775403389450892</v>
      </c>
      <c r="AL14">
        <f t="shared" si="8"/>
        <v>-226.55612059039933</v>
      </c>
      <c r="AN14">
        <f t="shared" si="9"/>
        <v>0</v>
      </c>
      <c r="AO14">
        <f t="shared" si="9"/>
        <v>0</v>
      </c>
      <c r="AP14">
        <f t="shared" si="9"/>
        <v>-3.1290253361260074</v>
      </c>
      <c r="AQ14">
        <f t="shared" si="9"/>
        <v>-64.896687983555267</v>
      </c>
      <c r="AR14">
        <f t="shared" si="9"/>
        <v>-68.025713319681273</v>
      </c>
      <c r="AS14">
        <f t="shared" si="9"/>
        <v>1.1778424038736872</v>
      </c>
      <c r="AT14">
        <f t="shared" si="9"/>
        <v>1.7184000087335682</v>
      </c>
      <c r="AU14">
        <f t="shared" si="9"/>
        <v>-65.129470907074023</v>
      </c>
      <c r="AW14">
        <v>11</v>
      </c>
      <c r="AX14">
        <f>IF(Z14&gt;0, (R14*SUMPRODUCT(K14:$K$98, X14:$X$98)-K14*$AZ$3)/Z14, 0)</f>
        <v>93.362655455507991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100000</v>
      </c>
      <c r="S15">
        <f t="shared" si="1"/>
        <v>90.77398214812942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81.296249727344389</v>
      </c>
      <c r="AC15">
        <f t="shared" si="2"/>
        <v>78.047572660612104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-224.89755335938574</v>
      </c>
      <c r="AI15">
        <f t="shared" si="6"/>
        <v>-235.6450675167533</v>
      </c>
      <c r="AJ15">
        <f t="shared" si="7"/>
        <v>3.2486770667322844</v>
      </c>
      <c r="AK15">
        <f t="shared" si="22"/>
        <v>5.690737480914108</v>
      </c>
      <c r="AL15">
        <f t="shared" si="8"/>
        <v>-226.70565296910692</v>
      </c>
      <c r="AN15">
        <f t="shared" si="9"/>
        <v>0</v>
      </c>
      <c r="AO15">
        <f t="shared" si="9"/>
        <v>0</v>
      </c>
      <c r="AP15">
        <f t="shared" si="9"/>
        <v>-2.7586191952742039</v>
      </c>
      <c r="AQ15">
        <f t="shared" si="9"/>
        <v>-57.725600411710928</v>
      </c>
      <c r="AR15">
        <f t="shared" si="9"/>
        <v>-60.484219606985128</v>
      </c>
      <c r="AS15">
        <f t="shared" si="9"/>
        <v>0.83385448805306295</v>
      </c>
      <c r="AT15">
        <f t="shared" si="9"/>
        <v>1.4606705718414377</v>
      </c>
      <c r="AU15">
        <f t="shared" si="9"/>
        <v>-58.189694547090632</v>
      </c>
      <c r="AW15">
        <v>12</v>
      </c>
      <c r="AX15">
        <f>IF(Z15&gt;0, (R15*SUMPRODUCT(K15:$K$98, X15:$X$98)-K15*$AZ$3)/Z15, 0)</f>
        <v>90.77398214812942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100000</v>
      </c>
      <c r="S16">
        <f t="shared" si="1"/>
        <v>88.773179311782116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78.047572660612104</v>
      </c>
      <c r="AC16">
        <f t="shared" si="2"/>
        <v>75.364839138921866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-224.35624959753954</v>
      </c>
      <c r="AI16">
        <f t="shared" si="6"/>
        <v>-234.96824408213374</v>
      </c>
      <c r="AJ16">
        <f t="shared" si="7"/>
        <v>2.6827335216902384</v>
      </c>
      <c r="AK16">
        <f t="shared" si="22"/>
        <v>5.4633300862428475</v>
      </c>
      <c r="AL16">
        <f t="shared" si="8"/>
        <v>-226.82218047420065</v>
      </c>
      <c r="AN16">
        <f t="shared" si="9"/>
        <v>0</v>
      </c>
      <c r="AO16">
        <f t="shared" si="9"/>
        <v>0</v>
      </c>
      <c r="AP16">
        <f t="shared" si="9"/>
        <v>-2.4319952416689024</v>
      </c>
      <c r="AQ16">
        <f t="shared" si="9"/>
        <v>-51.416661802078004</v>
      </c>
      <c r="AR16">
        <f t="shared" si="9"/>
        <v>-53.848657043746904</v>
      </c>
      <c r="AS16">
        <f t="shared" si="9"/>
        <v>0.61481328216745779</v>
      </c>
      <c r="AT16">
        <f t="shared" si="9"/>
        <v>1.2520542479265386</v>
      </c>
      <c r="AU16">
        <f t="shared" si="9"/>
        <v>-51.981789513652906</v>
      </c>
      <c r="AW16">
        <v>13</v>
      </c>
      <c r="AX16">
        <f>IF(Z16&gt;0, (R16*SUMPRODUCT(K16:$K$98, X16:$X$98)-K16*$AZ$3)/Z16, 0)</f>
        <v>88.773179311782116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100000</v>
      </c>
      <c r="S17">
        <f t="shared" si="1"/>
        <v>87.19970845195337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75.364839138921866</v>
      </c>
      <c r="AC17">
        <f t="shared" si="2"/>
        <v>73.09359420293373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-223.78692823450467</v>
      </c>
      <c r="AI17">
        <f t="shared" si="6"/>
        <v>-234.26482940822362</v>
      </c>
      <c r="AJ17">
        <f t="shared" si="7"/>
        <v>2.2712449359881361</v>
      </c>
      <c r="AK17">
        <f t="shared" si="22"/>
        <v>5.2755387397245315</v>
      </c>
      <c r="AL17">
        <f t="shared" si="8"/>
        <v>-226.71804573251094</v>
      </c>
      <c r="AN17">
        <f t="shared" si="9"/>
        <v>0</v>
      </c>
      <c r="AO17">
        <f t="shared" si="9"/>
        <v>0</v>
      </c>
      <c r="AP17">
        <f t="shared" si="9"/>
        <v>-2.1439861747743221</v>
      </c>
      <c r="AQ17">
        <f t="shared" si="9"/>
        <v>-45.791239321232929</v>
      </c>
      <c r="AR17">
        <f t="shared" si="9"/>
        <v>-47.935225496007256</v>
      </c>
      <c r="AS17">
        <f t="shared" si="9"/>
        <v>0.46474171320671154</v>
      </c>
      <c r="AT17">
        <f t="shared" si="9"/>
        <v>1.079479748370372</v>
      </c>
      <c r="AU17">
        <f t="shared" si="9"/>
        <v>-46.391004034430168</v>
      </c>
      <c r="AW17">
        <v>14</v>
      </c>
      <c r="AX17">
        <f>IF(Z17&gt;0, (R17*SUMPRODUCT(K17:$K$98, X17:$X$98)-K17*$AZ$3)/Z17, 0)</f>
        <v>87.19970845195337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100000</v>
      </c>
      <c r="S18">
        <f t="shared" si="1"/>
        <v>86.008606656213829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73.09359420293373</v>
      </c>
      <c r="AC18">
        <f t="shared" si="2"/>
        <v>71.182191369280986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-223.26990788956374</v>
      </c>
      <c r="AI18">
        <f t="shared" si="6"/>
        <v>-233.61512131305929</v>
      </c>
      <c r="AJ18">
        <f t="shared" si="7"/>
        <v>1.911402833652744</v>
      </c>
      <c r="AK18">
        <f t="shared" si="22"/>
        <v>5.1165515942053617</v>
      </c>
      <c r="AL18">
        <f t="shared" si="8"/>
        <v>-226.58716688520119</v>
      </c>
      <c r="AN18">
        <f t="shared" si="9"/>
        <v>0</v>
      </c>
      <c r="AO18">
        <f t="shared" si="9"/>
        <v>0</v>
      </c>
      <c r="AP18">
        <f t="shared" si="9"/>
        <v>-1.8900318144528454</v>
      </c>
      <c r="AQ18">
        <f t="shared" si="9"/>
        <v>-40.790577424225447</v>
      </c>
      <c r="AR18">
        <f t="shared" si="9"/>
        <v>-42.680609238678294</v>
      </c>
      <c r="AS18">
        <f t="shared" si="9"/>
        <v>0.34920615147815259</v>
      </c>
      <c r="AT18">
        <f t="shared" si="9"/>
        <v>0.9347748468266982</v>
      </c>
      <c r="AU18">
        <f t="shared" si="9"/>
        <v>-41.396628240373445</v>
      </c>
      <c r="AW18">
        <v>15</v>
      </c>
      <c r="AX18">
        <f>IF(Z18&gt;0, (R18*SUMPRODUCT(K18:$K$98, X18:$X$98)-K18*$AZ$3)/Z18, 0)</f>
        <v>86.008606656213829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12.5</v>
      </c>
      <c r="R19">
        <f t="shared" si="0"/>
        <v>100000</v>
      </c>
      <c r="S19">
        <f t="shared" si="1"/>
        <v>85.141693808618029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71.182191369280986</v>
      </c>
      <c r="AC19">
        <f t="shared" si="2"/>
        <v>69.570039380394974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-223.19607609264668</v>
      </c>
      <c r="AI19">
        <f t="shared" si="6"/>
        <v>-233.40993787239569</v>
      </c>
      <c r="AJ19">
        <f t="shared" si="7"/>
        <v>1.6121519888860121</v>
      </c>
      <c r="AK19">
        <f t="shared" si="22"/>
        <v>4.9827533958496693</v>
      </c>
      <c r="AL19">
        <f t="shared" si="8"/>
        <v>-226.81503248766001</v>
      </c>
      <c r="AN19">
        <f t="shared" si="9"/>
        <v>0</v>
      </c>
      <c r="AO19">
        <f t="shared" si="9"/>
        <v>0</v>
      </c>
      <c r="AP19">
        <f t="shared" si="9"/>
        <v>-1.6661021073477196</v>
      </c>
      <c r="AQ19">
        <f t="shared" si="9"/>
        <v>-36.408114849077037</v>
      </c>
      <c r="AR19">
        <f t="shared" si="9"/>
        <v>-38.074216956424756</v>
      </c>
      <c r="AS19">
        <f t="shared" si="9"/>
        <v>0.26297691157064051</v>
      </c>
      <c r="AT19">
        <f t="shared" si="9"/>
        <v>0.81279501448502445</v>
      </c>
      <c r="AU19">
        <f t="shared" si="9"/>
        <v>-36.998445030369091</v>
      </c>
      <c r="AW19">
        <v>16</v>
      </c>
      <c r="AX19">
        <f>IF(Z19&gt;0, (R19*SUMPRODUCT(K19:$K$98, X19:$X$98)-K19*$AZ$3)/Z19, 0)</f>
        <v>85.141693808618029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100000</v>
      </c>
      <c r="S20">
        <f t="shared" si="1"/>
        <v>84.470064289171461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69.570039380394974</v>
      </c>
      <c r="AC20">
        <f t="shared" si="2"/>
        <v>68.142661527156633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-223.00316636018371</v>
      </c>
      <c r="AI20">
        <f t="shared" si="6"/>
        <v>-233.08701412634022</v>
      </c>
      <c r="AJ20">
        <f t="shared" si="7"/>
        <v>1.4273778532383403</v>
      </c>
      <c r="AK20">
        <f t="shared" si="22"/>
        <v>4.8699027566276483</v>
      </c>
      <c r="AL20">
        <f t="shared" si="8"/>
        <v>-226.78973351647423</v>
      </c>
      <c r="AN20">
        <f t="shared" si="9"/>
        <v>0</v>
      </c>
      <c r="AO20">
        <f t="shared" si="9"/>
        <v>0</v>
      </c>
      <c r="AP20">
        <f t="shared" si="9"/>
        <v>-1.4686553619532374</v>
      </c>
      <c r="AQ20">
        <f t="shared" si="9"/>
        <v>-32.479149190117838</v>
      </c>
      <c r="AR20">
        <f t="shared" si="9"/>
        <v>-33.947804552071077</v>
      </c>
      <c r="AS20">
        <f t="shared" si="9"/>
        <v>0.20788950669480527</v>
      </c>
      <c r="AT20">
        <f t="shared" si="9"/>
        <v>0.70927377738846387</v>
      </c>
      <c r="AU20">
        <f t="shared" si="9"/>
        <v>-33.030641267987811</v>
      </c>
      <c r="AW20">
        <v>17</v>
      </c>
      <c r="AX20">
        <f>IF(Z20&gt;0, (R20*SUMPRODUCT(K20:$K$98, X20:$X$98)-K20*$AZ$3)/Z20, 0)</f>
        <v>84.470064289171461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12.5</v>
      </c>
      <c r="R21">
        <f t="shared" si="0"/>
        <v>100000</v>
      </c>
      <c r="S21">
        <f t="shared" si="1"/>
        <v>83.99741489589978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68.142661527156633</v>
      </c>
      <c r="AC21">
        <f t="shared" si="2"/>
        <v>66.896313226180609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-223.15522838191495</v>
      </c>
      <c r="AI21">
        <f t="shared" si="6"/>
        <v>-233.11034326686215</v>
      </c>
      <c r="AJ21">
        <f t="shared" si="7"/>
        <v>1.2463483009760239</v>
      </c>
      <c r="AK21">
        <f t="shared" si="22"/>
        <v>4.7699863069009645</v>
      </c>
      <c r="AL21">
        <f t="shared" si="8"/>
        <v>-227.09400865898516</v>
      </c>
      <c r="AN21">
        <f t="shared" si="9"/>
        <v>0</v>
      </c>
      <c r="AO21">
        <f t="shared" si="9"/>
        <v>0</v>
      </c>
      <c r="AP21">
        <f t="shared" si="9"/>
        <v>-1.2945590592083245</v>
      </c>
      <c r="AQ21">
        <f t="shared" si="9"/>
        <v>-29.019014431297823</v>
      </c>
      <c r="AR21">
        <f t="shared" si="9"/>
        <v>-30.313573490506148</v>
      </c>
      <c r="AS21">
        <f t="shared" si="9"/>
        <v>0.16207462220221003</v>
      </c>
      <c r="AT21">
        <f t="shared" si="9"/>
        <v>0.6202870642141316</v>
      </c>
      <c r="AU21">
        <f t="shared" si="9"/>
        <v>-29.531211804089804</v>
      </c>
      <c r="AW21">
        <v>18</v>
      </c>
      <c r="AX21">
        <f>IF(Z21&gt;0, (R21*SUMPRODUCT(K21:$K$98, X21:$X$98)-K21*$AZ$3)/Z21, 0)</f>
        <v>83.99741489589978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100000</v>
      </c>
      <c r="S22">
        <f t="shared" si="1"/>
        <v>83.646491661841381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66.896313226180609</v>
      </c>
      <c r="AC22">
        <f t="shared" si="2"/>
        <v>65.763728160187952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-223.48603753445741</v>
      </c>
      <c r="AI22">
        <f t="shared" si="6"/>
        <v>-233.31366551586333</v>
      </c>
      <c r="AJ22">
        <f t="shared" si="7"/>
        <v>1.1325850659926573</v>
      </c>
      <c r="AK22">
        <f t="shared" si="22"/>
        <v>4.6827419258326435</v>
      </c>
      <c r="AL22">
        <f t="shared" si="8"/>
        <v>-227.49833852403805</v>
      </c>
      <c r="AN22">
        <f t="shared" si="9"/>
        <v>0</v>
      </c>
      <c r="AO22">
        <f t="shared" si="9"/>
        <v>0</v>
      </c>
      <c r="AP22">
        <f t="shared" si="9"/>
        <v>-1.1410542093986638</v>
      </c>
      <c r="AQ22">
        <f t="shared" si="9"/>
        <v>-25.94824349812631</v>
      </c>
      <c r="AR22">
        <f t="shared" si="9"/>
        <v>-27.089297707524974</v>
      </c>
      <c r="AS22">
        <f t="shared" si="9"/>
        <v>0.13150080156657548</v>
      </c>
      <c r="AT22">
        <f t="shared" si="9"/>
        <v>0.5436980720178366</v>
      </c>
      <c r="AU22">
        <f t="shared" si="9"/>
        <v>-26.414098833940564</v>
      </c>
      <c r="AW22">
        <v>19</v>
      </c>
      <c r="AX22">
        <f>IF(Z22&gt;0, (R22*SUMPRODUCT(K22:$K$98, X22:$X$98)-K22*$AZ$3)/Z22, 0)</f>
        <v>83.646491661841381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100000</v>
      </c>
      <c r="S23">
        <f t="shared" si="1"/>
        <v>83.382883100528318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65.763728160187952</v>
      </c>
      <c r="AC23">
        <f t="shared" si="2"/>
        <v>64.714082309655538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-224.06197725264605</v>
      </c>
      <c r="AI23">
        <f t="shared" si="6"/>
        <v>-233.76332120708133</v>
      </c>
      <c r="AJ23">
        <f t="shared" si="7"/>
        <v>1.0496458505324142</v>
      </c>
      <c r="AK23">
        <f t="shared" si="22"/>
        <v>4.6034609712131571</v>
      </c>
      <c r="AL23">
        <f t="shared" si="8"/>
        <v>-228.11021438533575</v>
      </c>
      <c r="AN23">
        <f t="shared" si="9"/>
        <v>0</v>
      </c>
      <c r="AO23">
        <f t="shared" si="9"/>
        <v>0</v>
      </c>
      <c r="AP23">
        <f t="shared" si="9"/>
        <v>-1.0057069446913984</v>
      </c>
      <c r="AQ23">
        <f t="shared" si="9"/>
        <v>-23.227780359364587</v>
      </c>
      <c r="AR23">
        <f t="shared" si="9"/>
        <v>-24.233487304055988</v>
      </c>
      <c r="AS23">
        <f t="shared" si="9"/>
        <v>0.10881338980506307</v>
      </c>
      <c r="AT23">
        <f t="shared" si="9"/>
        <v>0.4772259070608717</v>
      </c>
      <c r="AU23">
        <f t="shared" si="9"/>
        <v>-23.647448007190054</v>
      </c>
      <c r="AW23">
        <v>20</v>
      </c>
      <c r="AX23">
        <f>IF(Z23&gt;0, (R23*SUMPRODUCT(K23:$K$98, X23:$X$98)-K23*$AZ$3)/Z23, 0)</f>
        <v>83.382883100528318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100000</v>
      </c>
      <c r="S24">
        <f t="shared" si="1"/>
        <v>83.171022782750214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64.714082309655538</v>
      </c>
      <c r="AC24">
        <f t="shared" si="2"/>
        <v>63.717192707071327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-224.7978346756384</v>
      </c>
      <c r="AI24">
        <f t="shared" si="6"/>
        <v>-234.37406546119487</v>
      </c>
      <c r="AJ24">
        <f t="shared" si="7"/>
        <v>0.99688960258421133</v>
      </c>
      <c r="AK24">
        <f t="shared" si="22"/>
        <v>4.5299857616758885</v>
      </c>
      <c r="AL24">
        <f t="shared" si="8"/>
        <v>-228.84719009693475</v>
      </c>
      <c r="AN24">
        <f t="shared" si="9"/>
        <v>0</v>
      </c>
      <c r="AO24">
        <f t="shared" si="9"/>
        <v>0</v>
      </c>
      <c r="AP24">
        <f t="shared" si="9"/>
        <v>-0.88637220286137364</v>
      </c>
      <c r="AQ24">
        <f t="shared" si="9"/>
        <v>-20.807200283898943</v>
      </c>
      <c r="AR24">
        <f t="shared" si="9"/>
        <v>-21.693572486760317</v>
      </c>
      <c r="AS24">
        <f t="shared" si="9"/>
        <v>9.2271714502212651E-2</v>
      </c>
      <c r="AT24">
        <f t="shared" si="9"/>
        <v>0.41929372301296186</v>
      </c>
      <c r="AU24">
        <f t="shared" si="9"/>
        <v>-21.18200704924514</v>
      </c>
      <c r="AW24">
        <v>21</v>
      </c>
      <c r="AX24">
        <f>IF(Z24&gt;0, (R24*SUMPRODUCT(K24:$K$98, X24:$X$98)-K24*$AZ$3)/Z24, 0)</f>
        <v>83.171022782750214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100000</v>
      </c>
      <c r="S25">
        <f t="shared" si="1"/>
        <v>82.99512367882835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63.717192707071327</v>
      </c>
      <c r="AC25">
        <f t="shared" si="2"/>
        <v>62.759002027440438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-226.04976225737315</v>
      </c>
      <c r="AI25">
        <f t="shared" si="6"/>
        <v>-235.5019745147919</v>
      </c>
      <c r="AJ25">
        <f t="shared" si="7"/>
        <v>0.95819067963088855</v>
      </c>
      <c r="AK25">
        <f t="shared" si="22"/>
        <v>4.4602034894949929</v>
      </c>
      <c r="AL25">
        <f t="shared" si="8"/>
        <v>-230.08358034566601</v>
      </c>
      <c r="AN25">
        <f t="shared" si="9"/>
        <v>0</v>
      </c>
      <c r="AO25">
        <f t="shared" si="9"/>
        <v>0</v>
      </c>
      <c r="AP25">
        <f t="shared" si="9"/>
        <v>-0.78115455004992895</v>
      </c>
      <c r="AQ25">
        <f t="shared" si="9"/>
        <v>-18.681319834566761</v>
      </c>
      <c r="AR25">
        <f t="shared" si="9"/>
        <v>-19.462474384616691</v>
      </c>
      <c r="AS25">
        <f t="shared" si="9"/>
        <v>7.9187283233259242E-2</v>
      </c>
      <c r="AT25">
        <f t="shared" si="9"/>
        <v>0.368602413390899</v>
      </c>
      <c r="AU25">
        <f t="shared" si="9"/>
        <v>-19.014684687992531</v>
      </c>
      <c r="AW25">
        <v>22</v>
      </c>
      <c r="AX25">
        <f>IF(Z25&gt;0, (R25*SUMPRODUCT(K25:$K$98, X25:$X$98)-K25*$AZ$3)/Z25, 0)</f>
        <v>82.99512367882835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100000</v>
      </c>
      <c r="S26">
        <f t="shared" si="1"/>
        <v>82.804483532502701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62.759002027440438</v>
      </c>
      <c r="AC26">
        <f t="shared" si="2"/>
        <v>61.800012196684435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-227.86652256744111</v>
      </c>
      <c r="AI26">
        <f t="shared" si="6"/>
        <v>-237.19572938696473</v>
      </c>
      <c r="AJ26">
        <f t="shared" si="7"/>
        <v>0.95898983075600341</v>
      </c>
      <c r="AK26">
        <f t="shared" si="22"/>
        <v>4.3931301419208308</v>
      </c>
      <c r="AL26">
        <f t="shared" si="8"/>
        <v>-231.8436094142879</v>
      </c>
      <c r="AN26">
        <f t="shared" si="9"/>
        <v>0</v>
      </c>
      <c r="AO26">
        <f t="shared" si="9"/>
        <v>0</v>
      </c>
      <c r="AP26">
        <f t="shared" si="9"/>
        <v>-0.68838309988035717</v>
      </c>
      <c r="AQ26">
        <f t="shared" si="9"/>
        <v>-16.813804881639683</v>
      </c>
      <c r="AR26">
        <f t="shared" si="9"/>
        <v>-17.502187981520041</v>
      </c>
      <c r="AS26">
        <f t="shared" si="9"/>
        <v>7.0761899186116042E-2</v>
      </c>
      <c r="AT26">
        <f t="shared" si="9"/>
        <v>0.3241600924683668</v>
      </c>
      <c r="AU26">
        <f t="shared" si="9"/>
        <v>-17.10726598986556</v>
      </c>
      <c r="AW26">
        <v>23</v>
      </c>
      <c r="AX26">
        <f>IF(Z26&gt;0, (R26*SUMPRODUCT(K26:$K$98, X26:$X$98)-K26*$AZ$3)/Z26, 0)</f>
        <v>82.804483532502701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100000</v>
      </c>
      <c r="S27">
        <f t="shared" si="1"/>
        <v>82.557374996928488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61.800012196684435</v>
      </c>
      <c r="AC27">
        <f t="shared" si="2"/>
        <v>60.80971624701877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-229.7964999429239</v>
      </c>
      <c r="AI27">
        <f t="shared" si="6"/>
        <v>-239.00369013175941</v>
      </c>
      <c r="AJ27">
        <f t="shared" si="7"/>
        <v>0.99029594966566492</v>
      </c>
      <c r="AK27">
        <f t="shared" si="22"/>
        <v>4.3260008537679111</v>
      </c>
      <c r="AL27">
        <f t="shared" si="8"/>
        <v>-233.68739332832584</v>
      </c>
      <c r="AN27">
        <f t="shared" si="9"/>
        <v>0</v>
      </c>
      <c r="AO27">
        <f t="shared" si="9"/>
        <v>0</v>
      </c>
      <c r="AP27">
        <f t="shared" si="9"/>
        <v>-0.60658905547830677</v>
      </c>
      <c r="AQ27">
        <f t="shared" si="9"/>
        <v>-15.139476756070859</v>
      </c>
      <c r="AR27">
        <f t="shared" si="9"/>
        <v>-15.746065811549165</v>
      </c>
      <c r="AS27">
        <f t="shared" si="9"/>
        <v>6.524278009159519E-2</v>
      </c>
      <c r="AT27">
        <f t="shared" si="9"/>
        <v>0.28500603529048096</v>
      </c>
      <c r="AU27">
        <f t="shared" si="9"/>
        <v>-15.395816996167088</v>
      </c>
      <c r="AW27">
        <v>24</v>
      </c>
      <c r="AX27">
        <f>IF(Z27&gt;0, (R27*SUMPRODUCT(K27:$K$98, X27:$X$98)-K27*$AZ$3)/Z27, 0)</f>
        <v>82.557374996928488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100000</v>
      </c>
      <c r="S28">
        <f t="shared" si="1"/>
        <v>82.266242703253383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60.80971624701877</v>
      </c>
      <c r="AC28">
        <f t="shared" si="2"/>
        <v>59.798372465924629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-232.1124544278068</v>
      </c>
      <c r="AI28">
        <f t="shared" si="6"/>
        <v>-241.19855865795049</v>
      </c>
      <c r="AJ28">
        <f t="shared" si="7"/>
        <v>1.0113437810941406</v>
      </c>
      <c r="AK28">
        <f t="shared" si="22"/>
        <v>4.2566801372913146</v>
      </c>
      <c r="AL28">
        <f t="shared" si="8"/>
        <v>-235.93053473956502</v>
      </c>
      <c r="AN28">
        <f t="shared" si="9"/>
        <v>0</v>
      </c>
      <c r="AO28">
        <f t="shared" si="9"/>
        <v>0</v>
      </c>
      <c r="AP28">
        <f t="shared" si="9"/>
        <v>-0.5344746944954708</v>
      </c>
      <c r="AQ28">
        <f t="shared" si="9"/>
        <v>-13.653622061402885</v>
      </c>
      <c r="AR28">
        <f t="shared" si="9"/>
        <v>-14.188096755898355</v>
      </c>
      <c r="AS28">
        <f t="shared" si="9"/>
        <v>5.9490585265015945E-2</v>
      </c>
      <c r="AT28">
        <f t="shared" si="9"/>
        <v>0.25039200061077616</v>
      </c>
      <c r="AU28">
        <f t="shared" si="9"/>
        <v>-13.878214170022563</v>
      </c>
      <c r="AW28">
        <v>25</v>
      </c>
      <c r="AX28">
        <f>IF(Z28&gt;0, (R28*SUMPRODUCT(K28:$K$98, X28:$X$98)-K28*$AZ$3)/Z28, 0)</f>
        <v>82.266242703253383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100000</v>
      </c>
      <c r="S29">
        <f t="shared" si="1"/>
        <v>81.920301916168015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59.798372465924629</v>
      </c>
      <c r="AC29">
        <f t="shared" si="2"/>
        <v>58.759154846465236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-234.72590997383386</v>
      </c>
      <c r="AI29">
        <f t="shared" si="6"/>
        <v>-243.69181242292939</v>
      </c>
      <c r="AJ29">
        <f t="shared" si="7"/>
        <v>1.0392176194593929</v>
      </c>
      <c r="AK29">
        <f t="shared" si="22"/>
        <v>4.185886072614724</v>
      </c>
      <c r="AL29">
        <f t="shared" si="8"/>
        <v>-238.46670873085526</v>
      </c>
      <c r="AN29">
        <f t="shared" si="9"/>
        <v>0</v>
      </c>
      <c r="AO29">
        <f t="shared" si="9"/>
        <v>0</v>
      </c>
      <c r="AP29">
        <f t="shared" si="9"/>
        <v>-0.47089645382209616</v>
      </c>
      <c r="AQ29">
        <f t="shared" si="9"/>
        <v>-12.327994784060285</v>
      </c>
      <c r="AR29">
        <f t="shared" si="9"/>
        <v>-12.798891237882382</v>
      </c>
      <c r="AS29">
        <f t="shared" si="9"/>
        <v>5.4580550539252808E-2</v>
      </c>
      <c r="AT29">
        <f t="shared" si="9"/>
        <v>0.219846124680558</v>
      </c>
      <c r="AU29">
        <f t="shared" si="9"/>
        <v>-12.524464562662571</v>
      </c>
      <c r="AW29">
        <v>26</v>
      </c>
      <c r="AX29">
        <f>IF(Z29&gt;0, (R29*SUMPRODUCT(K29:$K$98, X29:$X$98)-K29*$AZ$3)/Z29, 0)</f>
        <v>81.920301916168015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100000</v>
      </c>
      <c r="S30">
        <f t="shared" si="1"/>
        <v>81.521065555738531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58.759154846465236</v>
      </c>
      <c r="AC30">
        <f t="shared" si="2"/>
        <v>57.694021171283055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-238.0300059434696</v>
      </c>
      <c r="AI30">
        <f t="shared" si="6"/>
        <v>-246.87649561733124</v>
      </c>
      <c r="AJ30">
        <f t="shared" si="7"/>
        <v>1.0651336751821816</v>
      </c>
      <c r="AK30">
        <f t="shared" si="22"/>
        <v>4.1131408392525666</v>
      </c>
      <c r="AL30">
        <f t="shared" si="8"/>
        <v>-241.6982211028965</v>
      </c>
      <c r="AN30">
        <f t="shared" si="9"/>
        <v>0</v>
      </c>
      <c r="AO30">
        <f t="shared" si="9"/>
        <v>0</v>
      </c>
      <c r="AP30">
        <f t="shared" si="9"/>
        <v>-0.41484356983171966</v>
      </c>
      <c r="AQ30">
        <f t="shared" si="9"/>
        <v>-11.162079088207484</v>
      </c>
      <c r="AR30">
        <f t="shared" si="9"/>
        <v>-11.576922658039203</v>
      </c>
      <c r="AS30">
        <f t="shared" si="9"/>
        <v>4.9947931038241404E-2</v>
      </c>
      <c r="AT30">
        <f t="shared" si="9"/>
        <v>0.19287989834179489</v>
      </c>
      <c r="AU30">
        <f t="shared" si="9"/>
        <v>-11.334094828659168</v>
      </c>
      <c r="AW30">
        <v>27</v>
      </c>
      <c r="AX30">
        <f>IF(Z30&gt;0, (R30*SUMPRODUCT(K30:$K$98, X30:$X$98)-K30*$AZ$3)/Z30, 0)</f>
        <v>81.521065555738531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100000</v>
      </c>
      <c r="S31">
        <f t="shared" si="1"/>
        <v>81.046101738221751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57.694021171283055</v>
      </c>
      <c r="AC31">
        <f t="shared" si="2"/>
        <v>56.588068073145351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-242.12552072497991</v>
      </c>
      <c r="AI31">
        <f t="shared" si="6"/>
        <v>-250.85327981201232</v>
      </c>
      <c r="AJ31">
        <f t="shared" si="7"/>
        <v>1.1059530981377037</v>
      </c>
      <c r="AK31">
        <f t="shared" si="22"/>
        <v>4.038581481989814</v>
      </c>
      <c r="AL31">
        <f t="shared" si="8"/>
        <v>-245.70874523188479</v>
      </c>
      <c r="AN31">
        <f t="shared" si="9"/>
        <v>0</v>
      </c>
      <c r="AO31">
        <f t="shared" si="9"/>
        <v>0</v>
      </c>
      <c r="AP31">
        <f t="shared" si="9"/>
        <v>-0.3654248817666983</v>
      </c>
      <c r="AQ31">
        <f t="shared" si="9"/>
        <v>-10.137618247860056</v>
      </c>
      <c r="AR31">
        <f t="shared" si="9"/>
        <v>-10.503043129626755</v>
      </c>
      <c r="AS31">
        <f t="shared" si="9"/>
        <v>4.6305446346125059E-2</v>
      </c>
      <c r="AT31">
        <f t="shared" si="9"/>
        <v>0.16909244925814107</v>
      </c>
      <c r="AU31">
        <f t="shared" si="9"/>
        <v>-10.287645234022488</v>
      </c>
      <c r="AW31">
        <v>28</v>
      </c>
      <c r="AX31">
        <f>IF(Z31&gt;0, (R31*SUMPRODUCT(K31:$K$98, X31:$X$98)-K31*$AZ$3)/Z31, 0)</f>
        <v>81.046101738221751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100000</v>
      </c>
      <c r="S32">
        <f t="shared" si="1"/>
        <v>80.475365966792936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56.588068073145351</v>
      </c>
      <c r="AC32">
        <f t="shared" si="2"/>
        <v>55.429133744990452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-246.70791522350822</v>
      </c>
      <c r="AI32">
        <f t="shared" si="6"/>
        <v>-255.31755823026737</v>
      </c>
      <c r="AJ32">
        <f t="shared" si="7"/>
        <v>1.1589343281548992</v>
      </c>
      <c r="AK32">
        <f t="shared" si="22"/>
        <v>3.9611647651201749</v>
      </c>
      <c r="AL32">
        <f t="shared" si="8"/>
        <v>-250.19745913699231</v>
      </c>
      <c r="AN32">
        <f t="shared" si="9"/>
        <v>0</v>
      </c>
      <c r="AO32">
        <f t="shared" si="9"/>
        <v>0</v>
      </c>
      <c r="AP32">
        <f t="shared" si="9"/>
        <v>-0.32185664998240571</v>
      </c>
      <c r="AQ32">
        <f t="shared" si="9"/>
        <v>-9.2227497766915452</v>
      </c>
      <c r="AR32">
        <f t="shared" si="9"/>
        <v>-9.5446064266739512</v>
      </c>
      <c r="AS32">
        <f t="shared" si="9"/>
        <v>4.3324760401413635E-2</v>
      </c>
      <c r="AT32">
        <f t="shared" si="9"/>
        <v>0.14808131072670741</v>
      </c>
      <c r="AU32">
        <f t="shared" si="9"/>
        <v>-9.3532003555458303</v>
      </c>
      <c r="AW32">
        <v>29</v>
      </c>
      <c r="AX32">
        <f>IF(Z32&gt;0, (R32*SUMPRODUCT(K32:$K$98, X32:$X$98)-K32*$AZ$3)/Z32, 0)</f>
        <v>80.475365966792936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100000</v>
      </c>
      <c r="S33">
        <f t="shared" si="1"/>
        <v>79.81472976048066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55.429133744990452</v>
      </c>
      <c r="AC33">
        <f t="shared" si="2"/>
        <v>54.2230660394642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-252.20819603138392</v>
      </c>
      <c r="AI33">
        <f t="shared" si="6"/>
        <v>-260.70021658357155</v>
      </c>
      <c r="AJ33">
        <f t="shared" si="7"/>
        <v>1.2060677055262516</v>
      </c>
      <c r="AK33">
        <f t="shared" si="22"/>
        <v>3.8800393621493319</v>
      </c>
      <c r="AL33">
        <f t="shared" si="8"/>
        <v>-255.61410951589596</v>
      </c>
      <c r="AN33">
        <f t="shared" si="9"/>
        <v>0</v>
      </c>
      <c r="AO33">
        <f t="shared" si="9"/>
        <v>0</v>
      </c>
      <c r="AP33">
        <f t="shared" si="9"/>
        <v>-0.28344601557760535</v>
      </c>
      <c r="AQ33">
        <f t="shared" si="9"/>
        <v>-8.4181859690266059</v>
      </c>
      <c r="AR33">
        <f t="shared" si="9"/>
        <v>-8.7016319846042123</v>
      </c>
      <c r="AS33">
        <f t="shared" si="9"/>
        <v>4.0256036069080847E-2</v>
      </c>
      <c r="AT33">
        <f t="shared" si="9"/>
        <v>0.1295076584809004</v>
      </c>
      <c r="AU33">
        <f t="shared" si="9"/>
        <v>-8.5318682900542306</v>
      </c>
      <c r="AW33">
        <v>30</v>
      </c>
      <c r="AX33">
        <f>IF(Z33&gt;0, (R33*SUMPRODUCT(K33:$K$98, X33:$X$98)-K33*$AZ$3)/Z33, 0)</f>
        <v>79.81472976048066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100000</v>
      </c>
      <c r="S34">
        <f t="shared" si="1"/>
        <v>79.050876013735703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54.2230660394642</v>
      </c>
      <c r="AC34">
        <f t="shared" si="2"/>
        <v>52.962631919692321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-258.64337217058198</v>
      </c>
      <c r="AI34">
        <f t="shared" si="6"/>
        <v>-267.01814209572638</v>
      </c>
      <c r="AJ34">
        <f t="shared" si="7"/>
        <v>1.2604341197718796</v>
      </c>
      <c r="AK34">
        <f t="shared" si="22"/>
        <v>3.7956146227624945</v>
      </c>
      <c r="AL34">
        <f t="shared" si="8"/>
        <v>-261.96209335319196</v>
      </c>
      <c r="AN34">
        <f t="shared" si="9"/>
        <v>0</v>
      </c>
      <c r="AO34">
        <f t="shared" si="9"/>
        <v>0</v>
      </c>
      <c r="AP34">
        <f t="shared" si="9"/>
        <v>-0.24958252952971866</v>
      </c>
      <c r="AQ34">
        <f t="shared" si="9"/>
        <v>-7.7080167753166196</v>
      </c>
      <c r="AR34">
        <f t="shared" si="9"/>
        <v>-7.9575993048463376</v>
      </c>
      <c r="AS34">
        <f t="shared" si="9"/>
        <v>3.7563101879817345E-2</v>
      </c>
      <c r="AT34">
        <f t="shared" si="9"/>
        <v>0.11311583567505781</v>
      </c>
      <c r="AU34">
        <f t="shared" ref="AU34:AU97" si="23">AL34*$K34</f>
        <v>-7.8069203672914611</v>
      </c>
      <c r="AW34">
        <v>31</v>
      </c>
      <c r="AX34">
        <f>IF(Z34&gt;0, (R34*SUMPRODUCT(K34:$K$98, X34:$X$98)-K34*$AZ$3)/Z34, 0)</f>
        <v>79.050876013735703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100000</v>
      </c>
      <c r="S35">
        <f t="shared" si="1"/>
        <v>78.176106637074412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52.962631919692321</v>
      </c>
      <c r="AC35">
        <f t="shared" si="2"/>
        <v>51.645465009781709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-265.1986803612744</v>
      </c>
      <c r="AI35">
        <f t="shared" ref="AI35:AI66" si="25">SUM(AE35:AH35)</f>
        <v>-273.45655275212221</v>
      </c>
      <c r="AJ35">
        <f t="shared" si="7"/>
        <v>1.3171669099106111</v>
      </c>
      <c r="AK35">
        <f t="shared" si="22"/>
        <v>3.7073842343784627</v>
      </c>
      <c r="AL35">
        <f t="shared" ref="AL35:AL98" si="26">SUM(AI35:AK35)</f>
        <v>-268.43200160783312</v>
      </c>
      <c r="AN35">
        <f t="shared" ref="AN35:AT66" si="27">AE35*$K35</f>
        <v>0</v>
      </c>
      <c r="AO35">
        <f t="shared" si="27"/>
        <v>0</v>
      </c>
      <c r="AP35">
        <f t="shared" si="27"/>
        <v>-0.2197310555419188</v>
      </c>
      <c r="AQ35">
        <f t="shared" si="27"/>
        <v>-7.0565859105173301</v>
      </c>
      <c r="AR35">
        <f t="shared" si="27"/>
        <v>-7.2763169660592482</v>
      </c>
      <c r="AS35">
        <f t="shared" si="27"/>
        <v>3.5048068284551412E-2</v>
      </c>
      <c r="AT35">
        <f t="shared" si="27"/>
        <v>9.8648587985241593E-2</v>
      </c>
      <c r="AU35">
        <f t="shared" si="23"/>
        <v>-7.1426203097894554</v>
      </c>
      <c r="AW35">
        <v>32</v>
      </c>
      <c r="AX35">
        <f>IF(Z35&gt;0, (R35*SUMPRODUCT(K35:$K$98, X35:$X$98)-K35*$AZ$3)/Z35, 0)</f>
        <v>78.176106637074412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100000</v>
      </c>
      <c r="S36">
        <f t="shared" si="1"/>
        <v>77.222335780096714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51.645465009781709</v>
      </c>
      <c r="AC36">
        <f t="shared" si="2"/>
        <v>50.294995050519809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-272.23569359758085</v>
      </c>
      <c r="AI36">
        <f t="shared" si="25"/>
        <v>-280.37695780282047</v>
      </c>
      <c r="AJ36">
        <f t="shared" si="7"/>
        <v>1.3504699592619005</v>
      </c>
      <c r="AK36">
        <f t="shared" si="22"/>
        <v>3.6151825506847199</v>
      </c>
      <c r="AL36">
        <f t="shared" si="26"/>
        <v>-275.41130529287386</v>
      </c>
      <c r="AN36">
        <f t="shared" si="27"/>
        <v>0</v>
      </c>
      <c r="AO36">
        <f t="shared" si="27"/>
        <v>0</v>
      </c>
      <c r="AP36">
        <f t="shared" si="27"/>
        <v>-0.19341809468440943</v>
      </c>
      <c r="AQ36">
        <f t="shared" si="27"/>
        <v>-6.4677067140069386</v>
      </c>
      <c r="AR36">
        <f t="shared" si="27"/>
        <v>-6.6611248086913477</v>
      </c>
      <c r="AS36">
        <f t="shared" si="27"/>
        <v>3.2084123529716631E-2</v>
      </c>
      <c r="AT36">
        <f t="shared" si="27"/>
        <v>8.5888592147609813E-2</v>
      </c>
      <c r="AU36">
        <f t="shared" si="23"/>
        <v>-6.5431520930140215</v>
      </c>
      <c r="AW36">
        <v>33</v>
      </c>
      <c r="AX36">
        <f>IF(Z36&gt;0, (R36*SUMPRODUCT(K36:$K$98, X36:$X$98)-K36*$AZ$3)/Z36, 0)</f>
        <v>77.222335780096714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100000</v>
      </c>
      <c r="S37">
        <f t="shared" si="1"/>
        <v>76.203919209403495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50.294995050519809</v>
      </c>
      <c r="AC37">
        <f t="shared" si="2"/>
        <v>48.922034721562248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-279.96915319262223</v>
      </c>
      <c r="AI37">
        <f t="shared" si="25"/>
        <v>-287.99400861166038</v>
      </c>
      <c r="AJ37">
        <f t="shared" si="7"/>
        <v>1.3729603289575607</v>
      </c>
      <c r="AK37">
        <f t="shared" si="22"/>
        <v>3.5206496535363869</v>
      </c>
      <c r="AL37">
        <f t="shared" si="26"/>
        <v>-283.10039862916642</v>
      </c>
      <c r="AN37">
        <f t="shared" si="27"/>
        <v>0</v>
      </c>
      <c r="AO37">
        <f t="shared" si="27"/>
        <v>0</v>
      </c>
      <c r="AP37">
        <f t="shared" si="27"/>
        <v>-0.1702254323226069</v>
      </c>
      <c r="AQ37">
        <f t="shared" si="27"/>
        <v>-5.9387824017545237</v>
      </c>
      <c r="AR37">
        <f t="shared" si="27"/>
        <v>-6.1090078340771301</v>
      </c>
      <c r="AS37">
        <f t="shared" si="27"/>
        <v>2.9123610751183037E-2</v>
      </c>
      <c r="AT37">
        <f t="shared" si="27"/>
        <v>7.468098526833003E-2</v>
      </c>
      <c r="AU37">
        <f t="shared" si="23"/>
        <v>-6.005203238057617</v>
      </c>
      <c r="AW37">
        <v>34</v>
      </c>
      <c r="AX37">
        <f>IF(Z37&gt;0, (R37*SUMPRODUCT(K37:$K$98, X37:$X$98)-K37*$AZ$3)/Z37, 0)</f>
        <v>76.203919209403495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100000</v>
      </c>
      <c r="S38">
        <f t="shared" si="1"/>
        <v>75.129237188324325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48.922034721562248</v>
      </c>
      <c r="AC38">
        <f t="shared" si="2"/>
        <v>47.532133020744702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-289.69715222959104</v>
      </c>
      <c r="AI38">
        <f t="shared" si="25"/>
        <v>-297.60554695041014</v>
      </c>
      <c r="AJ38">
        <f t="shared" si="7"/>
        <v>1.3899017008175463</v>
      </c>
      <c r="AK38">
        <f t="shared" si="22"/>
        <v>3.4245424305093577</v>
      </c>
      <c r="AL38">
        <f t="shared" si="26"/>
        <v>-292.79110281908328</v>
      </c>
      <c r="AN38">
        <f t="shared" si="27"/>
        <v>0</v>
      </c>
      <c r="AO38">
        <f t="shared" si="27"/>
        <v>0</v>
      </c>
      <c r="AP38">
        <f t="shared" si="27"/>
        <v>-0.14978128221113921</v>
      </c>
      <c r="AQ38">
        <f t="shared" si="27"/>
        <v>-5.4867280207492781</v>
      </c>
      <c r="AR38">
        <f t="shared" si="27"/>
        <v>-5.6365093029604179</v>
      </c>
      <c r="AS38">
        <f t="shared" si="27"/>
        <v>2.6324085512304026E-2</v>
      </c>
      <c r="AT38">
        <f t="shared" si="27"/>
        <v>6.4859225460488598E-2</v>
      </c>
      <c r="AU38">
        <f t="shared" si="23"/>
        <v>-5.5453259919876263</v>
      </c>
      <c r="AW38">
        <v>35</v>
      </c>
      <c r="AX38">
        <f>IF(Z38&gt;0, (R38*SUMPRODUCT(K38:$K$98, X38:$X$98)-K38*$AZ$3)/Z38, 0)</f>
        <v>75.129237188324325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100000</v>
      </c>
      <c r="S39">
        <f t="shared" si="1"/>
        <v>73.96684308888679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47.532133020744702</v>
      </c>
      <c r="AC39">
        <f t="shared" si="2"/>
        <v>46.106905625832013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-299.92694532874572</v>
      </c>
      <c r="AI39">
        <f t="shared" si="25"/>
        <v>-307.71876523419053</v>
      </c>
      <c r="AJ39">
        <f t="shared" si="7"/>
        <v>1.4252273949126888</v>
      </c>
      <c r="AK39">
        <f t="shared" si="22"/>
        <v>3.3272493114521295</v>
      </c>
      <c r="AL39">
        <f t="shared" si="26"/>
        <v>-302.96628852782572</v>
      </c>
      <c r="AN39">
        <f t="shared" si="27"/>
        <v>0</v>
      </c>
      <c r="AO39">
        <f t="shared" si="27"/>
        <v>0</v>
      </c>
      <c r="AP39">
        <f t="shared" si="27"/>
        <v>-0.13176197317121768</v>
      </c>
      <c r="AQ39">
        <f t="shared" si="27"/>
        <v>-5.0718531233141366</v>
      </c>
      <c r="AR39">
        <f t="shared" si="27"/>
        <v>-5.2036150964853549</v>
      </c>
      <c r="AS39">
        <f t="shared" si="27"/>
        <v>2.4101015686995665E-2</v>
      </c>
      <c r="AT39">
        <f t="shared" si="27"/>
        <v>5.6264767388060091E-2</v>
      </c>
      <c r="AU39">
        <f t="shared" si="23"/>
        <v>-5.123249313410299</v>
      </c>
      <c r="AW39">
        <v>36</v>
      </c>
      <c r="AX39">
        <f>IF(Z39&gt;0, (R39*SUMPRODUCT(K39:$K$98, X39:$X$98)-K39*$AZ$3)/Z39, 0)</f>
        <v>73.96684308888679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100000</v>
      </c>
      <c r="S40">
        <f t="shared" si="1"/>
        <v>72.736522604879681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46.106905625832013</v>
      </c>
      <c r="AC40">
        <f t="shared" si="2"/>
        <v>44.661392347014832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-309.60858728844153</v>
      </c>
      <c r="AI40">
        <f t="shared" si="25"/>
        <v>-317.28378792142081</v>
      </c>
      <c r="AJ40">
        <f t="shared" si="7"/>
        <v>1.4455132788171809</v>
      </c>
      <c r="AK40">
        <f t="shared" si="22"/>
        <v>3.227483393808241</v>
      </c>
      <c r="AL40">
        <f t="shared" si="26"/>
        <v>-312.61079124879535</v>
      </c>
      <c r="AN40">
        <f t="shared" si="27"/>
        <v>0</v>
      </c>
      <c r="AO40">
        <f t="shared" si="27"/>
        <v>0</v>
      </c>
      <c r="AP40">
        <f t="shared" si="27"/>
        <v>-0.1158838454208848</v>
      </c>
      <c r="AQ40">
        <f t="shared" si="27"/>
        <v>-4.674618343675168</v>
      </c>
      <c r="AR40">
        <f t="shared" si="27"/>
        <v>-4.7905021890960526</v>
      </c>
      <c r="AS40">
        <f t="shared" si="27"/>
        <v>2.1825049971529314E-2</v>
      </c>
      <c r="AT40">
        <f t="shared" si="27"/>
        <v>4.8730085973187849E-2</v>
      </c>
      <c r="AU40">
        <f t="shared" si="23"/>
        <v>-4.7199470531513352</v>
      </c>
      <c r="AW40">
        <v>37</v>
      </c>
      <c r="AX40">
        <f>IF(Z40&gt;0, (R40*SUMPRODUCT(K40:$K$98, X40:$X$98)-K40*$AZ$3)/Z40, 0)</f>
        <v>72.736522604879681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100000</v>
      </c>
      <c r="S41">
        <f t="shared" si="1"/>
        <v>71.484262721073804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44.661392347014832</v>
      </c>
      <c r="AC41">
        <f t="shared" si="2"/>
        <v>43.224577435926271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-320.32560364628205</v>
      </c>
      <c r="AI41">
        <f t="shared" si="25"/>
        <v>-327.88401157247574</v>
      </c>
      <c r="AJ41">
        <f t="shared" si="7"/>
        <v>1.4368149110885611</v>
      </c>
      <c r="AK41">
        <f t="shared" si="22"/>
        <v>3.1262974642910386</v>
      </c>
      <c r="AL41">
        <f t="shared" si="26"/>
        <v>-323.32089919709614</v>
      </c>
      <c r="AN41">
        <f t="shared" si="27"/>
        <v>0</v>
      </c>
      <c r="AO41">
        <f t="shared" si="27"/>
        <v>0</v>
      </c>
      <c r="AP41">
        <f t="shared" si="27"/>
        <v>-0.10189326191489881</v>
      </c>
      <c r="AQ41">
        <f t="shared" si="27"/>
        <v>-4.3182401570663993</v>
      </c>
      <c r="AR41">
        <f t="shared" si="27"/>
        <v>-4.4201334189812984</v>
      </c>
      <c r="AS41">
        <f t="shared" si="27"/>
        <v>1.9369390946924473E-2</v>
      </c>
      <c r="AT41">
        <f t="shared" si="27"/>
        <v>4.2144939709982857E-2</v>
      </c>
      <c r="AU41">
        <f t="shared" si="23"/>
        <v>-4.3586190883243905</v>
      </c>
      <c r="AW41">
        <v>38</v>
      </c>
      <c r="AX41">
        <f>IF(Z41&gt;0, (R41*SUMPRODUCT(K41:$K$98, X41:$X$98)-K41*$AZ$3)/Z41, 0)</f>
        <v>71.484262721073804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100000</v>
      </c>
      <c r="S42">
        <f t="shared" si="1"/>
        <v>70.210749314444385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43.224577435926271</v>
      </c>
      <c r="AC42">
        <f t="shared" si="2"/>
        <v>41.797233200812158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-331.48818941012672</v>
      </c>
      <c r="AI42">
        <f t="shared" si="25"/>
        <v>-338.92957723338225</v>
      </c>
      <c r="AJ42">
        <f t="shared" si="7"/>
        <v>1.4273442351141128</v>
      </c>
      <c r="AK42">
        <f t="shared" si="22"/>
        <v>3.0257204205148391</v>
      </c>
      <c r="AL42">
        <f t="shared" si="26"/>
        <v>-334.47651257775328</v>
      </c>
      <c r="AN42">
        <f t="shared" si="27"/>
        <v>0</v>
      </c>
      <c r="AO42">
        <f t="shared" si="27"/>
        <v>0</v>
      </c>
      <c r="AP42">
        <f t="shared" si="27"/>
        <v>-8.9567624308637087E-2</v>
      </c>
      <c r="AQ42">
        <f t="shared" si="27"/>
        <v>-3.9899290719734699</v>
      </c>
      <c r="AR42">
        <f t="shared" si="27"/>
        <v>-4.0794966962821073</v>
      </c>
      <c r="AS42">
        <f t="shared" si="27"/>
        <v>1.7180106083205016E-2</v>
      </c>
      <c r="AT42">
        <f t="shared" si="27"/>
        <v>3.6418823521159049E-2</v>
      </c>
      <c r="AU42">
        <f t="shared" si="23"/>
        <v>-4.0258977666777431</v>
      </c>
      <c r="AW42">
        <v>39</v>
      </c>
      <c r="AX42">
        <f>IF(Z42&gt;0, (R42*SUMPRODUCT(K42:$K$98, X42:$X$98)-K42*$AZ$3)/Z42, 0)</f>
        <v>70.210749314444385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100000</v>
      </c>
      <c r="S43">
        <f t="shared" si="1"/>
        <v>68.931892257976699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41.797233200812158</v>
      </c>
      <c r="AC43">
        <f t="shared" si="2"/>
        <v>40.388461202010376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-343.9556493732087</v>
      </c>
      <c r="AI43">
        <f t="shared" si="25"/>
        <v>-351.27962886206001</v>
      </c>
      <c r="AJ43">
        <f t="shared" si="7"/>
        <v>1.4087719988017824</v>
      </c>
      <c r="AK43">
        <f t="shared" si="22"/>
        <v>2.9258063240568513</v>
      </c>
      <c r="AL43">
        <f t="shared" si="26"/>
        <v>-346.94505053920136</v>
      </c>
      <c r="AN43">
        <f t="shared" si="27"/>
        <v>0</v>
      </c>
      <c r="AO43">
        <f t="shared" si="27"/>
        <v>0</v>
      </c>
      <c r="AP43">
        <f t="shared" si="27"/>
        <v>-7.8709329457950311E-2</v>
      </c>
      <c r="AQ43">
        <f t="shared" si="27"/>
        <v>-3.6964219474739637</v>
      </c>
      <c r="AR43">
        <f t="shared" si="27"/>
        <v>-3.7751312769319143</v>
      </c>
      <c r="AS43">
        <f t="shared" si="27"/>
        <v>1.5139788355990549E-2</v>
      </c>
      <c r="AT43">
        <f t="shared" si="27"/>
        <v>3.1443050085120265E-2</v>
      </c>
      <c r="AU43">
        <f t="shared" si="23"/>
        <v>-3.7285484384908032</v>
      </c>
      <c r="AW43">
        <v>40</v>
      </c>
      <c r="AX43">
        <f>IF(Z43&gt;0, (R43*SUMPRODUCT(K43:$K$98, X43:$X$98)-K43*$AZ$3)/Z43, 0)</f>
        <v>68.931892257976699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100000</v>
      </c>
      <c r="S44">
        <f t="shared" si="1"/>
        <v>67.646781280632396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40.388461202010376</v>
      </c>
      <c r="AC44">
        <f t="shared" si="2"/>
        <v>38.996643784154003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-358.46848479616489</v>
      </c>
      <c r="AI44">
        <f t="shared" si="25"/>
        <v>-365.67441592952815</v>
      </c>
      <c r="AJ44">
        <f t="shared" si="7"/>
        <v>1.3918174178563731</v>
      </c>
      <c r="AK44">
        <f t="shared" si="22"/>
        <v>2.8271922841407267</v>
      </c>
      <c r="AL44">
        <f t="shared" si="26"/>
        <v>-361.45540622753106</v>
      </c>
      <c r="AN44">
        <f t="shared" si="27"/>
        <v>0</v>
      </c>
      <c r="AO44">
        <f t="shared" si="27"/>
        <v>0</v>
      </c>
      <c r="AP44">
        <f t="shared" si="27"/>
        <v>-6.9143471076579158E-2</v>
      </c>
      <c r="AQ44">
        <f t="shared" si="27"/>
        <v>-3.4396325543011876</v>
      </c>
      <c r="AR44">
        <f t="shared" si="27"/>
        <v>-3.5087760253777667</v>
      </c>
      <c r="AS44">
        <f t="shared" si="27"/>
        <v>1.3354982943129338E-2</v>
      </c>
      <c r="AT44">
        <f t="shared" si="27"/>
        <v>2.7127915089465115E-2</v>
      </c>
      <c r="AU44">
        <f t="shared" si="23"/>
        <v>-3.4682931273451727</v>
      </c>
      <c r="AW44">
        <v>41</v>
      </c>
      <c r="AX44">
        <f>IF(Z44&gt;0, (R44*SUMPRODUCT(K44:$K$98, X44:$X$98)-K44*$AZ$3)/Z44, 0)</f>
        <v>67.646781280632396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100000</v>
      </c>
      <c r="S45">
        <f t="shared" si="1"/>
        <v>66.343076443908274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38.996643784154003</v>
      </c>
      <c r="AC45">
        <f t="shared" si="2"/>
        <v>37.614693845582785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-373.73371586606714</v>
      </c>
      <c r="AI45">
        <f t="shared" si="25"/>
        <v>-380.82087097361352</v>
      </c>
      <c r="AJ45">
        <f t="shared" si="7"/>
        <v>1.3819499385712177</v>
      </c>
      <c r="AK45">
        <f t="shared" si="22"/>
        <v>2.7297650648907803</v>
      </c>
      <c r="AL45">
        <f t="shared" si="26"/>
        <v>-376.70915597015153</v>
      </c>
      <c r="AN45">
        <f t="shared" si="27"/>
        <v>0</v>
      </c>
      <c r="AO45">
        <f t="shared" si="27"/>
        <v>0</v>
      </c>
      <c r="AP45">
        <f t="shared" si="27"/>
        <v>-6.0717654358593345E-2</v>
      </c>
      <c r="AQ45">
        <f t="shared" si="27"/>
        <v>-3.2018820299200117</v>
      </c>
      <c r="AR45">
        <f t="shared" si="27"/>
        <v>-3.2625996842786051</v>
      </c>
      <c r="AS45">
        <f t="shared" si="27"/>
        <v>1.183955443866336E-2</v>
      </c>
      <c r="AT45">
        <f t="shared" si="27"/>
        <v>2.3386666324505406E-2</v>
      </c>
      <c r="AU45">
        <f t="shared" si="23"/>
        <v>-3.2273734635154363</v>
      </c>
      <c r="AW45">
        <v>42</v>
      </c>
      <c r="AX45">
        <f>IF(Z45&gt;0, (R45*SUMPRODUCT(K45:$K$98, X45:$X$98)-K45*$AZ$3)/Z45, 0)</f>
        <v>66.343076443908274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100000</v>
      </c>
      <c r="S46">
        <f t="shared" si="1"/>
        <v>65.033252070090768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37.614693845582785</v>
      </c>
      <c r="AC46">
        <f t="shared" si="2"/>
        <v>36.250028436850279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-389.50925094937725</v>
      </c>
      <c r="AI46">
        <f t="shared" si="25"/>
        <v>-396.4768458494795</v>
      </c>
      <c r="AJ46">
        <f t="shared" si="7"/>
        <v>1.3646654087325061</v>
      </c>
      <c r="AK46">
        <f t="shared" si="22"/>
        <v>2.6330285691907953</v>
      </c>
      <c r="AL46">
        <f t="shared" si="26"/>
        <v>-392.47915187155621</v>
      </c>
      <c r="AN46">
        <f t="shared" si="27"/>
        <v>0</v>
      </c>
      <c r="AO46">
        <f t="shared" si="27"/>
        <v>0</v>
      </c>
      <c r="AP46">
        <f t="shared" si="27"/>
        <v>-5.3297632481795566E-2</v>
      </c>
      <c r="AQ46">
        <f t="shared" si="27"/>
        <v>-2.9794959671169656</v>
      </c>
      <c r="AR46">
        <f t="shared" si="27"/>
        <v>-3.0327935995987616</v>
      </c>
      <c r="AS46">
        <f t="shared" si="27"/>
        <v>1.0438815180569277E-2</v>
      </c>
      <c r="AT46">
        <f t="shared" si="27"/>
        <v>2.0140979923034798E-2</v>
      </c>
      <c r="AU46">
        <f t="shared" si="23"/>
        <v>-3.0022138044951574</v>
      </c>
      <c r="AW46">
        <v>43</v>
      </c>
      <c r="AX46">
        <f>IF(Z46&gt;0, (R46*SUMPRODUCT(K46:$K$98, X46:$X$98)-K46*$AZ$3)/Z46, 0)</f>
        <v>65.033252070090768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100000</v>
      </c>
      <c r="S47">
        <f t="shared" si="1"/>
        <v>63.733835385206497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36.250028436850279</v>
      </c>
      <c r="AC47">
        <f t="shared" si="2"/>
        <v>34.910904452936435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-407.25937783804687</v>
      </c>
      <c r="AI47">
        <f t="shared" si="25"/>
        <v>-414.10638936691834</v>
      </c>
      <c r="AJ47">
        <f t="shared" si="7"/>
        <v>1.3391239839138436</v>
      </c>
      <c r="AK47">
        <f t="shared" si="22"/>
        <v>2.53750199057952</v>
      </c>
      <c r="AL47">
        <f t="shared" si="26"/>
        <v>-410.22976339242496</v>
      </c>
      <c r="AN47">
        <f t="shared" si="27"/>
        <v>0</v>
      </c>
      <c r="AO47">
        <f t="shared" si="27"/>
        <v>0</v>
      </c>
      <c r="AP47">
        <f t="shared" si="27"/>
        <v>-4.6763613415360956E-2</v>
      </c>
      <c r="AQ47">
        <f t="shared" si="27"/>
        <v>-2.7814937983809473</v>
      </c>
      <c r="AR47">
        <f t="shared" si="27"/>
        <v>-2.8282574117963084</v>
      </c>
      <c r="AS47">
        <f t="shared" si="27"/>
        <v>9.1459282688408847E-3</v>
      </c>
      <c r="AT47">
        <f t="shared" si="27"/>
        <v>1.7330591839638344E-2</v>
      </c>
      <c r="AU47">
        <f t="shared" si="23"/>
        <v>-2.8017808916878288</v>
      </c>
      <c r="AW47">
        <v>44</v>
      </c>
      <c r="AX47">
        <f>IF(Z47&gt;0, (R47*SUMPRODUCT(K47:$K$98, X47:$X$98)-K47*$AZ$3)/Z47, 0)</f>
        <v>63.733835385206497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100000</v>
      </c>
      <c r="S48">
        <f t="shared" si="1"/>
        <v>62.441039609906269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34.910904452936435</v>
      </c>
      <c r="AC48">
        <f t="shared" si="2"/>
        <v>33.594028496701121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-427.13147826808921</v>
      </c>
      <c r="AI48">
        <f t="shared" si="25"/>
        <v>-433.85662824688848</v>
      </c>
      <c r="AJ48">
        <f t="shared" si="7"/>
        <v>1.3168759562353145</v>
      </c>
      <c r="AK48">
        <f t="shared" si="22"/>
        <v>2.4437633117055508</v>
      </c>
      <c r="AL48">
        <f t="shared" si="26"/>
        <v>-430.09598897894762</v>
      </c>
      <c r="AN48">
        <f t="shared" si="27"/>
        <v>0</v>
      </c>
      <c r="AO48">
        <f t="shared" si="27"/>
        <v>0</v>
      </c>
      <c r="AP48">
        <f t="shared" si="27"/>
        <v>-4.1010111862409125E-2</v>
      </c>
      <c r="AQ48">
        <f t="shared" si="27"/>
        <v>-2.6046571093509003</v>
      </c>
      <c r="AR48">
        <f t="shared" si="27"/>
        <v>-2.6456672212133094</v>
      </c>
      <c r="AS48">
        <f t="shared" si="27"/>
        <v>8.0303384228420874E-3</v>
      </c>
      <c r="AT48">
        <f t="shared" si="27"/>
        <v>1.490212219716025E-2</v>
      </c>
      <c r="AU48">
        <f t="shared" si="23"/>
        <v>-2.6227347605933073</v>
      </c>
      <c r="AW48">
        <v>45</v>
      </c>
      <c r="AX48">
        <f>IF(Z48&gt;0, (R48*SUMPRODUCT(K48:$K$98, X48:$X$98)-K48*$AZ$3)/Z48, 0)</f>
        <v>62.441039609906269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100000</v>
      </c>
      <c r="S49">
        <f t="shared" si="1"/>
        <v>61.153186945427976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33.594028496701121</v>
      </c>
      <c r="AC49">
        <f t="shared" si="2"/>
        <v>32.297065889265966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-449.80638381440411</v>
      </c>
      <c r="AI49">
        <f t="shared" si="25"/>
        <v>-456.40805649543859</v>
      </c>
      <c r="AJ49">
        <f t="shared" si="7"/>
        <v>1.2969626074351552</v>
      </c>
      <c r="AK49">
        <f t="shared" si="22"/>
        <v>2.3515819947690786</v>
      </c>
      <c r="AL49">
        <f t="shared" si="26"/>
        <v>-452.75951189323433</v>
      </c>
      <c r="AN49">
        <f t="shared" si="27"/>
        <v>0</v>
      </c>
      <c r="AO49">
        <f t="shared" si="27"/>
        <v>0</v>
      </c>
      <c r="AP49">
        <f t="shared" si="27"/>
        <v>-3.5943879103827091E-2</v>
      </c>
      <c r="AQ49">
        <f t="shared" si="27"/>
        <v>-2.4490439107049409</v>
      </c>
      <c r="AR49">
        <f t="shared" si="27"/>
        <v>-2.484987789808768</v>
      </c>
      <c r="AS49">
        <f t="shared" si="27"/>
        <v>7.061523558682216E-3</v>
      </c>
      <c r="AT49">
        <f t="shared" si="27"/>
        <v>1.2803570096036875E-2</v>
      </c>
      <c r="AU49">
        <f t="shared" si="23"/>
        <v>-2.4651226961540487</v>
      </c>
      <c r="AW49">
        <v>46</v>
      </c>
      <c r="AX49">
        <f>IF(Z49&gt;0, (R49*SUMPRODUCT(K49:$K$98, X49:$X$98)-K49*$AZ$3)/Z49, 0)</f>
        <v>61.153186945427976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100000</v>
      </c>
      <c r="S50">
        <f t="shared" si="1"/>
        <v>59.864812523405462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32.297065889265966</v>
      </c>
      <c r="AC50">
        <f t="shared" si="2"/>
        <v>31.015606355271515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-475.83731759871483</v>
      </c>
      <c r="AI50">
        <f t="shared" si="25"/>
        <v>-482.31349388823912</v>
      </c>
      <c r="AJ50">
        <f t="shared" si="7"/>
        <v>1.2814595339944503</v>
      </c>
      <c r="AK50">
        <f t="shared" si="22"/>
        <v>2.2607946122486178</v>
      </c>
      <c r="AL50">
        <f t="shared" si="26"/>
        <v>-478.77123974199606</v>
      </c>
      <c r="AN50">
        <f t="shared" si="27"/>
        <v>0</v>
      </c>
      <c r="AO50">
        <f t="shared" si="27"/>
        <v>0</v>
      </c>
      <c r="AP50">
        <f t="shared" si="27"/>
        <v>-3.1482672873312127E-2</v>
      </c>
      <c r="AQ50">
        <f t="shared" si="27"/>
        <v>-2.313190676280235</v>
      </c>
      <c r="AR50">
        <f t="shared" si="27"/>
        <v>-2.3446733491535472</v>
      </c>
      <c r="AS50">
        <f t="shared" si="27"/>
        <v>6.2295665691487652E-3</v>
      </c>
      <c r="AT50">
        <f t="shared" si="27"/>
        <v>1.0990413791901001E-2</v>
      </c>
      <c r="AU50">
        <f t="shared" si="23"/>
        <v>-2.3274533687924976</v>
      </c>
      <c r="AW50">
        <v>47</v>
      </c>
      <c r="AX50">
        <f>IF(Z50&gt;0, (R50*SUMPRODUCT(K50:$K$98, X50:$X$98)-K50*$AZ$3)/Z50, 0)</f>
        <v>59.864812523405462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100000</v>
      </c>
      <c r="S51">
        <f t="shared" si="1"/>
        <v>58.569368610014934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31.015606355271515</v>
      </c>
      <c r="AC51">
        <f t="shared" si="2"/>
        <v>29.744901729625642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-505.55151120908374</v>
      </c>
      <c r="AI51">
        <f t="shared" si="25"/>
        <v>-511.89973179681164</v>
      </c>
      <c r="AJ51">
        <f t="shared" si="7"/>
        <v>1.2707046256458732</v>
      </c>
      <c r="AK51">
        <f t="shared" si="22"/>
        <v>2.1710924448690063</v>
      </c>
      <c r="AL51">
        <f t="shared" si="26"/>
        <v>-508.45793472629674</v>
      </c>
      <c r="AN51">
        <f t="shared" si="27"/>
        <v>0</v>
      </c>
      <c r="AO51">
        <f t="shared" si="27"/>
        <v>0</v>
      </c>
      <c r="AP51">
        <f t="shared" si="27"/>
        <v>-2.7554143828218271E-2</v>
      </c>
      <c r="AQ51">
        <f t="shared" si="27"/>
        <v>-2.1943218355324876</v>
      </c>
      <c r="AR51">
        <f t="shared" si="27"/>
        <v>-2.2218759793607057</v>
      </c>
      <c r="AS51">
        <f t="shared" si="27"/>
        <v>5.5154318496610875E-3</v>
      </c>
      <c r="AT51">
        <f t="shared" si="27"/>
        <v>9.4235215464826671E-3</v>
      </c>
      <c r="AU51">
        <f t="shared" si="23"/>
        <v>-2.206937025964562</v>
      </c>
      <c r="AW51">
        <v>48</v>
      </c>
      <c r="AX51">
        <f>IF(Z51&gt;0, (R51*SUMPRODUCT(K51:$K$98, X51:$X$98)-K51*$AZ$3)/Z51, 0)</f>
        <v>58.569368610014934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100000</v>
      </c>
      <c r="S52">
        <f t="shared" si="1"/>
        <v>57.263936411205492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29.744901729625642</v>
      </c>
      <c r="AC52">
        <f t="shared" si="2"/>
        <v>28.481371010730975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-540.89490424359076</v>
      </c>
      <c r="AI52">
        <f t="shared" si="25"/>
        <v>-547.11203076241088</v>
      </c>
      <c r="AJ52">
        <f t="shared" si="7"/>
        <v>1.2635307188946676</v>
      </c>
      <c r="AK52">
        <f t="shared" si="22"/>
        <v>2.0821431210737953</v>
      </c>
      <c r="AL52">
        <f t="shared" si="26"/>
        <v>-543.76635692244236</v>
      </c>
      <c r="AN52">
        <f t="shared" si="27"/>
        <v>0</v>
      </c>
      <c r="AO52">
        <f t="shared" si="27"/>
        <v>0</v>
      </c>
      <c r="AP52">
        <f t="shared" si="27"/>
        <v>-2.4093871763305786E-2</v>
      </c>
      <c r="AQ52">
        <f t="shared" si="27"/>
        <v>-2.096185821668592</v>
      </c>
      <c r="AR52">
        <f t="shared" si="27"/>
        <v>-2.1202796934318977</v>
      </c>
      <c r="AS52">
        <f t="shared" si="27"/>
        <v>4.8966909420114207E-3</v>
      </c>
      <c r="AT52">
        <f t="shared" si="27"/>
        <v>8.0691440330414206E-3</v>
      </c>
      <c r="AU52">
        <f t="shared" si="23"/>
        <v>-2.1073138584568447</v>
      </c>
      <c r="AW52">
        <v>49</v>
      </c>
      <c r="AX52">
        <f>IF(Z52&gt;0, (R52*SUMPRODUCT(K52:$K$98, X52:$X$98)-K52*$AZ$3)/Z52, 0)</f>
        <v>57.263936411205492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100000</v>
      </c>
      <c r="S53">
        <f t="shared" si="1"/>
        <v>55.932831611989378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28.481371010730975</v>
      </c>
      <c r="AC53">
        <f t="shared" si="2"/>
        <v>27.216248686060453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-580.8348460727251</v>
      </c>
      <c r="AI53">
        <f t="shared" si="25"/>
        <v>-586.91719697059796</v>
      </c>
      <c r="AJ53">
        <f t="shared" si="7"/>
        <v>1.2651223246705214</v>
      </c>
      <c r="AK53">
        <f t="shared" si="22"/>
        <v>1.9936959707511683</v>
      </c>
      <c r="AL53">
        <f t="shared" si="26"/>
        <v>-583.65837867517621</v>
      </c>
      <c r="AN53">
        <f t="shared" si="27"/>
        <v>0</v>
      </c>
      <c r="AO53">
        <f t="shared" si="27"/>
        <v>0</v>
      </c>
      <c r="AP53">
        <f t="shared" si="27"/>
        <v>-2.1046037407019963E-2</v>
      </c>
      <c r="AQ53">
        <f t="shared" si="27"/>
        <v>-2.0097939272169163</v>
      </c>
      <c r="AR53">
        <f t="shared" si="27"/>
        <v>-2.0308399646239361</v>
      </c>
      <c r="AS53">
        <f t="shared" si="27"/>
        <v>4.3775527286305472E-3</v>
      </c>
      <c r="AT53">
        <f t="shared" si="27"/>
        <v>6.8985497027684098E-3</v>
      </c>
      <c r="AU53">
        <f t="shared" si="23"/>
        <v>-2.0195638621925371</v>
      </c>
      <c r="AW53">
        <v>50</v>
      </c>
      <c r="AX53">
        <f>IF(Z53&gt;0, (R53*SUMPRODUCT(K53:$K$98, X53:$X$98)-K53*$AZ$3)/Z53, 0)</f>
        <v>55.932831611989378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100000</v>
      </c>
      <c r="S54">
        <f t="shared" si="1"/>
        <v>54.574966220999244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27.216248686060453</v>
      </c>
      <c r="AC54">
        <f t="shared" si="2"/>
        <v>25.94847573830608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-625.73848993072818</v>
      </c>
      <c r="AI54">
        <f t="shared" si="25"/>
        <v>-631.68180000838095</v>
      </c>
      <c r="AJ54">
        <f t="shared" si="7"/>
        <v>1.2677729477543735</v>
      </c>
      <c r="AK54">
        <f t="shared" si="22"/>
        <v>1.9051374080242318</v>
      </c>
      <c r="AL54">
        <f t="shared" si="26"/>
        <v>-628.50888965260242</v>
      </c>
      <c r="AN54">
        <f t="shared" si="27"/>
        <v>0</v>
      </c>
      <c r="AO54">
        <f t="shared" si="27"/>
        <v>0</v>
      </c>
      <c r="AP54">
        <f t="shared" si="27"/>
        <v>-1.836154548921792E-2</v>
      </c>
      <c r="AQ54">
        <f t="shared" si="27"/>
        <v>-1.9331863216120748</v>
      </c>
      <c r="AR54">
        <f t="shared" si="27"/>
        <v>-1.9515478671012927</v>
      </c>
      <c r="AS54">
        <f t="shared" si="27"/>
        <v>3.9167181833099207E-3</v>
      </c>
      <c r="AT54">
        <f t="shared" si="27"/>
        <v>5.8858223319323841E-3</v>
      </c>
      <c r="AU54">
        <f t="shared" si="23"/>
        <v>-1.9417453265860507</v>
      </c>
      <c r="AW54">
        <v>51</v>
      </c>
      <c r="AX54">
        <f>IF(Z54&gt;0, (R54*SUMPRODUCT(K54:$K$98, X54:$X$98)-K54*$AZ$3)/Z54, 0)</f>
        <v>54.574966220999244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100000</v>
      </c>
      <c r="S55">
        <f t="shared" si="1"/>
        <v>53.190980850849499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25.94847573830608</v>
      </c>
      <c r="AC55">
        <f t="shared" si="2"/>
        <v>24.677808148357006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-676.29296236160076</v>
      </c>
      <c r="AI55">
        <f t="shared" si="25"/>
        <v>-682.09230271818183</v>
      </c>
      <c r="AJ55">
        <f t="shared" si="7"/>
        <v>1.270667589949074</v>
      </c>
      <c r="AK55">
        <f t="shared" si="22"/>
        <v>1.8163933016814258</v>
      </c>
      <c r="AL55">
        <f t="shared" si="26"/>
        <v>-679.00524182655136</v>
      </c>
      <c r="AN55">
        <f t="shared" si="27"/>
        <v>0</v>
      </c>
      <c r="AO55">
        <f t="shared" si="27"/>
        <v>0</v>
      </c>
      <c r="AP55">
        <f t="shared" si="27"/>
        <v>-1.5997105865600828E-2</v>
      </c>
      <c r="AQ55">
        <f t="shared" si="27"/>
        <v>-1.8655104632343682</v>
      </c>
      <c r="AR55">
        <f t="shared" si="27"/>
        <v>-1.881507569099969</v>
      </c>
      <c r="AS55">
        <f t="shared" si="27"/>
        <v>3.5050544900914775E-3</v>
      </c>
      <c r="AT55">
        <f t="shared" si="27"/>
        <v>5.0104036241970448E-3</v>
      </c>
      <c r="AU55">
        <f t="shared" si="23"/>
        <v>-1.8729921109856804</v>
      </c>
      <c r="AW55">
        <v>52</v>
      </c>
      <c r="AX55">
        <f>IF(Z55&gt;0, (R55*SUMPRODUCT(K55:$K$98, X55:$X$98)-K55*$AZ$3)/Z55, 0)</f>
        <v>53.190980850849499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100000</v>
      </c>
      <c r="S56">
        <f t="shared" si="1"/>
        <v>51.778298288781883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24.677808148357006</v>
      </c>
      <c r="AC56">
        <f t="shared" si="2"/>
        <v>23.403832266964592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-730.69558975142581</v>
      </c>
      <c r="AI56">
        <f t="shared" si="25"/>
        <v>-736.34559975572211</v>
      </c>
      <c r="AJ56">
        <f t="shared" si="7"/>
        <v>1.2739758813924134</v>
      </c>
      <c r="AK56">
        <f t="shared" si="22"/>
        <v>1.7274465703849906</v>
      </c>
      <c r="AL56">
        <f t="shared" si="26"/>
        <v>-733.34417730394466</v>
      </c>
      <c r="AN56">
        <f t="shared" si="27"/>
        <v>0</v>
      </c>
      <c r="AO56">
        <f t="shared" si="27"/>
        <v>0</v>
      </c>
      <c r="AP56">
        <f t="shared" si="27"/>
        <v>-1.391534618949393E-2</v>
      </c>
      <c r="AQ56">
        <f t="shared" si="27"/>
        <v>-1.7996219622258622</v>
      </c>
      <c r="AR56">
        <f t="shared" si="27"/>
        <v>-1.8135373084153561</v>
      </c>
      <c r="AS56">
        <f t="shared" si="27"/>
        <v>3.1376608914250857E-3</v>
      </c>
      <c r="AT56">
        <f t="shared" si="27"/>
        <v>4.2545087588309301E-3</v>
      </c>
      <c r="AU56">
        <f t="shared" si="23"/>
        <v>-1.8061451387651</v>
      </c>
      <c r="AW56">
        <v>53</v>
      </c>
      <c r="AX56">
        <f>IF(Z56&gt;0, (R56*SUMPRODUCT(K56:$K$98, X56:$X$98)-K56*$AZ$3)/Z56, 0)</f>
        <v>51.778298288781883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100000</v>
      </c>
      <c r="S57">
        <f t="shared" si="1"/>
        <v>50.347221089773058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23.403832266964592</v>
      </c>
      <c r="AC57">
        <f t="shared" si="2"/>
        <v>22.13236618138334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-788.61989878463589</v>
      </c>
      <c r="AI57">
        <f t="shared" si="25"/>
        <v>-794.11483120154116</v>
      </c>
      <c r="AJ57">
        <f t="shared" si="7"/>
        <v>1.2714660855812525</v>
      </c>
      <c r="AK57">
        <f t="shared" si="22"/>
        <v>1.6382682586875217</v>
      </c>
      <c r="AL57">
        <f t="shared" si="26"/>
        <v>-791.20509685727245</v>
      </c>
      <c r="AN57">
        <f t="shared" si="27"/>
        <v>0</v>
      </c>
      <c r="AO57">
        <f t="shared" si="27"/>
        <v>0</v>
      </c>
      <c r="AP57">
        <f t="shared" si="27"/>
        <v>-1.2083399411645426E-2</v>
      </c>
      <c r="AQ57">
        <f t="shared" si="27"/>
        <v>-1.7341813325436548</v>
      </c>
      <c r="AR57">
        <f t="shared" si="27"/>
        <v>-1.7462647319553002</v>
      </c>
      <c r="AS57">
        <f t="shared" si="27"/>
        <v>2.7959638781312455E-3</v>
      </c>
      <c r="AT57">
        <f t="shared" si="27"/>
        <v>3.6025647289564047E-3</v>
      </c>
      <c r="AU57">
        <f t="shared" si="23"/>
        <v>-1.7398662033482126</v>
      </c>
      <c r="AW57">
        <v>54</v>
      </c>
      <c r="AX57">
        <f>IF(Z57&gt;0, (R57*SUMPRODUCT(K57:$K$98, X57:$X$98)-K57*$AZ$3)/Z57, 0)</f>
        <v>50.347221089773058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100000</v>
      </c>
      <c r="S58">
        <f t="shared" si="1"/>
        <v>48.908004449448178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22.13236618138334</v>
      </c>
      <c r="AC58">
        <f t="shared" si="2"/>
        <v>20.869752595843799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-848.41897187287589</v>
      </c>
      <c r="AI58">
        <f t="shared" si="25"/>
        <v>-853.75290259412805</v>
      </c>
      <c r="AJ58">
        <f t="shared" si="7"/>
        <v>1.2626135855395404</v>
      </c>
      <c r="AK58">
        <f t="shared" si="22"/>
        <v>1.5492656326968339</v>
      </c>
      <c r="AL58">
        <f t="shared" si="26"/>
        <v>-850.94102337589175</v>
      </c>
      <c r="AN58">
        <f t="shared" si="27"/>
        <v>0</v>
      </c>
      <c r="AO58">
        <f t="shared" si="27"/>
        <v>0</v>
      </c>
      <c r="AP58">
        <f t="shared" si="27"/>
        <v>-1.0472638769835207E-2</v>
      </c>
      <c r="AQ58">
        <f t="shared" si="27"/>
        <v>-1.6657856808109848</v>
      </c>
      <c r="AR58">
        <f t="shared" si="27"/>
        <v>-1.6762583195808201</v>
      </c>
      <c r="AS58">
        <f t="shared" si="27"/>
        <v>2.4790153225195963E-3</v>
      </c>
      <c r="AT58">
        <f t="shared" si="27"/>
        <v>3.0418279084707292E-3</v>
      </c>
      <c r="AU58">
        <f t="shared" si="23"/>
        <v>-1.6707374763498299</v>
      </c>
      <c r="AW58">
        <v>55</v>
      </c>
      <c r="AX58">
        <f>IF(Z58&gt;0, (R58*SUMPRODUCT(K58:$K$98, X58:$X$98)-K58*$AZ$3)/Z58, 0)</f>
        <v>48.908004449448178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100000</v>
      </c>
      <c r="S59">
        <f t="shared" si="1"/>
        <v>47.478816308458605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20.869752595843799</v>
      </c>
      <c r="AC59">
        <f t="shared" si="2"/>
        <v>19.625009546286488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-910.48780719774277</v>
      </c>
      <c r="AI59">
        <f t="shared" si="25"/>
        <v>-915.65458763588265</v>
      </c>
      <c r="AJ59">
        <f t="shared" si="7"/>
        <v>1.2447430495573109</v>
      </c>
      <c r="AK59">
        <f t="shared" si="22"/>
        <v>1.4608826817090661</v>
      </c>
      <c r="AL59">
        <f t="shared" si="26"/>
        <v>-912.94896190461623</v>
      </c>
      <c r="AN59">
        <f t="shared" si="27"/>
        <v>0</v>
      </c>
      <c r="AO59">
        <f t="shared" si="27"/>
        <v>0</v>
      </c>
      <c r="AP59">
        <f t="shared" si="27"/>
        <v>-9.0575499368763992E-3</v>
      </c>
      <c r="AQ59">
        <f t="shared" si="27"/>
        <v>-1.5961175202520508</v>
      </c>
      <c r="AR59">
        <f t="shared" si="27"/>
        <v>-1.6051750701889271</v>
      </c>
      <c r="AS59">
        <f t="shared" si="27"/>
        <v>2.1820788525714987E-3</v>
      </c>
      <c r="AT59">
        <f t="shared" si="27"/>
        <v>2.5609793177628192E-3</v>
      </c>
      <c r="AU59">
        <f t="shared" si="23"/>
        <v>-1.6004320120185926</v>
      </c>
      <c r="AW59">
        <v>56</v>
      </c>
      <c r="AX59">
        <f>IF(Z59&gt;0, (R59*SUMPRODUCT(K59:$K$98, X59:$X$98)-K59*$AZ$3)/Z59, 0)</f>
        <v>47.478816308458605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100000</v>
      </c>
      <c r="S60">
        <f t="shared" si="1"/>
        <v>46.076275193628263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19.625009546286488</v>
      </c>
      <c r="AC60">
        <f t="shared" si="2"/>
        <v>18.404822946796646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-976.65021764271421</v>
      </c>
      <c r="AI60">
        <f t="shared" si="25"/>
        <v>-981.64324899926737</v>
      </c>
      <c r="AJ60">
        <f t="shared" si="7"/>
        <v>1.2201865994898426</v>
      </c>
      <c r="AK60">
        <f t="shared" si="22"/>
        <v>1.3737506682400544</v>
      </c>
      <c r="AL60">
        <f t="shared" si="26"/>
        <v>-979.0493117315375</v>
      </c>
      <c r="AN60">
        <f t="shared" si="27"/>
        <v>0</v>
      </c>
      <c r="AO60">
        <f t="shared" si="27"/>
        <v>0</v>
      </c>
      <c r="AP60">
        <f t="shared" si="27"/>
        <v>-7.8151442991414525E-3</v>
      </c>
      <c r="AQ60">
        <f t="shared" si="27"/>
        <v>-1.5286630176372025</v>
      </c>
      <c r="AR60">
        <f t="shared" si="27"/>
        <v>-1.5364781619363439</v>
      </c>
      <c r="AS60">
        <f t="shared" si="27"/>
        <v>1.9098486802764235E-3</v>
      </c>
      <c r="AT60">
        <f t="shared" si="27"/>
        <v>2.1502087482882272E-3</v>
      </c>
      <c r="AU60">
        <f t="shared" si="23"/>
        <v>-1.5324181045077794</v>
      </c>
      <c r="AW60">
        <v>57</v>
      </c>
      <c r="AX60">
        <f>IF(Z60&gt;0, (R60*SUMPRODUCT(K60:$K$98, X60:$X$98)-K60*$AZ$3)/Z60, 0)</f>
        <v>46.076275193628263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100000</v>
      </c>
      <c r="S61">
        <f t="shared" si="1"/>
        <v>44.708169309601004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18.404822946796646</v>
      </c>
      <c r="AC61">
        <f t="shared" si="2"/>
        <v>17.211812536982841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-1046.6707489745943</v>
      </c>
      <c r="AI61">
        <f t="shared" si="25"/>
        <v>-1051.4830161739601</v>
      </c>
      <c r="AJ61">
        <f t="shared" si="7"/>
        <v>1.1930104098138052</v>
      </c>
      <c r="AK61">
        <f t="shared" si="22"/>
        <v>1.2883376062757654</v>
      </c>
      <c r="AL61">
        <f t="shared" si="26"/>
        <v>-1049.0016681578707</v>
      </c>
      <c r="AN61">
        <f t="shared" si="27"/>
        <v>0</v>
      </c>
      <c r="AO61">
        <f t="shared" si="27"/>
        <v>0</v>
      </c>
      <c r="AP61">
        <f t="shared" si="27"/>
        <v>-6.7251878316990461E-3</v>
      </c>
      <c r="AQ61">
        <f t="shared" si="27"/>
        <v>-1.4627320331936133</v>
      </c>
      <c r="AR61">
        <f t="shared" si="27"/>
        <v>-1.4694572210253125</v>
      </c>
      <c r="AS61">
        <f t="shared" si="27"/>
        <v>1.6672430600336294E-3</v>
      </c>
      <c r="AT61">
        <f t="shared" si="27"/>
        <v>1.8004636970257832E-3</v>
      </c>
      <c r="AU61">
        <f t="shared" si="23"/>
        <v>-1.4659895142682533</v>
      </c>
      <c r="AW61">
        <v>58</v>
      </c>
      <c r="AX61">
        <f>IF(Z61&gt;0, (R61*SUMPRODUCT(K61:$K$98, X61:$X$98)-K61*$AZ$3)/Z61, 0)</f>
        <v>44.708169309601004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100000</v>
      </c>
      <c r="S62">
        <f t="shared" si="1"/>
        <v>43.383802070328535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17.211812536982841</v>
      </c>
      <c r="AC62">
        <f t="shared" si="2"/>
        <v>16.048770332202977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-1120.61622401156</v>
      </c>
      <c r="AI62">
        <f t="shared" si="25"/>
        <v>-1125.2402915109308</v>
      </c>
      <c r="AJ62">
        <f t="shared" si="7"/>
        <v>1.1630422047798632</v>
      </c>
      <c r="AK62">
        <f t="shared" si="22"/>
        <v>1.2048268775887989</v>
      </c>
      <c r="AL62">
        <f t="shared" si="26"/>
        <v>-1122.872422428562</v>
      </c>
      <c r="AN62">
        <f t="shared" si="27"/>
        <v>0</v>
      </c>
      <c r="AO62">
        <f t="shared" si="27"/>
        <v>0</v>
      </c>
      <c r="AP62">
        <f t="shared" si="27"/>
        <v>-5.7698009051261523E-3</v>
      </c>
      <c r="AQ62">
        <f t="shared" si="27"/>
        <v>-1.3982781402911817</v>
      </c>
      <c r="AR62">
        <f t="shared" si="27"/>
        <v>-1.404047941196308</v>
      </c>
      <c r="AS62">
        <f t="shared" si="27"/>
        <v>1.451216265063611E-3</v>
      </c>
      <c r="AT62">
        <f t="shared" si="27"/>
        <v>1.5033541810923472E-3</v>
      </c>
      <c r="AU62">
        <f t="shared" si="23"/>
        <v>-1.4010933707501518</v>
      </c>
      <c r="AW62">
        <v>59</v>
      </c>
      <c r="AX62">
        <f>IF(Z62&gt;0, (R62*SUMPRODUCT(K62:$K$98, X62:$X$98)-K62*$AZ$3)/Z62, 0)</f>
        <v>43.383802070328535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100000</v>
      </c>
      <c r="S63">
        <f t="shared" si="1"/>
        <v>42.106027315564837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16.048770332202977</v>
      </c>
      <c r="AC63">
        <f t="shared" si="2"/>
        <v>14.91807239585264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-1192.8356608772829</v>
      </c>
      <c r="AI63">
        <f t="shared" si="25"/>
        <v>-1197.2643832440501</v>
      </c>
      <c r="AJ63">
        <f t="shared" si="7"/>
        <v>1.1306979363503373</v>
      </c>
      <c r="AK63">
        <f t="shared" si="22"/>
        <v>1.1234139232542084</v>
      </c>
      <c r="AL63">
        <f t="shared" si="26"/>
        <v>-1195.0102713844456</v>
      </c>
      <c r="AN63">
        <f t="shared" si="27"/>
        <v>0</v>
      </c>
      <c r="AO63">
        <f t="shared" si="27"/>
        <v>0</v>
      </c>
      <c r="AP63">
        <f t="shared" si="27"/>
        <v>-4.9339767121780558E-3</v>
      </c>
      <c r="AQ63">
        <f t="shared" si="27"/>
        <v>-1.3289212745390502</v>
      </c>
      <c r="AR63">
        <f t="shared" si="27"/>
        <v>-1.3338552512512283</v>
      </c>
      <c r="AS63">
        <f t="shared" si="27"/>
        <v>1.2596945178418423E-3</v>
      </c>
      <c r="AT63">
        <f t="shared" si="27"/>
        <v>1.2515795022659769E-3</v>
      </c>
      <c r="AU63">
        <f t="shared" si="23"/>
        <v>-1.3313439772311204</v>
      </c>
      <c r="AW63">
        <v>60</v>
      </c>
      <c r="AX63">
        <f>IF(Z63&gt;0, (R63*SUMPRODUCT(K63:$K$98, X63:$X$98)-K63*$AZ$3)/Z63, 0)</f>
        <v>42.106027315564837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12.5</v>
      </c>
      <c r="R64">
        <f t="shared" si="0"/>
        <v>100000</v>
      </c>
      <c r="S64">
        <f t="shared" si="1"/>
        <v>40.890968342203763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14.91807239585264</v>
      </c>
      <c r="AC64">
        <f t="shared" si="2"/>
        <v>13.828062017689344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-1258.5710096138168</v>
      </c>
      <c r="AI64">
        <f t="shared" si="25"/>
        <v>-1262.7981233807147</v>
      </c>
      <c r="AJ64">
        <f t="shared" si="7"/>
        <v>1.0900103781632957</v>
      </c>
      <c r="AK64">
        <f t="shared" si="22"/>
        <v>1.044265067709685</v>
      </c>
      <c r="AL64">
        <f t="shared" si="26"/>
        <v>-1260.6638479348419</v>
      </c>
      <c r="AN64">
        <f t="shared" si="27"/>
        <v>0</v>
      </c>
      <c r="AO64">
        <f t="shared" si="27"/>
        <v>0</v>
      </c>
      <c r="AP64">
        <f t="shared" si="27"/>
        <v>-4.2047923512454448E-3</v>
      </c>
      <c r="AQ64">
        <f t="shared" si="27"/>
        <v>-1.251925083295546</v>
      </c>
      <c r="AR64">
        <f t="shared" si="27"/>
        <v>-1.2561298756467913</v>
      </c>
      <c r="AS64">
        <f t="shared" si="27"/>
        <v>1.0842545418981281E-3</v>
      </c>
      <c r="AT64">
        <f t="shared" si="27"/>
        <v>1.0387507910866501E-3</v>
      </c>
      <c r="AU64">
        <f t="shared" si="23"/>
        <v>-1.2540068703138068</v>
      </c>
      <c r="AW64">
        <v>61</v>
      </c>
      <c r="AX64">
        <f>IF(Z64&gt;0, (R64*SUMPRODUCT(K64:$K$98, X64:$X$98)-K64*$AZ$3)/Z64, 0)</f>
        <v>40.890968342203763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100000</v>
      </c>
      <c r="S65">
        <f t="shared" si="1"/>
        <v>40.150468821107495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13.828062017689344</v>
      </c>
      <c r="AC65">
        <f t="shared" si="2"/>
        <v>12.789450234729296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-1624.9405422025548</v>
      </c>
      <c r="AI65">
        <f t="shared" si="25"/>
        <v>-1628.9222672640083</v>
      </c>
      <c r="AJ65">
        <f t="shared" si="7"/>
        <v>1.0386117829600483</v>
      </c>
      <c r="AK65">
        <f t="shared" si="22"/>
        <v>0.96796434123825414</v>
      </c>
      <c r="AL65">
        <f t="shared" si="26"/>
        <v>-1626.91569113981</v>
      </c>
      <c r="AN65">
        <f t="shared" si="27"/>
        <v>0</v>
      </c>
      <c r="AO65">
        <f t="shared" si="27"/>
        <v>0</v>
      </c>
      <c r="AP65">
        <f t="shared" si="27"/>
        <v>-3.5363387759545033E-3</v>
      </c>
      <c r="AQ65">
        <f t="shared" si="27"/>
        <v>-1.4431785618853317</v>
      </c>
      <c r="AR65">
        <f t="shared" si="27"/>
        <v>-1.4467149006612861</v>
      </c>
      <c r="AS65">
        <f t="shared" si="27"/>
        <v>9.2243514169307924E-4</v>
      </c>
      <c r="AT65">
        <f t="shared" si="27"/>
        <v>8.5969015460159019E-4</v>
      </c>
      <c r="AU65">
        <f t="shared" si="23"/>
        <v>-1.4449327753649914</v>
      </c>
      <c r="AW65">
        <v>62</v>
      </c>
      <c r="AX65">
        <f>IF(Z65&gt;0, (R65*SUMPRODUCT(K65:$K$98, X65:$X$98)-K65*$AZ$3)/Z65, 0)</f>
        <v>40.150468821107495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100000</v>
      </c>
      <c r="S66">
        <f t="shared" si="1"/>
        <v>39.010254226130414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12.789450234729296</v>
      </c>
      <c r="AC66">
        <f t="shared" si="2"/>
        <v>11.536729976714945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-1961.6793210146027</v>
      </c>
      <c r="AI66">
        <f t="shared" si="25"/>
        <v>-1965.376018910315</v>
      </c>
      <c r="AJ66">
        <f t="shared" si="7"/>
        <v>1.2527202580143513</v>
      </c>
      <c r="AK66">
        <f t="shared" si="22"/>
        <v>0.89526151643105079</v>
      </c>
      <c r="AL66">
        <f t="shared" si="26"/>
        <v>-1963.2280371358697</v>
      </c>
      <c r="AN66">
        <f t="shared" si="27"/>
        <v>0</v>
      </c>
      <c r="AO66">
        <f t="shared" si="27"/>
        <v>0</v>
      </c>
      <c r="AP66">
        <f t="shared" si="27"/>
        <v>-2.9314232771134991E-3</v>
      </c>
      <c r="AQ66">
        <f t="shared" si="27"/>
        <v>-1.5555808416274233</v>
      </c>
      <c r="AR66">
        <f t="shared" si="27"/>
        <v>-1.5585122649045366</v>
      </c>
      <c r="AS66">
        <f t="shared" si="27"/>
        <v>9.9338745757782359E-4</v>
      </c>
      <c r="AT66">
        <f t="shared" si="27"/>
        <v>7.0992829882417371E-4</v>
      </c>
      <c r="AU66">
        <f t="shared" si="23"/>
        <v>-1.5568089491481347</v>
      </c>
      <c r="AW66">
        <v>63</v>
      </c>
      <c r="AX66">
        <f>IF(Z66&gt;0, (R66*SUMPRODUCT(K66:$K$98, X66:$X$98)-K66*$AZ$3)/Z66, 0)</f>
        <v>39.010254226130414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37.575329777652733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11.536729976714945</v>
      </c>
      <c r="AC67">
        <f t="shared" ref="AC67:AC98" si="30">S67*Z67</f>
        <v>10.151201192115176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-3.3769501333001024</v>
      </c>
      <c r="AH67">
        <f t="shared" ref="AH67:AH98" si="33">-X67*R67</f>
        <v>-2262.2462676403261</v>
      </c>
      <c r="AI67">
        <f t="shared" ref="AI67:AI98" si="34">SUM(AE67:AH67)</f>
        <v>-2265.623217773626</v>
      </c>
      <c r="AJ67">
        <f t="shared" ref="AJ67:AJ98" si="35">AB67-AC67</f>
        <v>1.385528784599769</v>
      </c>
      <c r="AK67">
        <f t="shared" si="22"/>
        <v>0.80757109837004626</v>
      </c>
      <c r="AL67">
        <f t="shared" si="26"/>
        <v>-2263.4301178906562</v>
      </c>
      <c r="AN67">
        <f t="shared" ref="AN67:AU98" si="36">AE67*$K67</f>
        <v>0</v>
      </c>
      <c r="AO67">
        <f t="shared" si="36"/>
        <v>0</v>
      </c>
      <c r="AP67">
        <f t="shared" si="36"/>
        <v>-2.3909538674969128E-3</v>
      </c>
      <c r="AQ67">
        <f t="shared" si="36"/>
        <v>-1.6017193767558704</v>
      </c>
      <c r="AR67">
        <f t="shared" si="36"/>
        <v>-1.6041103306233673</v>
      </c>
      <c r="AS67">
        <f t="shared" si="36"/>
        <v>9.8098440169436729E-4</v>
      </c>
      <c r="AT67">
        <f t="shared" si="36"/>
        <v>5.7177783642296982E-4</v>
      </c>
      <c r="AU67">
        <f t="shared" si="23"/>
        <v>-1.60255756838525</v>
      </c>
      <c r="AW67">
        <v>64</v>
      </c>
      <c r="AX67">
        <f>IF(Z67&gt;0, (R67*SUMPRODUCT(K67:$K$98, X67:$X$98)-K67*$AZ$3)/Z67, 0)</f>
        <v>37.575329777652733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12.5</v>
      </c>
      <c r="R68">
        <f t="shared" si="28"/>
        <v>100000</v>
      </c>
      <c r="S68">
        <f t="shared" si="29"/>
        <v>35.906335980651761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10.151201192115176</v>
      </c>
      <c r="AC68">
        <f t="shared" si="30"/>
        <v>8.701314009134002</v>
      </c>
      <c r="AE68">
        <f t="shared" si="31"/>
        <v>0</v>
      </c>
      <c r="AF68">
        <f t="shared" si="32"/>
        <v>0</v>
      </c>
      <c r="AG68">
        <f t="shared" si="32"/>
        <v>-3.0291708174508294</v>
      </c>
      <c r="AH68">
        <f t="shared" si="33"/>
        <v>-2512.0785161301765</v>
      </c>
      <c r="AI68">
        <f t="shared" si="34"/>
        <v>-2515.1076869476274</v>
      </c>
      <c r="AJ68">
        <f t="shared" si="35"/>
        <v>1.4498871829811737</v>
      </c>
      <c r="AK68">
        <f t="shared" si="22"/>
        <v>0.71058408344806234</v>
      </c>
      <c r="AL68">
        <f t="shared" si="26"/>
        <v>-2512.9472156811985</v>
      </c>
      <c r="AN68">
        <f t="shared" si="36"/>
        <v>0</v>
      </c>
      <c r="AO68">
        <f t="shared" si="36"/>
        <v>0</v>
      </c>
      <c r="AP68">
        <f t="shared" si="36"/>
        <v>-1.914927300047179E-3</v>
      </c>
      <c r="AQ68">
        <f t="shared" si="36"/>
        <v>-1.5880410912078804</v>
      </c>
      <c r="AR68">
        <f t="shared" si="36"/>
        <v>-1.5899560185079278</v>
      </c>
      <c r="AS68">
        <f t="shared" si="36"/>
        <v>9.1656387704659942E-4</v>
      </c>
      <c r="AT68">
        <f t="shared" si="36"/>
        <v>4.4920440027175354E-4</v>
      </c>
      <c r="AU68">
        <f t="shared" si="23"/>
        <v>-1.5885902502306095</v>
      </c>
      <c r="AW68">
        <v>65</v>
      </c>
      <c r="AX68">
        <f>IF(Z68&gt;0, (R68*SUMPRODUCT(K68:$K$98, X68:$X$98)-K68*$AZ$3)/Z68, 0)</f>
        <v>35.906335980651761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8"/>
        <v>100000</v>
      </c>
      <c r="S69">
        <f t="shared" si="29"/>
        <v>33.967096009520347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8.701314009134002</v>
      </c>
      <c r="AC69">
        <f t="shared" si="30"/>
        <v>7.2488373766535288</v>
      </c>
      <c r="AE69">
        <f t="shared" si="31"/>
        <v>0</v>
      </c>
      <c r="AF69">
        <f t="shared" si="32"/>
        <v>0</v>
      </c>
      <c r="AG69">
        <f t="shared" si="32"/>
        <v>-2.6675953452945369</v>
      </c>
      <c r="AH69">
        <f t="shared" si="33"/>
        <v>-2650.2701118542759</v>
      </c>
      <c r="AI69">
        <f t="shared" si="34"/>
        <v>-2652.9377071995705</v>
      </c>
      <c r="AJ69">
        <f t="shared" si="35"/>
        <v>1.4524766324804732</v>
      </c>
      <c r="AK69">
        <f t="shared" si="22"/>
        <v>0.60909198063938019</v>
      </c>
      <c r="AL69">
        <f t="shared" si="26"/>
        <v>-2650.8761385864509</v>
      </c>
      <c r="AN69">
        <f t="shared" si="36"/>
        <v>0</v>
      </c>
      <c r="AO69">
        <f t="shared" si="36"/>
        <v>0</v>
      </c>
      <c r="AP69">
        <f t="shared" si="36"/>
        <v>-1.5056722791794539E-3</v>
      </c>
      <c r="AQ69">
        <f t="shared" si="36"/>
        <v>-1.4958933883265635</v>
      </c>
      <c r="AR69">
        <f t="shared" si="36"/>
        <v>-1.497399060605743</v>
      </c>
      <c r="AS69">
        <f t="shared" si="36"/>
        <v>8.1982216888307864E-4</v>
      </c>
      <c r="AT69">
        <f t="shared" si="36"/>
        <v>3.4379011507008179E-4</v>
      </c>
      <c r="AU69">
        <f t="shared" si="23"/>
        <v>-1.4962354483217899</v>
      </c>
      <c r="AW69">
        <v>66</v>
      </c>
      <c r="AX69">
        <f>IF(Z69&gt;0, (R69*SUMPRODUCT(K69:$K$98, X69:$X$98)-K69*$AZ$3)/Z69, 0)</f>
        <v>33.967096009520347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12.5</v>
      </c>
      <c r="R70">
        <f t="shared" si="28"/>
        <v>100000</v>
      </c>
      <c r="S70">
        <f t="shared" si="29"/>
        <v>31.896166885453468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7.2488373766535288</v>
      </c>
      <c r="AC70">
        <f t="shared" si="30"/>
        <v>5.8739836836192927</v>
      </c>
      <c r="AE70">
        <f t="shared" si="31"/>
        <v>0</v>
      </c>
      <c r="AF70">
        <f t="shared" si="32"/>
        <v>0</v>
      </c>
      <c r="AG70">
        <f t="shared" si="32"/>
        <v>-2.3019943527674229</v>
      </c>
      <c r="AH70">
        <f t="shared" si="33"/>
        <v>-2711.4003125933482</v>
      </c>
      <c r="AI70">
        <f t="shared" si="34"/>
        <v>-2713.7023069461156</v>
      </c>
      <c r="AJ70">
        <f t="shared" si="35"/>
        <v>1.3748536930342361</v>
      </c>
      <c r="AK70">
        <f t="shared" si="22"/>
        <v>0.50741861636574703</v>
      </c>
      <c r="AL70">
        <f t="shared" si="26"/>
        <v>-2711.8200346367157</v>
      </c>
      <c r="AN70">
        <f t="shared" si="36"/>
        <v>0</v>
      </c>
      <c r="AO70">
        <f t="shared" si="36"/>
        <v>0</v>
      </c>
      <c r="AP70">
        <f t="shared" si="36"/>
        <v>-1.1601034944875679E-3</v>
      </c>
      <c r="AQ70">
        <f t="shared" si="36"/>
        <v>-1.3664260182970249</v>
      </c>
      <c r="AR70">
        <f t="shared" si="36"/>
        <v>-1.3675861217915126</v>
      </c>
      <c r="AS70">
        <f t="shared" si="36"/>
        <v>6.9286554581713159E-4</v>
      </c>
      <c r="AT70">
        <f t="shared" si="36"/>
        <v>2.5571657432880919E-4</v>
      </c>
      <c r="AU70">
        <f t="shared" si="23"/>
        <v>-1.3666375396713666</v>
      </c>
      <c r="AW70">
        <v>67</v>
      </c>
      <c r="AX70">
        <f>IF(Z70&gt;0, (R70*SUMPRODUCT(K70:$K$98, X70:$X$98)-K70*$AZ$3)/Z70, 0)</f>
        <v>31.896166885453468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12.5</v>
      </c>
      <c r="R71">
        <f t="shared" si="28"/>
        <v>100000</v>
      </c>
      <c r="S71">
        <f t="shared" si="29"/>
        <v>29.681201237266684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5.8739836836192927</v>
      </c>
      <c r="AC71">
        <f t="shared" si="30"/>
        <v>4.6156288218332806</v>
      </c>
      <c r="AE71">
        <f t="shared" si="31"/>
        <v>0</v>
      </c>
      <c r="AF71">
        <f t="shared" si="32"/>
        <v>0</v>
      </c>
      <c r="AG71">
        <f t="shared" si="32"/>
        <v>-1.9438350830786364</v>
      </c>
      <c r="AH71">
        <f t="shared" si="33"/>
        <v>-2681.114609288898</v>
      </c>
      <c r="AI71">
        <f t="shared" si="34"/>
        <v>-2683.0584443719767</v>
      </c>
      <c r="AJ71">
        <f t="shared" si="35"/>
        <v>1.2583548617860121</v>
      </c>
      <c r="AK71">
        <f t="shared" si="22"/>
        <v>0.41117885785335051</v>
      </c>
      <c r="AL71">
        <f t="shared" si="26"/>
        <v>-2681.3889106523375</v>
      </c>
      <c r="AN71">
        <f t="shared" si="36"/>
        <v>0</v>
      </c>
      <c r="AO71">
        <f t="shared" si="36"/>
        <v>0</v>
      </c>
      <c r="AP71">
        <f t="shared" si="36"/>
        <v>-8.7464914230476717E-4</v>
      </c>
      <c r="AQ71">
        <f t="shared" si="36"/>
        <v>-1.2063958582953762</v>
      </c>
      <c r="AR71">
        <f t="shared" si="36"/>
        <v>-1.2072705074376811</v>
      </c>
      <c r="AS71">
        <f t="shared" si="36"/>
        <v>5.6621007108947452E-4</v>
      </c>
      <c r="AT71">
        <f t="shared" si="36"/>
        <v>1.8501427332286602E-4</v>
      </c>
      <c r="AU71">
        <f t="shared" si="23"/>
        <v>-1.2065192830932687</v>
      </c>
      <c r="AW71">
        <v>68</v>
      </c>
      <c r="AX71">
        <f>IF(Z71&gt;0, (R71*SUMPRODUCT(K71:$K$98, X71:$X$98)-K71*$AZ$3)/Z71, 0)</f>
        <v>29.681201237266684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12.5</v>
      </c>
      <c r="R72">
        <f t="shared" si="28"/>
        <v>100000</v>
      </c>
      <c r="S72">
        <f t="shared" si="29"/>
        <v>27.317163988784557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4.6156288218332806</v>
      </c>
      <c r="AC72">
        <f t="shared" si="30"/>
        <v>3.5057250675655895</v>
      </c>
      <c r="AE72">
        <f t="shared" si="31"/>
        <v>0</v>
      </c>
      <c r="AF72">
        <f t="shared" si="32"/>
        <v>0</v>
      </c>
      <c r="AG72">
        <f t="shared" si="32"/>
        <v>-1.6041768963484433</v>
      </c>
      <c r="AH72">
        <f t="shared" si="33"/>
        <v>-2561.7586871952531</v>
      </c>
      <c r="AI72">
        <f t="shared" si="34"/>
        <v>-2563.3628640916013</v>
      </c>
      <c r="AJ72">
        <f t="shared" si="35"/>
        <v>1.1099037542676911</v>
      </c>
      <c r="AK72">
        <f t="shared" si="22"/>
        <v>0.32309401752832967</v>
      </c>
      <c r="AL72">
        <f t="shared" si="26"/>
        <v>-2561.9298663198051</v>
      </c>
      <c r="AN72">
        <f t="shared" si="36"/>
        <v>0</v>
      </c>
      <c r="AO72">
        <f t="shared" si="36"/>
        <v>0</v>
      </c>
      <c r="AP72">
        <f t="shared" si="36"/>
        <v>-6.4447888476754306E-4</v>
      </c>
      <c r="AQ72">
        <f t="shared" si="36"/>
        <v>-1.02918785672908</v>
      </c>
      <c r="AR72">
        <f t="shared" si="36"/>
        <v>-1.0298323356138475</v>
      </c>
      <c r="AS72">
        <f t="shared" si="36"/>
        <v>4.4590439831043314E-4</v>
      </c>
      <c r="AT72">
        <f t="shared" si="36"/>
        <v>1.298031860237525E-4</v>
      </c>
      <c r="AU72">
        <f t="shared" si="23"/>
        <v>-1.0292566280295132</v>
      </c>
      <c r="AW72">
        <v>69</v>
      </c>
      <c r="AX72">
        <f>IF(Z72&gt;0, (R72*SUMPRODUCT(K72:$K$98, X72:$X$98)-K72*$AZ$3)/Z72, 0)</f>
        <v>27.317163988784557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12.5</v>
      </c>
      <c r="R73">
        <f t="shared" si="28"/>
        <v>100000</v>
      </c>
      <c r="S73">
        <f t="shared" si="29"/>
        <v>24.814808495000772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3.5057250675655895</v>
      </c>
      <c r="AC73">
        <f t="shared" si="30"/>
        <v>2.5626908751469437</v>
      </c>
      <c r="AE73">
        <f t="shared" si="31"/>
        <v>0</v>
      </c>
      <c r="AF73">
        <f t="shared" si="32"/>
        <v>0</v>
      </c>
      <c r="AG73">
        <f t="shared" si="32"/>
        <v>-1.2909080457256135</v>
      </c>
      <c r="AH73">
        <f t="shared" si="33"/>
        <v>-2377.8166532747632</v>
      </c>
      <c r="AI73">
        <f t="shared" si="34"/>
        <v>-2379.1075613204889</v>
      </c>
      <c r="AJ73">
        <f t="shared" si="35"/>
        <v>0.94303419241864583</v>
      </c>
      <c r="AK73">
        <f t="shared" ref="AK73:AK98" si="49">G73*SUM(AB73:AB73, AE73:AF73)</f>
        <v>0.2454007547295913</v>
      </c>
      <c r="AL73">
        <f t="shared" si="26"/>
        <v>-2377.919126373341</v>
      </c>
      <c r="AN73">
        <f t="shared" si="36"/>
        <v>0</v>
      </c>
      <c r="AO73">
        <f t="shared" si="36"/>
        <v>0</v>
      </c>
      <c r="AP73">
        <f t="shared" si="36"/>
        <v>-4.6305621834812744E-4</v>
      </c>
      <c r="AQ73">
        <f t="shared" si="36"/>
        <v>-0.85293665264260565</v>
      </c>
      <c r="AR73">
        <f t="shared" si="36"/>
        <v>-0.85339970886095384</v>
      </c>
      <c r="AS73">
        <f t="shared" si="36"/>
        <v>3.382718454348961E-4</v>
      </c>
      <c r="AT73">
        <f t="shared" si="36"/>
        <v>8.8026676912519798E-5</v>
      </c>
      <c r="AU73">
        <f t="shared" si="23"/>
        <v>-0.85297341033860652</v>
      </c>
      <c r="AW73">
        <v>70</v>
      </c>
      <c r="AX73">
        <f>IF(Z73&gt;0, (R73*SUMPRODUCT(K73:$K$98, X73:$X$98)-K73*$AZ$3)/Z73, 0)</f>
        <v>24.814808495000772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12.5</v>
      </c>
      <c r="R74">
        <f t="shared" si="28"/>
        <v>100000</v>
      </c>
      <c r="S74">
        <f t="shared" si="29"/>
        <v>22.078734624803744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2.5626908751469437</v>
      </c>
      <c r="AC74">
        <f t="shared" si="30"/>
        <v>1.7866771370672228</v>
      </c>
      <c r="AE74">
        <f t="shared" si="31"/>
        <v>0</v>
      </c>
      <c r="AF74">
        <f t="shared" si="32"/>
        <v>0</v>
      </c>
      <c r="AG74">
        <f t="shared" si="32"/>
        <v>-1.0115373273362493</v>
      </c>
      <c r="AH74">
        <f t="shared" si="33"/>
        <v>-2131.6931034568634</v>
      </c>
      <c r="AI74">
        <f t="shared" si="34"/>
        <v>-2132.7046407841995</v>
      </c>
      <c r="AJ74">
        <f t="shared" si="35"/>
        <v>0.77601373807972096</v>
      </c>
      <c r="AK74">
        <f t="shared" si="49"/>
        <v>0.17938836126028607</v>
      </c>
      <c r="AL74">
        <f t="shared" si="26"/>
        <v>-2131.7492386848594</v>
      </c>
      <c r="AN74">
        <f t="shared" si="36"/>
        <v>0</v>
      </c>
      <c r="AO74">
        <f t="shared" si="36"/>
        <v>0</v>
      </c>
      <c r="AP74">
        <f t="shared" si="36"/>
        <v>-3.2396814111449932E-4</v>
      </c>
      <c r="AQ74">
        <f t="shared" si="36"/>
        <v>-0.68272384368862016</v>
      </c>
      <c r="AR74">
        <f t="shared" si="36"/>
        <v>-0.68304781182973462</v>
      </c>
      <c r="AS74">
        <f t="shared" si="36"/>
        <v>2.4853628374450586E-4</v>
      </c>
      <c r="AT74">
        <f t="shared" si="36"/>
        <v>5.7453256903640221E-5</v>
      </c>
      <c r="AU74">
        <f t="shared" si="23"/>
        <v>-0.68274182228908653</v>
      </c>
      <c r="AW74">
        <v>71</v>
      </c>
      <c r="AX74">
        <f>IF(Z74&gt;0, (R74*SUMPRODUCT(K74:$K$98, X74:$X$98)-K74*$AZ$3)/Z74, 0)</f>
        <v>22.078734624803744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12.5</v>
      </c>
      <c r="R75">
        <f t="shared" si="28"/>
        <v>100000</v>
      </c>
      <c r="S75">
        <f t="shared" si="29"/>
        <v>19.036589057426166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1.7866771370672228</v>
      </c>
      <c r="AC75">
        <f t="shared" si="30"/>
        <v>1.1726344670954656</v>
      </c>
      <c r="AE75">
        <f t="shared" si="31"/>
        <v>0</v>
      </c>
      <c r="AF75">
        <f t="shared" si="32"/>
        <v>0</v>
      </c>
      <c r="AG75">
        <f t="shared" si="32"/>
        <v>-0.76998724900116844</v>
      </c>
      <c r="AH75">
        <f t="shared" si="33"/>
        <v>-1851.4776404937465</v>
      </c>
      <c r="AI75">
        <f t="shared" si="34"/>
        <v>-1852.2476277427477</v>
      </c>
      <c r="AJ75">
        <f t="shared" si="35"/>
        <v>0.61404266997175716</v>
      </c>
      <c r="AK75">
        <f t="shared" si="49"/>
        <v>0.12506739959470561</v>
      </c>
      <c r="AL75">
        <f t="shared" si="26"/>
        <v>-1851.5085176731814</v>
      </c>
      <c r="AN75">
        <f t="shared" si="36"/>
        <v>0</v>
      </c>
      <c r="AO75">
        <f t="shared" si="36"/>
        <v>0</v>
      </c>
      <c r="AP75">
        <f t="shared" si="36"/>
        <v>-2.20184072973003E-4</v>
      </c>
      <c r="AQ75">
        <f t="shared" si="36"/>
        <v>-0.52944498552564978</v>
      </c>
      <c r="AR75">
        <f t="shared" si="36"/>
        <v>-0.52966516959862275</v>
      </c>
      <c r="AS75">
        <f t="shared" si="36"/>
        <v>1.7559046104852289E-4</v>
      </c>
      <c r="AT75">
        <f t="shared" si="36"/>
        <v>3.5764033072790009E-5</v>
      </c>
      <c r="AU75">
        <f t="shared" si="23"/>
        <v>-0.52945381510450151</v>
      </c>
      <c r="AW75">
        <v>72</v>
      </c>
      <c r="AX75">
        <f>IF(Z75&gt;0, (R75*SUMPRODUCT(K75:$K$98, X75:$X$98)-K75*$AZ$3)/Z75, 0)</f>
        <v>19.036589057426166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12.5</v>
      </c>
      <c r="R76">
        <f t="shared" si="28"/>
        <v>100000</v>
      </c>
      <c r="S76">
        <f t="shared" si="29"/>
        <v>15.507638443141003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1.1726344670954656</v>
      </c>
      <c r="AC76">
        <f t="shared" si="30"/>
        <v>0.70451195810272926</v>
      </c>
      <c r="AE76">
        <f t="shared" si="31"/>
        <v>0</v>
      </c>
      <c r="AF76">
        <f t="shared" si="32"/>
        <v>0</v>
      </c>
      <c r="AG76">
        <f t="shared" si="32"/>
        <v>-0.56787495456338599</v>
      </c>
      <c r="AH76">
        <f t="shared" si="33"/>
        <v>-1555.2993755821656</v>
      </c>
      <c r="AI76">
        <f t="shared" si="34"/>
        <v>-1555.867250536729</v>
      </c>
      <c r="AJ76">
        <f t="shared" si="35"/>
        <v>0.46812250899273633</v>
      </c>
      <c r="AK76">
        <f t="shared" si="49"/>
        <v>8.2084412696682596E-2</v>
      </c>
      <c r="AL76">
        <f t="shared" si="26"/>
        <v>-1555.3170436150394</v>
      </c>
      <c r="AN76">
        <f t="shared" si="36"/>
        <v>0</v>
      </c>
      <c r="AO76">
        <f t="shared" si="36"/>
        <v>0</v>
      </c>
      <c r="AP76">
        <f t="shared" si="36"/>
        <v>-1.449896695846541E-4</v>
      </c>
      <c r="AQ76">
        <f t="shared" si="36"/>
        <v>-0.39709858791757391</v>
      </c>
      <c r="AR76">
        <f t="shared" si="36"/>
        <v>-0.39724357758715856</v>
      </c>
      <c r="AS76">
        <f t="shared" si="36"/>
        <v>1.1952090395707027E-4</v>
      </c>
      <c r="AT76">
        <f t="shared" si="36"/>
        <v>2.0957768570886966E-5</v>
      </c>
      <c r="AU76">
        <f t="shared" si="23"/>
        <v>-0.39710309891463058</v>
      </c>
      <c r="AW76">
        <v>73</v>
      </c>
      <c r="AX76">
        <f>IF(Z76&gt;0, (R76*SUMPRODUCT(K76:$K$98, X76:$X$98)-K76*$AZ$3)/Z76, 0)</f>
        <v>15.507638443141003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12.5</v>
      </c>
      <c r="R77">
        <f t="shared" si="28"/>
        <v>100000</v>
      </c>
      <c r="S77">
        <f t="shared" si="29"/>
        <v>11.174865609322433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0.70451195810272926</v>
      </c>
      <c r="AC77">
        <f t="shared" si="30"/>
        <v>0.36216558137525667</v>
      </c>
      <c r="AE77">
        <f t="shared" si="31"/>
        <v>0</v>
      </c>
      <c r="AF77">
        <f t="shared" si="32"/>
        <v>0</v>
      </c>
      <c r="AG77">
        <f t="shared" si="32"/>
        <v>-0.40511178616896126</v>
      </c>
      <c r="AH77">
        <f t="shared" si="33"/>
        <v>-1256.6753507903277</v>
      </c>
      <c r="AI77">
        <f t="shared" si="34"/>
        <v>-1257.0804625764968</v>
      </c>
      <c r="AJ77">
        <f t="shared" si="35"/>
        <v>0.34234637672747259</v>
      </c>
      <c r="AK77">
        <f t="shared" si="49"/>
        <v>4.9315837067191053E-2</v>
      </c>
      <c r="AL77">
        <f t="shared" si="26"/>
        <v>-1256.6888003627021</v>
      </c>
      <c r="AN77">
        <f t="shared" si="36"/>
        <v>0</v>
      </c>
      <c r="AO77">
        <f t="shared" si="36"/>
        <v>0</v>
      </c>
      <c r="AP77">
        <f t="shared" si="36"/>
        <v>-9.2350914627107851E-5</v>
      </c>
      <c r="AQ77">
        <f t="shared" si="36"/>
        <v>-0.2864767750460484</v>
      </c>
      <c r="AR77">
        <f t="shared" si="36"/>
        <v>-0.28656912596067552</v>
      </c>
      <c r="AS77">
        <f t="shared" si="36"/>
        <v>7.8042659062188676E-5</v>
      </c>
      <c r="AT77">
        <f t="shared" si="36"/>
        <v>1.124223686954647E-5</v>
      </c>
      <c r="AU77">
        <f t="shared" si="23"/>
        <v>-0.28647984106474378</v>
      </c>
      <c r="AW77">
        <v>74</v>
      </c>
      <c r="AX77">
        <f>IF(Z77&gt;0, (R77*SUMPRODUCT(K77:$K$98, X77:$X$98)-K77*$AZ$3)/Z77, 0)</f>
        <v>11.174865609322433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12.5</v>
      </c>
      <c r="R78">
        <f t="shared" si="28"/>
        <v>100000</v>
      </c>
      <c r="S78">
        <f t="shared" si="29"/>
        <v>5.5856349067637847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0.36216558137525667</v>
      </c>
      <c r="AC78">
        <f t="shared" si="30"/>
        <v>0.12457470917751279</v>
      </c>
      <c r="AE78">
        <f t="shared" si="31"/>
        <v>0</v>
      </c>
      <c r="AF78">
        <f t="shared" si="32"/>
        <v>0</v>
      </c>
      <c r="AG78">
        <f t="shared" si="32"/>
        <v>-0.27878368183951246</v>
      </c>
      <c r="AH78">
        <f t="shared" si="33"/>
        <v>-978.21589174207372</v>
      </c>
      <c r="AI78">
        <f t="shared" si="34"/>
        <v>-978.49467542391324</v>
      </c>
      <c r="AJ78">
        <f t="shared" si="35"/>
        <v>0.23759087219774389</v>
      </c>
      <c r="AK78">
        <f t="shared" si="49"/>
        <v>2.5351590696267971E-2</v>
      </c>
      <c r="AL78">
        <f t="shared" si="26"/>
        <v>-978.23173296101925</v>
      </c>
      <c r="AN78">
        <f t="shared" si="36"/>
        <v>0</v>
      </c>
      <c r="AO78">
        <f t="shared" si="36"/>
        <v>0</v>
      </c>
      <c r="AP78">
        <f t="shared" si="36"/>
        <v>-5.6743438477950477E-5</v>
      </c>
      <c r="AQ78">
        <f t="shared" si="36"/>
        <v>-0.19910538846808745</v>
      </c>
      <c r="AR78">
        <f t="shared" si="36"/>
        <v>-0.1991621319065654</v>
      </c>
      <c r="AS78">
        <f t="shared" si="36"/>
        <v>4.8359082391473346E-5</v>
      </c>
      <c r="AT78">
        <f t="shared" si="36"/>
        <v>5.1600452992796986E-6</v>
      </c>
      <c r="AU78">
        <f t="shared" si="23"/>
        <v>-0.19910861277887465</v>
      </c>
      <c r="AW78">
        <v>75</v>
      </c>
      <c r="AX78">
        <f>IF(Z78&gt;0, (R78*SUMPRODUCT(K78:$K$98, X78:$X$98)-K78*$AZ$3)/Z78, 0)</f>
        <v>5.5856349067637847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12.5</v>
      </c>
      <c r="R79">
        <f t="shared" si="28"/>
        <v>100000</v>
      </c>
      <c r="S79">
        <f t="shared" si="29"/>
        <v>-2.0892389742826736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0.12457470917751279</v>
      </c>
      <c r="AC79">
        <f t="shared" si="30"/>
        <v>-3.0882551747445197E-2</v>
      </c>
      <c r="AE79">
        <f t="shared" si="31"/>
        <v>0</v>
      </c>
      <c r="AF79">
        <f t="shared" si="32"/>
        <v>0</v>
      </c>
      <c r="AG79">
        <f t="shared" si="32"/>
        <v>-0.18477153719363601</v>
      </c>
      <c r="AH79">
        <f t="shared" si="33"/>
        <v>-729.79446261985061</v>
      </c>
      <c r="AI79">
        <f t="shared" si="34"/>
        <v>-729.97923415704429</v>
      </c>
      <c r="AJ79">
        <f t="shared" si="35"/>
        <v>0.15545726092495799</v>
      </c>
      <c r="AK79">
        <f t="shared" si="49"/>
        <v>8.7202296424258967E-3</v>
      </c>
      <c r="AL79">
        <f t="shared" si="26"/>
        <v>-729.81505666647683</v>
      </c>
      <c r="AN79">
        <f t="shared" si="36"/>
        <v>0</v>
      </c>
      <c r="AO79">
        <f t="shared" si="36"/>
        <v>0</v>
      </c>
      <c r="AP79">
        <f t="shared" si="36"/>
        <v>-3.3578813701036627E-5</v>
      </c>
      <c r="AQ79">
        <f t="shared" si="36"/>
        <v>-0.13262666248578536</v>
      </c>
      <c r="AR79">
        <f t="shared" si="36"/>
        <v>-0.13266024129948642</v>
      </c>
      <c r="AS79">
        <f t="shared" si="36"/>
        <v>2.8251485495853725E-5</v>
      </c>
      <c r="AT79">
        <f t="shared" si="36"/>
        <v>1.5847406534612175E-6</v>
      </c>
      <c r="AU79">
        <f t="shared" si="23"/>
        <v>-0.13263040507333709</v>
      </c>
      <c r="AW79">
        <v>76</v>
      </c>
      <c r="AX79">
        <f>IF(Z79&gt;0, (R79*SUMPRODUCT(K79:$K$98, X79:$X$98)-K79*$AZ$3)/Z79, 0)</f>
        <v>-2.0892389742826736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12.5</v>
      </c>
      <c r="R80">
        <f t="shared" si="28"/>
        <v>100000</v>
      </c>
      <c r="S80">
        <f t="shared" si="29"/>
        <v>-13.209527289647145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-3.0882551747445197E-2</v>
      </c>
      <c r="AC80">
        <f t="shared" si="30"/>
        <v>-0.12453767178400804</v>
      </c>
      <c r="AE80">
        <f t="shared" si="31"/>
        <v>0</v>
      </c>
      <c r="AF80">
        <f t="shared" si="32"/>
        <v>0</v>
      </c>
      <c r="AG80">
        <f t="shared" si="32"/>
        <v>-0.11784834257620766</v>
      </c>
      <c r="AH80">
        <f t="shared" si="33"/>
        <v>-520.60383396393604</v>
      </c>
      <c r="AI80">
        <f t="shared" si="34"/>
        <v>-520.72168230651221</v>
      </c>
      <c r="AJ80">
        <f t="shared" si="35"/>
        <v>9.3655120036562844E-2</v>
      </c>
      <c r="AK80">
        <f t="shared" si="49"/>
        <v>-2.1617786223211638E-3</v>
      </c>
      <c r="AL80">
        <f t="shared" si="26"/>
        <v>-520.63018896509789</v>
      </c>
      <c r="AN80">
        <f t="shared" si="36"/>
        <v>0</v>
      </c>
      <c r="AO80">
        <f t="shared" si="36"/>
        <v>0</v>
      </c>
      <c r="AP80">
        <f t="shared" si="36"/>
        <v>-1.9122106531268102E-5</v>
      </c>
      <c r="AQ80">
        <f t="shared" si="36"/>
        <v>-8.447333035004273E-2</v>
      </c>
      <c r="AR80">
        <f t="shared" si="36"/>
        <v>-8.4492452456573996E-2</v>
      </c>
      <c r="AS80">
        <f t="shared" si="36"/>
        <v>1.5196507166655875E-5</v>
      </c>
      <c r="AT80">
        <f t="shared" si="36"/>
        <v>-3.5077083147191367E-7</v>
      </c>
      <c r="AU80">
        <f t="shared" si="23"/>
        <v>-8.4477606720238796E-2</v>
      </c>
      <c r="AW80">
        <v>77</v>
      </c>
      <c r="AX80">
        <f>IF(Z80&gt;0, (R80*SUMPRODUCT(K80:$K$98, X80:$X$98)-K80*$AZ$3)/Z80, 0)</f>
        <v>-13.209527289647145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12.5</v>
      </c>
      <c r="R81">
        <f t="shared" si="28"/>
        <v>100000</v>
      </c>
      <c r="S81">
        <f t="shared" si="29"/>
        <v>-30.182318216626808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-0.12453767178400804</v>
      </c>
      <c r="AC81">
        <f t="shared" si="30"/>
        <v>-0.17421498209010211</v>
      </c>
      <c r="AE81">
        <f t="shared" si="31"/>
        <v>0</v>
      </c>
      <c r="AF81">
        <f t="shared" si="32"/>
        <v>0</v>
      </c>
      <c r="AG81">
        <f t="shared" si="32"/>
        <v>-7.215109391188626E-2</v>
      </c>
      <c r="AH81">
        <f t="shared" si="33"/>
        <v>-356.15012190847449</v>
      </c>
      <c r="AI81">
        <f t="shared" si="34"/>
        <v>-356.22227300238637</v>
      </c>
      <c r="AJ81">
        <f t="shared" si="35"/>
        <v>4.9677310306094069E-2</v>
      </c>
      <c r="AK81">
        <f t="shared" si="49"/>
        <v>-8.7176370248805632E-3</v>
      </c>
      <c r="AL81">
        <f t="shared" si="26"/>
        <v>-356.18131332910514</v>
      </c>
      <c r="AN81">
        <f t="shared" si="36"/>
        <v>0</v>
      </c>
      <c r="AO81">
        <f t="shared" si="36"/>
        <v>0</v>
      </c>
      <c r="AP81">
        <f t="shared" si="36"/>
        <v>-1.0452908570352034E-5</v>
      </c>
      <c r="AQ81">
        <f t="shared" si="36"/>
        <v>-5.1597341908293855E-2</v>
      </c>
      <c r="AR81">
        <f t="shared" si="36"/>
        <v>-5.1607794816864207E-2</v>
      </c>
      <c r="AS81">
        <f t="shared" si="36"/>
        <v>7.197013302178951E-6</v>
      </c>
      <c r="AT81">
        <f t="shared" si="36"/>
        <v>-1.2629699403016293E-6</v>
      </c>
      <c r="AU81">
        <f t="shared" si="23"/>
        <v>-5.1601860773502331E-2</v>
      </c>
      <c r="AW81">
        <v>78</v>
      </c>
      <c r="AX81">
        <f>IF(Z81&gt;0, (R81*SUMPRODUCT(K81:$K$98, X81:$X$98)-K81*$AZ$3)/Z81, 0)</f>
        <v>-30.182318216626808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12.5</v>
      </c>
      <c r="R82">
        <f t="shared" si="28"/>
        <v>100000</v>
      </c>
      <c r="S82">
        <f t="shared" si="29"/>
        <v>-57.55344571581935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-0.17421498209010211</v>
      </c>
      <c r="AC82">
        <f t="shared" si="30"/>
        <v>-0.19474444895915602</v>
      </c>
      <c r="AE82">
        <f t="shared" si="31"/>
        <v>0</v>
      </c>
      <c r="AF82">
        <f t="shared" si="32"/>
        <v>0</v>
      </c>
      <c r="AG82">
        <f t="shared" si="32"/>
        <v>-4.229643562974976E-2</v>
      </c>
      <c r="AH82">
        <f t="shared" si="33"/>
        <v>-233.06517874414112</v>
      </c>
      <c r="AI82">
        <f t="shared" si="34"/>
        <v>-233.10747517977086</v>
      </c>
      <c r="AJ82">
        <f t="shared" si="35"/>
        <v>2.0529466869053908E-2</v>
      </c>
      <c r="AK82">
        <f t="shared" si="49"/>
        <v>-1.219504874630715E-2</v>
      </c>
      <c r="AL82">
        <f t="shared" si="26"/>
        <v>-233.09914076164813</v>
      </c>
      <c r="AN82">
        <f t="shared" si="36"/>
        <v>0</v>
      </c>
      <c r="AO82">
        <f t="shared" si="36"/>
        <v>0</v>
      </c>
      <c r="AP82">
        <f t="shared" si="36"/>
        <v>-5.4711671037256294E-6</v>
      </c>
      <c r="AQ82">
        <f t="shared" si="36"/>
        <v>-3.014765948911291E-2</v>
      </c>
      <c r="AR82">
        <f t="shared" si="36"/>
        <v>-3.0153130656216633E-2</v>
      </c>
      <c r="AS82">
        <f t="shared" si="36"/>
        <v>2.6555463153966353E-6</v>
      </c>
      <c r="AT82">
        <f t="shared" si="36"/>
        <v>-1.5774650637983535E-6</v>
      </c>
      <c r="AU82">
        <f t="shared" si="23"/>
        <v>-3.0152052574965036E-2</v>
      </c>
      <c r="AW82">
        <v>79</v>
      </c>
      <c r="AX82">
        <f>IF(Z82&gt;0, (R82*SUMPRODUCT(K82:$K$98, X82:$X$98)-K82*$AZ$3)/Z82, 0)</f>
        <v>-57.55344571581935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12.5</v>
      </c>
      <c r="R83">
        <f t="shared" si="28"/>
        <v>100000</v>
      </c>
      <c r="S83">
        <f t="shared" si="29"/>
        <v>-104.05913040002055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-0.19474444895915602</v>
      </c>
      <c r="AC83">
        <f t="shared" si="30"/>
        <v>-0.19715293430609043</v>
      </c>
      <c r="AE83">
        <f t="shared" si="31"/>
        <v>0</v>
      </c>
      <c r="AF83">
        <f t="shared" si="32"/>
        <v>0</v>
      </c>
      <c r="AG83">
        <f t="shared" si="32"/>
        <v>-2.3682801012775367E-2</v>
      </c>
      <c r="AH83">
        <f t="shared" si="33"/>
        <v>-145.52536208541517</v>
      </c>
      <c r="AI83">
        <f t="shared" si="34"/>
        <v>-145.54904488642794</v>
      </c>
      <c r="AJ83">
        <f t="shared" si="35"/>
        <v>2.4084853469344136E-3</v>
      </c>
      <c r="AK83">
        <f t="shared" si="49"/>
        <v>-1.3632111427140922E-2</v>
      </c>
      <c r="AL83">
        <f t="shared" si="26"/>
        <v>-145.56026851250815</v>
      </c>
      <c r="AN83">
        <f t="shared" si="36"/>
        <v>0</v>
      </c>
      <c r="AO83">
        <f t="shared" si="36"/>
        <v>0</v>
      </c>
      <c r="AP83">
        <f t="shared" si="36"/>
        <v>-2.7352136325770137E-6</v>
      </c>
      <c r="AQ83">
        <f t="shared" si="36"/>
        <v>-1.680725831572941E-2</v>
      </c>
      <c r="AR83">
        <f t="shared" si="36"/>
        <v>-1.6809993529361984E-2</v>
      </c>
      <c r="AS83">
        <f t="shared" si="36"/>
        <v>2.7816481467894481E-7</v>
      </c>
      <c r="AT83">
        <f t="shared" si="36"/>
        <v>-1.5744225945322479E-6</v>
      </c>
      <c r="AU83">
        <f t="shared" si="23"/>
        <v>-1.6811289787141838E-2</v>
      </c>
      <c r="AW83">
        <v>80</v>
      </c>
      <c r="AX83">
        <f>IF(Z83&gt;0, (R83*SUMPRODUCT(K83:$K$98, X83:$X$98)-K83*$AZ$3)/Z83, 0)</f>
        <v>-104.05913040002055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12.5</v>
      </c>
      <c r="R84">
        <f t="shared" si="28"/>
        <v>100000</v>
      </c>
      <c r="S84">
        <f t="shared" si="29"/>
        <v>-187.1697699482429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-0.19715293430609043</v>
      </c>
      <c r="AC84">
        <f t="shared" si="30"/>
        <v>-0.18919307285201764</v>
      </c>
      <c r="AE84">
        <f t="shared" si="31"/>
        <v>0</v>
      </c>
      <c r="AF84">
        <f t="shared" si="32"/>
        <v>0</v>
      </c>
      <c r="AG84">
        <f t="shared" si="32"/>
        <v>-1.2635124845770651E-2</v>
      </c>
      <c r="AH84">
        <f t="shared" si="33"/>
        <v>-86.486785255015718</v>
      </c>
      <c r="AI84">
        <f t="shared" si="34"/>
        <v>-86.49942037986149</v>
      </c>
      <c r="AJ84">
        <f t="shared" si="35"/>
        <v>-7.9598614540727919E-3</v>
      </c>
      <c r="AK84">
        <f t="shared" si="49"/>
        <v>-1.3800705401426331E-2</v>
      </c>
      <c r="AL84">
        <f t="shared" si="26"/>
        <v>-86.521180946716981</v>
      </c>
      <c r="AN84">
        <f t="shared" si="36"/>
        <v>0</v>
      </c>
      <c r="AO84">
        <f t="shared" si="36"/>
        <v>0</v>
      </c>
      <c r="AP84">
        <f t="shared" si="36"/>
        <v>-1.3029258519121422E-6</v>
      </c>
      <c r="AQ84">
        <f t="shared" si="36"/>
        <v>-8.9184610150688896E-3</v>
      </c>
      <c r="AR84">
        <f t="shared" si="36"/>
        <v>-8.919763940920802E-3</v>
      </c>
      <c r="AS84">
        <f t="shared" si="36"/>
        <v>-8.2081573334211507E-7</v>
      </c>
      <c r="AT84">
        <f t="shared" si="36"/>
        <v>-1.4231197603212267E-6</v>
      </c>
      <c r="AU84">
        <f t="shared" si="23"/>
        <v>-8.9220078764144645E-3</v>
      </c>
      <c r="AW84">
        <v>81</v>
      </c>
      <c r="AX84">
        <f>IF(Z84&gt;0, (R84*SUMPRODUCT(K84:$K$98, X84:$X$98)-K84*$AZ$3)/Z84, 0)</f>
        <v>-187.1697699482429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12.5</v>
      </c>
      <c r="R85">
        <f t="shared" si="28"/>
        <v>100000</v>
      </c>
      <c r="S85">
        <f t="shared" si="29"/>
        <v>-343.44742474223636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-0.18919307285201764</v>
      </c>
      <c r="AC85">
        <f t="shared" si="30"/>
        <v>-0.17599803407262027</v>
      </c>
      <c r="AE85">
        <f t="shared" si="31"/>
        <v>0</v>
      </c>
      <c r="AF85">
        <f t="shared" si="32"/>
        <v>0</v>
      </c>
      <c r="AG85">
        <f t="shared" si="32"/>
        <v>-6.4055668129084833E-3</v>
      </c>
      <c r="AH85">
        <f t="shared" si="33"/>
        <v>-48.825654275235678</v>
      </c>
      <c r="AI85">
        <f t="shared" si="34"/>
        <v>-48.832059842048587</v>
      </c>
      <c r="AJ85">
        <f t="shared" si="35"/>
        <v>-1.3195038779397372E-2</v>
      </c>
      <c r="AK85">
        <f t="shared" si="49"/>
        <v>-1.3243515099641235E-2</v>
      </c>
      <c r="AL85">
        <f t="shared" si="26"/>
        <v>-48.858498395927626</v>
      </c>
      <c r="AN85">
        <f t="shared" si="36"/>
        <v>0</v>
      </c>
      <c r="AO85">
        <f t="shared" si="36"/>
        <v>0</v>
      </c>
      <c r="AP85">
        <f t="shared" si="36"/>
        <v>-5.8976596552434319E-7</v>
      </c>
      <c r="AQ85">
        <f t="shared" si="36"/>
        <v>-4.495419371469688E-3</v>
      </c>
      <c r="AR85">
        <f t="shared" si="36"/>
        <v>-4.4960091374352121E-3</v>
      </c>
      <c r="AS85">
        <f t="shared" si="36"/>
        <v>-1.2148784039189483E-6</v>
      </c>
      <c r="AT85">
        <f t="shared" si="36"/>
        <v>-1.2193416598100703E-6</v>
      </c>
      <c r="AU85">
        <f t="shared" si="23"/>
        <v>-4.4984433574989414E-3</v>
      </c>
      <c r="AW85">
        <v>82</v>
      </c>
      <c r="AX85">
        <f>IF(Z85&gt;0, (R85*SUMPRODUCT(K85:$K$98, X85:$X$98)-K85*$AZ$3)/Z85, 0)</f>
        <v>-343.44742474223636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12.5</v>
      </c>
      <c r="R86">
        <f t="shared" si="28"/>
        <v>100000</v>
      </c>
      <c r="S86">
        <f t="shared" si="29"/>
        <v>-653.21362188463547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-0.17599803407262027</v>
      </c>
      <c r="AC86">
        <f t="shared" si="30"/>
        <v>-0.1607492571990308</v>
      </c>
      <c r="AE86">
        <f t="shared" si="31"/>
        <v>0</v>
      </c>
      <c r="AF86">
        <f t="shared" si="32"/>
        <v>0</v>
      </c>
      <c r="AG86">
        <f t="shared" si="32"/>
        <v>-3.076123411496707E-3</v>
      </c>
      <c r="AH86">
        <f t="shared" si="33"/>
        <v>-26.123101866261536</v>
      </c>
      <c r="AI86">
        <f t="shared" si="34"/>
        <v>-26.126177989673032</v>
      </c>
      <c r="AJ86">
        <f t="shared" si="35"/>
        <v>-1.524877687358947E-2</v>
      </c>
      <c r="AK86">
        <f t="shared" si="49"/>
        <v>-1.2319862385083419E-2</v>
      </c>
      <c r="AL86">
        <f t="shared" si="26"/>
        <v>-26.153746628931707</v>
      </c>
      <c r="AN86">
        <f t="shared" si="36"/>
        <v>0</v>
      </c>
      <c r="AO86">
        <f t="shared" si="36"/>
        <v>0</v>
      </c>
      <c r="AP86">
        <f t="shared" si="36"/>
        <v>-2.5287615149582449E-7</v>
      </c>
      <c r="AQ86">
        <f t="shared" si="36"/>
        <v>-2.1474786870984025E-3</v>
      </c>
      <c r="AR86">
        <f t="shared" si="36"/>
        <v>-2.1477315632498985E-3</v>
      </c>
      <c r="AS86">
        <f t="shared" si="36"/>
        <v>-1.2535426883070499E-6</v>
      </c>
      <c r="AT86">
        <f t="shared" si="36"/>
        <v>-1.0127680102997712E-6</v>
      </c>
      <c r="AU86">
        <f t="shared" si="23"/>
        <v>-2.1499978739485054E-3</v>
      </c>
      <c r="AW86">
        <v>83</v>
      </c>
      <c r="AX86">
        <f>IF(Z86&gt;0, (R86*SUMPRODUCT(K86:$K$98, X86:$X$98)-K86*$AZ$3)/Z86, 0)</f>
        <v>-653.21362188463547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12.5</v>
      </c>
      <c r="R87">
        <f t="shared" si="28"/>
        <v>100000</v>
      </c>
      <c r="S87">
        <f t="shared" si="29"/>
        <v>-1301.8047611868603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-0.1607492571990308</v>
      </c>
      <c r="AC87">
        <f t="shared" si="30"/>
        <v>-0.14526798923875497</v>
      </c>
      <c r="AE87">
        <f t="shared" si="31"/>
        <v>0</v>
      </c>
      <c r="AF87">
        <f t="shared" si="32"/>
        <v>0</v>
      </c>
      <c r="AG87">
        <f t="shared" si="32"/>
        <v>-1.3948711201739038E-3</v>
      </c>
      <c r="AH87">
        <f t="shared" si="33"/>
        <v>-13.203928457662689</v>
      </c>
      <c r="AI87">
        <f t="shared" si="34"/>
        <v>-13.205323328782864</v>
      </c>
      <c r="AJ87">
        <f t="shared" si="35"/>
        <v>-1.5481267960275824E-2</v>
      </c>
      <c r="AK87">
        <f t="shared" si="49"/>
        <v>-1.1252448003932157E-2</v>
      </c>
      <c r="AL87">
        <f t="shared" si="26"/>
        <v>-13.232057044747071</v>
      </c>
      <c r="AN87">
        <f t="shared" si="36"/>
        <v>0</v>
      </c>
      <c r="AO87">
        <f t="shared" si="36"/>
        <v>0</v>
      </c>
      <c r="AP87">
        <f t="shared" si="36"/>
        <v>-1.0238119121664228E-7</v>
      </c>
      <c r="AQ87">
        <f t="shared" si="36"/>
        <v>-9.6914611298733481E-4</v>
      </c>
      <c r="AR87">
        <f t="shared" si="36"/>
        <v>-9.6924849417855152E-4</v>
      </c>
      <c r="AS87">
        <f t="shared" si="36"/>
        <v>-1.1362989973722232E-6</v>
      </c>
      <c r="AT87">
        <f t="shared" si="36"/>
        <v>-8.2591073403417649E-7</v>
      </c>
      <c r="AU87">
        <f t="shared" si="23"/>
        <v>-9.7121070390995779E-4</v>
      </c>
      <c r="AW87">
        <v>84</v>
      </c>
      <c r="AX87">
        <f>IF(Z87&gt;0, (R87*SUMPRODUCT(K87:$K$98, X87:$X$98)-K87*$AZ$3)/Z87, 0)</f>
        <v>-1301.8047611868603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12.5</v>
      </c>
      <c r="R88">
        <f t="shared" si="28"/>
        <v>100000</v>
      </c>
      <c r="S88">
        <f t="shared" si="29"/>
        <v>-2740.0520046941606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-0.14526798923875497</v>
      </c>
      <c r="AC88">
        <f t="shared" si="30"/>
        <v>-0.13049718298801533</v>
      </c>
      <c r="AE88">
        <f t="shared" si="31"/>
        <v>0</v>
      </c>
      <c r="AF88">
        <f t="shared" si="32"/>
        <v>0</v>
      </c>
      <c r="AG88">
        <f t="shared" si="32"/>
        <v>-5.9532256488404299E-4</v>
      </c>
      <c r="AH88">
        <f t="shared" si="33"/>
        <v>-6.2847987527049751</v>
      </c>
      <c r="AI88">
        <f t="shared" si="34"/>
        <v>-6.2853940752698589</v>
      </c>
      <c r="AJ88">
        <f t="shared" si="35"/>
        <v>-1.4770806250739649E-2</v>
      </c>
      <c r="AK88">
        <f t="shared" si="49"/>
        <v>-1.0168759246712849E-2</v>
      </c>
      <c r="AL88">
        <f t="shared" si="26"/>
        <v>-6.3103336407673112</v>
      </c>
      <c r="AN88">
        <f t="shared" si="36"/>
        <v>0</v>
      </c>
      <c r="AO88">
        <f t="shared" si="36"/>
        <v>0</v>
      </c>
      <c r="AP88">
        <f t="shared" si="36"/>
        <v>-3.901399439439679E-8</v>
      </c>
      <c r="AQ88">
        <f t="shared" si="36"/>
        <v>-4.118693255910818E-4</v>
      </c>
      <c r="AR88">
        <f t="shared" si="36"/>
        <v>-4.1190833958547622E-4</v>
      </c>
      <c r="AS88">
        <f t="shared" si="36"/>
        <v>-9.6799312886674017E-7</v>
      </c>
      <c r="AT88">
        <f t="shared" si="36"/>
        <v>-6.664016109090365E-7</v>
      </c>
      <c r="AU88">
        <f t="shared" si="23"/>
        <v>-4.1354273432525195E-4</v>
      </c>
      <c r="AW88">
        <v>85</v>
      </c>
      <c r="AX88">
        <f>IF(Z88&gt;0, (R88*SUMPRODUCT(K88:$K$98, X88:$X$98)-K88*$AZ$3)/Z88, 0)</f>
        <v>-2740.0520046941606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12.5</v>
      </c>
      <c r="R89">
        <f t="shared" si="28"/>
        <v>100000</v>
      </c>
      <c r="S89">
        <f t="shared" si="29"/>
        <v>-6198.4246422569722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-0.13049718298801533</v>
      </c>
      <c r="AC89">
        <f t="shared" si="30"/>
        <v>-0.11685552341742156</v>
      </c>
      <c r="AE89">
        <f t="shared" si="31"/>
        <v>0</v>
      </c>
      <c r="AF89">
        <f t="shared" si="32"/>
        <v>0</v>
      </c>
      <c r="AG89">
        <f t="shared" si="32"/>
        <v>-2.356556910863566E-4</v>
      </c>
      <c r="AH89">
        <f t="shared" si="33"/>
        <v>-2.8297091851907679</v>
      </c>
      <c r="AI89">
        <f t="shared" si="34"/>
        <v>-2.8299448408818542</v>
      </c>
      <c r="AJ89">
        <f t="shared" si="35"/>
        <v>-1.3641659570593767E-2</v>
      </c>
      <c r="AK89">
        <f t="shared" si="49"/>
        <v>-9.1348028091610741E-3</v>
      </c>
      <c r="AL89">
        <f t="shared" si="26"/>
        <v>-2.852721303261609</v>
      </c>
      <c r="AN89">
        <f t="shared" si="36"/>
        <v>0</v>
      </c>
      <c r="AO89">
        <f t="shared" si="36"/>
        <v>0</v>
      </c>
      <c r="AP89">
        <f t="shared" si="36"/>
        <v>-1.3788847954880202E-8</v>
      </c>
      <c r="AQ89">
        <f t="shared" si="36"/>
        <v>-1.6557389100704998E-4</v>
      </c>
      <c r="AR89">
        <f t="shared" si="36"/>
        <v>-1.6558767985500484E-4</v>
      </c>
      <c r="AS89">
        <f t="shared" si="36"/>
        <v>-7.9821017181470528E-7</v>
      </c>
      <c r="AT89">
        <f t="shared" si="36"/>
        <v>-5.3450186775746845E-7</v>
      </c>
      <c r="AU89">
        <f t="shared" si="23"/>
        <v>-1.6692039189457702E-4</v>
      </c>
      <c r="AW89">
        <v>86</v>
      </c>
      <c r="AX89">
        <f>IF(Z89&gt;0, (R89*SUMPRODUCT(K89:$K$98, X89:$X$98)-K89*$AZ$3)/Z89, 0)</f>
        <v>-6198.4246422569722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12.5</v>
      </c>
      <c r="R90">
        <f t="shared" si="28"/>
        <v>100000</v>
      </c>
      <c r="S90">
        <f t="shared" si="29"/>
        <v>-15179.843423939956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-0.11685552341742156</v>
      </c>
      <c r="AC90">
        <f t="shared" si="30"/>
        <v>-0.10447330365112074</v>
      </c>
      <c r="AE90">
        <f t="shared" si="31"/>
        <v>0</v>
      </c>
      <c r="AF90">
        <f t="shared" si="32"/>
        <v>0</v>
      </c>
      <c r="AG90">
        <f t="shared" si="32"/>
        <v>-8.6029628841853792E-5</v>
      </c>
      <c r="AH90">
        <f t="shared" si="33"/>
        <v>-1.178156042669114</v>
      </c>
      <c r="AI90">
        <f t="shared" si="34"/>
        <v>-1.1782420722979559</v>
      </c>
      <c r="AJ90">
        <f t="shared" si="35"/>
        <v>-1.2382219766300814E-2</v>
      </c>
      <c r="AK90">
        <f t="shared" si="49"/>
        <v>-8.1798866392195097E-3</v>
      </c>
      <c r="AL90">
        <f t="shared" si="26"/>
        <v>-1.1988041787034762</v>
      </c>
      <c r="AN90">
        <f t="shared" si="36"/>
        <v>0</v>
      </c>
      <c r="AO90">
        <f t="shared" si="36"/>
        <v>0</v>
      </c>
      <c r="AP90">
        <f t="shared" si="36"/>
        <v>-4.4944864651845363E-9</v>
      </c>
      <c r="AQ90">
        <f t="shared" si="36"/>
        <v>-6.1550961673747991E-5</v>
      </c>
      <c r="AR90">
        <f t="shared" si="36"/>
        <v>-6.1555456160213175E-5</v>
      </c>
      <c r="AS90">
        <f t="shared" si="36"/>
        <v>-6.4689014584594646E-7</v>
      </c>
      <c r="AT90">
        <f t="shared" si="36"/>
        <v>-4.2734567475932052E-7</v>
      </c>
      <c r="AU90">
        <f t="shared" si="23"/>
        <v>-6.2629691980818457E-5</v>
      </c>
      <c r="AW90">
        <v>87</v>
      </c>
      <c r="AX90">
        <f>IF(Z90&gt;0, (R90*SUMPRODUCT(K90:$K$98, X90:$X$98)-K90*$AZ$3)/Z90, 0)</f>
        <v>-15179.843423939956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12.5</v>
      </c>
      <c r="R91">
        <f t="shared" si="28"/>
        <v>100000</v>
      </c>
      <c r="S91">
        <f t="shared" si="29"/>
        <v>-40542.072228227764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-0.10447330365112074</v>
      </c>
      <c r="AC91">
        <f t="shared" si="30"/>
        <v>-9.3331467418769604E-2</v>
      </c>
      <c r="AE91">
        <f t="shared" si="31"/>
        <v>0</v>
      </c>
      <c r="AF91">
        <f t="shared" si="32"/>
        <v>0</v>
      </c>
      <c r="AG91">
        <f t="shared" si="32"/>
        <v>-2.8776115245592566E-5</v>
      </c>
      <c r="AH91">
        <f t="shared" si="33"/>
        <v>-0.45114573846274147</v>
      </c>
      <c r="AI91">
        <f t="shared" si="34"/>
        <v>-0.45117451457798707</v>
      </c>
      <c r="AJ91">
        <f t="shared" si="35"/>
        <v>-1.1141836232351141E-2</v>
      </c>
      <c r="AK91">
        <f t="shared" si="49"/>
        <v>-7.313131255578453E-3</v>
      </c>
      <c r="AL91">
        <f t="shared" si="26"/>
        <v>-0.4696294820659167</v>
      </c>
      <c r="AN91">
        <f t="shared" si="36"/>
        <v>0</v>
      </c>
      <c r="AO91">
        <f t="shared" si="36"/>
        <v>0</v>
      </c>
      <c r="AP91">
        <f t="shared" si="36"/>
        <v>-1.3422894264226764E-9</v>
      </c>
      <c r="AQ91">
        <f t="shared" si="36"/>
        <v>-2.1044124592423523E-5</v>
      </c>
      <c r="AR91">
        <f t="shared" si="36"/>
        <v>-2.1045466881849946E-5</v>
      </c>
      <c r="AS91">
        <f t="shared" si="36"/>
        <v>-5.1972161071702145E-7</v>
      </c>
      <c r="AT91">
        <f t="shared" si="36"/>
        <v>-3.4112800406259308E-7</v>
      </c>
      <c r="AU91">
        <f t="shared" si="23"/>
        <v>-2.1906316496629564E-5</v>
      </c>
      <c r="AW91">
        <v>88</v>
      </c>
      <c r="AX91">
        <f>IF(Z91&gt;0, (R91*SUMPRODUCT(K91:$K$98, X91:$X$98)-K91*$AZ$3)/Z91, 0)</f>
        <v>-40542.072228227764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12.5</v>
      </c>
      <c r="R92">
        <f t="shared" si="28"/>
        <v>100000</v>
      </c>
      <c r="S92">
        <f t="shared" si="29"/>
        <v>-119035.70301879894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-9.3331467418769604E-2</v>
      </c>
      <c r="AC92">
        <f t="shared" si="30"/>
        <v>-8.3349487262982649E-2</v>
      </c>
      <c r="AE92">
        <f t="shared" si="31"/>
        <v>0</v>
      </c>
      <c r="AF92">
        <f t="shared" si="32"/>
        <v>0</v>
      </c>
      <c r="AG92">
        <f t="shared" si="32"/>
        <v>-8.7525722481997185E-6</v>
      </c>
      <c r="AH92">
        <f t="shared" si="33"/>
        <v>-0.15788625475949539</v>
      </c>
      <c r="AI92">
        <f t="shared" si="34"/>
        <v>-0.15789500733174358</v>
      </c>
      <c r="AJ92">
        <f t="shared" si="35"/>
        <v>-9.9819801557869542E-3</v>
      </c>
      <c r="AK92">
        <f t="shared" si="49"/>
        <v>-6.5332027193138725E-3</v>
      </c>
      <c r="AL92">
        <f t="shared" si="26"/>
        <v>-0.17441019020684442</v>
      </c>
      <c r="AN92">
        <f t="shared" si="36"/>
        <v>0</v>
      </c>
      <c r="AO92">
        <f t="shared" si="36"/>
        <v>0</v>
      </c>
      <c r="AP92">
        <f t="shared" si="36"/>
        <v>-3.6452866634888614E-10</v>
      </c>
      <c r="AQ92">
        <f t="shared" si="36"/>
        <v>-6.5756744703406922E-6</v>
      </c>
      <c r="AR92">
        <f t="shared" si="36"/>
        <v>-6.5760389990070413E-6</v>
      </c>
      <c r="AS92">
        <f t="shared" si="36"/>
        <v>-4.1573126282487965E-7</v>
      </c>
      <c r="AT92">
        <f t="shared" si="36"/>
        <v>-2.7209597438607281E-7</v>
      </c>
      <c r="AU92">
        <f t="shared" si="23"/>
        <v>-7.263866236217994E-6</v>
      </c>
      <c r="AW92">
        <v>89</v>
      </c>
      <c r="AX92">
        <f>IF(Z92&gt;0, (R92*SUMPRODUCT(K92:$K$98, X92:$X$98)-K92*$AZ$3)/Z92, 0)</f>
        <v>-119035.70301879894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12.5</v>
      </c>
      <c r="R93">
        <f t="shared" si="28"/>
        <v>100000</v>
      </c>
      <c r="S93">
        <f t="shared" si="29"/>
        <v>-387759.60628634301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-8.3349487262982649E-2</v>
      </c>
      <c r="AC93">
        <f t="shared" si="30"/>
        <v>-7.4424791258542844E-2</v>
      </c>
      <c r="AE93">
        <f t="shared" si="31"/>
        <v>0</v>
      </c>
      <c r="AF93">
        <f t="shared" si="32"/>
        <v>0</v>
      </c>
      <c r="AG93">
        <f t="shared" si="32"/>
        <v>-2.3991923749912042E-6</v>
      </c>
      <c r="AH93">
        <f t="shared" si="33"/>
        <v>-5.0126833205812134E-2</v>
      </c>
      <c r="AI93">
        <f t="shared" si="34"/>
        <v>-5.0129232398187125E-2</v>
      </c>
      <c r="AJ93">
        <f t="shared" si="35"/>
        <v>-8.9246960044398055E-3</v>
      </c>
      <c r="AK93">
        <f t="shared" si="49"/>
        <v>-5.8344641084087864E-3</v>
      </c>
      <c r="AL93">
        <f t="shared" si="26"/>
        <v>-6.4888392511035717E-2</v>
      </c>
      <c r="AN93">
        <f t="shared" si="36"/>
        <v>0</v>
      </c>
      <c r="AO93">
        <f t="shared" si="36"/>
        <v>0</v>
      </c>
      <c r="AP93">
        <f t="shared" si="36"/>
        <v>-8.9216058430897279E-11</v>
      </c>
      <c r="AQ93">
        <f t="shared" si="36"/>
        <v>-1.8640099588770878E-6</v>
      </c>
      <c r="AR93">
        <f t="shared" si="36"/>
        <v>-1.8640991749355187E-6</v>
      </c>
      <c r="AS93">
        <f t="shared" si="36"/>
        <v>-3.3187259534076179E-7</v>
      </c>
      <c r="AT93">
        <f t="shared" si="36"/>
        <v>-2.1695963034672432E-7</v>
      </c>
      <c r="AU93">
        <f t="shared" si="23"/>
        <v>-2.4129314006230048E-6</v>
      </c>
      <c r="AW93">
        <v>90</v>
      </c>
      <c r="AX93">
        <f>IF(Z93&gt;0, (R93*SUMPRODUCT(K93:$K$98, X93:$X$98)-K93*$AZ$3)/Z93, 0)</f>
        <v>-387759.60628634301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12.5</v>
      </c>
      <c r="R94">
        <f t="shared" si="28"/>
        <v>100000</v>
      </c>
      <c r="S94">
        <f t="shared" si="29"/>
        <v>-1417681.1614084458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-7.4424791258542844E-2</v>
      </c>
      <c r="AC94">
        <f t="shared" si="30"/>
        <v>-6.6452305555189092E-2</v>
      </c>
      <c r="AE94">
        <f t="shared" si="31"/>
        <v>0</v>
      </c>
      <c r="AF94">
        <f t="shared" si="32"/>
        <v>0</v>
      </c>
      <c r="AG94">
        <f t="shared" si="32"/>
        <v>-5.8592428400093933E-7</v>
      </c>
      <c r="AH94">
        <f t="shared" si="33"/>
        <v>-1.4314209337922823E-2</v>
      </c>
      <c r="AI94">
        <f t="shared" si="34"/>
        <v>-1.4314795262206824E-2</v>
      </c>
      <c r="AJ94">
        <f t="shared" si="35"/>
        <v>-7.9724857033537516E-3</v>
      </c>
      <c r="AK94">
        <f t="shared" si="49"/>
        <v>-5.209735388098E-3</v>
      </c>
      <c r="AL94">
        <f t="shared" si="26"/>
        <v>-2.7497016353658574E-2</v>
      </c>
      <c r="AN94">
        <f t="shared" si="36"/>
        <v>0</v>
      </c>
      <c r="AO94">
        <f t="shared" si="36"/>
        <v>0</v>
      </c>
      <c r="AP94">
        <f t="shared" si="36"/>
        <v>-1.9453665095210683E-11</v>
      </c>
      <c r="AQ94">
        <f t="shared" si="36"/>
        <v>-4.7525566385680239E-7</v>
      </c>
      <c r="AR94">
        <f t="shared" si="36"/>
        <v>-4.7527511752189758E-7</v>
      </c>
      <c r="AS94">
        <f t="shared" si="36"/>
        <v>-2.6469984447538348E-7</v>
      </c>
      <c r="AT94">
        <f t="shared" si="36"/>
        <v>-1.7297191845792051E-7</v>
      </c>
      <c r="AU94">
        <f t="shared" si="23"/>
        <v>-9.1294688045520153E-7</v>
      </c>
      <c r="AW94">
        <v>91</v>
      </c>
      <c r="AX94">
        <f>IF(Z94&gt;0, (R94*SUMPRODUCT(K94:$K$98, X94:$X$98)-K94*$AZ$3)/Z94, 0)</f>
        <v>-1417681.1614084458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12.5</v>
      </c>
      <c r="R95">
        <f t="shared" si="28"/>
        <v>100000</v>
      </c>
      <c r="S95">
        <f t="shared" si="29"/>
        <v>-5906023.5531769972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-6.6452305555189092E-2</v>
      </c>
      <c r="AC95">
        <f t="shared" si="30"/>
        <v>-5.9332825709680952E-2</v>
      </c>
      <c r="AE95">
        <f t="shared" si="31"/>
        <v>0</v>
      </c>
      <c r="AF95">
        <f t="shared" si="32"/>
        <v>0</v>
      </c>
      <c r="AG95">
        <f t="shared" si="32"/>
        <v>-1.2557693254915219E-7</v>
      </c>
      <c r="AH95">
        <f t="shared" si="33"/>
        <v>-3.6359048688942219E-3</v>
      </c>
      <c r="AI95">
        <f t="shared" si="34"/>
        <v>-3.6360304458267711E-3</v>
      </c>
      <c r="AJ95">
        <f t="shared" si="35"/>
        <v>-7.1194798455081407E-3</v>
      </c>
      <c r="AK95">
        <f t="shared" si="49"/>
        <v>-4.6516613888632373E-3</v>
      </c>
      <c r="AL95">
        <f t="shared" si="26"/>
        <v>-1.5407171680198149E-2</v>
      </c>
      <c r="AN95">
        <f t="shared" si="36"/>
        <v>0</v>
      </c>
      <c r="AO95">
        <f t="shared" si="36"/>
        <v>0</v>
      </c>
      <c r="AP95">
        <f t="shared" si="36"/>
        <v>-3.7226463875126372E-12</v>
      </c>
      <c r="AQ95">
        <f t="shared" si="36"/>
        <v>-1.0778403207317444E-7</v>
      </c>
      <c r="AR95">
        <f t="shared" si="36"/>
        <v>-1.0778775471956195E-7</v>
      </c>
      <c r="AS95">
        <f t="shared" si="36"/>
        <v>-2.1105234368960415E-7</v>
      </c>
      <c r="AT95">
        <f t="shared" si="36"/>
        <v>-1.3789547262914613E-7</v>
      </c>
      <c r="AU95">
        <f t="shared" si="23"/>
        <v>-4.5673557103831223E-7</v>
      </c>
      <c r="AW95">
        <v>92</v>
      </c>
      <c r="AX95">
        <f>IF(Z95&gt;0, (R95*SUMPRODUCT(K95:$K$98, X95:$X$98)-K95*$AZ$3)/Z95, 0)</f>
        <v>-5906023.5531769972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12.5</v>
      </c>
      <c r="R96">
        <f t="shared" si="28"/>
        <v>100000</v>
      </c>
      <c r="S96">
        <f t="shared" si="29"/>
        <v>-28592543.473425146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-5.9332825709680952E-2</v>
      </c>
      <c r="AC96">
        <f t="shared" si="30"/>
        <v>-5.2975830724809464E-2</v>
      </c>
      <c r="AE96">
        <f t="shared" si="31"/>
        <v>0</v>
      </c>
      <c r="AF96">
        <f t="shared" si="32"/>
        <v>0</v>
      </c>
      <c r="AG96">
        <f t="shared" si="32"/>
        <v>-2.3159810342706549E-8</v>
      </c>
      <c r="AH96">
        <f t="shared" si="33"/>
        <v>-8.0929082304763292E-4</v>
      </c>
      <c r="AI96">
        <f t="shared" si="34"/>
        <v>-8.0931398285797565E-4</v>
      </c>
      <c r="AJ96">
        <f t="shared" si="35"/>
        <v>-6.3569949848714877E-3</v>
      </c>
      <c r="AK96">
        <f t="shared" si="49"/>
        <v>-4.1532977996776672E-3</v>
      </c>
      <c r="AL96">
        <f t="shared" si="26"/>
        <v>-1.131960676740713E-2</v>
      </c>
      <c r="AN96">
        <f t="shared" si="36"/>
        <v>0</v>
      </c>
      <c r="AO96">
        <f t="shared" si="36"/>
        <v>0</v>
      </c>
      <c r="AP96">
        <f t="shared" si="36"/>
        <v>-6.129977638694036E-13</v>
      </c>
      <c r="AQ96">
        <f t="shared" si="36"/>
        <v>-2.1420445915026984E-8</v>
      </c>
      <c r="AR96">
        <f t="shared" si="36"/>
        <v>-2.1421058912790854E-8</v>
      </c>
      <c r="AS96">
        <f t="shared" si="36"/>
        <v>-1.682580147674835E-7</v>
      </c>
      <c r="AT96">
        <f t="shared" si="36"/>
        <v>-1.0993018622399448E-7</v>
      </c>
      <c r="AU96">
        <f t="shared" si="23"/>
        <v>-2.996092599042688E-7</v>
      </c>
      <c r="AW96">
        <v>93</v>
      </c>
      <c r="AX96">
        <f>IF(Z96&gt;0, (R96*SUMPRODUCT(K96:$K$98, X96:$X$98)-K96*$AZ$3)/Z96, 0)</f>
        <v>-28592543.473425146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12.5</v>
      </c>
      <c r="R97">
        <f t="shared" si="28"/>
        <v>100000</v>
      </c>
      <c r="S97">
        <f t="shared" si="29"/>
        <v>-165202746.73122722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-5.2975830724809464E-2</v>
      </c>
      <c r="AC97">
        <f t="shared" si="30"/>
        <v>-4.7299867530162916E-2</v>
      </c>
      <c r="AE97">
        <f t="shared" si="31"/>
        <v>0</v>
      </c>
      <c r="AF97">
        <f t="shared" si="32"/>
        <v>0</v>
      </c>
      <c r="AG97">
        <f t="shared" si="32"/>
        <v>-3.5789256282097673E-9</v>
      </c>
      <c r="AH97">
        <f t="shared" si="33"/>
        <v>-1.5479429288855771E-4</v>
      </c>
      <c r="AI97">
        <f t="shared" si="34"/>
        <v>-1.5479787181418592E-4</v>
      </c>
      <c r="AJ97">
        <f t="shared" si="35"/>
        <v>-5.675963194646548E-3</v>
      </c>
      <c r="AK97">
        <f t="shared" si="49"/>
        <v>-3.7083081507366627E-3</v>
      </c>
      <c r="AL97">
        <f t="shared" si="26"/>
        <v>-9.5390692171973962E-3</v>
      </c>
      <c r="AN97">
        <f t="shared" si="36"/>
        <v>0</v>
      </c>
      <c r="AO97">
        <f t="shared" si="36"/>
        <v>0</v>
      </c>
      <c r="AP97">
        <f t="shared" si="36"/>
        <v>-8.4578220335592621E-14</v>
      </c>
      <c r="AQ97">
        <f t="shared" si="36"/>
        <v>-3.6581441389631839E-9</v>
      </c>
      <c r="AR97">
        <f t="shared" si="36"/>
        <v>-3.6582287171835197E-9</v>
      </c>
      <c r="AS97">
        <f t="shared" si="36"/>
        <v>-1.3413602727857317E-7</v>
      </c>
      <c r="AT97">
        <f t="shared" si="36"/>
        <v>-8.7635826062741632E-8</v>
      </c>
      <c r="AU97">
        <f t="shared" si="23"/>
        <v>-2.254300820584983E-7</v>
      </c>
      <c r="AW97">
        <v>94</v>
      </c>
      <c r="AX97">
        <f>IF(Z97&gt;0, (R97*SUMPRODUCT(K97:$K$98, X97:$X$98)-K97*$AZ$3)/Z97, 0)</f>
        <v>-165202746.73122722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-4.7299867530162916E-2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-2.8631405025678138E-5</v>
      </c>
      <c r="AI98">
        <f t="shared" si="34"/>
        <v>-2.8631405025678138E-5</v>
      </c>
      <c r="AJ98">
        <f t="shared" si="35"/>
        <v>-4.7299867530162916E-2</v>
      </c>
      <c r="AK98">
        <f t="shared" si="49"/>
        <v>-3.3109907271114043E-3</v>
      </c>
      <c r="AL98">
        <f t="shared" si="26"/>
        <v>-5.0639489662300002E-2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-6.0413014525423291E-10</v>
      </c>
      <c r="AR98">
        <f t="shared" si="36"/>
        <v>-6.0413014525423291E-10</v>
      </c>
      <c r="AS98">
        <f t="shared" si="36"/>
        <v>-9.9803959379134557E-7</v>
      </c>
      <c r="AT98">
        <f t="shared" si="36"/>
        <v>-6.9862771565394199E-8</v>
      </c>
      <c r="AU98">
        <f t="shared" si="36"/>
        <v>-1.068506495501994E-6</v>
      </c>
      <c r="AW98">
        <v>95</v>
      </c>
    </row>
    <row r="100" spans="5:50" x14ac:dyDescent="0.25">
      <c r="AN100" s="8">
        <f t="shared" ref="AN100:AU100" si="50">SUM(AN3:AN98)</f>
        <v>3625.1998134570722</v>
      </c>
      <c r="AO100" s="8">
        <f t="shared" si="50"/>
        <v>-362.51998134570727</v>
      </c>
      <c r="AP100" s="8">
        <f t="shared" si="50"/>
        <v>-207.83283368316336</v>
      </c>
      <c r="AQ100" s="8">
        <f t="shared" si="50"/>
        <v>-2001.4930876684734</v>
      </c>
      <c r="AR100" s="8">
        <f t="shared" si="50"/>
        <v>1053.3539107597273</v>
      </c>
      <c r="AS100" s="8">
        <f t="shared" si="50"/>
        <v>-107.47618402812986</v>
      </c>
      <c r="AT100" s="8">
        <f t="shared" si="50"/>
        <v>62.694440683075712</v>
      </c>
      <c r="AU100" s="8">
        <f t="shared" si="50"/>
        <v>1008.5721674146727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169E-0AFB-4A88-A9C6-884AC7C6BBF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4102.5905319231788</v>
      </c>
      <c r="K3">
        <v>1</v>
      </c>
      <c r="L3" s="2">
        <v>0</v>
      </c>
      <c r="O3">
        <f>$C$3</f>
        <v>4102.5905319231788</v>
      </c>
      <c r="P3">
        <f>O3*C5</f>
        <v>410.25905319231788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4102.5905319231788</v>
      </c>
      <c r="AF3">
        <f t="shared" ref="AF3:AG34" si="4">-$Z3*P3</f>
        <v>-410.25905319231788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3566.5139228308608</v>
      </c>
      <c r="AJ3">
        <f t="shared" ref="AJ3:AJ66" si="7">AB3-AC3</f>
        <v>0</v>
      </c>
      <c r="AL3">
        <f t="shared" ref="AL3:AL34" si="8">SUM(AI3:AK3)</f>
        <v>3566.5139228308608</v>
      </c>
      <c r="AN3">
        <f t="shared" ref="AN3:AU34" si="9">AE3*$K3</f>
        <v>4102.5905319231788</v>
      </c>
      <c r="AO3">
        <f t="shared" si="9"/>
        <v>-410.25905319231788</v>
      </c>
      <c r="AP3">
        <f t="shared" si="9"/>
        <v>-125.8175559</v>
      </c>
      <c r="AQ3">
        <f t="shared" si="9"/>
        <v>0</v>
      </c>
      <c r="AR3">
        <f t="shared" si="9"/>
        <v>3566.5139228308608</v>
      </c>
      <c r="AS3">
        <f t="shared" si="9"/>
        <v>0</v>
      </c>
      <c r="AT3">
        <f t="shared" si="9"/>
        <v>0</v>
      </c>
      <c r="AU3">
        <f t="shared" si="9"/>
        <v>3566.5139228308608</v>
      </c>
      <c r="AW3">
        <v>0</v>
      </c>
      <c r="AX3">
        <f>IF(Z3&gt;0, (R3*SUMPRODUCT(K3:$K$98, X3:$X$98)-K3*$AZ$3)/Z3, 0)</f>
        <v>0</v>
      </c>
      <c r="AZ3">
        <f>C6*SUMPRODUCT(X4:X89, K4:K89)/1</f>
        <v>2266.2592995113864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245.89799309742364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242.8134963762202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-242.8134963762202</v>
      </c>
      <c r="AK4">
        <f>G4*SUM(AB4, AE4:AF4)</f>
        <v>0</v>
      </c>
      <c r="AL4">
        <f t="shared" si="8"/>
        <v>-497.19409637622022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-227.12553571428572</v>
      </c>
      <c r="AR4">
        <f t="shared" si="9"/>
        <v>-227.12553571428572</v>
      </c>
      <c r="AS4">
        <f t="shared" si="9"/>
        <v>-216.79776462162516</v>
      </c>
      <c r="AT4">
        <f t="shared" si="9"/>
        <v>0</v>
      </c>
      <c r="AU4">
        <f t="shared" si="9"/>
        <v>-443.92330033591088</v>
      </c>
      <c r="AW4">
        <v>1</v>
      </c>
      <c r="AX4">
        <f>IF(Z4&gt;0, (R4*SUMPRODUCT(K4:$K$98, X4:$X$98)-K4*$AZ$3)/Z4, 0)</f>
        <v>245.89799309742364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100000</v>
      </c>
      <c r="S5">
        <f t="shared" si="1"/>
        <v>238.43374650947831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242.8134963762202</v>
      </c>
      <c r="AC5">
        <f t="shared" si="2"/>
        <v>232.48572528355953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-252.78542831294041</v>
      </c>
      <c r="AI5">
        <f t="shared" si="6"/>
        <v>-264.97360053515132</v>
      </c>
      <c r="AJ5">
        <f t="shared" si="7"/>
        <v>10.327771092660669</v>
      </c>
      <c r="AK5">
        <f>G5*SUM(AB5, AE5:AF5)</f>
        <v>16.996944746335416</v>
      </c>
      <c r="AL5">
        <f t="shared" si="8"/>
        <v>-237.64888469615522</v>
      </c>
      <c r="AN5">
        <f t="shared" si="9"/>
        <v>0</v>
      </c>
      <c r="AO5">
        <f t="shared" si="9"/>
        <v>0</v>
      </c>
      <c r="AP5">
        <f t="shared" si="9"/>
        <v>-9.716336274083929</v>
      </c>
      <c r="AQ5">
        <f t="shared" si="9"/>
        <v>-201.51899578518845</v>
      </c>
      <c r="AR5">
        <f t="shared" si="9"/>
        <v>-211.23533205927239</v>
      </c>
      <c r="AS5">
        <f t="shared" si="9"/>
        <v>8.2332358838174962</v>
      </c>
      <c r="AT5">
        <f t="shared" si="9"/>
        <v>13.549860288851574</v>
      </c>
      <c r="AU5">
        <f t="shared" si="9"/>
        <v>-189.45223588660332</v>
      </c>
      <c r="AW5">
        <v>2</v>
      </c>
      <c r="AX5">
        <f>IF(Z5&gt;0, (R5*SUMPRODUCT(K5:$K$98, X5:$X$98)-K5*$AZ$3)/Z5, 0)</f>
        <v>238.43374650947831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100000</v>
      </c>
      <c r="S6">
        <f t="shared" si="1"/>
        <v>233.21529490937186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232.48572528355953</v>
      </c>
      <c r="AC6">
        <f t="shared" si="2"/>
        <v>224.53616219625087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-251.83493961665454</v>
      </c>
      <c r="AI6">
        <f t="shared" si="6"/>
        <v>-263.86975074919121</v>
      </c>
      <c r="AJ6">
        <f t="shared" si="7"/>
        <v>7.9495630873086611</v>
      </c>
      <c r="AK6">
        <f>G6*SUM(AB6, AE6:AF6)</f>
        <v>16.27400076984917</v>
      </c>
      <c r="AL6">
        <f t="shared" si="8"/>
        <v>-239.64618689203337</v>
      </c>
      <c r="AN6">
        <f t="shared" si="9"/>
        <v>0</v>
      </c>
      <c r="AO6">
        <f t="shared" si="9"/>
        <v>0</v>
      </c>
      <c r="AP6">
        <f t="shared" si="9"/>
        <v>-8.5661408503045635</v>
      </c>
      <c r="AQ6">
        <f t="shared" si="9"/>
        <v>-179.25113572841775</v>
      </c>
      <c r="AR6">
        <f t="shared" si="9"/>
        <v>-187.8172765787223</v>
      </c>
      <c r="AS6">
        <f t="shared" si="9"/>
        <v>5.6583419842929032</v>
      </c>
      <c r="AT6">
        <f t="shared" si="9"/>
        <v>11.583512300878883</v>
      </c>
      <c r="AU6">
        <f t="shared" si="9"/>
        <v>-170.5754222935505</v>
      </c>
      <c r="AW6">
        <v>3</v>
      </c>
      <c r="AX6">
        <f>IF(Z6&gt;0, (R6*SUMPRODUCT(K6:$K$98, X6:$X$98)-K6*$AZ$3)/Z6, 0)</f>
        <v>233.21529490937186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100000</v>
      </c>
      <c r="S7">
        <f t="shared" si="1"/>
        <v>229.43889002060467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224.53616219625087</v>
      </c>
      <c r="AC7">
        <f t="shared" si="2"/>
        <v>218.11487709093967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-251.22880051846272</v>
      </c>
      <c r="AI7">
        <f t="shared" si="6"/>
        <v>-263.11185993960925</v>
      </c>
      <c r="AJ7">
        <f t="shared" si="7"/>
        <v>6.421285105311199</v>
      </c>
      <c r="AK7">
        <f>G7*SUM(AB7, AE7:AF7)</f>
        <v>15.717531353737563</v>
      </c>
      <c r="AL7">
        <f t="shared" si="8"/>
        <v>-240.97304348056048</v>
      </c>
      <c r="AN7">
        <f t="shared" si="9"/>
        <v>0</v>
      </c>
      <c r="AO7">
        <f t="shared" si="9"/>
        <v>0</v>
      </c>
      <c r="AP7">
        <f t="shared" si="9"/>
        <v>-7.5518990888974598</v>
      </c>
      <c r="AQ7">
        <f t="shared" si="9"/>
        <v>-159.66044454544408</v>
      </c>
      <c r="AR7">
        <f t="shared" si="9"/>
        <v>-167.21234363434155</v>
      </c>
      <c r="AS7">
        <f t="shared" si="9"/>
        <v>4.080842771016937</v>
      </c>
      <c r="AT7">
        <f t="shared" si="9"/>
        <v>9.9887753231949805</v>
      </c>
      <c r="AU7">
        <f t="shared" si="9"/>
        <v>-153.14272554012965</v>
      </c>
      <c r="AW7">
        <v>4</v>
      </c>
      <c r="AX7">
        <f>IF(Z7&gt;0, (R7*SUMPRODUCT(K7:$K$98, X7:$X$98)-K7*$AZ$3)/Z7, 0)</f>
        <v>229.43889002060467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100000</v>
      </c>
      <c r="S8">
        <f t="shared" si="1"/>
        <v>226.677451894548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218.11487709093967</v>
      </c>
      <c r="AC8">
        <f t="shared" si="2"/>
        <v>212.76679917326874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-250.59128797579288</v>
      </c>
      <c r="AI8">
        <f t="shared" si="6"/>
        <v>-262.32419289173095</v>
      </c>
      <c r="AJ8">
        <f t="shared" si="7"/>
        <v>5.3480779176709348</v>
      </c>
      <c r="AK8">
        <f t="shared" ref="AK8:AK71" si="22">G8*SUM(AB8:AB8, AE8:AF8)</f>
        <v>15.268041396365778</v>
      </c>
      <c r="AL8">
        <f t="shared" si="8"/>
        <v>-241.70807357769422</v>
      </c>
      <c r="AN8">
        <f t="shared" si="9"/>
        <v>0</v>
      </c>
      <c r="AO8">
        <f t="shared" si="9"/>
        <v>0</v>
      </c>
      <c r="AP8">
        <f t="shared" si="9"/>
        <v>-6.6575653448960397</v>
      </c>
      <c r="AQ8">
        <f t="shared" si="9"/>
        <v>-142.1922266065782</v>
      </c>
      <c r="AR8">
        <f t="shared" si="9"/>
        <v>-148.84979195147423</v>
      </c>
      <c r="AS8">
        <f t="shared" si="9"/>
        <v>3.0346430369620925</v>
      </c>
      <c r="AT8">
        <f t="shared" si="9"/>
        <v>8.6634967225212449</v>
      </c>
      <c r="AU8">
        <f t="shared" si="9"/>
        <v>-137.15165219199088</v>
      </c>
      <c r="AW8">
        <v>5</v>
      </c>
      <c r="AX8">
        <f>IF(Z8&gt;0, (R8*SUMPRODUCT(K8:$K$98, X8:$X$98)-K8*$AZ$3)/Z8, 0)</f>
        <v>226.677451894548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100000</v>
      </c>
      <c r="S9">
        <f t="shared" si="1"/>
        <v>224.82264125967961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212.76679917326874</v>
      </c>
      <c r="AC9">
        <f t="shared" si="2"/>
        <v>208.35347134148856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-250.01234087119408</v>
      </c>
      <c r="AI9">
        <f t="shared" si="6"/>
        <v>-261.59666519536387</v>
      </c>
      <c r="AJ9">
        <f t="shared" si="7"/>
        <v>4.4133278317801796</v>
      </c>
      <c r="AK9">
        <f t="shared" si="22"/>
        <v>14.893675942128812</v>
      </c>
      <c r="AL9">
        <f t="shared" si="8"/>
        <v>-242.28966142145487</v>
      </c>
      <c r="AN9">
        <f t="shared" si="9"/>
        <v>0</v>
      </c>
      <c r="AO9">
        <f t="shared" si="9"/>
        <v>0</v>
      </c>
      <c r="AP9">
        <f t="shared" si="9"/>
        <v>-5.8689792204358531</v>
      </c>
      <c r="AQ9">
        <f t="shared" si="9"/>
        <v>-126.66403256373955</v>
      </c>
      <c r="AR9">
        <f t="shared" si="9"/>
        <v>-132.53301178417541</v>
      </c>
      <c r="AS9">
        <f t="shared" si="9"/>
        <v>2.2359292275378664</v>
      </c>
      <c r="AT9">
        <f t="shared" si="9"/>
        <v>7.5455997410124098</v>
      </c>
      <c r="AU9">
        <f t="shared" si="9"/>
        <v>-122.75148281562512</v>
      </c>
      <c r="AW9">
        <v>6</v>
      </c>
      <c r="AX9">
        <f>IF(Z9&gt;0, (R9*SUMPRODUCT(K9:$K$98, X9:$X$98)-K9*$AZ$3)/Z9, 0)</f>
        <v>224.82264125967961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12.5</v>
      </c>
      <c r="R10">
        <f t="shared" si="0"/>
        <v>100000</v>
      </c>
      <c r="S10">
        <f t="shared" si="1"/>
        <v>223.72783442744824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208.35347134148856</v>
      </c>
      <c r="AC10">
        <f t="shared" si="2"/>
        <v>204.70631268381885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-249.92966577828776</v>
      </c>
      <c r="AI10">
        <f t="shared" si="6"/>
        <v>-261.36690565099354</v>
      </c>
      <c r="AJ10">
        <f t="shared" si="7"/>
        <v>3.6471586576697064</v>
      </c>
      <c r="AK10">
        <f t="shared" si="22"/>
        <v>14.5847429939042</v>
      </c>
      <c r="AL10">
        <f t="shared" si="8"/>
        <v>-243.13500399941964</v>
      </c>
      <c r="AN10">
        <f t="shared" si="9"/>
        <v>0</v>
      </c>
      <c r="AO10">
        <f t="shared" si="9"/>
        <v>0</v>
      </c>
      <c r="AP10">
        <f t="shared" si="9"/>
        <v>-5.1736264820383067</v>
      </c>
      <c r="AQ10">
        <f t="shared" si="9"/>
        <v>-113.05548820422052</v>
      </c>
      <c r="AR10">
        <f t="shared" si="9"/>
        <v>-118.22911468625881</v>
      </c>
      <c r="AS10">
        <f t="shared" si="9"/>
        <v>1.6497893570060496</v>
      </c>
      <c r="AT10">
        <f t="shared" si="9"/>
        <v>6.5973970491828204</v>
      </c>
      <c r="AU10">
        <f t="shared" si="9"/>
        <v>-109.98192828006995</v>
      </c>
      <c r="AW10">
        <v>7</v>
      </c>
      <c r="AX10">
        <f>IF(Z10&gt;0, (R10*SUMPRODUCT(K10:$K$98, X10:$X$98)-K10*$AZ$3)/Z10, 0)</f>
        <v>223.72783442744824</v>
      </c>
    </row>
    <row r="11" spans="1:52" x14ac:dyDescent="0.25">
      <c r="A11" t="s">
        <v>33</v>
      </c>
      <c r="C11" s="12">
        <f>AU91</f>
        <v>1143.2363715934898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100000</v>
      </c>
      <c r="S11">
        <f t="shared" si="1"/>
        <v>223.04895733750286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204.70631268381885</v>
      </c>
      <c r="AC11">
        <f t="shared" si="2"/>
        <v>201.48731903858925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-249.71365004089716</v>
      </c>
      <c r="AI11">
        <f t="shared" si="6"/>
        <v>-261.0053033086208</v>
      </c>
      <c r="AJ11">
        <f t="shared" si="7"/>
        <v>3.2189936452296024</v>
      </c>
      <c r="AK11">
        <f t="shared" si="22"/>
        <v>14.32944188786732</v>
      </c>
      <c r="AL11">
        <f t="shared" si="8"/>
        <v>-243.45686777552388</v>
      </c>
      <c r="AN11">
        <f t="shared" si="9"/>
        <v>0</v>
      </c>
      <c r="AO11">
        <f t="shared" si="9"/>
        <v>0</v>
      </c>
      <c r="AP11">
        <f t="shared" si="9"/>
        <v>-4.5605093709920173</v>
      </c>
      <c r="AQ11">
        <f t="shared" si="9"/>
        <v>-100.85515504902808</v>
      </c>
      <c r="AR11">
        <f t="shared" si="9"/>
        <v>-105.41566442002011</v>
      </c>
      <c r="AS11">
        <f t="shared" si="9"/>
        <v>1.3000975442804081</v>
      </c>
      <c r="AT11">
        <f t="shared" si="9"/>
        <v>5.7874212448146398</v>
      </c>
      <c r="AU11">
        <f t="shared" si="9"/>
        <v>-98.32814563092505</v>
      </c>
      <c r="AW11">
        <v>8</v>
      </c>
      <c r="AX11">
        <f>IF(Z11&gt;0, (R11*SUMPRODUCT(K11:$K$98, X11:$X$98)-K11*$AZ$3)/Z11, 0)</f>
        <v>223.04895733750286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12.5</v>
      </c>
      <c r="R12">
        <f t="shared" si="0"/>
        <v>100000</v>
      </c>
      <c r="S12">
        <f t="shared" si="1"/>
        <v>222.80829841065906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201.48731903858925</v>
      </c>
      <c r="AC12">
        <f t="shared" si="2"/>
        <v>198.70046270294552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-249.88392548181966</v>
      </c>
      <c r="AI12">
        <f t="shared" si="6"/>
        <v>-261.03142672618083</v>
      </c>
      <c r="AJ12">
        <f t="shared" si="7"/>
        <v>2.7868563356437335</v>
      </c>
      <c r="AK12">
        <f t="shared" si="22"/>
        <v>14.104112332701249</v>
      </c>
      <c r="AL12">
        <f t="shared" si="8"/>
        <v>-244.14045805783584</v>
      </c>
      <c r="AN12">
        <f t="shared" si="9"/>
        <v>0</v>
      </c>
      <c r="AO12">
        <f t="shared" si="9"/>
        <v>0</v>
      </c>
      <c r="AP12">
        <f t="shared" si="9"/>
        <v>-4.0199007022112756</v>
      </c>
      <c r="AQ12">
        <f t="shared" si="9"/>
        <v>-90.110648610494167</v>
      </c>
      <c r="AR12">
        <f t="shared" si="9"/>
        <v>-94.13054931270544</v>
      </c>
      <c r="AS12">
        <f t="shared" si="9"/>
        <v>1.0049683328165602</v>
      </c>
      <c r="AT12">
        <f t="shared" si="9"/>
        <v>5.0860843006384027</v>
      </c>
      <c r="AU12">
        <f t="shared" si="9"/>
        <v>-88.039496679250476</v>
      </c>
      <c r="AW12">
        <v>9</v>
      </c>
      <c r="AX12">
        <f>IF(Z12&gt;0, (R12*SUMPRODUCT(K12:$K$98, X12:$X$98)-K12*$AZ$3)/Z12, 0)</f>
        <v>222.80829841065906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100000</v>
      </c>
      <c r="S13">
        <f t="shared" si="1"/>
        <v>222.80253326854645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198.70046270294552</v>
      </c>
      <c r="AC13">
        <f t="shared" si="2"/>
        <v>196.15079508654503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-250.25435771512207</v>
      </c>
      <c r="AI13">
        <f t="shared" si="6"/>
        <v>-261.25910215232523</v>
      </c>
      <c r="AJ13">
        <f t="shared" si="7"/>
        <v>2.5496676164004839</v>
      </c>
      <c r="AK13">
        <f t="shared" si="22"/>
        <v>13.909032389206187</v>
      </c>
      <c r="AL13">
        <f t="shared" si="8"/>
        <v>-244.80040214671857</v>
      </c>
      <c r="AN13">
        <f t="shared" si="9"/>
        <v>0</v>
      </c>
      <c r="AO13">
        <f t="shared" si="9"/>
        <v>0</v>
      </c>
      <c r="AP13">
        <f t="shared" si="9"/>
        <v>-3.5432331842997655</v>
      </c>
      <c r="AQ13">
        <f t="shared" si="9"/>
        <v>-80.575205524463684</v>
      </c>
      <c r="AR13">
        <f t="shared" si="9"/>
        <v>-84.118438708763435</v>
      </c>
      <c r="AS13">
        <f t="shared" si="9"/>
        <v>0.82092473468294902</v>
      </c>
      <c r="AT13">
        <f t="shared" si="9"/>
        <v>4.478336176197538</v>
      </c>
      <c r="AU13">
        <f t="shared" si="9"/>
        <v>-78.819177797882958</v>
      </c>
      <c r="AW13">
        <v>10</v>
      </c>
      <c r="AX13">
        <f>IF(Z13&gt;0, (R13*SUMPRODUCT(K13:$K$98, X13:$X$98)-K13*$AZ$3)/Z13, 0)</f>
        <v>222.80253326854645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100000</v>
      </c>
      <c r="S14">
        <f t="shared" si="1"/>
        <v>222.94608920937435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196.15079508654503</v>
      </c>
      <c r="AC14">
        <f t="shared" si="2"/>
        <v>193.75503687823664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-250.89928133472722</v>
      </c>
      <c r="AI14">
        <f t="shared" si="6"/>
        <v>-261.76261591739154</v>
      </c>
      <c r="AJ14">
        <f t="shared" si="7"/>
        <v>2.3957582083083935</v>
      </c>
      <c r="AK14">
        <f t="shared" si="22"/>
        <v>13.730555656058154</v>
      </c>
      <c r="AL14">
        <f t="shared" si="8"/>
        <v>-245.63630205302499</v>
      </c>
      <c r="AN14">
        <f t="shared" si="9"/>
        <v>0</v>
      </c>
      <c r="AO14">
        <f t="shared" si="9"/>
        <v>0</v>
      </c>
      <c r="AP14">
        <f t="shared" si="9"/>
        <v>-3.1229491033464862</v>
      </c>
      <c r="AQ14">
        <f t="shared" si="9"/>
        <v>-72.127547919305115</v>
      </c>
      <c r="AR14">
        <f t="shared" si="9"/>
        <v>-75.250497022651601</v>
      </c>
      <c r="AS14">
        <f t="shared" si="9"/>
        <v>0.6887232360873039</v>
      </c>
      <c r="AT14">
        <f t="shared" si="9"/>
        <v>3.9472066471158316</v>
      </c>
      <c r="AU14">
        <f t="shared" si="9"/>
        <v>-70.614567139448468</v>
      </c>
      <c r="AW14">
        <v>11</v>
      </c>
      <c r="AX14">
        <f>IF(Z14&gt;0, (R14*SUMPRODUCT(K14:$K$98, X14:$X$98)-K14*$AZ$3)/Z14, 0)</f>
        <v>222.94608920937435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100000</v>
      </c>
      <c r="S15">
        <f t="shared" si="1"/>
        <v>223.14925504341602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193.75503687823664</v>
      </c>
      <c r="AC15">
        <f t="shared" si="2"/>
        <v>191.43056691978416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-251.72327700261079</v>
      </c>
      <c r="AI15">
        <f t="shared" si="6"/>
        <v>-262.44651282982312</v>
      </c>
      <c r="AJ15">
        <f t="shared" si="7"/>
        <v>2.3244699584524824</v>
      </c>
      <c r="AK15">
        <f t="shared" si="22"/>
        <v>13.562852581476566</v>
      </c>
      <c r="AL15">
        <f t="shared" si="8"/>
        <v>-246.55919028989408</v>
      </c>
      <c r="AN15">
        <f t="shared" si="9"/>
        <v>0</v>
      </c>
      <c r="AO15">
        <f t="shared" si="9"/>
        <v>0</v>
      </c>
      <c r="AP15">
        <f t="shared" si="9"/>
        <v>-2.7523875526250521</v>
      </c>
      <c r="AQ15">
        <f t="shared" si="9"/>
        <v>-64.611095521163037</v>
      </c>
      <c r="AR15">
        <f t="shared" si="9"/>
        <v>-67.363483073788089</v>
      </c>
      <c r="AS15">
        <f t="shared" si="9"/>
        <v>0.59663354263455548</v>
      </c>
      <c r="AT15">
        <f t="shared" si="9"/>
        <v>3.4812464469551072</v>
      </c>
      <c r="AU15">
        <f t="shared" si="9"/>
        <v>-63.285603084198428</v>
      </c>
      <c r="AW15">
        <v>12</v>
      </c>
      <c r="AX15">
        <f>IF(Z15&gt;0, (R15*SUMPRODUCT(K15:$K$98, X15:$X$98)-K15*$AZ$3)/Z15, 0)</f>
        <v>223.14925504341602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100000</v>
      </c>
      <c r="S16">
        <f t="shared" si="1"/>
        <v>223.37628075274878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191.43056691978416</v>
      </c>
      <c r="AC16">
        <f t="shared" si="2"/>
        <v>189.14364814938244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-253.1251557791521</v>
      </c>
      <c r="AI16">
        <f t="shared" si="6"/>
        <v>-263.70951860361993</v>
      </c>
      <c r="AJ16">
        <f t="shared" si="7"/>
        <v>2.2869187704017122</v>
      </c>
      <c r="AK16">
        <f t="shared" si="22"/>
        <v>13.400139684384893</v>
      </c>
      <c r="AL16">
        <f t="shared" si="8"/>
        <v>-248.02246014883332</v>
      </c>
      <c r="AN16">
        <f t="shared" si="9"/>
        <v>0</v>
      </c>
      <c r="AO16">
        <f t="shared" si="9"/>
        <v>0</v>
      </c>
      <c r="AP16">
        <f t="shared" si="9"/>
        <v>-2.425662778337498</v>
      </c>
      <c r="AQ16">
        <f t="shared" si="9"/>
        <v>-58.009752577169593</v>
      </c>
      <c r="AR16">
        <f t="shared" si="9"/>
        <v>-60.435415355507089</v>
      </c>
      <c r="AS16">
        <f t="shared" si="9"/>
        <v>0.52410275709947707</v>
      </c>
      <c r="AT16">
        <f t="shared" si="9"/>
        <v>3.0709661597952573</v>
      </c>
      <c r="AU16">
        <f t="shared" si="9"/>
        <v>-56.840346438612357</v>
      </c>
      <c r="AW16">
        <v>13</v>
      </c>
      <c r="AX16">
        <f>IF(Z16&gt;0, (R16*SUMPRODUCT(K16:$K$98, X16:$X$98)-K16*$AZ$3)/Z16, 0)</f>
        <v>223.37628075274878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100000</v>
      </c>
      <c r="S17">
        <f t="shared" si="1"/>
        <v>223.4938260646895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189.14364814938244</v>
      </c>
      <c r="AC17">
        <f t="shared" si="2"/>
        <v>186.78048195682101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-255.15952083181583</v>
      </c>
      <c r="AI17">
        <f t="shared" si="6"/>
        <v>-265.60614508793498</v>
      </c>
      <c r="AJ17">
        <f t="shared" si="7"/>
        <v>2.3631661925614367</v>
      </c>
      <c r="AK17">
        <f t="shared" si="22"/>
        <v>13.240055370456773</v>
      </c>
      <c r="AL17">
        <f t="shared" si="8"/>
        <v>-250.00292352491675</v>
      </c>
      <c r="AN17">
        <f t="shared" si="9"/>
        <v>0</v>
      </c>
      <c r="AO17">
        <f t="shared" si="9"/>
        <v>0</v>
      </c>
      <c r="AP17">
        <f t="shared" si="9"/>
        <v>-2.1375862977558526</v>
      </c>
      <c r="AQ17">
        <f t="shared" si="9"/>
        <v>-52.210693339769811</v>
      </c>
      <c r="AR17">
        <f t="shared" si="9"/>
        <v>-54.348279637525664</v>
      </c>
      <c r="AS17">
        <f t="shared" si="9"/>
        <v>0.48355062350215866</v>
      </c>
      <c r="AT17">
        <f t="shared" si="9"/>
        <v>2.709177648927048</v>
      </c>
      <c r="AU17">
        <f t="shared" si="9"/>
        <v>-51.15555136509645</v>
      </c>
      <c r="AW17">
        <v>14</v>
      </c>
      <c r="AX17">
        <f>IF(Z17&gt;0, (R17*SUMPRODUCT(K17:$K$98, X17:$X$98)-K17*$AZ$3)/Z17, 0)</f>
        <v>223.4938260646895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100000</v>
      </c>
      <c r="S18">
        <f t="shared" si="1"/>
        <v>223.39278259748434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186.78048195682101</v>
      </c>
      <c r="AC18">
        <f t="shared" si="2"/>
        <v>184.25424074616564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-257.3206636657689</v>
      </c>
      <c r="AI18">
        <f t="shared" si="6"/>
        <v>-267.63065659636868</v>
      </c>
      <c r="AJ18">
        <f t="shared" si="7"/>
        <v>2.5262412106553711</v>
      </c>
      <c r="AK18">
        <f t="shared" si="22"/>
        <v>13.074633736977471</v>
      </c>
      <c r="AL18">
        <f t="shared" si="8"/>
        <v>-252.02978164873585</v>
      </c>
      <c r="AN18">
        <f t="shared" si="9"/>
        <v>0</v>
      </c>
      <c r="AO18">
        <f t="shared" si="9"/>
        <v>0</v>
      </c>
      <c r="AP18">
        <f t="shared" si="9"/>
        <v>-1.8835971620808996</v>
      </c>
      <c r="AQ18">
        <f t="shared" si="9"/>
        <v>-47.011523197758471</v>
      </c>
      <c r="AR18">
        <f t="shared" si="9"/>
        <v>-48.895120359839375</v>
      </c>
      <c r="AS18">
        <f t="shared" si="9"/>
        <v>0.46153482423828079</v>
      </c>
      <c r="AT18">
        <f t="shared" si="9"/>
        <v>2.3886867011445507</v>
      </c>
      <c r="AU18">
        <f t="shared" si="9"/>
        <v>-46.044898834456546</v>
      </c>
      <c r="AW18">
        <v>15</v>
      </c>
      <c r="AX18">
        <f>IF(Z18&gt;0, (R18*SUMPRODUCT(K18:$K$98, X18:$X$98)-K18*$AZ$3)/Z18, 0)</f>
        <v>223.39278259748434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100000</v>
      </c>
      <c r="S19">
        <f t="shared" si="1"/>
        <v>223.11360939712557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184.25424074616564</v>
      </c>
      <c r="AC19">
        <f t="shared" si="2"/>
        <v>181.6038355208305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-259.91401450104178</v>
      </c>
      <c r="AI19">
        <f t="shared" si="6"/>
        <v>-270.08841825052292</v>
      </c>
      <c r="AJ19">
        <f t="shared" si="7"/>
        <v>2.6504052253351347</v>
      </c>
      <c r="AK19">
        <f t="shared" si="22"/>
        <v>12.897796852231595</v>
      </c>
      <c r="AL19">
        <f t="shared" si="8"/>
        <v>-254.54021617295618</v>
      </c>
      <c r="AN19">
        <f t="shared" si="9"/>
        <v>0</v>
      </c>
      <c r="AO19">
        <f t="shared" si="9"/>
        <v>0</v>
      </c>
      <c r="AP19">
        <f t="shared" si="9"/>
        <v>-1.6596656478773679</v>
      </c>
      <c r="AQ19">
        <f t="shared" si="9"/>
        <v>-42.397605981704658</v>
      </c>
      <c r="AR19">
        <f t="shared" si="9"/>
        <v>-44.057271629582026</v>
      </c>
      <c r="AS19">
        <f t="shared" si="9"/>
        <v>0.43233850491413106</v>
      </c>
      <c r="AT19">
        <f t="shared" si="9"/>
        <v>2.1039100566498847</v>
      </c>
      <c r="AU19">
        <f t="shared" si="9"/>
        <v>-41.52102306801801</v>
      </c>
      <c r="AW19">
        <v>16</v>
      </c>
      <c r="AX19">
        <f>IF(Z19&gt;0, (R19*SUMPRODUCT(K19:$K$98, X19:$X$98)-K19*$AZ$3)/Z19, 0)</f>
        <v>223.11360939712557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12.5</v>
      </c>
      <c r="R20">
        <f t="shared" si="0"/>
        <v>100000</v>
      </c>
      <c r="S20">
        <f t="shared" si="1"/>
        <v>222.63178521480538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181.6038355208305</v>
      </c>
      <c r="AC20">
        <f t="shared" si="2"/>
        <v>178.81437058593269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-262.8404999598356</v>
      </c>
      <c r="AI20">
        <f t="shared" si="6"/>
        <v>-272.88030460932691</v>
      </c>
      <c r="AJ20">
        <f t="shared" si="7"/>
        <v>2.7894649348978078</v>
      </c>
      <c r="AK20">
        <f t="shared" si="22"/>
        <v>12.712268486458136</v>
      </c>
      <c r="AL20">
        <f t="shared" si="8"/>
        <v>-257.37857118797098</v>
      </c>
      <c r="AN20">
        <f t="shared" si="9"/>
        <v>0</v>
      </c>
      <c r="AO20">
        <f t="shared" si="9"/>
        <v>0</v>
      </c>
      <c r="AP20">
        <f t="shared" si="9"/>
        <v>-1.4622407312539789</v>
      </c>
      <c r="AQ20">
        <f t="shared" si="9"/>
        <v>-38.281231386698728</v>
      </c>
      <c r="AR20">
        <f t="shared" si="9"/>
        <v>-39.743472117952706</v>
      </c>
      <c r="AS20">
        <f t="shared" si="9"/>
        <v>0.40626978199411073</v>
      </c>
      <c r="AT20">
        <f t="shared" si="9"/>
        <v>1.8514699654516922</v>
      </c>
      <c r="AU20">
        <f t="shared" si="9"/>
        <v>-37.485732370506902</v>
      </c>
      <c r="AW20">
        <v>17</v>
      </c>
      <c r="AX20">
        <f>IF(Z20&gt;0, (R20*SUMPRODUCT(K20:$K$98, X20:$X$98)-K20*$AZ$3)/Z20, 0)</f>
        <v>222.63178521480538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12.5</v>
      </c>
      <c r="R21">
        <f t="shared" si="0"/>
        <v>100000</v>
      </c>
      <c r="S21">
        <f t="shared" si="1"/>
        <v>221.95635153298738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178.81437058593269</v>
      </c>
      <c r="AC21">
        <f t="shared" si="2"/>
        <v>175.89755084816858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-266.54034816436968</v>
      </c>
      <c r="AI21">
        <f t="shared" si="6"/>
        <v>-276.44643722384552</v>
      </c>
      <c r="AJ21">
        <f t="shared" si="7"/>
        <v>2.916819737764115</v>
      </c>
      <c r="AK21">
        <f t="shared" si="22"/>
        <v>12.51700594101529</v>
      </c>
      <c r="AL21">
        <f t="shared" si="8"/>
        <v>-261.01261154506614</v>
      </c>
      <c r="AN21">
        <f t="shared" si="9"/>
        <v>0</v>
      </c>
      <c r="AO21">
        <f t="shared" si="9"/>
        <v>0</v>
      </c>
      <c r="AP21">
        <f t="shared" si="9"/>
        <v>-1.2881837609588747</v>
      </c>
      <c r="AQ21">
        <f t="shared" si="9"/>
        <v>-34.66079762499453</v>
      </c>
      <c r="AR21">
        <f t="shared" si="9"/>
        <v>-35.948981385953402</v>
      </c>
      <c r="AS21">
        <f t="shared" si="9"/>
        <v>0.37930204314464933</v>
      </c>
      <c r="AT21">
        <f t="shared" si="9"/>
        <v>1.6277063220643788</v>
      </c>
      <c r="AU21">
        <f t="shared" si="9"/>
        <v>-33.941973020744378</v>
      </c>
      <c r="AW21">
        <v>18</v>
      </c>
      <c r="AX21">
        <f>IF(Z21&gt;0, (R21*SUMPRODUCT(K21:$K$98, X21:$X$98)-K21*$AZ$3)/Z21, 0)</f>
        <v>221.95635153298738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100000</v>
      </c>
      <c r="S22">
        <f t="shared" si="1"/>
        <v>221.02948401145028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175.89755084816858</v>
      </c>
      <c r="AC22">
        <f t="shared" si="2"/>
        <v>172.81212076686575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-271.12640836064315</v>
      </c>
      <c r="AI22">
        <f t="shared" si="6"/>
        <v>-280.89954572847921</v>
      </c>
      <c r="AJ22">
        <f t="shared" si="7"/>
        <v>3.0854300813028317</v>
      </c>
      <c r="AK22">
        <f t="shared" si="22"/>
        <v>12.312828559371802</v>
      </c>
      <c r="AL22">
        <f t="shared" si="8"/>
        <v>-265.5012870878046</v>
      </c>
      <c r="AN22">
        <f t="shared" si="9"/>
        <v>0</v>
      </c>
      <c r="AO22">
        <f t="shared" si="9"/>
        <v>0</v>
      </c>
      <c r="AP22">
        <f t="shared" si="9"/>
        <v>-1.1347274798862854</v>
      </c>
      <c r="AQ22">
        <f t="shared" si="9"/>
        <v>-31.479613404616792</v>
      </c>
      <c r="AR22">
        <f t="shared" si="9"/>
        <v>-32.614340884503079</v>
      </c>
      <c r="AS22">
        <f t="shared" si="9"/>
        <v>0.35823934206066688</v>
      </c>
      <c r="AT22">
        <f t="shared" si="9"/>
        <v>1.4296028384323691</v>
      </c>
      <c r="AU22">
        <f t="shared" si="9"/>
        <v>-30.826498704010046</v>
      </c>
      <c r="AW22">
        <v>19</v>
      </c>
      <c r="AX22">
        <f>IF(Z22&gt;0, (R22*SUMPRODUCT(K22:$K$98, X22:$X$98)-K22*$AZ$3)/Z22, 0)</f>
        <v>221.02948401145028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12.5</v>
      </c>
      <c r="R23">
        <f t="shared" si="0"/>
        <v>100000</v>
      </c>
      <c r="S23">
        <f t="shared" si="1"/>
        <v>219.79957882209752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172.81212076686575</v>
      </c>
      <c r="AC23">
        <f t="shared" si="2"/>
        <v>169.52479981197374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-276.25766490211589</v>
      </c>
      <c r="AI23">
        <f t="shared" si="6"/>
        <v>-285.89853868816078</v>
      </c>
      <c r="AJ23">
        <f t="shared" si="7"/>
        <v>3.2873209548920101</v>
      </c>
      <c r="AK23">
        <f t="shared" si="22"/>
        <v>12.096848453680604</v>
      </c>
      <c r="AL23">
        <f t="shared" si="8"/>
        <v>-270.51436927958815</v>
      </c>
      <c r="AN23">
        <f t="shared" si="9"/>
        <v>0</v>
      </c>
      <c r="AO23">
        <f t="shared" si="9"/>
        <v>0</v>
      </c>
      <c r="AP23">
        <f t="shared" si="9"/>
        <v>-0.99943819795048394</v>
      </c>
      <c r="AQ23">
        <f t="shared" si="9"/>
        <v>-28.638738449147166</v>
      </c>
      <c r="AR23">
        <f t="shared" si="9"/>
        <v>-29.638176647097648</v>
      </c>
      <c r="AS23">
        <f t="shared" si="9"/>
        <v>0.34078592917561401</v>
      </c>
      <c r="AT23">
        <f t="shared" si="9"/>
        <v>1.2540411468643951</v>
      </c>
      <c r="AU23">
        <f t="shared" si="9"/>
        <v>-28.043349571057636</v>
      </c>
      <c r="AW23">
        <v>20</v>
      </c>
      <c r="AX23">
        <f>IF(Z23&gt;0, (R23*SUMPRODUCT(K23:$K$98, X23:$X$98)-K23*$AZ$3)/Z23, 0)</f>
        <v>219.79957882209752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100000</v>
      </c>
      <c r="S24">
        <f t="shared" si="1"/>
        <v>218.28649882622233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169.52479981197374</v>
      </c>
      <c r="AC24">
        <f t="shared" si="2"/>
        <v>166.05775105008078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-282.41674873577836</v>
      </c>
      <c r="AI24">
        <f t="shared" si="6"/>
        <v>-291.92591169037087</v>
      </c>
      <c r="AJ24">
        <f t="shared" si="7"/>
        <v>3.4670487618929542</v>
      </c>
      <c r="AK24">
        <f t="shared" si="22"/>
        <v>11.866735986838163</v>
      </c>
      <c r="AL24">
        <f t="shared" si="8"/>
        <v>-276.59212694163978</v>
      </c>
      <c r="AN24">
        <f t="shared" si="9"/>
        <v>0</v>
      </c>
      <c r="AO24">
        <f t="shared" si="9"/>
        <v>0</v>
      </c>
      <c r="AP24">
        <f t="shared" si="9"/>
        <v>-0.88016443047118154</v>
      </c>
      <c r="AQ24">
        <f t="shared" si="9"/>
        <v>-26.140384594681887</v>
      </c>
      <c r="AR24">
        <f t="shared" si="9"/>
        <v>-27.020549025153073</v>
      </c>
      <c r="AS24">
        <f t="shared" si="9"/>
        <v>0.32090868707361442</v>
      </c>
      <c r="AT24">
        <f t="shared" si="9"/>
        <v>1.0983804748411625</v>
      </c>
      <c r="AU24">
        <f t="shared" si="9"/>
        <v>-25.601259863238297</v>
      </c>
      <c r="AW24">
        <v>21</v>
      </c>
      <c r="AX24">
        <f>IF(Z24&gt;0, (R24*SUMPRODUCT(K24:$K$98, X24:$X$98)-K24*$AZ$3)/Z24, 0)</f>
        <v>218.28649882622233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100000</v>
      </c>
      <c r="S25">
        <f t="shared" si="1"/>
        <v>216.45655622521315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166.05775105008078</v>
      </c>
      <c r="AC25">
        <f t="shared" si="2"/>
        <v>162.3920893904473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-289.62270616052518</v>
      </c>
      <c r="AI25">
        <f t="shared" si="6"/>
        <v>-299.00057464730168</v>
      </c>
      <c r="AJ25">
        <f t="shared" si="7"/>
        <v>3.6656616596334857</v>
      </c>
      <c r="AK25">
        <f t="shared" si="22"/>
        <v>11.624042573505657</v>
      </c>
      <c r="AL25">
        <f t="shared" si="8"/>
        <v>-283.71087041416251</v>
      </c>
      <c r="AN25">
        <f t="shared" si="9"/>
        <v>0</v>
      </c>
      <c r="AO25">
        <f t="shared" si="9"/>
        <v>0</v>
      </c>
      <c r="AP25">
        <f t="shared" si="9"/>
        <v>-0.77501059420938212</v>
      </c>
      <c r="AQ25">
        <f t="shared" si="9"/>
        <v>-23.935147514011785</v>
      </c>
      <c r="AR25">
        <f t="shared" si="9"/>
        <v>-24.710158108221169</v>
      </c>
      <c r="AS25">
        <f t="shared" si="9"/>
        <v>0.30293948193121062</v>
      </c>
      <c r="AT25">
        <f t="shared" si="9"/>
        <v>0.96064005959465126</v>
      </c>
      <c r="AU25">
        <f t="shared" si="9"/>
        <v>-23.446578566695305</v>
      </c>
      <c r="AW25">
        <v>22</v>
      </c>
      <c r="AX25">
        <f>IF(Z25&gt;0, (R25*SUMPRODUCT(K25:$K$98, X25:$X$98)-K25*$AZ$3)/Z25, 0)</f>
        <v>216.45655622521315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100000</v>
      </c>
      <c r="S26">
        <f t="shared" si="1"/>
        <v>214.29136923094757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162.3920893904473</v>
      </c>
      <c r="AC26">
        <f t="shared" si="2"/>
        <v>158.52365878272866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-296.96318460376347</v>
      </c>
      <c r="AI26">
        <f t="shared" si="6"/>
        <v>-306.21015400759671</v>
      </c>
      <c r="AJ26">
        <f t="shared" si="7"/>
        <v>3.8684306077186363</v>
      </c>
      <c r="AK26">
        <f t="shared" si="22"/>
        <v>11.367446257331311</v>
      </c>
      <c r="AL26">
        <f t="shared" si="8"/>
        <v>-290.97427714254678</v>
      </c>
      <c r="AN26">
        <f t="shared" si="9"/>
        <v>0</v>
      </c>
      <c r="AO26">
        <f t="shared" si="9"/>
        <v>0</v>
      </c>
      <c r="AP26">
        <f t="shared" si="9"/>
        <v>-0.68231496909129508</v>
      </c>
      <c r="AQ26">
        <f t="shared" si="9"/>
        <v>-21.912306321698637</v>
      </c>
      <c r="AR26">
        <f t="shared" si="9"/>
        <v>-22.594621290789931</v>
      </c>
      <c r="AS26">
        <f t="shared" si="9"/>
        <v>0.28544358646230428</v>
      </c>
      <c r="AT26">
        <f t="shared" si="9"/>
        <v>0.83878062130309494</v>
      </c>
      <c r="AU26">
        <f t="shared" si="9"/>
        <v>-21.470397083024533</v>
      </c>
      <c r="AW26">
        <v>23</v>
      </c>
      <c r="AX26">
        <f>IF(Z26&gt;0, (R26*SUMPRODUCT(K26:$K$98, X26:$X$98)-K26*$AZ$3)/Z26, 0)</f>
        <v>214.29136923094757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12.5</v>
      </c>
      <c r="R27">
        <f t="shared" si="0"/>
        <v>100000</v>
      </c>
      <c r="S27">
        <f t="shared" si="1"/>
        <v>211.88210279071359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158.52365878272866</v>
      </c>
      <c r="AC27">
        <f t="shared" si="2"/>
        <v>154.5280639845061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-304.84306491804557</v>
      </c>
      <c r="AI27">
        <f t="shared" si="6"/>
        <v>-313.95945924472574</v>
      </c>
      <c r="AJ27">
        <f t="shared" si="7"/>
        <v>3.9955947982225553</v>
      </c>
      <c r="AK27">
        <f t="shared" si="22"/>
        <v>11.096656114791008</v>
      </c>
      <c r="AL27">
        <f t="shared" si="8"/>
        <v>-298.86720833171216</v>
      </c>
      <c r="AN27">
        <f t="shared" si="9"/>
        <v>0</v>
      </c>
      <c r="AO27">
        <f t="shared" si="9"/>
        <v>0</v>
      </c>
      <c r="AP27">
        <f t="shared" si="9"/>
        <v>-0.60060723310507791</v>
      </c>
      <c r="AQ27">
        <f t="shared" si="9"/>
        <v>-20.083702304963087</v>
      </c>
      <c r="AR27">
        <f t="shared" si="9"/>
        <v>-20.684309538068163</v>
      </c>
      <c r="AS27">
        <f t="shared" si="9"/>
        <v>0.26323818939536769</v>
      </c>
      <c r="AT27">
        <f t="shared" si="9"/>
        <v>0.73107104486672647</v>
      </c>
      <c r="AU27">
        <f t="shared" si="9"/>
        <v>-19.69000030380607</v>
      </c>
      <c r="AW27">
        <v>24</v>
      </c>
      <c r="AX27">
        <f>IF(Z27&gt;0, (R27*SUMPRODUCT(K27:$K$98, X27:$X$98)-K27*$AZ$3)/Z27, 0)</f>
        <v>211.88210279071359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100000</v>
      </c>
      <c r="S28">
        <f t="shared" si="1"/>
        <v>209.27096800386678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154.5280639845061</v>
      </c>
      <c r="AC28">
        <f t="shared" si="2"/>
        <v>150.44142553978949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-313.50280932634905</v>
      </c>
      <c r="AI28">
        <f t="shared" si="6"/>
        <v>-322.4888518585966</v>
      </c>
      <c r="AJ28">
        <f t="shared" si="7"/>
        <v>4.0866384447166126</v>
      </c>
      <c r="AK28">
        <f t="shared" si="22"/>
        <v>10.816964478915429</v>
      </c>
      <c r="AL28">
        <f t="shared" si="8"/>
        <v>-307.58524893496451</v>
      </c>
      <c r="AN28">
        <f t="shared" si="9"/>
        <v>0</v>
      </c>
      <c r="AO28">
        <f t="shared" si="9"/>
        <v>0</v>
      </c>
      <c r="AP28">
        <f t="shared" si="9"/>
        <v>-0.52858873456598887</v>
      </c>
      <c r="AQ28">
        <f t="shared" si="9"/>
        <v>-18.441271857996554</v>
      </c>
      <c r="AR28">
        <f t="shared" si="9"/>
        <v>-18.969860592562544</v>
      </c>
      <c r="AS28">
        <f t="shared" si="9"/>
        <v>0.24038958600179039</v>
      </c>
      <c r="AT28">
        <f t="shared" si="9"/>
        <v>0.63628961750808088</v>
      </c>
      <c r="AU28">
        <f t="shared" si="9"/>
        <v>-18.093181389052667</v>
      </c>
      <c r="AW28">
        <v>25</v>
      </c>
      <c r="AX28">
        <f>IF(Z28&gt;0, (R28*SUMPRODUCT(K28:$K$98, X28:$X$98)-K28*$AZ$3)/Z28, 0)</f>
        <v>209.27096800386678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100000</v>
      </c>
      <c r="S29">
        <f t="shared" si="1"/>
        <v>206.48333790758096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150.44142553978949</v>
      </c>
      <c r="AC29">
        <f t="shared" si="2"/>
        <v>146.28324641415585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-324.39599163745697</v>
      </c>
      <c r="AI29">
        <f t="shared" si="6"/>
        <v>-333.25162424542737</v>
      </c>
      <c r="AJ29">
        <f t="shared" si="7"/>
        <v>4.1581791256336373</v>
      </c>
      <c r="AK29">
        <f t="shared" si="22"/>
        <v>10.530899787785266</v>
      </c>
      <c r="AL29">
        <f t="shared" si="8"/>
        <v>-318.56254533200848</v>
      </c>
      <c r="AN29">
        <f t="shared" si="9"/>
        <v>0</v>
      </c>
      <c r="AO29">
        <f t="shared" si="9"/>
        <v>0</v>
      </c>
      <c r="AP29">
        <f t="shared" si="9"/>
        <v>-0.46510499251140824</v>
      </c>
      <c r="AQ29">
        <f t="shared" si="9"/>
        <v>-17.037540053939679</v>
      </c>
      <c r="AR29">
        <f t="shared" si="9"/>
        <v>-17.502645046451086</v>
      </c>
      <c r="AS29">
        <f t="shared" si="9"/>
        <v>0.21839093339850846</v>
      </c>
      <c r="AT29">
        <f t="shared" si="9"/>
        <v>0.5530913807928175</v>
      </c>
      <c r="AU29">
        <f t="shared" si="9"/>
        <v>-16.731162732259762</v>
      </c>
      <c r="AW29">
        <v>26</v>
      </c>
      <c r="AX29">
        <f>IF(Z29&gt;0, (R29*SUMPRODUCT(K29:$K$98, X29:$X$98)-K29*$AZ$3)/Z29, 0)</f>
        <v>206.48333790758096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100000</v>
      </c>
      <c r="S30">
        <f t="shared" si="1"/>
        <v>203.4339875213542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146.28324641415585</v>
      </c>
      <c r="AC30">
        <f t="shared" si="2"/>
        <v>141.99846772839737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-335.85107102331278</v>
      </c>
      <c r="AI30">
        <f t="shared" si="6"/>
        <v>-344.57616592132558</v>
      </c>
      <c r="AJ30">
        <f t="shared" si="7"/>
        <v>4.2847786857584822</v>
      </c>
      <c r="AK30">
        <f t="shared" si="22"/>
        <v>10.239827248990911</v>
      </c>
      <c r="AL30">
        <f t="shared" si="8"/>
        <v>-330.05155998657614</v>
      </c>
      <c r="AN30">
        <f t="shared" si="9"/>
        <v>0</v>
      </c>
      <c r="AO30">
        <f t="shared" si="9"/>
        <v>0</v>
      </c>
      <c r="AP30">
        <f t="shared" si="9"/>
        <v>-0.40915093421820087</v>
      </c>
      <c r="AQ30">
        <f t="shared" si="9"/>
        <v>-15.749259013637625</v>
      </c>
      <c r="AR30">
        <f t="shared" si="9"/>
        <v>-16.158409947855827</v>
      </c>
      <c r="AS30">
        <f t="shared" si="9"/>
        <v>0.20092861140061674</v>
      </c>
      <c r="AT30">
        <f t="shared" si="9"/>
        <v>0.48018215665618019</v>
      </c>
      <c r="AU30">
        <f t="shared" si="9"/>
        <v>-15.477299179799026</v>
      </c>
      <c r="AW30">
        <v>27</v>
      </c>
      <c r="AX30">
        <f>IF(Z30&gt;0, (R30*SUMPRODUCT(K30:$K$98, X30:$X$98)-K30*$AZ$3)/Z30, 0)</f>
        <v>203.4339875213542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100000</v>
      </c>
      <c r="S31">
        <f t="shared" si="1"/>
        <v>200.17959769346896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141.99846772839737</v>
      </c>
      <c r="AC31">
        <f t="shared" si="2"/>
        <v>137.63560279349292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-346.69234378013044</v>
      </c>
      <c r="AI31">
        <f t="shared" si="6"/>
        <v>-355.28685118619057</v>
      </c>
      <c r="AJ31">
        <f t="shared" si="7"/>
        <v>4.3628649349044508</v>
      </c>
      <c r="AK31">
        <f t="shared" si="22"/>
        <v>9.9398927409878173</v>
      </c>
      <c r="AL31">
        <f t="shared" si="8"/>
        <v>-340.98409351029829</v>
      </c>
      <c r="AN31">
        <f t="shared" si="9"/>
        <v>0</v>
      </c>
      <c r="AO31">
        <f t="shared" si="9"/>
        <v>0</v>
      </c>
      <c r="AP31">
        <f t="shared" si="9"/>
        <v>-0.35984573146260218</v>
      </c>
      <c r="AQ31">
        <f t="shared" si="9"/>
        <v>-14.515754556459772</v>
      </c>
      <c r="AR31">
        <f t="shared" si="9"/>
        <v>-14.875600287922374</v>
      </c>
      <c r="AS31">
        <f t="shared" si="9"/>
        <v>0.18266995996375798</v>
      </c>
      <c r="AT31">
        <f t="shared" si="9"/>
        <v>0.41617603023047939</v>
      </c>
      <c r="AU31">
        <f t="shared" si="9"/>
        <v>-14.276754297728136</v>
      </c>
      <c r="AW31">
        <v>28</v>
      </c>
      <c r="AX31">
        <f>IF(Z31&gt;0, (R31*SUMPRODUCT(K31:$K$98, X31:$X$98)-K31*$AZ$3)/Z31, 0)</f>
        <v>200.17959769346896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100000</v>
      </c>
      <c r="S32">
        <f t="shared" si="1"/>
        <v>196.84928975731302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137.63560279349292</v>
      </c>
      <c r="AC32">
        <f t="shared" si="2"/>
        <v>133.28627152161633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-358.6930042009871</v>
      </c>
      <c r="AI32">
        <f t="shared" si="6"/>
        <v>-367.15672990746151</v>
      </c>
      <c r="AJ32">
        <f t="shared" si="7"/>
        <v>4.3493312718765935</v>
      </c>
      <c r="AK32">
        <f t="shared" si="22"/>
        <v>9.6344921955445049</v>
      </c>
      <c r="AL32">
        <f t="shared" si="8"/>
        <v>-353.17290644004044</v>
      </c>
      <c r="AN32">
        <f t="shared" si="9"/>
        <v>0</v>
      </c>
      <c r="AO32">
        <f t="shared" si="9"/>
        <v>0</v>
      </c>
      <c r="AP32">
        <f t="shared" si="9"/>
        <v>-0.31640178345574016</v>
      </c>
      <c r="AQ32">
        <f t="shared" si="9"/>
        <v>-13.409119125336634</v>
      </c>
      <c r="AR32">
        <f t="shared" si="9"/>
        <v>-13.725520908792374</v>
      </c>
      <c r="AS32">
        <f t="shared" si="9"/>
        <v>0.16259224589578614</v>
      </c>
      <c r="AT32">
        <f t="shared" si="9"/>
        <v>0.36016886877947879</v>
      </c>
      <c r="AU32">
        <f t="shared" si="9"/>
        <v>-13.20275979411711</v>
      </c>
      <c r="AW32">
        <v>29</v>
      </c>
      <c r="AX32">
        <f>IF(Z32&gt;0, (R32*SUMPRODUCT(K32:$K$98, X32:$X$98)-K32*$AZ$3)/Z32, 0)</f>
        <v>196.84928975731302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100000</v>
      </c>
      <c r="S33">
        <f t="shared" si="1"/>
        <v>193.44642265858124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133.28627152161633</v>
      </c>
      <c r="AC33">
        <f t="shared" si="2"/>
        <v>128.95431604322894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-371.1926026617644</v>
      </c>
      <c r="AI33">
        <f t="shared" si="6"/>
        <v>-379.52529203584135</v>
      </c>
      <c r="AJ33">
        <f t="shared" si="7"/>
        <v>4.3319554783873855</v>
      </c>
      <c r="AK33">
        <f t="shared" si="22"/>
        <v>9.3300390065131431</v>
      </c>
      <c r="AL33">
        <f t="shared" si="8"/>
        <v>-365.86329755094084</v>
      </c>
      <c r="AN33">
        <f t="shared" si="9"/>
        <v>0</v>
      </c>
      <c r="AO33">
        <f t="shared" si="9"/>
        <v>0</v>
      </c>
      <c r="AP33">
        <f t="shared" si="9"/>
        <v>-0.27812787164293057</v>
      </c>
      <c r="AQ33">
        <f t="shared" si="9"/>
        <v>-12.389638436432485</v>
      </c>
      <c r="AR33">
        <f t="shared" si="9"/>
        <v>-12.667766308075414</v>
      </c>
      <c r="AS33">
        <f t="shared" si="9"/>
        <v>0.14459168020880167</v>
      </c>
      <c r="AT33">
        <f t="shared" si="9"/>
        <v>0.31141733175604802</v>
      </c>
      <c r="AU33">
        <f t="shared" si="9"/>
        <v>-12.211757296110566</v>
      </c>
      <c r="AW33">
        <v>30</v>
      </c>
      <c r="AX33">
        <f>IF(Z33&gt;0, (R33*SUMPRODUCT(K33:$K$98, X33:$X$98)-K33*$AZ$3)/Z33, 0)</f>
        <v>193.44642265858124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100000</v>
      </c>
      <c r="S34">
        <f t="shared" si="1"/>
        <v>190.01641479357639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128.95431604322894</v>
      </c>
      <c r="AC34">
        <f t="shared" si="2"/>
        <v>124.66928800585831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-385.15336826404052</v>
      </c>
      <c r="AI34">
        <f t="shared" si="6"/>
        <v>-393.35458657334374</v>
      </c>
      <c r="AJ34">
        <f t="shared" si="7"/>
        <v>4.2850280373706369</v>
      </c>
      <c r="AK34">
        <f t="shared" si="22"/>
        <v>9.0268021230260267</v>
      </c>
      <c r="AL34">
        <f t="shared" si="8"/>
        <v>-380.04275641294709</v>
      </c>
      <c r="AN34">
        <f t="shared" si="9"/>
        <v>0</v>
      </c>
      <c r="AO34">
        <f t="shared" si="9"/>
        <v>0</v>
      </c>
      <c r="AP34">
        <f t="shared" si="9"/>
        <v>-0.24441039325937497</v>
      </c>
      <c r="AQ34">
        <f t="shared" si="9"/>
        <v>-11.478231971438049</v>
      </c>
      <c r="AR34">
        <f t="shared" si="9"/>
        <v>-11.722642364697425</v>
      </c>
      <c r="AS34">
        <f t="shared" si="9"/>
        <v>0.12770119612023692</v>
      </c>
      <c r="AT34">
        <f t="shared" si="9"/>
        <v>0.26901420905484991</v>
      </c>
      <c r="AU34">
        <f t="shared" ref="AU34:AU89" si="23">AL34*$K34</f>
        <v>-11.325926959522338</v>
      </c>
      <c r="AW34">
        <v>31</v>
      </c>
      <c r="AX34">
        <f>IF(Z34&gt;0, (R34*SUMPRODUCT(K34:$K$98, X34:$X$98)-K34*$AZ$3)/Z34, 0)</f>
        <v>190.01641479357639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100000</v>
      </c>
      <c r="S35">
        <f t="shared" si="1"/>
        <v>186.55790550419087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124.66928800585831</v>
      </c>
      <c r="AC35">
        <f t="shared" si="2"/>
        <v>120.42731531929692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-401.40449673481692</v>
      </c>
      <c r="AI35">
        <f t="shared" ref="AI35:AI66" si="25">SUM(AE35:AH35)</f>
        <v>-409.47352729893521</v>
      </c>
      <c r="AJ35">
        <f t="shared" si="7"/>
        <v>4.2419726865613825</v>
      </c>
      <c r="AK35">
        <f t="shared" si="22"/>
        <v>8.7268501604100823</v>
      </c>
      <c r="AL35">
        <f t="shared" ref="AL35:AL89" si="26">SUM(AI35:AK35)</f>
        <v>-396.50470445196373</v>
      </c>
      <c r="AN35">
        <f t="shared" ref="AN35:AT66" si="27">AE35*$K35</f>
        <v>0</v>
      </c>
      <c r="AO35">
        <f t="shared" si="27"/>
        <v>0</v>
      </c>
      <c r="AP35">
        <f t="shared" si="27"/>
        <v>-0.21470622445301424</v>
      </c>
      <c r="AQ35">
        <f t="shared" si="27"/>
        <v>-10.68084242432313</v>
      </c>
      <c r="AR35">
        <f t="shared" si="27"/>
        <v>-10.895548648776144</v>
      </c>
      <c r="AS35">
        <f t="shared" si="27"/>
        <v>0.11287327920338884</v>
      </c>
      <c r="AT35">
        <f t="shared" si="27"/>
        <v>0.2322099333271726</v>
      </c>
      <c r="AU35">
        <f t="shared" si="23"/>
        <v>-10.550465436245581</v>
      </c>
      <c r="AW35">
        <v>32</v>
      </c>
      <c r="AX35">
        <f>IF(Z35&gt;0, (R35*SUMPRODUCT(K35:$K$98, X35:$X$98)-K35*$AZ$3)/Z35, 0)</f>
        <v>186.55790550419087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100000</v>
      </c>
      <c r="S36">
        <f t="shared" si="1"/>
        <v>183.03775329600487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120.42731531929692</v>
      </c>
      <c r="AC36">
        <f t="shared" si="2"/>
        <v>116.20741868504226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-418.49813998392716</v>
      </c>
      <c r="AI36">
        <f t="shared" si="25"/>
        <v>-426.4341679749063</v>
      </c>
      <c r="AJ36">
        <f t="shared" si="7"/>
        <v>4.2198966342546669</v>
      </c>
      <c r="AK36">
        <f t="shared" si="22"/>
        <v>8.4299120723507848</v>
      </c>
      <c r="AL36">
        <f t="shared" si="26"/>
        <v>-413.78435926830088</v>
      </c>
      <c r="AN36">
        <f t="shared" si="27"/>
        <v>0</v>
      </c>
      <c r="AO36">
        <f t="shared" si="27"/>
        <v>0</v>
      </c>
      <c r="AP36">
        <f t="shared" si="27"/>
        <v>-0.18854214464498445</v>
      </c>
      <c r="AQ36">
        <f t="shared" si="27"/>
        <v>-9.9425729007252919</v>
      </c>
      <c r="AR36">
        <f t="shared" si="27"/>
        <v>-10.131115045370276</v>
      </c>
      <c r="AS36">
        <f t="shared" si="27"/>
        <v>0.10025523631052149</v>
      </c>
      <c r="AT36">
        <f t="shared" si="27"/>
        <v>0.20027571766333513</v>
      </c>
      <c r="AU36">
        <f t="shared" si="23"/>
        <v>-9.8305840913964211</v>
      </c>
      <c r="AW36">
        <v>33</v>
      </c>
      <c r="AX36">
        <f>IF(Z36&gt;0, (R36*SUMPRODUCT(K36:$K$98, X36:$X$98)-K36*$AZ$3)/Z36, 0)</f>
        <v>183.03775329600487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100000</v>
      </c>
      <c r="S37">
        <f t="shared" si="1"/>
        <v>179.49152799381247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116.20741868504226</v>
      </c>
      <c r="AC37">
        <f t="shared" si="2"/>
        <v>112.03354738259236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-436.16320954907826</v>
      </c>
      <c r="AI37">
        <f t="shared" si="25"/>
        <v>-443.96535685895395</v>
      </c>
      <c r="AJ37">
        <f t="shared" si="7"/>
        <v>4.1738713024498963</v>
      </c>
      <c r="AK37">
        <f t="shared" si="22"/>
        <v>8.1345193079529583</v>
      </c>
      <c r="AL37">
        <f t="shared" si="26"/>
        <v>-431.6569662485511</v>
      </c>
      <c r="AN37">
        <f t="shared" si="27"/>
        <v>0</v>
      </c>
      <c r="AO37">
        <f t="shared" si="27"/>
        <v>0</v>
      </c>
      <c r="AP37">
        <f t="shared" si="27"/>
        <v>-0.1655012868789407</v>
      </c>
      <c r="AQ37">
        <f t="shared" si="27"/>
        <v>-9.2520135294358408</v>
      </c>
      <c r="AR37">
        <f t="shared" si="27"/>
        <v>-9.4175148163147817</v>
      </c>
      <c r="AS37">
        <f t="shared" si="27"/>
        <v>8.8537301897410908E-2</v>
      </c>
      <c r="AT37">
        <f t="shared" si="27"/>
        <v>0.17255165278714163</v>
      </c>
      <c r="AU37">
        <f t="shared" si="23"/>
        <v>-9.156425861630229</v>
      </c>
      <c r="AW37">
        <v>34</v>
      </c>
      <c r="AX37">
        <f>IF(Z37&gt;0, (R37*SUMPRODUCT(K37:$K$98, X37:$X$98)-K37*$AZ$3)/Z37, 0)</f>
        <v>179.49152799381247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100000</v>
      </c>
      <c r="S38">
        <f t="shared" si="1"/>
        <v>175.96592235722989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112.03354738259236</v>
      </c>
      <c r="AC38">
        <f t="shared" si="2"/>
        <v>107.9321602801881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-456.03938012730089</v>
      </c>
      <c r="AI38">
        <f t="shared" si="25"/>
        <v>-463.70650104156192</v>
      </c>
      <c r="AJ38">
        <f t="shared" si="7"/>
        <v>4.1013871024042601</v>
      </c>
      <c r="AK38">
        <f t="shared" si="22"/>
        <v>7.8423483167814663</v>
      </c>
      <c r="AL38">
        <f t="shared" si="26"/>
        <v>-451.76276562237621</v>
      </c>
      <c r="AN38">
        <f t="shared" si="27"/>
        <v>0</v>
      </c>
      <c r="AO38">
        <f t="shared" si="27"/>
        <v>0</v>
      </c>
      <c r="AP38">
        <f t="shared" si="27"/>
        <v>-0.14521166961768947</v>
      </c>
      <c r="AQ38">
        <f t="shared" si="27"/>
        <v>-8.637171702421762</v>
      </c>
      <c r="AR38">
        <f t="shared" si="27"/>
        <v>-8.7823833720394511</v>
      </c>
      <c r="AS38">
        <f t="shared" si="27"/>
        <v>7.767834569829285E-2</v>
      </c>
      <c r="AT38">
        <f t="shared" si="27"/>
        <v>0.14853039433421686</v>
      </c>
      <c r="AU38">
        <f t="shared" si="23"/>
        <v>-8.5561746320069432</v>
      </c>
      <c r="AW38">
        <v>35</v>
      </c>
      <c r="AX38">
        <f>IF(Z38&gt;0, (R38*SUMPRODUCT(K38:$K$98, X38:$X$98)-K38*$AZ$3)/Z38, 0)</f>
        <v>175.96592235722989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100000</v>
      </c>
      <c r="S39">
        <f t="shared" si="1"/>
        <v>172.45121512291504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107.9321602801881</v>
      </c>
      <c r="AC39">
        <f t="shared" si="2"/>
        <v>103.89376217333029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-478.291686286713</v>
      </c>
      <c r="AI39">
        <f t="shared" si="25"/>
        <v>-485.82234953104557</v>
      </c>
      <c r="AJ39">
        <f t="shared" si="7"/>
        <v>4.0383981068578123</v>
      </c>
      <c r="AK39">
        <f t="shared" si="22"/>
        <v>7.5552512196131678</v>
      </c>
      <c r="AL39">
        <f t="shared" si="26"/>
        <v>-474.22870020457458</v>
      </c>
      <c r="AN39">
        <f t="shared" si="27"/>
        <v>0</v>
      </c>
      <c r="AO39">
        <f t="shared" si="27"/>
        <v>0</v>
      </c>
      <c r="AP39">
        <f t="shared" si="27"/>
        <v>-0.12734573699115578</v>
      </c>
      <c r="AQ39">
        <f t="shared" si="27"/>
        <v>-8.0880535101290665</v>
      </c>
      <c r="AR39">
        <f t="shared" si="27"/>
        <v>-8.2153992471202226</v>
      </c>
      <c r="AS39">
        <f t="shared" si="27"/>
        <v>6.829050330573827E-2</v>
      </c>
      <c r="AT39">
        <f t="shared" si="27"/>
        <v>0.12776152690655029</v>
      </c>
      <c r="AU39">
        <f t="shared" si="23"/>
        <v>-8.0193472169079332</v>
      </c>
      <c r="AW39">
        <v>36</v>
      </c>
      <c r="AX39">
        <f>IF(Z39&gt;0, (R39*SUMPRODUCT(K39:$K$98, X39:$X$98)-K39*$AZ$3)/Z39, 0)</f>
        <v>172.45121512291504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100000</v>
      </c>
      <c r="S40">
        <f t="shared" si="1"/>
        <v>168.94345297843469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103.89376217333029</v>
      </c>
      <c r="AC40">
        <f t="shared" si="2"/>
        <v>99.911756516383292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-503.68250705720163</v>
      </c>
      <c r="AI40">
        <f t="shared" si="25"/>
        <v>-511.07490335570873</v>
      </c>
      <c r="AJ40">
        <f t="shared" si="7"/>
        <v>3.9820056569469955</v>
      </c>
      <c r="AK40">
        <f t="shared" si="22"/>
        <v>7.2725633521331208</v>
      </c>
      <c r="AL40">
        <f t="shared" si="26"/>
        <v>-499.82033434662856</v>
      </c>
      <c r="AN40">
        <f t="shared" si="27"/>
        <v>0</v>
      </c>
      <c r="AO40">
        <f t="shared" si="27"/>
        <v>0</v>
      </c>
      <c r="AP40">
        <f t="shared" si="27"/>
        <v>-0.11161393048999532</v>
      </c>
      <c r="AQ40">
        <f t="shared" si="27"/>
        <v>-7.60483908892469</v>
      </c>
      <c r="AR40">
        <f t="shared" si="27"/>
        <v>-7.7164530194146854</v>
      </c>
      <c r="AS40">
        <f t="shared" si="27"/>
        <v>6.0122223519727402E-2</v>
      </c>
      <c r="AT40">
        <f t="shared" si="27"/>
        <v>0.10980463542423984</v>
      </c>
      <c r="AU40">
        <f t="shared" si="23"/>
        <v>-7.5465261604707168</v>
      </c>
      <c r="AW40">
        <v>37</v>
      </c>
      <c r="AX40">
        <f>IF(Z40&gt;0, (R40*SUMPRODUCT(K40:$K$98, X40:$X$98)-K40*$AZ$3)/Z40, 0)</f>
        <v>168.94345297843469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100000</v>
      </c>
      <c r="S41">
        <f t="shared" si="1"/>
        <v>165.42811112761109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99.911756516383292</v>
      </c>
      <c r="AC41">
        <f t="shared" si="2"/>
        <v>95.973031582085483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-532.83132855309998</v>
      </c>
      <c r="AI41">
        <f t="shared" si="25"/>
        <v>-540.08319697255286</v>
      </c>
      <c r="AJ41">
        <f t="shared" si="7"/>
        <v>3.9387249342978095</v>
      </c>
      <c r="AK41">
        <f t="shared" si="22"/>
        <v>6.9938229561468308</v>
      </c>
      <c r="AL41">
        <f t="shared" si="26"/>
        <v>-529.1506490821082</v>
      </c>
      <c r="AN41">
        <f t="shared" si="27"/>
        <v>0</v>
      </c>
      <c r="AO41">
        <f t="shared" si="27"/>
        <v>0</v>
      </c>
      <c r="AP41">
        <f t="shared" si="27"/>
        <v>-9.7760869147453314E-2</v>
      </c>
      <c r="AQ41">
        <f t="shared" si="27"/>
        <v>-7.1829838567690238</v>
      </c>
      <c r="AR41">
        <f t="shared" si="27"/>
        <v>-7.2807447259164766</v>
      </c>
      <c r="AS41">
        <f t="shared" si="27"/>
        <v>5.3097098656231405E-2</v>
      </c>
      <c r="AT41">
        <f t="shared" si="27"/>
        <v>9.4282214087374028E-2</v>
      </c>
      <c r="AU41">
        <f t="shared" si="23"/>
        <v>-7.1333654131728714</v>
      </c>
      <c r="AW41">
        <v>38</v>
      </c>
      <c r="AX41">
        <f>IF(Z41&gt;0, (R41*SUMPRODUCT(K41:$K$98, X41:$X$98)-K41*$AZ$3)/Z41, 0)</f>
        <v>165.42811112761109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100000</v>
      </c>
      <c r="S42">
        <f t="shared" si="1"/>
        <v>161.88760209564765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95.973031582085483</v>
      </c>
      <c r="AC42">
        <f t="shared" si="2"/>
        <v>92.063363934804741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-566.1045769359622</v>
      </c>
      <c r="AI42">
        <f t="shared" si="25"/>
        <v>-573.21316359910361</v>
      </c>
      <c r="AJ42">
        <f t="shared" si="7"/>
        <v>3.9096676472807417</v>
      </c>
      <c r="AK42">
        <f t="shared" si="22"/>
        <v>6.7181122107459847</v>
      </c>
      <c r="AL42">
        <f t="shared" si="26"/>
        <v>-562.58538374107695</v>
      </c>
      <c r="AN42">
        <f t="shared" si="27"/>
        <v>0</v>
      </c>
      <c r="AO42">
        <f t="shared" si="27"/>
        <v>0</v>
      </c>
      <c r="AP42">
        <f t="shared" si="27"/>
        <v>-8.5561891777747326E-2</v>
      </c>
      <c r="AQ42">
        <f t="shared" si="27"/>
        <v>-6.8138690350125497</v>
      </c>
      <c r="AR42">
        <f t="shared" si="27"/>
        <v>-6.8994309267902976</v>
      </c>
      <c r="AS42">
        <f t="shared" si="27"/>
        <v>4.7058378264993483E-2</v>
      </c>
      <c r="AT42">
        <f t="shared" si="27"/>
        <v>8.0861979626283775E-2</v>
      </c>
      <c r="AU42">
        <f t="shared" si="23"/>
        <v>-6.7715105688990214</v>
      </c>
      <c r="AW42">
        <v>39</v>
      </c>
      <c r="AX42">
        <f>IF(Z42&gt;0, (R42*SUMPRODUCT(K42:$K$98, X42:$X$98)-K42*$AZ$3)/Z42, 0)</f>
        <v>161.88760209564765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100000</v>
      </c>
      <c r="S43">
        <f t="shared" si="1"/>
        <v>158.31433183780098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92.063363934804741</v>
      </c>
      <c r="AC43">
        <f t="shared" si="2"/>
        <v>88.172098658263891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-605.6812691575509</v>
      </c>
      <c r="AI43">
        <f t="shared" si="25"/>
        <v>-612.64305979541621</v>
      </c>
      <c r="AJ43">
        <f t="shared" si="7"/>
        <v>3.8912652765408495</v>
      </c>
      <c r="AK43">
        <f t="shared" si="22"/>
        <v>6.4444354754363324</v>
      </c>
      <c r="AL43">
        <f t="shared" si="26"/>
        <v>-602.30735904343908</v>
      </c>
      <c r="AN43">
        <f t="shared" si="27"/>
        <v>0</v>
      </c>
      <c r="AO43">
        <f t="shared" si="27"/>
        <v>0</v>
      </c>
      <c r="AP43">
        <f t="shared" si="27"/>
        <v>-7.4816958972526187E-2</v>
      </c>
      <c r="AQ43">
        <f t="shared" si="27"/>
        <v>-6.5091343624322651</v>
      </c>
      <c r="AR43">
        <f t="shared" si="27"/>
        <v>-6.5839513214047916</v>
      </c>
      <c r="AS43">
        <f t="shared" si="27"/>
        <v>4.1818642600755365E-2</v>
      </c>
      <c r="AT43">
        <f t="shared" si="27"/>
        <v>6.9257047453334122E-2</v>
      </c>
      <c r="AU43">
        <f t="shared" si="23"/>
        <v>-6.4728756313507025</v>
      </c>
      <c r="AW43">
        <v>40</v>
      </c>
      <c r="AX43">
        <f>IF(Z43&gt;0, (R43*SUMPRODUCT(K43:$K$98, X43:$X$98)-K43*$AZ$3)/Z43, 0)</f>
        <v>158.31433183780098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12.5</v>
      </c>
      <c r="R44">
        <f t="shared" si="0"/>
        <v>100000</v>
      </c>
      <c r="S44">
        <f t="shared" si="1"/>
        <v>154.66527399913258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88.172098658263891</v>
      </c>
      <c r="AC44">
        <f t="shared" si="2"/>
        <v>84.272431937324185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-650.40506756526258</v>
      </c>
      <c r="AI44">
        <f t="shared" si="25"/>
        <v>-657.21593966330352</v>
      </c>
      <c r="AJ44">
        <f t="shared" si="7"/>
        <v>3.899666720939706</v>
      </c>
      <c r="AK44">
        <f t="shared" si="22"/>
        <v>6.1720469060784726</v>
      </c>
      <c r="AL44">
        <f t="shared" si="26"/>
        <v>-647.14422603628543</v>
      </c>
      <c r="AN44">
        <f t="shared" si="27"/>
        <v>0</v>
      </c>
      <c r="AO44">
        <f t="shared" si="27"/>
        <v>0</v>
      </c>
      <c r="AP44">
        <f t="shared" si="27"/>
        <v>-6.5352739181310474E-2</v>
      </c>
      <c r="AQ44">
        <f t="shared" si="27"/>
        <v>-6.2408678552371173</v>
      </c>
      <c r="AR44">
        <f t="shared" si="27"/>
        <v>-6.306220594418428</v>
      </c>
      <c r="AS44">
        <f t="shared" si="27"/>
        <v>3.741868859656218E-2</v>
      </c>
      <c r="AT44">
        <f t="shared" si="27"/>
        <v>5.9222984349358257E-2</v>
      </c>
      <c r="AU44">
        <f t="shared" si="23"/>
        <v>-6.2095789214725077</v>
      </c>
      <c r="AW44">
        <v>41</v>
      </c>
      <c r="AX44">
        <f>IF(Z44&gt;0, (R44*SUMPRODUCT(K44:$K$98, X44:$X$98)-K44*$AZ$3)/Z44, 0)</f>
        <v>154.66527399913258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12.5</v>
      </c>
      <c r="R45">
        <f t="shared" si="0"/>
        <v>100000</v>
      </c>
      <c r="S45">
        <f t="shared" si="1"/>
        <v>150.93783380189379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84.272431937324185</v>
      </c>
      <c r="AC45">
        <f t="shared" si="2"/>
        <v>80.361445904848267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-700.68710163202411</v>
      </c>
      <c r="AI45">
        <f t="shared" si="25"/>
        <v>-707.34227912138067</v>
      </c>
      <c r="AJ45">
        <f t="shared" si="7"/>
        <v>3.9109860324759183</v>
      </c>
      <c r="AK45">
        <f t="shared" si="22"/>
        <v>5.8990702356126938</v>
      </c>
      <c r="AL45">
        <f t="shared" si="26"/>
        <v>-697.53222285329207</v>
      </c>
      <c r="AN45">
        <f t="shared" si="27"/>
        <v>0</v>
      </c>
      <c r="AO45">
        <f t="shared" si="27"/>
        <v>0</v>
      </c>
      <c r="AP45">
        <f t="shared" si="27"/>
        <v>-5.7016780409331148E-2</v>
      </c>
      <c r="AQ45">
        <f t="shared" si="27"/>
        <v>-6.0029837931890304</v>
      </c>
      <c r="AR45">
        <f t="shared" si="27"/>
        <v>-6.0600005735983613</v>
      </c>
      <c r="AS45">
        <f t="shared" si="27"/>
        <v>3.3506519120529203E-2</v>
      </c>
      <c r="AT45">
        <f t="shared" si="27"/>
        <v>5.053899656035616E-2</v>
      </c>
      <c r="AU45">
        <f t="shared" si="23"/>
        <v>-5.9759550579174761</v>
      </c>
      <c r="AW45">
        <v>42</v>
      </c>
      <c r="AX45">
        <f>IF(Z45&gt;0, (R45*SUMPRODUCT(K45:$K$98, X45:$X$98)-K45*$AZ$3)/Z45, 0)</f>
        <v>150.93783380189379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100000</v>
      </c>
      <c r="S46">
        <f t="shared" si="1"/>
        <v>147.13416619689801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80.361445904848267</v>
      </c>
      <c r="AC46">
        <f t="shared" si="2"/>
        <v>76.438713739124665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-757.29679934463502</v>
      </c>
      <c r="AI46">
        <f t="shared" si="25"/>
        <v>-763.79076295917992</v>
      </c>
      <c r="AJ46">
        <f t="shared" si="7"/>
        <v>3.9227321657236018</v>
      </c>
      <c r="AK46">
        <f t="shared" si="22"/>
        <v>5.6253012133393794</v>
      </c>
      <c r="AL46">
        <f t="shared" si="26"/>
        <v>-754.24272958011693</v>
      </c>
      <c r="AN46">
        <f t="shared" si="27"/>
        <v>0</v>
      </c>
      <c r="AO46">
        <f t="shared" si="27"/>
        <v>0</v>
      </c>
      <c r="AP46">
        <f t="shared" si="27"/>
        <v>-4.9674656899626558E-2</v>
      </c>
      <c r="AQ46">
        <f t="shared" si="27"/>
        <v>-5.7928348404006851</v>
      </c>
      <c r="AR46">
        <f t="shared" si="27"/>
        <v>-5.8425094973003118</v>
      </c>
      <c r="AS46">
        <f t="shared" si="27"/>
        <v>3.0006385315280944E-2</v>
      </c>
      <c r="AT46">
        <f t="shared" si="27"/>
        <v>4.3029946626713493E-2</v>
      </c>
      <c r="AU46">
        <f t="shared" si="23"/>
        <v>-5.7694731653583169</v>
      </c>
      <c r="AW46">
        <v>43</v>
      </c>
      <c r="AX46">
        <f>IF(Z46&gt;0, (R46*SUMPRODUCT(K46:$K$98, X46:$X$98)-K46*$AZ$3)/Z46, 0)</f>
        <v>147.13416619689801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100000</v>
      </c>
      <c r="S47">
        <f t="shared" si="1"/>
        <v>143.24748179088891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76.438713739124665</v>
      </c>
      <c r="AC47">
        <f t="shared" si="2"/>
        <v>72.503246423246637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-818.21556959826512</v>
      </c>
      <c r="AI47">
        <f t="shared" si="25"/>
        <v>-824.54231663046482</v>
      </c>
      <c r="AJ47">
        <f t="shared" si="7"/>
        <v>3.9354673158780287</v>
      </c>
      <c r="AK47">
        <f t="shared" si="22"/>
        <v>5.350709961738727</v>
      </c>
      <c r="AL47">
        <f t="shared" si="26"/>
        <v>-815.25613935284809</v>
      </c>
      <c r="AN47">
        <f t="shared" si="27"/>
        <v>0</v>
      </c>
      <c r="AO47">
        <f t="shared" si="27"/>
        <v>0</v>
      </c>
      <c r="AP47">
        <f t="shared" si="27"/>
        <v>-4.3210319004579181E-2</v>
      </c>
      <c r="AQ47">
        <f t="shared" si="27"/>
        <v>-5.5882360392971506</v>
      </c>
      <c r="AR47">
        <f t="shared" si="27"/>
        <v>-5.63144635830173</v>
      </c>
      <c r="AS47">
        <f t="shared" si="27"/>
        <v>2.687839379158186E-2</v>
      </c>
      <c r="AT47">
        <f t="shared" si="27"/>
        <v>3.6544196120217698E-2</v>
      </c>
      <c r="AU47">
        <f t="shared" si="23"/>
        <v>-5.5680237683899305</v>
      </c>
      <c r="AW47">
        <v>44</v>
      </c>
      <c r="AX47">
        <f>IF(Z47&gt;0, (R47*SUMPRODUCT(K47:$K$98, X47:$X$98)-K47*$AZ$3)/Z47, 0)</f>
        <v>143.24748179088891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100000</v>
      </c>
      <c r="S48">
        <f t="shared" si="1"/>
        <v>139.30667434897694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72.503246423246637</v>
      </c>
      <c r="AC48">
        <f t="shared" si="2"/>
        <v>68.573374245130438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-883.07783532689359</v>
      </c>
      <c r="AI48">
        <f t="shared" si="25"/>
        <v>-889.23093015935535</v>
      </c>
      <c r="AJ48">
        <f t="shared" si="7"/>
        <v>3.9298721781161987</v>
      </c>
      <c r="AK48">
        <f t="shared" si="22"/>
        <v>5.0752272496272655</v>
      </c>
      <c r="AL48">
        <f t="shared" si="26"/>
        <v>-880.22583073161195</v>
      </c>
      <c r="AN48">
        <f t="shared" si="27"/>
        <v>0</v>
      </c>
      <c r="AO48">
        <f t="shared" si="27"/>
        <v>0</v>
      </c>
      <c r="AP48">
        <f t="shared" si="27"/>
        <v>-3.7521707051108001E-2</v>
      </c>
      <c r="AQ48">
        <f t="shared" si="27"/>
        <v>-5.3850279806601593</v>
      </c>
      <c r="AR48">
        <f t="shared" si="27"/>
        <v>-5.4225496877112667</v>
      </c>
      <c r="AS48">
        <f t="shared" si="27"/>
        <v>2.3964446612726713E-2</v>
      </c>
      <c r="AT48">
        <f t="shared" si="27"/>
        <v>3.0948846923934792E-2</v>
      </c>
      <c r="AU48">
        <f t="shared" si="23"/>
        <v>-5.367636394174605</v>
      </c>
      <c r="AW48">
        <v>45</v>
      </c>
      <c r="AX48">
        <f>IF(Z48&gt;0, (R48*SUMPRODUCT(K48:$K$98, X48:$X$98)-K48*$AZ$3)/Z48, 0)</f>
        <v>139.30667434897694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100000</v>
      </c>
      <c r="S49">
        <f t="shared" si="1"/>
        <v>135.34048374320207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68.573374245130438</v>
      </c>
      <c r="AC49">
        <f t="shared" si="2"/>
        <v>64.669028283381834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-950.03941732438102</v>
      </c>
      <c r="AI49">
        <f t="shared" si="25"/>
        <v>-956.0122262813527</v>
      </c>
      <c r="AJ49">
        <f t="shared" si="7"/>
        <v>3.9043459617486036</v>
      </c>
      <c r="AK49">
        <f t="shared" si="22"/>
        <v>4.800136197159131</v>
      </c>
      <c r="AL49">
        <f t="shared" si="26"/>
        <v>-947.307744122445</v>
      </c>
      <c r="AN49">
        <f t="shared" si="27"/>
        <v>0</v>
      </c>
      <c r="AO49">
        <f t="shared" si="27"/>
        <v>0</v>
      </c>
      <c r="AP49">
        <f t="shared" si="27"/>
        <v>-3.2519928423049918E-2</v>
      </c>
      <c r="AQ49">
        <f t="shared" si="27"/>
        <v>-5.1726439055786431</v>
      </c>
      <c r="AR49">
        <f t="shared" si="27"/>
        <v>-5.2051638340016932</v>
      </c>
      <c r="AS49">
        <f t="shared" si="27"/>
        <v>2.125784570201034E-2</v>
      </c>
      <c r="AT49">
        <f t="shared" si="27"/>
        <v>2.6135121125932068E-2</v>
      </c>
      <c r="AU49">
        <f t="shared" si="23"/>
        <v>-5.1577708671737508</v>
      </c>
      <c r="AW49">
        <v>46</v>
      </c>
      <c r="AX49">
        <f>IF(Z49&gt;0, (R49*SUMPRODUCT(K49:$K$98, X49:$X$98)-K49*$AZ$3)/Z49, 0)</f>
        <v>135.34048374320207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100000</v>
      </c>
      <c r="S50">
        <f t="shared" si="1"/>
        <v>131.39955671708131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64.669028283381834</v>
      </c>
      <c r="AC50">
        <f t="shared" si="2"/>
        <v>60.818421894688512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-1019.5426251744703</v>
      </c>
      <c r="AI50">
        <f t="shared" si="25"/>
        <v>-1025.3282632137254</v>
      </c>
      <c r="AJ50">
        <f t="shared" si="7"/>
        <v>3.8506063886933219</v>
      </c>
      <c r="AK50">
        <f t="shared" si="22"/>
        <v>4.5268319798367287</v>
      </c>
      <c r="AL50">
        <f t="shared" si="26"/>
        <v>-1016.9508248451954</v>
      </c>
      <c r="AN50">
        <f t="shared" si="27"/>
        <v>0</v>
      </c>
      <c r="AO50">
        <f t="shared" si="27"/>
        <v>0</v>
      </c>
      <c r="AP50">
        <f t="shared" si="27"/>
        <v>-2.8125755323847163E-2</v>
      </c>
      <c r="AQ50">
        <f t="shared" si="27"/>
        <v>-4.9563084007899363</v>
      </c>
      <c r="AR50">
        <f t="shared" si="27"/>
        <v>-4.9844341561137835</v>
      </c>
      <c r="AS50">
        <f t="shared" si="27"/>
        <v>1.8718974882634458E-2</v>
      </c>
      <c r="AT50">
        <f t="shared" si="27"/>
        <v>2.2006314220349411E-2</v>
      </c>
      <c r="AU50">
        <f t="shared" si="23"/>
        <v>-4.9437088670107991</v>
      </c>
      <c r="AW50">
        <v>47</v>
      </c>
      <c r="AX50">
        <f>IF(Z50&gt;0, (R50*SUMPRODUCT(K50:$K$98, X50:$X$98)-K50*$AZ$3)/Z50, 0)</f>
        <v>131.39955671708131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100000</v>
      </c>
      <c r="S51">
        <f t="shared" si="1"/>
        <v>127.53020237842766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60.818421894688512</v>
      </c>
      <c r="AC51">
        <f t="shared" si="2"/>
        <v>57.042504133974752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-1093.6297212340519</v>
      </c>
      <c r="AI51">
        <f t="shared" si="25"/>
        <v>-1099.2207991777602</v>
      </c>
      <c r="AJ51">
        <f t="shared" si="7"/>
        <v>3.7759177607137602</v>
      </c>
      <c r="AK51">
        <f t="shared" si="22"/>
        <v>4.2572895326281959</v>
      </c>
      <c r="AL51">
        <f t="shared" si="26"/>
        <v>-1091.1875918844182</v>
      </c>
      <c r="AN51">
        <f t="shared" si="27"/>
        <v>0</v>
      </c>
      <c r="AO51">
        <f t="shared" si="27"/>
        <v>0</v>
      </c>
      <c r="AP51">
        <f t="shared" si="27"/>
        <v>-2.4267802872750648E-2</v>
      </c>
      <c r="AQ51">
        <f t="shared" si="27"/>
        <v>-4.7468468080569126</v>
      </c>
      <c r="AR51">
        <f t="shared" si="27"/>
        <v>-4.7711146109296632</v>
      </c>
      <c r="AS51">
        <f t="shared" si="27"/>
        <v>1.6389188060566249E-2</v>
      </c>
      <c r="AT51">
        <f t="shared" si="27"/>
        <v>1.8478558909433035E-2</v>
      </c>
      <c r="AU51">
        <f t="shared" si="23"/>
        <v>-4.7362468639596633</v>
      </c>
      <c r="AW51">
        <v>48</v>
      </c>
      <c r="AX51">
        <f>IF(Z51&gt;0, (R51*SUMPRODUCT(K51:$K$98, X51:$X$98)-K51*$AZ$3)/Z51, 0)</f>
        <v>127.53020237842766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100000</v>
      </c>
      <c r="S52">
        <f t="shared" si="1"/>
        <v>123.7542182607055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57.042504133974752</v>
      </c>
      <c r="AC52">
        <f t="shared" si="2"/>
        <v>53.349577540271568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-1172.0370494441174</v>
      </c>
      <c r="AI52">
        <f t="shared" si="25"/>
        <v>-1177.425711977208</v>
      </c>
      <c r="AJ52">
        <f t="shared" si="7"/>
        <v>3.6929265937031843</v>
      </c>
      <c r="AK52">
        <f t="shared" si="22"/>
        <v>3.9929752893782329</v>
      </c>
      <c r="AL52">
        <f t="shared" si="26"/>
        <v>-1169.7398100941268</v>
      </c>
      <c r="AN52">
        <f t="shared" si="27"/>
        <v>0</v>
      </c>
      <c r="AO52">
        <f t="shared" si="27"/>
        <v>0</v>
      </c>
      <c r="AP52">
        <f t="shared" si="27"/>
        <v>-2.0883239814244128E-2</v>
      </c>
      <c r="AQ52">
        <f t="shared" si="27"/>
        <v>-4.5421160862122525</v>
      </c>
      <c r="AR52">
        <f t="shared" si="27"/>
        <v>-4.562999326026496</v>
      </c>
      <c r="AS52">
        <f t="shared" si="27"/>
        <v>1.4311579394538605E-2</v>
      </c>
      <c r="AT52">
        <f t="shared" si="27"/>
        <v>1.5474389058208389E-2</v>
      </c>
      <c r="AU52">
        <f t="shared" si="23"/>
        <v>-4.5332133575737501</v>
      </c>
      <c r="AW52">
        <v>49</v>
      </c>
      <c r="AX52">
        <f>IF(Z52&gt;0, (R52*SUMPRODUCT(K52:$K$98, X52:$X$98)-K52*$AZ$3)/Z52, 0)</f>
        <v>123.7542182607055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100000</v>
      </c>
      <c r="S53">
        <f t="shared" si="1"/>
        <v>120.09757838815534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53.349577540271568</v>
      </c>
      <c r="AC53">
        <f t="shared" si="2"/>
        <v>49.748461645446561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-1254.8394364096218</v>
      </c>
      <c r="AI53">
        <f t="shared" si="25"/>
        <v>-1260.0173573878305</v>
      </c>
      <c r="AJ53">
        <f t="shared" si="7"/>
        <v>3.601115894825007</v>
      </c>
      <c r="AK53">
        <f t="shared" si="22"/>
        <v>3.73447042781901</v>
      </c>
      <c r="AL53">
        <f t="shared" si="26"/>
        <v>-1252.6817710651867</v>
      </c>
      <c r="AN53">
        <f t="shared" si="27"/>
        <v>0</v>
      </c>
      <c r="AO53">
        <f t="shared" si="27"/>
        <v>0</v>
      </c>
      <c r="AP53">
        <f t="shared" si="27"/>
        <v>-1.7916545827055541E-2</v>
      </c>
      <c r="AQ53">
        <f t="shared" si="27"/>
        <v>-4.3419720699962712</v>
      </c>
      <c r="AR53">
        <f t="shared" si="27"/>
        <v>-4.3598886158233272</v>
      </c>
      <c r="AS53">
        <f t="shared" si="27"/>
        <v>1.2460514215976323E-2</v>
      </c>
      <c r="AT53">
        <f t="shared" si="27"/>
        <v>1.2921945089813112E-2</v>
      </c>
      <c r="AU53">
        <f t="shared" si="23"/>
        <v>-4.3345061565175378</v>
      </c>
      <c r="AW53">
        <v>50</v>
      </c>
      <c r="AX53">
        <f>IF(Z53&gt;0, (R53*SUMPRODUCT(K53:$K$98, X53:$X$98)-K53*$AZ$3)/Z53, 0)</f>
        <v>120.09757838815534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100000</v>
      </c>
      <c r="S54">
        <f t="shared" si="1"/>
        <v>116.56837845610936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49.748461645446561</v>
      </c>
      <c r="AC54">
        <f t="shared" si="2"/>
        <v>46.246668317760346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-1335.7090468191432</v>
      </c>
      <c r="AI54">
        <f t="shared" si="25"/>
        <v>-1340.6682249567173</v>
      </c>
      <c r="AJ54">
        <f t="shared" si="7"/>
        <v>3.5017933276862152</v>
      </c>
      <c r="AK54">
        <f t="shared" si="22"/>
        <v>3.4823923151812597</v>
      </c>
      <c r="AL54">
        <f t="shared" si="26"/>
        <v>-1333.6840393138498</v>
      </c>
      <c r="AN54">
        <f t="shared" si="27"/>
        <v>0</v>
      </c>
      <c r="AO54">
        <f t="shared" si="27"/>
        <v>0</v>
      </c>
      <c r="AP54">
        <f t="shared" si="27"/>
        <v>-1.53211213570341E-2</v>
      </c>
      <c r="AQ54">
        <f t="shared" si="27"/>
        <v>-4.1266032064770819</v>
      </c>
      <c r="AR54">
        <f t="shared" si="27"/>
        <v>-4.1419243278341158</v>
      </c>
      <c r="AS54">
        <f t="shared" si="27"/>
        <v>1.081860724748584E-2</v>
      </c>
      <c r="AT54">
        <f t="shared" si="27"/>
        <v>1.0758668834548901E-2</v>
      </c>
      <c r="AU54">
        <f t="shared" si="23"/>
        <v>-4.1203470517520815</v>
      </c>
      <c r="AW54">
        <v>51</v>
      </c>
      <c r="AX54">
        <f>IF(Z54&gt;0, (R54*SUMPRODUCT(K54:$K$98, X54:$X$98)-K54*$AZ$3)/Z54, 0)</f>
        <v>116.56837845610936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100000</v>
      </c>
      <c r="S55">
        <f t="shared" si="1"/>
        <v>113.2115100587972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46.246668317760346</v>
      </c>
      <c r="AC55">
        <f t="shared" si="2"/>
        <v>42.870224702631504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-1409.3179293190378</v>
      </c>
      <c r="AI55">
        <f t="shared" si="25"/>
        <v>-1414.0513509340713</v>
      </c>
      <c r="AJ55">
        <f t="shared" si="7"/>
        <v>3.3764436151288422</v>
      </c>
      <c r="AK55">
        <f t="shared" si="22"/>
        <v>3.2372667822432244</v>
      </c>
      <c r="AL55">
        <f t="shared" si="26"/>
        <v>-1407.4376405366991</v>
      </c>
      <c r="AN55">
        <f t="shared" si="27"/>
        <v>0</v>
      </c>
      <c r="AO55">
        <f t="shared" si="27"/>
        <v>0</v>
      </c>
      <c r="AP55">
        <f t="shared" si="27"/>
        <v>-1.3056837851616388E-2</v>
      </c>
      <c r="AQ55">
        <f t="shared" si="27"/>
        <v>-3.8875124975243072</v>
      </c>
      <c r="AR55">
        <f t="shared" si="27"/>
        <v>-3.900569335375923</v>
      </c>
      <c r="AS55">
        <f t="shared" si="27"/>
        <v>9.3137016693896763E-3</v>
      </c>
      <c r="AT55">
        <f t="shared" si="27"/>
        <v>8.9297913635936529E-3</v>
      </c>
      <c r="AU55">
        <f t="shared" si="23"/>
        <v>-3.8823258423429396</v>
      </c>
      <c r="AW55">
        <v>52</v>
      </c>
      <c r="AX55">
        <f>IF(Z55&gt;0, (R55*SUMPRODUCT(K55:$K$98, X55:$X$98)-K55*$AZ$3)/Z55, 0)</f>
        <v>113.2115100587972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100000</v>
      </c>
      <c r="S56">
        <f t="shared" si="1"/>
        <v>111.16755095163326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42.870224702631504</v>
      </c>
      <c r="AC56">
        <f t="shared" si="2"/>
        <v>39.652497554525283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-1819.5698317460419</v>
      </c>
      <c r="AI56">
        <f t="shared" si="25"/>
        <v>-1824.0284729159569</v>
      </c>
      <c r="AJ56">
        <f t="shared" si="7"/>
        <v>3.2177271481062206</v>
      </c>
      <c r="AK56">
        <f t="shared" si="22"/>
        <v>3.0009157291842055</v>
      </c>
      <c r="AL56">
        <f t="shared" si="26"/>
        <v>-1817.8098300386664</v>
      </c>
      <c r="AN56">
        <f t="shared" si="27"/>
        <v>0</v>
      </c>
      <c r="AO56">
        <f t="shared" si="27"/>
        <v>0</v>
      </c>
      <c r="AP56">
        <f t="shared" si="27"/>
        <v>-1.0981137266468134E-2</v>
      </c>
      <c r="AQ56">
        <f t="shared" si="27"/>
        <v>-4.4813981046850904</v>
      </c>
      <c r="AR56">
        <f t="shared" si="27"/>
        <v>-4.4923792419515589</v>
      </c>
      <c r="AS56">
        <f t="shared" si="27"/>
        <v>7.924904057724327E-3</v>
      </c>
      <c r="AT56">
        <f t="shared" si="27"/>
        <v>7.3909216488717636E-3</v>
      </c>
      <c r="AU56">
        <f t="shared" si="23"/>
        <v>-4.4770634162449623</v>
      </c>
      <c r="AW56">
        <v>53</v>
      </c>
      <c r="AX56">
        <f>IF(Z56&gt;0, (R56*SUMPRODUCT(K56:$K$98, X56:$X$98)-K56*$AZ$3)/Z56, 0)</f>
        <v>111.16755095163326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100000</v>
      </c>
      <c r="S57">
        <f t="shared" si="1"/>
        <v>108.01226679123259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39.652497554525283</v>
      </c>
      <c r="AC57">
        <f t="shared" si="2"/>
        <v>35.769122083249201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-2196.641919734494</v>
      </c>
      <c r="AI57">
        <f t="shared" si="25"/>
        <v>-2200.7813942527428</v>
      </c>
      <c r="AJ57">
        <f t="shared" si="7"/>
        <v>3.8833754712760822</v>
      </c>
      <c r="AK57">
        <f t="shared" si="22"/>
        <v>2.7756748288167699</v>
      </c>
      <c r="AL57">
        <f t="shared" si="26"/>
        <v>-2194.1223439526502</v>
      </c>
      <c r="AN57">
        <f t="shared" si="27"/>
        <v>0</v>
      </c>
      <c r="AO57">
        <f t="shared" si="27"/>
        <v>0</v>
      </c>
      <c r="AP57">
        <f t="shared" si="27"/>
        <v>-9.1027368788824808E-3</v>
      </c>
      <c r="AQ57">
        <f t="shared" si="27"/>
        <v>-4.8304327818219539</v>
      </c>
      <c r="AR57">
        <f t="shared" si="27"/>
        <v>-4.8395355187008358</v>
      </c>
      <c r="AS57">
        <f t="shared" si="27"/>
        <v>8.539573069261364E-3</v>
      </c>
      <c r="AT57">
        <f t="shared" si="27"/>
        <v>6.1037306828848753E-3</v>
      </c>
      <c r="AU57">
        <f t="shared" si="23"/>
        <v>-4.824892214948691</v>
      </c>
      <c r="AW57">
        <v>54</v>
      </c>
      <c r="AX57">
        <f>IF(Z57&gt;0, (R57*SUMPRODUCT(K57:$K$98, X57:$X$98)-K57*$AZ$3)/Z57, 0)</f>
        <v>108.01226679123259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100000</v>
      </c>
      <c r="S58">
        <f t="shared" si="1"/>
        <v>104.03686571132731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35.769122083249201</v>
      </c>
      <c r="AC58">
        <f t="shared" si="2"/>
        <v>31.472638081256719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-2533.2096490120725</v>
      </c>
      <c r="AI58">
        <f t="shared" si="25"/>
        <v>-2536.9910775790127</v>
      </c>
      <c r="AJ58">
        <f t="shared" si="7"/>
        <v>4.2964840019924821</v>
      </c>
      <c r="AK58">
        <f t="shared" si="22"/>
        <v>2.5038385458274441</v>
      </c>
      <c r="AL58">
        <f t="shared" si="26"/>
        <v>-2530.1907550311926</v>
      </c>
      <c r="AN58">
        <f t="shared" si="27"/>
        <v>0</v>
      </c>
      <c r="AO58">
        <f t="shared" si="27"/>
        <v>0</v>
      </c>
      <c r="AP58">
        <f t="shared" si="27"/>
        <v>-7.4244562753153611E-3</v>
      </c>
      <c r="AQ58">
        <f t="shared" si="27"/>
        <v>-4.973703441003213</v>
      </c>
      <c r="AR58">
        <f t="shared" si="27"/>
        <v>-4.9811278972785287</v>
      </c>
      <c r="AS58">
        <f t="shared" si="27"/>
        <v>8.4357160384491425E-3</v>
      </c>
      <c r="AT58">
        <f t="shared" si="27"/>
        <v>4.9160362214612308E-3</v>
      </c>
      <c r="AU58">
        <f t="shared" si="23"/>
        <v>-4.9677761450186182</v>
      </c>
      <c r="AW58">
        <v>55</v>
      </c>
      <c r="AX58">
        <f>IF(Z58&gt;0, (R58*SUMPRODUCT(K58:$K$98, X58:$X$98)-K58*$AZ$3)/Z58, 0)</f>
        <v>104.03686571132731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100000</v>
      </c>
      <c r="S59">
        <f t="shared" si="1"/>
        <v>99.409367391360647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31.472638081256719</v>
      </c>
      <c r="AC59">
        <f t="shared" si="2"/>
        <v>26.975674622244107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-2812.9658681123929</v>
      </c>
      <c r="AI59">
        <f t="shared" si="25"/>
        <v>-2816.3578616601494</v>
      </c>
      <c r="AJ59">
        <f t="shared" si="7"/>
        <v>4.496963459012612</v>
      </c>
      <c r="AK59">
        <f t="shared" si="22"/>
        <v>2.2030846656879706</v>
      </c>
      <c r="AL59">
        <f t="shared" si="26"/>
        <v>-2809.6578135354489</v>
      </c>
      <c r="AN59">
        <f t="shared" si="27"/>
        <v>0</v>
      </c>
      <c r="AO59">
        <f t="shared" si="27"/>
        <v>0</v>
      </c>
      <c r="AP59">
        <f t="shared" si="27"/>
        <v>-5.9462853729135507E-3</v>
      </c>
      <c r="AQ59">
        <f t="shared" si="27"/>
        <v>-4.9312292492787817</v>
      </c>
      <c r="AR59">
        <f t="shared" si="27"/>
        <v>-4.9371755346516961</v>
      </c>
      <c r="AS59">
        <f t="shared" si="27"/>
        <v>7.883336941056281E-3</v>
      </c>
      <c r="AT59">
        <f t="shared" si="27"/>
        <v>3.8620858024730276E-3</v>
      </c>
      <c r="AU59">
        <f t="shared" si="23"/>
        <v>-4.9254301119081667</v>
      </c>
      <c r="AW59">
        <v>56</v>
      </c>
      <c r="AX59">
        <f>IF(Z59&gt;0, (R59*SUMPRODUCT(K59:$K$98, X59:$X$98)-K59*$AZ$3)/Z59, 0)</f>
        <v>99.409367391360647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100000</v>
      </c>
      <c r="S60">
        <f t="shared" si="1"/>
        <v>94.029457696032381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26.975674622244107</v>
      </c>
      <c r="AC60">
        <f t="shared" si="2"/>
        <v>22.470106071171209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-2967.709535372725</v>
      </c>
      <c r="AI60">
        <f t="shared" si="25"/>
        <v>-2970.6966452930824</v>
      </c>
      <c r="AJ60">
        <f t="shared" si="7"/>
        <v>4.5055685510728978</v>
      </c>
      <c r="AK60">
        <f t="shared" si="22"/>
        <v>1.8882972235570876</v>
      </c>
      <c r="AL60">
        <f t="shared" si="26"/>
        <v>-2964.3027795184526</v>
      </c>
      <c r="AN60">
        <f t="shared" si="27"/>
        <v>0</v>
      </c>
      <c r="AO60">
        <f t="shared" si="27"/>
        <v>0</v>
      </c>
      <c r="AP60">
        <f t="shared" si="27"/>
        <v>-4.6754553292261336E-3</v>
      </c>
      <c r="AQ60">
        <f t="shared" si="27"/>
        <v>-4.6450896460796107</v>
      </c>
      <c r="AR60">
        <f t="shared" si="27"/>
        <v>-4.6497651014088364</v>
      </c>
      <c r="AS60">
        <f t="shared" si="27"/>
        <v>7.0521624764271658E-3</v>
      </c>
      <c r="AT60">
        <f t="shared" si="27"/>
        <v>2.9555823362491856E-3</v>
      </c>
      <c r="AU60">
        <f t="shared" si="23"/>
        <v>-4.639757356596161</v>
      </c>
      <c r="AW60">
        <v>57</v>
      </c>
      <c r="AX60">
        <f>IF(Z60&gt;0, (R60*SUMPRODUCT(K60:$K$98, X60:$X$98)-K60*$AZ$3)/Z60, 0)</f>
        <v>94.029457696032381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100000</v>
      </c>
      <c r="S61">
        <f t="shared" si="1"/>
        <v>88.280924764998687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22.470106071171209</v>
      </c>
      <c r="AC61">
        <f t="shared" si="2"/>
        <v>18.205070619918285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-3036.1616825033666</v>
      </c>
      <c r="AI61">
        <f t="shared" si="25"/>
        <v>-3038.7394011142073</v>
      </c>
      <c r="AJ61">
        <f t="shared" si="7"/>
        <v>4.265035451252924</v>
      </c>
      <c r="AK61">
        <f t="shared" si="22"/>
        <v>1.5729074249819848</v>
      </c>
      <c r="AL61">
        <f t="shared" si="26"/>
        <v>-3032.9014582379723</v>
      </c>
      <c r="AN61">
        <f t="shared" si="27"/>
        <v>0</v>
      </c>
      <c r="AO61">
        <f t="shared" si="27"/>
        <v>0</v>
      </c>
      <c r="AP61">
        <f t="shared" si="27"/>
        <v>-3.6023855527921927E-3</v>
      </c>
      <c r="AQ61">
        <f t="shared" si="27"/>
        <v>-4.2430639771901086</v>
      </c>
      <c r="AR61">
        <f t="shared" si="27"/>
        <v>-4.2466663627429009</v>
      </c>
      <c r="AS61">
        <f t="shared" si="27"/>
        <v>5.9604264123802883E-3</v>
      </c>
      <c r="AT61">
        <f t="shared" si="27"/>
        <v>2.1981526454457889E-3</v>
      </c>
      <c r="AU61">
        <f t="shared" si="23"/>
        <v>-4.2385077836850744</v>
      </c>
      <c r="AW61">
        <v>58</v>
      </c>
      <c r="AX61">
        <f>IF(Z61&gt;0, (R61*SUMPRODUCT(K61:$K$98, X61:$X$98)-K61*$AZ$3)/Z61, 0)</f>
        <v>88.280924764998687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100000</v>
      </c>
      <c r="S62">
        <f t="shared" si="1"/>
        <v>82.128917364024389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18.205070619918285</v>
      </c>
      <c r="AC62">
        <f t="shared" si="2"/>
        <v>14.301340745252006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-3002.248471136696</v>
      </c>
      <c r="AI62">
        <f t="shared" si="25"/>
        <v>-3004.4251315025363</v>
      </c>
      <c r="AJ62">
        <f t="shared" si="7"/>
        <v>3.9037298746662792</v>
      </c>
      <c r="AK62">
        <f t="shared" si="22"/>
        <v>1.27435494339428</v>
      </c>
      <c r="AL62">
        <f t="shared" si="26"/>
        <v>-2999.2470466844757</v>
      </c>
      <c r="AN62">
        <f t="shared" si="27"/>
        <v>0</v>
      </c>
      <c r="AO62">
        <f t="shared" si="27"/>
        <v>0</v>
      </c>
      <c r="AP62">
        <f t="shared" si="27"/>
        <v>-2.7159847797825439E-3</v>
      </c>
      <c r="AQ62">
        <f t="shared" si="27"/>
        <v>-3.7461338850558685</v>
      </c>
      <c r="AR62">
        <f t="shared" si="27"/>
        <v>-3.7488498698356509</v>
      </c>
      <c r="AS62">
        <f t="shared" si="27"/>
        <v>4.870980833926588E-3</v>
      </c>
      <c r="AT62">
        <f t="shared" si="27"/>
        <v>1.5901096398028291E-3</v>
      </c>
      <c r="AU62">
        <f t="shared" si="23"/>
        <v>-3.7423887793619217</v>
      </c>
      <c r="AW62">
        <v>59</v>
      </c>
      <c r="AX62">
        <f>IF(Z62&gt;0, (R62*SUMPRODUCT(K62:$K$98, X62:$X$98)-K62*$AZ$3)/Z62, 0)</f>
        <v>82.128917364024389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100000</v>
      </c>
      <c r="S63">
        <f t="shared" si="1"/>
        <v>75.558562841695448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14.301340745252006</v>
      </c>
      <c r="AC63">
        <f t="shared" si="2"/>
        <v>10.858183737449556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-2868.5965439175916</v>
      </c>
      <c r="AI63">
        <f t="shared" si="25"/>
        <v>-2870.3928631117838</v>
      </c>
      <c r="AJ63">
        <f t="shared" si="7"/>
        <v>3.4431570078024496</v>
      </c>
      <c r="AK63">
        <f t="shared" si="22"/>
        <v>1.0010938521676405</v>
      </c>
      <c r="AL63">
        <f t="shared" si="26"/>
        <v>-2865.9486122518138</v>
      </c>
      <c r="AN63">
        <f t="shared" si="27"/>
        <v>0</v>
      </c>
      <c r="AO63">
        <f t="shared" si="27"/>
        <v>0</v>
      </c>
      <c r="AP63">
        <f t="shared" si="27"/>
        <v>-2.0012537110680188E-3</v>
      </c>
      <c r="AQ63">
        <f t="shared" si="27"/>
        <v>-3.1958626827752661</v>
      </c>
      <c r="AR63">
        <f t="shared" si="27"/>
        <v>-3.1978639364863337</v>
      </c>
      <c r="AS63">
        <f t="shared" si="27"/>
        <v>3.8359723382864501E-3</v>
      </c>
      <c r="AT63">
        <f t="shared" si="27"/>
        <v>1.1153044477035428E-3</v>
      </c>
      <c r="AU63">
        <f t="shared" si="23"/>
        <v>-3.1929126597003439</v>
      </c>
      <c r="AW63">
        <v>60</v>
      </c>
      <c r="AX63">
        <f>IF(Z63&gt;0, (R63*SUMPRODUCT(K63:$K$98, X63:$X$98)-K63*$AZ$3)/Z63, 0)</f>
        <v>75.558562841695448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100000</v>
      </c>
      <c r="S64">
        <f t="shared" si="1"/>
        <v>68.598075982386689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10.858183737449556</v>
      </c>
      <c r="AC64">
        <f t="shared" si="2"/>
        <v>7.9328361236505547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-2662.6226223991707</v>
      </c>
      <c r="AI64">
        <f t="shared" si="25"/>
        <v>-2664.0681505736211</v>
      </c>
      <c r="AJ64">
        <f t="shared" si="7"/>
        <v>2.9253476137990013</v>
      </c>
      <c r="AK64">
        <f t="shared" si="22"/>
        <v>0.76007286162146903</v>
      </c>
      <c r="AL64">
        <f t="shared" si="26"/>
        <v>-2660.3827300982002</v>
      </c>
      <c r="AN64">
        <f t="shared" si="27"/>
        <v>0</v>
      </c>
      <c r="AO64">
        <f t="shared" si="27"/>
        <v>0</v>
      </c>
      <c r="AP64">
        <f t="shared" si="27"/>
        <v>-1.4378950145691144E-3</v>
      </c>
      <c r="AQ64">
        <f t="shared" si="27"/>
        <v>-2.648562554570931</v>
      </c>
      <c r="AR64">
        <f t="shared" si="27"/>
        <v>-2.6500004495855003</v>
      </c>
      <c r="AS64">
        <f t="shared" si="27"/>
        <v>2.9099002178649383E-3</v>
      </c>
      <c r="AT64">
        <f t="shared" si="27"/>
        <v>7.5605927144954568E-4</v>
      </c>
      <c r="AU64">
        <f t="shared" si="23"/>
        <v>-2.6463344900961854</v>
      </c>
      <c r="AW64">
        <v>61</v>
      </c>
      <c r="AX64">
        <f>IF(Z64&gt;0, (R64*SUMPRODUCT(K64:$K$98, X64:$X$98)-K64*$AZ$3)/Z64, 0)</f>
        <v>68.598075982386689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100000</v>
      </c>
      <c r="S65">
        <f t="shared" si="1"/>
        <v>60.980698111140484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7.9328361236505547</v>
      </c>
      <c r="AC65">
        <f t="shared" si="2"/>
        <v>5.5258048806655786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-2387.0193160013478</v>
      </c>
      <c r="AI65">
        <f t="shared" si="25"/>
        <v>-2388.1520114795535</v>
      </c>
      <c r="AJ65">
        <f t="shared" si="7"/>
        <v>2.4070312429849761</v>
      </c>
      <c r="AK65">
        <f t="shared" si="22"/>
        <v>0.55529852865553886</v>
      </c>
      <c r="AL65">
        <f t="shared" si="26"/>
        <v>-2385.1896817079132</v>
      </c>
      <c r="AN65">
        <f t="shared" si="27"/>
        <v>0</v>
      </c>
      <c r="AO65">
        <f t="shared" si="27"/>
        <v>0</v>
      </c>
      <c r="AP65">
        <f t="shared" si="27"/>
        <v>-1.0059948587874217E-3</v>
      </c>
      <c r="AQ65">
        <f t="shared" si="27"/>
        <v>-2.1200130184393631</v>
      </c>
      <c r="AR65">
        <f t="shared" si="27"/>
        <v>-2.1210190132981501</v>
      </c>
      <c r="AS65">
        <f t="shared" si="27"/>
        <v>2.1377864589159235E-3</v>
      </c>
      <c r="AT65">
        <f t="shared" si="27"/>
        <v>4.9318415732053564E-4</v>
      </c>
      <c r="AU65">
        <f t="shared" si="23"/>
        <v>-2.1183880426819139</v>
      </c>
      <c r="AW65">
        <v>62</v>
      </c>
      <c r="AX65">
        <f>IF(Z65&gt;0, (R65*SUMPRODUCT(K65:$K$98, X65:$X$98)-K65*$AZ$3)/Z65, 0)</f>
        <v>60.980698111140484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100000</v>
      </c>
      <c r="S66">
        <f t="shared" si="1"/>
        <v>52.502151227963914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5.5258048806655786</v>
      </c>
      <c r="AC66">
        <f t="shared" si="2"/>
        <v>3.6214448189993913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-2073.2406948431103</v>
      </c>
      <c r="AI66">
        <f t="shared" si="25"/>
        <v>-2074.1029082796786</v>
      </c>
      <c r="AJ66">
        <f t="shared" si="7"/>
        <v>1.9043600616661873</v>
      </c>
      <c r="AK66">
        <f t="shared" si="22"/>
        <v>0.38680634164659056</v>
      </c>
      <c r="AL66">
        <f t="shared" si="26"/>
        <v>-2071.8117418763659</v>
      </c>
      <c r="AN66">
        <f t="shared" si="27"/>
        <v>0</v>
      </c>
      <c r="AO66">
        <f t="shared" si="27"/>
        <v>0</v>
      </c>
      <c r="AP66">
        <f t="shared" si="27"/>
        <v>-6.8372169138517186E-4</v>
      </c>
      <c r="AQ66">
        <f t="shared" si="27"/>
        <v>-1.6440472560582504</v>
      </c>
      <c r="AR66">
        <f t="shared" si="27"/>
        <v>-1.6447309777496355</v>
      </c>
      <c r="AS66">
        <f t="shared" si="27"/>
        <v>1.5101275706755984E-3</v>
      </c>
      <c r="AT66">
        <f t="shared" si="27"/>
        <v>3.0673134392537589E-4</v>
      </c>
      <c r="AU66">
        <f t="shared" si="23"/>
        <v>-1.6429141188350345</v>
      </c>
      <c r="AW66">
        <v>63</v>
      </c>
      <c r="AX66">
        <f>IF(Z66&gt;0, (R66*SUMPRODUCT(K66:$K$98, X66:$X$98)-K66*$AZ$3)/Z66, 0)</f>
        <v>52.502151227963914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42.655470833910528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3.6214448189993913</v>
      </c>
      <c r="AC67">
        <f t="shared" ref="AC67:AC89" si="30">S67*Z67</f>
        <v>2.1699448457743298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-0.63589288881124384</v>
      </c>
      <c r="AH67">
        <f t="shared" ref="AH67:AH89" si="33">-X67*R67</f>
        <v>-1741.5873071311416</v>
      </c>
      <c r="AI67">
        <f t="shared" ref="AI67:AI89" si="34">SUM(AE67:AH67)</f>
        <v>-1742.2232000199529</v>
      </c>
      <c r="AJ67">
        <f t="shared" ref="AJ67:AJ89" si="35">AB67-AC67</f>
        <v>1.4514999732250615</v>
      </c>
      <c r="AK67">
        <f t="shared" si="22"/>
        <v>0.25350113732995744</v>
      </c>
      <c r="AL67">
        <f t="shared" si="26"/>
        <v>-1740.5181989093978</v>
      </c>
      <c r="AN67">
        <f t="shared" ref="AN67:AT89" si="36">AE67*$K67</f>
        <v>0</v>
      </c>
      <c r="AO67">
        <f t="shared" si="36"/>
        <v>0</v>
      </c>
      <c r="AP67">
        <f t="shared" si="36"/>
        <v>-4.5022594406250119E-4</v>
      </c>
      <c r="AQ67">
        <f t="shared" si="36"/>
        <v>-1.2330815508665629</v>
      </c>
      <c r="AR67">
        <f t="shared" si="36"/>
        <v>-1.2335317768106255</v>
      </c>
      <c r="AS67">
        <f t="shared" si="36"/>
        <v>1.0276934327314549E-3</v>
      </c>
      <c r="AT67">
        <f t="shared" si="36"/>
        <v>1.7948429819471785E-4</v>
      </c>
      <c r="AU67">
        <f t="shared" si="23"/>
        <v>-1.2323245990796994</v>
      </c>
      <c r="AW67">
        <v>64</v>
      </c>
      <c r="AX67">
        <f>IF(Z67&gt;0, (R67*SUMPRODUCT(K67:$K$98, X67:$X$98)-K67*$AZ$3)/Z67, 0)</f>
        <v>42.655470833910528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12.5</v>
      </c>
      <c r="R68">
        <f t="shared" si="28"/>
        <v>100000</v>
      </c>
      <c r="S68">
        <f t="shared" si="29"/>
        <v>30.552690823218089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2.1699448457743298</v>
      </c>
      <c r="AC68">
        <f t="shared" si="30"/>
        <v>1.1087805117231142</v>
      </c>
      <c r="AE68">
        <f t="shared" si="31"/>
        <v>0</v>
      </c>
      <c r="AF68">
        <f t="shared" si="32"/>
        <v>0</v>
      </c>
      <c r="AG68">
        <f t="shared" si="32"/>
        <v>-0.45363455797505076</v>
      </c>
      <c r="AH68">
        <f t="shared" si="33"/>
        <v>-1407.1952155846452</v>
      </c>
      <c r="AI68">
        <f t="shared" si="34"/>
        <v>-1407.6488501426202</v>
      </c>
      <c r="AJ68">
        <f t="shared" si="35"/>
        <v>1.0611643340512156</v>
      </c>
      <c r="AK68">
        <f t="shared" si="22"/>
        <v>0.15189613920420311</v>
      </c>
      <c r="AL68">
        <f t="shared" si="26"/>
        <v>-1406.4357896693648</v>
      </c>
      <c r="AN68">
        <f t="shared" si="36"/>
        <v>0</v>
      </c>
      <c r="AO68">
        <f t="shared" si="36"/>
        <v>0</v>
      </c>
      <c r="AP68">
        <f t="shared" si="36"/>
        <v>-2.8677062194937118E-4</v>
      </c>
      <c r="AQ68">
        <f t="shared" si="36"/>
        <v>-0.88957562884700325</v>
      </c>
      <c r="AR68">
        <f t="shared" si="36"/>
        <v>-0.88986239946895263</v>
      </c>
      <c r="AS68">
        <f t="shared" si="36"/>
        <v>6.7082798414818746E-4</v>
      </c>
      <c r="AT68">
        <f t="shared" si="36"/>
        <v>9.6022998128139273E-5</v>
      </c>
      <c r="AU68">
        <f t="shared" si="23"/>
        <v>-0.88909554848667627</v>
      </c>
      <c r="AW68">
        <v>65</v>
      </c>
      <c r="AX68">
        <f>IF(Z68&gt;0, (R68*SUMPRODUCT(K68:$K$98, X68:$X$98)-K68*$AZ$3)/Z68, 0)</f>
        <v>30.552690823218089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100000</v>
      </c>
      <c r="S69">
        <f t="shared" si="29"/>
        <v>14.923599904732757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1.1087805117231142</v>
      </c>
      <c r="AC69">
        <f t="shared" si="30"/>
        <v>0.37270239788981407</v>
      </c>
      <c r="AE69">
        <f t="shared" si="31"/>
        <v>0</v>
      </c>
      <c r="AF69">
        <f t="shared" si="32"/>
        <v>0</v>
      </c>
      <c r="AG69">
        <f t="shared" si="32"/>
        <v>-0.31217534665648777</v>
      </c>
      <c r="AH69">
        <f t="shared" si="33"/>
        <v>-1095.3829259105003</v>
      </c>
      <c r="AI69">
        <f t="shared" si="34"/>
        <v>-1095.6951012571567</v>
      </c>
      <c r="AJ69">
        <f t="shared" si="35"/>
        <v>0.73607811383330013</v>
      </c>
      <c r="AK69">
        <f t="shared" si="22"/>
        <v>7.7614635820618005E-2</v>
      </c>
      <c r="AL69">
        <f t="shared" si="26"/>
        <v>-1094.8814085075028</v>
      </c>
      <c r="AN69">
        <f t="shared" si="36"/>
        <v>0</v>
      </c>
      <c r="AO69">
        <f t="shared" si="36"/>
        <v>0</v>
      </c>
      <c r="AP69">
        <f t="shared" si="36"/>
        <v>-1.7620129924616145E-4</v>
      </c>
      <c r="AQ69">
        <f t="shared" si="36"/>
        <v>-0.61826757552983336</v>
      </c>
      <c r="AR69">
        <f t="shared" si="36"/>
        <v>-0.61844377682907947</v>
      </c>
      <c r="AS69">
        <f t="shared" si="36"/>
        <v>4.1546496670285979E-4</v>
      </c>
      <c r="AT69">
        <f t="shared" si="36"/>
        <v>4.3808070748005488E-5</v>
      </c>
      <c r="AU69">
        <f t="shared" si="23"/>
        <v>-0.61798450379162861</v>
      </c>
      <c r="AW69">
        <v>66</v>
      </c>
      <c r="AX69">
        <f>IF(Z69&gt;0, (R69*SUMPRODUCT(K69:$K$98, X69:$X$98)-K69*$AZ$3)/Z69, 0)</f>
        <v>14.923599904732757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100000</v>
      </c>
      <c r="S70">
        <f t="shared" si="29"/>
        <v>-6.5558462509907161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0.37270239788981407</v>
      </c>
      <c r="AC70">
        <f t="shared" si="30"/>
        <v>-0.10851382494921391</v>
      </c>
      <c r="AE70">
        <f t="shared" si="31"/>
        <v>0</v>
      </c>
      <c r="AF70">
        <f t="shared" si="32"/>
        <v>0</v>
      </c>
      <c r="AG70">
        <f t="shared" si="32"/>
        <v>-0.20690277958550232</v>
      </c>
      <c r="AH70">
        <f t="shared" si="33"/>
        <v>-817.20650883536462</v>
      </c>
      <c r="AI70">
        <f t="shared" si="34"/>
        <v>-817.41341161495006</v>
      </c>
      <c r="AJ70">
        <f t="shared" si="35"/>
        <v>0.48121622283902799</v>
      </c>
      <c r="AK70">
        <f t="shared" si="22"/>
        <v>2.6089167852286987E-2</v>
      </c>
      <c r="AL70">
        <f t="shared" si="26"/>
        <v>-816.90610622425868</v>
      </c>
      <c r="AN70">
        <f t="shared" si="36"/>
        <v>0</v>
      </c>
      <c r="AO70">
        <f t="shared" si="36"/>
        <v>0</v>
      </c>
      <c r="AP70">
        <f t="shared" si="36"/>
        <v>-1.0426986379344217E-4</v>
      </c>
      <c r="AQ70">
        <f t="shared" si="36"/>
        <v>-0.41183599146460442</v>
      </c>
      <c r="AR70">
        <f t="shared" si="36"/>
        <v>-0.41194026132839784</v>
      </c>
      <c r="AS70">
        <f t="shared" si="36"/>
        <v>2.4251172512588137E-4</v>
      </c>
      <c r="AT70">
        <f t="shared" si="36"/>
        <v>1.3147788463219016E-5</v>
      </c>
      <c r="AU70">
        <f t="shared" si="23"/>
        <v>-0.4116846018148087</v>
      </c>
      <c r="AW70">
        <v>67</v>
      </c>
      <c r="AX70">
        <f>IF(Z70&gt;0, (R70*SUMPRODUCT(K70:$K$98, X70:$X$98)-K70*$AZ$3)/Z70, 0)</f>
        <v>-6.5558462509907161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100000</v>
      </c>
      <c r="S71">
        <f t="shared" si="29"/>
        <v>-37.698085685853144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-0.10851382494921391</v>
      </c>
      <c r="AC71">
        <f t="shared" si="30"/>
        <v>-0.39798253722559795</v>
      </c>
      <c r="AE71">
        <f t="shared" si="31"/>
        <v>0</v>
      </c>
      <c r="AF71">
        <f t="shared" si="32"/>
        <v>0</v>
      </c>
      <c r="AG71">
        <f t="shared" si="32"/>
        <v>-0.1319637754759215</v>
      </c>
      <c r="AH71">
        <f t="shared" si="33"/>
        <v>-582.95981050980652</v>
      </c>
      <c r="AI71">
        <f t="shared" si="34"/>
        <v>-583.09177428528244</v>
      </c>
      <c r="AJ71">
        <f t="shared" si="35"/>
        <v>0.28946871227638404</v>
      </c>
      <c r="AK71">
        <f t="shared" si="22"/>
        <v>-7.5959677464449748E-3</v>
      </c>
      <c r="AL71">
        <f t="shared" si="26"/>
        <v>-582.80990154075243</v>
      </c>
      <c r="AN71">
        <f t="shared" si="36"/>
        <v>0</v>
      </c>
      <c r="AO71">
        <f t="shared" si="36"/>
        <v>0</v>
      </c>
      <c r="AP71">
        <f t="shared" si="36"/>
        <v>-5.9378495655356121E-5</v>
      </c>
      <c r="AQ71">
        <f t="shared" si="36"/>
        <v>-0.26230892872506345</v>
      </c>
      <c r="AR71">
        <f t="shared" si="36"/>
        <v>-0.26236830722071885</v>
      </c>
      <c r="AS71">
        <f t="shared" si="36"/>
        <v>1.3024950682318886E-4</v>
      </c>
      <c r="AT71">
        <f t="shared" si="36"/>
        <v>-3.4178859782077523E-6</v>
      </c>
      <c r="AU71">
        <f t="shared" si="23"/>
        <v>-0.26224147559987382</v>
      </c>
      <c r="AW71">
        <v>68</v>
      </c>
      <c r="AX71">
        <f>IF(Z71&gt;0, (R71*SUMPRODUCT(K71:$K$98, X71:$X$98)-K71*$AZ$3)/Z71, 0)</f>
        <v>-37.698085685853144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100000</v>
      </c>
      <c r="S72">
        <f t="shared" si="29"/>
        <v>-85.254045862029869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-0.39798253722559795</v>
      </c>
      <c r="AC72">
        <f t="shared" si="30"/>
        <v>-0.55103496667546481</v>
      </c>
      <c r="AE72">
        <f t="shared" si="31"/>
        <v>0</v>
      </c>
      <c r="AF72">
        <f t="shared" si="32"/>
        <v>0</v>
      </c>
      <c r="AG72">
        <f t="shared" si="32"/>
        <v>-8.0793081592753294E-2</v>
      </c>
      <c r="AH72">
        <f t="shared" si="33"/>
        <v>-398.80844902727193</v>
      </c>
      <c r="AI72">
        <f t="shared" si="34"/>
        <v>-398.88924210886466</v>
      </c>
      <c r="AJ72">
        <f t="shared" si="35"/>
        <v>0.15305242944986686</v>
      </c>
      <c r="AK72">
        <f t="shared" ref="AK72:AK89" si="49">G72*SUM(AB72:AB72, AE72:AF72)</f>
        <v>-2.7858777605791859E-2</v>
      </c>
      <c r="AL72">
        <f t="shared" si="26"/>
        <v>-398.76404845702058</v>
      </c>
      <c r="AN72">
        <f t="shared" si="36"/>
        <v>0</v>
      </c>
      <c r="AO72">
        <f t="shared" si="36"/>
        <v>0</v>
      </c>
      <c r="AP72">
        <f t="shared" si="36"/>
        <v>-3.2458661660291579E-5</v>
      </c>
      <c r="AQ72">
        <f t="shared" si="36"/>
        <v>-0.16022149742339989</v>
      </c>
      <c r="AR72">
        <f t="shared" si="36"/>
        <v>-0.16025395608506018</v>
      </c>
      <c r="AS72">
        <f t="shared" si="36"/>
        <v>6.1488891447909161E-5</v>
      </c>
      <c r="AT72">
        <f t="shared" si="36"/>
        <v>-1.1192278085563368E-5</v>
      </c>
      <c r="AU72">
        <f t="shared" si="23"/>
        <v>-0.16020365947169782</v>
      </c>
      <c r="AW72">
        <v>69</v>
      </c>
      <c r="AX72">
        <f>IF(Z72&gt;0, (R72*SUMPRODUCT(K72:$K$98, X72:$X$98)-K72*$AZ$3)/Z72, 0)</f>
        <v>-85.254045862029869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100000</v>
      </c>
      <c r="S73">
        <f t="shared" si="29"/>
        <v>-161.97029440802507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-0.55103496667546481</v>
      </c>
      <c r="AC73">
        <f t="shared" si="30"/>
        <v>-0.61370601831743921</v>
      </c>
      <c r="AE73">
        <f t="shared" si="31"/>
        <v>0</v>
      </c>
      <c r="AF73">
        <f t="shared" si="32"/>
        <v>0</v>
      </c>
      <c r="AG73">
        <f t="shared" si="32"/>
        <v>-4.7362544206055984E-2</v>
      </c>
      <c r="AH73">
        <f t="shared" si="33"/>
        <v>-260.98085256615821</v>
      </c>
      <c r="AI73">
        <f t="shared" si="34"/>
        <v>-261.02821511036427</v>
      </c>
      <c r="AJ73">
        <f t="shared" si="35"/>
        <v>6.2671051641974396E-2</v>
      </c>
      <c r="AK73">
        <f t="shared" si="49"/>
        <v>-3.8572447667282538E-2</v>
      </c>
      <c r="AL73">
        <f t="shared" si="26"/>
        <v>-261.00411650638955</v>
      </c>
      <c r="AN73">
        <f t="shared" si="36"/>
        <v>0</v>
      </c>
      <c r="AO73">
        <f t="shared" si="36"/>
        <v>0</v>
      </c>
      <c r="AP73">
        <f t="shared" si="36"/>
        <v>-1.6989219862732122E-5</v>
      </c>
      <c r="AQ73">
        <f t="shared" si="36"/>
        <v>-9.3615348553062014E-2</v>
      </c>
      <c r="AR73">
        <f t="shared" si="36"/>
        <v>-9.3632337772924748E-2</v>
      </c>
      <c r="AS73">
        <f t="shared" si="36"/>
        <v>2.2480470448164831E-5</v>
      </c>
      <c r="AT73">
        <f t="shared" si="36"/>
        <v>-1.3836161149033041E-5</v>
      </c>
      <c r="AU73">
        <f t="shared" si="23"/>
        <v>-9.3623693463625604E-2</v>
      </c>
      <c r="AW73">
        <v>70</v>
      </c>
      <c r="AX73">
        <f>IF(Z73&gt;0, (R73*SUMPRODUCT(K73:$K$98, X73:$X$98)-K73*$AZ$3)/Z73, 0)</f>
        <v>-161.97029440802507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100000</v>
      </c>
      <c r="S74">
        <f t="shared" si="29"/>
        <v>-292.34346442912613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-0.61370601831743921</v>
      </c>
      <c r="AC74">
        <f t="shared" si="30"/>
        <v>-0.62022275456565701</v>
      </c>
      <c r="AE74">
        <f t="shared" si="31"/>
        <v>0</v>
      </c>
      <c r="AF74">
        <f t="shared" si="32"/>
        <v>0</v>
      </c>
      <c r="AG74">
        <f t="shared" si="32"/>
        <v>-2.6519438179368804E-2</v>
      </c>
      <c r="AH74">
        <f t="shared" si="33"/>
        <v>-162.95584467701298</v>
      </c>
      <c r="AI74">
        <f t="shared" si="34"/>
        <v>-162.98236411519235</v>
      </c>
      <c r="AJ74">
        <f t="shared" si="35"/>
        <v>6.5167362482178026E-3</v>
      </c>
      <c r="AK74">
        <f t="shared" si="49"/>
        <v>-4.2959421282220751E-2</v>
      </c>
      <c r="AL74">
        <f t="shared" si="26"/>
        <v>-163.01880680022637</v>
      </c>
      <c r="AN74">
        <f t="shared" si="36"/>
        <v>0</v>
      </c>
      <c r="AO74">
        <f t="shared" si="36"/>
        <v>0</v>
      </c>
      <c r="AP74">
        <f t="shared" si="36"/>
        <v>-8.4934612477380916E-6</v>
      </c>
      <c r="AQ74">
        <f t="shared" si="36"/>
        <v>-5.2190364761700976E-2</v>
      </c>
      <c r="AR74">
        <f t="shared" si="36"/>
        <v>-5.2198858222948723E-2</v>
      </c>
      <c r="AS74">
        <f t="shared" si="36"/>
        <v>2.0871349691347579E-6</v>
      </c>
      <c r="AT74">
        <f t="shared" si="36"/>
        <v>-1.3758744714646945E-5</v>
      </c>
      <c r="AU74">
        <f t="shared" si="23"/>
        <v>-5.2210529832694239E-2</v>
      </c>
      <c r="AW74">
        <v>71</v>
      </c>
      <c r="AX74">
        <f>IF(Z74&gt;0, (R74*SUMPRODUCT(K74:$K$98, X74:$X$98)-K74*$AZ$3)/Z74, 0)</f>
        <v>-292.34346442912613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100000</v>
      </c>
      <c r="S75">
        <f t="shared" si="29"/>
        <v>-525.3613148579517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-0.62022275456565701</v>
      </c>
      <c r="AC75">
        <f t="shared" si="30"/>
        <v>-0.59464650119803297</v>
      </c>
      <c r="AE75">
        <f t="shared" si="31"/>
        <v>0</v>
      </c>
      <c r="AF75">
        <f t="shared" si="32"/>
        <v>0</v>
      </c>
      <c r="AG75">
        <f t="shared" si="32"/>
        <v>-1.4148512756378311E-2</v>
      </c>
      <c r="AH75">
        <f t="shared" si="33"/>
        <v>-96.845848329574437</v>
      </c>
      <c r="AI75">
        <f t="shared" si="34"/>
        <v>-96.859996842330816</v>
      </c>
      <c r="AJ75">
        <f t="shared" si="35"/>
        <v>-2.5576253367624036E-2</v>
      </c>
      <c r="AK75">
        <f t="shared" si="49"/>
        <v>-4.3415592819595998E-2</v>
      </c>
      <c r="AL75">
        <f t="shared" si="26"/>
        <v>-96.928988688518032</v>
      </c>
      <c r="AN75">
        <f t="shared" si="36"/>
        <v>0</v>
      </c>
      <c r="AO75">
        <f t="shared" si="36"/>
        <v>0</v>
      </c>
      <c r="AP75">
        <f t="shared" si="36"/>
        <v>-4.0458814990131591E-6</v>
      </c>
      <c r="AQ75">
        <f t="shared" si="36"/>
        <v>-2.7693852545471229E-2</v>
      </c>
      <c r="AR75">
        <f t="shared" si="36"/>
        <v>-2.7697898426970242E-2</v>
      </c>
      <c r="AS75">
        <f t="shared" si="36"/>
        <v>-7.3137362276818668E-6</v>
      </c>
      <c r="AT75">
        <f t="shared" si="36"/>
        <v>-1.241503943079141E-5</v>
      </c>
      <c r="AU75">
        <f t="shared" si="23"/>
        <v>-2.7717627202628714E-2</v>
      </c>
      <c r="AW75">
        <v>72</v>
      </c>
      <c r="AX75">
        <f>IF(Z75&gt;0, (R75*SUMPRODUCT(K75:$K$98, X75:$X$98)-K75*$AZ$3)/Z75, 0)</f>
        <v>-525.3613148579517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100000</v>
      </c>
      <c r="S76">
        <f t="shared" si="29"/>
        <v>-963.54587749134316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-0.59464650119803297</v>
      </c>
      <c r="AC76">
        <f t="shared" si="30"/>
        <v>-0.55290587327089247</v>
      </c>
      <c r="AE76">
        <f t="shared" si="31"/>
        <v>0</v>
      </c>
      <c r="AF76">
        <f t="shared" si="32"/>
        <v>0</v>
      </c>
      <c r="AG76">
        <f t="shared" si="32"/>
        <v>-7.1728016042995829E-3</v>
      </c>
      <c r="AH76">
        <f t="shared" si="33"/>
        <v>-54.673808196119559</v>
      </c>
      <c r="AI76">
        <f t="shared" si="34"/>
        <v>-54.680980997723857</v>
      </c>
      <c r="AJ76">
        <f t="shared" si="35"/>
        <v>-4.1740627927140506E-2</v>
      </c>
      <c r="AK76">
        <f t="shared" si="49"/>
        <v>-4.1625255083862313E-2</v>
      </c>
      <c r="AL76">
        <f t="shared" si="26"/>
        <v>-54.764346880734863</v>
      </c>
      <c r="AN76">
        <f t="shared" si="36"/>
        <v>0</v>
      </c>
      <c r="AO76">
        <f t="shared" si="36"/>
        <v>0</v>
      </c>
      <c r="AP76">
        <f t="shared" si="36"/>
        <v>-1.831357636476977E-6</v>
      </c>
      <c r="AQ76">
        <f t="shared" si="36"/>
        <v>-1.3959300936920089E-2</v>
      </c>
      <c r="AR76">
        <f t="shared" si="36"/>
        <v>-1.3961132294556566E-2</v>
      </c>
      <c r="AS76">
        <f t="shared" si="36"/>
        <v>-1.0657205081469339E-5</v>
      </c>
      <c r="AT76">
        <f t="shared" si="36"/>
        <v>-1.0627748120405069E-5</v>
      </c>
      <c r="AU76">
        <f t="shared" si="23"/>
        <v>-1.3982417247758441E-2</v>
      </c>
      <c r="AW76">
        <v>73</v>
      </c>
      <c r="AX76">
        <f>IF(Z76&gt;0, (R76*SUMPRODUCT(K76:$K$98, X76:$X$98)-K76*$AZ$3)/Z76, 0)</f>
        <v>-963.54587749134316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100000</v>
      </c>
      <c r="S77">
        <f t="shared" si="29"/>
        <v>-1832.1231316223395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-0.55290587327089247</v>
      </c>
      <c r="AC77">
        <f t="shared" si="30"/>
        <v>-0.50487010235726648</v>
      </c>
      <c r="AE77">
        <f t="shared" si="31"/>
        <v>0</v>
      </c>
      <c r="AF77">
        <f t="shared" si="32"/>
        <v>0</v>
      </c>
      <c r="AG77">
        <f t="shared" si="32"/>
        <v>-3.444569947587294E-3</v>
      </c>
      <c r="AH77">
        <f t="shared" si="33"/>
        <v>-29.252029125354348</v>
      </c>
      <c r="AI77">
        <f t="shared" si="34"/>
        <v>-29.255473695301934</v>
      </c>
      <c r="AJ77">
        <f t="shared" si="35"/>
        <v>-4.8035770913625986E-2</v>
      </c>
      <c r="AK77">
        <f t="shared" si="49"/>
        <v>-3.870341112896248E-2</v>
      </c>
      <c r="AL77">
        <f t="shared" si="26"/>
        <v>-29.342212877344522</v>
      </c>
      <c r="AN77">
        <f t="shared" si="36"/>
        <v>0</v>
      </c>
      <c r="AO77">
        <f t="shared" si="36"/>
        <v>0</v>
      </c>
      <c r="AP77">
        <f t="shared" si="36"/>
        <v>-7.8523804050485159E-7</v>
      </c>
      <c r="AQ77">
        <f t="shared" si="36"/>
        <v>-6.6684103910483825E-3</v>
      </c>
      <c r="AR77">
        <f t="shared" si="36"/>
        <v>-6.669195629088887E-3</v>
      </c>
      <c r="AS77">
        <f t="shared" si="36"/>
        <v>-1.0950427832878173E-5</v>
      </c>
      <c r="AT77">
        <f t="shared" si="36"/>
        <v>-8.8229855041984073E-6</v>
      </c>
      <c r="AU77">
        <f t="shared" si="23"/>
        <v>-6.6889690424259641E-3</v>
      </c>
      <c r="AW77">
        <v>74</v>
      </c>
      <c r="AX77">
        <f>IF(Z77&gt;0, (R77*SUMPRODUCT(K77:$K$98, X77:$X$98)-K77*$AZ$3)/Z77, 0)</f>
        <v>-1832.1231316223395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100000</v>
      </c>
      <c r="S78">
        <f t="shared" si="29"/>
        <v>-3650.7862924412593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-0.50487010235726648</v>
      </c>
      <c r="AC78">
        <f t="shared" si="30"/>
        <v>-0.4561857700246128</v>
      </c>
      <c r="AE78">
        <f t="shared" si="31"/>
        <v>0</v>
      </c>
      <c r="AF78">
        <f t="shared" si="32"/>
        <v>0</v>
      </c>
      <c r="AG78">
        <f t="shared" si="32"/>
        <v>-1.5619435564097482E-3</v>
      </c>
      <c r="AH78">
        <f t="shared" si="33"/>
        <v>-14.785445533613384</v>
      </c>
      <c r="AI78">
        <f t="shared" si="34"/>
        <v>-14.787007477169794</v>
      </c>
      <c r="AJ78">
        <f t="shared" si="35"/>
        <v>-4.8684332332653679E-2</v>
      </c>
      <c r="AK78">
        <f t="shared" si="49"/>
        <v>-3.5340907165008657E-2</v>
      </c>
      <c r="AL78">
        <f t="shared" si="26"/>
        <v>-14.871032716667457</v>
      </c>
      <c r="AN78">
        <f t="shared" si="36"/>
        <v>0</v>
      </c>
      <c r="AO78">
        <f t="shared" si="36"/>
        <v>0</v>
      </c>
      <c r="AP78">
        <f t="shared" si="36"/>
        <v>-3.1791691505885705E-7</v>
      </c>
      <c r="AQ78">
        <f t="shared" si="36"/>
        <v>-3.0094193945277366E-3</v>
      </c>
      <c r="AR78">
        <f t="shared" si="36"/>
        <v>-3.0097373114427953E-3</v>
      </c>
      <c r="AS78">
        <f t="shared" si="36"/>
        <v>-9.9091754521999906E-6</v>
      </c>
      <c r="AT78">
        <f t="shared" si="36"/>
        <v>-7.193263889193691E-6</v>
      </c>
      <c r="AU78">
        <f t="shared" si="23"/>
        <v>-3.0268397507841891E-3</v>
      </c>
      <c r="AW78">
        <v>75</v>
      </c>
      <c r="AX78">
        <f>IF(Z78&gt;0, (R78*SUMPRODUCT(K78:$K$98, X78:$X$98)-K78*$AZ$3)/Z78, 0)</f>
        <v>-3650.7862924412593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100000</v>
      </c>
      <c r="S79">
        <f t="shared" si="29"/>
        <v>-7683.690417050072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-0.4561857700246128</v>
      </c>
      <c r="AC79">
        <f t="shared" si="30"/>
        <v>-0.40977309770154957</v>
      </c>
      <c r="AE79">
        <f t="shared" si="31"/>
        <v>0</v>
      </c>
      <c r="AF79">
        <f t="shared" si="32"/>
        <v>0</v>
      </c>
      <c r="AG79">
        <f t="shared" si="32"/>
        <v>-6.6662807105076916E-4</v>
      </c>
      <c r="AH79">
        <f t="shared" si="33"/>
        <v>-7.0375683983590527</v>
      </c>
      <c r="AI79">
        <f t="shared" si="34"/>
        <v>-7.0382350264301037</v>
      </c>
      <c r="AJ79">
        <f t="shared" si="35"/>
        <v>-4.6412672323063231E-2</v>
      </c>
      <c r="AK79">
        <f t="shared" si="49"/>
        <v>-3.1933003901722899E-2</v>
      </c>
      <c r="AL79">
        <f t="shared" si="26"/>
        <v>-7.1165807026548897</v>
      </c>
      <c r="AN79">
        <f t="shared" si="36"/>
        <v>0</v>
      </c>
      <c r="AO79">
        <f t="shared" si="36"/>
        <v>0</v>
      </c>
      <c r="AP79">
        <f t="shared" si="36"/>
        <v>-1.2114733765643081E-7</v>
      </c>
      <c r="AQ79">
        <f t="shared" si="36"/>
        <v>-1.2789480552361857E-3</v>
      </c>
      <c r="AR79">
        <f t="shared" si="36"/>
        <v>-1.2790692025738421E-3</v>
      </c>
      <c r="AS79">
        <f t="shared" si="36"/>
        <v>-8.4346458387156668E-6</v>
      </c>
      <c r="AT79">
        <f t="shared" si="36"/>
        <v>-5.8032335781604384E-6</v>
      </c>
      <c r="AU79">
        <f t="shared" si="23"/>
        <v>-1.2933070819907183E-3</v>
      </c>
      <c r="AW79">
        <v>76</v>
      </c>
      <c r="AX79">
        <f>IF(Z79&gt;0, (R79*SUMPRODUCT(K79:$K$98, X79:$X$98)-K79*$AZ$3)/Z79, 0)</f>
        <v>-7683.690417050072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100000</v>
      </c>
      <c r="S80">
        <f t="shared" si="29"/>
        <v>-17381.14333844668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-0.40977309770154957</v>
      </c>
      <c r="AC80">
        <f t="shared" si="30"/>
        <v>-0.36692517815179376</v>
      </c>
      <c r="AE80">
        <f t="shared" si="31"/>
        <v>0</v>
      </c>
      <c r="AF80">
        <f t="shared" si="32"/>
        <v>0</v>
      </c>
      <c r="AG80">
        <f t="shared" si="32"/>
        <v>-2.6388164677015516E-4</v>
      </c>
      <c r="AH80">
        <f t="shared" si="33"/>
        <v>-3.1686411485608508</v>
      </c>
      <c r="AI80">
        <f t="shared" si="34"/>
        <v>-3.1689050302076209</v>
      </c>
      <c r="AJ80">
        <f t="shared" si="35"/>
        <v>-4.2847919549755809E-2</v>
      </c>
      <c r="AK80">
        <f t="shared" si="49"/>
        <v>-2.8684116839108473E-2</v>
      </c>
      <c r="AL80">
        <f t="shared" si="26"/>
        <v>-3.2404370665964852</v>
      </c>
      <c r="AN80">
        <f t="shared" si="36"/>
        <v>0</v>
      </c>
      <c r="AO80">
        <f t="shared" si="36"/>
        <v>0</v>
      </c>
      <c r="AP80">
        <f t="shared" si="36"/>
        <v>-4.2817513177347775E-8</v>
      </c>
      <c r="AQ80">
        <f t="shared" si="36"/>
        <v>-5.1414463943740701E-4</v>
      </c>
      <c r="AR80">
        <f t="shared" si="36"/>
        <v>-5.1418745695058429E-4</v>
      </c>
      <c r="AS80">
        <f t="shared" si="36"/>
        <v>-6.9525159570555756E-6</v>
      </c>
      <c r="AT80">
        <f t="shared" si="36"/>
        <v>-4.6542931870092331E-6</v>
      </c>
      <c r="AU80">
        <f t="shared" si="23"/>
        <v>-5.2579426609464914E-4</v>
      </c>
      <c r="AW80">
        <v>77</v>
      </c>
      <c r="AX80">
        <f>IF(Z80&gt;0, (R80*SUMPRODUCT(K80:$K$98, X80:$X$98)-K80*$AZ$3)/Z80, 0)</f>
        <v>-17381.14333844668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100000</v>
      </c>
      <c r="S81">
        <f t="shared" si="29"/>
        <v>-42565.52122308519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-0.36692517815179376</v>
      </c>
      <c r="AC81">
        <f t="shared" si="30"/>
        <v>-0.32804033385820264</v>
      </c>
      <c r="AE81">
        <f t="shared" si="31"/>
        <v>0</v>
      </c>
      <c r="AF81">
        <f t="shared" si="32"/>
        <v>0</v>
      </c>
      <c r="AG81">
        <f t="shared" si="32"/>
        <v>-9.6333935434194691E-5</v>
      </c>
      <c r="AH81">
        <f t="shared" si="33"/>
        <v>-1.3192711589460711</v>
      </c>
      <c r="AI81">
        <f t="shared" si="34"/>
        <v>-1.3193674928815053</v>
      </c>
      <c r="AJ81">
        <f t="shared" si="35"/>
        <v>-3.8884844293591125E-2</v>
      </c>
      <c r="AK81">
        <f t="shared" si="49"/>
        <v>-2.5684762470625566E-2</v>
      </c>
      <c r="AL81">
        <f t="shared" si="26"/>
        <v>-1.3839370996457221</v>
      </c>
      <c r="AN81">
        <f t="shared" si="36"/>
        <v>0</v>
      </c>
      <c r="AO81">
        <f t="shared" si="36"/>
        <v>0</v>
      </c>
      <c r="AP81">
        <f t="shared" si="36"/>
        <v>-1.3956404050444254E-8</v>
      </c>
      <c r="AQ81">
        <f t="shared" si="36"/>
        <v>-1.9112975363626232E-4</v>
      </c>
      <c r="AR81">
        <f t="shared" si="36"/>
        <v>-1.9114371004031277E-4</v>
      </c>
      <c r="AS81">
        <f t="shared" si="36"/>
        <v>-5.6334519705226867E-6</v>
      </c>
      <c r="AT81">
        <f t="shared" si="36"/>
        <v>-3.7210866696565561E-6</v>
      </c>
      <c r="AU81">
        <f t="shared" si="23"/>
        <v>-2.0049824868049201E-4</v>
      </c>
      <c r="AW81">
        <v>78</v>
      </c>
      <c r="AX81">
        <f>IF(Z81&gt;0, (R81*SUMPRODUCT(K81:$K$98, X81:$X$98)-K81*$AZ$3)/Z81, 0)</f>
        <v>-42565.52122308519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100000</v>
      </c>
      <c r="S82">
        <f t="shared" si="29"/>
        <v>-113682.58630888612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-0.32804033385820264</v>
      </c>
      <c r="AC82">
        <f t="shared" si="30"/>
        <v>-0.29305379492163486</v>
      </c>
      <c r="AE82">
        <f t="shared" si="31"/>
        <v>0</v>
      </c>
      <c r="AF82">
        <f t="shared" si="32"/>
        <v>0</v>
      </c>
      <c r="AG82">
        <f t="shared" si="32"/>
        <v>-3.2222810506503225E-5</v>
      </c>
      <c r="AH82">
        <f t="shared" si="33"/>
        <v>-0.50518228458679615</v>
      </c>
      <c r="AI82">
        <f t="shared" si="34"/>
        <v>-0.50521450739730267</v>
      </c>
      <c r="AJ82">
        <f t="shared" si="35"/>
        <v>-3.4986538936567779E-2</v>
      </c>
      <c r="AK82">
        <f t="shared" si="49"/>
        <v>-2.2962823370074187E-2</v>
      </c>
      <c r="AL82">
        <f t="shared" si="26"/>
        <v>-0.56316386970394461</v>
      </c>
      <c r="AN82">
        <f t="shared" si="36"/>
        <v>0</v>
      </c>
      <c r="AO82">
        <f t="shared" si="36"/>
        <v>0</v>
      </c>
      <c r="AP82">
        <f t="shared" si="36"/>
        <v>-4.1681143625436991E-9</v>
      </c>
      <c r="AQ82">
        <f t="shared" si="36"/>
        <v>-6.5346799456363327E-5</v>
      </c>
      <c r="AR82">
        <f t="shared" si="36"/>
        <v>-6.5350967570725882E-5</v>
      </c>
      <c r="AS82">
        <f t="shared" si="36"/>
        <v>-4.5256106821523676E-6</v>
      </c>
      <c r="AT82">
        <f t="shared" si="36"/>
        <v>-2.9703080640356853E-6</v>
      </c>
      <c r="AU82">
        <f t="shared" si="23"/>
        <v>-7.2846886316913918E-5</v>
      </c>
      <c r="AW82">
        <v>79</v>
      </c>
      <c r="AX82">
        <f>IF(Z82&gt;0, (R82*SUMPRODUCT(K82:$K$98, X82:$X$98)-K82*$AZ$3)/Z82, 0)</f>
        <v>-113682.58630888612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100000</v>
      </c>
      <c r="S83">
        <f t="shared" si="29"/>
        <v>-333783.00289332494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-0.29305379492163486</v>
      </c>
      <c r="AC83">
        <f t="shared" si="30"/>
        <v>-0.26171050896198045</v>
      </c>
      <c r="AE83">
        <f t="shared" si="31"/>
        <v>0</v>
      </c>
      <c r="AF83">
        <f t="shared" si="32"/>
        <v>0</v>
      </c>
      <c r="AG83">
        <f t="shared" si="32"/>
        <v>-9.8009225564738223E-6</v>
      </c>
      <c r="AH83">
        <f t="shared" si="33"/>
        <v>-0.17679727875971499</v>
      </c>
      <c r="AI83">
        <f t="shared" si="34"/>
        <v>-0.17680707968227147</v>
      </c>
      <c r="AJ83">
        <f t="shared" si="35"/>
        <v>-3.134328595965441E-2</v>
      </c>
      <c r="AK83">
        <f t="shared" si="49"/>
        <v>-2.0513765644514442E-2</v>
      </c>
      <c r="AL83">
        <f t="shared" si="26"/>
        <v>-0.22866413128644031</v>
      </c>
      <c r="AN83">
        <f t="shared" si="36"/>
        <v>0</v>
      </c>
      <c r="AO83">
        <f t="shared" si="36"/>
        <v>0</v>
      </c>
      <c r="AP83">
        <f t="shared" si="36"/>
        <v>-1.1319445269095387E-9</v>
      </c>
      <c r="AQ83">
        <f t="shared" si="36"/>
        <v>-2.0418966776996993E-5</v>
      </c>
      <c r="AR83">
        <f t="shared" si="36"/>
        <v>-2.0420098721523904E-5</v>
      </c>
      <c r="AS83">
        <f t="shared" si="36"/>
        <v>-3.6199511620420342E-6</v>
      </c>
      <c r="AT83">
        <f t="shared" si="36"/>
        <v>-2.3692101038259097E-6</v>
      </c>
      <c r="AU83">
        <f t="shared" si="23"/>
        <v>-2.6409259987391845E-5</v>
      </c>
      <c r="AW83">
        <v>80</v>
      </c>
      <c r="AX83">
        <f>IF(Z83&gt;0, (R83*SUMPRODUCT(K83:$K$98, X83:$X$98)-K83*$AZ$3)/Z83, 0)</f>
        <v>-333783.00289332494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100000</v>
      </c>
      <c r="S84">
        <f t="shared" si="29"/>
        <v>-1087299.4806902134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-0.26171050896198045</v>
      </c>
      <c r="AC84">
        <f t="shared" si="30"/>
        <v>-0.23368750582240852</v>
      </c>
      <c r="AE84">
        <f t="shared" si="31"/>
        <v>0</v>
      </c>
      <c r="AF84">
        <f t="shared" si="32"/>
        <v>0</v>
      </c>
      <c r="AG84">
        <f t="shared" si="32"/>
        <v>-2.6865586479686422E-6</v>
      </c>
      <c r="AH84">
        <f t="shared" si="33"/>
        <v>-5.6130837463523535E-2</v>
      </c>
      <c r="AI84">
        <f t="shared" si="34"/>
        <v>-5.6133524022171505E-2</v>
      </c>
      <c r="AJ84">
        <f t="shared" si="35"/>
        <v>-2.8023003139571928E-2</v>
      </c>
      <c r="AK84">
        <f t="shared" si="49"/>
        <v>-1.8319735627338633E-2</v>
      </c>
      <c r="AL84">
        <f t="shared" si="26"/>
        <v>-0.10247626278908206</v>
      </c>
      <c r="AN84">
        <f t="shared" si="36"/>
        <v>0</v>
      </c>
      <c r="AO84">
        <f t="shared" si="36"/>
        <v>0</v>
      </c>
      <c r="AP84">
        <f t="shared" si="36"/>
        <v>-2.7703617952680213E-10</v>
      </c>
      <c r="AQ84">
        <f t="shared" si="36"/>
        <v>-5.788175432645892E-6</v>
      </c>
      <c r="AR84">
        <f t="shared" si="36"/>
        <v>-5.7884524688254189E-6</v>
      </c>
      <c r="AS84">
        <f t="shared" si="36"/>
        <v>-2.8897138480578607E-6</v>
      </c>
      <c r="AT84">
        <f t="shared" si="36"/>
        <v>-1.8891192165026496E-6</v>
      </c>
      <c r="AU84">
        <f t="shared" si="23"/>
        <v>-1.0567285533385929E-5</v>
      </c>
      <c r="AW84">
        <v>81</v>
      </c>
      <c r="AX84">
        <f>IF(Z84&gt;0, (R84*SUMPRODUCT(K84:$K$98, X84:$X$98)-K84*$AZ$3)/Z84, 0)</f>
        <v>-1087299.4806902134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100000</v>
      </c>
      <c r="S85">
        <f t="shared" si="29"/>
        <v>-3975255.6889048642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-0.23368750582240852</v>
      </c>
      <c r="AC85">
        <f t="shared" si="30"/>
        <v>-0.2086545242600297</v>
      </c>
      <c r="AE85">
        <f t="shared" si="31"/>
        <v>0</v>
      </c>
      <c r="AF85">
        <f t="shared" si="32"/>
        <v>0</v>
      </c>
      <c r="AG85">
        <f t="shared" si="32"/>
        <v>-6.5610409929855211E-7</v>
      </c>
      <c r="AH85">
        <f t="shared" si="33"/>
        <v>-1.6028711697523228E-2</v>
      </c>
      <c r="AI85">
        <f t="shared" si="34"/>
        <v>-1.6029367801622528E-2</v>
      </c>
      <c r="AJ85">
        <f t="shared" si="35"/>
        <v>-2.503298156237882E-2</v>
      </c>
      <c r="AK85">
        <f t="shared" si="49"/>
        <v>-1.6358125407568598E-2</v>
      </c>
      <c r="AL85">
        <f t="shared" si="26"/>
        <v>-5.7420474771569946E-2</v>
      </c>
      <c r="AN85">
        <f t="shared" si="36"/>
        <v>0</v>
      </c>
      <c r="AO85">
        <f t="shared" si="36"/>
        <v>0</v>
      </c>
      <c r="AP85">
        <f t="shared" si="36"/>
        <v>-6.0408060505670429E-11</v>
      </c>
      <c r="AQ85">
        <f t="shared" si="36"/>
        <v>-1.4757770711798802E-6</v>
      </c>
      <c r="AR85">
        <f t="shared" si="36"/>
        <v>-1.4758374792403859E-6</v>
      </c>
      <c r="AS85">
        <f t="shared" si="36"/>
        <v>-2.3048078292365715E-6</v>
      </c>
      <c r="AT85">
        <f t="shared" si="36"/>
        <v>-1.5061064706594637E-6</v>
      </c>
      <c r="AU85">
        <f t="shared" si="23"/>
        <v>-5.286751779136421E-6</v>
      </c>
      <c r="AW85">
        <v>82</v>
      </c>
      <c r="AX85">
        <f>IF(Z85&gt;0, (R85*SUMPRODUCT(K85:$K$98, X85:$X$98)-K85*$AZ$3)/Z85, 0)</f>
        <v>-3975255.6889048642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100000</v>
      </c>
      <c r="S86">
        <f t="shared" si="29"/>
        <v>-16560812.526339766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-0.2086545242600297</v>
      </c>
      <c r="AC86">
        <f t="shared" si="30"/>
        <v>-0.18629995562834059</v>
      </c>
      <c r="AE86">
        <f t="shared" si="31"/>
        <v>0</v>
      </c>
      <c r="AF86">
        <f t="shared" si="32"/>
        <v>0</v>
      </c>
      <c r="AG86">
        <f t="shared" si="32"/>
        <v>-1.4061806699703957E-7</v>
      </c>
      <c r="AH86">
        <f t="shared" si="33"/>
        <v>-4.0713999304682162E-3</v>
      </c>
      <c r="AI86">
        <f t="shared" si="34"/>
        <v>-4.0715405485352131E-3</v>
      </c>
      <c r="AJ86">
        <f t="shared" si="35"/>
        <v>-2.2354568631689109E-2</v>
      </c>
      <c r="AK86">
        <f t="shared" si="49"/>
        <v>-1.460581669820208E-2</v>
      </c>
      <c r="AL86">
        <f t="shared" si="26"/>
        <v>-4.1031925878426398E-2</v>
      </c>
      <c r="AN86">
        <f t="shared" si="36"/>
        <v>0</v>
      </c>
      <c r="AO86">
        <f t="shared" si="36"/>
        <v>0</v>
      </c>
      <c r="AP86">
        <f t="shared" si="36"/>
        <v>-1.1559664830121996E-11</v>
      </c>
      <c r="AQ86">
        <f t="shared" si="36"/>
        <v>-3.3469396636340771E-7</v>
      </c>
      <c r="AR86">
        <f t="shared" si="36"/>
        <v>-3.3470552602823784E-7</v>
      </c>
      <c r="AS86">
        <f t="shared" si="36"/>
        <v>-1.8376822148303695E-6</v>
      </c>
      <c r="AT86">
        <f t="shared" si="36"/>
        <v>-1.2006874309043781E-6</v>
      </c>
      <c r="AU86">
        <f t="shared" si="23"/>
        <v>-3.373075171762985E-6</v>
      </c>
      <c r="AW86">
        <v>83</v>
      </c>
      <c r="AX86">
        <f>IF(Z86&gt;0, (R86*SUMPRODUCT(K86:$K$98, X86:$X$98)-K86*$AZ$3)/Z86, 0)</f>
        <v>-16560812.526339766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100000</v>
      </c>
      <c r="S87">
        <f t="shared" si="29"/>
        <v>-80175051.558891967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-0.18629995562834059</v>
      </c>
      <c r="AC87">
        <f t="shared" si="30"/>
        <v>-0.16633953638591384</v>
      </c>
      <c r="AE87">
        <f t="shared" si="31"/>
        <v>0</v>
      </c>
      <c r="AF87">
        <f t="shared" si="32"/>
        <v>0</v>
      </c>
      <c r="AG87">
        <f t="shared" si="32"/>
        <v>-2.5933805646468843E-8</v>
      </c>
      <c r="AH87">
        <f t="shared" si="33"/>
        <v>-9.0622464544480271E-4</v>
      </c>
      <c r="AI87">
        <f t="shared" si="34"/>
        <v>-9.0625057925044919E-4</v>
      </c>
      <c r="AJ87">
        <f t="shared" si="35"/>
        <v>-1.9960419242426752E-2</v>
      </c>
      <c r="AK87">
        <f t="shared" si="49"/>
        <v>-1.3040996893983843E-2</v>
      </c>
      <c r="AL87">
        <f t="shared" si="26"/>
        <v>-3.3907666715661047E-2</v>
      </c>
      <c r="AN87">
        <f t="shared" si="36"/>
        <v>0</v>
      </c>
      <c r="AO87">
        <f t="shared" si="36"/>
        <v>0</v>
      </c>
      <c r="AP87">
        <f t="shared" si="36"/>
        <v>-1.9034976611569236E-12</v>
      </c>
      <c r="AQ87">
        <f t="shared" si="36"/>
        <v>-6.6515362866607296E-8</v>
      </c>
      <c r="AR87">
        <f t="shared" si="36"/>
        <v>-6.6517266364268449E-8</v>
      </c>
      <c r="AS87">
        <f t="shared" si="36"/>
        <v>-1.4650611584591843E-6</v>
      </c>
      <c r="AT87">
        <f t="shared" si="36"/>
        <v>-9.5718721059486796E-7</v>
      </c>
      <c r="AU87">
        <f t="shared" si="23"/>
        <v>-2.4887656354183209E-6</v>
      </c>
      <c r="AW87">
        <v>84</v>
      </c>
      <c r="AX87">
        <f>IF(Z87&gt;0, (R87*SUMPRODUCT(K87:$K$98, X87:$X$98)-K87*$AZ$3)/Z87, 0)</f>
        <v>-80175051.558891967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100000</v>
      </c>
      <c r="S88">
        <f t="shared" si="29"/>
        <v>-463237511.25561172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-0.16633953638591384</v>
      </c>
      <c r="AC88">
        <f t="shared" si="30"/>
        <v>-0.14851750117235429</v>
      </c>
      <c r="AE88">
        <f t="shared" si="31"/>
        <v>0</v>
      </c>
      <c r="AF88">
        <f t="shared" si="32"/>
        <v>0</v>
      </c>
      <c r="AG88">
        <f t="shared" si="32"/>
        <v>-4.0075959298340162E-9</v>
      </c>
      <c r="AH88">
        <f t="shared" si="33"/>
        <v>-1.7333497328136111E-4</v>
      </c>
      <c r="AI88">
        <f t="shared" si="34"/>
        <v>-1.7333898087729094E-4</v>
      </c>
      <c r="AJ88">
        <f t="shared" si="35"/>
        <v>-1.7822035213559545E-2</v>
      </c>
      <c r="AK88">
        <f t="shared" si="49"/>
        <v>-1.164376754701397E-2</v>
      </c>
      <c r="AL88">
        <f t="shared" si="26"/>
        <v>-2.9639141741450804E-2</v>
      </c>
      <c r="AN88">
        <f t="shared" si="36"/>
        <v>0</v>
      </c>
      <c r="AO88">
        <f t="shared" si="36"/>
        <v>0</v>
      </c>
      <c r="AP88">
        <f t="shared" si="36"/>
        <v>-2.6263463601788052E-13</v>
      </c>
      <c r="AQ88">
        <f t="shared" si="36"/>
        <v>-1.1359370658609485E-8</v>
      </c>
      <c r="AR88">
        <f t="shared" si="36"/>
        <v>-1.1359633293245504E-8</v>
      </c>
      <c r="AS88">
        <f t="shared" si="36"/>
        <v>-1.1679530105733294E-6</v>
      </c>
      <c r="AT88">
        <f t="shared" si="36"/>
        <v>-7.6306511562743302E-7</v>
      </c>
      <c r="AU88">
        <f t="shared" si="23"/>
        <v>-1.942377759494008E-6</v>
      </c>
      <c r="AW88">
        <v>85</v>
      </c>
      <c r="AX88">
        <f>IF(Z88&gt;0, (R88*SUMPRODUCT(K88:$K$98, X88:$X$98)-K88*$AZ$3)/Z88, 0)</f>
        <v>-463237511.25561172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-0.14851750117235429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-3.2060767438672129E-5</v>
      </c>
      <c r="AI89">
        <f t="shared" si="34"/>
        <v>-3.2060767438672129E-5</v>
      </c>
      <c r="AJ89">
        <f t="shared" si="35"/>
        <v>-0.14851750117235429</v>
      </c>
      <c r="AK89">
        <f t="shared" si="49"/>
        <v>-1.0396225082064801E-2</v>
      </c>
      <c r="AL89">
        <f t="shared" si="26"/>
        <v>-0.15894578702185777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-1.8759616858420039E-9</v>
      </c>
      <c r="AR89">
        <f t="shared" si="36"/>
        <v>-1.8759616858420039E-9</v>
      </c>
      <c r="AS89">
        <f t="shared" si="36"/>
        <v>-8.690158225603316E-6</v>
      </c>
      <c r="AT89">
        <f t="shared" si="36"/>
        <v>-6.0831107579223215E-7</v>
      </c>
      <c r="AU89">
        <f t="shared" si="23"/>
        <v>-9.300345263081389E-6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4102.5905319231788</v>
      </c>
      <c r="AO91" s="8">
        <f t="shared" si="50"/>
        <v>-410.25905319231788</v>
      </c>
      <c r="AP91" s="8">
        <f t="shared" si="50"/>
        <v>-207.5485602034795</v>
      </c>
      <c r="AQ91" s="8">
        <f t="shared" si="50"/>
        <v>-2266.259299511386</v>
      </c>
      <c r="AR91" s="8">
        <f t="shared" si="50"/>
        <v>1218.5236190159935</v>
      </c>
      <c r="AS91" s="8">
        <f t="shared" si="50"/>
        <v>-180.68939381401171</v>
      </c>
      <c r="AT91" s="8">
        <f t="shared" si="50"/>
        <v>105.40214639150688</v>
      </c>
      <c r="AU91" s="8">
        <f t="shared" si="50"/>
        <v>1143.2363715934898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120A5-5E9C-4237-8DB4-0DF3965A242C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5375.9054306154767</v>
      </c>
      <c r="K3">
        <v>1</v>
      </c>
      <c r="L3" s="2">
        <v>0</v>
      </c>
      <c r="O3">
        <f>$C$3</f>
        <v>5375.9054306154767</v>
      </c>
      <c r="P3">
        <f>O3*C5</f>
        <v>537.59054306154769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5375.9054306154767</v>
      </c>
      <c r="AF3">
        <f t="shared" ref="AF3:AG34" si="4">-$Z3*P3</f>
        <v>-537.59054306154769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4712.497331653929</v>
      </c>
      <c r="AJ3">
        <f t="shared" ref="AJ3:AJ66" si="7">AB3-AC3</f>
        <v>0</v>
      </c>
      <c r="AL3">
        <f t="shared" ref="AL3:AL34" si="8">SUM(AI3:AK3)</f>
        <v>4712.497331653929</v>
      </c>
      <c r="AN3">
        <f t="shared" ref="AN3:AU34" si="9">AE3*$K3</f>
        <v>5375.9054306154767</v>
      </c>
      <c r="AO3">
        <f t="shared" si="9"/>
        <v>-537.59054306154769</v>
      </c>
      <c r="AP3">
        <f t="shared" si="9"/>
        <v>-125.8175559</v>
      </c>
      <c r="AQ3">
        <f t="shared" si="9"/>
        <v>0</v>
      </c>
      <c r="AR3">
        <f t="shared" si="9"/>
        <v>4712.497331653929</v>
      </c>
      <c r="AS3">
        <f t="shared" si="9"/>
        <v>0</v>
      </c>
      <c r="AT3">
        <f t="shared" si="9"/>
        <v>0</v>
      </c>
      <c r="AU3">
        <f t="shared" si="9"/>
        <v>4712.497331653929</v>
      </c>
      <c r="AW3">
        <v>0</v>
      </c>
      <c r="AX3">
        <f>IF(Z3&gt;0, (R3*SUMPRODUCT(K3:$K$98, X3:$X$98)-K3*$AZ$3)/Z3, 0)</f>
        <v>0</v>
      </c>
      <c r="AZ3">
        <f>C6*ABS(SUMPRODUCT(X4:X79, K4:K79))/1</f>
        <v>2981.9178812619211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323.65007230422947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319.49120156377739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-319.49120156377739</v>
      </c>
      <c r="AK4">
        <f>G4*SUM(AB4, AE4:AF4)</f>
        <v>0</v>
      </c>
      <c r="AL4">
        <f t="shared" si="8"/>
        <v>-604.48110156377743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-254.45526785714281</v>
      </c>
      <c r="AR4">
        <f t="shared" si="9"/>
        <v>-254.45526785714281</v>
      </c>
      <c r="AS4">
        <f t="shared" si="9"/>
        <v>-285.26000139622982</v>
      </c>
      <c r="AT4">
        <f t="shared" si="9"/>
        <v>0</v>
      </c>
      <c r="AU4">
        <f t="shared" si="9"/>
        <v>-539.71526925337264</v>
      </c>
      <c r="AW4">
        <v>1</v>
      </c>
      <c r="AX4">
        <f>IF(Z4&gt;0, (R4*SUMPRODUCT(K4:$K$98, X4:$X$98)-K4*$AZ$3)/Z4, 0)</f>
        <v>323.65007230422947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100000</v>
      </c>
      <c r="S5">
        <f t="shared" si="1"/>
        <v>359.49197661171604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319.49120156377739</v>
      </c>
      <c r="AC5">
        <f t="shared" si="2"/>
        <v>350.29593510286441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-285.92585502442779</v>
      </c>
      <c r="AI5">
        <f t="shared" si="6"/>
        <v>-298.10609679242475</v>
      </c>
      <c r="AJ5">
        <f t="shared" si="7"/>
        <v>-30.80473353908701</v>
      </c>
      <c r="AK5">
        <f>G5*SUM(AB5, AE5:AF5)</f>
        <v>22.364384109464421</v>
      </c>
      <c r="AL5">
        <f t="shared" si="8"/>
        <v>-306.54644622204734</v>
      </c>
      <c r="AN5">
        <f t="shared" si="9"/>
        <v>0</v>
      </c>
      <c r="AO5">
        <f t="shared" si="9"/>
        <v>0</v>
      </c>
      <c r="AP5">
        <f t="shared" si="9"/>
        <v>-9.7100141645383804</v>
      </c>
      <c r="AQ5">
        <f t="shared" si="9"/>
        <v>-227.93834105901448</v>
      </c>
      <c r="AR5">
        <f t="shared" si="9"/>
        <v>-237.64835522355287</v>
      </c>
      <c r="AS5">
        <f t="shared" si="9"/>
        <v>-24.557344976950738</v>
      </c>
      <c r="AT5">
        <f t="shared" si="9"/>
        <v>17.828750087264364</v>
      </c>
      <c r="AU5">
        <f t="shared" si="9"/>
        <v>-244.37695011323925</v>
      </c>
      <c r="AW5">
        <v>2</v>
      </c>
      <c r="AX5">
        <f>IF(Z5&gt;0, (R5*SUMPRODUCT(K5:$K$98, X5:$X$98)-K5*$AZ$3)/Z5, 0)</f>
        <v>359.49197661171604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100000</v>
      </c>
      <c r="S6">
        <f t="shared" si="1"/>
        <v>392.02956667616741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350.29593510286441</v>
      </c>
      <c r="AC6">
        <f t="shared" si="2"/>
        <v>377.05402386191236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-287.51821228513126</v>
      </c>
      <c r="AI6">
        <f t="shared" si="6"/>
        <v>-299.54071185891257</v>
      </c>
      <c r="AJ6">
        <f t="shared" si="7"/>
        <v>-26.758088759047951</v>
      </c>
      <c r="AK6">
        <f>G6*SUM(AB6, AE6:AF6)</f>
        <v>24.520715457200509</v>
      </c>
      <c r="AL6">
        <f t="shared" si="8"/>
        <v>-301.77808516076004</v>
      </c>
      <c r="AN6">
        <f t="shared" si="9"/>
        <v>0</v>
      </c>
      <c r="AO6">
        <f t="shared" si="9"/>
        <v>0</v>
      </c>
      <c r="AP6">
        <f t="shared" si="9"/>
        <v>-8.5573777259627075</v>
      </c>
      <c r="AQ6">
        <f t="shared" si="9"/>
        <v>-204.64978439117962</v>
      </c>
      <c r="AR6">
        <f t="shared" si="9"/>
        <v>-213.20716211714233</v>
      </c>
      <c r="AS6">
        <f t="shared" si="9"/>
        <v>-19.045879047928398</v>
      </c>
      <c r="AT6">
        <f t="shared" si="9"/>
        <v>17.453360924688315</v>
      </c>
      <c r="AU6">
        <f t="shared" si="9"/>
        <v>-214.79968024038243</v>
      </c>
      <c r="AW6">
        <v>3</v>
      </c>
      <c r="AX6">
        <f>IF(Z6&gt;0, (R6*SUMPRODUCT(K6:$K$98, X6:$X$98)-K6*$AZ$3)/Z6, 0)</f>
        <v>392.02956667616741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100000</v>
      </c>
      <c r="S7">
        <f t="shared" si="1"/>
        <v>421.17206486814496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377.05402386191236</v>
      </c>
      <c r="AC7">
        <f t="shared" si="2"/>
        <v>399.81176609400291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-289.8289940850546</v>
      </c>
      <c r="AI7">
        <f t="shared" si="6"/>
        <v>-301.69504003883748</v>
      </c>
      <c r="AJ7">
        <f t="shared" si="7"/>
        <v>-22.75774223209055</v>
      </c>
      <c r="AK7">
        <f>G7*SUM(AB7, AE7:AF7)</f>
        <v>26.393781670333869</v>
      </c>
      <c r="AL7">
        <f t="shared" si="8"/>
        <v>-298.05900060059417</v>
      </c>
      <c r="AN7">
        <f t="shared" si="9"/>
        <v>0</v>
      </c>
      <c r="AO7">
        <f t="shared" si="9"/>
        <v>0</v>
      </c>
      <c r="AP7">
        <f t="shared" si="9"/>
        <v>-7.5410867228115253</v>
      </c>
      <c r="AQ7">
        <f t="shared" si="9"/>
        <v>-184.19156538693909</v>
      </c>
      <c r="AR7">
        <f t="shared" si="9"/>
        <v>-191.7326521097506</v>
      </c>
      <c r="AS7">
        <f t="shared" si="9"/>
        <v>-14.462956612170661</v>
      </c>
      <c r="AT7">
        <f t="shared" si="9"/>
        <v>16.773725408967238</v>
      </c>
      <c r="AU7">
        <f t="shared" si="9"/>
        <v>-189.42188331295404</v>
      </c>
      <c r="AW7">
        <v>4</v>
      </c>
      <c r="AX7">
        <f>IF(Z7&gt;0, (R7*SUMPRODUCT(K7:$K$98, X7:$X$98)-K7*$AZ$3)/Z7, 0)</f>
        <v>421.17206486814496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100000</v>
      </c>
      <c r="S8">
        <f t="shared" si="1"/>
        <v>446.8747298575849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399.81176609400291</v>
      </c>
      <c r="AC8">
        <f t="shared" si="2"/>
        <v>418.66263519212612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-292.28377943500675</v>
      </c>
      <c r="AI8">
        <f t="shared" si="6"/>
        <v>-303.99462945682245</v>
      </c>
      <c r="AJ8">
        <f t="shared" si="7"/>
        <v>-18.850869098123212</v>
      </c>
      <c r="AK8">
        <f t="shared" ref="AK8:AK71" si="22">G8*SUM(AB8:AB8, AE8:AF8)</f>
        <v>27.986823626580208</v>
      </c>
      <c r="AL8">
        <f t="shared" si="8"/>
        <v>-294.85867492836547</v>
      </c>
      <c r="AN8">
        <f t="shared" si="9"/>
        <v>0</v>
      </c>
      <c r="AO8">
        <f t="shared" si="9"/>
        <v>0</v>
      </c>
      <c r="AP8">
        <f t="shared" si="9"/>
        <v>-6.645050805670965</v>
      </c>
      <c r="AQ8">
        <f t="shared" si="9"/>
        <v>-165.84966594235448</v>
      </c>
      <c r="AR8">
        <f t="shared" si="9"/>
        <v>-172.49471674802544</v>
      </c>
      <c r="AS8">
        <f t="shared" si="9"/>
        <v>-10.696489379910963</v>
      </c>
      <c r="AT8">
        <f t="shared" si="9"/>
        <v>15.880475331981414</v>
      </c>
      <c r="AU8">
        <f t="shared" si="9"/>
        <v>-167.31073079595501</v>
      </c>
      <c r="AW8">
        <v>5</v>
      </c>
      <c r="AX8">
        <f>IF(Z8&gt;0, (R8*SUMPRODUCT(K8:$K$98, X8:$X$98)-K8*$AZ$3)/Z8, 0)</f>
        <v>446.8747298575849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100000</v>
      </c>
      <c r="S9">
        <f t="shared" si="1"/>
        <v>469.52815230198297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418.66263519212612</v>
      </c>
      <c r="AC9">
        <f t="shared" si="2"/>
        <v>434.10085718286268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-295.22949849517153</v>
      </c>
      <c r="AI9">
        <f t="shared" si="6"/>
        <v>-306.78633632945719</v>
      </c>
      <c r="AJ9">
        <f t="shared" si="7"/>
        <v>-15.438221990736565</v>
      </c>
      <c r="AK9">
        <f t="shared" si="22"/>
        <v>29.306384463448833</v>
      </c>
      <c r="AL9">
        <f t="shared" si="8"/>
        <v>-292.91817385674494</v>
      </c>
      <c r="AN9">
        <f t="shared" si="9"/>
        <v>0</v>
      </c>
      <c r="AO9">
        <f t="shared" si="9"/>
        <v>0</v>
      </c>
      <c r="AP9">
        <f t="shared" si="9"/>
        <v>-5.8550537092486099</v>
      </c>
      <c r="AQ9">
        <f t="shared" si="9"/>
        <v>-149.5724518272269</v>
      </c>
      <c r="AR9">
        <f t="shared" si="9"/>
        <v>-155.42750553647551</v>
      </c>
      <c r="AS9">
        <f t="shared" si="9"/>
        <v>-7.8214837161512349</v>
      </c>
      <c r="AT9">
        <f t="shared" si="9"/>
        <v>14.847526418370697</v>
      </c>
      <c r="AU9">
        <f t="shared" si="9"/>
        <v>-148.40146283425605</v>
      </c>
      <c r="AW9">
        <v>6</v>
      </c>
      <c r="AX9">
        <f>IF(Z9&gt;0, (R9*SUMPRODUCT(K9:$K$98, X9:$X$98)-K9*$AZ$3)/Z9, 0)</f>
        <v>469.52815230198297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12.5</v>
      </c>
      <c r="R10">
        <f t="shared" si="0"/>
        <v>100000</v>
      </c>
      <c r="S10">
        <f t="shared" si="1"/>
        <v>489.29601264471847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434.10085718286268</v>
      </c>
      <c r="AC10">
        <f t="shared" si="2"/>
        <v>446.39259101018206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-298.55361641936923</v>
      </c>
      <c r="AI10">
        <f t="shared" si="6"/>
        <v>-309.95756667325958</v>
      </c>
      <c r="AJ10">
        <f t="shared" si="7"/>
        <v>-12.291733827319376</v>
      </c>
      <c r="AK10">
        <f t="shared" si="22"/>
        <v>30.387060002800389</v>
      </c>
      <c r="AL10">
        <f t="shared" si="8"/>
        <v>-291.86224049777854</v>
      </c>
      <c r="AN10">
        <f t="shared" si="9"/>
        <v>0</v>
      </c>
      <c r="AO10">
        <f t="shared" si="9"/>
        <v>0</v>
      </c>
      <c r="AP10">
        <f t="shared" si="9"/>
        <v>-5.1585679490882699</v>
      </c>
      <c r="AQ10">
        <f t="shared" si="9"/>
        <v>-135.05049412329356</v>
      </c>
      <c r="AR10">
        <f t="shared" si="9"/>
        <v>-140.20906207238184</v>
      </c>
      <c r="AS10">
        <f t="shared" si="9"/>
        <v>-5.5601561519178713</v>
      </c>
      <c r="AT10">
        <f t="shared" si="9"/>
        <v>13.745562748661857</v>
      </c>
      <c r="AU10">
        <f t="shared" si="9"/>
        <v>-132.02365547563784</v>
      </c>
      <c r="AW10">
        <v>7</v>
      </c>
      <c r="AX10">
        <f>IF(Z10&gt;0, (R10*SUMPRODUCT(K10:$K$98, X10:$X$98)-K10*$AZ$3)/Z10, 0)</f>
        <v>489.29601264471847</v>
      </c>
    </row>
    <row r="11" spans="1:52" x14ac:dyDescent="0.25">
      <c r="A11" t="s">
        <v>33</v>
      </c>
      <c r="C11" s="12">
        <f>AU81</f>
        <v>1500.6612202532435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12.5</v>
      </c>
      <c r="R11">
        <f t="shared" si="0"/>
        <v>100000</v>
      </c>
      <c r="S11">
        <f t="shared" si="1"/>
        <v>506.42220052441002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446.39259101018206</v>
      </c>
      <c r="AC11">
        <f t="shared" si="2"/>
        <v>455.86369122130418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-302.75617676237255</v>
      </c>
      <c r="AI11">
        <f t="shared" si="6"/>
        <v>-314.00824299162872</v>
      </c>
      <c r="AJ11">
        <f t="shared" si="7"/>
        <v>-9.4711002111221205</v>
      </c>
      <c r="AK11">
        <f t="shared" si="22"/>
        <v>31.247481370712748</v>
      </c>
      <c r="AL11">
        <f t="shared" si="8"/>
        <v>-292.23186183203808</v>
      </c>
      <c r="AN11">
        <f t="shared" si="9"/>
        <v>0</v>
      </c>
      <c r="AO11">
        <f t="shared" si="9"/>
        <v>0</v>
      </c>
      <c r="AP11">
        <f t="shared" si="9"/>
        <v>-4.5445208301096249</v>
      </c>
      <c r="AQ11">
        <f t="shared" si="9"/>
        <v>-122.27814196147952</v>
      </c>
      <c r="AR11">
        <f t="shared" si="9"/>
        <v>-126.82266279158915</v>
      </c>
      <c r="AS11">
        <f t="shared" si="9"/>
        <v>-3.8252185257840874</v>
      </c>
      <c r="AT11">
        <f t="shared" si="9"/>
        <v>12.620333642228669</v>
      </c>
      <c r="AU11">
        <f t="shared" si="9"/>
        <v>-118.02754767514456</v>
      </c>
      <c r="AW11">
        <v>8</v>
      </c>
      <c r="AX11">
        <f>IF(Z11&gt;0, (R11*SUMPRODUCT(K11:$K$98, X11:$X$98)-K11*$AZ$3)/Z11, 0)</f>
        <v>506.42220052441002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100000</v>
      </c>
      <c r="S12">
        <f t="shared" si="1"/>
        <v>520.92222285598382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455.86369122130418</v>
      </c>
      <c r="AC12">
        <f t="shared" si="2"/>
        <v>462.62268705841007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-307.96536201701775</v>
      </c>
      <c r="AI12">
        <f t="shared" si="6"/>
        <v>-319.06641191372921</v>
      </c>
      <c r="AJ12">
        <f t="shared" si="7"/>
        <v>-6.7589958371058856</v>
      </c>
      <c r="AK12">
        <f t="shared" si="22"/>
        <v>31.910458385491296</v>
      </c>
      <c r="AL12">
        <f t="shared" si="8"/>
        <v>-293.91494936534377</v>
      </c>
      <c r="AN12">
        <f t="shared" si="9"/>
        <v>0</v>
      </c>
      <c r="AO12">
        <f t="shared" si="9"/>
        <v>0</v>
      </c>
      <c r="AP12">
        <f t="shared" si="9"/>
        <v>-4.0031498805748837</v>
      </c>
      <c r="AQ12">
        <f t="shared" si="9"/>
        <v>-111.05539689041798</v>
      </c>
      <c r="AR12">
        <f t="shared" si="9"/>
        <v>-115.05854677099286</v>
      </c>
      <c r="AS12">
        <f t="shared" si="9"/>
        <v>-2.4373616576691459</v>
      </c>
      <c r="AT12">
        <f t="shared" si="9"/>
        <v>11.507231195565673</v>
      </c>
      <c r="AU12">
        <f t="shared" si="9"/>
        <v>-105.98867723309633</v>
      </c>
      <c r="AW12">
        <v>9</v>
      </c>
      <c r="AX12">
        <f>IF(Z12&gt;0, (R12*SUMPRODUCT(K12:$K$98, X12:$X$98)-K12*$AZ$3)/Z12, 0)</f>
        <v>520.92222285598382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12.5</v>
      </c>
      <c r="R13">
        <f t="shared" si="0"/>
        <v>100000</v>
      </c>
      <c r="S13">
        <f t="shared" si="1"/>
        <v>532.813097811067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462.62268705841007</v>
      </c>
      <c r="AC13">
        <f t="shared" si="2"/>
        <v>466.77902034530069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-313.79382147233889</v>
      </c>
      <c r="AI13">
        <f t="shared" si="6"/>
        <v>-324.7446366423992</v>
      </c>
      <c r="AJ13">
        <f t="shared" si="7"/>
        <v>-4.1563332868906286</v>
      </c>
      <c r="AK13">
        <f t="shared" si="22"/>
        <v>32.383588094088708</v>
      </c>
      <c r="AL13">
        <f t="shared" si="8"/>
        <v>-296.51738183520115</v>
      </c>
      <c r="AN13">
        <f t="shared" si="9"/>
        <v>0</v>
      </c>
      <c r="AO13">
        <f t="shared" si="9"/>
        <v>0</v>
      </c>
      <c r="AP13">
        <f t="shared" si="9"/>
        <v>-3.5258694036108107</v>
      </c>
      <c r="AQ13">
        <f t="shared" si="9"/>
        <v>-101.03321232161201</v>
      </c>
      <c r="AR13">
        <f t="shared" si="9"/>
        <v>-104.55908172522281</v>
      </c>
      <c r="AS13">
        <f t="shared" si="9"/>
        <v>-1.3382280807298217</v>
      </c>
      <c r="AT13">
        <f t="shared" si="9"/>
        <v>10.426648671073671</v>
      </c>
      <c r="AU13">
        <f t="shared" si="9"/>
        <v>-95.470661134878981</v>
      </c>
      <c r="AW13">
        <v>10</v>
      </c>
      <c r="AX13">
        <f>IF(Z13&gt;0, (R13*SUMPRODUCT(K13:$K$98, X13:$X$98)-K13*$AZ$3)/Z13, 0)</f>
        <v>532.813097811067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100000</v>
      </c>
      <c r="S14">
        <f t="shared" si="1"/>
        <v>542.31597443191049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466.77902034530069</v>
      </c>
      <c r="AC14">
        <f t="shared" si="2"/>
        <v>468.61342425342838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-320.78976293741357</v>
      </c>
      <c r="AI14">
        <f t="shared" si="6"/>
        <v>-331.59097123540607</v>
      </c>
      <c r="AJ14">
        <f t="shared" si="7"/>
        <v>-1.8344039081276833</v>
      </c>
      <c r="AK14">
        <f t="shared" si="22"/>
        <v>32.67453142417105</v>
      </c>
      <c r="AL14">
        <f t="shared" si="8"/>
        <v>-300.75084371936271</v>
      </c>
      <c r="AN14">
        <f t="shared" si="9"/>
        <v>0</v>
      </c>
      <c r="AO14">
        <f t="shared" si="9"/>
        <v>0</v>
      </c>
      <c r="AP14">
        <f t="shared" si="9"/>
        <v>-3.105089281066908</v>
      </c>
      <c r="AQ14">
        <f t="shared" si="9"/>
        <v>-92.219391284036732</v>
      </c>
      <c r="AR14">
        <f t="shared" si="9"/>
        <v>-95.324480565103642</v>
      </c>
      <c r="AS14">
        <f t="shared" si="9"/>
        <v>-0.52734728885222493</v>
      </c>
      <c r="AT14">
        <f t="shared" si="9"/>
        <v>9.3931469970756769</v>
      </c>
      <c r="AU14">
        <f t="shared" si="9"/>
        <v>-86.458680856880193</v>
      </c>
      <c r="AW14">
        <v>11</v>
      </c>
      <c r="AX14">
        <f>IF(Z14&gt;0, (R14*SUMPRODUCT(K14:$K$98, X14:$X$98)-K14*$AZ$3)/Z14, 0)</f>
        <v>542.31597443191049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100000</v>
      </c>
      <c r="S15">
        <f t="shared" si="1"/>
        <v>549.47058074900826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468.61342425342838</v>
      </c>
      <c r="AC15">
        <f t="shared" si="2"/>
        <v>468.24011888880256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-328.97482060261717</v>
      </c>
      <c r="AI15">
        <f t="shared" si="6"/>
        <v>-339.62689496505448</v>
      </c>
      <c r="AJ15">
        <f t="shared" si="7"/>
        <v>0.37330536462582131</v>
      </c>
      <c r="AK15">
        <f t="shared" si="22"/>
        <v>32.802939697739987</v>
      </c>
      <c r="AL15">
        <f t="shared" si="8"/>
        <v>-306.45064990268867</v>
      </c>
      <c r="AN15">
        <f t="shared" si="9"/>
        <v>0</v>
      </c>
      <c r="AO15">
        <f t="shared" si="9"/>
        <v>0</v>
      </c>
      <c r="AP15">
        <f t="shared" si="9"/>
        <v>-2.7341221770397834</v>
      </c>
      <c r="AQ15">
        <f t="shared" si="9"/>
        <v>-84.439642654869445</v>
      </c>
      <c r="AR15">
        <f t="shared" si="9"/>
        <v>-87.173764831909239</v>
      </c>
      <c r="AS15">
        <f t="shared" si="9"/>
        <v>9.5818189162345024E-2</v>
      </c>
      <c r="AT15">
        <f t="shared" si="9"/>
        <v>8.4196975957994038</v>
      </c>
      <c r="AU15">
        <f t="shared" si="9"/>
        <v>-78.658249046947489</v>
      </c>
      <c r="AW15">
        <v>12</v>
      </c>
      <c r="AX15">
        <f>IF(Z15&gt;0, (R15*SUMPRODUCT(K15:$K$98, X15:$X$98)-K15*$AZ$3)/Z15, 0)</f>
        <v>549.47058074900826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100000</v>
      </c>
      <c r="S16">
        <f t="shared" si="1"/>
        <v>554.35189347121297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468.24011888880256</v>
      </c>
      <c r="AC16">
        <f t="shared" si="2"/>
        <v>465.80591009054973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-337.31267715749397</v>
      </c>
      <c r="AI16">
        <f t="shared" si="6"/>
        <v>-347.81606669166217</v>
      </c>
      <c r="AJ16">
        <f t="shared" si="7"/>
        <v>2.4342087982528255</v>
      </c>
      <c r="AK16">
        <f t="shared" si="22"/>
        <v>32.776808322216183</v>
      </c>
      <c r="AL16">
        <f t="shared" si="8"/>
        <v>-312.60504957119315</v>
      </c>
      <c r="AN16">
        <f t="shared" si="9"/>
        <v>0</v>
      </c>
      <c r="AO16">
        <f t="shared" si="9"/>
        <v>0</v>
      </c>
      <c r="AP16">
        <f t="shared" si="9"/>
        <v>-2.4071057901109403</v>
      </c>
      <c r="AQ16">
        <f t="shared" si="9"/>
        <v>-77.303359608087291</v>
      </c>
      <c r="AR16">
        <f t="shared" si="9"/>
        <v>-79.710465398198224</v>
      </c>
      <c r="AS16">
        <f t="shared" si="9"/>
        <v>0.55785782994645328</v>
      </c>
      <c r="AT16">
        <f t="shared" si="9"/>
        <v>7.511598502283964</v>
      </c>
      <c r="AU16">
        <f t="shared" si="9"/>
        <v>-71.641009065967808</v>
      </c>
      <c r="AW16">
        <v>13</v>
      </c>
      <c r="AX16">
        <f>IF(Z16&gt;0, (R16*SUMPRODUCT(K16:$K$98, X16:$X$98)-K16*$AZ$3)/Z16, 0)</f>
        <v>554.35189347121297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12.5</v>
      </c>
      <c r="R17">
        <f t="shared" si="0"/>
        <v>100000</v>
      </c>
      <c r="S17">
        <f t="shared" si="1"/>
        <v>557.36171493610379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465.80591009054973</v>
      </c>
      <c r="AC17">
        <f t="shared" si="2"/>
        <v>461.72168785444154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-346.26322612213301</v>
      </c>
      <c r="AI17">
        <f t="shared" si="6"/>
        <v>-356.6182988576943</v>
      </c>
      <c r="AJ17">
        <f t="shared" si="7"/>
        <v>4.0842222361081895</v>
      </c>
      <c r="AK17">
        <f t="shared" si="22"/>
        <v>32.606413706338486</v>
      </c>
      <c r="AL17">
        <f t="shared" si="8"/>
        <v>-319.92766291524765</v>
      </c>
      <c r="AN17">
        <f t="shared" si="9"/>
        <v>0</v>
      </c>
      <c r="AO17">
        <f t="shared" si="9"/>
        <v>0</v>
      </c>
      <c r="AP17">
        <f t="shared" si="9"/>
        <v>-2.1188530427745951</v>
      </c>
      <c r="AQ17">
        <f t="shared" si="9"/>
        <v>-70.852316444888984</v>
      </c>
      <c r="AR17">
        <f t="shared" si="9"/>
        <v>-72.971169487663587</v>
      </c>
      <c r="AS17">
        <f t="shared" si="9"/>
        <v>0.83571278863416298</v>
      </c>
      <c r="AT17">
        <f t="shared" si="9"/>
        <v>6.6719182626675995</v>
      </c>
      <c r="AU17">
        <f t="shared" si="9"/>
        <v>-65.46353843636183</v>
      </c>
      <c r="AW17">
        <v>14</v>
      </c>
      <c r="AX17">
        <f>IF(Z17&gt;0, (R17*SUMPRODUCT(K17:$K$98, X17:$X$98)-K17*$AZ$3)/Z17, 0)</f>
        <v>557.36171493610379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100000</v>
      </c>
      <c r="S18">
        <f t="shared" si="1"/>
        <v>558.73808902672226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461.72168785444154</v>
      </c>
      <c r="AC18">
        <f t="shared" si="2"/>
        <v>456.24360120596236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-356.09960221623379</v>
      </c>
      <c r="AI18">
        <f t="shared" si="6"/>
        <v>-366.30661177416243</v>
      </c>
      <c r="AJ18">
        <f t="shared" si="7"/>
        <v>5.4780866484791773</v>
      </c>
      <c r="AK18">
        <f t="shared" si="22"/>
        <v>32.320518149810908</v>
      </c>
      <c r="AL18">
        <f t="shared" si="8"/>
        <v>-328.50800697587238</v>
      </c>
      <c r="AN18">
        <f t="shared" si="9"/>
        <v>0</v>
      </c>
      <c r="AO18">
        <f t="shared" si="9"/>
        <v>0</v>
      </c>
      <c r="AP18">
        <f t="shared" si="9"/>
        <v>-1.8647824849215076</v>
      </c>
      <c r="AQ18">
        <f t="shared" si="9"/>
        <v>-65.058065962574489</v>
      </c>
      <c r="AR18">
        <f t="shared" si="9"/>
        <v>-66.922848447496008</v>
      </c>
      <c r="AS18">
        <f t="shared" si="9"/>
        <v>1.0008259495584737</v>
      </c>
      <c r="AT18">
        <f t="shared" si="9"/>
        <v>5.9048378280921492</v>
      </c>
      <c r="AU18">
        <f t="shared" si="9"/>
        <v>-60.017184669845385</v>
      </c>
      <c r="AW18">
        <v>15</v>
      </c>
      <c r="AX18">
        <f>IF(Z18&gt;0, (R18*SUMPRODUCT(K18:$K$98, X18:$X$98)-K18*$AZ$3)/Z18, 0)</f>
        <v>558.73808902672226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100000</v>
      </c>
      <c r="S19">
        <f t="shared" si="1"/>
        <v>558.65484966793406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456.24360120596236</v>
      </c>
      <c r="AC19">
        <f t="shared" si="2"/>
        <v>449.55538327589699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-368.47288172907048</v>
      </c>
      <c r="AI19">
        <f t="shared" si="6"/>
        <v>-378.53176208120368</v>
      </c>
      <c r="AJ19">
        <f t="shared" si="7"/>
        <v>6.6882179300653775</v>
      </c>
      <c r="AK19">
        <f t="shared" si="22"/>
        <v>31.937052084417367</v>
      </c>
      <c r="AL19">
        <f t="shared" si="8"/>
        <v>-339.90649206672094</v>
      </c>
      <c r="AN19">
        <f t="shared" si="9"/>
        <v>0</v>
      </c>
      <c r="AO19">
        <f t="shared" si="9"/>
        <v>0</v>
      </c>
      <c r="AP19">
        <f t="shared" si="9"/>
        <v>-1.6408212793202226</v>
      </c>
      <c r="AQ19">
        <f t="shared" si="9"/>
        <v>-60.105908811738097</v>
      </c>
      <c r="AR19">
        <f t="shared" si="9"/>
        <v>-61.746730091058318</v>
      </c>
      <c r="AS19">
        <f t="shared" si="9"/>
        <v>1.0909932235206485</v>
      </c>
      <c r="AT19">
        <f t="shared" si="9"/>
        <v>5.2096250103777288</v>
      </c>
      <c r="AU19">
        <f t="shared" si="9"/>
        <v>-55.446111857159941</v>
      </c>
      <c r="AW19">
        <v>16</v>
      </c>
      <c r="AX19">
        <f>IF(Z19&gt;0, (R19*SUMPRODUCT(K19:$K$98, X19:$X$98)-K19*$AZ$3)/Z19, 0)</f>
        <v>558.65484966793406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100000</v>
      </c>
      <c r="S20">
        <f t="shared" si="1"/>
        <v>556.93543147006187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449.55538327589699</v>
      </c>
      <c r="AC20">
        <f t="shared" si="2"/>
        <v>441.56541020747005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-381.48440536237973</v>
      </c>
      <c r="AI20">
        <f t="shared" si="6"/>
        <v>-391.39501136032129</v>
      </c>
      <c r="AJ20">
        <f t="shared" si="7"/>
        <v>7.9899730684269343</v>
      </c>
      <c r="AK20">
        <f t="shared" si="22"/>
        <v>31.468876829312791</v>
      </c>
      <c r="AL20">
        <f t="shared" si="8"/>
        <v>-351.93616146258159</v>
      </c>
      <c r="AN20">
        <f t="shared" si="9"/>
        <v>0</v>
      </c>
      <c r="AO20">
        <f t="shared" si="9"/>
        <v>0</v>
      </c>
      <c r="AP20">
        <f t="shared" si="9"/>
        <v>-1.4434236787998047</v>
      </c>
      <c r="AQ20">
        <f t="shared" si="9"/>
        <v>-55.561044794565554</v>
      </c>
      <c r="AR20">
        <f t="shared" si="9"/>
        <v>-57.004468473365357</v>
      </c>
      <c r="AS20">
        <f t="shared" si="9"/>
        <v>1.1636943616097284</v>
      </c>
      <c r="AT20">
        <f t="shared" si="9"/>
        <v>4.5832638256529306</v>
      </c>
      <c r="AU20">
        <f t="shared" si="9"/>
        <v>-51.257510286102701</v>
      </c>
      <c r="AW20">
        <v>17</v>
      </c>
      <c r="AX20">
        <f>IF(Z20&gt;0, (R20*SUMPRODUCT(K20:$K$98, X20:$X$98)-K20*$AZ$3)/Z20, 0)</f>
        <v>556.93543147006187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100000</v>
      </c>
      <c r="S21">
        <f t="shared" si="1"/>
        <v>553.83663973005321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441.56541020747005</v>
      </c>
      <c r="AC21">
        <f t="shared" si="2"/>
        <v>432.53645089800392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-393.79872217668839</v>
      </c>
      <c r="AI21">
        <f t="shared" si="6"/>
        <v>-403.56099727437845</v>
      </c>
      <c r="AJ21">
        <f t="shared" si="7"/>
        <v>9.0289593094661313</v>
      </c>
      <c r="AK21">
        <f t="shared" si="22"/>
        <v>30.909578714522908</v>
      </c>
      <c r="AL21">
        <f t="shared" si="8"/>
        <v>-363.6224592503894</v>
      </c>
      <c r="AN21">
        <f t="shared" si="9"/>
        <v>0</v>
      </c>
      <c r="AO21">
        <f t="shared" si="9"/>
        <v>0</v>
      </c>
      <c r="AP21">
        <f t="shared" si="9"/>
        <v>-1.2694822523151168</v>
      </c>
      <c r="AQ21">
        <f t="shared" si="9"/>
        <v>-51.209424420539754</v>
      </c>
      <c r="AR21">
        <f t="shared" si="9"/>
        <v>-52.478906672854869</v>
      </c>
      <c r="AS21">
        <f t="shared" si="9"/>
        <v>1.1741221677879923</v>
      </c>
      <c r="AT21">
        <f t="shared" si="9"/>
        <v>4.0194689467323661</v>
      </c>
      <c r="AU21">
        <f t="shared" si="9"/>
        <v>-47.28531555833451</v>
      </c>
      <c r="AW21">
        <v>18</v>
      </c>
      <c r="AX21">
        <f>IF(Z21&gt;0, (R21*SUMPRODUCT(K21:$K$98, X21:$X$98)-K21*$AZ$3)/Z21, 0)</f>
        <v>553.83663973005321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100000</v>
      </c>
      <c r="S22">
        <f t="shared" si="1"/>
        <v>549.83057147968191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432.53645089800392</v>
      </c>
      <c r="AC22">
        <f t="shared" si="2"/>
        <v>422.8735313748744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-407.42995696970939</v>
      </c>
      <c r="AI22">
        <f t="shared" si="6"/>
        <v>-417.04368057180136</v>
      </c>
      <c r="AJ22">
        <f t="shared" si="7"/>
        <v>9.6629195231295171</v>
      </c>
      <c r="AK22">
        <f t="shared" si="22"/>
        <v>30.277551562860278</v>
      </c>
      <c r="AL22">
        <f t="shared" si="8"/>
        <v>-377.10320948581159</v>
      </c>
      <c r="AN22">
        <f t="shared" si="9"/>
        <v>0</v>
      </c>
      <c r="AO22">
        <f t="shared" si="9"/>
        <v>0</v>
      </c>
      <c r="AP22">
        <f t="shared" si="9"/>
        <v>-1.1162184613537847</v>
      </c>
      <c r="AQ22">
        <f t="shared" si="9"/>
        <v>-47.305379112335473</v>
      </c>
      <c r="AR22">
        <f t="shared" si="9"/>
        <v>-48.421597573689262</v>
      </c>
      <c r="AS22">
        <f t="shared" si="9"/>
        <v>1.1219304411816082</v>
      </c>
      <c r="AT22">
        <f t="shared" si="9"/>
        <v>3.5154289240957199</v>
      </c>
      <c r="AU22">
        <f t="shared" si="9"/>
        <v>-43.784238208411935</v>
      </c>
      <c r="AW22">
        <v>19</v>
      </c>
      <c r="AX22">
        <f>IF(Z22&gt;0, (R22*SUMPRODUCT(K22:$K$98, X22:$X$98)-K22*$AZ$3)/Z22, 0)</f>
        <v>549.83057147968191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100000</v>
      </c>
      <c r="S23">
        <f t="shared" si="1"/>
        <v>544.99254155741619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422.8735313748744</v>
      </c>
      <c r="AC23">
        <f t="shared" si="2"/>
        <v>412.66324592094105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-421.62792237011496</v>
      </c>
      <c r="AI23">
        <f t="shared" si="6"/>
        <v>-431.09280524588974</v>
      </c>
      <c r="AJ23">
        <f t="shared" si="7"/>
        <v>10.210285453933352</v>
      </c>
      <c r="AK23">
        <f t="shared" si="22"/>
        <v>29.601147196241211</v>
      </c>
      <c r="AL23">
        <f t="shared" si="8"/>
        <v>-391.2813725957152</v>
      </c>
      <c r="AN23">
        <f t="shared" si="9"/>
        <v>0</v>
      </c>
      <c r="AO23">
        <f t="shared" si="9"/>
        <v>0</v>
      </c>
      <c r="AP23">
        <f t="shared" si="9"/>
        <v>-0.98119378959917369</v>
      </c>
      <c r="AQ23">
        <f t="shared" si="9"/>
        <v>-43.708802779801402</v>
      </c>
      <c r="AR23">
        <f t="shared" si="9"/>
        <v>-44.689996569400577</v>
      </c>
      <c r="AS23">
        <f t="shared" si="9"/>
        <v>1.0584672635596779</v>
      </c>
      <c r="AT23">
        <f t="shared" si="9"/>
        <v>3.0686551725116136</v>
      </c>
      <c r="AU23">
        <f t="shared" si="9"/>
        <v>-40.562874133329288</v>
      </c>
      <c r="AW23">
        <v>20</v>
      </c>
      <c r="AX23">
        <f>IF(Z23&gt;0, (R23*SUMPRODUCT(K23:$K$98, X23:$X$98)-K23*$AZ$3)/Z23, 0)</f>
        <v>544.99254155741619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100000</v>
      </c>
      <c r="S24">
        <f t="shared" si="1"/>
        <v>539.5214637969832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412.66324592094105</v>
      </c>
      <c r="AC24">
        <f t="shared" si="2"/>
        <v>402.07506247899852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-437.48558912687275</v>
      </c>
      <c r="AI24">
        <f t="shared" si="6"/>
        <v>-446.80113747524894</v>
      </c>
      <c r="AJ24">
        <f t="shared" si="7"/>
        <v>10.588183441942533</v>
      </c>
      <c r="AK24">
        <f t="shared" si="22"/>
        <v>28.886427214465876</v>
      </c>
      <c r="AL24">
        <f t="shared" si="8"/>
        <v>-407.32652681884053</v>
      </c>
      <c r="AN24">
        <f t="shared" si="9"/>
        <v>0</v>
      </c>
      <c r="AO24">
        <f t="shared" si="9"/>
        <v>0</v>
      </c>
      <c r="AP24">
        <f t="shared" si="9"/>
        <v>-0.862243537704381</v>
      </c>
      <c r="AQ24">
        <f t="shared" si="9"/>
        <v>-40.493496244823255</v>
      </c>
      <c r="AR24">
        <f t="shared" si="9"/>
        <v>-41.355739782527642</v>
      </c>
      <c r="AS24">
        <f t="shared" si="9"/>
        <v>0.98003814777418785</v>
      </c>
      <c r="AT24">
        <f t="shared" si="9"/>
        <v>2.673716485770032</v>
      </c>
      <c r="AU24">
        <f t="shared" si="9"/>
        <v>-37.701985148983418</v>
      </c>
      <c r="AW24">
        <v>21</v>
      </c>
      <c r="AX24">
        <f>IF(Z24&gt;0, (R24*SUMPRODUCT(K24:$K$98, X24:$X$98)-K24*$AZ$3)/Z24, 0)</f>
        <v>539.5214637969832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100000</v>
      </c>
      <c r="S25">
        <f t="shared" si="1"/>
        <v>533.46493049983985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402.07506247899852</v>
      </c>
      <c r="AC25">
        <f t="shared" si="2"/>
        <v>391.15354778583526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-455.94481887490412</v>
      </c>
      <c r="AI25">
        <f t="shared" si="6"/>
        <v>-465.11021863743719</v>
      </c>
      <c r="AJ25">
        <f t="shared" si="7"/>
        <v>10.92151469316326</v>
      </c>
      <c r="AK25">
        <f t="shared" si="22"/>
        <v>28.145254373529898</v>
      </c>
      <c r="AL25">
        <f t="shared" si="8"/>
        <v>-426.04344957074403</v>
      </c>
      <c r="AN25">
        <f t="shared" si="9"/>
        <v>0</v>
      </c>
      <c r="AO25">
        <f t="shared" si="9"/>
        <v>0</v>
      </c>
      <c r="AP25">
        <f t="shared" si="9"/>
        <v>-0.75745164545050214</v>
      </c>
      <c r="AQ25">
        <f t="shared" si="9"/>
        <v>-37.680424448391001</v>
      </c>
      <c r="AR25">
        <f t="shared" si="9"/>
        <v>-38.437876093841503</v>
      </c>
      <c r="AS25">
        <f t="shared" si="9"/>
        <v>0.90258139191760312</v>
      </c>
      <c r="AT25">
        <f t="shared" si="9"/>
        <v>2.3259944780587847</v>
      </c>
      <c r="AU25">
        <f t="shared" si="9"/>
        <v>-35.209300223865114</v>
      </c>
      <c r="AW25">
        <v>22</v>
      </c>
      <c r="AX25">
        <f>IF(Z25&gt;0, (R25*SUMPRODUCT(K25:$K$98, X25:$X$98)-K25*$AZ$3)/Z25, 0)</f>
        <v>533.46493049983985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100000</v>
      </c>
      <c r="S26">
        <f t="shared" si="1"/>
        <v>526.76802136208914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391.15354778583526</v>
      </c>
      <c r="AC26">
        <f t="shared" si="2"/>
        <v>379.87667829428324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-475.36103901823918</v>
      </c>
      <c r="AI26">
        <f t="shared" si="6"/>
        <v>-484.37536465326963</v>
      </c>
      <c r="AJ26">
        <f t="shared" si="7"/>
        <v>11.27686949155202</v>
      </c>
      <c r="AK26">
        <f t="shared" si="22"/>
        <v>27.38074834500847</v>
      </c>
      <c r="AL26">
        <f t="shared" si="8"/>
        <v>-445.71774681670911</v>
      </c>
      <c r="AN26">
        <f t="shared" si="9"/>
        <v>0</v>
      </c>
      <c r="AO26">
        <f t="shared" si="9"/>
        <v>0</v>
      </c>
      <c r="AP26">
        <f t="shared" si="9"/>
        <v>-0.66514866097588399</v>
      </c>
      <c r="AQ26">
        <f t="shared" si="9"/>
        <v>-35.075919307192763</v>
      </c>
      <c r="AR26">
        <f t="shared" si="9"/>
        <v>-35.741067968168643</v>
      </c>
      <c r="AS26">
        <f t="shared" si="9"/>
        <v>0.83209714691877756</v>
      </c>
      <c r="AT26">
        <f t="shared" si="9"/>
        <v>2.0203694469862072</v>
      </c>
      <c r="AU26">
        <f t="shared" si="9"/>
        <v>-32.888601374263658</v>
      </c>
      <c r="AW26">
        <v>23</v>
      </c>
      <c r="AX26">
        <f>IF(Z26&gt;0, (R26*SUMPRODUCT(K26:$K$98, X26:$X$98)-K26*$AZ$3)/Z26, 0)</f>
        <v>526.76802136208914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100000</v>
      </c>
      <c r="S27">
        <f t="shared" si="1"/>
        <v>519.58474387397814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379.87667829428324</v>
      </c>
      <c r="AC27">
        <f t="shared" si="2"/>
        <v>368.37536162712547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-495.42632729680167</v>
      </c>
      <c r="AI27">
        <f t="shared" si="6"/>
        <v>-504.28858138456968</v>
      </c>
      <c r="AJ27">
        <f t="shared" si="7"/>
        <v>11.501316667157766</v>
      </c>
      <c r="AK27">
        <f t="shared" si="22"/>
        <v>26.591367480599828</v>
      </c>
      <c r="AL27">
        <f t="shared" si="8"/>
        <v>-466.19589723681207</v>
      </c>
      <c r="AN27">
        <f t="shared" si="9"/>
        <v>0</v>
      </c>
      <c r="AO27">
        <f t="shared" si="9"/>
        <v>0</v>
      </c>
      <c r="AP27">
        <f t="shared" si="9"/>
        <v>-0.58386393962259098</v>
      </c>
      <c r="AQ27">
        <f t="shared" si="9"/>
        <v>-32.639728491593345</v>
      </c>
      <c r="AR27">
        <f t="shared" si="9"/>
        <v>-33.223592431215941</v>
      </c>
      <c r="AS27">
        <f t="shared" si="9"/>
        <v>0.75773093319477747</v>
      </c>
      <c r="AT27">
        <f t="shared" si="9"/>
        <v>1.751895220269547</v>
      </c>
      <c r="AU27">
        <f t="shared" si="9"/>
        <v>-30.713966277751613</v>
      </c>
      <c r="AW27">
        <v>24</v>
      </c>
      <c r="AX27">
        <f>IF(Z27&gt;0, (R27*SUMPRODUCT(K27:$K$98, X27:$X$98)-K27*$AZ$3)/Z27, 0)</f>
        <v>519.58474387397814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100000</v>
      </c>
      <c r="S28">
        <f t="shared" si="1"/>
        <v>512.09848200368879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368.37536162712547</v>
      </c>
      <c r="AC28">
        <f t="shared" si="2"/>
        <v>356.78438549270618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-518.00314710806902</v>
      </c>
      <c r="AI28">
        <f t="shared" si="6"/>
        <v>-526.71202826157082</v>
      </c>
      <c r="AJ28">
        <f t="shared" si="7"/>
        <v>11.590976134419293</v>
      </c>
      <c r="AK28">
        <f t="shared" si="22"/>
        <v>25.786275313898784</v>
      </c>
      <c r="AL28">
        <f t="shared" si="8"/>
        <v>-489.33477681325274</v>
      </c>
      <c r="AN28">
        <f t="shared" si="9"/>
        <v>0</v>
      </c>
      <c r="AO28">
        <f t="shared" si="9"/>
        <v>0</v>
      </c>
      <c r="AP28">
        <f t="shared" si="9"/>
        <v>-0.51228518581958327</v>
      </c>
      <c r="AQ28">
        <f t="shared" si="9"/>
        <v>-30.470657917370087</v>
      </c>
      <c r="AR28">
        <f t="shared" si="9"/>
        <v>-30.982943103189669</v>
      </c>
      <c r="AS28">
        <f t="shared" si="9"/>
        <v>0.68181954239480214</v>
      </c>
      <c r="AT28">
        <f t="shared" si="9"/>
        <v>1.5168339776302788</v>
      </c>
      <c r="AU28">
        <f t="shared" si="9"/>
        <v>-28.78428958316459</v>
      </c>
      <c r="AW28">
        <v>25</v>
      </c>
      <c r="AX28">
        <f>IF(Z28&gt;0, (R28*SUMPRODUCT(K28:$K$98, X28:$X$98)-K28*$AZ$3)/Z28, 0)</f>
        <v>512.09848200368879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100000</v>
      </c>
      <c r="S29">
        <f t="shared" si="1"/>
        <v>504.3137686029429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356.78438549270618</v>
      </c>
      <c r="AC29">
        <f t="shared" si="2"/>
        <v>345.10725646567005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-543.27895688083493</v>
      </c>
      <c r="AI29">
        <f t="shared" si="6"/>
        <v>-551.83283935319162</v>
      </c>
      <c r="AJ29">
        <f t="shared" si="7"/>
        <v>11.677129027036131</v>
      </c>
      <c r="AK29">
        <f t="shared" si="22"/>
        <v>24.974906984489436</v>
      </c>
      <c r="AL29">
        <f t="shared" si="8"/>
        <v>-515.18080334166609</v>
      </c>
      <c r="AN29">
        <f t="shared" si="9"/>
        <v>0</v>
      </c>
      <c r="AO29">
        <f t="shared" si="9"/>
        <v>0</v>
      </c>
      <c r="AP29">
        <f t="shared" si="9"/>
        <v>-0.44925683114588266</v>
      </c>
      <c r="AQ29">
        <f t="shared" si="9"/>
        <v>-28.533450557133875</v>
      </c>
      <c r="AR29">
        <f t="shared" si="9"/>
        <v>-28.982707388279756</v>
      </c>
      <c r="AS29">
        <f t="shared" si="9"/>
        <v>0.61329226822104077</v>
      </c>
      <c r="AT29">
        <f t="shared" si="9"/>
        <v>1.311702330055931</v>
      </c>
      <c r="AU29">
        <f t="shared" si="9"/>
        <v>-27.057712790002789</v>
      </c>
      <c r="AW29">
        <v>26</v>
      </c>
      <c r="AX29">
        <f>IF(Z29&gt;0, (R29*SUMPRODUCT(K29:$K$98, X29:$X$98)-K29*$AZ$3)/Z29, 0)</f>
        <v>504.3137686029429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100000</v>
      </c>
      <c r="S30">
        <f t="shared" si="1"/>
        <v>496.24946963863124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345.10725646567005</v>
      </c>
      <c r="AC30">
        <f t="shared" si="2"/>
        <v>333.35374241776276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-572.11972291972074</v>
      </c>
      <c r="AI30">
        <f t="shared" si="6"/>
        <v>-580.51655160198891</v>
      </c>
      <c r="AJ30">
        <f t="shared" si="7"/>
        <v>11.753514047907288</v>
      </c>
      <c r="AK30">
        <f t="shared" si="22"/>
        <v>24.157507952596905</v>
      </c>
      <c r="AL30">
        <f t="shared" si="8"/>
        <v>-544.6055296014847</v>
      </c>
      <c r="AN30">
        <f t="shared" si="9"/>
        <v>0</v>
      </c>
      <c r="AO30">
        <f t="shared" si="9"/>
        <v>0</v>
      </c>
      <c r="AP30">
        <f t="shared" si="9"/>
        <v>-0.39375735622115549</v>
      </c>
      <c r="AQ30">
        <f t="shared" si="9"/>
        <v>-26.82874190521137</v>
      </c>
      <c r="AR30">
        <f t="shared" si="9"/>
        <v>-27.222499261432525</v>
      </c>
      <c r="AS30">
        <f t="shared" si="9"/>
        <v>0.55116434941507486</v>
      </c>
      <c r="AT30">
        <f t="shared" si="9"/>
        <v>1.1328320279289803</v>
      </c>
      <c r="AU30">
        <f t="shared" si="9"/>
        <v>-25.538502884088469</v>
      </c>
      <c r="AW30">
        <v>27</v>
      </c>
      <c r="AX30">
        <f>IF(Z30&gt;0, (R30*SUMPRODUCT(K30:$K$98, X30:$X$98)-K30*$AZ$3)/Z30, 0)</f>
        <v>496.24946963863124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100000</v>
      </c>
      <c r="S31">
        <f t="shared" si="1"/>
        <v>487.88851631516519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333.35374241776276</v>
      </c>
      <c r="AC31">
        <f t="shared" si="2"/>
        <v>321.50708668150389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-605.22910322181633</v>
      </c>
      <c r="AI31">
        <f t="shared" si="6"/>
        <v>-613.46630997935915</v>
      </c>
      <c r="AJ31">
        <f t="shared" si="7"/>
        <v>11.846655736258867</v>
      </c>
      <c r="AK31">
        <f t="shared" si="22"/>
        <v>23.334761969243395</v>
      </c>
      <c r="AL31">
        <f t="shared" si="8"/>
        <v>-578.28489227385694</v>
      </c>
      <c r="AN31">
        <f t="shared" si="9"/>
        <v>0</v>
      </c>
      <c r="AO31">
        <f t="shared" si="9"/>
        <v>0</v>
      </c>
      <c r="AP31">
        <f t="shared" si="9"/>
        <v>-0.34488581495509657</v>
      </c>
      <c r="AQ31">
        <f t="shared" si="9"/>
        <v>-25.340499351683828</v>
      </c>
      <c r="AR31">
        <f t="shared" si="9"/>
        <v>-25.685385166638927</v>
      </c>
      <c r="AS31">
        <f t="shared" si="9"/>
        <v>0.49601080054847602</v>
      </c>
      <c r="AT31">
        <f t="shared" si="9"/>
        <v>0.97700939595529013</v>
      </c>
      <c r="AU31">
        <f t="shared" si="9"/>
        <v>-24.212364970135162</v>
      </c>
      <c r="AW31">
        <v>28</v>
      </c>
      <c r="AX31">
        <f>IF(Z31&gt;0, (R31*SUMPRODUCT(K31:$K$98, X31:$X$98)-K31*$AZ$3)/Z31, 0)</f>
        <v>487.88851631516519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100000</v>
      </c>
      <c r="S32">
        <f t="shared" si="1"/>
        <v>479.20166422253459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321.50708668150389</v>
      </c>
      <c r="AC32">
        <f t="shared" si="2"/>
        <v>309.54344998067046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-643.02331163429994</v>
      </c>
      <c r="AI32">
        <f t="shared" si="6"/>
        <v>-651.09776841031305</v>
      </c>
      <c r="AJ32">
        <f t="shared" si="7"/>
        <v>11.963636700833433</v>
      </c>
      <c r="AK32">
        <f t="shared" si="22"/>
        <v>22.505496067705273</v>
      </c>
      <c r="AL32">
        <f t="shared" si="8"/>
        <v>-616.62863564177428</v>
      </c>
      <c r="AN32">
        <f t="shared" si="9"/>
        <v>0</v>
      </c>
      <c r="AO32">
        <f t="shared" si="9"/>
        <v>0</v>
      </c>
      <c r="AP32">
        <f t="shared" si="9"/>
        <v>-0.30184963607841336</v>
      </c>
      <c r="AQ32">
        <f t="shared" si="9"/>
        <v>-24.03831712659051</v>
      </c>
      <c r="AR32">
        <f t="shared" si="9"/>
        <v>-24.340166762668925</v>
      </c>
      <c r="AS32">
        <f t="shared" si="9"/>
        <v>0.44723991774268174</v>
      </c>
      <c r="AT32">
        <f t="shared" si="9"/>
        <v>0.84132914278294346</v>
      </c>
      <c r="AU32">
        <f t="shared" si="9"/>
        <v>-23.051597702143297</v>
      </c>
      <c r="AW32">
        <v>29</v>
      </c>
      <c r="AX32">
        <f>IF(Z32&gt;0, (R32*SUMPRODUCT(K32:$K$98, X32:$X$98)-K32*$AZ$3)/Z32, 0)</f>
        <v>479.20166422253459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100000</v>
      </c>
      <c r="S33">
        <f t="shared" si="1"/>
        <v>470.18759392020019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309.54344998067046</v>
      </c>
      <c r="AC33">
        <f t="shared" si="2"/>
        <v>297.44876022091063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-687.97743624780958</v>
      </c>
      <c r="AI33">
        <f t="shared" si="6"/>
        <v>-695.88515127653159</v>
      </c>
      <c r="AJ33">
        <f t="shared" si="7"/>
        <v>12.094689759759831</v>
      </c>
      <c r="AK33">
        <f t="shared" si="22"/>
        <v>21.668041498646936</v>
      </c>
      <c r="AL33">
        <f t="shared" si="8"/>
        <v>-662.12242001812479</v>
      </c>
      <c r="AN33">
        <f t="shared" si="9"/>
        <v>0</v>
      </c>
      <c r="AO33">
        <f t="shared" si="9"/>
        <v>0</v>
      </c>
      <c r="AP33">
        <f t="shared" si="9"/>
        <v>-0.26394311029275364</v>
      </c>
      <c r="AQ33">
        <f t="shared" si="9"/>
        <v>-22.963258498179535</v>
      </c>
      <c r="AR33">
        <f t="shared" si="9"/>
        <v>-23.227201608472292</v>
      </c>
      <c r="AS33">
        <f t="shared" si="9"/>
        <v>0.40369563415246995</v>
      </c>
      <c r="AT33">
        <f t="shared" si="9"/>
        <v>0.7232342397687106</v>
      </c>
      <c r="AU33">
        <f t="shared" si="9"/>
        <v>-22.100271734551111</v>
      </c>
      <c r="AW33">
        <v>30</v>
      </c>
      <c r="AX33">
        <f>IF(Z33&gt;0, (R33*SUMPRODUCT(K33:$K$98, X33:$X$98)-K33*$AZ$3)/Z33, 0)</f>
        <v>470.18759392020019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100000</v>
      </c>
      <c r="S34">
        <f t="shared" si="1"/>
        <v>460.73349059090441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297.44876022091063</v>
      </c>
      <c r="AC34">
        <f t="shared" si="2"/>
        <v>285.14945472882977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-738.77802351146772</v>
      </c>
      <c r="AI34">
        <f t="shared" si="6"/>
        <v>-746.51431413696355</v>
      </c>
      <c r="AJ34">
        <f t="shared" si="7"/>
        <v>12.299305492080862</v>
      </c>
      <c r="AK34">
        <f t="shared" si="22"/>
        <v>20.821413215463746</v>
      </c>
      <c r="AL34">
        <f t="shared" si="8"/>
        <v>-713.39359542941895</v>
      </c>
      <c r="AN34">
        <f t="shared" si="9"/>
        <v>0</v>
      </c>
      <c r="AO34">
        <f t="shared" si="9"/>
        <v>0</v>
      </c>
      <c r="AP34">
        <f t="shared" si="9"/>
        <v>-0.23055474965242048</v>
      </c>
      <c r="AQ34">
        <f t="shared" si="9"/>
        <v>-22.016854136536583</v>
      </c>
      <c r="AR34">
        <f t="shared" si="9"/>
        <v>-22.247408886189007</v>
      </c>
      <c r="AS34">
        <f t="shared" si="9"/>
        <v>0.3665404307951024</v>
      </c>
      <c r="AT34">
        <f t="shared" si="9"/>
        <v>0.62051387980181927</v>
      </c>
      <c r="AU34">
        <f t="shared" ref="AU34:AU79" si="23">AL34*$K34</f>
        <v>-21.260354575592086</v>
      </c>
      <c r="AW34">
        <v>31</v>
      </c>
      <c r="AX34">
        <f>IF(Z34&gt;0, (R34*SUMPRODUCT(K34:$K$98, X34:$X$98)-K34*$AZ$3)/Z34, 0)</f>
        <v>460.73349059090441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100000</v>
      </c>
      <c r="S35">
        <f t="shared" si="1"/>
        <v>450.85010186021128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285.14945472882977</v>
      </c>
      <c r="AC35">
        <f t="shared" si="2"/>
        <v>272.65398720488145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-795.89206458903197</v>
      </c>
      <c r="AI35">
        <f t="shared" ref="AI35:AI66" si="25">SUM(AE35:AH35)</f>
        <v>-803.45150580019924</v>
      </c>
      <c r="AJ35">
        <f t="shared" si="7"/>
        <v>12.495467523948321</v>
      </c>
      <c r="AK35">
        <f t="shared" si="22"/>
        <v>19.960461831018087</v>
      </c>
      <c r="AL35">
        <f t="shared" ref="AL35:AL79" si="26">SUM(AI35:AK35)</f>
        <v>-770.99557644523281</v>
      </c>
      <c r="AN35">
        <f t="shared" ref="AN35:AT66" si="27">AE35*$K35</f>
        <v>0</v>
      </c>
      <c r="AO35">
        <f t="shared" si="27"/>
        <v>0</v>
      </c>
      <c r="AP35">
        <f t="shared" si="27"/>
        <v>-0.20114672618067886</v>
      </c>
      <c r="AQ35">
        <f t="shared" si="27"/>
        <v>-21.17763452525697</v>
      </c>
      <c r="AR35">
        <f t="shared" si="27"/>
        <v>-21.378781251437648</v>
      </c>
      <c r="AS35">
        <f t="shared" si="27"/>
        <v>0.33248785384113239</v>
      </c>
      <c r="AT35">
        <f t="shared" si="27"/>
        <v>0.53112147289835898</v>
      </c>
      <c r="AU35">
        <f t="shared" si="23"/>
        <v>-20.515171924698155</v>
      </c>
      <c r="AW35">
        <v>32</v>
      </c>
      <c r="AX35">
        <f>IF(Z35&gt;0, (R35*SUMPRODUCT(K35:$K$98, X35:$X$98)-K35*$AZ$3)/Z35, 0)</f>
        <v>450.85010186021128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100000</v>
      </c>
      <c r="S36">
        <f t="shared" si="1"/>
        <v>440.5609755708947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272.65398720488145</v>
      </c>
      <c r="AC36">
        <f t="shared" si="2"/>
        <v>259.97759072657828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-860.19353251003338</v>
      </c>
      <c r="AI36">
        <f t="shared" si="25"/>
        <v>-867.56985511752521</v>
      </c>
      <c r="AJ36">
        <f t="shared" si="7"/>
        <v>12.676396478303161</v>
      </c>
      <c r="AK36">
        <f t="shared" si="22"/>
        <v>19.085779104341704</v>
      </c>
      <c r="AL36">
        <f t="shared" si="26"/>
        <v>-835.80767953488032</v>
      </c>
      <c r="AN36">
        <f t="shared" si="27"/>
        <v>0</v>
      </c>
      <c r="AO36">
        <f t="shared" si="27"/>
        <v>0</v>
      </c>
      <c r="AP36">
        <f t="shared" si="27"/>
        <v>-0.17524480578831694</v>
      </c>
      <c r="AQ36">
        <f t="shared" si="27"/>
        <v>-20.436260256836235</v>
      </c>
      <c r="AR36">
        <f t="shared" si="27"/>
        <v>-20.611505062624556</v>
      </c>
      <c r="AS36">
        <f t="shared" si="27"/>
        <v>0.30116261952530321</v>
      </c>
      <c r="AT36">
        <f t="shared" si="27"/>
        <v>0.45343510993703545</v>
      </c>
      <c r="AU36">
        <f t="shared" si="23"/>
        <v>-19.856907333162216</v>
      </c>
      <c r="AW36">
        <v>33</v>
      </c>
      <c r="AX36">
        <f>IF(Z36&gt;0, (R36*SUMPRODUCT(K36:$K$98, X36:$X$98)-K36*$AZ$3)/Z36, 0)</f>
        <v>440.5609755708947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100000</v>
      </c>
      <c r="S37">
        <f t="shared" si="1"/>
        <v>429.8609418879264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259.97759072657828</v>
      </c>
      <c r="AC37">
        <f t="shared" si="2"/>
        <v>247.13172158309362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-929.38956268735058</v>
      </c>
      <c r="AI37">
        <f t="shared" si="25"/>
        <v>-936.57594837343152</v>
      </c>
      <c r="AJ37">
        <f t="shared" si="7"/>
        <v>12.845869143484663</v>
      </c>
      <c r="AK37">
        <f t="shared" si="22"/>
        <v>18.198431350860481</v>
      </c>
      <c r="AL37">
        <f t="shared" si="26"/>
        <v>-905.53164787908634</v>
      </c>
      <c r="AN37">
        <f t="shared" si="27"/>
        <v>0</v>
      </c>
      <c r="AO37">
        <f t="shared" si="27"/>
        <v>0</v>
      </c>
      <c r="AP37">
        <f t="shared" si="27"/>
        <v>-0.15243958256842288</v>
      </c>
      <c r="AQ37">
        <f t="shared" si="27"/>
        <v>-19.714466098572387</v>
      </c>
      <c r="AR37">
        <f t="shared" si="27"/>
        <v>-19.86690568114081</v>
      </c>
      <c r="AS37">
        <f t="shared" si="27"/>
        <v>0.27249009662175361</v>
      </c>
      <c r="AT37">
        <f t="shared" si="27"/>
        <v>0.38603011300916446</v>
      </c>
      <c r="AU37">
        <f t="shared" si="23"/>
        <v>-19.208385471509892</v>
      </c>
      <c r="AW37">
        <v>34</v>
      </c>
      <c r="AX37">
        <f>IF(Z37&gt;0, (R37*SUMPRODUCT(K37:$K$98, X37:$X$98)-K37*$AZ$3)/Z37, 0)</f>
        <v>429.8609418879264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100000</v>
      </c>
      <c r="S38">
        <f t="shared" si="1"/>
        <v>418.85416773695397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247.13172158309362</v>
      </c>
      <c r="AC38">
        <f t="shared" si="2"/>
        <v>234.19439040715656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-1003.0649057391075</v>
      </c>
      <c r="AI38">
        <f t="shared" si="25"/>
        <v>-1010.0540444551103</v>
      </c>
      <c r="AJ38">
        <f t="shared" si="7"/>
        <v>12.937331175937061</v>
      </c>
      <c r="AK38">
        <f t="shared" si="22"/>
        <v>17.299220510816554</v>
      </c>
      <c r="AL38">
        <f t="shared" si="26"/>
        <v>-979.81749276835671</v>
      </c>
      <c r="AN38">
        <f t="shared" si="27"/>
        <v>0</v>
      </c>
      <c r="AO38">
        <f t="shared" si="27"/>
        <v>0</v>
      </c>
      <c r="AP38">
        <f t="shared" si="27"/>
        <v>-0.13237100516474787</v>
      </c>
      <c r="AQ38">
        <f t="shared" si="27"/>
        <v>-18.997578273007395</v>
      </c>
      <c r="AR38">
        <f t="shared" si="27"/>
        <v>-19.129949278172145</v>
      </c>
      <c r="AS38">
        <f t="shared" si="27"/>
        <v>0.24502697707042381</v>
      </c>
      <c r="AT38">
        <f t="shared" si="27"/>
        <v>0.32763911271932289</v>
      </c>
      <c r="AU38">
        <f t="shared" si="23"/>
        <v>-18.557283188382399</v>
      </c>
      <c r="AW38">
        <v>35</v>
      </c>
      <c r="AX38">
        <f>IF(Z38&gt;0, (R38*SUMPRODUCT(K38:$K$98, X38:$X$98)-K38*$AZ$3)/Z38, 0)</f>
        <v>418.85416773695397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100000</v>
      </c>
      <c r="S39">
        <f t="shared" si="1"/>
        <v>407.64333732950189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234.19439040715656</v>
      </c>
      <c r="AC39">
        <f t="shared" si="2"/>
        <v>221.24782545793084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-1079.1248069703365</v>
      </c>
      <c r="AI39">
        <f t="shared" si="25"/>
        <v>-1085.909163698308</v>
      </c>
      <c r="AJ39">
        <f t="shared" si="7"/>
        <v>12.946564949225717</v>
      </c>
      <c r="AK39">
        <f t="shared" si="22"/>
        <v>16.393607328500959</v>
      </c>
      <c r="AL39">
        <f t="shared" si="26"/>
        <v>-1056.5689914205811</v>
      </c>
      <c r="AN39">
        <f t="shared" si="27"/>
        <v>0</v>
      </c>
      <c r="AO39">
        <f t="shared" si="27"/>
        <v>0</v>
      </c>
      <c r="AP39">
        <f t="shared" si="27"/>
        <v>-0.11472547364066839</v>
      </c>
      <c r="AQ39">
        <f t="shared" si="27"/>
        <v>-18.248318825369989</v>
      </c>
      <c r="AR39">
        <f t="shared" si="27"/>
        <v>-18.36304429901066</v>
      </c>
      <c r="AS39">
        <f t="shared" si="27"/>
        <v>0.21893023250027571</v>
      </c>
      <c r="AT39">
        <f t="shared" si="27"/>
        <v>0.2772207360039225</v>
      </c>
      <c r="AU39">
        <f t="shared" si="23"/>
        <v>-17.866893330506457</v>
      </c>
      <c r="AW39">
        <v>36</v>
      </c>
      <c r="AX39">
        <f>IF(Z39&gt;0, (R39*SUMPRODUCT(K39:$K$98, X39:$X$98)-K39*$AZ$3)/Z39, 0)</f>
        <v>407.64333732950189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100000</v>
      </c>
      <c r="S40">
        <f t="shared" si="1"/>
        <v>396.39758029779296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221.24782545793084</v>
      </c>
      <c r="AC40">
        <f t="shared" si="2"/>
        <v>208.40219710022291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-1158.0716742132547</v>
      </c>
      <c r="AI40">
        <f t="shared" si="25"/>
        <v>-1164.6434284146699</v>
      </c>
      <c r="AJ40">
        <f t="shared" si="7"/>
        <v>12.845628357707938</v>
      </c>
      <c r="AK40">
        <f t="shared" si="22"/>
        <v>15.48734778205516</v>
      </c>
      <c r="AL40">
        <f t="shared" si="26"/>
        <v>-1136.3104522749068</v>
      </c>
      <c r="AN40">
        <f t="shared" si="27"/>
        <v>0</v>
      </c>
      <c r="AO40">
        <f t="shared" si="27"/>
        <v>0</v>
      </c>
      <c r="AP40">
        <f t="shared" si="27"/>
        <v>-9.9223484106527843E-2</v>
      </c>
      <c r="AQ40">
        <f t="shared" si="27"/>
        <v>-17.485119321075093</v>
      </c>
      <c r="AR40">
        <f t="shared" si="27"/>
        <v>-17.584342805181624</v>
      </c>
      <c r="AS40">
        <f t="shared" si="27"/>
        <v>0.19394943300145734</v>
      </c>
      <c r="AT40">
        <f t="shared" si="27"/>
        <v>0.2338353747579493</v>
      </c>
      <c r="AU40">
        <f t="shared" si="23"/>
        <v>-17.156557997422215</v>
      </c>
      <c r="AW40">
        <v>37</v>
      </c>
      <c r="AX40">
        <f>IF(Z40&gt;0, (R40*SUMPRODUCT(K40:$K$98, X40:$X$98)-K40*$AZ$3)/Z40, 0)</f>
        <v>396.39758029779296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100000</v>
      </c>
      <c r="S41">
        <f t="shared" si="1"/>
        <v>385.27072886991954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208.40219710022291</v>
      </c>
      <c r="AC41">
        <f t="shared" si="2"/>
        <v>195.74090855384611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-1242.2252596081128</v>
      </c>
      <c r="AI41">
        <f t="shared" si="25"/>
        <v>-1248.5760181100627</v>
      </c>
      <c r="AJ41">
        <f t="shared" si="7"/>
        <v>12.661288546376795</v>
      </c>
      <c r="AK41">
        <f t="shared" si="22"/>
        <v>14.588153797015606</v>
      </c>
      <c r="AL41">
        <f t="shared" si="26"/>
        <v>-1221.3265757666702</v>
      </c>
      <c r="AN41">
        <f t="shared" si="27"/>
        <v>0</v>
      </c>
      <c r="AO41">
        <f t="shared" si="27"/>
        <v>0</v>
      </c>
      <c r="AP41">
        <f t="shared" si="27"/>
        <v>-8.5613201313853873E-2</v>
      </c>
      <c r="AQ41">
        <f t="shared" si="27"/>
        <v>-16.74616995675877</v>
      </c>
      <c r="AR41">
        <f t="shared" si="27"/>
        <v>-16.831783158072625</v>
      </c>
      <c r="AS41">
        <f t="shared" si="27"/>
        <v>0.1706840914956744</v>
      </c>
      <c r="AT41">
        <f t="shared" si="27"/>
        <v>0.1966597450427208</v>
      </c>
      <c r="AU41">
        <f t="shared" si="23"/>
        <v>-16.464439321534229</v>
      </c>
      <c r="AW41">
        <v>38</v>
      </c>
      <c r="AX41">
        <f>IF(Z41&gt;0, (R41*SUMPRODUCT(K41:$K$98, X41:$X$98)-K41*$AZ$3)/Z41, 0)</f>
        <v>385.27072886991954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100000</v>
      </c>
      <c r="S42">
        <f t="shared" si="1"/>
        <v>374.33939964213516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195.74090855384611</v>
      </c>
      <c r="AC42">
        <f t="shared" si="2"/>
        <v>183.3017303602108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-1331.2860831664025</v>
      </c>
      <c r="AI42">
        <f t="shared" si="25"/>
        <v>-1337.406923322937</v>
      </c>
      <c r="AJ42">
        <f t="shared" si="7"/>
        <v>12.439178193635314</v>
      </c>
      <c r="AK42">
        <f t="shared" si="22"/>
        <v>13.701863598769229</v>
      </c>
      <c r="AL42">
        <f t="shared" si="26"/>
        <v>-1311.2658815305324</v>
      </c>
      <c r="AN42">
        <f t="shared" si="27"/>
        <v>0</v>
      </c>
      <c r="AO42">
        <f t="shared" si="27"/>
        <v>0</v>
      </c>
      <c r="AP42">
        <f t="shared" si="27"/>
        <v>-7.3672965932565393E-2</v>
      </c>
      <c r="AQ42">
        <f t="shared" si="27"/>
        <v>-16.023910401729236</v>
      </c>
      <c r="AR42">
        <f t="shared" si="27"/>
        <v>-16.097583367661798</v>
      </c>
      <c r="AS42">
        <f t="shared" si="27"/>
        <v>0.14972309811267071</v>
      </c>
      <c r="AT42">
        <f t="shared" si="27"/>
        <v>0.16492130235537819</v>
      </c>
      <c r="AU42">
        <f t="shared" si="23"/>
        <v>-15.782938967193749</v>
      </c>
      <c r="AW42">
        <v>39</v>
      </c>
      <c r="AX42">
        <f>IF(Z42&gt;0, (R42*SUMPRODUCT(K42:$K$98, X42:$X$98)-K42*$AZ$3)/Z42, 0)</f>
        <v>374.33939964213516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100000</v>
      </c>
      <c r="S43">
        <f t="shared" si="1"/>
        <v>363.69205389730678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183.3017303602108</v>
      </c>
      <c r="AC43">
        <f t="shared" si="2"/>
        <v>171.12334831841329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-1425.3391384622375</v>
      </c>
      <c r="AI43">
        <f t="shared" si="25"/>
        <v>-1431.2206028248991</v>
      </c>
      <c r="AJ43">
        <f t="shared" si="7"/>
        <v>12.178382041797505</v>
      </c>
      <c r="AK43">
        <f t="shared" si="22"/>
        <v>12.831121125214757</v>
      </c>
      <c r="AL43">
        <f t="shared" si="26"/>
        <v>-1406.2110996578867</v>
      </c>
      <c r="AN43">
        <f t="shared" si="27"/>
        <v>0</v>
      </c>
      <c r="AO43">
        <f t="shared" si="27"/>
        <v>0</v>
      </c>
      <c r="AP43">
        <f t="shared" si="27"/>
        <v>-6.3206910521880905E-2</v>
      </c>
      <c r="AQ43">
        <f t="shared" si="27"/>
        <v>-15.317832062379351</v>
      </c>
      <c r="AR43">
        <f t="shared" si="27"/>
        <v>-15.381038972901232</v>
      </c>
      <c r="AS43">
        <f t="shared" si="27"/>
        <v>0.13087861399007883</v>
      </c>
      <c r="AT43">
        <f t="shared" si="27"/>
        <v>0.13789346918526002</v>
      </c>
      <c r="AU43">
        <f t="shared" si="23"/>
        <v>-15.112266889725891</v>
      </c>
      <c r="AW43">
        <v>40</v>
      </c>
      <c r="AX43">
        <f>IF(Z43&gt;0, (R43*SUMPRODUCT(K43:$K$98, X43:$X$98)-K43*$AZ$3)/Z43, 0)</f>
        <v>363.69205389730678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100000</v>
      </c>
      <c r="S44">
        <f t="shared" si="1"/>
        <v>353.36193051705771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171.12334831841329</v>
      </c>
      <c r="AC44">
        <f t="shared" si="2"/>
        <v>159.23902372025861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-1517.1968036617693</v>
      </c>
      <c r="AI44">
        <f t="shared" si="25"/>
        <v>-1522.8298037803465</v>
      </c>
      <c r="AJ44">
        <f t="shared" si="7"/>
        <v>11.884324598154677</v>
      </c>
      <c r="AK44">
        <f t="shared" si="22"/>
        <v>11.978634382288931</v>
      </c>
      <c r="AL44">
        <f t="shared" si="26"/>
        <v>-1498.9668447999029</v>
      </c>
      <c r="AN44">
        <f t="shared" si="27"/>
        <v>0</v>
      </c>
      <c r="AO44">
        <f t="shared" si="27"/>
        <v>0</v>
      </c>
      <c r="AP44">
        <f t="shared" si="27"/>
        <v>-5.4050638781419788E-2</v>
      </c>
      <c r="AQ44">
        <f t="shared" si="27"/>
        <v>-14.558042724799558</v>
      </c>
      <c r="AR44">
        <f t="shared" si="27"/>
        <v>-14.612093363580978</v>
      </c>
      <c r="AS44">
        <f t="shared" si="27"/>
        <v>0.11403431963325704</v>
      </c>
      <c r="AT44">
        <f t="shared" si="27"/>
        <v>0.11493925554103079</v>
      </c>
      <c r="AU44">
        <f t="shared" si="23"/>
        <v>-14.383119788406692</v>
      </c>
      <c r="AW44">
        <v>41</v>
      </c>
      <c r="AX44">
        <f>IF(Z44&gt;0, (R44*SUMPRODUCT(K44:$K$98, X44:$X$98)-K44*$AZ$3)/Z44, 0)</f>
        <v>353.36193051705771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12.5</v>
      </c>
      <c r="R45">
        <f t="shared" si="0"/>
        <v>100000</v>
      </c>
      <c r="S45">
        <f t="shared" si="1"/>
        <v>343.49649070372055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159.23902372025861</v>
      </c>
      <c r="AC45">
        <f t="shared" si="2"/>
        <v>147.74661265994544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-1600.8071988416982</v>
      </c>
      <c r="AI45">
        <f t="shared" si="25"/>
        <v>-1606.1837680592344</v>
      </c>
      <c r="AJ45">
        <f t="shared" si="7"/>
        <v>11.492411060313174</v>
      </c>
      <c r="AK45">
        <f t="shared" si="22"/>
        <v>11.146731660418103</v>
      </c>
      <c r="AL45">
        <f t="shared" si="26"/>
        <v>-1583.5446253385032</v>
      </c>
      <c r="AN45">
        <f t="shared" si="27"/>
        <v>0</v>
      </c>
      <c r="AO45">
        <f t="shared" si="27"/>
        <v>0</v>
      </c>
      <c r="AP45">
        <f t="shared" si="27"/>
        <v>-4.6062583142537257E-2</v>
      </c>
      <c r="AQ45">
        <f t="shared" si="27"/>
        <v>-13.714566242598929</v>
      </c>
      <c r="AR45">
        <f t="shared" si="27"/>
        <v>-13.760628825741467</v>
      </c>
      <c r="AS45">
        <f t="shared" si="27"/>
        <v>9.8458723129110456E-2</v>
      </c>
      <c r="AT45">
        <f t="shared" si="27"/>
        <v>9.5497190327413203E-2</v>
      </c>
      <c r="AU45">
        <f t="shared" si="23"/>
        <v>-13.566672912284945</v>
      </c>
      <c r="AW45">
        <v>42</v>
      </c>
      <c r="AX45">
        <f>IF(Z45&gt;0, (R45*SUMPRODUCT(K45:$K$98, X45:$X$98)-K45*$AZ$3)/Z45, 0)</f>
        <v>343.49649070372055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100000</v>
      </c>
      <c r="S46">
        <f t="shared" si="1"/>
        <v>337.57152204346875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147.74661265994544</v>
      </c>
      <c r="AC46">
        <f t="shared" si="2"/>
        <v>136.76921754635222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-2066.8015533313023</v>
      </c>
      <c r="AI46">
        <f t="shared" si="25"/>
        <v>-2071.8660066624966</v>
      </c>
      <c r="AJ46">
        <f t="shared" si="7"/>
        <v>10.977395113593218</v>
      </c>
      <c r="AK46">
        <f t="shared" si="22"/>
        <v>10.342262886196181</v>
      </c>
      <c r="AL46">
        <f t="shared" si="26"/>
        <v>-2050.5463486627073</v>
      </c>
      <c r="AN46">
        <f t="shared" si="27"/>
        <v>0</v>
      </c>
      <c r="AO46">
        <f t="shared" si="27"/>
        <v>0</v>
      </c>
      <c r="AP46">
        <f t="shared" si="27"/>
        <v>-3.8739820014972781E-2</v>
      </c>
      <c r="AQ46">
        <f t="shared" si="27"/>
        <v>-15.809706388159768</v>
      </c>
      <c r="AR46">
        <f t="shared" si="27"/>
        <v>-15.848446208174741</v>
      </c>
      <c r="AS46">
        <f t="shared" si="27"/>
        <v>8.3970032523441332E-2</v>
      </c>
      <c r="AT46">
        <f t="shared" si="27"/>
        <v>7.9111678311049524E-2</v>
      </c>
      <c r="AU46">
        <f t="shared" si="23"/>
        <v>-15.685364497340251</v>
      </c>
      <c r="AW46">
        <v>43</v>
      </c>
      <c r="AX46">
        <f>IF(Z46&gt;0, (R46*SUMPRODUCT(K46:$K$98, X46:$X$98)-K46*$AZ$3)/Z46, 0)</f>
        <v>337.57152204346875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100000</v>
      </c>
      <c r="S47">
        <f t="shared" si="1"/>
        <v>328.06652806599095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136.76921754635222</v>
      </c>
      <c r="AC47">
        <f t="shared" si="2"/>
        <v>123.40341395194753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-2495.1078285703074</v>
      </c>
      <c r="AI47">
        <f t="shared" si="25"/>
        <v>-2499.8097488896187</v>
      </c>
      <c r="AJ47">
        <f t="shared" si="7"/>
        <v>13.365803594404696</v>
      </c>
      <c r="AK47">
        <f t="shared" si="22"/>
        <v>9.5738452282446573</v>
      </c>
      <c r="AL47">
        <f t="shared" si="26"/>
        <v>-2476.8701000669694</v>
      </c>
      <c r="AN47">
        <f t="shared" si="27"/>
        <v>0</v>
      </c>
      <c r="AO47">
        <f t="shared" si="27"/>
        <v>0</v>
      </c>
      <c r="AP47">
        <f t="shared" si="27"/>
        <v>-3.2113102657260702E-2</v>
      </c>
      <c r="AQ47">
        <f t="shared" si="27"/>
        <v>-17.041048847793295</v>
      </c>
      <c r="AR47">
        <f t="shared" si="27"/>
        <v>-17.073161950450555</v>
      </c>
      <c r="AS47">
        <f t="shared" si="27"/>
        <v>9.1285558617629714E-2</v>
      </c>
      <c r="AT47">
        <f t="shared" si="27"/>
        <v>6.538730003072199E-2</v>
      </c>
      <c r="AU47">
        <f t="shared" si="23"/>
        <v>-16.916489091802205</v>
      </c>
      <c r="AW47">
        <v>44</v>
      </c>
      <c r="AX47">
        <f>IF(Z47&gt;0, (R47*SUMPRODUCT(K47:$K$98, X47:$X$98)-K47*$AZ$3)/Z47, 0)</f>
        <v>328.06652806599095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100000</v>
      </c>
      <c r="S48">
        <f t="shared" si="1"/>
        <v>315.88686495450594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123.40341395194753</v>
      </c>
      <c r="AC48">
        <f t="shared" si="2"/>
        <v>108.54442117000698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-2877.4062672098285</v>
      </c>
      <c r="AI48">
        <f t="shared" si="25"/>
        <v>-2881.7014925425451</v>
      </c>
      <c r="AJ48">
        <f t="shared" si="7"/>
        <v>14.858992781940543</v>
      </c>
      <c r="AK48">
        <f t="shared" si="22"/>
        <v>8.6382389766363286</v>
      </c>
      <c r="AL48">
        <f t="shared" si="26"/>
        <v>-2858.204260783968</v>
      </c>
      <c r="AN48">
        <f t="shared" si="27"/>
        <v>0</v>
      </c>
      <c r="AO48">
        <f t="shared" si="27"/>
        <v>0</v>
      </c>
      <c r="AP48">
        <f t="shared" si="27"/>
        <v>-2.6192378151307847E-2</v>
      </c>
      <c r="AQ48">
        <f t="shared" si="27"/>
        <v>-17.546486437309337</v>
      </c>
      <c r="AR48">
        <f t="shared" si="27"/>
        <v>-17.572678815460645</v>
      </c>
      <c r="AS48">
        <f t="shared" si="27"/>
        <v>9.061046342031355E-2</v>
      </c>
      <c r="AT48">
        <f t="shared" si="27"/>
        <v>5.267617047097134E-2</v>
      </c>
      <c r="AU48">
        <f t="shared" si="23"/>
        <v>-17.429392181569359</v>
      </c>
      <c r="AW48">
        <v>45</v>
      </c>
      <c r="AX48">
        <f>IF(Z48&gt;0, (R48*SUMPRODUCT(K48:$K$98, X48:$X$98)-K48*$AZ$3)/Z48, 0)</f>
        <v>315.88686495450594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100000</v>
      </c>
      <c r="S49">
        <f t="shared" si="1"/>
        <v>301.5480875341334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108.54442117000698</v>
      </c>
      <c r="AC49">
        <f t="shared" si="2"/>
        <v>92.946199077209045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-3195.1740044534158</v>
      </c>
      <c r="AI49">
        <f t="shared" si="25"/>
        <v>-3199.026880782249</v>
      </c>
      <c r="AJ49">
        <f t="shared" si="7"/>
        <v>15.59822209279794</v>
      </c>
      <c r="AK49">
        <f t="shared" si="22"/>
        <v>7.5981094819004893</v>
      </c>
      <c r="AL49">
        <f t="shared" si="26"/>
        <v>-3175.8305492075506</v>
      </c>
      <c r="AN49">
        <f t="shared" si="27"/>
        <v>0</v>
      </c>
      <c r="AO49">
        <f t="shared" si="27"/>
        <v>0</v>
      </c>
      <c r="AP49">
        <f t="shared" si="27"/>
        <v>-2.0977610926306761E-2</v>
      </c>
      <c r="AQ49">
        <f t="shared" si="27"/>
        <v>-17.396643802365652</v>
      </c>
      <c r="AR49">
        <f t="shared" si="27"/>
        <v>-17.417621413291961</v>
      </c>
      <c r="AS49">
        <f t="shared" si="27"/>
        <v>8.492705352521672E-2</v>
      </c>
      <c r="AT49">
        <f t="shared" si="27"/>
        <v>4.1369141099597662E-2</v>
      </c>
      <c r="AU49">
        <f t="shared" si="23"/>
        <v>-17.291325218667147</v>
      </c>
      <c r="AW49">
        <v>46</v>
      </c>
      <c r="AX49">
        <f>IF(Z49&gt;0, (R49*SUMPRODUCT(K49:$K$98, X49:$X$98)-K49*$AZ$3)/Z49, 0)</f>
        <v>301.5480875341334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100000</v>
      </c>
      <c r="S50">
        <f t="shared" si="1"/>
        <v>284.73894934263939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92.946199077209045</v>
      </c>
      <c r="AC50">
        <f t="shared" si="2"/>
        <v>77.289077011014314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-3370.9432694092643</v>
      </c>
      <c r="AI50">
        <f t="shared" si="25"/>
        <v>-3374.336249066133</v>
      </c>
      <c r="AJ50">
        <f t="shared" si="7"/>
        <v>15.657122066194731</v>
      </c>
      <c r="AK50">
        <f t="shared" si="22"/>
        <v>6.5062339354046337</v>
      </c>
      <c r="AL50">
        <f t="shared" si="26"/>
        <v>-3352.1728930645336</v>
      </c>
      <c r="AN50">
        <f t="shared" si="27"/>
        <v>0</v>
      </c>
      <c r="AO50">
        <f t="shared" si="27"/>
        <v>0</v>
      </c>
      <c r="AP50">
        <f t="shared" si="27"/>
        <v>-1.6494311431234972E-2</v>
      </c>
      <c r="AQ50">
        <f t="shared" si="27"/>
        <v>-16.387185814717999</v>
      </c>
      <c r="AR50">
        <f t="shared" si="27"/>
        <v>-16.403680126149233</v>
      </c>
      <c r="AS50">
        <f t="shared" si="27"/>
        <v>7.6114057139685332E-2</v>
      </c>
      <c r="AT50">
        <f t="shared" si="27"/>
        <v>3.1628792279314727E-2</v>
      </c>
      <c r="AU50">
        <f t="shared" si="23"/>
        <v>-16.295937276730236</v>
      </c>
      <c r="AW50">
        <v>47</v>
      </c>
      <c r="AX50">
        <f>IF(Z50&gt;0, (R50*SUMPRODUCT(K50:$K$98, X50:$X$98)-K50*$AZ$3)/Z50, 0)</f>
        <v>284.73894934263939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100000</v>
      </c>
      <c r="S51">
        <f t="shared" si="1"/>
        <v>266.6317815852496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77.289077011014314</v>
      </c>
      <c r="AC51">
        <f t="shared" si="2"/>
        <v>62.455035603591732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-3448.6962644029832</v>
      </c>
      <c r="AI51">
        <f t="shared" si="25"/>
        <v>-3451.6242272302325</v>
      </c>
      <c r="AJ51">
        <f t="shared" si="7"/>
        <v>14.834041407422582</v>
      </c>
      <c r="AK51">
        <f t="shared" si="22"/>
        <v>5.4102353907710024</v>
      </c>
      <c r="AL51">
        <f t="shared" si="26"/>
        <v>-3431.3799504320386</v>
      </c>
      <c r="AN51">
        <f t="shared" si="27"/>
        <v>0</v>
      </c>
      <c r="AO51">
        <f t="shared" si="27"/>
        <v>0</v>
      </c>
      <c r="AP51">
        <f t="shared" si="27"/>
        <v>-1.2708680763499203E-2</v>
      </c>
      <c r="AQ51">
        <f t="shared" si="27"/>
        <v>-14.968899012882257</v>
      </c>
      <c r="AR51">
        <f t="shared" si="27"/>
        <v>-14.981607693645756</v>
      </c>
      <c r="AS51">
        <f t="shared" si="27"/>
        <v>6.4386437875839503E-2</v>
      </c>
      <c r="AT51">
        <f t="shared" si="27"/>
        <v>2.3482864535300668E-2</v>
      </c>
      <c r="AU51">
        <f t="shared" si="23"/>
        <v>-14.893738391234615</v>
      </c>
      <c r="AW51">
        <v>48</v>
      </c>
      <c r="AX51">
        <f>IF(Z51&gt;0, (R51*SUMPRODUCT(K51:$K$98, X51:$X$98)-K51*$AZ$3)/Z51, 0)</f>
        <v>266.6317815852496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100000</v>
      </c>
      <c r="S52">
        <f t="shared" si="1"/>
        <v>247.09113193359372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62.455035603591732</v>
      </c>
      <c r="AC52">
        <f t="shared" si="2"/>
        <v>48.872872668651809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-3410.1751388555076</v>
      </c>
      <c r="AI52">
        <f t="shared" si="25"/>
        <v>-3412.6475501621276</v>
      </c>
      <c r="AJ52">
        <f t="shared" si="7"/>
        <v>13.582162934939923</v>
      </c>
      <c r="AK52">
        <f t="shared" si="22"/>
        <v>4.3718524922514215</v>
      </c>
      <c r="AL52">
        <f t="shared" si="26"/>
        <v>-3394.6935347349363</v>
      </c>
      <c r="AN52">
        <f t="shared" si="27"/>
        <v>0</v>
      </c>
      <c r="AO52">
        <f t="shared" si="27"/>
        <v>0</v>
      </c>
      <c r="AP52">
        <f t="shared" si="27"/>
        <v>-9.5815905929406663E-3</v>
      </c>
      <c r="AQ52">
        <f t="shared" si="27"/>
        <v>-13.215803512647607</v>
      </c>
      <c r="AR52">
        <f t="shared" si="27"/>
        <v>-13.225385103240548</v>
      </c>
      <c r="AS52">
        <f t="shared" si="27"/>
        <v>5.263635717113728E-2</v>
      </c>
      <c r="AT52">
        <f t="shared" si="27"/>
        <v>1.6942690967849911E-2</v>
      </c>
      <c r="AU52">
        <f t="shared" si="23"/>
        <v>-13.155806055101561</v>
      </c>
      <c r="AW52">
        <v>49</v>
      </c>
      <c r="AX52">
        <f>IF(Z52&gt;0, (R52*SUMPRODUCT(K52:$K$98, X52:$X$98)-K52*$AZ$3)/Z52, 0)</f>
        <v>247.09113193359372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100000</v>
      </c>
      <c r="S53">
        <f t="shared" si="1"/>
        <v>226.03028373259474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48.872872668651809</v>
      </c>
      <c r="AC53">
        <f t="shared" si="2"/>
        <v>36.89522636845274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-3258.3634271186206</v>
      </c>
      <c r="AI53">
        <f t="shared" si="25"/>
        <v>-3260.4038188837844</v>
      </c>
      <c r="AJ53">
        <f t="shared" si="7"/>
        <v>11.977646300199069</v>
      </c>
      <c r="AK53">
        <f t="shared" si="22"/>
        <v>3.4211010868056269</v>
      </c>
      <c r="AL53">
        <f t="shared" si="26"/>
        <v>-3245.0050714967797</v>
      </c>
      <c r="AN53">
        <f t="shared" si="27"/>
        <v>0</v>
      </c>
      <c r="AO53">
        <f t="shared" si="27"/>
        <v>0</v>
      </c>
      <c r="AP53">
        <f t="shared" si="27"/>
        <v>-7.0601256217614717E-3</v>
      </c>
      <c r="AQ53">
        <f t="shared" si="27"/>
        <v>-11.274528504560076</v>
      </c>
      <c r="AR53">
        <f t="shared" si="27"/>
        <v>-11.281588630181837</v>
      </c>
      <c r="AS53">
        <f t="shared" si="27"/>
        <v>4.1444828868752434E-2</v>
      </c>
      <c r="AT53">
        <f t="shared" si="27"/>
        <v>1.1837630326669913E-2</v>
      </c>
      <c r="AU53">
        <f t="shared" si="23"/>
        <v>-11.228306170986414</v>
      </c>
      <c r="AW53">
        <v>50</v>
      </c>
      <c r="AX53">
        <f>IF(Z53&gt;0, (R53*SUMPRODUCT(K53:$K$98, X53:$X$98)-K53*$AZ$3)/Z53, 0)</f>
        <v>226.03028373259474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100000</v>
      </c>
      <c r="S54">
        <f t="shared" si="1"/>
        <v>203.46538730906062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36.89522636845274</v>
      </c>
      <c r="AC54">
        <f t="shared" si="2"/>
        <v>26.726195375007414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-3024.4030626892391</v>
      </c>
      <c r="AI54">
        <f t="shared" si="25"/>
        <v>-3026.0450001539152</v>
      </c>
      <c r="AJ54">
        <f t="shared" si="7"/>
        <v>10.169030993445325</v>
      </c>
      <c r="AK54">
        <f t="shared" si="22"/>
        <v>2.5826658457916922</v>
      </c>
      <c r="AL54">
        <f t="shared" si="26"/>
        <v>-3013.2933033146783</v>
      </c>
      <c r="AN54">
        <f t="shared" si="27"/>
        <v>0</v>
      </c>
      <c r="AO54">
        <f t="shared" si="27"/>
        <v>0</v>
      </c>
      <c r="AP54">
        <f t="shared" si="27"/>
        <v>-5.0726798794265681E-3</v>
      </c>
      <c r="AQ54">
        <f t="shared" si="27"/>
        <v>-9.3437350041864313</v>
      </c>
      <c r="AR54">
        <f t="shared" si="27"/>
        <v>-9.3488076840658572</v>
      </c>
      <c r="AS54">
        <f t="shared" si="27"/>
        <v>3.1416689139186632E-2</v>
      </c>
      <c r="AT54">
        <f t="shared" si="27"/>
        <v>7.9790109873725378E-3</v>
      </c>
      <c r="AU54">
        <f t="shared" si="23"/>
        <v>-9.3094119839392988</v>
      </c>
      <c r="AW54">
        <v>51</v>
      </c>
      <c r="AX54">
        <f>IF(Z54&gt;0, (R54*SUMPRODUCT(K54:$K$98, X54:$X$98)-K54*$AZ$3)/Z54, 0)</f>
        <v>203.46538730906062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100000</v>
      </c>
      <c r="S55">
        <f t="shared" si="1"/>
        <v>178.4696644462299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26.726195375007414</v>
      </c>
      <c r="AC55">
        <f t="shared" si="2"/>
        <v>18.369511720030584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-2711.3525098452938</v>
      </c>
      <c r="AI55">
        <f t="shared" si="25"/>
        <v>-2712.6391088715923</v>
      </c>
      <c r="AJ55">
        <f t="shared" si="7"/>
        <v>8.3566836549768304</v>
      </c>
      <c r="AK55">
        <f t="shared" si="22"/>
        <v>1.8708336762505191</v>
      </c>
      <c r="AL55">
        <f t="shared" si="26"/>
        <v>-2702.411591540365</v>
      </c>
      <c r="AN55">
        <f t="shared" si="27"/>
        <v>0</v>
      </c>
      <c r="AO55">
        <f t="shared" si="27"/>
        <v>0</v>
      </c>
      <c r="AP55">
        <f t="shared" si="27"/>
        <v>-3.5490003284466072E-3</v>
      </c>
      <c r="AQ55">
        <f t="shared" si="27"/>
        <v>-7.4790908055150149</v>
      </c>
      <c r="AR55">
        <f t="shared" si="27"/>
        <v>-7.4826398058434611</v>
      </c>
      <c r="AS55">
        <f t="shared" si="27"/>
        <v>2.3051372206892056E-2</v>
      </c>
      <c r="AT55">
        <f t="shared" si="27"/>
        <v>5.1605738818120278E-3</v>
      </c>
      <c r="AU55">
        <f t="shared" si="23"/>
        <v>-7.4544278597547571</v>
      </c>
      <c r="AW55">
        <v>52</v>
      </c>
      <c r="AX55">
        <f>IF(Z55&gt;0, (R55*SUMPRODUCT(K55:$K$98, X55:$X$98)-K55*$AZ$3)/Z55, 0)</f>
        <v>178.4696644462299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100000</v>
      </c>
      <c r="S56">
        <f t="shared" si="1"/>
        <v>150.24671277313297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18.369511720030584</v>
      </c>
      <c r="AC56">
        <f t="shared" si="2"/>
        <v>11.77171676202412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-2354.9396202175908</v>
      </c>
      <c r="AI56">
        <f t="shared" si="25"/>
        <v>-2355.9189858010996</v>
      </c>
      <c r="AJ56">
        <f t="shared" si="7"/>
        <v>6.5977949580064639</v>
      </c>
      <c r="AK56">
        <f t="shared" si="22"/>
        <v>1.2858658204021409</v>
      </c>
      <c r="AL56">
        <f t="shared" si="26"/>
        <v>-2348.0353250226908</v>
      </c>
      <c r="AN56">
        <f t="shared" si="27"/>
        <v>0</v>
      </c>
      <c r="AO56">
        <f t="shared" si="27"/>
        <v>0</v>
      </c>
      <c r="AP56">
        <f t="shared" si="27"/>
        <v>-2.4120684972653503E-3</v>
      </c>
      <c r="AQ56">
        <f t="shared" si="27"/>
        <v>-5.7999543444639192</v>
      </c>
      <c r="AR56">
        <f t="shared" si="27"/>
        <v>-5.8023664129611845</v>
      </c>
      <c r="AS56">
        <f t="shared" si="27"/>
        <v>1.6249635108281868E-2</v>
      </c>
      <c r="AT56">
        <f t="shared" si="27"/>
        <v>3.1669444886871286E-3</v>
      </c>
      <c r="AU56">
        <f t="shared" si="23"/>
        <v>-5.7829498333642153</v>
      </c>
      <c r="AW56">
        <v>53</v>
      </c>
      <c r="AX56">
        <f>IF(Z56&gt;0, (R56*SUMPRODUCT(K56:$K$98, X56:$X$98)-K56*$AZ$3)/Z56, 0)</f>
        <v>150.24671277313297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100000</v>
      </c>
      <c r="S57">
        <f t="shared" si="1"/>
        <v>116.9647247699577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11.77171676202412</v>
      </c>
      <c r="AC57">
        <f t="shared" si="2"/>
        <v>6.7586337099785672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-1978.2232530128636</v>
      </c>
      <c r="AI57">
        <f t="shared" si="25"/>
        <v>-1978.9455470339103</v>
      </c>
      <c r="AJ57">
        <f t="shared" si="7"/>
        <v>5.0130830520455527</v>
      </c>
      <c r="AK57">
        <f t="shared" si="22"/>
        <v>0.82402017334168842</v>
      </c>
      <c r="AL57">
        <f t="shared" si="26"/>
        <v>-1973.1084438085229</v>
      </c>
      <c r="AN57">
        <f t="shared" si="27"/>
        <v>0</v>
      </c>
      <c r="AO57">
        <f t="shared" si="27"/>
        <v>0</v>
      </c>
      <c r="AP57">
        <f t="shared" si="27"/>
        <v>-1.5883302080479569E-3</v>
      </c>
      <c r="AQ57">
        <f t="shared" si="27"/>
        <v>-4.3501284234213227</v>
      </c>
      <c r="AR57">
        <f t="shared" si="27"/>
        <v>-4.3517167536293702</v>
      </c>
      <c r="AS57">
        <f t="shared" si="27"/>
        <v>1.1023808885302425E-2</v>
      </c>
      <c r="AT57">
        <f t="shared" si="27"/>
        <v>1.8120268134887477E-3</v>
      </c>
      <c r="AU57">
        <f t="shared" si="23"/>
        <v>-4.3388809179305792</v>
      </c>
      <c r="AW57">
        <v>54</v>
      </c>
      <c r="AX57">
        <f>IF(Z57&gt;0, (R57*SUMPRODUCT(K57:$K$98, X57:$X$98)-K57*$AZ$3)/Z57, 0)</f>
        <v>116.9647247699577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100000</v>
      </c>
      <c r="S58">
        <f t="shared" si="1"/>
        <v>75.471583932170944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6.7586337099785672</v>
      </c>
      <c r="AC58">
        <f t="shared" si="2"/>
        <v>3.1110689405022156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-1598.3960640960154</v>
      </c>
      <c r="AI58">
        <f t="shared" si="25"/>
        <v>-1598.9113356688397</v>
      </c>
      <c r="AJ58">
        <f t="shared" si="7"/>
        <v>3.6475647694763516</v>
      </c>
      <c r="AK58">
        <f t="shared" si="22"/>
        <v>0.47310435969849973</v>
      </c>
      <c r="AL58">
        <f t="shared" si="26"/>
        <v>-1594.7906665396649</v>
      </c>
      <c r="AN58">
        <f t="shared" si="27"/>
        <v>0</v>
      </c>
      <c r="AO58">
        <f t="shared" si="27"/>
        <v>0</v>
      </c>
      <c r="AP58">
        <f t="shared" si="27"/>
        <v>-1.0116841280023063E-3</v>
      </c>
      <c r="AQ58">
        <f t="shared" si="27"/>
        <v>-3.1382905900349574</v>
      </c>
      <c r="AR58">
        <f t="shared" si="27"/>
        <v>-3.1393022741629593</v>
      </c>
      <c r="AS58">
        <f t="shared" si="27"/>
        <v>7.1616281156602225E-3</v>
      </c>
      <c r="AT58">
        <f t="shared" si="27"/>
        <v>9.288930281406945E-4</v>
      </c>
      <c r="AU58">
        <f t="shared" si="23"/>
        <v>-3.1312117530191586</v>
      </c>
      <c r="AW58">
        <v>55</v>
      </c>
      <c r="AX58">
        <f>IF(Z58&gt;0, (R58*SUMPRODUCT(K58:$K$98, X58:$X$98)-K58*$AZ$3)/Z58, 0)</f>
        <v>75.471583932170944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100000</v>
      </c>
      <c r="S59">
        <f t="shared" si="1"/>
        <v>21.153456388278624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3.1110689405022156</v>
      </c>
      <c r="AC59">
        <f t="shared" si="2"/>
        <v>0.60006732720383482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-1244.2166787256276</v>
      </c>
      <c r="AI59">
        <f t="shared" si="25"/>
        <v>-1244.571270497883</v>
      </c>
      <c r="AJ59">
        <f t="shared" si="7"/>
        <v>2.5110016132983808</v>
      </c>
      <c r="AK59">
        <f t="shared" si="22"/>
        <v>0.21777482583515512</v>
      </c>
      <c r="AL59">
        <f t="shared" si="26"/>
        <v>-1241.8424940587495</v>
      </c>
      <c r="AN59">
        <f t="shared" si="27"/>
        <v>0</v>
      </c>
      <c r="AO59">
        <f t="shared" si="27"/>
        <v>0</v>
      </c>
      <c r="AP59">
        <f t="shared" si="27"/>
        <v>-6.2161199278006139E-4</v>
      </c>
      <c r="AQ59">
        <f t="shared" si="27"/>
        <v>-2.1811561057758166</v>
      </c>
      <c r="AR59">
        <f t="shared" si="27"/>
        <v>-2.1817777177685964</v>
      </c>
      <c r="AS59">
        <f t="shared" si="27"/>
        <v>4.4018751670073398E-3</v>
      </c>
      <c r="AT59">
        <f t="shared" si="27"/>
        <v>3.8176701789685618E-4</v>
      </c>
      <c r="AU59">
        <f t="shared" si="23"/>
        <v>-2.1769940755836923</v>
      </c>
      <c r="AW59">
        <v>56</v>
      </c>
      <c r="AX59">
        <f>IF(Z59&gt;0, (R59*SUMPRODUCT(K59:$K$98, X59:$X$98)-K59*$AZ$3)/Z59, 0)</f>
        <v>21.153456388278624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100000</v>
      </c>
      <c r="S60">
        <f t="shared" si="1"/>
        <v>-54.305441535451948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0.60006732720383482</v>
      </c>
      <c r="AC60">
        <f t="shared" si="2"/>
        <v>-1.0210093350571787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-928.24339708503021</v>
      </c>
      <c r="AI60">
        <f t="shared" si="25"/>
        <v>-928.47841251492741</v>
      </c>
      <c r="AJ60">
        <f t="shared" si="7"/>
        <v>1.6210766622610135</v>
      </c>
      <c r="AK60">
        <f t="shared" si="22"/>
        <v>4.2004712904268444E-2</v>
      </c>
      <c r="AL60">
        <f t="shared" si="26"/>
        <v>-926.81533113976218</v>
      </c>
      <c r="AN60">
        <f t="shared" si="27"/>
        <v>0</v>
      </c>
      <c r="AO60">
        <f t="shared" si="27"/>
        <v>0</v>
      </c>
      <c r="AP60">
        <f t="shared" si="27"/>
        <v>-3.6784858055443167E-4</v>
      </c>
      <c r="AQ60">
        <f t="shared" si="27"/>
        <v>-1.4528961616521232</v>
      </c>
      <c r="AR60">
        <f t="shared" si="27"/>
        <v>-1.4532640102326777</v>
      </c>
      <c r="AS60">
        <f t="shared" si="27"/>
        <v>2.5373259510803855E-3</v>
      </c>
      <c r="AT60">
        <f t="shared" si="27"/>
        <v>6.5746210898519992E-5</v>
      </c>
      <c r="AU60">
        <f t="shared" si="23"/>
        <v>-1.4506609380706987</v>
      </c>
      <c r="AW60">
        <v>57</v>
      </c>
      <c r="AX60">
        <f>IF(Z60&gt;0, (R60*SUMPRODUCT(K60:$K$98, X60:$X$98)-K60*$AZ$3)/Z60, 0)</f>
        <v>-54.305441535451948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100000</v>
      </c>
      <c r="S61">
        <f t="shared" si="1"/>
        <v>-164.6023302288944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-1.0210093350571787</v>
      </c>
      <c r="AC61">
        <f t="shared" si="2"/>
        <v>-1.973834564999656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-662.1687284929402</v>
      </c>
      <c r="AI61">
        <f t="shared" si="25"/>
        <v>-662.31862267747692</v>
      </c>
      <c r="AJ61">
        <f t="shared" si="7"/>
        <v>0.95282522994247731</v>
      </c>
      <c r="AK61">
        <f t="shared" si="22"/>
        <v>-7.1470653454002511E-2</v>
      </c>
      <c r="AL61">
        <f t="shared" si="26"/>
        <v>-661.43726810098838</v>
      </c>
      <c r="AN61">
        <f t="shared" si="27"/>
        <v>0</v>
      </c>
      <c r="AO61">
        <f t="shared" si="27"/>
        <v>0</v>
      </c>
      <c r="AP61">
        <f t="shared" si="27"/>
        <v>-2.0947850651794909E-4</v>
      </c>
      <c r="AQ61">
        <f t="shared" si="27"/>
        <v>-0.92538691034845988</v>
      </c>
      <c r="AR61">
        <f t="shared" si="27"/>
        <v>-0.92559638885497786</v>
      </c>
      <c r="AS61">
        <f t="shared" si="27"/>
        <v>1.3315820540865826E-3</v>
      </c>
      <c r="AT61">
        <f t="shared" si="27"/>
        <v>-9.9880897925988364E-5</v>
      </c>
      <c r="AU61">
        <f t="shared" si="23"/>
        <v>-0.92436468769881719</v>
      </c>
      <c r="AW61">
        <v>58</v>
      </c>
      <c r="AX61">
        <f>IF(Z61&gt;0, (R61*SUMPRODUCT(K61:$K$98, X61:$X$98)-K61*$AZ$3)/Z61, 0)</f>
        <v>-164.6023302288944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100000</v>
      </c>
      <c r="S62">
        <f t="shared" si="1"/>
        <v>-334.08382972542989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-1.973834564999656</v>
      </c>
      <c r="AC62">
        <f t="shared" si="2"/>
        <v>-2.452729572035933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-452.99603650839998</v>
      </c>
      <c r="AI62">
        <f t="shared" si="25"/>
        <v>-453.08780724652775</v>
      </c>
      <c r="AJ62">
        <f t="shared" si="7"/>
        <v>0.47889500703627697</v>
      </c>
      <c r="AK62">
        <f t="shared" si="22"/>
        <v>-0.13816841954997594</v>
      </c>
      <c r="AL62">
        <f t="shared" si="26"/>
        <v>-452.74708065904144</v>
      </c>
      <c r="AN62">
        <f t="shared" si="27"/>
        <v>0</v>
      </c>
      <c r="AO62">
        <f t="shared" si="27"/>
        <v>0</v>
      </c>
      <c r="AP62">
        <f t="shared" si="27"/>
        <v>-1.1450933360848738E-4</v>
      </c>
      <c r="AQ62">
        <f t="shared" si="27"/>
        <v>-0.56523762722331217</v>
      </c>
      <c r="AR62">
        <f t="shared" si="27"/>
        <v>-0.56535213655692063</v>
      </c>
      <c r="AS62">
        <f t="shared" si="27"/>
        <v>5.9755374363249447E-4</v>
      </c>
      <c r="AT62">
        <f t="shared" si="27"/>
        <v>-1.7240325152861533E-4</v>
      </c>
      <c r="AU62">
        <f t="shared" si="23"/>
        <v>-0.56492698606481673</v>
      </c>
      <c r="AW62">
        <v>59</v>
      </c>
      <c r="AX62">
        <f>IF(Z62&gt;0, (R62*SUMPRODUCT(K62:$K$98, X62:$X$98)-K62*$AZ$3)/Z62, 0)</f>
        <v>-334.08382972542989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100000</v>
      </c>
      <c r="S63">
        <f t="shared" si="1"/>
        <v>-608.60070987268591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-2.452729572035933</v>
      </c>
      <c r="AC63">
        <f t="shared" si="2"/>
        <v>-2.6193137141590821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-296.4412918166841</v>
      </c>
      <c r="AI63">
        <f t="shared" si="25"/>
        <v>-296.49508968595347</v>
      </c>
      <c r="AJ63">
        <f t="shared" si="7"/>
        <v>0.16658414212314909</v>
      </c>
      <c r="AK63">
        <f t="shared" si="22"/>
        <v>-0.17169107004251533</v>
      </c>
      <c r="AL63">
        <f t="shared" si="26"/>
        <v>-296.50019661387284</v>
      </c>
      <c r="AN63">
        <f t="shared" si="27"/>
        <v>0</v>
      </c>
      <c r="AO63">
        <f t="shared" si="27"/>
        <v>0</v>
      </c>
      <c r="AP63">
        <f t="shared" si="27"/>
        <v>-5.9935442359580553E-5</v>
      </c>
      <c r="AQ63">
        <f t="shared" si="27"/>
        <v>-0.33026103449765914</v>
      </c>
      <c r="AR63">
        <f t="shared" si="27"/>
        <v>-0.33032096994001869</v>
      </c>
      <c r="AS63">
        <f t="shared" si="27"/>
        <v>1.8558902766662385E-4</v>
      </c>
      <c r="AT63">
        <f t="shared" si="27"/>
        <v>-1.9127858355615172E-4</v>
      </c>
      <c r="AU63">
        <f t="shared" si="23"/>
        <v>-0.33032665949590823</v>
      </c>
      <c r="AW63">
        <v>60</v>
      </c>
      <c r="AX63">
        <f>IF(Z63&gt;0, (R63*SUMPRODUCT(K63:$K$98, X63:$X$98)-K63*$AZ$3)/Z63, 0)</f>
        <v>-608.60070987268591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100000</v>
      </c>
      <c r="S64">
        <f t="shared" si="1"/>
        <v>-1076.2777343849443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-2.6193137141590821</v>
      </c>
      <c r="AC64">
        <f t="shared" si="2"/>
        <v>-2.5936341369601665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-185.09726146628691</v>
      </c>
      <c r="AI64">
        <f t="shared" si="25"/>
        <v>-185.12738419918031</v>
      </c>
      <c r="AJ64">
        <f t="shared" si="7"/>
        <v>-2.567957719891556E-2</v>
      </c>
      <c r="AK64">
        <f t="shared" si="22"/>
        <v>-0.18335195999113577</v>
      </c>
      <c r="AL64">
        <f t="shared" si="26"/>
        <v>-185.33641573637038</v>
      </c>
      <c r="AN64">
        <f t="shared" si="27"/>
        <v>0</v>
      </c>
      <c r="AO64">
        <f t="shared" si="27"/>
        <v>0</v>
      </c>
      <c r="AP64">
        <f t="shared" si="27"/>
        <v>-2.9963668794693736E-5</v>
      </c>
      <c r="AQ64">
        <f t="shared" si="27"/>
        <v>-0.18411984918519828</v>
      </c>
      <c r="AR64">
        <f t="shared" si="27"/>
        <v>-0.18414981285399296</v>
      </c>
      <c r="AS64">
        <f t="shared" si="27"/>
        <v>-2.5543975332477599E-5</v>
      </c>
      <c r="AT64">
        <f t="shared" si="27"/>
        <v>-1.8238376383287089E-4</v>
      </c>
      <c r="AU64">
        <f t="shared" si="23"/>
        <v>-0.18435774059315832</v>
      </c>
      <c r="AW64">
        <v>61</v>
      </c>
      <c r="AX64">
        <f>IF(Z64&gt;0, (R64*SUMPRODUCT(K64:$K$98, X64:$X$98)-K64*$AZ$3)/Z64, 0)</f>
        <v>-1076.2777343849443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100000</v>
      </c>
      <c r="S65">
        <f t="shared" si="1"/>
        <v>-1913.3544350533152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-2.5936341369601665</v>
      </c>
      <c r="AC65">
        <f t="shared" si="2"/>
        <v>-2.4599498685591379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-110.00465399515849</v>
      </c>
      <c r="AI65">
        <f t="shared" si="25"/>
        <v>-110.02072491897357</v>
      </c>
      <c r="AJ65">
        <f t="shared" si="7"/>
        <v>-0.13368426840102865</v>
      </c>
      <c r="AK65">
        <f t="shared" si="22"/>
        <v>-0.18155438958721168</v>
      </c>
      <c r="AL65">
        <f t="shared" si="26"/>
        <v>-110.3359635769618</v>
      </c>
      <c r="AN65">
        <f t="shared" si="27"/>
        <v>0</v>
      </c>
      <c r="AO65">
        <f t="shared" si="27"/>
        <v>0</v>
      </c>
      <c r="AP65">
        <f t="shared" si="27"/>
        <v>-1.4273268539524348E-5</v>
      </c>
      <c r="AQ65">
        <f t="shared" si="27"/>
        <v>-9.769979530342518E-2</v>
      </c>
      <c r="AR65">
        <f t="shared" si="27"/>
        <v>-9.7714068571964713E-2</v>
      </c>
      <c r="AS65">
        <f t="shared" si="27"/>
        <v>-1.1873066441937525E-4</v>
      </c>
      <c r="AT65">
        <f t="shared" si="27"/>
        <v>-1.6124614782106914E-4</v>
      </c>
      <c r="AU65">
        <f t="shared" si="23"/>
        <v>-9.7994045384205142E-2</v>
      </c>
      <c r="AW65">
        <v>62</v>
      </c>
      <c r="AX65">
        <f>IF(Z65&gt;0, (R65*SUMPRODUCT(K65:$K$98, X65:$X$98)-K65*$AZ$3)/Z65, 0)</f>
        <v>-1913.3544350533152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12.5</v>
      </c>
      <c r="R66">
        <f t="shared" si="0"/>
        <v>100000</v>
      </c>
      <c r="S66">
        <f t="shared" si="1"/>
        <v>-3488.6848401924663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-2.4599498685591379</v>
      </c>
      <c r="AC66">
        <f t="shared" si="2"/>
        <v>-2.2738959874462887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-62.102541894665265</v>
      </c>
      <c r="AI66">
        <f t="shared" si="25"/>
        <v>-62.110689291505359</v>
      </c>
      <c r="AJ66">
        <f t="shared" si="7"/>
        <v>-0.18605388111284915</v>
      </c>
      <c r="AK66">
        <f t="shared" si="22"/>
        <v>-0.17219649079913968</v>
      </c>
      <c r="AL66">
        <f t="shared" si="26"/>
        <v>-62.468939663417345</v>
      </c>
      <c r="AN66">
        <f t="shared" si="27"/>
        <v>0</v>
      </c>
      <c r="AO66">
        <f t="shared" si="27"/>
        <v>0</v>
      </c>
      <c r="AP66">
        <f t="shared" si="27"/>
        <v>-6.4607575243417902E-6</v>
      </c>
      <c r="AQ66">
        <f t="shared" si="27"/>
        <v>-4.9246338763330712E-2</v>
      </c>
      <c r="AR66">
        <f t="shared" si="27"/>
        <v>-4.9252799520855053E-2</v>
      </c>
      <c r="AS66">
        <f t="shared" si="27"/>
        <v>-1.4753780083682697E-4</v>
      </c>
      <c r="AT66">
        <f t="shared" si="27"/>
        <v>-1.3654910831402935E-4</v>
      </c>
      <c r="AU66">
        <f t="shared" si="23"/>
        <v>-4.9536886430005908E-2</v>
      </c>
      <c r="AW66">
        <v>63</v>
      </c>
      <c r="AX66">
        <f>IF(Z66&gt;0, (R66*SUMPRODUCT(K66:$K$98, X66:$X$98)-K66*$AZ$3)/Z66, 0)</f>
        <v>-3488.6848401924663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-6612.5871916380102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-2.2738959874462887</v>
      </c>
      <c r="AC67">
        <f t="shared" ref="AC67:AC79" si="30">S67*Z67</f>
        <v>-2.0697908294093748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-3.9125964796856323E-3</v>
      </c>
      <c r="AH67">
        <f t="shared" ref="AH67:AH79" si="33">-X67*R67</f>
        <v>-33.226611136083633</v>
      </c>
      <c r="AI67">
        <f t="shared" ref="AI67:AI79" si="34">SUM(AE67:AH67)</f>
        <v>-33.23052373256332</v>
      </c>
      <c r="AJ67">
        <f t="shared" ref="AJ67:AJ79" si="35">AB67-AC67</f>
        <v>-0.20410515803691398</v>
      </c>
      <c r="AK67">
        <f t="shared" si="22"/>
        <v>-0.15917271912124023</v>
      </c>
      <c r="AL67">
        <f t="shared" si="26"/>
        <v>-33.593801609721474</v>
      </c>
      <c r="AN67">
        <f t="shared" ref="AN67:AT79" si="36">AE67*$K67</f>
        <v>0</v>
      </c>
      <c r="AO67">
        <f t="shared" si="36"/>
        <v>0</v>
      </c>
      <c r="AP67">
        <f t="shared" si="36"/>
        <v>-2.7702030873394078E-6</v>
      </c>
      <c r="AQ67">
        <f t="shared" si="36"/>
        <v>-2.3525160651987394E-2</v>
      </c>
      <c r="AR67">
        <f t="shared" si="36"/>
        <v>-2.3527930855074736E-2</v>
      </c>
      <c r="AS67">
        <f t="shared" si="36"/>
        <v>-1.4451087452319806E-4</v>
      </c>
      <c r="AT67">
        <f t="shared" si="36"/>
        <v>-1.1269773415665308E-4</v>
      </c>
      <c r="AU67">
        <f t="shared" si="23"/>
        <v>-2.3785139463754587E-2</v>
      </c>
      <c r="AW67">
        <v>64</v>
      </c>
      <c r="AX67">
        <f>IF(Z67&gt;0, (R67*SUMPRODUCT(K67:$K$98, X67:$X$98)-K67*$AZ$3)/Z67, 0)</f>
        <v>-6612.5871916380102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12.5</v>
      </c>
      <c r="R68">
        <f t="shared" si="28"/>
        <v>100000</v>
      </c>
      <c r="S68">
        <f t="shared" si="29"/>
        <v>-13154.803552200423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-2.0697908294093748</v>
      </c>
      <c r="AC68">
        <f t="shared" si="30"/>
        <v>-1.8671092964897151</v>
      </c>
      <c r="AE68">
        <f t="shared" si="31"/>
        <v>0</v>
      </c>
      <c r="AF68">
        <f t="shared" si="32"/>
        <v>0</v>
      </c>
      <c r="AG68">
        <f t="shared" si="32"/>
        <v>-1.7741706376312638E-3</v>
      </c>
      <c r="AH68">
        <f t="shared" si="33"/>
        <v>-16.794399018060101</v>
      </c>
      <c r="AI68">
        <f t="shared" si="34"/>
        <v>-16.796173188697733</v>
      </c>
      <c r="AJ68">
        <f t="shared" si="35"/>
        <v>-0.20268153291965962</v>
      </c>
      <c r="AK68">
        <f t="shared" si="22"/>
        <v>-0.14488535805865624</v>
      </c>
      <c r="AL68">
        <f t="shared" si="26"/>
        <v>-17.143740079676046</v>
      </c>
      <c r="AN68">
        <f t="shared" si="36"/>
        <v>0</v>
      </c>
      <c r="AO68">
        <f t="shared" si="36"/>
        <v>0</v>
      </c>
      <c r="AP68">
        <f t="shared" si="36"/>
        <v>-1.1215636204369864E-6</v>
      </c>
      <c r="AQ68">
        <f t="shared" si="36"/>
        <v>-1.0616784296975637E-2</v>
      </c>
      <c r="AR68">
        <f t="shared" si="36"/>
        <v>-1.0617905860596076E-2</v>
      </c>
      <c r="AS68">
        <f t="shared" si="36"/>
        <v>-1.2812760454687278E-4</v>
      </c>
      <c r="AT68">
        <f t="shared" si="36"/>
        <v>-9.1591047267883222E-5</v>
      </c>
      <c r="AU68">
        <f t="shared" si="23"/>
        <v>-1.083762451241083E-2</v>
      </c>
      <c r="AW68">
        <v>65</v>
      </c>
      <c r="AX68">
        <f>IF(Z68&gt;0, (R68*SUMPRODUCT(K68:$K$98, X68:$X$98)-K68*$AZ$3)/Z68, 0)</f>
        <v>-13154.803552200423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100000</v>
      </c>
      <c r="S69">
        <f t="shared" si="29"/>
        <v>-27663.498320048548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-1.8671092964897151</v>
      </c>
      <c r="AC69">
        <f t="shared" si="30"/>
        <v>-1.6757558186691486</v>
      </c>
      <c r="AE69">
        <f t="shared" si="31"/>
        <v>0</v>
      </c>
      <c r="AF69">
        <f t="shared" si="32"/>
        <v>0</v>
      </c>
      <c r="AG69">
        <f t="shared" si="32"/>
        <v>-7.5720530682786026E-4</v>
      </c>
      <c r="AH69">
        <f t="shared" si="33"/>
        <v>-7.9937889954167272</v>
      </c>
      <c r="AI69">
        <f t="shared" si="34"/>
        <v>-7.9945462007235548</v>
      </c>
      <c r="AJ69">
        <f t="shared" si="35"/>
        <v>-0.19135347782056655</v>
      </c>
      <c r="AK69">
        <f t="shared" si="22"/>
        <v>-0.13069765075428008</v>
      </c>
      <c r="AL69">
        <f t="shared" si="26"/>
        <v>-8.3165973292984017</v>
      </c>
      <c r="AN69">
        <f t="shared" si="36"/>
        <v>0</v>
      </c>
      <c r="AO69">
        <f t="shared" si="36"/>
        <v>0</v>
      </c>
      <c r="AP69">
        <f t="shared" si="36"/>
        <v>-4.2738979963709602E-7</v>
      </c>
      <c r="AQ69">
        <f t="shared" si="36"/>
        <v>-4.5119386331362067E-3</v>
      </c>
      <c r="AR69">
        <f t="shared" si="36"/>
        <v>-4.5123660229358445E-3</v>
      </c>
      <c r="AS69">
        <f t="shared" si="36"/>
        <v>-1.0800574666889587E-4</v>
      </c>
      <c r="AT69">
        <f t="shared" si="36"/>
        <v>-7.3769745490716187E-5</v>
      </c>
      <c r="AU69">
        <f t="shared" si="23"/>
        <v>-4.6941415150954565E-3</v>
      </c>
      <c r="AW69">
        <v>66</v>
      </c>
      <c r="AX69">
        <f>IF(Z69&gt;0, (R69*SUMPRODUCT(K69:$K$98, X69:$X$98)-K69*$AZ$3)/Z69, 0)</f>
        <v>-27663.498320048548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100000</v>
      </c>
      <c r="S70">
        <f t="shared" si="29"/>
        <v>-62552.380535413722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-1.6757558186691486</v>
      </c>
      <c r="AC70">
        <f t="shared" si="30"/>
        <v>-1.4999371661259082</v>
      </c>
      <c r="AE70">
        <f t="shared" si="31"/>
        <v>0</v>
      </c>
      <c r="AF70">
        <f t="shared" si="32"/>
        <v>0</v>
      </c>
      <c r="AG70">
        <f t="shared" si="32"/>
        <v>-2.9973622771972805E-4</v>
      </c>
      <c r="AH70">
        <f t="shared" si="33"/>
        <v>-3.5991762083188283</v>
      </c>
      <c r="AI70">
        <f t="shared" si="34"/>
        <v>-3.5994759445465481</v>
      </c>
      <c r="AJ70">
        <f t="shared" si="35"/>
        <v>-0.17581865254324036</v>
      </c>
      <c r="AK70">
        <f t="shared" si="22"/>
        <v>-0.11730290730684041</v>
      </c>
      <c r="AL70">
        <f t="shared" si="26"/>
        <v>-3.8925975043966288</v>
      </c>
      <c r="AN70">
        <f t="shared" si="36"/>
        <v>0</v>
      </c>
      <c r="AO70">
        <f t="shared" si="36"/>
        <v>0</v>
      </c>
      <c r="AP70">
        <f t="shared" si="36"/>
        <v>-1.5105382199749886E-7</v>
      </c>
      <c r="AQ70">
        <f t="shared" si="36"/>
        <v>-1.8138258643109022E-3</v>
      </c>
      <c r="AR70">
        <f t="shared" si="36"/>
        <v>-1.8139769181328997E-3</v>
      </c>
      <c r="AS70">
        <f t="shared" si="36"/>
        <v>-8.8604836482896479E-5</v>
      </c>
      <c r="AT70">
        <f t="shared" si="36"/>
        <v>-5.9115485021333466E-5</v>
      </c>
      <c r="AU70">
        <f t="shared" si="23"/>
        <v>-1.9616972396371297E-3</v>
      </c>
      <c r="AW70">
        <v>67</v>
      </c>
      <c r="AX70">
        <f>IF(Z70&gt;0, (R70*SUMPRODUCT(K70:$K$98, X70:$X$98)-K70*$AZ$3)/Z70, 0)</f>
        <v>-62552.380535413722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100000</v>
      </c>
      <c r="S71">
        <f t="shared" si="29"/>
        <v>-153160.1287638678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-1.4999371661259082</v>
      </c>
      <c r="AC71">
        <f t="shared" si="30"/>
        <v>-1.3407415355827397</v>
      </c>
      <c r="AE71">
        <f t="shared" si="31"/>
        <v>0</v>
      </c>
      <c r="AF71">
        <f t="shared" si="32"/>
        <v>0</v>
      </c>
      <c r="AG71">
        <f t="shared" si="32"/>
        <v>-1.0942318559043903E-4</v>
      </c>
      <c r="AH71">
        <f t="shared" si="33"/>
        <v>-1.4985254388167339</v>
      </c>
      <c r="AI71">
        <f t="shared" si="34"/>
        <v>-1.4986348620023244</v>
      </c>
      <c r="AJ71">
        <f t="shared" si="35"/>
        <v>-0.15919563054316854</v>
      </c>
      <c r="AK71">
        <f t="shared" si="22"/>
        <v>-0.10499560162881358</v>
      </c>
      <c r="AL71">
        <f t="shared" si="26"/>
        <v>-1.7628260941743066</v>
      </c>
      <c r="AN71">
        <f t="shared" si="36"/>
        <v>0</v>
      </c>
      <c r="AO71">
        <f t="shared" si="36"/>
        <v>0</v>
      </c>
      <c r="AP71">
        <f t="shared" si="36"/>
        <v>-4.9236118978443759E-8</v>
      </c>
      <c r="AQ71">
        <f t="shared" si="36"/>
        <v>-6.7427736086904887E-4</v>
      </c>
      <c r="AR71">
        <f t="shared" si="36"/>
        <v>-6.7432659698802731E-4</v>
      </c>
      <c r="AS71">
        <f t="shared" si="36"/>
        <v>-7.1631756688289019E-5</v>
      </c>
      <c r="AT71">
        <f t="shared" si="36"/>
        <v>-4.7243880774580983E-5</v>
      </c>
      <c r="AU71">
        <f t="shared" si="23"/>
        <v>-7.9320223445089729E-4</v>
      </c>
      <c r="AW71">
        <v>68</v>
      </c>
      <c r="AX71">
        <f>IF(Z71&gt;0, (R71*SUMPRODUCT(K71:$K$98, X71:$X$98)-K71*$AZ$3)/Z71, 0)</f>
        <v>-153160.1287638678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100000</v>
      </c>
      <c r="S72">
        <f t="shared" si="29"/>
        <v>-409024.32376191003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-1.3407415355827397</v>
      </c>
      <c r="AC72">
        <f t="shared" si="30"/>
        <v>-1.1976573697226449</v>
      </c>
      <c r="AE72">
        <f t="shared" si="31"/>
        <v>0</v>
      </c>
      <c r="AF72">
        <f t="shared" si="32"/>
        <v>0</v>
      </c>
      <c r="AG72">
        <f t="shared" si="32"/>
        <v>-3.6601043634381513E-5</v>
      </c>
      <c r="AH72">
        <f t="shared" si="33"/>
        <v>-0.57382328080122502</v>
      </c>
      <c r="AI72">
        <f t="shared" si="34"/>
        <v>-0.57385988184485937</v>
      </c>
      <c r="AJ72">
        <f t="shared" si="35"/>
        <v>-0.14308416586009476</v>
      </c>
      <c r="AK72">
        <f t="shared" ref="AK72:AK79" si="49">G72*SUM(AB72:AB72, AE72:AF72)</f>
        <v>-9.3851907490791781E-2</v>
      </c>
      <c r="AL72">
        <f t="shared" si="26"/>
        <v>-0.81079595519574588</v>
      </c>
      <c r="AN72">
        <f t="shared" si="36"/>
        <v>0</v>
      </c>
      <c r="AO72">
        <f t="shared" si="36"/>
        <v>0</v>
      </c>
      <c r="AP72">
        <f t="shared" si="36"/>
        <v>-1.4704487913090289E-8</v>
      </c>
      <c r="AQ72">
        <f t="shared" si="36"/>
        <v>-2.3053379518570141E-4</v>
      </c>
      <c r="AR72">
        <f t="shared" si="36"/>
        <v>-2.3054849967361449E-4</v>
      </c>
      <c r="AS72">
        <f t="shared" si="36"/>
        <v>-5.7484136476042389E-5</v>
      </c>
      <c r="AT72">
        <f t="shared" si="36"/>
        <v>-3.7705051612857806E-5</v>
      </c>
      <c r="AU72">
        <f t="shared" si="23"/>
        <v>-3.2573768776251468E-4</v>
      </c>
      <c r="AW72">
        <v>69</v>
      </c>
      <c r="AX72">
        <f>IF(Z72&gt;0, (R72*SUMPRODUCT(K72:$K$98, X72:$X$98)-K72*$AZ$3)/Z72, 0)</f>
        <v>-409024.32376191003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100000</v>
      </c>
      <c r="S73">
        <f t="shared" si="29"/>
        <v>-1200900.0088887291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-1.1976573697226449</v>
      </c>
      <c r="AC73">
        <f t="shared" si="30"/>
        <v>-1.0695321506419699</v>
      </c>
      <c r="AE73">
        <f t="shared" si="31"/>
        <v>0</v>
      </c>
      <c r="AF73">
        <f t="shared" si="32"/>
        <v>0</v>
      </c>
      <c r="AG73">
        <f t="shared" si="32"/>
        <v>-1.1132610362286508E-5</v>
      </c>
      <c r="AH73">
        <f t="shared" si="33"/>
        <v>-0.20081938268600955</v>
      </c>
      <c r="AI73">
        <f t="shared" si="34"/>
        <v>-0.20083051529637183</v>
      </c>
      <c r="AJ73">
        <f t="shared" si="35"/>
        <v>-0.12812521908067498</v>
      </c>
      <c r="AK73">
        <f t="shared" si="49"/>
        <v>-8.3836015880585146E-2</v>
      </c>
      <c r="AL73">
        <f t="shared" si="26"/>
        <v>-0.41279175025763198</v>
      </c>
      <c r="AN73">
        <f t="shared" si="36"/>
        <v>0</v>
      </c>
      <c r="AO73">
        <f t="shared" si="36"/>
        <v>0</v>
      </c>
      <c r="AP73">
        <f t="shared" si="36"/>
        <v>-3.9933320361373626E-9</v>
      </c>
      <c r="AQ73">
        <f t="shared" si="36"/>
        <v>-7.203507966775385E-5</v>
      </c>
      <c r="AR73">
        <f t="shared" si="36"/>
        <v>-7.2039072999789989E-5</v>
      </c>
      <c r="AS73">
        <f t="shared" si="36"/>
        <v>-4.5959260707197812E-5</v>
      </c>
      <c r="AT73">
        <f t="shared" si="36"/>
        <v>-3.0072466124584676E-5</v>
      </c>
      <c r="AU73">
        <f t="shared" si="23"/>
        <v>-1.4807079983157248E-4</v>
      </c>
      <c r="AW73">
        <v>70</v>
      </c>
      <c r="AX73">
        <f>IF(Z73&gt;0, (R73*SUMPRODUCT(K73:$K$98, X73:$X$98)-K73*$AZ$3)/Z73, 0)</f>
        <v>-1200900.0088887291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100000</v>
      </c>
      <c r="S74">
        <f t="shared" si="29"/>
        <v>-3911896.780579356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-1.0695321506419699</v>
      </c>
      <c r="AC74">
        <f t="shared" si="30"/>
        <v>-0.95500083493961951</v>
      </c>
      <c r="AE74">
        <f t="shared" si="31"/>
        <v>0</v>
      </c>
      <c r="AF74">
        <f t="shared" si="32"/>
        <v>0</v>
      </c>
      <c r="AG74">
        <f t="shared" si="32"/>
        <v>-3.051591365091511E-6</v>
      </c>
      <c r="AH74">
        <f t="shared" si="33"/>
        <v>-6.3757543148577053E-2</v>
      </c>
      <c r="AI74">
        <f t="shared" si="34"/>
        <v>-6.3760594739942139E-2</v>
      </c>
      <c r="AJ74">
        <f t="shared" si="35"/>
        <v>-0.11453131570235042</v>
      </c>
      <c r="AK74">
        <f t="shared" si="49"/>
        <v>-7.4867250544937897E-2</v>
      </c>
      <c r="AL74">
        <f t="shared" si="26"/>
        <v>-0.25315916098723046</v>
      </c>
      <c r="AN74">
        <f t="shared" si="36"/>
        <v>0</v>
      </c>
      <c r="AO74">
        <f t="shared" si="36"/>
        <v>0</v>
      </c>
      <c r="AP74">
        <f t="shared" si="36"/>
        <v>-9.7734246208506306E-10</v>
      </c>
      <c r="AQ74">
        <f t="shared" si="36"/>
        <v>-2.041982255886227E-5</v>
      </c>
      <c r="AR74">
        <f t="shared" si="36"/>
        <v>-2.0420799901324351E-5</v>
      </c>
      <c r="AS74">
        <f t="shared" si="36"/>
        <v>-3.6681293358889837E-5</v>
      </c>
      <c r="AT74">
        <f t="shared" si="36"/>
        <v>-2.3977962388465023E-5</v>
      </c>
      <c r="AU74">
        <f t="shared" si="23"/>
        <v>-8.1080055648679203E-5</v>
      </c>
      <c r="AW74">
        <v>71</v>
      </c>
      <c r="AX74">
        <f>IF(Z74&gt;0, (R74*SUMPRODUCT(K74:$K$98, X74:$X$98)-K74*$AZ$3)/Z74, 0)</f>
        <v>-3911896.780579356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100000</v>
      </c>
      <c r="S75">
        <f t="shared" si="29"/>
        <v>-14302167.529891172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-0.95500083493961951</v>
      </c>
      <c r="AC75">
        <f t="shared" si="30"/>
        <v>-0.85269683442109068</v>
      </c>
      <c r="AE75">
        <f t="shared" si="31"/>
        <v>0</v>
      </c>
      <c r="AF75">
        <f t="shared" si="32"/>
        <v>0</v>
      </c>
      <c r="AG75">
        <f t="shared" si="32"/>
        <v>-7.452514038859631E-7</v>
      </c>
      <c r="AH75">
        <f t="shared" si="33"/>
        <v>-1.8206592380437061E-2</v>
      </c>
      <c r="AI75">
        <f t="shared" si="34"/>
        <v>-1.8207337631840948E-2</v>
      </c>
      <c r="AJ75">
        <f t="shared" si="35"/>
        <v>-0.10230400051852884</v>
      </c>
      <c r="AK75">
        <f t="shared" si="49"/>
        <v>-6.6850058445773367E-2</v>
      </c>
      <c r="AL75">
        <f t="shared" si="26"/>
        <v>-0.18736139659614315</v>
      </c>
      <c r="AN75">
        <f t="shared" si="36"/>
        <v>0</v>
      </c>
      <c r="AO75">
        <f t="shared" si="36"/>
        <v>0</v>
      </c>
      <c r="AP75">
        <f t="shared" si="36"/>
        <v>-2.131106582730058E-10</v>
      </c>
      <c r="AQ75">
        <f t="shared" si="36"/>
        <v>-5.2063221442746135E-6</v>
      </c>
      <c r="AR75">
        <f t="shared" si="36"/>
        <v>-5.2065352549328867E-6</v>
      </c>
      <c r="AS75">
        <f t="shared" si="36"/>
        <v>-2.9254655248930891E-5</v>
      </c>
      <c r="AT75">
        <f t="shared" si="36"/>
        <v>-1.9116314154770297E-5</v>
      </c>
      <c r="AU75">
        <f t="shared" si="23"/>
        <v>-5.3577504658634074E-5</v>
      </c>
      <c r="AW75">
        <v>72</v>
      </c>
      <c r="AX75">
        <f>IF(Z75&gt;0, (R75*SUMPRODUCT(K75:$K$98, X75:$X$98)-K75*$AZ$3)/Z75, 0)</f>
        <v>-14302167.529891172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100000</v>
      </c>
      <c r="S76">
        <f t="shared" si="29"/>
        <v>-59582404.849812709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-0.85269683442109068</v>
      </c>
      <c r="AC76">
        <f t="shared" si="30"/>
        <v>-0.76134095115297806</v>
      </c>
      <c r="AE76">
        <f t="shared" si="31"/>
        <v>0</v>
      </c>
      <c r="AF76">
        <f t="shared" si="32"/>
        <v>0</v>
      </c>
      <c r="AG76">
        <f t="shared" si="32"/>
        <v>-1.5972436683951909E-7</v>
      </c>
      <c r="AH76">
        <f t="shared" si="33"/>
        <v>-4.6245961840606755E-3</v>
      </c>
      <c r="AI76">
        <f t="shared" si="34"/>
        <v>-4.624755908427515E-3</v>
      </c>
      <c r="AJ76">
        <f t="shared" si="35"/>
        <v>-9.1355883268112614E-2</v>
      </c>
      <c r="AK76">
        <f t="shared" si="49"/>
        <v>-5.9688778409476353E-2</v>
      </c>
      <c r="AL76">
        <f t="shared" si="26"/>
        <v>-0.15566941758601649</v>
      </c>
      <c r="AN76">
        <f t="shared" si="36"/>
        <v>0</v>
      </c>
      <c r="AO76">
        <f t="shared" si="36"/>
        <v>0</v>
      </c>
      <c r="AP76">
        <f t="shared" si="36"/>
        <v>-4.0780779265895629E-11</v>
      </c>
      <c r="AQ76">
        <f t="shared" si="36"/>
        <v>-1.1807505636605187E-6</v>
      </c>
      <c r="AR76">
        <f t="shared" si="36"/>
        <v>-1.1807913444397847E-6</v>
      </c>
      <c r="AS76">
        <f t="shared" si="36"/>
        <v>-2.3324957762650197E-5</v>
      </c>
      <c r="AT76">
        <f t="shared" si="36"/>
        <v>-1.5239721685129586E-5</v>
      </c>
      <c r="AU76">
        <f t="shared" si="23"/>
        <v>-3.9745470792219567E-5</v>
      </c>
      <c r="AW76">
        <v>73</v>
      </c>
      <c r="AX76">
        <f>IF(Z76&gt;0, (R76*SUMPRODUCT(K76:$K$98, X76:$X$98)-K76*$AZ$3)/Z76, 0)</f>
        <v>-59582404.849812709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100000</v>
      </c>
      <c r="S77">
        <f t="shared" si="29"/>
        <v>-288453313.10400367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-0.76134095115297806</v>
      </c>
      <c r="AC77">
        <f t="shared" si="30"/>
        <v>-0.67976973048366962</v>
      </c>
      <c r="AE77">
        <f t="shared" si="31"/>
        <v>0</v>
      </c>
      <c r="AF77">
        <f t="shared" si="32"/>
        <v>0</v>
      </c>
      <c r="AG77">
        <f t="shared" si="32"/>
        <v>-2.9457528289793572E-8</v>
      </c>
      <c r="AH77">
        <f t="shared" si="33"/>
        <v>-1.0293567590506426E-3</v>
      </c>
      <c r="AI77">
        <f t="shared" si="34"/>
        <v>-1.0293862165789323E-3</v>
      </c>
      <c r="AJ77">
        <f t="shared" si="35"/>
        <v>-8.1571220669308442E-2</v>
      </c>
      <c r="AK77">
        <f t="shared" si="49"/>
        <v>-5.329386658070847E-2</v>
      </c>
      <c r="AL77">
        <f t="shared" si="26"/>
        <v>-0.13589447346659583</v>
      </c>
      <c r="AN77">
        <f t="shared" si="36"/>
        <v>0</v>
      </c>
      <c r="AO77">
        <f t="shared" si="36"/>
        <v>0</v>
      </c>
      <c r="AP77">
        <f t="shared" si="36"/>
        <v>-6.7152568083559095E-12</v>
      </c>
      <c r="AQ77">
        <f t="shared" si="36"/>
        <v>-2.3465631319912893E-7</v>
      </c>
      <c r="AR77">
        <f t="shared" si="36"/>
        <v>-2.3466302845593728E-7</v>
      </c>
      <c r="AS77">
        <f t="shared" si="36"/>
        <v>-1.8595304045087431E-5</v>
      </c>
      <c r="AT77">
        <f t="shared" si="36"/>
        <v>-1.2149084501557207E-5</v>
      </c>
      <c r="AU77">
        <f t="shared" si="23"/>
        <v>-3.0979051575100571E-5</v>
      </c>
      <c r="AW77">
        <v>74</v>
      </c>
      <c r="AX77">
        <f>IF(Z77&gt;0, (R77*SUMPRODUCT(K77:$K$98, X77:$X$98)-K77*$AZ$3)/Z77, 0)</f>
        <v>-288453313.10400367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100000</v>
      </c>
      <c r="S78">
        <f t="shared" si="29"/>
        <v>-1666633012.9631753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-0.67976973048366962</v>
      </c>
      <c r="AC78">
        <f t="shared" si="30"/>
        <v>-0.60693746387223979</v>
      </c>
      <c r="AE78">
        <f t="shared" si="31"/>
        <v>0</v>
      </c>
      <c r="AF78">
        <f t="shared" si="32"/>
        <v>0</v>
      </c>
      <c r="AG78">
        <f t="shared" si="32"/>
        <v>-4.5521228965183276E-9</v>
      </c>
      <c r="AH78">
        <f t="shared" si="33"/>
        <v>-1.9688664088301846E-4</v>
      </c>
      <c r="AI78">
        <f t="shared" si="34"/>
        <v>-1.9689119300591497E-4</v>
      </c>
      <c r="AJ78">
        <f t="shared" si="35"/>
        <v>-7.283226661142983E-2</v>
      </c>
      <c r="AK78">
        <f t="shared" si="49"/>
        <v>-4.7583881133856878E-2</v>
      </c>
      <c r="AL78">
        <f t="shared" si="26"/>
        <v>-0.12061303893829263</v>
      </c>
      <c r="AN78">
        <f t="shared" si="36"/>
        <v>0</v>
      </c>
      <c r="AO78">
        <f t="shared" si="36"/>
        <v>0</v>
      </c>
      <c r="AP78">
        <f t="shared" si="36"/>
        <v>-9.2653595726364976E-13</v>
      </c>
      <c r="AQ78">
        <f t="shared" si="36"/>
        <v>-4.0074171200979018E-8</v>
      </c>
      <c r="AR78">
        <f t="shared" si="36"/>
        <v>-4.0075097736936281E-8</v>
      </c>
      <c r="AS78">
        <f t="shared" si="36"/>
        <v>-1.4824229353762747E-5</v>
      </c>
      <c r="AT78">
        <f t="shared" si="36"/>
        <v>-9.6851903735723983E-6</v>
      </c>
      <c r="AU78">
        <f t="shared" si="23"/>
        <v>-2.4549494825072083E-5</v>
      </c>
      <c r="AW78">
        <v>75</v>
      </c>
      <c r="AX78">
        <f>IF(Z78&gt;0, (R78*SUMPRODUCT(K78:$K$98, X78:$X$98)-K78*$AZ$3)/Z78, 0)</f>
        <v>-1666633012.9631753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-0.60693746387223979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-3.641698317214662E-5</v>
      </c>
      <c r="AI79">
        <f t="shared" si="34"/>
        <v>-3.641698317214662E-5</v>
      </c>
      <c r="AJ79">
        <f t="shared" si="35"/>
        <v>-0.60693746387223979</v>
      </c>
      <c r="AK79">
        <f t="shared" si="49"/>
        <v>-4.2485622471056791E-2</v>
      </c>
      <c r="AL79">
        <f t="shared" si="26"/>
        <v>-0.64945950332646873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-6.6181139804546403E-9</v>
      </c>
      <c r="AR79">
        <f t="shared" si="36"/>
        <v>-6.6181139804546403E-9</v>
      </c>
      <c r="AS79">
        <f t="shared" si="36"/>
        <v>-1.1029967243378832E-4</v>
      </c>
      <c r="AT79">
        <f t="shared" si="36"/>
        <v>-7.7209770703651833E-6</v>
      </c>
      <c r="AU79">
        <f t="shared" si="23"/>
        <v>-1.1802726761813395E-4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5375.9054306154767</v>
      </c>
      <c r="AO81" s="8">
        <f t="shared" si="50"/>
        <v>-537.59054306154769</v>
      </c>
      <c r="AP81" s="8">
        <f t="shared" si="50"/>
        <v>-206.78126717811222</v>
      </c>
      <c r="AQ81" s="8">
        <f t="shared" si="50"/>
        <v>-2981.9178812619193</v>
      </c>
      <c r="AR81" s="8">
        <f t="shared" si="50"/>
        <v>1649.6157391138945</v>
      </c>
      <c r="AS81" s="8">
        <f t="shared" si="50"/>
        <v>-357.49084526556561</v>
      </c>
      <c r="AT81" s="8">
        <f t="shared" si="50"/>
        <v>208.53632640491332</v>
      </c>
      <c r="AU81" s="8">
        <f t="shared" si="50"/>
        <v>1500.6612202532435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4367-FDC1-4B40-998C-88F193D17137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8393.0262925819588</v>
      </c>
      <c r="K3">
        <v>1</v>
      </c>
      <c r="L3" s="2">
        <v>0</v>
      </c>
      <c r="O3">
        <f>$C$3</f>
        <v>8393.0262925819588</v>
      </c>
      <c r="P3" s="2">
        <f>O3*C5</f>
        <v>839.30262925819591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8393.0262925819588</v>
      </c>
      <c r="AF3">
        <f t="shared" ref="AF3:AG34" si="4">-$Z3*P3</f>
        <v>-839.30262925819591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7427.9061074237625</v>
      </c>
      <c r="AJ3">
        <f t="shared" ref="AJ3:AJ66" si="7">AB3-AC3</f>
        <v>0</v>
      </c>
      <c r="AL3">
        <f t="shared" ref="AL3:AL34" si="8">SUM(AI3:AK3)</f>
        <v>7427.9061074237625</v>
      </c>
      <c r="AN3">
        <f t="shared" ref="AN3:AU34" si="9">AE3*$K3</f>
        <v>8393.0262925819588</v>
      </c>
      <c r="AO3">
        <f t="shared" si="9"/>
        <v>-839.30262925819591</v>
      </c>
      <c r="AP3">
        <f t="shared" si="9"/>
        <v>-125.8175559</v>
      </c>
      <c r="AQ3">
        <f t="shared" si="9"/>
        <v>0</v>
      </c>
      <c r="AR3">
        <f t="shared" si="9"/>
        <v>7427.9061074237625</v>
      </c>
      <c r="AS3">
        <f t="shared" si="9"/>
        <v>0</v>
      </c>
      <c r="AT3">
        <f t="shared" si="9"/>
        <v>0</v>
      </c>
      <c r="AU3">
        <f t="shared" si="9"/>
        <v>7427.9061074237625</v>
      </c>
      <c r="AW3">
        <v>0</v>
      </c>
      <c r="AX3">
        <f>IF(Z3&gt;0, (R3*SUMPRODUCT(K3:$K$98, X3:$X$98)-K3*$AZ$3)/Z3, 0)</f>
        <v>0</v>
      </c>
      <c r="AZ3">
        <f>C6*ABS(SUMPRODUCT(X4:X69, K4:K69))/1</f>
        <v>4700.413599208593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510.59129346275358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503.61574277234922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-503.61574277234922</v>
      </c>
      <c r="AK4">
        <f>G4*SUM(AB4, AE4:AF4)</f>
        <v>0</v>
      </c>
      <c r="AL4">
        <f t="shared" si="8"/>
        <v>-869.78684277234925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-326.93848214285708</v>
      </c>
      <c r="AR4">
        <f t="shared" si="9"/>
        <v>-326.93848214285708</v>
      </c>
      <c r="AS4">
        <f t="shared" si="9"/>
        <v>-449.6569131895975</v>
      </c>
      <c r="AT4">
        <f t="shared" si="9"/>
        <v>0</v>
      </c>
      <c r="AU4">
        <f t="shared" si="9"/>
        <v>-776.59539533245459</v>
      </c>
      <c r="AW4">
        <v>1</v>
      </c>
      <c r="AX4">
        <f>IF(Z4&gt;0, (R4*SUMPRODUCT(K4:$K$98, X4:$X$98)-K4*$AZ$3)/Z4, 0)</f>
        <v>510.59129346275358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100000</v>
      </c>
      <c r="S5">
        <f t="shared" si="1"/>
        <v>643.89991459052555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503.61574277234922</v>
      </c>
      <c r="AC5">
        <f t="shared" si="2"/>
        <v>626.33417381909067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-375.51407759812167</v>
      </c>
      <c r="AI5">
        <f t="shared" si="6"/>
        <v>-387.6730746647969</v>
      </c>
      <c r="AJ5">
        <f t="shared" si="7"/>
        <v>-122.71843104674144</v>
      </c>
      <c r="AK5">
        <f>G5*SUM(AB5, AE5:AF5)</f>
        <v>35.253101994064451</v>
      </c>
      <c r="AL5">
        <f t="shared" si="8"/>
        <v>-475.13840371747392</v>
      </c>
      <c r="AN5">
        <f t="shared" si="9"/>
        <v>0</v>
      </c>
      <c r="AO5">
        <f t="shared" si="9"/>
        <v>0</v>
      </c>
      <c r="AP5">
        <f t="shared" si="9"/>
        <v>-9.6930780187143117</v>
      </c>
      <c r="AQ5">
        <f t="shared" si="9"/>
        <v>-299.35752359544136</v>
      </c>
      <c r="AR5">
        <f t="shared" si="9"/>
        <v>-309.05060161415565</v>
      </c>
      <c r="AS5">
        <f t="shared" si="9"/>
        <v>-97.830381893129328</v>
      </c>
      <c r="AT5">
        <f t="shared" si="9"/>
        <v>28.103557074349848</v>
      </c>
      <c r="AU5">
        <f t="shared" si="9"/>
        <v>-378.77742643293516</v>
      </c>
      <c r="AW5">
        <v>2</v>
      </c>
      <c r="AX5">
        <f>IF(Z5&gt;0, (R5*SUMPRODUCT(K5:$K$98, X5:$X$98)-K5*$AZ$3)/Z5, 0)</f>
        <v>643.89991459052555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100000</v>
      </c>
      <c r="S6">
        <f t="shared" si="1"/>
        <v>759.48696320860415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626.33417381909067</v>
      </c>
      <c r="AC6">
        <f t="shared" si="2"/>
        <v>728.45603700007678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-385.03147016821151</v>
      </c>
      <c r="AI6">
        <f t="shared" si="6"/>
        <v>-397.02074833044895</v>
      </c>
      <c r="AJ6">
        <f t="shared" si="7"/>
        <v>-102.12186318098611</v>
      </c>
      <c r="AK6">
        <f>G6*SUM(AB6, AE6:AF6)</f>
        <v>43.843392167336354</v>
      </c>
      <c r="AL6">
        <f t="shared" si="8"/>
        <v>-455.29921934409873</v>
      </c>
      <c r="AN6">
        <f t="shared" si="9"/>
        <v>0</v>
      </c>
      <c r="AO6">
        <f t="shared" si="9"/>
        <v>0</v>
      </c>
      <c r="AP6">
        <f t="shared" si="9"/>
        <v>-8.5337313814212923</v>
      </c>
      <c r="AQ6">
        <f t="shared" si="9"/>
        <v>-274.05779525229156</v>
      </c>
      <c r="AR6">
        <f t="shared" si="9"/>
        <v>-282.59152663371282</v>
      </c>
      <c r="AS6">
        <f t="shared" si="9"/>
        <v>-72.688325082129538</v>
      </c>
      <c r="AT6">
        <f t="shared" si="9"/>
        <v>31.206860541847231</v>
      </c>
      <c r="AU6">
        <f t="shared" si="9"/>
        <v>-324.07299117399515</v>
      </c>
      <c r="AW6">
        <v>3</v>
      </c>
      <c r="AX6">
        <f>IF(Z6&gt;0, (R6*SUMPRODUCT(K6:$K$98, X6:$X$98)-K6*$AZ$3)/Z6, 0)</f>
        <v>759.48696320860415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100000</v>
      </c>
      <c r="S7">
        <f t="shared" si="1"/>
        <v>859.62711498239582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728.45603700007678</v>
      </c>
      <c r="AC7">
        <f t="shared" si="2"/>
        <v>812.86197994102167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-395.2482312330751</v>
      </c>
      <c r="AI7">
        <f t="shared" si="6"/>
        <v>-407.06821058478607</v>
      </c>
      <c r="AJ7">
        <f t="shared" si="7"/>
        <v>-84.405942940944897</v>
      </c>
      <c r="AK7">
        <f>G7*SUM(AB7, AE7:AF7)</f>
        <v>50.99192259000538</v>
      </c>
      <c r="AL7">
        <f t="shared" si="8"/>
        <v>-440.48223093572557</v>
      </c>
      <c r="AN7">
        <f t="shared" si="9"/>
        <v>0</v>
      </c>
      <c r="AO7">
        <f t="shared" si="9"/>
        <v>0</v>
      </c>
      <c r="AP7">
        <f t="shared" si="9"/>
        <v>-7.5118105643841249</v>
      </c>
      <c r="AQ7">
        <f t="shared" si="9"/>
        <v>-251.18739640615229</v>
      </c>
      <c r="AR7">
        <f t="shared" si="9"/>
        <v>-258.69920697053641</v>
      </c>
      <c r="AS7">
        <f t="shared" si="9"/>
        <v>-53.641502663777125</v>
      </c>
      <c r="AT7">
        <f t="shared" si="9"/>
        <v>32.406288658568123</v>
      </c>
      <c r="AU7">
        <f t="shared" si="9"/>
        <v>-279.93442097574541</v>
      </c>
      <c r="AW7">
        <v>4</v>
      </c>
      <c r="AX7">
        <f>IF(Z7&gt;0, (R7*SUMPRODUCT(K7:$K$98, X7:$X$98)-K7*$AZ$3)/Z7, 0)</f>
        <v>859.62711498239582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100000</v>
      </c>
      <c r="S8">
        <f t="shared" si="1"/>
        <v>945.98506552564129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812.86197994102167</v>
      </c>
      <c r="AC8">
        <f t="shared" si="2"/>
        <v>881.73149263597543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-406.47613520796995</v>
      </c>
      <c r="AI8">
        <f t="shared" si="6"/>
        <v>-418.1271052492628</v>
      </c>
      <c r="AJ8">
        <f t="shared" si="7"/>
        <v>-68.869512694953755</v>
      </c>
      <c r="AK8">
        <f t="shared" ref="AK8:AK69" si="22">G8*SUM(AB8:AB8, AE8:AF8)</f>
        <v>56.900338595871524</v>
      </c>
      <c r="AL8">
        <f t="shared" si="8"/>
        <v>-430.09627934834504</v>
      </c>
      <c r="AN8">
        <f t="shared" si="9"/>
        <v>0</v>
      </c>
      <c r="AO8">
        <f t="shared" si="9"/>
        <v>0</v>
      </c>
      <c r="AP8">
        <f t="shared" si="9"/>
        <v>-6.6110732966023962</v>
      </c>
      <c r="AQ8">
        <f t="shared" si="9"/>
        <v>-230.64547532570663</v>
      </c>
      <c r="AR8">
        <f t="shared" si="9"/>
        <v>-237.25654862230903</v>
      </c>
      <c r="AS8">
        <f t="shared" si="9"/>
        <v>-39.078411043369769</v>
      </c>
      <c r="AT8">
        <f t="shared" si="9"/>
        <v>32.286780218779036</v>
      </c>
      <c r="AU8">
        <f t="shared" si="9"/>
        <v>-244.04817944689975</v>
      </c>
      <c r="AW8">
        <v>5</v>
      </c>
      <c r="AX8">
        <f>IF(Z8&gt;0, (R8*SUMPRODUCT(K8:$K$98, X8:$X$98)-K8*$AZ$3)/Z8, 0)</f>
        <v>945.98506552564129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100000</v>
      </c>
      <c r="S9">
        <f t="shared" si="1"/>
        <v>1019.9229973949883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881.73149263597543</v>
      </c>
      <c r="AC9">
        <f t="shared" si="2"/>
        <v>936.85111472196968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-420.59983207515091</v>
      </c>
      <c r="AI9">
        <f t="shared" si="6"/>
        <v>-432.08171743702144</v>
      </c>
      <c r="AJ9">
        <f t="shared" si="7"/>
        <v>-55.119622085994251</v>
      </c>
      <c r="AK9">
        <f t="shared" si="22"/>
        <v>61.721204484518289</v>
      </c>
      <c r="AL9">
        <f t="shared" si="8"/>
        <v>-425.48013503849739</v>
      </c>
      <c r="AN9">
        <f t="shared" si="9"/>
        <v>0</v>
      </c>
      <c r="AO9">
        <f t="shared" si="9"/>
        <v>0</v>
      </c>
      <c r="AP9">
        <f t="shared" si="9"/>
        <v>-5.8170804541139285</v>
      </c>
      <c r="AQ9">
        <f t="shared" si="9"/>
        <v>-213.08896449122656</v>
      </c>
      <c r="AR9">
        <f t="shared" si="9"/>
        <v>-218.90604494534048</v>
      </c>
      <c r="AS9">
        <f t="shared" si="9"/>
        <v>-27.92531593629748</v>
      </c>
      <c r="AT9">
        <f t="shared" si="9"/>
        <v>31.269883028406181</v>
      </c>
      <c r="AU9">
        <f t="shared" si="9"/>
        <v>-215.56147785323179</v>
      </c>
      <c r="AW9">
        <v>6</v>
      </c>
      <c r="AX9">
        <f>IF(Z9&gt;0, (R9*SUMPRODUCT(K9:$K$98, X9:$X$98)-K9*$AZ$3)/Z9, 0)</f>
        <v>1019.9229973949883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100000</v>
      </c>
      <c r="S10">
        <f t="shared" si="1"/>
        <v>1081.6551124152538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936.85111472196968</v>
      </c>
      <c r="AC10">
        <f t="shared" si="2"/>
        <v>978.90955863404918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-435.45206388534865</v>
      </c>
      <c r="AI10">
        <f t="shared" si="6"/>
        <v>-446.76469888561479</v>
      </c>
      <c r="AJ10">
        <f t="shared" si="7"/>
        <v>-42.058443912079497</v>
      </c>
      <c r="AK10">
        <f t="shared" si="22"/>
        <v>65.579578030537888</v>
      </c>
      <c r="AL10">
        <f t="shared" si="8"/>
        <v>-423.24356476715639</v>
      </c>
      <c r="AN10">
        <f t="shared" si="9"/>
        <v>0</v>
      </c>
      <c r="AO10">
        <f t="shared" si="9"/>
        <v>0</v>
      </c>
      <c r="AP10">
        <f t="shared" si="9"/>
        <v>-5.1172615657630693</v>
      </c>
      <c r="AQ10">
        <f t="shared" si="9"/>
        <v>-196.97639941536829</v>
      </c>
      <c r="AR10">
        <f t="shared" si="9"/>
        <v>-202.09366098113136</v>
      </c>
      <c r="AS10">
        <f t="shared" si="9"/>
        <v>-19.025104101919908</v>
      </c>
      <c r="AT10">
        <f t="shared" si="9"/>
        <v>29.664870664238396</v>
      </c>
      <c r="AU10">
        <f t="shared" si="9"/>
        <v>-191.45389441881287</v>
      </c>
      <c r="AW10">
        <v>7</v>
      </c>
      <c r="AX10">
        <f>IF(Z10&gt;0, (R10*SUMPRODUCT(K10:$K$98, X10:$X$98)-K10*$AZ$3)/Z10, 0)</f>
        <v>1081.6551124152538</v>
      </c>
    </row>
    <row r="11" spans="1:52" x14ac:dyDescent="0.25">
      <c r="A11" t="s">
        <v>33</v>
      </c>
      <c r="C11" s="12">
        <f>AU71</f>
        <v>2340.6253791411559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100000</v>
      </c>
      <c r="S11">
        <f t="shared" si="1"/>
        <v>1132.6778474127495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978.90955863404918</v>
      </c>
      <c r="AC11">
        <f t="shared" si="2"/>
        <v>1009.74334529306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-449.50845674637537</v>
      </c>
      <c r="AI11">
        <f t="shared" si="6"/>
        <v>-460.65177683954556</v>
      </c>
      <c r="AJ11">
        <f t="shared" si="7"/>
        <v>-30.833786659010798</v>
      </c>
      <c r="AK11">
        <f t="shared" si="22"/>
        <v>68.523669104383444</v>
      </c>
      <c r="AL11">
        <f t="shared" si="8"/>
        <v>-422.96189439417293</v>
      </c>
      <c r="AN11">
        <f t="shared" si="9"/>
        <v>0</v>
      </c>
      <c r="AO11">
        <f t="shared" si="9"/>
        <v>0</v>
      </c>
      <c r="AP11">
        <f t="shared" si="9"/>
        <v>-4.5006000896369409</v>
      </c>
      <c r="AQ11">
        <f t="shared" si="9"/>
        <v>-181.54892651475075</v>
      </c>
      <c r="AR11">
        <f t="shared" si="9"/>
        <v>-186.04952660438769</v>
      </c>
      <c r="AS11">
        <f t="shared" si="9"/>
        <v>-12.453249286668491</v>
      </c>
      <c r="AT11">
        <f t="shared" si="9"/>
        <v>27.675560670868556</v>
      </c>
      <c r="AU11">
        <f t="shared" si="9"/>
        <v>-170.82721522018764</v>
      </c>
      <c r="AW11">
        <v>8</v>
      </c>
      <c r="AX11">
        <f>IF(Z11&gt;0, (R11*SUMPRODUCT(K11:$K$98, X11:$X$98)-K11*$AZ$3)/Z11, 0)</f>
        <v>1132.6778474127495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100000</v>
      </c>
      <c r="S12">
        <f t="shared" si="1"/>
        <v>1175.0723915570752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1009.74334529306</v>
      </c>
      <c r="AC12">
        <f t="shared" si="2"/>
        <v>1031.5963706304331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-465.06806872655125</v>
      </c>
      <c r="AI12">
        <f t="shared" si="6"/>
        <v>-476.04182211019889</v>
      </c>
      <c r="AJ12">
        <f t="shared" si="7"/>
        <v>-21.853025337373083</v>
      </c>
      <c r="AK12">
        <f t="shared" si="22"/>
        <v>70.6820341705142</v>
      </c>
      <c r="AL12">
        <f t="shared" si="8"/>
        <v>-427.21281327705776</v>
      </c>
      <c r="AN12">
        <f t="shared" si="9"/>
        <v>0</v>
      </c>
      <c r="AO12">
        <f t="shared" si="9"/>
        <v>0</v>
      </c>
      <c r="AP12">
        <f t="shared" si="9"/>
        <v>-3.9572454818188798</v>
      </c>
      <c r="AQ12">
        <f t="shared" si="9"/>
        <v>-167.70820788161663</v>
      </c>
      <c r="AR12">
        <f t="shared" si="9"/>
        <v>-171.66545336343552</v>
      </c>
      <c r="AS12">
        <f t="shared" si="9"/>
        <v>-7.8804200128332003</v>
      </c>
      <c r="AT12">
        <f t="shared" si="9"/>
        <v>25.488650107977989</v>
      </c>
      <c r="AU12">
        <f t="shared" si="9"/>
        <v>-154.0572232682907</v>
      </c>
      <c r="AW12">
        <v>9</v>
      </c>
      <c r="AX12">
        <f>IF(Z12&gt;0, (R12*SUMPRODUCT(K12:$K$98, X12:$X$98)-K12*$AZ$3)/Z12, 0)</f>
        <v>1175.0723915570752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100000</v>
      </c>
      <c r="S13">
        <f t="shared" si="1"/>
        <v>1209.6340850049835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1031.5963706304331</v>
      </c>
      <c r="AC13">
        <f t="shared" si="2"/>
        <v>1045.4970483310703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-481.27458529622982</v>
      </c>
      <c r="AI13">
        <f t="shared" si="6"/>
        <v>-492.07844182287897</v>
      </c>
      <c r="AJ13">
        <f t="shared" si="7"/>
        <v>-13.900677700637289</v>
      </c>
      <c r="AK13">
        <f t="shared" si="22"/>
        <v>72.211745944130314</v>
      </c>
      <c r="AL13">
        <f t="shared" si="8"/>
        <v>-433.76737357938595</v>
      </c>
      <c r="AN13">
        <f t="shared" si="9"/>
        <v>0</v>
      </c>
      <c r="AO13">
        <f t="shared" si="9"/>
        <v>0</v>
      </c>
      <c r="AP13">
        <f t="shared" si="9"/>
        <v>-3.4785526535467466</v>
      </c>
      <c r="AQ13">
        <f t="shared" si="9"/>
        <v>-154.95753591667213</v>
      </c>
      <c r="AR13">
        <f t="shared" si="9"/>
        <v>-158.43608857021886</v>
      </c>
      <c r="AS13">
        <f t="shared" si="9"/>
        <v>-4.4756461900783027</v>
      </c>
      <c r="AT13">
        <f t="shared" si="9"/>
        <v>23.250249561496705</v>
      </c>
      <c r="AU13">
        <f t="shared" si="9"/>
        <v>-139.66148519880048</v>
      </c>
      <c r="AW13">
        <v>10</v>
      </c>
      <c r="AX13">
        <f>IF(Z13&gt;0, (R13*SUMPRODUCT(K13:$K$98, X13:$X$98)-K13*$AZ$3)/Z13, 0)</f>
        <v>1209.6340850049835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100000</v>
      </c>
      <c r="S14">
        <f t="shared" si="1"/>
        <v>1237.4813064775647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1045.4970483310703</v>
      </c>
      <c r="AC14">
        <f t="shared" si="2"/>
        <v>1052.6903031128393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-499.37559708222096</v>
      </c>
      <c r="AI14">
        <f t="shared" si="6"/>
        <v>-510.00899309396834</v>
      </c>
      <c r="AJ14">
        <f t="shared" si="7"/>
        <v>-7.1932547817689283</v>
      </c>
      <c r="AK14">
        <f t="shared" si="22"/>
        <v>73.184793383174934</v>
      </c>
      <c r="AL14">
        <f t="shared" si="8"/>
        <v>-444.01745449256236</v>
      </c>
      <c r="AN14">
        <f t="shared" si="9"/>
        <v>0</v>
      </c>
      <c r="AO14">
        <f t="shared" si="9"/>
        <v>0</v>
      </c>
      <c r="AP14">
        <f t="shared" si="9"/>
        <v>-3.0568472587972391</v>
      </c>
      <c r="AQ14">
        <f t="shared" si="9"/>
        <v>-143.55855113122681</v>
      </c>
      <c r="AR14">
        <f t="shared" si="9"/>
        <v>-146.61539839002404</v>
      </c>
      <c r="AS14">
        <f t="shared" si="9"/>
        <v>-2.0678888604532522</v>
      </c>
      <c r="AT14">
        <f t="shared" si="9"/>
        <v>21.038879281073381</v>
      </c>
      <c r="AU14">
        <f t="shared" si="9"/>
        <v>-127.64440796940391</v>
      </c>
      <c r="AW14">
        <v>11</v>
      </c>
      <c r="AX14">
        <f>IF(Z14&gt;0, (R14*SUMPRODUCT(K14:$K$98, X14:$X$98)-K14*$AZ$3)/Z14, 0)</f>
        <v>1237.4813064775647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100000</v>
      </c>
      <c r="S15">
        <f t="shared" si="1"/>
        <v>1259.2102507846746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1052.6903031128393</v>
      </c>
      <c r="AC15">
        <f t="shared" si="2"/>
        <v>1053.9092436766491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-520.44620856338634</v>
      </c>
      <c r="AI15">
        <f t="shared" si="6"/>
        <v>-530.90821483894581</v>
      </c>
      <c r="AJ15">
        <f t="shared" si="7"/>
        <v>-1.2189405638098378</v>
      </c>
      <c r="AK15">
        <f t="shared" si="22"/>
        <v>73.688321217898761</v>
      </c>
      <c r="AL15">
        <f t="shared" si="8"/>
        <v>-458.43883418485689</v>
      </c>
      <c r="AN15">
        <f t="shared" si="9"/>
        <v>0</v>
      </c>
      <c r="AO15">
        <f t="shared" si="9"/>
        <v>0</v>
      </c>
      <c r="AP15">
        <f t="shared" si="9"/>
        <v>-2.6853364331744776</v>
      </c>
      <c r="AQ15">
        <f t="shared" si="9"/>
        <v>-133.58557895608251</v>
      </c>
      <c r="AR15">
        <f t="shared" si="9"/>
        <v>-136.270915389257</v>
      </c>
      <c r="AS15">
        <f t="shared" si="9"/>
        <v>-0.31287168251079506</v>
      </c>
      <c r="AT15">
        <f t="shared" si="9"/>
        <v>18.913956697593846</v>
      </c>
      <c r="AU15">
        <f t="shared" si="9"/>
        <v>-117.66983037417394</v>
      </c>
      <c r="AW15">
        <v>12</v>
      </c>
      <c r="AX15">
        <f>IF(Z15&gt;0, (R15*SUMPRODUCT(K15:$K$98, X15:$X$98)-K15*$AZ$3)/Z15, 0)</f>
        <v>1259.2102507846746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100000</v>
      </c>
      <c r="S16">
        <f t="shared" si="1"/>
        <v>1275.0657897621099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1053.9092436766491</v>
      </c>
      <c r="AC16">
        <f t="shared" si="2"/>
        <v>1049.5892823054212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-542.60919351223663</v>
      </c>
      <c r="AI16">
        <f t="shared" si="6"/>
        <v>-552.89875357585152</v>
      </c>
      <c r="AJ16">
        <f t="shared" si="7"/>
        <v>4.3199613712279188</v>
      </c>
      <c r="AK16">
        <f t="shared" si="22"/>
        <v>73.773647057365451</v>
      </c>
      <c r="AL16">
        <f t="shared" si="8"/>
        <v>-474.80514514725814</v>
      </c>
      <c r="AN16">
        <f t="shared" si="9"/>
        <v>0</v>
      </c>
      <c r="AO16">
        <f t="shared" si="9"/>
        <v>0</v>
      </c>
      <c r="AP16">
        <f t="shared" si="9"/>
        <v>-2.3581015943709915</v>
      </c>
      <c r="AQ16">
        <f t="shared" si="9"/>
        <v>-124.35202248015707</v>
      </c>
      <c r="AR16">
        <f t="shared" si="9"/>
        <v>-126.71012407452807</v>
      </c>
      <c r="AS16">
        <f t="shared" si="9"/>
        <v>0.99002364864322878</v>
      </c>
      <c r="AT16">
        <f t="shared" si="9"/>
        <v>16.907015817294287</v>
      </c>
      <c r="AU16">
        <f t="shared" si="9"/>
        <v>-108.81308460859054</v>
      </c>
      <c r="AW16">
        <v>13</v>
      </c>
      <c r="AX16">
        <f>IF(Z16&gt;0, (R16*SUMPRODUCT(K16:$K$98, X16:$X$98)-K16*$AZ$3)/Z16, 0)</f>
        <v>1275.0657897621099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100000</v>
      </c>
      <c r="S17">
        <f t="shared" si="1"/>
        <v>1285.9029356118492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1049.5892823054212</v>
      </c>
      <c r="AC17">
        <f t="shared" si="2"/>
        <v>1040.6529898117406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-565.51306866554626</v>
      </c>
      <c r="AI17">
        <f t="shared" si="6"/>
        <v>-575.62904399494175</v>
      </c>
      <c r="AJ17">
        <f t="shared" si="7"/>
        <v>8.9362924936806394</v>
      </c>
      <c r="AK17">
        <f t="shared" si="22"/>
        <v>73.471249761379497</v>
      </c>
      <c r="AL17">
        <f t="shared" si="8"/>
        <v>-493.2215017398816</v>
      </c>
      <c r="AN17">
        <f t="shared" si="9"/>
        <v>0</v>
      </c>
      <c r="AO17">
        <f t="shared" si="9"/>
        <v>0</v>
      </c>
      <c r="AP17">
        <f t="shared" si="9"/>
        <v>-2.0699289763280135</v>
      </c>
      <c r="AQ17">
        <f t="shared" si="9"/>
        <v>-115.71517814218849</v>
      </c>
      <c r="AR17">
        <f t="shared" si="9"/>
        <v>-117.78510711851649</v>
      </c>
      <c r="AS17">
        <f t="shared" si="9"/>
        <v>1.8285424955378351</v>
      </c>
      <c r="AT17">
        <f t="shared" si="9"/>
        <v>15.033673358829697</v>
      </c>
      <c r="AU17">
        <f t="shared" si="9"/>
        <v>-100.92289126414896</v>
      </c>
      <c r="AW17">
        <v>14</v>
      </c>
      <c r="AX17">
        <f>IF(Z17&gt;0, (R17*SUMPRODUCT(K17:$K$98, X17:$X$98)-K17*$AZ$3)/Z17, 0)</f>
        <v>1285.9029356118492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100000</v>
      </c>
      <c r="S18">
        <f t="shared" si="1"/>
        <v>1292.623206607956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1040.6529898117406</v>
      </c>
      <c r="AC18">
        <f t="shared" si="2"/>
        <v>1027.9875705860491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-591.28377552693212</v>
      </c>
      <c r="AI18">
        <f t="shared" si="6"/>
        <v>-601.22468063109284</v>
      </c>
      <c r="AJ18">
        <f t="shared" si="7"/>
        <v>12.665419225691494</v>
      </c>
      <c r="AK18">
        <f t="shared" si="22"/>
        <v>72.845709286821844</v>
      </c>
      <c r="AL18">
        <f t="shared" si="8"/>
        <v>-515.71355211857951</v>
      </c>
      <c r="AN18">
        <f t="shared" si="9"/>
        <v>0</v>
      </c>
      <c r="AO18">
        <f t="shared" si="9"/>
        <v>0</v>
      </c>
      <c r="AP18">
        <f t="shared" si="9"/>
        <v>-1.8161661961123572</v>
      </c>
      <c r="AQ18">
        <f t="shared" si="9"/>
        <v>-108.02533513495057</v>
      </c>
      <c r="AR18">
        <f t="shared" si="9"/>
        <v>-109.84150133106291</v>
      </c>
      <c r="AS18">
        <f t="shared" si="9"/>
        <v>2.313924739877546</v>
      </c>
      <c r="AT18">
        <f t="shared" si="9"/>
        <v>13.308638735841113</v>
      </c>
      <c r="AU18">
        <f t="shared" si="9"/>
        <v>-94.218937855344265</v>
      </c>
      <c r="AW18">
        <v>15</v>
      </c>
      <c r="AX18">
        <f>IF(Z18&gt;0, (R18*SUMPRODUCT(K18:$K$98, X18:$X$98)-K18*$AZ$3)/Z18, 0)</f>
        <v>1292.623206607956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100000</v>
      </c>
      <c r="S19">
        <f t="shared" si="1"/>
        <v>1295.541159614628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1027.9875705860491</v>
      </c>
      <c r="AC19">
        <f t="shared" si="2"/>
        <v>1011.9709487693998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-620.13529180705166</v>
      </c>
      <c r="AI19">
        <f t="shared" si="6"/>
        <v>-629.89927094869483</v>
      </c>
      <c r="AJ19">
        <f t="shared" si="7"/>
        <v>16.016621816649263</v>
      </c>
      <c r="AK19">
        <f t="shared" si="22"/>
        <v>71.959129941023434</v>
      </c>
      <c r="AL19">
        <f t="shared" si="8"/>
        <v>-541.92351919102214</v>
      </c>
      <c r="AN19">
        <f t="shared" si="9"/>
        <v>0</v>
      </c>
      <c r="AO19">
        <f t="shared" si="9"/>
        <v>0</v>
      </c>
      <c r="AP19">
        <f t="shared" si="9"/>
        <v>-1.5927165037855731</v>
      </c>
      <c r="AQ19">
        <f t="shared" si="9"/>
        <v>-101.15749936708177</v>
      </c>
      <c r="AR19">
        <f t="shared" si="9"/>
        <v>-102.75021587086734</v>
      </c>
      <c r="AS19">
        <f t="shared" si="9"/>
        <v>2.6126579678432393</v>
      </c>
      <c r="AT19">
        <f t="shared" si="9"/>
        <v>11.738092860758647</v>
      </c>
      <c r="AU19">
        <f t="shared" si="9"/>
        <v>-88.399465042265447</v>
      </c>
      <c r="AW19">
        <v>16</v>
      </c>
      <c r="AX19">
        <f>IF(Z19&gt;0, (R19*SUMPRODUCT(K19:$K$98, X19:$X$98)-K19*$AZ$3)/Z19, 0)</f>
        <v>1295.541159614628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100000</v>
      </c>
      <c r="S20">
        <f t="shared" si="1"/>
        <v>1294.9848795262546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1011.9709487693998</v>
      </c>
      <c r="AC20">
        <f t="shared" si="2"/>
        <v>992.96408629365851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-653.05608992915961</v>
      </c>
      <c r="AI20">
        <f t="shared" si="6"/>
        <v>-662.64079726814521</v>
      </c>
      <c r="AJ20">
        <f t="shared" si="7"/>
        <v>19.006862475741286</v>
      </c>
      <c r="AK20">
        <f t="shared" si="22"/>
        <v>70.837966413857998</v>
      </c>
      <c r="AL20">
        <f t="shared" si="8"/>
        <v>-572.79596837854592</v>
      </c>
      <c r="AN20">
        <f t="shared" si="9"/>
        <v>0</v>
      </c>
      <c r="AO20">
        <f t="shared" si="9"/>
        <v>0</v>
      </c>
      <c r="AP20">
        <f t="shared" si="9"/>
        <v>-1.3959583834057792</v>
      </c>
      <c r="AQ20">
        <f t="shared" si="9"/>
        <v>-95.113923808892025</v>
      </c>
      <c r="AR20">
        <f t="shared" si="9"/>
        <v>-96.509882192297809</v>
      </c>
      <c r="AS20">
        <f t="shared" si="9"/>
        <v>2.7682419584508415</v>
      </c>
      <c r="AT20">
        <f t="shared" si="9"/>
        <v>10.31714893125859</v>
      </c>
      <c r="AU20">
        <f t="shared" si="9"/>
        <v>-83.424491302588379</v>
      </c>
      <c r="AW20">
        <v>17</v>
      </c>
      <c r="AX20">
        <f>IF(Z20&gt;0, (R20*SUMPRODUCT(K20:$K$98, X20:$X$98)-K20*$AZ$3)/Z20, 0)</f>
        <v>1294.9848795262546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100000</v>
      </c>
      <c r="S21">
        <f t="shared" si="1"/>
        <v>1291.1440076396059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992.96408629365851</v>
      </c>
      <c r="AC21">
        <f t="shared" si="2"/>
        <v>971.19894542346253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-690.84937265277949</v>
      </c>
      <c r="AI21">
        <f t="shared" si="6"/>
        <v>-700.25187674679364</v>
      </c>
      <c r="AJ21">
        <f t="shared" si="7"/>
        <v>21.765140870195978</v>
      </c>
      <c r="AK21">
        <f t="shared" si="22"/>
        <v>69.507486040556103</v>
      </c>
      <c r="AL21">
        <f t="shared" si="8"/>
        <v>-608.97924983604162</v>
      </c>
      <c r="AN21">
        <f t="shared" si="9"/>
        <v>0</v>
      </c>
      <c r="AO21">
        <f t="shared" si="9"/>
        <v>0</v>
      </c>
      <c r="AP21">
        <f t="shared" si="9"/>
        <v>-1.2226977784610453</v>
      </c>
      <c r="AQ21">
        <f t="shared" si="9"/>
        <v>-89.837769252502866</v>
      </c>
      <c r="AR21">
        <f t="shared" si="9"/>
        <v>-91.060467030963906</v>
      </c>
      <c r="AS21">
        <f t="shared" si="9"/>
        <v>2.830329997603739</v>
      </c>
      <c r="AT21">
        <f t="shared" si="9"/>
        <v>9.0387249947919894</v>
      </c>
      <c r="AU21">
        <f t="shared" si="9"/>
        <v>-79.191412038568188</v>
      </c>
      <c r="AW21">
        <v>18</v>
      </c>
      <c r="AX21">
        <f>IF(Z21&gt;0, (R21*SUMPRODUCT(K21:$K$98, X21:$X$98)-K21*$AZ$3)/Z21, 0)</f>
        <v>1291.1440076396059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100000</v>
      </c>
      <c r="S22">
        <f t="shared" si="1"/>
        <v>1284.1473234197031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971.19894542346253</v>
      </c>
      <c r="AC22">
        <f t="shared" si="2"/>
        <v>946.85116093765248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-733.99023457214321</v>
      </c>
      <c r="AI22">
        <f t="shared" si="6"/>
        <v>-743.20696484589575</v>
      </c>
      <c r="AJ22">
        <f t="shared" si="7"/>
        <v>24.347784485810053</v>
      </c>
      <c r="AK22">
        <f t="shared" si="22"/>
        <v>67.983926179642381</v>
      </c>
      <c r="AL22">
        <f t="shared" si="8"/>
        <v>-650.87525418044333</v>
      </c>
      <c r="AN22">
        <f t="shared" si="9"/>
        <v>0</v>
      </c>
      <c r="AO22">
        <f t="shared" si="9"/>
        <v>0</v>
      </c>
      <c r="AP22">
        <f t="shared" si="9"/>
        <v>-1.0701248455533121</v>
      </c>
      <c r="AQ22">
        <f t="shared" si="9"/>
        <v>-85.221240405178847</v>
      </c>
      <c r="AR22">
        <f t="shared" si="9"/>
        <v>-86.29136525073217</v>
      </c>
      <c r="AS22">
        <f t="shared" si="9"/>
        <v>2.8269427810687824</v>
      </c>
      <c r="AT22">
        <f t="shared" si="9"/>
        <v>7.8933945490711848</v>
      </c>
      <c r="AU22">
        <f t="shared" si="9"/>
        <v>-75.571027920592201</v>
      </c>
      <c r="AW22">
        <v>19</v>
      </c>
      <c r="AX22">
        <f>IF(Z22&gt;0, (R22*SUMPRODUCT(K22:$K$98, X22:$X$98)-K22*$AZ$3)/Z22, 0)</f>
        <v>1284.1473234197031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100000</v>
      </c>
      <c r="S23">
        <f t="shared" si="1"/>
        <v>1274.1833995340187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946.85116093765248</v>
      </c>
      <c r="AC23">
        <f t="shared" si="2"/>
        <v>920.103121217021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-785.30390838933863</v>
      </c>
      <c r="AI23">
        <f t="shared" si="6"/>
        <v>-794.33030837180502</v>
      </c>
      <c r="AJ23">
        <f t="shared" si="7"/>
        <v>26.748039720631482</v>
      </c>
      <c r="AK23">
        <f t="shared" si="22"/>
        <v>66.279581265635684</v>
      </c>
      <c r="AL23">
        <f t="shared" si="8"/>
        <v>-701.30268738553787</v>
      </c>
      <c r="AN23">
        <f t="shared" si="9"/>
        <v>0</v>
      </c>
      <c r="AO23">
        <f t="shared" si="9"/>
        <v>0</v>
      </c>
      <c r="AP23">
        <f t="shared" si="9"/>
        <v>-0.93573768650666678</v>
      </c>
      <c r="AQ23">
        <f t="shared" si="9"/>
        <v>-81.409915787943959</v>
      </c>
      <c r="AR23">
        <f t="shared" si="9"/>
        <v>-82.345653474450629</v>
      </c>
      <c r="AS23">
        <f t="shared" si="9"/>
        <v>2.7728827500876241</v>
      </c>
      <c r="AT23">
        <f t="shared" si="9"/>
        <v>6.8709897807110458</v>
      </c>
      <c r="AU23">
        <f t="shared" si="9"/>
        <v>-72.701780943651954</v>
      </c>
      <c r="AW23">
        <v>20</v>
      </c>
      <c r="AX23">
        <f>IF(Z23&gt;0, (R23*SUMPRODUCT(K23:$K$98, X23:$X$98)-K23*$AZ$3)/Z23, 0)</f>
        <v>1274.1833995340187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100000</v>
      </c>
      <c r="S24">
        <f t="shared" si="1"/>
        <v>1261.0819914885153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920.103121217021</v>
      </c>
      <c r="AC24">
        <f t="shared" si="2"/>
        <v>890.90142032599476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-843.29112951711807</v>
      </c>
      <c r="AI24">
        <f t="shared" si="6"/>
        <v>-852.12185410857012</v>
      </c>
      <c r="AJ24">
        <f t="shared" si="7"/>
        <v>29.201700891026235</v>
      </c>
      <c r="AK24">
        <f t="shared" si="22"/>
        <v>64.407218485191478</v>
      </c>
      <c r="AL24">
        <f t="shared" si="8"/>
        <v>-758.51293473235239</v>
      </c>
      <c r="AN24">
        <f t="shared" si="9"/>
        <v>0</v>
      </c>
      <c r="AO24">
        <f t="shared" si="9"/>
        <v>0</v>
      </c>
      <c r="AP24">
        <f t="shared" si="9"/>
        <v>-0.81736843903063849</v>
      </c>
      <c r="AQ24">
        <f t="shared" si="9"/>
        <v>-78.054699480606601</v>
      </c>
      <c r="AR24">
        <f t="shared" si="9"/>
        <v>-78.872067919637232</v>
      </c>
      <c r="AS24">
        <f t="shared" si="9"/>
        <v>2.702898094845128</v>
      </c>
      <c r="AT24">
        <f t="shared" si="9"/>
        <v>5.9615071323258135</v>
      </c>
      <c r="AU24">
        <f t="shared" si="9"/>
        <v>-70.207662692466286</v>
      </c>
      <c r="AW24">
        <v>21</v>
      </c>
      <c r="AX24">
        <f>IF(Z24&gt;0, (R24*SUMPRODUCT(K24:$K$98, X24:$X$98)-K24*$AZ$3)/Z24, 0)</f>
        <v>1261.0819914885153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100000</v>
      </c>
      <c r="S25">
        <f t="shared" si="1"/>
        <v>1245.0392121527289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890.90142032599476</v>
      </c>
      <c r="AC25">
        <f t="shared" si="2"/>
        <v>859.46119843192162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-908.48495320811003</v>
      </c>
      <c r="AI25">
        <f t="shared" si="6"/>
        <v>-917.11380993449654</v>
      </c>
      <c r="AJ25">
        <f t="shared" si="7"/>
        <v>31.440221894073147</v>
      </c>
      <c r="AK25">
        <f t="shared" si="22"/>
        <v>62.363099422819637</v>
      </c>
      <c r="AL25">
        <f t="shared" si="8"/>
        <v>-823.31048861760371</v>
      </c>
      <c r="AN25">
        <f t="shared" si="9"/>
        <v>0</v>
      </c>
      <c r="AO25">
        <f t="shared" si="9"/>
        <v>0</v>
      </c>
      <c r="AP25">
        <f t="shared" si="9"/>
        <v>-0.71311038199077348</v>
      </c>
      <c r="AQ25">
        <f t="shared" si="9"/>
        <v>-75.079477219041181</v>
      </c>
      <c r="AR25">
        <f t="shared" si="9"/>
        <v>-75.792587601031954</v>
      </c>
      <c r="AS25">
        <f t="shared" si="9"/>
        <v>2.5982988657346895</v>
      </c>
      <c r="AT25">
        <f t="shared" si="9"/>
        <v>5.1538430943630837</v>
      </c>
      <c r="AU25">
        <f t="shared" si="9"/>
        <v>-68.04044564093418</v>
      </c>
      <c r="AW25">
        <v>22</v>
      </c>
      <c r="AX25">
        <f>IF(Z25&gt;0, (R25*SUMPRODUCT(K25:$K$98, X25:$X$98)-K25*$AZ$3)/Z25, 0)</f>
        <v>1245.0392121527289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100000</v>
      </c>
      <c r="S26">
        <f t="shared" si="1"/>
        <v>1226.2740418335734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859.46119843192162</v>
      </c>
      <c r="AC26">
        <f t="shared" si="2"/>
        <v>826.00179048657117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-981.88299130211703</v>
      </c>
      <c r="AI26">
        <f t="shared" si="6"/>
        <v>-990.30282408732694</v>
      </c>
      <c r="AJ26">
        <f t="shared" si="7"/>
        <v>33.459407945350449</v>
      </c>
      <c r="AK26">
        <f t="shared" si="22"/>
        <v>60.162283890234519</v>
      </c>
      <c r="AL26">
        <f t="shared" si="8"/>
        <v>-896.68113225174193</v>
      </c>
      <c r="AN26">
        <f t="shared" si="9"/>
        <v>0</v>
      </c>
      <c r="AO26">
        <f t="shared" si="9"/>
        <v>0</v>
      </c>
      <c r="AP26">
        <f t="shared" si="9"/>
        <v>-0.62128224888608452</v>
      </c>
      <c r="AQ26">
        <f t="shared" si="9"/>
        <v>-72.451138703221872</v>
      </c>
      <c r="AR26">
        <f t="shared" si="9"/>
        <v>-73.072420952107947</v>
      </c>
      <c r="AS26">
        <f t="shared" si="9"/>
        <v>2.4689013125295824</v>
      </c>
      <c r="AT26">
        <f t="shared" si="9"/>
        <v>4.4392519408586208</v>
      </c>
      <c r="AU26">
        <f t="shared" si="9"/>
        <v>-66.16426769871974</v>
      </c>
      <c r="AW26">
        <v>23</v>
      </c>
      <c r="AX26">
        <f>IF(Z26&gt;0, (R26*SUMPRODUCT(K26:$K$98, X26:$X$98)-K26*$AZ$3)/Z26, 0)</f>
        <v>1226.2740418335734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100000</v>
      </c>
      <c r="S27">
        <f t="shared" si="1"/>
        <v>1204.9081524783498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826.00179048657117</v>
      </c>
      <c r="AC27">
        <f t="shared" si="2"/>
        <v>790.71142792057299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-1060.868013310456</v>
      </c>
      <c r="AI27">
        <f t="shared" si="6"/>
        <v>-1069.0710392661499</v>
      </c>
      <c r="AJ27">
        <f t="shared" si="7"/>
        <v>35.29036256599818</v>
      </c>
      <c r="AK27">
        <f t="shared" si="22"/>
        <v>57.820125334059988</v>
      </c>
      <c r="AL27">
        <f t="shared" si="8"/>
        <v>-975.96055136609164</v>
      </c>
      <c r="AN27">
        <f t="shared" si="9"/>
        <v>0</v>
      </c>
      <c r="AO27">
        <f t="shared" si="9"/>
        <v>0</v>
      </c>
      <c r="AP27">
        <f t="shared" si="9"/>
        <v>-0.54043260370162505</v>
      </c>
      <c r="AQ27">
        <f t="shared" si="9"/>
        <v>-69.892216081454222</v>
      </c>
      <c r="AR27">
        <f t="shared" si="9"/>
        <v>-70.43264868515584</v>
      </c>
      <c r="AS27">
        <f t="shared" si="9"/>
        <v>2.3250033134270742</v>
      </c>
      <c r="AT27">
        <f t="shared" si="9"/>
        <v>3.8093114723049553</v>
      </c>
      <c r="AU27">
        <f t="shared" si="9"/>
        <v>-64.298333899423795</v>
      </c>
      <c r="AW27">
        <v>24</v>
      </c>
      <c r="AX27">
        <f>IF(Z27&gt;0, (R27*SUMPRODUCT(K27:$K$98, X27:$X$98)-K27*$AZ$3)/Z27, 0)</f>
        <v>1204.9081524783498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100000</v>
      </c>
      <c r="S28">
        <f t="shared" si="1"/>
        <v>1181.389909029333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790.71142792057299</v>
      </c>
      <c r="AC28">
        <f t="shared" si="2"/>
        <v>753.99847624735423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-1144.9660255447259</v>
      </c>
      <c r="AI28">
        <f t="shared" si="6"/>
        <v>-1152.9439004876699</v>
      </c>
      <c r="AJ28">
        <f t="shared" si="7"/>
        <v>36.712951673218754</v>
      </c>
      <c r="AK28">
        <f t="shared" si="22"/>
        <v>55.349799954440115</v>
      </c>
      <c r="AL28">
        <f t="shared" si="8"/>
        <v>-1060.8811488600109</v>
      </c>
      <c r="AN28">
        <f t="shared" si="9"/>
        <v>0</v>
      </c>
      <c r="AO28">
        <f t="shared" si="9"/>
        <v>0</v>
      </c>
      <c r="AP28">
        <f t="shared" si="9"/>
        <v>-0.46928498340433406</v>
      </c>
      <c r="AQ28">
        <f t="shared" si="9"/>
        <v>-67.3506875125329</v>
      </c>
      <c r="AR28">
        <f t="shared" si="9"/>
        <v>-67.819972495937236</v>
      </c>
      <c r="AS28">
        <f t="shared" si="9"/>
        <v>2.1595772107118205</v>
      </c>
      <c r="AT28">
        <f t="shared" si="9"/>
        <v>3.2558582503259461</v>
      </c>
      <c r="AU28">
        <f t="shared" si="9"/>
        <v>-62.404537034899455</v>
      </c>
      <c r="AW28">
        <v>25</v>
      </c>
      <c r="AX28">
        <f>IF(Z28&gt;0, (R28*SUMPRODUCT(K28:$K$98, X28:$X$98)-K28*$AZ$3)/Z28, 0)</f>
        <v>1181.389909029333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100000</v>
      </c>
      <c r="S29">
        <f t="shared" si="1"/>
        <v>1156.1543773458941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753.99847624735423</v>
      </c>
      <c r="AC29">
        <f t="shared" si="2"/>
        <v>716.27213195646004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-1231.7859335265287</v>
      </c>
      <c r="AI29">
        <f t="shared" si="6"/>
        <v>-1239.5300564783524</v>
      </c>
      <c r="AJ29">
        <f t="shared" si="7"/>
        <v>37.72634429089419</v>
      </c>
      <c r="AK29">
        <f t="shared" si="22"/>
        <v>52.779893337314803</v>
      </c>
      <c r="AL29">
        <f t="shared" si="8"/>
        <v>-1149.0238188501432</v>
      </c>
      <c r="AN29">
        <f t="shared" si="9"/>
        <v>0</v>
      </c>
      <c r="AO29">
        <f t="shared" si="9"/>
        <v>0</v>
      </c>
      <c r="AP29">
        <f t="shared" si="9"/>
        <v>-0.40672760569059602</v>
      </c>
      <c r="AQ29">
        <f t="shared" si="9"/>
        <v>-64.694394263022247</v>
      </c>
      <c r="AR29">
        <f t="shared" si="9"/>
        <v>-65.101121868712852</v>
      </c>
      <c r="AS29">
        <f t="shared" si="9"/>
        <v>1.9814181386777974</v>
      </c>
      <c r="AT29">
        <f t="shared" si="9"/>
        <v>2.7720427192643915</v>
      </c>
      <c r="AU29">
        <f t="shared" si="9"/>
        <v>-60.347661010770658</v>
      </c>
      <c r="AW29">
        <v>26</v>
      </c>
      <c r="AX29">
        <f>IF(Z29&gt;0, (R29*SUMPRODUCT(K29:$K$98, X29:$X$98)-K29*$AZ$3)/Z29, 0)</f>
        <v>1156.1543773458941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100000</v>
      </c>
      <c r="S30">
        <f t="shared" si="1"/>
        <v>1129.8291999281428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716.27213195646004</v>
      </c>
      <c r="AC30">
        <f t="shared" si="2"/>
        <v>678.02804414132959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-1321.9012194857416</v>
      </c>
      <c r="AI30">
        <f t="shared" si="6"/>
        <v>-1329.4026635556113</v>
      </c>
      <c r="AJ30">
        <f t="shared" si="7"/>
        <v>38.244087815130456</v>
      </c>
      <c r="AK30">
        <f t="shared" si="22"/>
        <v>50.139049236952211</v>
      </c>
      <c r="AL30">
        <f t="shared" si="8"/>
        <v>-1241.0195265035288</v>
      </c>
      <c r="AN30">
        <f t="shared" si="9"/>
        <v>0</v>
      </c>
      <c r="AO30">
        <f t="shared" si="9"/>
        <v>0</v>
      </c>
      <c r="AP30">
        <f t="shared" si="9"/>
        <v>-0.35176956641145712</v>
      </c>
      <c r="AQ30">
        <f t="shared" si="9"/>
        <v>-61.988680377557159</v>
      </c>
      <c r="AR30">
        <f t="shared" si="9"/>
        <v>-62.340449943968615</v>
      </c>
      <c r="AS30">
        <f t="shared" si="9"/>
        <v>1.7934021853959876</v>
      </c>
      <c r="AT30">
        <f t="shared" si="9"/>
        <v>2.3511995085329866</v>
      </c>
      <c r="AU30">
        <f t="shared" si="9"/>
        <v>-58.195848250039646</v>
      </c>
      <c r="AW30">
        <v>27</v>
      </c>
      <c r="AX30">
        <f>IF(Z30&gt;0, (R30*SUMPRODUCT(K30:$K$98, X30:$X$98)-K30*$AZ$3)/Z30, 0)</f>
        <v>1129.8291999281428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100000</v>
      </c>
      <c r="S31">
        <f t="shared" si="1"/>
        <v>1102.9787130881396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678.02804414132959</v>
      </c>
      <c r="AC31">
        <f t="shared" si="2"/>
        <v>639.65570880653308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-1417.959805180046</v>
      </c>
      <c r="AI31">
        <f t="shared" si="6"/>
        <v>-1425.2089898335696</v>
      </c>
      <c r="AJ31">
        <f t="shared" si="7"/>
        <v>38.372335334796503</v>
      </c>
      <c r="AK31">
        <f t="shared" si="22"/>
        <v>47.461963089893075</v>
      </c>
      <c r="AL31">
        <f t="shared" si="8"/>
        <v>-1339.3746914088799</v>
      </c>
      <c r="AN31">
        <f t="shared" si="9"/>
        <v>0</v>
      </c>
      <c r="AO31">
        <f t="shared" si="9"/>
        <v>0</v>
      </c>
      <c r="AP31">
        <f t="shared" si="9"/>
        <v>-0.30351805297360901</v>
      </c>
      <c r="AQ31">
        <f t="shared" si="9"/>
        <v>-59.36893869214628</v>
      </c>
      <c r="AR31">
        <f t="shared" si="9"/>
        <v>-59.672456745119888</v>
      </c>
      <c r="AS31">
        <f t="shared" si="9"/>
        <v>1.6066215809810955</v>
      </c>
      <c r="AT31">
        <f t="shared" si="9"/>
        <v>1.9871976388886314</v>
      </c>
      <c r="AU31">
        <f t="shared" si="9"/>
        <v>-56.078637525250159</v>
      </c>
      <c r="AW31">
        <v>28</v>
      </c>
      <c r="AX31">
        <f>IF(Z31&gt;0, (R31*SUMPRODUCT(K31:$K$98, X31:$X$98)-K31*$AZ$3)/Z31, 0)</f>
        <v>1102.9787130881396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100000</v>
      </c>
      <c r="S32">
        <f t="shared" si="1"/>
        <v>1075.9180325359507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639.65570880653308</v>
      </c>
      <c r="AC32">
        <f t="shared" si="2"/>
        <v>601.37279247399431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-1519.6198439251334</v>
      </c>
      <c r="AI32">
        <f t="shared" si="6"/>
        <v>-1526.6065842516311</v>
      </c>
      <c r="AJ32">
        <f t="shared" si="7"/>
        <v>38.282916332538775</v>
      </c>
      <c r="AK32">
        <f t="shared" si="22"/>
        <v>44.775899616457323</v>
      </c>
      <c r="AL32">
        <f t="shared" si="8"/>
        <v>-1443.5477683026349</v>
      </c>
      <c r="AN32">
        <f t="shared" si="9"/>
        <v>0</v>
      </c>
      <c r="AO32">
        <f t="shared" si="9"/>
        <v>0</v>
      </c>
      <c r="AP32">
        <f t="shared" si="9"/>
        <v>-0.26118723320097148</v>
      </c>
      <c r="AQ32">
        <f t="shared" si="9"/>
        <v>-56.808366134177042</v>
      </c>
      <c r="AR32">
        <f t="shared" si="9"/>
        <v>-57.069553367378013</v>
      </c>
      <c r="AS32">
        <f t="shared" si="9"/>
        <v>1.4311407793185369</v>
      </c>
      <c r="AT32">
        <f t="shared" si="9"/>
        <v>1.6738697573392454</v>
      </c>
      <c r="AU32">
        <f t="shared" si="9"/>
        <v>-53.964542830720227</v>
      </c>
      <c r="AW32">
        <v>29</v>
      </c>
      <c r="AX32">
        <f>IF(Z32&gt;0, (R32*SUMPRODUCT(K32:$K$98, X32:$X$98)-K32*$AZ$3)/Z32, 0)</f>
        <v>1075.9180325359507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100000</v>
      </c>
      <c r="S33">
        <f t="shared" si="1"/>
        <v>1048.989311136495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601.37279247399431</v>
      </c>
      <c r="AC33">
        <f t="shared" si="2"/>
        <v>563.39123201803852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-1626.9783531265507</v>
      </c>
      <c r="AI33">
        <f t="shared" si="6"/>
        <v>-1633.6918537556426</v>
      </c>
      <c r="AJ33">
        <f t="shared" si="7"/>
        <v>37.981560455955787</v>
      </c>
      <c r="AK33">
        <f t="shared" si="22"/>
        <v>42.096095473179602</v>
      </c>
      <c r="AL33">
        <f t="shared" si="8"/>
        <v>-1553.6141978265073</v>
      </c>
      <c r="AN33">
        <f t="shared" si="9"/>
        <v>0</v>
      </c>
      <c r="AO33">
        <f t="shared" si="9"/>
        <v>0</v>
      </c>
      <c r="AP33">
        <f t="shared" si="9"/>
        <v>-0.22408271296559962</v>
      </c>
      <c r="AQ33">
        <f t="shared" si="9"/>
        <v>-54.305159624930013</v>
      </c>
      <c r="AR33">
        <f t="shared" si="9"/>
        <v>-54.529242337895617</v>
      </c>
      <c r="AS33">
        <f t="shared" si="9"/>
        <v>1.2677456337393411</v>
      </c>
      <c r="AT33">
        <f t="shared" si="9"/>
        <v>1.4050802703454888</v>
      </c>
      <c r="AU33">
        <f t="shared" si="9"/>
        <v>-51.856416433810786</v>
      </c>
      <c r="AW33">
        <v>30</v>
      </c>
      <c r="AX33">
        <f>IF(Z33&gt;0, (R33*SUMPRODUCT(K33:$K$98, X33:$X$98)-K33*$AZ$3)/Z33, 0)</f>
        <v>1048.989311136495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100000</v>
      </c>
      <c r="S34">
        <f t="shared" si="1"/>
        <v>1022.3658282836565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563.39123201803852</v>
      </c>
      <c r="AC34">
        <f t="shared" si="2"/>
        <v>525.89572032009153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-1731.8308958060579</v>
      </c>
      <c r="AI34">
        <f t="shared" si="6"/>
        <v>-1738.2607825668831</v>
      </c>
      <c r="AJ34">
        <f t="shared" si="7"/>
        <v>37.495511697946995</v>
      </c>
      <c r="AK34">
        <f t="shared" si="22"/>
        <v>39.437386241262701</v>
      </c>
      <c r="AL34">
        <f t="shared" si="8"/>
        <v>-1661.3278846276735</v>
      </c>
      <c r="AN34">
        <f t="shared" si="9"/>
        <v>0</v>
      </c>
      <c r="AO34">
        <f t="shared" si="9"/>
        <v>0</v>
      </c>
      <c r="AP34">
        <f t="shared" si="9"/>
        <v>-0.19162167041009451</v>
      </c>
      <c r="AQ34">
        <f t="shared" si="9"/>
        <v>-51.611535547412771</v>
      </c>
      <c r="AR34">
        <f t="shared" si="9"/>
        <v>-51.803157217822871</v>
      </c>
      <c r="AS34">
        <f t="shared" si="9"/>
        <v>1.1174306565112462</v>
      </c>
      <c r="AT34">
        <f t="shared" si="9"/>
        <v>1.1753018535569062</v>
      </c>
      <c r="AU34">
        <f t="shared" ref="AU34:AU69" si="23">AL34*$K34</f>
        <v>-49.510424707754716</v>
      </c>
      <c r="AW34">
        <v>31</v>
      </c>
      <c r="AX34">
        <f>IF(Z34&gt;0, (R34*SUMPRODUCT(K34:$K$98, X34:$X$98)-K34*$AZ$3)/Z34, 0)</f>
        <v>1022.3658282836565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100000</v>
      </c>
      <c r="S35">
        <f t="shared" si="1"/>
        <v>996.57510003589334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525.89572032009153</v>
      </c>
      <c r="AC35">
        <f t="shared" si="2"/>
        <v>489.29279899319948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-1827.2694475046123</v>
      </c>
      <c r="AI35">
        <f t="shared" ref="AI35:AI66" si="25">SUM(AE35:AH35)</f>
        <v>-1833.4066267168912</v>
      </c>
      <c r="AJ35">
        <f t="shared" si="7"/>
        <v>36.602921326892044</v>
      </c>
      <c r="AK35">
        <f t="shared" si="22"/>
        <v>36.812700422406408</v>
      </c>
      <c r="AL35">
        <f t="shared" ref="AL35:AL69" si="26">SUM(AI35:AK35)</f>
        <v>-1759.9910049675927</v>
      </c>
      <c r="AN35">
        <f t="shared" ref="AN35:AT69" si="27">AE35*$K35</f>
        <v>0</v>
      </c>
      <c r="AO35">
        <f t="shared" si="27"/>
        <v>0</v>
      </c>
      <c r="AP35">
        <f t="shared" si="27"/>
        <v>-0.16330221666521802</v>
      </c>
      <c r="AQ35">
        <f t="shared" si="27"/>
        <v>-48.621221721066753</v>
      </c>
      <c r="AR35">
        <f t="shared" si="27"/>
        <v>-48.784523937731969</v>
      </c>
      <c r="AS35">
        <f t="shared" si="27"/>
        <v>0.9739552948274689</v>
      </c>
      <c r="AT35">
        <f t="shared" si="27"/>
        <v>0.97953723892957045</v>
      </c>
      <c r="AU35">
        <f t="shared" si="23"/>
        <v>-46.831031403974933</v>
      </c>
      <c r="AW35">
        <v>32</v>
      </c>
      <c r="AX35">
        <f>IF(Z35&gt;0, (R35*SUMPRODUCT(K35:$K$98, X35:$X$98)-K35*$AZ$3)/Z35, 0)</f>
        <v>996.57510003589334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100000</v>
      </c>
      <c r="S36">
        <f t="shared" si="1"/>
        <v>981.83547108758864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489.29279899319948</v>
      </c>
      <c r="AC36">
        <f t="shared" si="2"/>
        <v>454.07212568331181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-2359.186874715464</v>
      </c>
      <c r="AI36">
        <f t="shared" si="25"/>
        <v>-2364.9677837762806</v>
      </c>
      <c r="AJ36">
        <f t="shared" si="7"/>
        <v>35.220673309887673</v>
      </c>
      <c r="AK36">
        <f t="shared" si="22"/>
        <v>34.250495929523964</v>
      </c>
      <c r="AL36">
        <f t="shared" si="26"/>
        <v>-2295.4966145368689</v>
      </c>
      <c r="AN36">
        <f t="shared" si="27"/>
        <v>0</v>
      </c>
      <c r="AO36">
        <f t="shared" si="27"/>
        <v>0</v>
      </c>
      <c r="AP36">
        <f t="shared" si="27"/>
        <v>-0.13734137449652731</v>
      </c>
      <c r="AQ36">
        <f t="shared" si="27"/>
        <v>-56.048964731823261</v>
      </c>
      <c r="AR36">
        <f t="shared" si="27"/>
        <v>-56.186306106319783</v>
      </c>
      <c r="AS36">
        <f t="shared" si="27"/>
        <v>0.83676384322672714</v>
      </c>
      <c r="AT36">
        <f t="shared" si="27"/>
        <v>0.81371461454611382</v>
      </c>
      <c r="AU36">
        <f t="shared" si="23"/>
        <v>-54.535827648546942</v>
      </c>
      <c r="AW36">
        <v>33</v>
      </c>
      <c r="AX36">
        <f>IF(Z36&gt;0, (R36*SUMPRODUCT(K36:$K$98, X36:$X$98)-K36*$AZ$3)/Z36, 0)</f>
        <v>981.83547108758864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100000</v>
      </c>
      <c r="S37">
        <f t="shared" si="1"/>
        <v>954.86563099336956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454.07212568331181</v>
      </c>
      <c r="AC37">
        <f t="shared" si="2"/>
        <v>409.98793631861281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-2848.0845829997766</v>
      </c>
      <c r="AI37">
        <f t="shared" si="25"/>
        <v>-2853.4516723971101</v>
      </c>
      <c r="AJ37">
        <f t="shared" si="7"/>
        <v>44.084189364699</v>
      </c>
      <c r="AK37">
        <f t="shared" si="22"/>
        <v>31.785048797831831</v>
      </c>
      <c r="AL37">
        <f t="shared" si="26"/>
        <v>-2777.5824342345795</v>
      </c>
      <c r="AN37">
        <f t="shared" si="27"/>
        <v>0</v>
      </c>
      <c r="AO37">
        <f t="shared" si="27"/>
        <v>0</v>
      </c>
      <c r="AP37">
        <f t="shared" si="27"/>
        <v>-0.11384817112190104</v>
      </c>
      <c r="AQ37">
        <f t="shared" si="27"/>
        <v>-60.414350678806024</v>
      </c>
      <c r="AR37">
        <f t="shared" si="27"/>
        <v>-60.528198849927925</v>
      </c>
      <c r="AS37">
        <f t="shared" si="27"/>
        <v>0.93512590586921673</v>
      </c>
      <c r="AT37">
        <f t="shared" si="27"/>
        <v>0.67423316564307412</v>
      </c>
      <c r="AU37">
        <f t="shared" si="23"/>
        <v>-58.918839778415638</v>
      </c>
      <c r="AW37">
        <v>34</v>
      </c>
      <c r="AX37">
        <f>IF(Z37&gt;0, (R37*SUMPRODUCT(K37:$K$98, X37:$X$98)-K37*$AZ$3)/Z37, 0)</f>
        <v>954.86563099336956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100000</v>
      </c>
      <c r="S38">
        <f t="shared" si="1"/>
        <v>918.48533482939206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409.98793631861281</v>
      </c>
      <c r="AC38">
        <f t="shared" si="2"/>
        <v>360.2564207890249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-3284.4658394435096</v>
      </c>
      <c r="AI38">
        <f t="shared" si="25"/>
        <v>-3289.3686997169393</v>
      </c>
      <c r="AJ38">
        <f t="shared" si="7"/>
        <v>49.731515529587909</v>
      </c>
      <c r="AK38">
        <f t="shared" si="22"/>
        <v>28.699155542302901</v>
      </c>
      <c r="AL38">
        <f t="shared" si="26"/>
        <v>-3210.9380286450487</v>
      </c>
      <c r="AN38">
        <f t="shared" si="27"/>
        <v>0</v>
      </c>
      <c r="AO38">
        <f t="shared" si="27"/>
        <v>0</v>
      </c>
      <c r="AP38">
        <f t="shared" si="27"/>
        <v>-9.2857871183786855E-2</v>
      </c>
      <c r="AQ38">
        <f t="shared" si="27"/>
        <v>-62.206240606005366</v>
      </c>
      <c r="AR38">
        <f t="shared" si="27"/>
        <v>-62.299098477189155</v>
      </c>
      <c r="AS38">
        <f t="shared" si="27"/>
        <v>0.94189155009113801</v>
      </c>
      <c r="AT38">
        <f t="shared" si="27"/>
        <v>0.5435485287787758</v>
      </c>
      <c r="AU38">
        <f t="shared" si="23"/>
        <v>-60.813658398319241</v>
      </c>
      <c r="AW38">
        <v>35</v>
      </c>
      <c r="AX38">
        <f>IF(Z38&gt;0, (R38*SUMPRODUCT(K38:$K$98, X38:$X$98)-K38*$AZ$3)/Z38, 0)</f>
        <v>918.48533482939206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100000</v>
      </c>
      <c r="S39">
        <f t="shared" si="1"/>
        <v>874.24140109239704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360.2564207890249</v>
      </c>
      <c r="AC39">
        <f t="shared" si="2"/>
        <v>307.58842585196425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-3647.1873952236319</v>
      </c>
      <c r="AI39">
        <f t="shared" si="25"/>
        <v>-3651.5853284699242</v>
      </c>
      <c r="AJ39">
        <f t="shared" si="7"/>
        <v>52.667994937060655</v>
      </c>
      <c r="AK39">
        <f t="shared" si="22"/>
        <v>25.217949455231746</v>
      </c>
      <c r="AL39">
        <f t="shared" si="26"/>
        <v>-3573.6993840776322</v>
      </c>
      <c r="AN39">
        <f t="shared" si="27"/>
        <v>0</v>
      </c>
      <c r="AO39">
        <f t="shared" si="27"/>
        <v>0</v>
      </c>
      <c r="AP39">
        <f t="shared" si="27"/>
        <v>-7.4370348575672499E-2</v>
      </c>
      <c r="AQ39">
        <f t="shared" si="27"/>
        <v>-61.675014765684132</v>
      </c>
      <c r="AR39">
        <f t="shared" si="27"/>
        <v>-61.749385114259802</v>
      </c>
      <c r="AS39">
        <f t="shared" si="27"/>
        <v>0.89063133133114458</v>
      </c>
      <c r="AT39">
        <f t="shared" si="27"/>
        <v>0.42644296452892511</v>
      </c>
      <c r="AU39">
        <f t="shared" si="23"/>
        <v>-60.432310818399735</v>
      </c>
      <c r="AW39">
        <v>36</v>
      </c>
      <c r="AX39">
        <f>IF(Z39&gt;0, (R39*SUMPRODUCT(K39:$K$98, X39:$X$98)-K39*$AZ$3)/Z39, 0)</f>
        <v>874.24140109239704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100000</v>
      </c>
      <c r="S40">
        <f t="shared" si="1"/>
        <v>821.16986266790025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307.58842585196425</v>
      </c>
      <c r="AC40">
        <f t="shared" si="2"/>
        <v>254.42970186212361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-3847.8223048470759</v>
      </c>
      <c r="AI40">
        <f t="shared" si="25"/>
        <v>-3851.6952809727995</v>
      </c>
      <c r="AJ40">
        <f t="shared" si="7"/>
        <v>53.158723989840638</v>
      </c>
      <c r="AK40">
        <f t="shared" si="22"/>
        <v>21.5311898096375</v>
      </c>
      <c r="AL40">
        <f t="shared" si="26"/>
        <v>-3777.0053671733212</v>
      </c>
      <c r="AN40">
        <f t="shared" si="27"/>
        <v>0</v>
      </c>
      <c r="AO40">
        <f t="shared" si="27"/>
        <v>0</v>
      </c>
      <c r="AP40">
        <f t="shared" si="27"/>
        <v>-5.8476043576455569E-2</v>
      </c>
      <c r="AQ40">
        <f t="shared" si="27"/>
        <v>-58.096259173468049</v>
      </c>
      <c r="AR40">
        <f t="shared" si="27"/>
        <v>-58.154735217044511</v>
      </c>
      <c r="AS40">
        <f t="shared" si="27"/>
        <v>0.80261580748006367</v>
      </c>
      <c r="AT40">
        <f t="shared" si="27"/>
        <v>0.3250881886926294</v>
      </c>
      <c r="AU40">
        <f t="shared" si="23"/>
        <v>-57.027031220871812</v>
      </c>
      <c r="AW40">
        <v>37</v>
      </c>
      <c r="AX40">
        <f>IF(Z40&gt;0, (R40*SUMPRODUCT(K40:$K$98, X40:$X$98)-K40*$AZ$3)/Z40, 0)</f>
        <v>821.16986266790025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100000</v>
      </c>
      <c r="S41">
        <f t="shared" si="1"/>
        <v>762.7417159166821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254.42970186212361</v>
      </c>
      <c r="AC41">
        <f t="shared" si="2"/>
        <v>203.93727373851581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-3936.5748243927192</v>
      </c>
      <c r="AI41">
        <f t="shared" si="25"/>
        <v>-3939.9169989041366</v>
      </c>
      <c r="AJ41">
        <f t="shared" si="7"/>
        <v>50.492428123607795</v>
      </c>
      <c r="AK41">
        <f t="shared" si="22"/>
        <v>17.810079130348655</v>
      </c>
      <c r="AL41">
        <f t="shared" si="26"/>
        <v>-3871.6144916501803</v>
      </c>
      <c r="AN41">
        <f t="shared" si="27"/>
        <v>0</v>
      </c>
      <c r="AO41">
        <f t="shared" si="27"/>
        <v>0</v>
      </c>
      <c r="AP41">
        <f t="shared" si="27"/>
        <v>-4.505513147510639E-2</v>
      </c>
      <c r="AQ41">
        <f t="shared" si="27"/>
        <v>-53.068113489798939</v>
      </c>
      <c r="AR41">
        <f t="shared" si="27"/>
        <v>-53.113168621274049</v>
      </c>
      <c r="AS41">
        <f t="shared" si="27"/>
        <v>0.68067749898606256</v>
      </c>
      <c r="AT41">
        <f t="shared" si="27"/>
        <v>0.24009382336520085</v>
      </c>
      <c r="AU41">
        <f t="shared" si="23"/>
        <v>-52.192397298922792</v>
      </c>
      <c r="AW41">
        <v>38</v>
      </c>
      <c r="AX41">
        <f>IF(Z41&gt;0, (R41*SUMPRODUCT(K41:$K$98, X41:$X$98)-K41*$AZ$3)/Z41, 0)</f>
        <v>762.7417159166821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100000</v>
      </c>
      <c r="S42">
        <f t="shared" si="1"/>
        <v>698.30082284640946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203.93727373851581</v>
      </c>
      <c r="AC42">
        <f t="shared" si="2"/>
        <v>157.65829511466347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-3892.6042101630219</v>
      </c>
      <c r="AI42">
        <f t="shared" si="25"/>
        <v>-3895.4263874030548</v>
      </c>
      <c r="AJ42">
        <f t="shared" si="7"/>
        <v>46.278978623852339</v>
      </c>
      <c r="AK42">
        <f t="shared" si="22"/>
        <v>14.275609161696108</v>
      </c>
      <c r="AL42">
        <f t="shared" si="26"/>
        <v>-3834.8717996175064</v>
      </c>
      <c r="AN42">
        <f t="shared" si="27"/>
        <v>0</v>
      </c>
      <c r="AO42">
        <f t="shared" si="27"/>
        <v>0</v>
      </c>
      <c r="AP42">
        <f t="shared" si="27"/>
        <v>-3.3968893541293128E-2</v>
      </c>
      <c r="AQ42">
        <f t="shared" si="27"/>
        <v>-46.852995672193025</v>
      </c>
      <c r="AR42">
        <f t="shared" si="27"/>
        <v>-46.886964565734317</v>
      </c>
      <c r="AS42">
        <f t="shared" si="27"/>
        <v>0.55703294455565999</v>
      </c>
      <c r="AT42">
        <f t="shared" si="27"/>
        <v>0.17182714146087183</v>
      </c>
      <c r="AU42">
        <f t="shared" si="23"/>
        <v>-46.158104479717785</v>
      </c>
      <c r="AW42">
        <v>39</v>
      </c>
      <c r="AX42">
        <f>IF(Z42&gt;0, (R42*SUMPRODUCT(K42:$K$98, X42:$X$98)-K42*$AZ$3)/Z42, 0)</f>
        <v>698.30082284640946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100000</v>
      </c>
      <c r="S43">
        <f t="shared" si="1"/>
        <v>627.22719921554278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157.65829511466347</v>
      </c>
      <c r="AC43">
        <f t="shared" si="2"/>
        <v>116.86702700135139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-3719.3160697605344</v>
      </c>
      <c r="AI43">
        <f t="shared" si="25"/>
        <v>-3721.6451107194466</v>
      </c>
      <c r="AJ43">
        <f t="shared" si="7"/>
        <v>40.791268113312086</v>
      </c>
      <c r="AK43">
        <f t="shared" si="22"/>
        <v>11.036080658026444</v>
      </c>
      <c r="AL43">
        <f t="shared" si="26"/>
        <v>-3669.817761948108</v>
      </c>
      <c r="AN43">
        <f t="shared" si="27"/>
        <v>0</v>
      </c>
      <c r="AO43">
        <f t="shared" si="27"/>
        <v>0</v>
      </c>
      <c r="AP43">
        <f t="shared" si="27"/>
        <v>-2.5029733143729246E-2</v>
      </c>
      <c r="AQ43">
        <f t="shared" si="27"/>
        <v>-39.970739177881669</v>
      </c>
      <c r="AR43">
        <f t="shared" si="27"/>
        <v>-39.995768911025401</v>
      </c>
      <c r="AS43">
        <f t="shared" si="27"/>
        <v>0.43837552601363472</v>
      </c>
      <c r="AT43">
        <f t="shared" si="27"/>
        <v>0.11860253155533537</v>
      </c>
      <c r="AU43">
        <f t="shared" si="23"/>
        <v>-39.438790853456425</v>
      </c>
      <c r="AW43">
        <v>40</v>
      </c>
      <c r="AX43">
        <f>IF(Z43&gt;0, (R43*SUMPRODUCT(K43:$K$98, X43:$X$98)-K43*$AZ$3)/Z43, 0)</f>
        <v>627.22719921554278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100000</v>
      </c>
      <c r="S44">
        <f t="shared" si="1"/>
        <v>548.95248931271999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116.86702700135139</v>
      </c>
      <c r="AC44">
        <f t="shared" si="2"/>
        <v>82.308544572470581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-3452.2579092536434</v>
      </c>
      <c r="AI44">
        <f t="shared" si="25"/>
        <v>-3454.1321275643099</v>
      </c>
      <c r="AJ44">
        <f t="shared" si="7"/>
        <v>34.558482428880808</v>
      </c>
      <c r="AK44">
        <f t="shared" si="22"/>
        <v>8.1806918900945984</v>
      </c>
      <c r="AL44">
        <f t="shared" si="26"/>
        <v>-3411.3929532453344</v>
      </c>
      <c r="AN44">
        <f t="shared" si="27"/>
        <v>0</v>
      </c>
      <c r="AO44">
        <f t="shared" si="27"/>
        <v>0</v>
      </c>
      <c r="AP44">
        <f t="shared" si="27"/>
        <v>-1.7983791012762984E-2</v>
      </c>
      <c r="AQ44">
        <f t="shared" si="27"/>
        <v>-33.125641985695779</v>
      </c>
      <c r="AR44">
        <f t="shared" si="27"/>
        <v>-33.143625776708539</v>
      </c>
      <c r="AS44">
        <f t="shared" si="27"/>
        <v>0.33160092513353279</v>
      </c>
      <c r="AT44">
        <f t="shared" si="27"/>
        <v>7.8496647084268706E-2</v>
      </c>
      <c r="AU44">
        <f t="shared" si="23"/>
        <v>-32.733528204490739</v>
      </c>
      <c r="AW44">
        <v>41</v>
      </c>
      <c r="AX44">
        <f>IF(Z44&gt;0, (R44*SUMPRODUCT(K44:$K$98, X44:$X$98)-K44*$AZ$3)/Z44, 0)</f>
        <v>548.95248931271999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100000</v>
      </c>
      <c r="S45">
        <f t="shared" si="1"/>
        <v>459.74796913007953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82.308544572470581</v>
      </c>
      <c r="AC45">
        <f t="shared" si="2"/>
        <v>54.015274684096944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-3094.9208663230052</v>
      </c>
      <c r="AI45">
        <f t="shared" si="25"/>
        <v>-3096.3894773422749</v>
      </c>
      <c r="AJ45">
        <f t="shared" si="7"/>
        <v>28.293269888373636</v>
      </c>
      <c r="AK45">
        <f t="shared" si="22"/>
        <v>5.7615981200729411</v>
      </c>
      <c r="AL45">
        <f t="shared" si="26"/>
        <v>-3062.3346093338282</v>
      </c>
      <c r="AN45">
        <f t="shared" si="27"/>
        <v>0</v>
      </c>
      <c r="AO45">
        <f t="shared" si="27"/>
        <v>0</v>
      </c>
      <c r="AP45">
        <f t="shared" si="27"/>
        <v>-1.2582004330662769E-2</v>
      </c>
      <c r="AQ45">
        <f t="shared" si="27"/>
        <v>-26.515058944950376</v>
      </c>
      <c r="AR45">
        <f t="shared" si="27"/>
        <v>-26.527640949281039</v>
      </c>
      <c r="AS45">
        <f t="shared" si="27"/>
        <v>0.24239641374963711</v>
      </c>
      <c r="AT45">
        <f t="shared" si="27"/>
        <v>4.9361234218679814E-2</v>
      </c>
      <c r="AU45">
        <f t="shared" si="23"/>
        <v>-26.235883301312722</v>
      </c>
      <c r="AW45">
        <v>42</v>
      </c>
      <c r="AX45">
        <f>IF(Z45&gt;0, (R45*SUMPRODUCT(K45:$K$98, X45:$X$98)-K45*$AZ$3)/Z45, 0)</f>
        <v>459.74796913007953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100000</v>
      </c>
      <c r="S46">
        <f t="shared" si="1"/>
        <v>355.73882643765251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54.015274684096944</v>
      </c>
      <c r="AC46">
        <f t="shared" si="2"/>
        <v>31.814833683184233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-2688.0871237056735</v>
      </c>
      <c r="AI46">
        <f t="shared" si="25"/>
        <v>-2689.2050377242872</v>
      </c>
      <c r="AJ46">
        <f t="shared" si="7"/>
        <v>22.200441000912711</v>
      </c>
      <c r="AK46">
        <f t="shared" si="22"/>
        <v>3.7810692278867863</v>
      </c>
      <c r="AL46">
        <f t="shared" si="26"/>
        <v>-2663.2235274954878</v>
      </c>
      <c r="AN46">
        <f t="shared" si="27"/>
        <v>0</v>
      </c>
      <c r="AO46">
        <f t="shared" si="27"/>
        <v>0</v>
      </c>
      <c r="AP46">
        <f t="shared" si="27"/>
        <v>-8.5513252943911211E-3</v>
      </c>
      <c r="AQ46">
        <f t="shared" si="27"/>
        <v>-20.562142554557738</v>
      </c>
      <c r="AR46">
        <f t="shared" si="27"/>
        <v>-20.570693879852129</v>
      </c>
      <c r="AS46">
        <f t="shared" si="27"/>
        <v>0.16981913592351178</v>
      </c>
      <c r="AT46">
        <f t="shared" si="27"/>
        <v>2.892275469304037E-2</v>
      </c>
      <c r="AU46">
        <f t="shared" si="23"/>
        <v>-20.371951989235576</v>
      </c>
      <c r="AW46">
        <v>43</v>
      </c>
      <c r="AX46">
        <f>IF(Z46&gt;0, (R46*SUMPRODUCT(K46:$K$98, X46:$X$98)-K46*$AZ$3)/Z46, 0)</f>
        <v>355.73882643765251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100000</v>
      </c>
      <c r="S47">
        <f t="shared" si="1"/>
        <v>229.00975403845194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31.814833683184233</v>
      </c>
      <c r="AC47">
        <f t="shared" si="2"/>
        <v>15.105028578660132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-2258.0776205836191</v>
      </c>
      <c r="AI47">
        <f t="shared" si="25"/>
        <v>-2258.9020957594735</v>
      </c>
      <c r="AJ47">
        <f t="shared" si="7"/>
        <v>16.709805104524101</v>
      </c>
      <c r="AK47">
        <f t="shared" si="22"/>
        <v>2.2270383578228965</v>
      </c>
      <c r="AL47">
        <f t="shared" si="26"/>
        <v>-2239.9652522971264</v>
      </c>
      <c r="AN47">
        <f t="shared" si="27"/>
        <v>0</v>
      </c>
      <c r="AO47">
        <f t="shared" si="27"/>
        <v>0</v>
      </c>
      <c r="AP47">
        <f t="shared" si="27"/>
        <v>-5.6309878012688218E-3</v>
      </c>
      <c r="AQ47">
        <f t="shared" si="27"/>
        <v>-15.422183600186644</v>
      </c>
      <c r="AR47">
        <f t="shared" si="27"/>
        <v>-15.427814587987912</v>
      </c>
      <c r="AS47">
        <f t="shared" si="27"/>
        <v>0.11412436839912593</v>
      </c>
      <c r="AT47">
        <f t="shared" si="27"/>
        <v>1.5210192123566554E-2</v>
      </c>
      <c r="AU47">
        <f t="shared" si="23"/>
        <v>-15.298480027465219</v>
      </c>
      <c r="AW47">
        <v>44</v>
      </c>
      <c r="AX47">
        <f>IF(Z47&gt;0, (R47*SUMPRODUCT(K47:$K$98, X47:$X$98)-K47*$AZ$3)/Z47, 0)</f>
        <v>229.00975403845194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100000</v>
      </c>
      <c r="S48">
        <f t="shared" si="1"/>
        <v>66.359522587337054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15.105028578660132</v>
      </c>
      <c r="AC48">
        <f t="shared" si="2"/>
        <v>3.1224319874320803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-1824.5172154695538</v>
      </c>
      <c r="AI48">
        <f t="shared" si="25"/>
        <v>-1825.105381241716</v>
      </c>
      <c r="AJ48">
        <f t="shared" si="7"/>
        <v>11.982596591228052</v>
      </c>
      <c r="AK48">
        <f t="shared" si="22"/>
        <v>1.0573520005062094</v>
      </c>
      <c r="AL48">
        <f t="shared" si="26"/>
        <v>-1812.0654326499819</v>
      </c>
      <c r="AN48">
        <f t="shared" si="27"/>
        <v>0</v>
      </c>
      <c r="AO48">
        <f t="shared" si="27"/>
        <v>0</v>
      </c>
      <c r="AP48">
        <f t="shared" si="27"/>
        <v>-3.5866477604298433E-3</v>
      </c>
      <c r="AQ48">
        <f t="shared" si="27"/>
        <v>-11.125945939819344</v>
      </c>
      <c r="AR48">
        <f t="shared" si="27"/>
        <v>-11.129532587579774</v>
      </c>
      <c r="AS48">
        <f t="shared" si="27"/>
        <v>7.3070136451607287E-2</v>
      </c>
      <c r="AT48">
        <f t="shared" si="27"/>
        <v>6.4477556568104805E-3</v>
      </c>
      <c r="AU48">
        <f t="shared" si="23"/>
        <v>-11.050014695471356</v>
      </c>
      <c r="AW48">
        <v>45</v>
      </c>
      <c r="AX48">
        <f>IF(Z48&gt;0, (R48*SUMPRODUCT(K48:$K$98, X48:$X$98)-K48*$AZ$3)/Z48, 0)</f>
        <v>66.359522587337054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100000</v>
      </c>
      <c r="S49">
        <f t="shared" si="1"/>
        <v>-152.32838904232995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3.1224319874320803</v>
      </c>
      <c r="AC49">
        <f t="shared" si="2"/>
        <v>-4.9324541229599461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-1420.2329454515561</v>
      </c>
      <c r="AI49">
        <f t="shared" si="25"/>
        <v>-1420.6377004478154</v>
      </c>
      <c r="AJ49">
        <f t="shared" si="7"/>
        <v>8.054886110392026</v>
      </c>
      <c r="AK49">
        <f t="shared" si="22"/>
        <v>0.21857023912024565</v>
      </c>
      <c r="AL49">
        <f t="shared" si="26"/>
        <v>-1412.3642440983031</v>
      </c>
      <c r="AN49">
        <f t="shared" si="27"/>
        <v>0</v>
      </c>
      <c r="AO49">
        <f t="shared" si="27"/>
        <v>0</v>
      </c>
      <c r="AP49">
        <f t="shared" si="27"/>
        <v>-2.2037543142674038E-3</v>
      </c>
      <c r="AQ49">
        <f t="shared" si="27"/>
        <v>-7.7326889346146563</v>
      </c>
      <c r="AR49">
        <f t="shared" si="27"/>
        <v>-7.734892688928924</v>
      </c>
      <c r="AS49">
        <f t="shared" si="27"/>
        <v>4.3856135639499763E-2</v>
      </c>
      <c r="AT49">
        <f t="shared" si="27"/>
        <v>1.1900411653553303E-3</v>
      </c>
      <c r="AU49">
        <f t="shared" si="23"/>
        <v>-7.6898465121240687</v>
      </c>
      <c r="AW49">
        <v>46</v>
      </c>
      <c r="AX49">
        <f>IF(Z49&gt;0, (R49*SUMPRODUCT(K49:$K$98, X49:$X$98)-K49*$AZ$3)/Z49, 0)</f>
        <v>-152.32838904232995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100000</v>
      </c>
      <c r="S50">
        <f t="shared" si="1"/>
        <v>-462.37947735847649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-4.9324541229599461</v>
      </c>
      <c r="AC50">
        <f t="shared" si="2"/>
        <v>-9.9231253527287873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-1059.559702485506</v>
      </c>
      <c r="AI50">
        <f t="shared" si="25"/>
        <v>-1059.8279649689919</v>
      </c>
      <c r="AJ50">
        <f t="shared" si="7"/>
        <v>4.9906712297688411</v>
      </c>
      <c r="AK50">
        <f t="shared" si="22"/>
        <v>-0.34527178860719626</v>
      </c>
      <c r="AL50">
        <f t="shared" si="26"/>
        <v>-1055.1825655278303</v>
      </c>
      <c r="AN50">
        <f t="shared" si="27"/>
        <v>0</v>
      </c>
      <c r="AO50">
        <f t="shared" si="27"/>
        <v>0</v>
      </c>
      <c r="AP50">
        <f t="shared" si="27"/>
        <v>-1.3041059468117319E-3</v>
      </c>
      <c r="AQ50">
        <f t="shared" si="27"/>
        <v>-5.1508436478256412</v>
      </c>
      <c r="AR50">
        <f t="shared" si="27"/>
        <v>-5.1521477537724518</v>
      </c>
      <c r="AS50">
        <f t="shared" si="27"/>
        <v>2.4261178621591318E-2</v>
      </c>
      <c r="AT50">
        <f t="shared" si="27"/>
        <v>-1.6784717226871904E-3</v>
      </c>
      <c r="AU50">
        <f t="shared" si="23"/>
        <v>-5.129565046873549</v>
      </c>
      <c r="AW50">
        <v>47</v>
      </c>
      <c r="AX50">
        <f>IF(Z50&gt;0, (R50*SUMPRODUCT(K50:$K$98, X50:$X$98)-K50*$AZ$3)/Z50, 0)</f>
        <v>-462.37947735847649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100000</v>
      </c>
      <c r="S51">
        <f t="shared" si="1"/>
        <v>-922.39824768877816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-9.9231253527287873</v>
      </c>
      <c r="AC51">
        <f t="shared" si="2"/>
        <v>-12.625738906942091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-755.84410636310304</v>
      </c>
      <c r="AI51">
        <f t="shared" si="25"/>
        <v>-756.01520570845867</v>
      </c>
      <c r="AJ51">
        <f t="shared" si="7"/>
        <v>2.7026135542133041</v>
      </c>
      <c r="AK51">
        <f t="shared" si="22"/>
        <v>-0.69461877469101518</v>
      </c>
      <c r="AL51">
        <f t="shared" si="26"/>
        <v>-754.00721092893639</v>
      </c>
      <c r="AN51">
        <f t="shared" si="27"/>
        <v>0</v>
      </c>
      <c r="AO51">
        <f t="shared" si="27"/>
        <v>0</v>
      </c>
      <c r="AP51">
        <f t="shared" si="27"/>
        <v>-7.4264841709474508E-4</v>
      </c>
      <c r="AQ51">
        <f t="shared" si="27"/>
        <v>-3.2807047156964289</v>
      </c>
      <c r="AR51">
        <f t="shared" si="27"/>
        <v>-3.2814473641135233</v>
      </c>
      <c r="AS51">
        <f t="shared" si="27"/>
        <v>1.1730563164242322E-2</v>
      </c>
      <c r="AT51">
        <f t="shared" si="27"/>
        <v>-3.0149591305344489E-3</v>
      </c>
      <c r="AU51">
        <f t="shared" si="23"/>
        <v>-3.2727317600798154</v>
      </c>
      <c r="AW51">
        <v>48</v>
      </c>
      <c r="AX51">
        <f>IF(Z51&gt;0, (R51*SUMPRODUCT(K51:$K$98, X51:$X$98)-K51*$AZ$3)/Z51, 0)</f>
        <v>-922.39824768877816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100000</v>
      </c>
      <c r="S52">
        <f t="shared" si="1"/>
        <v>-1637.2421568028385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-12.625738906942091</v>
      </c>
      <c r="AC52">
        <f t="shared" si="2"/>
        <v>-13.720523896198934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-517.08026922381248</v>
      </c>
      <c r="AI52">
        <f t="shared" si="25"/>
        <v>-517.18502254206157</v>
      </c>
      <c r="AJ52">
        <f t="shared" si="7"/>
        <v>1.0947849892568424</v>
      </c>
      <c r="AK52">
        <f t="shared" si="22"/>
        <v>-0.88380172348594643</v>
      </c>
      <c r="AL52">
        <f t="shared" si="26"/>
        <v>-516.97403927629068</v>
      </c>
      <c r="AN52">
        <f t="shared" si="27"/>
        <v>0</v>
      </c>
      <c r="AO52">
        <f t="shared" si="27"/>
        <v>0</v>
      </c>
      <c r="AP52">
        <f t="shared" si="27"/>
        <v>-4.0596134066685555E-4</v>
      </c>
      <c r="AQ52">
        <f t="shared" si="27"/>
        <v>-2.0038945098351379</v>
      </c>
      <c r="AR52">
        <f t="shared" si="27"/>
        <v>-2.0043004711758048</v>
      </c>
      <c r="AS52">
        <f t="shared" si="27"/>
        <v>4.242733207969555E-3</v>
      </c>
      <c r="AT52">
        <f t="shared" si="27"/>
        <v>-3.4250879928851884E-3</v>
      </c>
      <c r="AU52">
        <f t="shared" si="23"/>
        <v>-2.0034828259607202</v>
      </c>
      <c r="AW52">
        <v>49</v>
      </c>
      <c r="AX52">
        <f>IF(Z52&gt;0, (R52*SUMPRODUCT(K52:$K$98, X52:$X$98)-K52*$AZ$3)/Z52, 0)</f>
        <v>-1637.2421568028385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100000</v>
      </c>
      <c r="S53">
        <f t="shared" si="1"/>
        <v>-2803.5002489235544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-13.720523896198934</v>
      </c>
      <c r="AC53">
        <f t="shared" si="2"/>
        <v>-13.772704364570158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-338.3781106852652</v>
      </c>
      <c r="AI53">
        <f t="shared" si="25"/>
        <v>-338.43951920649619</v>
      </c>
      <c r="AJ53">
        <f t="shared" si="7"/>
        <v>5.2180468371224364E-2</v>
      </c>
      <c r="AK53">
        <f t="shared" si="22"/>
        <v>-0.96043667273392541</v>
      </c>
      <c r="AL53">
        <f t="shared" si="26"/>
        <v>-339.3477754108589</v>
      </c>
      <c r="AN53">
        <f t="shared" si="27"/>
        <v>0</v>
      </c>
      <c r="AO53">
        <f t="shared" si="27"/>
        <v>0</v>
      </c>
      <c r="AP53">
        <f t="shared" si="27"/>
        <v>-2.124846225806079E-4</v>
      </c>
      <c r="AQ53">
        <f t="shared" si="27"/>
        <v>-1.1708496426421864</v>
      </c>
      <c r="AR53">
        <f t="shared" si="27"/>
        <v>-1.171062127264767</v>
      </c>
      <c r="AS53">
        <f t="shared" si="27"/>
        <v>1.8055388577477031E-4</v>
      </c>
      <c r="AT53">
        <f t="shared" si="27"/>
        <v>-3.3232851048598726E-3</v>
      </c>
      <c r="AU53">
        <f t="shared" si="23"/>
        <v>-1.174204858483852</v>
      </c>
      <c r="AW53">
        <v>50</v>
      </c>
      <c r="AX53">
        <f>IF(Z53&gt;0, (R53*SUMPRODUCT(K53:$K$98, X53:$X$98)-K53*$AZ$3)/Z53, 0)</f>
        <v>-2803.5002489235544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100000</v>
      </c>
      <c r="S54">
        <f t="shared" si="1"/>
        <v>-4799.07277844085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-13.772704364570158</v>
      </c>
      <c r="AC54">
        <f t="shared" si="2"/>
        <v>-13.200952184476705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-211.28251480805895</v>
      </c>
      <c r="AI54">
        <f t="shared" si="25"/>
        <v>-211.31689892972662</v>
      </c>
      <c r="AJ54">
        <f t="shared" si="7"/>
        <v>-0.57175218009345308</v>
      </c>
      <c r="AK54">
        <f t="shared" si="22"/>
        <v>-0.96408930551991112</v>
      </c>
      <c r="AL54">
        <f t="shared" si="26"/>
        <v>-212.85274041533998</v>
      </c>
      <c r="AN54">
        <f t="shared" si="27"/>
        <v>0</v>
      </c>
      <c r="AO54">
        <f t="shared" si="27"/>
        <v>0</v>
      </c>
      <c r="AP54">
        <f t="shared" si="27"/>
        <v>-1.0622794467375972E-4</v>
      </c>
      <c r="AQ54">
        <f t="shared" si="27"/>
        <v>-0.65274627371564942</v>
      </c>
      <c r="AR54">
        <f t="shared" si="27"/>
        <v>-0.65285250166032316</v>
      </c>
      <c r="AS54">
        <f t="shared" si="27"/>
        <v>-1.7663984423123928E-3</v>
      </c>
      <c r="AT54">
        <f t="shared" si="27"/>
        <v>-2.9785034614858087E-3</v>
      </c>
      <c r="AU54">
        <f t="shared" si="23"/>
        <v>-0.65759740356412133</v>
      </c>
      <c r="AW54">
        <v>51</v>
      </c>
      <c r="AX54">
        <f>IF(Z54&gt;0, (R54*SUMPRODUCT(K54:$K$98, X54:$X$98)-K54*$AZ$3)/Z54, 0)</f>
        <v>-4799.07277844085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100000</v>
      </c>
      <c r="S55">
        <f t="shared" si="1"/>
        <v>-8379.7907240545428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-13.200952184476705</v>
      </c>
      <c r="AC55">
        <f t="shared" si="2"/>
        <v>-12.297803973606964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-125.56674125036001</v>
      </c>
      <c r="AI55">
        <f t="shared" si="25"/>
        <v>-125.58508568815472</v>
      </c>
      <c r="AJ55">
        <f t="shared" si="7"/>
        <v>-0.90314821086974106</v>
      </c>
      <c r="AK55">
        <f t="shared" si="22"/>
        <v>-0.92406665291336942</v>
      </c>
      <c r="AL55">
        <f t="shared" si="26"/>
        <v>-127.41230055193783</v>
      </c>
      <c r="AN55">
        <f t="shared" si="27"/>
        <v>0</v>
      </c>
      <c r="AO55">
        <f t="shared" si="27"/>
        <v>0</v>
      </c>
      <c r="AP55">
        <f t="shared" si="27"/>
        <v>-5.0601947015207124E-5</v>
      </c>
      <c r="AQ55">
        <f t="shared" si="27"/>
        <v>-0.34636774692850092</v>
      </c>
      <c r="AR55">
        <f t="shared" si="27"/>
        <v>-0.34641834887551615</v>
      </c>
      <c r="AS55">
        <f t="shared" si="27"/>
        <v>-2.4912760164552093E-3</v>
      </c>
      <c r="AT55">
        <f t="shared" si="27"/>
        <v>-2.5489781879678049E-3</v>
      </c>
      <c r="AU55">
        <f t="shared" si="23"/>
        <v>-0.35145860307993915</v>
      </c>
      <c r="AW55">
        <v>52</v>
      </c>
      <c r="AX55">
        <f>IF(Z55&gt;0, (R55*SUMPRODUCT(K55:$K$98, X55:$X$98)-K55*$AZ$3)/Z55, 0)</f>
        <v>-8379.7907240545428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100000</v>
      </c>
      <c r="S56">
        <f t="shared" si="1"/>
        <v>-15127.679492222529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-12.297803973606964</v>
      </c>
      <c r="AC56">
        <f t="shared" si="2"/>
        <v>-11.254980216441366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-70.888035422758378</v>
      </c>
      <c r="AI56">
        <f t="shared" si="25"/>
        <v>-70.897335411747292</v>
      </c>
      <c r="AJ56">
        <f t="shared" si="7"/>
        <v>-1.0428237571655981</v>
      </c>
      <c r="AK56">
        <f t="shared" si="22"/>
        <v>-0.8608462781524876</v>
      </c>
      <c r="AL56">
        <f t="shared" si="26"/>
        <v>-72.801005447065378</v>
      </c>
      <c r="AN56">
        <f t="shared" si="27"/>
        <v>0</v>
      </c>
      <c r="AO56">
        <f t="shared" si="27"/>
        <v>0</v>
      </c>
      <c r="AP56">
        <f t="shared" si="27"/>
        <v>-2.2904838441142279E-5</v>
      </c>
      <c r="AQ56">
        <f t="shared" si="27"/>
        <v>-0.17458934636411214</v>
      </c>
      <c r="AR56">
        <f t="shared" si="27"/>
        <v>-0.17461225120255328</v>
      </c>
      <c r="AS56">
        <f t="shared" si="27"/>
        <v>-2.5683589205246571E-3</v>
      </c>
      <c r="AT56">
        <f t="shared" si="27"/>
        <v>-2.1201686310856607E-3</v>
      </c>
      <c r="AU56">
        <f t="shared" si="23"/>
        <v>-0.17930077875416359</v>
      </c>
      <c r="AW56">
        <v>53</v>
      </c>
      <c r="AX56">
        <f>IF(Z56&gt;0, (R56*SUMPRODUCT(K56:$K$98, X56:$X$98)-K56*$AZ$3)/Z56, 0)</f>
        <v>-15127.679492222529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100000</v>
      </c>
      <c r="S57">
        <f t="shared" si="1"/>
        <v>-28518.214333499953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-11.254980216441366</v>
      </c>
      <c r="AC57">
        <f t="shared" si="2"/>
        <v>-10.189220005578603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-37.927097914735207</v>
      </c>
      <c r="AI57">
        <f t="shared" si="25"/>
        <v>-37.931564016594891</v>
      </c>
      <c r="AJ57">
        <f t="shared" si="7"/>
        <v>-1.0657602108627628</v>
      </c>
      <c r="AK57">
        <f t="shared" si="22"/>
        <v>-0.78784861515089566</v>
      </c>
      <c r="AL57">
        <f t="shared" si="26"/>
        <v>-39.785172842608546</v>
      </c>
      <c r="AN57">
        <f t="shared" si="27"/>
        <v>0</v>
      </c>
      <c r="AO57">
        <f t="shared" si="27"/>
        <v>0</v>
      </c>
      <c r="AP57">
        <f t="shared" si="27"/>
        <v>-9.8209929602840148E-6</v>
      </c>
      <c r="AQ57">
        <f t="shared" si="27"/>
        <v>-8.3401985294376854E-2</v>
      </c>
      <c r="AR57">
        <f t="shared" si="27"/>
        <v>-8.3411806287337145E-2</v>
      </c>
      <c r="AS57">
        <f t="shared" si="27"/>
        <v>-2.343615048890268E-3</v>
      </c>
      <c r="AT57">
        <f t="shared" si="27"/>
        <v>-1.7324852737936915E-3</v>
      </c>
      <c r="AU57">
        <f t="shared" si="23"/>
        <v>-8.7487906610021093E-2</v>
      </c>
      <c r="AW57">
        <v>54</v>
      </c>
      <c r="AX57">
        <f>IF(Z57&gt;0, (R57*SUMPRODUCT(K57:$K$98, X57:$X$98)-K57*$AZ$3)/Z57, 0)</f>
        <v>-28518.214333499953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100000</v>
      </c>
      <c r="S58">
        <f t="shared" si="1"/>
        <v>-56570.686048554948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-10.189220005578603</v>
      </c>
      <c r="AC58">
        <f t="shared" si="2"/>
        <v>-9.1651670290632712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-19.170261251390926</v>
      </c>
      <c r="AI58">
        <f t="shared" si="25"/>
        <v>-19.172286409575591</v>
      </c>
      <c r="AJ58">
        <f t="shared" si="7"/>
        <v>-1.0240529765153319</v>
      </c>
      <c r="AK58">
        <f t="shared" si="22"/>
        <v>-0.71324540039050233</v>
      </c>
      <c r="AL58">
        <f t="shared" si="26"/>
        <v>-20.909584786481425</v>
      </c>
      <c r="AN58">
        <f t="shared" si="27"/>
        <v>0</v>
      </c>
      <c r="AO58">
        <f t="shared" si="27"/>
        <v>0</v>
      </c>
      <c r="AP58">
        <f t="shared" si="27"/>
        <v>-3.9761952728892973E-6</v>
      </c>
      <c r="AQ58">
        <f t="shared" si="27"/>
        <v>-3.7638888036036849E-2</v>
      </c>
      <c r="AR58">
        <f t="shared" si="27"/>
        <v>-3.764286423130974E-2</v>
      </c>
      <c r="AS58">
        <f t="shared" si="27"/>
        <v>-2.0106254589114807E-3</v>
      </c>
      <c r="AT58">
        <f t="shared" si="27"/>
        <v>-1.4003859110458684E-3</v>
      </c>
      <c r="AU58">
        <f t="shared" si="23"/>
        <v>-4.1053875601267088E-2</v>
      </c>
      <c r="AW58">
        <v>55</v>
      </c>
      <c r="AX58">
        <f>IF(Z58&gt;0, (R58*SUMPRODUCT(K58:$K$98, X58:$X$98)-K58*$AZ$3)/Z58, 0)</f>
        <v>-56570.686048554948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100000</v>
      </c>
      <c r="S59">
        <f t="shared" si="1"/>
        <v>-118792.1821780164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-9.1651670290632712</v>
      </c>
      <c r="AC59">
        <f t="shared" si="2"/>
        <v>-8.214006844054925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-9.1246506210695806</v>
      </c>
      <c r="AI59">
        <f t="shared" si="25"/>
        <v>-9.1255149463447651</v>
      </c>
      <c r="AJ59">
        <f t="shared" si="7"/>
        <v>-0.9511601850083462</v>
      </c>
      <c r="AK59">
        <f t="shared" si="22"/>
        <v>-0.64156169203442903</v>
      </c>
      <c r="AL59">
        <f t="shared" si="26"/>
        <v>-10.71823682338754</v>
      </c>
      <c r="AN59">
        <f t="shared" si="27"/>
        <v>0</v>
      </c>
      <c r="AO59">
        <f t="shared" si="27"/>
        <v>0</v>
      </c>
      <c r="AP59">
        <f t="shared" si="27"/>
        <v>-1.5151929592152839E-6</v>
      </c>
      <c r="AQ59">
        <f t="shared" si="27"/>
        <v>-1.599583718456633E-2</v>
      </c>
      <c r="AR59">
        <f t="shared" si="27"/>
        <v>-1.5997352377525548E-2</v>
      </c>
      <c r="AS59">
        <f t="shared" si="27"/>
        <v>-1.6674176456360646E-3</v>
      </c>
      <c r="AT59">
        <f t="shared" si="27"/>
        <v>-1.1246804722518434E-3</v>
      </c>
      <c r="AU59">
        <f t="shared" si="23"/>
        <v>-1.8789450495413456E-2</v>
      </c>
      <c r="AW59">
        <v>56</v>
      </c>
      <c r="AX59">
        <f>IF(Z59&gt;0, (R59*SUMPRODUCT(K59:$K$98, X59:$X$98)-K59*$AZ$3)/Z59, 0)</f>
        <v>-118792.1821780164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100000</v>
      </c>
      <c r="S60">
        <f t="shared" si="1"/>
        <v>-268426.81811860274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-8.214006844054925</v>
      </c>
      <c r="AC60">
        <f t="shared" si="2"/>
        <v>-7.3471463660212919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-4.1083427950631313</v>
      </c>
      <c r="AI60">
        <f t="shared" si="25"/>
        <v>-4.1086849342361802</v>
      </c>
      <c r="AJ60">
        <f t="shared" si="7"/>
        <v>-0.86686047803363309</v>
      </c>
      <c r="AK60">
        <f t="shared" si="22"/>
        <v>-0.57498047908384475</v>
      </c>
      <c r="AL60">
        <f t="shared" si="26"/>
        <v>-5.5505258913536579</v>
      </c>
      <c r="AN60">
        <f t="shared" si="27"/>
        <v>0</v>
      </c>
      <c r="AO60">
        <f t="shared" si="27"/>
        <v>0</v>
      </c>
      <c r="AP60">
        <f t="shared" si="27"/>
        <v>-5.3551977082165111E-7</v>
      </c>
      <c r="AQ60">
        <f t="shared" si="27"/>
        <v>-6.4304206164491565E-3</v>
      </c>
      <c r="AR60">
        <f t="shared" si="27"/>
        <v>-6.4309561362199778E-3</v>
      </c>
      <c r="AS60">
        <f t="shared" si="27"/>
        <v>-1.356818982152824E-3</v>
      </c>
      <c r="AT60">
        <f t="shared" si="27"/>
        <v>-8.9996539022974887E-4</v>
      </c>
      <c r="AU60">
        <f t="shared" si="23"/>
        <v>-8.6877405086025501E-3</v>
      </c>
      <c r="AW60">
        <v>57</v>
      </c>
      <c r="AX60">
        <f>IF(Z60&gt;0, (R60*SUMPRODUCT(K60:$K$98, X60:$X$98)-K60*$AZ$3)/Z60, 0)</f>
        <v>-268426.81811860274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100000</v>
      </c>
      <c r="S61">
        <f t="shared" si="1"/>
        <v>-657041.0124810969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-7.3471463660212919</v>
      </c>
      <c r="AC61">
        <f t="shared" si="2"/>
        <v>-6.565312219478634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-1.7105181389985957</v>
      </c>
      <c r="AI61">
        <f t="shared" si="25"/>
        <v>-1.7106430420125394</v>
      </c>
      <c r="AJ61">
        <f t="shared" si="7"/>
        <v>-0.78183414654265793</v>
      </c>
      <c r="AK61">
        <f t="shared" si="22"/>
        <v>-0.51430024562149046</v>
      </c>
      <c r="AL61">
        <f t="shared" si="26"/>
        <v>-3.006777434176688</v>
      </c>
      <c r="AN61">
        <f t="shared" si="27"/>
        <v>0</v>
      </c>
      <c r="AO61">
        <f t="shared" si="27"/>
        <v>0</v>
      </c>
      <c r="AP61">
        <f t="shared" si="27"/>
        <v>-1.7455311492826926E-7</v>
      </c>
      <c r="AQ61">
        <f t="shared" si="27"/>
        <v>-2.3904648885269492E-3</v>
      </c>
      <c r="AR61">
        <f t="shared" si="27"/>
        <v>-2.3906394416418771E-3</v>
      </c>
      <c r="AS61">
        <f t="shared" si="27"/>
        <v>-1.0926204366682787E-3</v>
      </c>
      <c r="AT61">
        <f t="shared" si="27"/>
        <v>-7.187393406062957E-4</v>
      </c>
      <c r="AU61">
        <f t="shared" si="23"/>
        <v>-4.2019992189164523E-3</v>
      </c>
      <c r="AW61">
        <v>58</v>
      </c>
      <c r="AX61">
        <f>IF(Z61&gt;0, (R61*SUMPRODUCT(K61:$K$98, X61:$X$98)-K61*$AZ$3)/Z61, 0)</f>
        <v>-657041.0124810969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100000</v>
      </c>
      <c r="S62">
        <f t="shared" si="1"/>
        <v>-1754442.615015785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-6.565312219478634</v>
      </c>
      <c r="AC62">
        <f t="shared" si="2"/>
        <v>-5.8638950351179595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-0.65500064594513663</v>
      </c>
      <c r="AI62">
        <f t="shared" si="25"/>
        <v>-0.65504242484819775</v>
      </c>
      <c r="AJ62">
        <f t="shared" si="7"/>
        <v>-0.70141718436067446</v>
      </c>
      <c r="AK62">
        <f t="shared" si="22"/>
        <v>-0.45957185536350442</v>
      </c>
      <c r="AL62">
        <f t="shared" si="26"/>
        <v>-1.8160314645723767</v>
      </c>
      <c r="AN62">
        <f t="shared" si="27"/>
        <v>0</v>
      </c>
      <c r="AO62">
        <f t="shared" si="27"/>
        <v>0</v>
      </c>
      <c r="AP62">
        <f t="shared" si="27"/>
        <v>-5.213071667526716E-8</v>
      </c>
      <c r="AQ62">
        <f t="shared" si="27"/>
        <v>-8.1729415073348113E-4</v>
      </c>
      <c r="AR62">
        <f t="shared" si="27"/>
        <v>-8.1734628145015652E-4</v>
      </c>
      <c r="AS62">
        <f t="shared" si="27"/>
        <v>-8.7521159795916307E-4</v>
      </c>
      <c r="AT62">
        <f t="shared" si="27"/>
        <v>-5.734427768209966E-4</v>
      </c>
      <c r="AU62">
        <f t="shared" si="23"/>
        <v>-2.2660006562303164E-3</v>
      </c>
      <c r="AW62">
        <v>59</v>
      </c>
      <c r="AX62">
        <f>IF(Z62&gt;0, (R62*SUMPRODUCT(K62:$K$98, X62:$X$98)-K62*$AZ$3)/Z62, 0)</f>
        <v>-1754442.615015785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100000</v>
      </c>
      <c r="S63">
        <f t="shared" si="1"/>
        <v>-5150803.8145532329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-5.8638950351179595</v>
      </c>
      <c r="AC63">
        <f t="shared" si="2"/>
        <v>-5.2363126424390494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-0.2292288057639906</v>
      </c>
      <c r="AI63">
        <f t="shared" si="25"/>
        <v>-0.22924151327730058</v>
      </c>
      <c r="AJ63">
        <f t="shared" si="7"/>
        <v>-0.62758239267891014</v>
      </c>
      <c r="AK63">
        <f t="shared" si="22"/>
        <v>-0.4104726524582572</v>
      </c>
      <c r="AL63">
        <f t="shared" si="26"/>
        <v>-1.267296558414468</v>
      </c>
      <c r="AN63">
        <f t="shared" si="27"/>
        <v>0</v>
      </c>
      <c r="AO63">
        <f t="shared" si="27"/>
        <v>0</v>
      </c>
      <c r="AP63">
        <f t="shared" si="27"/>
        <v>-1.4157260164144985E-8</v>
      </c>
      <c r="AQ63">
        <f t="shared" si="27"/>
        <v>-2.5538055803337215E-4</v>
      </c>
      <c r="AR63">
        <f t="shared" si="27"/>
        <v>-2.553947152935363E-4</v>
      </c>
      <c r="AS63">
        <f t="shared" si="27"/>
        <v>-6.9918063360358018E-4</v>
      </c>
      <c r="AT63">
        <f t="shared" si="27"/>
        <v>-4.5730175443201352E-4</v>
      </c>
      <c r="AU63">
        <f t="shared" si="23"/>
        <v>-1.4118771033291302E-3</v>
      </c>
      <c r="AW63">
        <v>60</v>
      </c>
      <c r="AX63">
        <f>IF(Z63&gt;0, (R63*SUMPRODUCT(K63:$K$98, X63:$X$98)-K63*$AZ$3)/Z63, 0)</f>
        <v>-5150803.8145532329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100000</v>
      </c>
      <c r="S64">
        <f t="shared" si="1"/>
        <v>-16778295.639951721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-5.2363126424390494</v>
      </c>
      <c r="AC64">
        <f t="shared" si="2"/>
        <v>-4.6754968740420431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-7.2777165624723361E-2</v>
      </c>
      <c r="AI64">
        <f t="shared" si="25"/>
        <v>-7.2780648917197141E-2</v>
      </c>
      <c r="AJ64">
        <f t="shared" si="7"/>
        <v>-0.56081576839700631</v>
      </c>
      <c r="AK64">
        <f t="shared" si="22"/>
        <v>-0.36654188497073348</v>
      </c>
      <c r="AL64">
        <f t="shared" si="26"/>
        <v>-1.0001383022849368</v>
      </c>
      <c r="AN64">
        <f t="shared" si="27"/>
        <v>0</v>
      </c>
      <c r="AO64">
        <f t="shared" si="27"/>
        <v>0</v>
      </c>
      <c r="AP64">
        <f t="shared" si="27"/>
        <v>-3.4648988313498453E-9</v>
      </c>
      <c r="AQ64">
        <f t="shared" si="27"/>
        <v>-7.239286336708363E-5</v>
      </c>
      <c r="AR64">
        <f t="shared" si="27"/>
        <v>-7.2396328265914969E-5</v>
      </c>
      <c r="AS64">
        <f t="shared" si="27"/>
        <v>-5.5785436197144857E-4</v>
      </c>
      <c r="AT64">
        <f t="shared" si="27"/>
        <v>-3.6460634828550256E-4</v>
      </c>
      <c r="AU64">
        <f t="shared" si="23"/>
        <v>-9.9485703852286614E-4</v>
      </c>
      <c r="AW64">
        <v>61</v>
      </c>
      <c r="AX64">
        <f>IF(Z64&gt;0, (R64*SUMPRODUCT(K64:$K$98, X64:$X$98)-K64*$AZ$3)/Z64, 0)</f>
        <v>-16778295.639951721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100000</v>
      </c>
      <c r="S65">
        <f t="shared" si="1"/>
        <v>-61342271.694994912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-4.6754968740420431</v>
      </c>
      <c r="AC65">
        <f t="shared" si="2"/>
        <v>-4.1746128839098384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-2.078223412789184E-2</v>
      </c>
      <c r="AI65">
        <f t="shared" si="25"/>
        <v>-2.0783084808174895E-2</v>
      </c>
      <c r="AJ65">
        <f t="shared" si="7"/>
        <v>-0.50088399013220464</v>
      </c>
      <c r="AK65">
        <f t="shared" si="22"/>
        <v>-0.32728478118294302</v>
      </c>
      <c r="AL65">
        <f t="shared" si="26"/>
        <v>-0.84895185612332258</v>
      </c>
      <c r="AN65">
        <f t="shared" si="27"/>
        <v>0</v>
      </c>
      <c r="AO65">
        <f t="shared" si="27"/>
        <v>0</v>
      </c>
      <c r="AP65">
        <f t="shared" si="27"/>
        <v>-7.5552521193340568E-10</v>
      </c>
      <c r="AQ65">
        <f t="shared" si="27"/>
        <v>-1.8457582897649514E-5</v>
      </c>
      <c r="AR65">
        <f t="shared" si="27"/>
        <v>-1.8458338422861446E-5</v>
      </c>
      <c r="AS65">
        <f t="shared" si="27"/>
        <v>-4.4485629952377296E-4</v>
      </c>
      <c r="AT65">
        <f t="shared" si="27"/>
        <v>-2.9067548477455454E-4</v>
      </c>
      <c r="AU65">
        <f t="shared" si="23"/>
        <v>-7.5399012272118896E-4</v>
      </c>
      <c r="AW65">
        <v>62</v>
      </c>
      <c r="AX65">
        <f>IF(Z65&gt;0, (R65*SUMPRODUCT(K65:$K$98, X65:$X$98)-K65*$AZ$3)/Z65, 0)</f>
        <v>-61342271.694994912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100000</v>
      </c>
      <c r="S66">
        <f t="shared" si="1"/>
        <v>-255549664.78469321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-4.1746128839098384</v>
      </c>
      <c r="AC66">
        <f t="shared" si="2"/>
        <v>-3.7273488566752624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-5.2788264072618808E-3</v>
      </c>
      <c r="AI66">
        <f t="shared" si="25"/>
        <v>-5.2790087274412001E-3</v>
      </c>
      <c r="AJ66">
        <f t="shared" si="7"/>
        <v>-0.44726402723457603</v>
      </c>
      <c r="AK66">
        <f t="shared" si="22"/>
        <v>-0.29222290187368871</v>
      </c>
      <c r="AL66">
        <f t="shared" si="26"/>
        <v>-0.74476593783570588</v>
      </c>
      <c r="AN66">
        <f t="shared" si="27"/>
        <v>0</v>
      </c>
      <c r="AO66">
        <f t="shared" si="27"/>
        <v>0</v>
      </c>
      <c r="AP66">
        <f t="shared" si="27"/>
        <v>-1.4457703405056758E-10</v>
      </c>
      <c r="AQ66">
        <f t="shared" si="27"/>
        <v>-4.1860262976959708E-6</v>
      </c>
      <c r="AR66">
        <f t="shared" si="27"/>
        <v>-4.186170874730022E-6</v>
      </c>
      <c r="AS66">
        <f t="shared" si="27"/>
        <v>-3.5467333751338113E-4</v>
      </c>
      <c r="AT66">
        <f t="shared" si="27"/>
        <v>-2.3172816411418793E-4</v>
      </c>
      <c r="AU66">
        <f t="shared" si="23"/>
        <v>-5.9058767250229902E-4</v>
      </c>
      <c r="AW66">
        <v>63</v>
      </c>
      <c r="AX66">
        <f>IF(Z66&gt;0, (R66*SUMPRODUCT(K66:$K$98, X66:$X$98)-K66*$AZ$3)/Z66, 0)</f>
        <v>-255549664.78469321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-1237179281.7120192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-3.7273488566752624</v>
      </c>
      <c r="AC67">
        <f t="shared" ref="AC67:AC69" si="30">S67*Z67</f>
        <v>-3.3279936812573867</v>
      </c>
      <c r="AE67">
        <f t="shared" ref="AE67:AE69" si="31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2">-X67*R67</f>
        <v>-1.1749773225386427E-3</v>
      </c>
      <c r="AI67">
        <f t="shared" ref="AI67:AI69" si="33">SUM(AE67:AH67)</f>
        <v>-1.1750109473508512E-3</v>
      </c>
      <c r="AJ67">
        <f t="shared" ref="AJ67:AJ69" si="34">AB67-AC67</f>
        <v>-0.39935517541787569</v>
      </c>
      <c r="AK67">
        <f t="shared" si="22"/>
        <v>-0.26091441996726839</v>
      </c>
      <c r="AL67">
        <f t="shared" si="26"/>
        <v>-0.66144460633249491</v>
      </c>
      <c r="AN67">
        <f t="shared" si="27"/>
        <v>0</v>
      </c>
      <c r="AO67">
        <f t="shared" si="27"/>
        <v>0</v>
      </c>
      <c r="AP67">
        <f t="shared" si="27"/>
        <v>-2.3807095639584896E-11</v>
      </c>
      <c r="AQ67">
        <f t="shared" si="27"/>
        <v>-8.3190940424090575E-7</v>
      </c>
      <c r="AR67">
        <f t="shared" si="27"/>
        <v>-8.3193321133654537E-7</v>
      </c>
      <c r="AS67">
        <f t="shared" si="27"/>
        <v>-2.8275211758521494E-4</v>
      </c>
      <c r="AT67">
        <f t="shared" si="27"/>
        <v>-1.847330629359386E-4</v>
      </c>
      <c r="AU67">
        <f t="shared" si="23"/>
        <v>-4.6831711373249011E-4</v>
      </c>
      <c r="AW67">
        <v>64</v>
      </c>
      <c r="AX67">
        <f>IF(Z67&gt;0, (R67*SUMPRODUCT(K67:$K$98, X67:$X$98)-K67*$AZ$3)/Z67, 0)</f>
        <v>-1237179281.7120192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100000</v>
      </c>
      <c r="S68">
        <f t="shared" si="29"/>
        <v>-7148205787.640377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-3.3279936812573867</v>
      </c>
      <c r="AC68">
        <f t="shared" si="30"/>
        <v>-2.9714236547344934</v>
      </c>
      <c r="AE68">
        <f t="shared" si="31"/>
        <v>0</v>
      </c>
      <c r="AF68">
        <f t="shared" si="24"/>
        <v>0</v>
      </c>
      <c r="AG68">
        <f t="shared" si="24"/>
        <v>-5.1961005023670431E-9</v>
      </c>
      <c r="AH68">
        <f t="shared" si="32"/>
        <v>-2.2473970867176762E-4</v>
      </c>
      <c r="AI68">
        <f t="shared" si="33"/>
        <v>-2.2474490477226999E-4</v>
      </c>
      <c r="AJ68">
        <f t="shared" si="34"/>
        <v>-0.35657002652289327</v>
      </c>
      <c r="AK68">
        <f t="shared" si="22"/>
        <v>-0.2329595576880171</v>
      </c>
      <c r="AL68">
        <f t="shared" si="26"/>
        <v>-0.5897543291156826</v>
      </c>
      <c r="AN68">
        <f t="shared" si="27"/>
        <v>0</v>
      </c>
      <c r="AO68">
        <f t="shared" si="27"/>
        <v>0</v>
      </c>
      <c r="AP68">
        <f t="shared" si="27"/>
        <v>-3.2847783454301768E-12</v>
      </c>
      <c r="AQ68">
        <f t="shared" si="27"/>
        <v>-1.4207194954505181E-7</v>
      </c>
      <c r="AR68">
        <f t="shared" si="27"/>
        <v>-1.4207523432339724E-7</v>
      </c>
      <c r="AS68">
        <f t="shared" si="27"/>
        <v>-2.2541009382291745E-4</v>
      </c>
      <c r="AT68">
        <f t="shared" si="27"/>
        <v>-1.4726822741515497E-4</v>
      </c>
      <c r="AU68">
        <f t="shared" si="23"/>
        <v>-3.7282039647239576E-4</v>
      </c>
      <c r="AW68">
        <v>65</v>
      </c>
      <c r="AX68">
        <f>IF(Z68&gt;0, (R68*SUMPRODUCT(K68:$K$98, X68:$X$98)-K68*$AZ$3)/Z68, 0)</f>
        <v>-7148205787.640377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-2.9714236547344934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-4.1568804018936348E-5</v>
      </c>
      <c r="AI69">
        <f t="shared" si="33"/>
        <v>-4.1568804018936348E-5</v>
      </c>
      <c r="AJ69">
        <f t="shared" si="34"/>
        <v>-2.9714236547344934</v>
      </c>
      <c r="AK69">
        <f t="shared" si="22"/>
        <v>-0.20799965583141455</v>
      </c>
      <c r="AL69">
        <f t="shared" si="26"/>
        <v>-3.1794648793699269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-2.346270246735841E-8</v>
      </c>
      <c r="AR69">
        <f t="shared" si="27"/>
        <v>-2.346270246735841E-8</v>
      </c>
      <c r="AS69">
        <f t="shared" si="27"/>
        <v>-1.6771622557085551E-3</v>
      </c>
      <c r="AT69">
        <f t="shared" si="27"/>
        <v>-1.1740135789959887E-4</v>
      </c>
      <c r="AU69">
        <f t="shared" si="23"/>
        <v>-1.7945870763106215E-3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8393.0262925819588</v>
      </c>
      <c r="AO71" s="8">
        <f t="shared" si="47"/>
        <v>-839.30262925819591</v>
      </c>
      <c r="AP71" s="8">
        <f t="shared" si="47"/>
        <v>-204.93963988364791</v>
      </c>
      <c r="AQ71" s="8">
        <f t="shared" si="47"/>
        <v>-4700.4135992085949</v>
      </c>
      <c r="AR71" s="8">
        <f t="shared" si="47"/>
        <v>2648.3704242315198</v>
      </c>
      <c r="AS71" s="8">
        <f t="shared" si="47"/>
        <v>-738.58810821687132</v>
      </c>
      <c r="AT71" s="8">
        <f t="shared" si="47"/>
        <v>430.84306312650807</v>
      </c>
      <c r="AU71" s="8">
        <f t="shared" si="47"/>
        <v>2340.6253791411559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974E6-DEE1-44DA-AA34-B5A8BE0AB174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8638.5463774457239</v>
      </c>
      <c r="K3">
        <v>1</v>
      </c>
      <c r="L3" s="2">
        <v>0</v>
      </c>
      <c r="O3">
        <f>$C$3</f>
        <v>8638.5463774457239</v>
      </c>
      <c r="P3">
        <f>O3*C5</f>
        <v>863.85463774457241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8638.5463774457239</v>
      </c>
      <c r="AF3">
        <f t="shared" ref="AF3:AG34" si="4">-$Z3*P3</f>
        <v>-863.85463774457241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7648.874183801151</v>
      </c>
      <c r="AJ3">
        <f t="shared" ref="AJ3:AJ66" si="7">AB3-AC3</f>
        <v>0</v>
      </c>
      <c r="AL3">
        <f t="shared" ref="AL3:AL34" si="8">SUM(AI3:AK3)</f>
        <v>7648.874183801151</v>
      </c>
      <c r="AN3">
        <f t="shared" ref="AN3:AU34" si="9">AE3*$K3</f>
        <v>8638.5463774457239</v>
      </c>
      <c r="AO3">
        <f t="shared" si="9"/>
        <v>-863.85463774457241</v>
      </c>
      <c r="AP3">
        <f t="shared" si="9"/>
        <v>-125.8175559</v>
      </c>
      <c r="AQ3">
        <f t="shared" si="9"/>
        <v>0</v>
      </c>
      <c r="AR3">
        <f t="shared" si="9"/>
        <v>7648.874183801151</v>
      </c>
      <c r="AS3">
        <f t="shared" si="9"/>
        <v>0</v>
      </c>
      <c r="AT3">
        <f t="shared" si="9"/>
        <v>0</v>
      </c>
      <c r="AU3">
        <f t="shared" si="9"/>
        <v>7648.874183801151</v>
      </c>
      <c r="AW3">
        <v>0</v>
      </c>
      <c r="AX3">
        <f>IF(Z3&gt;0, (R3*SUMPRODUCT(K3:$K$98, X3:$X$98)-K3*$AZ$3)/Z3, 0)</f>
        <v>0</v>
      </c>
      <c r="AZ3">
        <f>C6*SUMPRODUCT(X4:X98, K4:K98)/1</f>
        <v>5003.7327191711838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542.88222786978088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536.11421991119823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-536.11421991119823</v>
      </c>
      <c r="AK4">
        <f>G4*SUM(AB4, AE4:AF4)</f>
        <v>0</v>
      </c>
      <c r="AL4">
        <f t="shared" si="8"/>
        <v>-1152.8159699111984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-550.62656249999998</v>
      </c>
      <c r="AR4">
        <f t="shared" si="9"/>
        <v>-550.62656249999998</v>
      </c>
      <c r="AS4">
        <f t="shared" si="9"/>
        <v>-478.67341063499839</v>
      </c>
      <c r="AT4">
        <f t="shared" si="9"/>
        <v>0</v>
      </c>
      <c r="AU4">
        <f t="shared" si="9"/>
        <v>-1029.2999731349985</v>
      </c>
      <c r="AW4">
        <v>1</v>
      </c>
      <c r="AX4">
        <f>IF(Z4&gt;0, (R4*SUMPRODUCT(K4:$K$98, X4:$X$98)-K4*$AZ$3)/Z4, 0)</f>
        <v>542.88222786978088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250000</v>
      </c>
      <c r="S5">
        <f t="shared" si="1"/>
        <v>475.95618925710102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536.11421991119823</v>
      </c>
      <c r="AC5">
        <f t="shared" si="2"/>
        <v>464.16106804619767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-609.9520986061342</v>
      </c>
      <c r="AI5">
        <f t="shared" si="6"/>
        <v>-622.14232426457886</v>
      </c>
      <c r="AJ5">
        <f t="shared" si="7"/>
        <v>71.953151865000564</v>
      </c>
      <c r="AK5">
        <f>G5*SUM(AB5, AE5:AF5)</f>
        <v>37.527995393783883</v>
      </c>
      <c r="AL5">
        <f t="shared" si="8"/>
        <v>-512.66117700579446</v>
      </c>
      <c r="AN5">
        <f t="shared" si="9"/>
        <v>0</v>
      </c>
      <c r="AO5">
        <f t="shared" si="9"/>
        <v>0</v>
      </c>
      <c r="AP5">
        <f t="shared" si="9"/>
        <v>-9.7179732608774643</v>
      </c>
      <c r="AQ5">
        <f t="shared" si="9"/>
        <v>-486.25007860820642</v>
      </c>
      <c r="AR5">
        <f t="shared" si="9"/>
        <v>-495.96805186908387</v>
      </c>
      <c r="AS5">
        <f t="shared" si="9"/>
        <v>57.360612137277229</v>
      </c>
      <c r="AT5">
        <f t="shared" si="9"/>
        <v>29.917088164687403</v>
      </c>
      <c r="AU5">
        <f t="shared" si="9"/>
        <v>-408.69035156711925</v>
      </c>
      <c r="AW5">
        <v>2</v>
      </c>
      <c r="AX5">
        <f>IF(Z5&gt;0, (R5*SUMPRODUCT(K5:$K$98, X5:$X$98)-K5*$AZ$3)/Z5, 0)</f>
        <v>475.95618925710102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250000</v>
      </c>
      <c r="S6">
        <f t="shared" si="1"/>
        <v>420.8470929722875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464.16106804619767</v>
      </c>
      <c r="AC6">
        <f t="shared" si="2"/>
        <v>405.29796321923777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-603.27281303926907</v>
      </c>
      <c r="AI6">
        <f t="shared" si="6"/>
        <v>-615.31097280047732</v>
      </c>
      <c r="AJ6">
        <f t="shared" si="7"/>
        <v>58.863104826959898</v>
      </c>
      <c r="AK6">
        <f>G6*SUM(AB6, AE6:AF6)</f>
        <v>32.491274763233839</v>
      </c>
      <c r="AL6">
        <f t="shared" si="8"/>
        <v>-523.95659321028359</v>
      </c>
      <c r="AN6">
        <f t="shared" si="9"/>
        <v>0</v>
      </c>
      <c r="AO6">
        <f t="shared" si="9"/>
        <v>0</v>
      </c>
      <c r="AP6">
        <f t="shared" si="9"/>
        <v>-8.5685243380502634</v>
      </c>
      <c r="AQ6">
        <f t="shared" si="9"/>
        <v>-429.39767236418447</v>
      </c>
      <c r="AR6">
        <f t="shared" si="9"/>
        <v>-437.96619670223475</v>
      </c>
      <c r="AS6">
        <f t="shared" si="9"/>
        <v>41.897595340800301</v>
      </c>
      <c r="AT6">
        <f t="shared" si="9"/>
        <v>23.126647602748207</v>
      </c>
      <c r="AU6">
        <f t="shared" si="9"/>
        <v>-372.94195375868622</v>
      </c>
      <c r="AW6">
        <v>3</v>
      </c>
      <c r="AX6">
        <f>IF(Z6&gt;0, (R6*SUMPRODUCT(K6:$K$98, X6:$X$98)-K6*$AZ$3)/Z6, 0)</f>
        <v>420.8470929722875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250000</v>
      </c>
      <c r="S7">
        <f t="shared" si="1"/>
        <v>375.90196056411844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405.29796321923777</v>
      </c>
      <c r="AC7">
        <f t="shared" si="2"/>
        <v>357.49580315974163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-596.89168688791858</v>
      </c>
      <c r="AI7">
        <f t="shared" si="6"/>
        <v>-608.77962046717039</v>
      </c>
      <c r="AJ7">
        <f t="shared" si="7"/>
        <v>47.802160059496146</v>
      </c>
      <c r="AK7">
        <f>G7*SUM(AB7, AE7:AF7)</f>
        <v>28.370857425346646</v>
      </c>
      <c r="AL7">
        <f t="shared" si="8"/>
        <v>-532.60660298232756</v>
      </c>
      <c r="AN7">
        <f t="shared" si="9"/>
        <v>0</v>
      </c>
      <c r="AO7">
        <f t="shared" si="9"/>
        <v>0</v>
      </c>
      <c r="AP7">
        <f t="shared" si="9"/>
        <v>-7.5549967044903727</v>
      </c>
      <c r="AQ7">
        <f t="shared" si="9"/>
        <v>-379.33545786682822</v>
      </c>
      <c r="AR7">
        <f t="shared" si="9"/>
        <v>-386.89045457131857</v>
      </c>
      <c r="AS7">
        <f t="shared" si="9"/>
        <v>30.379136904611162</v>
      </c>
      <c r="AT7">
        <f t="shared" si="9"/>
        <v>18.030192793653736</v>
      </c>
      <c r="AU7">
        <f t="shared" si="9"/>
        <v>-338.48112487305366</v>
      </c>
      <c r="AW7">
        <v>4</v>
      </c>
      <c r="AX7">
        <f>IF(Z7&gt;0, (R7*SUMPRODUCT(K7:$K$98, X7:$X$98)-K7*$AZ$3)/Z7, 0)</f>
        <v>375.90196056411844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250000</v>
      </c>
      <c r="S8">
        <f t="shared" si="1"/>
        <v>339.527062246367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357.49580315974163</v>
      </c>
      <c r="AC8">
        <f t="shared" si="2"/>
        <v>318.87062413638387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-590.79891474416536</v>
      </c>
      <c r="AI8">
        <f t="shared" si="6"/>
        <v>-602.53842904188741</v>
      </c>
      <c r="AJ8">
        <f t="shared" si="7"/>
        <v>38.625179023357759</v>
      </c>
      <c r="AK8">
        <f>G8*SUM(AB8, AE8:AF8)</f>
        <v>25.024706221181916</v>
      </c>
      <c r="AL8">
        <f t="shared" si="8"/>
        <v>-538.88854379734778</v>
      </c>
      <c r="AN8">
        <f t="shared" si="9"/>
        <v>0</v>
      </c>
      <c r="AO8">
        <f t="shared" si="9"/>
        <v>0</v>
      </c>
      <c r="AP8">
        <f t="shared" si="9"/>
        <v>-6.6613156856199778</v>
      </c>
      <c r="AQ8">
        <f t="shared" si="9"/>
        <v>-335.23517055524258</v>
      </c>
      <c r="AR8">
        <f t="shared" si="9"/>
        <v>-341.89648624086254</v>
      </c>
      <c r="AS8">
        <f t="shared" si="9"/>
        <v>21.91696388479189</v>
      </c>
      <c r="AT8">
        <f t="shared" si="9"/>
        <v>14.199690366366925</v>
      </c>
      <c r="AU8">
        <f t="shared" si="9"/>
        <v>-305.77983198970372</v>
      </c>
      <c r="AW8">
        <v>5</v>
      </c>
      <c r="AX8">
        <f>IF(Z8&gt;0, (R8*SUMPRODUCT(K8:$K$98, X8:$X$98)-K8*$AZ$3)/Z8, 0)</f>
        <v>339.527062246367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250000</v>
      </c>
      <c r="S9">
        <f t="shared" si="1"/>
        <v>310.36522186486974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318.87062413638387</v>
      </c>
      <c r="AC9">
        <f t="shared" si="2"/>
        <v>287.84105969138227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-585.65478473732423</v>
      </c>
      <c r="AI9">
        <f t="shared" si="6"/>
        <v>-597.24762115283227</v>
      </c>
      <c r="AJ9">
        <f t="shared" si="7"/>
        <v>31.029564445001597</v>
      </c>
      <c r="AK9">
        <f t="shared" ref="AK9:AK72" si="22">G9*SUM(AB9:AB9, AE9:AF9)</f>
        <v>22.320943689546873</v>
      </c>
      <c r="AL9">
        <f t="shared" si="8"/>
        <v>-543.89711301828379</v>
      </c>
      <c r="AN9">
        <f t="shared" si="9"/>
        <v>0</v>
      </c>
      <c r="AO9">
        <f t="shared" si="9"/>
        <v>0</v>
      </c>
      <c r="AP9">
        <f t="shared" si="9"/>
        <v>-5.873291710814085</v>
      </c>
      <c r="AQ9">
        <f t="shared" si="9"/>
        <v>-296.71094021433305</v>
      </c>
      <c r="AR9">
        <f t="shared" si="9"/>
        <v>-302.58423192514715</v>
      </c>
      <c r="AS9">
        <f t="shared" si="9"/>
        <v>15.720543024415088</v>
      </c>
      <c r="AT9">
        <f t="shared" si="9"/>
        <v>11.308484727170976</v>
      </c>
      <c r="AU9">
        <f t="shared" si="9"/>
        <v>-275.55520417356109</v>
      </c>
      <c r="AW9">
        <v>6</v>
      </c>
      <c r="AX9">
        <f>IF(Z9&gt;0, (R9*SUMPRODUCT(K9:$K$98, X9:$X$98)-K9*$AZ$3)/Z9, 0)</f>
        <v>310.36522186486974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250000</v>
      </c>
      <c r="S10">
        <f t="shared" si="1"/>
        <v>286.88990704732754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287.84105969138227</v>
      </c>
      <c r="AC10">
        <f t="shared" si="2"/>
        <v>262.74226778976436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-580.76192062986581</v>
      </c>
      <c r="AI10">
        <f t="shared" si="6"/>
        <v>-592.20979058518719</v>
      </c>
      <c r="AJ10">
        <f t="shared" si="7"/>
        <v>25.098791901617915</v>
      </c>
      <c r="AK10">
        <f t="shared" si="22"/>
        <v>20.14887417839676</v>
      </c>
      <c r="AL10">
        <f t="shared" si="8"/>
        <v>-546.96212450517248</v>
      </c>
      <c r="AN10">
        <f t="shared" si="9"/>
        <v>0</v>
      </c>
      <c r="AO10">
        <f t="shared" si="9"/>
        <v>0</v>
      </c>
      <c r="AP10">
        <f t="shared" si="9"/>
        <v>-5.1784349915684409</v>
      </c>
      <c r="AQ10">
        <f t="shared" si="9"/>
        <v>-262.70719909446706</v>
      </c>
      <c r="AR10">
        <f t="shared" si="9"/>
        <v>-267.88563408603545</v>
      </c>
      <c r="AS10">
        <f t="shared" si="9"/>
        <v>11.353418822600842</v>
      </c>
      <c r="AT10">
        <f t="shared" si="9"/>
        <v>9.1143274245195691</v>
      </c>
      <c r="AU10">
        <f t="shared" si="9"/>
        <v>-247.41788783891505</v>
      </c>
      <c r="AW10">
        <v>7</v>
      </c>
      <c r="AX10">
        <f>IF(Z10&gt;0, (R10*SUMPRODUCT(K10:$K$98, X10:$X$98)-K10*$AZ$3)/Z10, 0)</f>
        <v>286.88990704732754</v>
      </c>
    </row>
    <row r="11" spans="1:52" x14ac:dyDescent="0.25">
      <c r="A11" t="s">
        <v>33</v>
      </c>
      <c r="C11" s="12">
        <f>AU100</f>
        <v>2451.1718284841686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250000</v>
      </c>
      <c r="S11">
        <f t="shared" si="1"/>
        <v>268.19416700267527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262.74226778976436</v>
      </c>
      <c r="AC11">
        <f t="shared" si="2"/>
        <v>242.54591540307931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-576.1113080127609</v>
      </c>
      <c r="AI11">
        <f t="shared" si="6"/>
        <v>-587.41589370312852</v>
      </c>
      <c r="AJ11">
        <f t="shared" si="7"/>
        <v>20.196352386685049</v>
      </c>
      <c r="AK11">
        <f t="shared" si="22"/>
        <v>18.391958745283507</v>
      </c>
      <c r="AL11">
        <f t="shared" si="8"/>
        <v>-548.82758257115995</v>
      </c>
      <c r="AN11">
        <f t="shared" si="9"/>
        <v>0</v>
      </c>
      <c r="AO11">
        <f t="shared" si="9"/>
        <v>0</v>
      </c>
      <c r="AP11">
        <f t="shared" si="9"/>
        <v>-4.5657325595950375</v>
      </c>
      <c r="AQ11">
        <f t="shared" si="9"/>
        <v>-232.68169475561049</v>
      </c>
      <c r="AR11">
        <f t="shared" si="9"/>
        <v>-237.24742731520556</v>
      </c>
      <c r="AS11">
        <f t="shared" si="9"/>
        <v>8.1569679953431944</v>
      </c>
      <c r="AT11">
        <f t="shared" si="9"/>
        <v>7.4282036669084919</v>
      </c>
      <c r="AU11">
        <f t="shared" si="9"/>
        <v>-221.66225565295386</v>
      </c>
      <c r="AW11">
        <v>8</v>
      </c>
      <c r="AX11">
        <f>IF(Z11&gt;0, (R11*SUMPRODUCT(K11:$K$98, X11:$X$98)-K11*$AZ$3)/Z11, 0)</f>
        <v>268.19416700267527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12.5</v>
      </c>
      <c r="R12">
        <f t="shared" si="0"/>
        <v>250000</v>
      </c>
      <c r="S12">
        <f t="shared" si="1"/>
        <v>253.50811936235641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242.54591540307931</v>
      </c>
      <c r="AC12">
        <f t="shared" si="2"/>
        <v>226.39176235084506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-571.90961638624401</v>
      </c>
      <c r="AI12">
        <f t="shared" si="6"/>
        <v>-583.07256073888857</v>
      </c>
      <c r="AJ12">
        <f t="shared" si="7"/>
        <v>16.15415305223425</v>
      </c>
      <c r="AK12">
        <f t="shared" si="22"/>
        <v>16.978214078215554</v>
      </c>
      <c r="AL12">
        <f t="shared" si="8"/>
        <v>-549.94019360843879</v>
      </c>
      <c r="AN12">
        <f t="shared" si="9"/>
        <v>0</v>
      </c>
      <c r="AO12">
        <f t="shared" si="9"/>
        <v>0</v>
      </c>
      <c r="AP12">
        <f t="shared" si="9"/>
        <v>-4.0254696418751434</v>
      </c>
      <c r="AQ12">
        <f t="shared" si="9"/>
        <v>-206.23634105224906</v>
      </c>
      <c r="AR12">
        <f t="shared" si="9"/>
        <v>-210.26181069412422</v>
      </c>
      <c r="AS12">
        <f t="shared" si="9"/>
        <v>5.8253495357224532</v>
      </c>
      <c r="AT12">
        <f t="shared" si="9"/>
        <v>6.1225142028879178</v>
      </c>
      <c r="AU12">
        <f t="shared" si="9"/>
        <v>-198.31394695551384</v>
      </c>
      <c r="AW12">
        <v>9</v>
      </c>
      <c r="AX12">
        <f>IF(Z12&gt;0, (R12*SUMPRODUCT(K12:$K$98, X12:$X$98)-K12*$AZ$3)/Z12, 0)</f>
        <v>253.50811936235641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12.5</v>
      </c>
      <c r="R13">
        <f t="shared" si="0"/>
        <v>250000</v>
      </c>
      <c r="S13">
        <f t="shared" si="1"/>
        <v>242.090584580501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226.39176235084506</v>
      </c>
      <c r="AC13">
        <f t="shared" si="2"/>
        <v>213.48358353375306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-567.92729643846769</v>
      </c>
      <c r="AI13">
        <f t="shared" si="6"/>
        <v>-578.9502149827639</v>
      </c>
      <c r="AJ13">
        <f t="shared" si="7"/>
        <v>12.908178817091994</v>
      </c>
      <c r="AK13">
        <f t="shared" si="22"/>
        <v>15.847423364559155</v>
      </c>
      <c r="AL13">
        <f t="shared" si="8"/>
        <v>-550.19461280111273</v>
      </c>
      <c r="AN13">
        <f t="shared" si="9"/>
        <v>0</v>
      </c>
      <c r="AO13">
        <f t="shared" si="9"/>
        <v>0</v>
      </c>
      <c r="AP13">
        <f t="shared" si="9"/>
        <v>-3.549084760382653</v>
      </c>
      <c r="AQ13">
        <f t="shared" si="9"/>
        <v>-182.85738978249714</v>
      </c>
      <c r="AR13">
        <f t="shared" si="9"/>
        <v>-186.40647454287978</v>
      </c>
      <c r="AS13">
        <f t="shared" si="9"/>
        <v>4.1560881122305711</v>
      </c>
      <c r="AT13">
        <f t="shared" si="9"/>
        <v>5.1024461923101292</v>
      </c>
      <c r="AU13">
        <f t="shared" si="9"/>
        <v>-177.14794023833906</v>
      </c>
      <c r="AW13">
        <v>10</v>
      </c>
      <c r="AX13">
        <f>IF(Z13&gt;0, (R13*SUMPRODUCT(K13:$K$98, X13:$X$98)-K13*$AZ$3)/Z13, 0)</f>
        <v>242.090584580501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250000</v>
      </c>
      <c r="S14">
        <f t="shared" si="1"/>
        <v>233.40663863876938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213.48358353375306</v>
      </c>
      <c r="AC14">
        <f t="shared" si="2"/>
        <v>203.24062431836046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-564.36593388335552</v>
      </c>
      <c r="AI14">
        <f t="shared" si="6"/>
        <v>-575.25040494551456</v>
      </c>
      <c r="AJ14">
        <f t="shared" si="7"/>
        <v>10.242959215392602</v>
      </c>
      <c r="AK14">
        <f t="shared" si="22"/>
        <v>14.943850847362716</v>
      </c>
      <c r="AL14">
        <f t="shared" si="8"/>
        <v>-550.06359488275928</v>
      </c>
      <c r="AN14">
        <f t="shared" si="9"/>
        <v>0</v>
      </c>
      <c r="AO14">
        <f t="shared" si="9"/>
        <v>0</v>
      </c>
      <c r="AP14">
        <f t="shared" si="9"/>
        <v>-3.1290253361260074</v>
      </c>
      <c r="AQ14">
        <f t="shared" si="9"/>
        <v>-162.24171995888815</v>
      </c>
      <c r="AR14">
        <f t="shared" si="9"/>
        <v>-165.37074529501416</v>
      </c>
      <c r="AS14">
        <f t="shared" si="9"/>
        <v>2.9446060096843323</v>
      </c>
      <c r="AT14">
        <f t="shared" si="9"/>
        <v>4.2960000218339189</v>
      </c>
      <c r="AU14">
        <f t="shared" si="9"/>
        <v>-158.13013926349592</v>
      </c>
      <c r="AW14">
        <v>11</v>
      </c>
      <c r="AX14">
        <f>IF(Z14&gt;0, (R14*SUMPRODUCT(K14:$K$98, X14:$X$98)-K14*$AZ$3)/Z14, 0)</f>
        <v>233.40663863876938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250000</v>
      </c>
      <c r="S15">
        <f t="shared" si="1"/>
        <v>226.93495537032339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203.24062431836046</v>
      </c>
      <c r="AC15">
        <f t="shared" si="2"/>
        <v>195.11893165153015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-562.24388339846428</v>
      </c>
      <c r="AI15">
        <f t="shared" si="6"/>
        <v>-572.9913975558319</v>
      </c>
      <c r="AJ15">
        <f t="shared" si="7"/>
        <v>8.1216926668303131</v>
      </c>
      <c r="AK15">
        <f t="shared" si="22"/>
        <v>14.226843702285233</v>
      </c>
      <c r="AL15">
        <f t="shared" si="8"/>
        <v>-550.64286118671635</v>
      </c>
      <c r="AN15">
        <f t="shared" si="9"/>
        <v>0</v>
      </c>
      <c r="AO15">
        <f t="shared" si="9"/>
        <v>0</v>
      </c>
      <c r="AP15">
        <f t="shared" si="9"/>
        <v>-2.7586191952742039</v>
      </c>
      <c r="AQ15">
        <f t="shared" si="9"/>
        <v>-144.31400102927731</v>
      </c>
      <c r="AR15">
        <f t="shared" si="9"/>
        <v>-147.07262022455151</v>
      </c>
      <c r="AS15">
        <f t="shared" si="9"/>
        <v>2.084636220132555</v>
      </c>
      <c r="AT15">
        <f t="shared" si="9"/>
        <v>3.6516764296035849</v>
      </c>
      <c r="AU15">
        <f t="shared" si="9"/>
        <v>-141.33630757481538</v>
      </c>
      <c r="AW15">
        <v>12</v>
      </c>
      <c r="AX15">
        <f>IF(Z15&gt;0, (R15*SUMPRODUCT(K15:$K$98, X15:$X$98)-K15*$AZ$3)/Z15, 0)</f>
        <v>226.93495537032339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250000</v>
      </c>
      <c r="S16">
        <f t="shared" si="1"/>
        <v>221.93294827945536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195.11893165153015</v>
      </c>
      <c r="AC16">
        <f t="shared" si="2"/>
        <v>188.41209784730472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-560.89062399384886</v>
      </c>
      <c r="AI16">
        <f t="shared" si="6"/>
        <v>-571.50261847844308</v>
      </c>
      <c r="AJ16">
        <f t="shared" si="7"/>
        <v>6.7068338042254254</v>
      </c>
      <c r="AK16">
        <f t="shared" si="22"/>
        <v>13.658325215607112</v>
      </c>
      <c r="AL16">
        <f t="shared" si="8"/>
        <v>-551.13745945861058</v>
      </c>
      <c r="AN16">
        <f t="shared" si="9"/>
        <v>0</v>
      </c>
      <c r="AO16">
        <f t="shared" si="9"/>
        <v>0</v>
      </c>
      <c r="AP16">
        <f t="shared" si="9"/>
        <v>-2.4319952416689024</v>
      </c>
      <c r="AQ16">
        <f t="shared" si="9"/>
        <v>-128.541654505195</v>
      </c>
      <c r="AR16">
        <f t="shared" si="9"/>
        <v>-130.97364974686391</v>
      </c>
      <c r="AS16">
        <f t="shared" si="9"/>
        <v>1.5370332054186056</v>
      </c>
      <c r="AT16">
        <f t="shared" si="9"/>
        <v>3.130135619816345</v>
      </c>
      <c r="AU16">
        <f t="shared" si="9"/>
        <v>-126.30648092162897</v>
      </c>
      <c r="AW16">
        <v>13</v>
      </c>
      <c r="AX16">
        <f>IF(Z16&gt;0, (R16*SUMPRODUCT(K16:$K$98, X16:$X$98)-K16*$AZ$3)/Z16, 0)</f>
        <v>221.93294827945536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250000</v>
      </c>
      <c r="S17">
        <f t="shared" si="1"/>
        <v>217.9992711298834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188.41209784730472</v>
      </c>
      <c r="AC17">
        <f t="shared" si="2"/>
        <v>182.7339855073343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-559.46732058626162</v>
      </c>
      <c r="AI17">
        <f t="shared" si="6"/>
        <v>-569.94522175998054</v>
      </c>
      <c r="AJ17">
        <f t="shared" si="7"/>
        <v>5.6781123399704256</v>
      </c>
      <c r="AK17">
        <f t="shared" si="22"/>
        <v>13.188846849311332</v>
      </c>
      <c r="AL17">
        <f t="shared" si="8"/>
        <v>-551.07826257069883</v>
      </c>
      <c r="AN17">
        <f t="shared" si="9"/>
        <v>0</v>
      </c>
      <c r="AO17">
        <f t="shared" si="9"/>
        <v>0</v>
      </c>
      <c r="AP17">
        <f t="shared" si="9"/>
        <v>-2.1439861747743221</v>
      </c>
      <c r="AQ17">
        <f t="shared" si="9"/>
        <v>-114.47809830308231</v>
      </c>
      <c r="AR17">
        <f t="shared" si="9"/>
        <v>-116.62208447785663</v>
      </c>
      <c r="AS17">
        <f t="shared" si="9"/>
        <v>1.1618542830167964</v>
      </c>
      <c r="AT17">
        <f t="shared" si="9"/>
        <v>2.6986993709259304</v>
      </c>
      <c r="AU17">
        <f t="shared" si="9"/>
        <v>-112.76153082391392</v>
      </c>
      <c r="AW17">
        <v>14</v>
      </c>
      <c r="AX17">
        <f>IF(Z17&gt;0, (R17*SUMPRODUCT(K17:$K$98, X17:$X$98)-K17*$AZ$3)/Z17, 0)</f>
        <v>217.9992711298834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250000</v>
      </c>
      <c r="S18">
        <f t="shared" si="1"/>
        <v>215.02151664053449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182.7339855073343</v>
      </c>
      <c r="AC18">
        <f t="shared" si="2"/>
        <v>177.95547842320241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-558.17476972390932</v>
      </c>
      <c r="AI18">
        <f t="shared" si="6"/>
        <v>-568.5199831474049</v>
      </c>
      <c r="AJ18">
        <f t="shared" si="7"/>
        <v>4.7785070841318884</v>
      </c>
      <c r="AK18">
        <f t="shared" si="22"/>
        <v>12.791378985513402</v>
      </c>
      <c r="AL18">
        <f t="shared" si="8"/>
        <v>-550.95009707775966</v>
      </c>
      <c r="AN18">
        <f t="shared" si="9"/>
        <v>0</v>
      </c>
      <c r="AO18">
        <f t="shared" si="9"/>
        <v>0</v>
      </c>
      <c r="AP18">
        <f t="shared" si="9"/>
        <v>-1.8900318144528454</v>
      </c>
      <c r="AQ18">
        <f t="shared" si="9"/>
        <v>-101.97644356056362</v>
      </c>
      <c r="AR18">
        <f t="shared" si="9"/>
        <v>-103.86647537501646</v>
      </c>
      <c r="AS18">
        <f t="shared" si="9"/>
        <v>0.8730153786953867</v>
      </c>
      <c r="AT18">
        <f t="shared" si="9"/>
        <v>2.336937117066745</v>
      </c>
      <c r="AU18">
        <f t="shared" si="9"/>
        <v>-100.65652287925435</v>
      </c>
      <c r="AW18">
        <v>15</v>
      </c>
      <c r="AX18">
        <f>IF(Z18&gt;0, (R18*SUMPRODUCT(K18:$K$98, X18:$X$98)-K18*$AZ$3)/Z18, 0)</f>
        <v>215.02151664053449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12.5</v>
      </c>
      <c r="R19">
        <f t="shared" si="0"/>
        <v>250000</v>
      </c>
      <c r="S19">
        <f t="shared" si="1"/>
        <v>212.85423452154507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177.95547842320241</v>
      </c>
      <c r="AC19">
        <f t="shared" si="2"/>
        <v>173.92509845098743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-557.99019023161668</v>
      </c>
      <c r="AI19">
        <f t="shared" si="6"/>
        <v>-568.20405201136566</v>
      </c>
      <c r="AJ19">
        <f t="shared" si="7"/>
        <v>4.0303799722149733</v>
      </c>
      <c r="AK19">
        <f t="shared" si="22"/>
        <v>12.45688348962417</v>
      </c>
      <c r="AL19">
        <f t="shared" si="8"/>
        <v>-551.71678854952654</v>
      </c>
      <c r="AN19">
        <f t="shared" si="9"/>
        <v>0</v>
      </c>
      <c r="AO19">
        <f t="shared" si="9"/>
        <v>0</v>
      </c>
      <c r="AP19">
        <f t="shared" si="9"/>
        <v>-1.6661021073477196</v>
      </c>
      <c r="AQ19">
        <f t="shared" si="9"/>
        <v>-91.020287122692594</v>
      </c>
      <c r="AR19">
        <f t="shared" si="9"/>
        <v>-92.686389230040305</v>
      </c>
      <c r="AS19">
        <f t="shared" si="9"/>
        <v>0.65744227892659202</v>
      </c>
      <c r="AT19">
        <f t="shared" si="9"/>
        <v>2.0319875362125606</v>
      </c>
      <c r="AU19">
        <f t="shared" si="9"/>
        <v>-89.996959414901156</v>
      </c>
      <c r="AW19">
        <v>16</v>
      </c>
      <c r="AX19">
        <f>IF(Z19&gt;0, (R19*SUMPRODUCT(K19:$K$98, X19:$X$98)-K19*$AZ$3)/Z19, 0)</f>
        <v>212.85423452154507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250000</v>
      </c>
      <c r="S20">
        <f t="shared" si="1"/>
        <v>211.17516072292878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173.92509845098743</v>
      </c>
      <c r="AC20">
        <f t="shared" si="2"/>
        <v>170.3566538178917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-557.50791590045924</v>
      </c>
      <c r="AI20">
        <f t="shared" si="6"/>
        <v>-567.59176366661575</v>
      </c>
      <c r="AJ20">
        <f t="shared" si="7"/>
        <v>3.5684446330957371</v>
      </c>
      <c r="AK20">
        <f t="shared" si="22"/>
        <v>12.174756891569121</v>
      </c>
      <c r="AL20">
        <f t="shared" si="8"/>
        <v>-551.84856214195088</v>
      </c>
      <c r="AN20">
        <f t="shared" si="9"/>
        <v>0</v>
      </c>
      <c r="AO20">
        <f t="shared" si="9"/>
        <v>0</v>
      </c>
      <c r="AP20">
        <f t="shared" si="9"/>
        <v>-1.4686553619532374</v>
      </c>
      <c r="AQ20">
        <f t="shared" si="9"/>
        <v>-81.197872975294601</v>
      </c>
      <c r="AR20">
        <f t="shared" si="9"/>
        <v>-82.66652833724784</v>
      </c>
      <c r="AS20">
        <f t="shared" si="9"/>
        <v>0.51972376673699661</v>
      </c>
      <c r="AT20">
        <f t="shared" si="9"/>
        <v>1.7731844434711599</v>
      </c>
      <c r="AU20">
        <f t="shared" si="9"/>
        <v>-80.373620127039672</v>
      </c>
      <c r="AW20">
        <v>17</v>
      </c>
      <c r="AX20">
        <f>IF(Z20&gt;0, (R20*SUMPRODUCT(K20:$K$98, X20:$X$98)-K20*$AZ$3)/Z20, 0)</f>
        <v>211.17516072292878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12.5</v>
      </c>
      <c r="R21">
        <f t="shared" si="0"/>
        <v>250000</v>
      </c>
      <c r="S21">
        <f t="shared" si="1"/>
        <v>209.99353723974929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170.3566538178917</v>
      </c>
      <c r="AC21">
        <f t="shared" si="2"/>
        <v>167.24078306545141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-557.88807095478739</v>
      </c>
      <c r="AI21">
        <f t="shared" si="6"/>
        <v>-567.84318583973459</v>
      </c>
      <c r="AJ21">
        <f t="shared" si="7"/>
        <v>3.1158707524402871</v>
      </c>
      <c r="AK21">
        <f t="shared" si="22"/>
        <v>11.92496576725242</v>
      </c>
      <c r="AL21">
        <f t="shared" si="8"/>
        <v>-552.80234932004191</v>
      </c>
      <c r="AN21">
        <f t="shared" si="9"/>
        <v>0</v>
      </c>
      <c r="AO21">
        <f t="shared" si="9"/>
        <v>0</v>
      </c>
      <c r="AP21">
        <f t="shared" si="9"/>
        <v>-1.2945590592083245</v>
      </c>
      <c r="AQ21">
        <f t="shared" si="9"/>
        <v>-72.547536078244562</v>
      </c>
      <c r="AR21">
        <f t="shared" si="9"/>
        <v>-73.842095137452887</v>
      </c>
      <c r="AS21">
        <f t="shared" si="9"/>
        <v>0.4051865555055546</v>
      </c>
      <c r="AT21">
        <f t="shared" si="9"/>
        <v>1.5507176605353303</v>
      </c>
      <c r="AU21">
        <f t="shared" si="9"/>
        <v>-71.886190921411995</v>
      </c>
      <c r="AW21">
        <v>18</v>
      </c>
      <c r="AX21">
        <f>IF(Z21&gt;0, (R21*SUMPRODUCT(K21:$K$98, X21:$X$98)-K21*$AZ$3)/Z21, 0)</f>
        <v>209.99353723974929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250000</v>
      </c>
      <c r="S22">
        <f t="shared" si="1"/>
        <v>209.11622915460336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167.24078306545141</v>
      </c>
      <c r="AC22">
        <f t="shared" si="2"/>
        <v>164.40932040046982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-558.71509383614352</v>
      </c>
      <c r="AI22">
        <f t="shared" si="6"/>
        <v>-568.54272181754948</v>
      </c>
      <c r="AJ22">
        <f t="shared" si="7"/>
        <v>2.8314626649815864</v>
      </c>
      <c r="AK22">
        <f t="shared" si="22"/>
        <v>11.7068548145816</v>
      </c>
      <c r="AL22">
        <f t="shared" si="8"/>
        <v>-554.00440433798633</v>
      </c>
      <c r="AN22">
        <f t="shared" si="9"/>
        <v>0</v>
      </c>
      <c r="AO22">
        <f t="shared" si="9"/>
        <v>0</v>
      </c>
      <c r="AP22">
        <f t="shared" si="9"/>
        <v>-1.1410542093986638</v>
      </c>
      <c r="AQ22">
        <f t="shared" si="9"/>
        <v>-64.870608745315778</v>
      </c>
      <c r="AR22">
        <f t="shared" si="9"/>
        <v>-66.011662954714438</v>
      </c>
      <c r="AS22">
        <f t="shared" si="9"/>
        <v>0.32875200391643211</v>
      </c>
      <c r="AT22">
        <f t="shared" si="9"/>
        <v>1.3592451800445906</v>
      </c>
      <c r="AU22">
        <f t="shared" si="9"/>
        <v>-64.323665770753422</v>
      </c>
      <c r="AW22">
        <v>19</v>
      </c>
      <c r="AX22">
        <f>IF(Z22&gt;0, (R22*SUMPRODUCT(K22:$K$98, X22:$X$98)-K22*$AZ$3)/Z22, 0)</f>
        <v>209.11622915460336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250000</v>
      </c>
      <c r="S23">
        <f t="shared" si="1"/>
        <v>208.45720775132077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164.40932040046982</v>
      </c>
      <c r="AC23">
        <f t="shared" si="2"/>
        <v>161.78520577413883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-560.15494313161514</v>
      </c>
      <c r="AI23">
        <f t="shared" si="6"/>
        <v>-569.85628708605043</v>
      </c>
      <c r="AJ23">
        <f t="shared" si="7"/>
        <v>2.6241146263309929</v>
      </c>
      <c r="AK23">
        <f t="shared" si="22"/>
        <v>11.508652428032889</v>
      </c>
      <c r="AL23">
        <f t="shared" si="8"/>
        <v>-555.72352003168658</v>
      </c>
      <c r="AN23">
        <f t="shared" si="9"/>
        <v>0</v>
      </c>
      <c r="AO23">
        <f t="shared" si="9"/>
        <v>0</v>
      </c>
      <c r="AP23">
        <f t="shared" si="9"/>
        <v>-1.0057069446913984</v>
      </c>
      <c r="AQ23">
        <f t="shared" si="9"/>
        <v>-58.069450898411475</v>
      </c>
      <c r="AR23">
        <f t="shared" si="9"/>
        <v>-59.075157843102872</v>
      </c>
      <c r="AS23">
        <f t="shared" si="9"/>
        <v>0.27203347451265325</v>
      </c>
      <c r="AT23">
        <f t="shared" si="9"/>
        <v>1.1930647676521788</v>
      </c>
      <c r="AU23">
        <f t="shared" si="9"/>
        <v>-57.610059600938044</v>
      </c>
      <c r="AW23">
        <v>20</v>
      </c>
      <c r="AX23">
        <f>IF(Z23&gt;0, (R23*SUMPRODUCT(K23:$K$98, X23:$X$98)-K23*$AZ$3)/Z23, 0)</f>
        <v>208.45720775132077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250000</v>
      </c>
      <c r="S24">
        <f t="shared" si="1"/>
        <v>207.92755695687541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161.78520577413883</v>
      </c>
      <c r="AC24">
        <f t="shared" si="2"/>
        <v>159.29298176767821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-561.99458668909597</v>
      </c>
      <c r="AI24">
        <f t="shared" si="6"/>
        <v>-571.57081747465247</v>
      </c>
      <c r="AJ24">
        <f t="shared" si="7"/>
        <v>2.4922240064606171</v>
      </c>
      <c r="AK24">
        <f t="shared" si="22"/>
        <v>11.32496440418972</v>
      </c>
      <c r="AL24">
        <f t="shared" si="8"/>
        <v>-557.75362906400221</v>
      </c>
      <c r="AN24">
        <f t="shared" si="9"/>
        <v>0</v>
      </c>
      <c r="AO24">
        <f t="shared" si="9"/>
        <v>0</v>
      </c>
      <c r="AP24">
        <f t="shared" si="9"/>
        <v>-0.88637220286137364</v>
      </c>
      <c r="AQ24">
        <f t="shared" si="9"/>
        <v>-52.018000709747355</v>
      </c>
      <c r="AR24">
        <f t="shared" si="9"/>
        <v>-52.904372912608729</v>
      </c>
      <c r="AS24">
        <f t="shared" si="9"/>
        <v>0.23067928625553985</v>
      </c>
      <c r="AT24">
        <f t="shared" si="9"/>
        <v>1.0482343075324045</v>
      </c>
      <c r="AU24">
        <f t="shared" si="9"/>
        <v>-51.625459318820795</v>
      </c>
      <c r="AW24">
        <v>21</v>
      </c>
      <c r="AX24">
        <f>IF(Z24&gt;0, (R24*SUMPRODUCT(K24:$K$98, X24:$X$98)-K24*$AZ$3)/Z24, 0)</f>
        <v>207.92755695687541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250000</v>
      </c>
      <c r="S25">
        <f t="shared" si="1"/>
        <v>207.48780919707073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159.29298176767821</v>
      </c>
      <c r="AC25">
        <f t="shared" si="2"/>
        <v>156.89750506860099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-565.12440564343285</v>
      </c>
      <c r="AI25">
        <f t="shared" si="6"/>
        <v>-574.5766179008516</v>
      </c>
      <c r="AJ25">
        <f t="shared" si="7"/>
        <v>2.3954766990772214</v>
      </c>
      <c r="AK25">
        <f t="shared" si="22"/>
        <v>11.150508723737476</v>
      </c>
      <c r="AL25">
        <f t="shared" si="8"/>
        <v>-561.03063247803686</v>
      </c>
      <c r="AN25">
        <f t="shared" si="9"/>
        <v>0</v>
      </c>
      <c r="AO25">
        <f t="shared" si="9"/>
        <v>0</v>
      </c>
      <c r="AP25">
        <f t="shared" si="9"/>
        <v>-0.78115455004992895</v>
      </c>
      <c r="AQ25">
        <f t="shared" si="9"/>
        <v>-46.703299586416904</v>
      </c>
      <c r="AR25">
        <f t="shared" si="9"/>
        <v>-47.48445413646683</v>
      </c>
      <c r="AS25">
        <f t="shared" si="9"/>
        <v>0.19796820808314811</v>
      </c>
      <c r="AT25">
        <f t="shared" si="9"/>
        <v>0.92150603347724691</v>
      </c>
      <c r="AU25">
        <f t="shared" si="9"/>
        <v>-46.364979894906433</v>
      </c>
      <c r="AW25">
        <v>22</v>
      </c>
      <c r="AX25">
        <f>IF(Z25&gt;0, (R25*SUMPRODUCT(K25:$K$98, X25:$X$98)-K25*$AZ$3)/Z25, 0)</f>
        <v>207.48780919707073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250000</v>
      </c>
      <c r="S26">
        <f t="shared" si="1"/>
        <v>207.01120883125679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156.89750506860099</v>
      </c>
      <c r="AC26">
        <f t="shared" si="2"/>
        <v>154.50003049171113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-569.66630641860274</v>
      </c>
      <c r="AI26">
        <f t="shared" si="6"/>
        <v>-578.99551323812636</v>
      </c>
      <c r="AJ26">
        <f t="shared" si="7"/>
        <v>2.3974745768898629</v>
      </c>
      <c r="AK26">
        <f t="shared" si="22"/>
        <v>10.98282535480207</v>
      </c>
      <c r="AL26">
        <f t="shared" si="8"/>
        <v>-565.61521330643438</v>
      </c>
      <c r="AN26">
        <f t="shared" si="9"/>
        <v>0</v>
      </c>
      <c r="AO26">
        <f t="shared" si="9"/>
        <v>0</v>
      </c>
      <c r="AP26">
        <f t="shared" si="9"/>
        <v>-0.68838309988035717</v>
      </c>
      <c r="AQ26">
        <f t="shared" si="9"/>
        <v>-42.034512204099208</v>
      </c>
      <c r="AR26">
        <f t="shared" si="9"/>
        <v>-42.72289530397957</v>
      </c>
      <c r="AS26">
        <f t="shared" si="9"/>
        <v>0.17690474796527939</v>
      </c>
      <c r="AT26">
        <f t="shared" si="9"/>
        <v>0.81040023117091653</v>
      </c>
      <c r="AU26">
        <f t="shared" si="9"/>
        <v>-41.735590324843365</v>
      </c>
      <c r="AW26">
        <v>23</v>
      </c>
      <c r="AX26">
        <f>IF(Z26&gt;0, (R26*SUMPRODUCT(K26:$K$98, X26:$X$98)-K26*$AZ$3)/Z26, 0)</f>
        <v>207.01120883125679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250000</v>
      </c>
      <c r="S27">
        <f t="shared" si="1"/>
        <v>206.3934374923212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154.50003049171113</v>
      </c>
      <c r="AC27">
        <f t="shared" si="2"/>
        <v>152.02429061754691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-574.49124985730975</v>
      </c>
      <c r="AI27">
        <f t="shared" si="6"/>
        <v>-583.69844004614527</v>
      </c>
      <c r="AJ27">
        <f t="shared" si="7"/>
        <v>2.4757398741642191</v>
      </c>
      <c r="AK27">
        <f t="shared" si="22"/>
        <v>10.81500213441978</v>
      </c>
      <c r="AL27">
        <f t="shared" si="8"/>
        <v>-570.40769803756132</v>
      </c>
      <c r="AN27">
        <f t="shared" si="9"/>
        <v>0</v>
      </c>
      <c r="AO27">
        <f t="shared" si="9"/>
        <v>0</v>
      </c>
      <c r="AP27">
        <f t="shared" si="9"/>
        <v>-0.60658905547830677</v>
      </c>
      <c r="AQ27">
        <f t="shared" si="9"/>
        <v>-37.84869189017715</v>
      </c>
      <c r="AR27">
        <f t="shared" si="9"/>
        <v>-38.455280945655453</v>
      </c>
      <c r="AS27">
        <f t="shared" si="9"/>
        <v>0.16310695022899172</v>
      </c>
      <c r="AT27">
        <f t="shared" si="9"/>
        <v>0.71251508822620258</v>
      </c>
      <c r="AU27">
        <f t="shared" si="9"/>
        <v>-37.579658907200262</v>
      </c>
      <c r="AW27">
        <v>24</v>
      </c>
      <c r="AX27">
        <f>IF(Z27&gt;0, (R27*SUMPRODUCT(K27:$K$98, X27:$X$98)-K27*$AZ$3)/Z27, 0)</f>
        <v>206.3934374923212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250000</v>
      </c>
      <c r="S28">
        <f t="shared" si="1"/>
        <v>205.66560675813346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152.02429061754691</v>
      </c>
      <c r="AC28">
        <f t="shared" si="2"/>
        <v>149.49593116481157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-580.28113606951695</v>
      </c>
      <c r="AI28">
        <f t="shared" si="6"/>
        <v>-589.36724029966058</v>
      </c>
      <c r="AJ28">
        <f t="shared" si="7"/>
        <v>2.5283594527353443</v>
      </c>
      <c r="AK28">
        <f t="shared" si="22"/>
        <v>10.641700343228285</v>
      </c>
      <c r="AL28">
        <f t="shared" si="8"/>
        <v>-576.19718050369693</v>
      </c>
      <c r="AN28">
        <f t="shared" si="9"/>
        <v>0</v>
      </c>
      <c r="AO28">
        <f t="shared" si="9"/>
        <v>0</v>
      </c>
      <c r="AP28">
        <f t="shared" si="9"/>
        <v>-0.5344746944954708</v>
      </c>
      <c r="AQ28">
        <f t="shared" si="9"/>
        <v>-34.134055153507212</v>
      </c>
      <c r="AR28">
        <f t="shared" si="9"/>
        <v>-34.668529848002677</v>
      </c>
      <c r="AS28">
        <f t="shared" si="9"/>
        <v>0.14872646316253943</v>
      </c>
      <c r="AT28">
        <f t="shared" si="9"/>
        <v>0.62598000152694033</v>
      </c>
      <c r="AU28">
        <f t="shared" si="9"/>
        <v>-33.893823383313197</v>
      </c>
      <c r="AW28">
        <v>25</v>
      </c>
      <c r="AX28">
        <f>IF(Z28&gt;0, (R28*SUMPRODUCT(K28:$K$98, X28:$X$98)-K28*$AZ$3)/Z28, 0)</f>
        <v>205.66560675813346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250000</v>
      </c>
      <c r="S29">
        <f t="shared" si="1"/>
        <v>204.80075479042003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149.49593116481157</v>
      </c>
      <c r="AC29">
        <f t="shared" si="2"/>
        <v>146.89788711616308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-586.81477493458465</v>
      </c>
      <c r="AI29">
        <f t="shared" si="6"/>
        <v>-595.7806773836802</v>
      </c>
      <c r="AJ29">
        <f t="shared" si="7"/>
        <v>2.5980440486484895</v>
      </c>
      <c r="AK29">
        <f t="shared" si="22"/>
        <v>10.46471518153681</v>
      </c>
      <c r="AL29">
        <f t="shared" si="8"/>
        <v>-582.71791815349491</v>
      </c>
      <c r="AN29">
        <f t="shared" si="9"/>
        <v>0</v>
      </c>
      <c r="AO29">
        <f t="shared" si="9"/>
        <v>0</v>
      </c>
      <c r="AP29">
        <f t="shared" si="9"/>
        <v>-0.47089645382209616</v>
      </c>
      <c r="AQ29">
        <f t="shared" si="9"/>
        <v>-30.819986960150715</v>
      </c>
      <c r="AR29">
        <f t="shared" si="9"/>
        <v>-31.290883413972811</v>
      </c>
      <c r="AS29">
        <f t="shared" si="9"/>
        <v>0.1364513763481324</v>
      </c>
      <c r="AT29">
        <f t="shared" si="9"/>
        <v>0.54961531170139499</v>
      </c>
      <c r="AU29">
        <f t="shared" si="9"/>
        <v>-30.604816725923286</v>
      </c>
      <c r="AW29">
        <v>26</v>
      </c>
      <c r="AX29">
        <f>IF(Z29&gt;0, (R29*SUMPRODUCT(K29:$K$98, X29:$X$98)-K29*$AZ$3)/Z29, 0)</f>
        <v>204.80075479042003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250000</v>
      </c>
      <c r="S30">
        <f t="shared" si="1"/>
        <v>203.80266388934641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146.89788711616308</v>
      </c>
      <c r="AC30">
        <f t="shared" si="2"/>
        <v>144.23505292820769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-595.07501485867397</v>
      </c>
      <c r="AI30">
        <f t="shared" si="6"/>
        <v>-603.92150453253555</v>
      </c>
      <c r="AJ30">
        <f t="shared" si="7"/>
        <v>2.662834187955383</v>
      </c>
      <c r="AK30">
        <f t="shared" si="22"/>
        <v>10.282852098131416</v>
      </c>
      <c r="AL30">
        <f t="shared" si="8"/>
        <v>-590.97581824644874</v>
      </c>
      <c r="AN30">
        <f t="shared" si="9"/>
        <v>0</v>
      </c>
      <c r="AO30">
        <f t="shared" si="9"/>
        <v>0</v>
      </c>
      <c r="AP30">
        <f t="shared" si="9"/>
        <v>-0.41484356983171966</v>
      </c>
      <c r="AQ30">
        <f t="shared" si="9"/>
        <v>-27.905197720518707</v>
      </c>
      <c r="AR30">
        <f t="shared" si="9"/>
        <v>-28.320041290350424</v>
      </c>
      <c r="AS30">
        <f t="shared" si="9"/>
        <v>0.12486982759560018</v>
      </c>
      <c r="AT30">
        <f t="shared" si="9"/>
        <v>0.48219974585448722</v>
      </c>
      <c r="AU30">
        <f t="shared" si="9"/>
        <v>-27.712971716900338</v>
      </c>
      <c r="AW30">
        <v>27</v>
      </c>
      <c r="AX30">
        <f>IF(Z30&gt;0, (R30*SUMPRODUCT(K30:$K$98, X30:$X$98)-K30*$AZ$3)/Z30, 0)</f>
        <v>203.80266388934641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250000</v>
      </c>
      <c r="S31">
        <f t="shared" si="1"/>
        <v>202.6152543455544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144.23505292820769</v>
      </c>
      <c r="AC31">
        <f t="shared" si="2"/>
        <v>141.4701701828634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-605.31380181244981</v>
      </c>
      <c r="AI31">
        <f t="shared" si="6"/>
        <v>-614.04156089948219</v>
      </c>
      <c r="AJ31">
        <f t="shared" si="7"/>
        <v>2.7648827453442948</v>
      </c>
      <c r="AK31">
        <f t="shared" si="22"/>
        <v>10.09645370497454</v>
      </c>
      <c r="AL31">
        <f t="shared" si="8"/>
        <v>-601.18022444916335</v>
      </c>
      <c r="AN31">
        <f t="shared" si="9"/>
        <v>0</v>
      </c>
      <c r="AO31">
        <f t="shared" si="9"/>
        <v>0</v>
      </c>
      <c r="AP31">
        <f t="shared" si="9"/>
        <v>-0.3654248817666983</v>
      </c>
      <c r="AQ31">
        <f t="shared" si="9"/>
        <v>-25.344045619650142</v>
      </c>
      <c r="AR31">
        <f t="shared" si="9"/>
        <v>-25.709470501416838</v>
      </c>
      <c r="AS31">
        <f t="shared" si="9"/>
        <v>0.11576361586531414</v>
      </c>
      <c r="AT31">
        <f t="shared" si="9"/>
        <v>0.42273112314535283</v>
      </c>
      <c r="AU31">
        <f t="shared" si="9"/>
        <v>-25.170975762406172</v>
      </c>
      <c r="AW31">
        <v>28</v>
      </c>
      <c r="AX31">
        <f>IF(Z31&gt;0, (R31*SUMPRODUCT(K31:$K$98, X31:$X$98)-K31*$AZ$3)/Z31, 0)</f>
        <v>202.6152543455544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250000</v>
      </c>
      <c r="S32">
        <f t="shared" si="1"/>
        <v>201.18841491698228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141.4701701828634</v>
      </c>
      <c r="AC32">
        <f t="shared" si="2"/>
        <v>138.5728343624761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-616.76978805877059</v>
      </c>
      <c r="AI32">
        <f t="shared" si="6"/>
        <v>-625.37943106552973</v>
      </c>
      <c r="AJ32">
        <f t="shared" si="7"/>
        <v>2.8973358203872976</v>
      </c>
      <c r="AK32">
        <f t="shared" si="22"/>
        <v>9.9029119128004393</v>
      </c>
      <c r="AL32">
        <f t="shared" si="8"/>
        <v>-612.57918333234204</v>
      </c>
      <c r="AN32">
        <f t="shared" si="9"/>
        <v>0</v>
      </c>
      <c r="AO32">
        <f t="shared" si="9"/>
        <v>0</v>
      </c>
      <c r="AP32">
        <f t="shared" si="9"/>
        <v>-0.32185664998240571</v>
      </c>
      <c r="AQ32">
        <f t="shared" si="9"/>
        <v>-23.056874441728862</v>
      </c>
      <c r="AR32">
        <f t="shared" si="9"/>
        <v>-23.37873109171127</v>
      </c>
      <c r="AS32">
        <f t="shared" si="9"/>
        <v>0.10831190100353595</v>
      </c>
      <c r="AT32">
        <f t="shared" si="9"/>
        <v>0.37020327681676857</v>
      </c>
      <c r="AU32">
        <f t="shared" si="9"/>
        <v>-22.900215913890968</v>
      </c>
      <c r="AW32">
        <v>29</v>
      </c>
      <c r="AX32">
        <f>IF(Z32&gt;0, (R32*SUMPRODUCT(K32:$K$98, X32:$X$98)-K32*$AZ$3)/Z32, 0)</f>
        <v>201.18841491698228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250000</v>
      </c>
      <c r="S33">
        <f t="shared" si="1"/>
        <v>199.53682440120164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138.5728343624761</v>
      </c>
      <c r="AC33">
        <f t="shared" si="2"/>
        <v>135.55766509866049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-630.52049007845983</v>
      </c>
      <c r="AI33">
        <f t="shared" si="6"/>
        <v>-639.0125106306474</v>
      </c>
      <c r="AJ33">
        <f t="shared" si="7"/>
        <v>3.0151692638156078</v>
      </c>
      <c r="AK33">
        <f t="shared" si="22"/>
        <v>9.7000984053733283</v>
      </c>
      <c r="AL33">
        <f t="shared" si="8"/>
        <v>-626.29724296145844</v>
      </c>
      <c r="AN33">
        <f t="shared" si="9"/>
        <v>0</v>
      </c>
      <c r="AO33">
        <f t="shared" si="9"/>
        <v>0</v>
      </c>
      <c r="AP33">
        <f t="shared" si="9"/>
        <v>-0.28344601557760535</v>
      </c>
      <c r="AQ33">
        <f t="shared" si="9"/>
        <v>-21.045464922566516</v>
      </c>
      <c r="AR33">
        <f t="shared" si="9"/>
        <v>-21.328910938144119</v>
      </c>
      <c r="AS33">
        <f t="shared" si="9"/>
        <v>0.10064009017270141</v>
      </c>
      <c r="AT33">
        <f t="shared" si="9"/>
        <v>0.32376914620225095</v>
      </c>
      <c r="AU33">
        <f t="shared" si="9"/>
        <v>-20.904501701769167</v>
      </c>
      <c r="AW33">
        <v>30</v>
      </c>
      <c r="AX33">
        <f>IF(Z33&gt;0, (R33*SUMPRODUCT(K33:$K$98, X33:$X$98)-K33*$AZ$3)/Z33, 0)</f>
        <v>199.53682440120164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250000</v>
      </c>
      <c r="S34">
        <f t="shared" si="1"/>
        <v>197.62719003433924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135.55766509866049</v>
      </c>
      <c r="AC34">
        <f t="shared" si="2"/>
        <v>132.4065797992308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-646.6084304264549</v>
      </c>
      <c r="AI34">
        <f t="shared" si="6"/>
        <v>-654.98320035159929</v>
      </c>
      <c r="AJ34">
        <f t="shared" si="7"/>
        <v>3.1510852994296954</v>
      </c>
      <c r="AK34">
        <f t="shared" si="22"/>
        <v>9.4890365569062354</v>
      </c>
      <c r="AL34">
        <f t="shared" si="8"/>
        <v>-642.34307849526328</v>
      </c>
      <c r="AN34">
        <f t="shared" si="9"/>
        <v>0</v>
      </c>
      <c r="AO34">
        <f t="shared" si="9"/>
        <v>0</v>
      </c>
      <c r="AP34">
        <f t="shared" si="9"/>
        <v>-0.24958252952971866</v>
      </c>
      <c r="AQ34">
        <f t="shared" si="9"/>
        <v>-19.270041938291548</v>
      </c>
      <c r="AR34">
        <f t="shared" si="9"/>
        <v>-19.519624467821266</v>
      </c>
      <c r="AS34">
        <f t="shared" si="9"/>
        <v>9.3907754699543253E-2</v>
      </c>
      <c r="AT34">
        <f t="shared" si="9"/>
        <v>0.28278958918764452</v>
      </c>
      <c r="AU34">
        <f t="shared" ref="AU34:AU97" si="23">AL34*$K34</f>
        <v>-19.142927123934076</v>
      </c>
      <c r="AW34">
        <v>31</v>
      </c>
      <c r="AX34">
        <f>IF(Z34&gt;0, (R34*SUMPRODUCT(K34:$K$98, X34:$X$98)-K34*$AZ$3)/Z34, 0)</f>
        <v>197.62719003433924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250000</v>
      </c>
      <c r="S35">
        <f t="shared" si="1"/>
        <v>195.44026659268602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132.4065797992308</v>
      </c>
      <c r="AC35">
        <f t="shared" si="2"/>
        <v>129.11366252445427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-662.99670090318602</v>
      </c>
      <c r="AI35">
        <f t="shared" ref="AI35:AI66" si="25">SUM(AE35:AH35)</f>
        <v>-671.25457329403389</v>
      </c>
      <c r="AJ35">
        <f t="shared" si="7"/>
        <v>3.2929172747765278</v>
      </c>
      <c r="AK35">
        <f t="shared" si="22"/>
        <v>9.2684605859461566</v>
      </c>
      <c r="AL35">
        <f t="shared" ref="AL35:AL98" si="26">SUM(AI35:AK35)</f>
        <v>-658.69319543331119</v>
      </c>
      <c r="AN35">
        <f t="shared" ref="AN35:AT66" si="27">AE35*$K35</f>
        <v>0</v>
      </c>
      <c r="AO35">
        <f t="shared" si="27"/>
        <v>0</v>
      </c>
      <c r="AP35">
        <f t="shared" si="27"/>
        <v>-0.2197310555419188</v>
      </c>
      <c r="AQ35">
        <f t="shared" si="27"/>
        <v>-17.641464776293326</v>
      </c>
      <c r="AR35">
        <f t="shared" si="27"/>
        <v>-17.861195831835246</v>
      </c>
      <c r="AS35">
        <f t="shared" si="27"/>
        <v>8.7620170711378523E-2</v>
      </c>
      <c r="AT35">
        <f t="shared" si="27"/>
        <v>0.24662146996310397</v>
      </c>
      <c r="AU35">
        <f t="shared" si="23"/>
        <v>-17.526954191160762</v>
      </c>
      <c r="AW35">
        <v>32</v>
      </c>
      <c r="AX35">
        <f>IF(Z35&gt;0, (R35*SUMPRODUCT(K35:$K$98, X35:$X$98)-K35*$AZ$3)/Z35, 0)</f>
        <v>195.44026659268602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250000</v>
      </c>
      <c r="S36">
        <f t="shared" si="1"/>
        <v>193.05583945024179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129.11366252445427</v>
      </c>
      <c r="AC36">
        <f t="shared" si="2"/>
        <v>125.73748762629953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-680.58923399395212</v>
      </c>
      <c r="AI36">
        <f t="shared" si="25"/>
        <v>-688.73049819919174</v>
      </c>
      <c r="AJ36">
        <f t="shared" si="7"/>
        <v>3.3761748981547441</v>
      </c>
      <c r="AK36">
        <f t="shared" si="22"/>
        <v>9.037956376711799</v>
      </c>
      <c r="AL36">
        <f t="shared" si="26"/>
        <v>-676.31636692432517</v>
      </c>
      <c r="AN36">
        <f t="shared" si="27"/>
        <v>0</v>
      </c>
      <c r="AO36">
        <f t="shared" si="27"/>
        <v>0</v>
      </c>
      <c r="AP36">
        <f t="shared" si="27"/>
        <v>-0.19341809468440943</v>
      </c>
      <c r="AQ36">
        <f t="shared" si="27"/>
        <v>-16.169266785017346</v>
      </c>
      <c r="AR36">
        <f t="shared" si="27"/>
        <v>-16.362684879701757</v>
      </c>
      <c r="AS36">
        <f t="shared" si="27"/>
        <v>8.0210308824291407E-2</v>
      </c>
      <c r="AT36">
        <f t="shared" si="27"/>
        <v>0.2147214803690245</v>
      </c>
      <c r="AU36">
        <f t="shared" si="23"/>
        <v>-16.06775309050844</v>
      </c>
      <c r="AW36">
        <v>33</v>
      </c>
      <c r="AX36">
        <f>IF(Z36&gt;0, (R36*SUMPRODUCT(K36:$K$98, X36:$X$98)-K36*$AZ$3)/Z36, 0)</f>
        <v>193.05583945024179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250000</v>
      </c>
      <c r="S37">
        <f t="shared" si="1"/>
        <v>190.50979802350872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125.73748762629953</v>
      </c>
      <c r="AC37">
        <f t="shared" si="2"/>
        <v>122.30508680390561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-699.92288298155552</v>
      </c>
      <c r="AI37">
        <f t="shared" si="25"/>
        <v>-707.94773840059372</v>
      </c>
      <c r="AJ37">
        <f t="shared" si="7"/>
        <v>3.432400822393916</v>
      </c>
      <c r="AK37">
        <f t="shared" si="22"/>
        <v>8.8016241338409671</v>
      </c>
      <c r="AL37">
        <f t="shared" si="26"/>
        <v>-695.71371344435886</v>
      </c>
      <c r="AN37">
        <f t="shared" si="27"/>
        <v>0</v>
      </c>
      <c r="AO37">
        <f t="shared" si="27"/>
        <v>0</v>
      </c>
      <c r="AP37">
        <f t="shared" si="27"/>
        <v>-0.1702254323226069</v>
      </c>
      <c r="AQ37">
        <f t="shared" si="27"/>
        <v>-14.846956004386309</v>
      </c>
      <c r="AR37">
        <f t="shared" si="27"/>
        <v>-15.017181436708915</v>
      </c>
      <c r="AS37">
        <f t="shared" si="27"/>
        <v>7.28090268779579E-2</v>
      </c>
      <c r="AT37">
        <f t="shared" si="27"/>
        <v>0.18670246317082509</v>
      </c>
      <c r="AU37">
        <f t="shared" si="23"/>
        <v>-14.757669946660133</v>
      </c>
      <c r="AW37">
        <v>34</v>
      </c>
      <c r="AX37">
        <f>IF(Z37&gt;0, (R37*SUMPRODUCT(K37:$K$98, X37:$X$98)-K37*$AZ$3)/Z37, 0)</f>
        <v>190.50979802350872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250000</v>
      </c>
      <c r="S38">
        <f t="shared" si="1"/>
        <v>187.82309297081082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122.30508680390561</v>
      </c>
      <c r="AC38">
        <f t="shared" si="2"/>
        <v>118.83033255186176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-724.24288057397757</v>
      </c>
      <c r="AI38">
        <f t="shared" si="25"/>
        <v>-732.15127529479662</v>
      </c>
      <c r="AJ38">
        <f t="shared" si="7"/>
        <v>3.4747542520438515</v>
      </c>
      <c r="AK38">
        <f t="shared" si="22"/>
        <v>8.5613560762733929</v>
      </c>
      <c r="AL38">
        <f t="shared" si="26"/>
        <v>-720.11516496647937</v>
      </c>
      <c r="AN38">
        <f t="shared" si="27"/>
        <v>0</v>
      </c>
      <c r="AO38">
        <f t="shared" si="27"/>
        <v>0</v>
      </c>
      <c r="AP38">
        <f t="shared" si="27"/>
        <v>-0.14978128221113921</v>
      </c>
      <c r="AQ38">
        <f t="shared" si="27"/>
        <v>-13.716820051873196</v>
      </c>
      <c r="AR38">
        <f t="shared" si="27"/>
        <v>-13.866601334084333</v>
      </c>
      <c r="AS38">
        <f t="shared" si="27"/>
        <v>6.5810213780759796E-2</v>
      </c>
      <c r="AT38">
        <f t="shared" si="27"/>
        <v>0.16214806365122145</v>
      </c>
      <c r="AU38">
        <f t="shared" si="23"/>
        <v>-13.638643056652352</v>
      </c>
      <c r="AW38">
        <v>35</v>
      </c>
      <c r="AX38">
        <f>IF(Z38&gt;0, (R38*SUMPRODUCT(K38:$K$98, X38:$X$98)-K38*$AZ$3)/Z38, 0)</f>
        <v>187.82309297081082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250000</v>
      </c>
      <c r="S39">
        <f t="shared" si="1"/>
        <v>184.91710772221697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118.83033255186176</v>
      </c>
      <c r="AC39">
        <f t="shared" si="2"/>
        <v>115.26726406458003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-749.81736332186426</v>
      </c>
      <c r="AI39">
        <f t="shared" si="25"/>
        <v>-757.60918322730902</v>
      </c>
      <c r="AJ39">
        <f t="shared" si="7"/>
        <v>3.5630684872817255</v>
      </c>
      <c r="AK39">
        <f t="shared" si="22"/>
        <v>8.3181232786303241</v>
      </c>
      <c r="AL39">
        <f t="shared" si="26"/>
        <v>-745.72799146139698</v>
      </c>
      <c r="AN39">
        <f t="shared" si="27"/>
        <v>0</v>
      </c>
      <c r="AO39">
        <f t="shared" si="27"/>
        <v>0</v>
      </c>
      <c r="AP39">
        <f t="shared" si="27"/>
        <v>-0.13176197317121768</v>
      </c>
      <c r="AQ39">
        <f t="shared" si="27"/>
        <v>-12.679632808285341</v>
      </c>
      <c r="AR39">
        <f t="shared" si="27"/>
        <v>-12.811394781456558</v>
      </c>
      <c r="AS39">
        <f t="shared" si="27"/>
        <v>6.0252539217489222E-2</v>
      </c>
      <c r="AT39">
        <f t="shared" si="27"/>
        <v>0.14066191847015022</v>
      </c>
      <c r="AU39">
        <f t="shared" si="23"/>
        <v>-12.61048032376892</v>
      </c>
      <c r="AW39">
        <v>36</v>
      </c>
      <c r="AX39">
        <f>IF(Z39&gt;0, (R39*SUMPRODUCT(K39:$K$98, X39:$X$98)-K39*$AZ$3)/Z39, 0)</f>
        <v>184.91710772221697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250000</v>
      </c>
      <c r="S40">
        <f t="shared" si="1"/>
        <v>181.84130651219922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115.26726406458003</v>
      </c>
      <c r="AC40">
        <f t="shared" si="2"/>
        <v>111.65348086753708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-774.02146822110387</v>
      </c>
      <c r="AI40">
        <f t="shared" si="25"/>
        <v>-781.69666885408321</v>
      </c>
      <c r="AJ40">
        <f t="shared" si="7"/>
        <v>3.6137831970429488</v>
      </c>
      <c r="AK40">
        <f t="shared" si="22"/>
        <v>8.0687084845206023</v>
      </c>
      <c r="AL40">
        <f t="shared" si="26"/>
        <v>-770.01417717251968</v>
      </c>
      <c r="AN40">
        <f t="shared" si="27"/>
        <v>0</v>
      </c>
      <c r="AO40">
        <f t="shared" si="27"/>
        <v>0</v>
      </c>
      <c r="AP40">
        <f t="shared" si="27"/>
        <v>-0.1158838454208848</v>
      </c>
      <c r="AQ40">
        <f t="shared" si="27"/>
        <v>-11.686545859187921</v>
      </c>
      <c r="AR40">
        <f t="shared" si="27"/>
        <v>-11.802429704608807</v>
      </c>
      <c r="AS40">
        <f t="shared" si="27"/>
        <v>5.4562624928823231E-2</v>
      </c>
      <c r="AT40">
        <f t="shared" si="27"/>
        <v>0.12182521493296962</v>
      </c>
      <c r="AU40">
        <f t="shared" si="23"/>
        <v>-11.626041864747014</v>
      </c>
      <c r="AW40">
        <v>37</v>
      </c>
      <c r="AX40">
        <f>IF(Z40&gt;0, (R40*SUMPRODUCT(K40:$K$98, X40:$X$98)-K40*$AZ$3)/Z40, 0)</f>
        <v>181.84130651219922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250000</v>
      </c>
      <c r="S41">
        <f t="shared" si="1"/>
        <v>178.71065680268447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111.65348086753708</v>
      </c>
      <c r="AC41">
        <f t="shared" si="2"/>
        <v>108.06144358981564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-800.81400911570506</v>
      </c>
      <c r="AI41">
        <f t="shared" si="25"/>
        <v>-808.37241704189876</v>
      </c>
      <c r="AJ41">
        <f t="shared" si="7"/>
        <v>3.5920372777214453</v>
      </c>
      <c r="AK41">
        <f t="shared" si="22"/>
        <v>7.8157436607275965</v>
      </c>
      <c r="AL41">
        <f t="shared" si="26"/>
        <v>-796.96463610344972</v>
      </c>
      <c r="AN41">
        <f t="shared" si="27"/>
        <v>0</v>
      </c>
      <c r="AO41">
        <f t="shared" si="27"/>
        <v>0</v>
      </c>
      <c r="AP41">
        <f t="shared" si="27"/>
        <v>-0.10189326191489881</v>
      </c>
      <c r="AQ41">
        <f t="shared" si="27"/>
        <v>-10.795600392665998</v>
      </c>
      <c r="AR41">
        <f t="shared" si="27"/>
        <v>-10.897493654580897</v>
      </c>
      <c r="AS41">
        <f t="shared" si="27"/>
        <v>4.8423477367311757E-2</v>
      </c>
      <c r="AT41">
        <f t="shared" si="27"/>
        <v>0.10536234927495713</v>
      </c>
      <c r="AU41">
        <f t="shared" si="23"/>
        <v>-10.743707827938628</v>
      </c>
      <c r="AW41">
        <v>38</v>
      </c>
      <c r="AX41">
        <f>IF(Z41&gt;0, (R41*SUMPRODUCT(K41:$K$98, X41:$X$98)-K41*$AZ$3)/Z41, 0)</f>
        <v>178.71065680268447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250000</v>
      </c>
      <c r="S42">
        <f t="shared" si="1"/>
        <v>175.52687328611091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108.06144358981564</v>
      </c>
      <c r="AC42">
        <f t="shared" si="2"/>
        <v>104.49308300203037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-828.72047352531683</v>
      </c>
      <c r="AI42">
        <f t="shared" si="25"/>
        <v>-836.1618613485723</v>
      </c>
      <c r="AJ42">
        <f t="shared" si="7"/>
        <v>3.5683605877852642</v>
      </c>
      <c r="AK42">
        <f t="shared" si="22"/>
        <v>7.5643010512870958</v>
      </c>
      <c r="AL42">
        <f t="shared" si="26"/>
        <v>-825.02919970949995</v>
      </c>
      <c r="AN42">
        <f t="shared" si="27"/>
        <v>0</v>
      </c>
      <c r="AO42">
        <f t="shared" si="27"/>
        <v>0</v>
      </c>
      <c r="AP42">
        <f t="shared" si="27"/>
        <v>-8.9567624308637087E-2</v>
      </c>
      <c r="AQ42">
        <f t="shared" si="27"/>
        <v>-9.9748226799336752</v>
      </c>
      <c r="AR42">
        <f t="shared" si="27"/>
        <v>-10.064390304242313</v>
      </c>
      <c r="AS42">
        <f t="shared" si="27"/>
        <v>4.2950265208012324E-2</v>
      </c>
      <c r="AT42">
        <f t="shared" si="27"/>
        <v>9.1047058802897596E-2</v>
      </c>
      <c r="AU42">
        <f t="shared" si="23"/>
        <v>-9.9303929802314013</v>
      </c>
      <c r="AW42">
        <v>39</v>
      </c>
      <c r="AX42">
        <f>IF(Z42&gt;0, (R42*SUMPRODUCT(K42:$K$98, X42:$X$98)-K42*$AZ$3)/Z42, 0)</f>
        <v>175.52687328611091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250000</v>
      </c>
      <c r="S43">
        <f t="shared" si="1"/>
        <v>172.32973064494175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104.49308300203037</v>
      </c>
      <c r="AC43">
        <f t="shared" si="2"/>
        <v>100.97115300502594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-859.88912343302172</v>
      </c>
      <c r="AI43">
        <f t="shared" si="25"/>
        <v>-867.21310292187309</v>
      </c>
      <c r="AJ43">
        <f t="shared" si="7"/>
        <v>3.5219299970044347</v>
      </c>
      <c r="AK43">
        <f t="shared" si="22"/>
        <v>7.3145158101421268</v>
      </c>
      <c r="AL43">
        <f t="shared" si="26"/>
        <v>-856.37665711472653</v>
      </c>
      <c r="AN43">
        <f t="shared" si="27"/>
        <v>0</v>
      </c>
      <c r="AO43">
        <f t="shared" si="27"/>
        <v>0</v>
      </c>
      <c r="AP43">
        <f t="shared" si="27"/>
        <v>-7.8709329457950311E-2</v>
      </c>
      <c r="AQ43">
        <f t="shared" si="27"/>
        <v>-9.241054868684909</v>
      </c>
      <c r="AR43">
        <f t="shared" si="27"/>
        <v>-9.3197641981428596</v>
      </c>
      <c r="AS43">
        <f t="shared" si="27"/>
        <v>3.7849470889976145E-2</v>
      </c>
      <c r="AT43">
        <f t="shared" si="27"/>
        <v>7.8607625212800653E-2</v>
      </c>
      <c r="AU43">
        <f t="shared" si="23"/>
        <v>-9.2033071020400836</v>
      </c>
      <c r="AW43">
        <v>40</v>
      </c>
      <c r="AX43">
        <f>IF(Z43&gt;0, (R43*SUMPRODUCT(K43:$K$98, X43:$X$98)-K43*$AZ$3)/Z43, 0)</f>
        <v>172.32973064494175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250000</v>
      </c>
      <c r="S44">
        <f t="shared" si="1"/>
        <v>169.116953201581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100.97115300502594</v>
      </c>
      <c r="AC44">
        <f t="shared" si="2"/>
        <v>97.491609460385021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-896.1712119904123</v>
      </c>
      <c r="AI44">
        <f t="shared" si="25"/>
        <v>-903.37714312377557</v>
      </c>
      <c r="AJ44">
        <f t="shared" si="7"/>
        <v>3.4795435446409186</v>
      </c>
      <c r="AK44">
        <f t="shared" si="22"/>
        <v>7.0679807103518169</v>
      </c>
      <c r="AL44">
        <f t="shared" si="26"/>
        <v>-892.82961886878286</v>
      </c>
      <c r="AN44">
        <f t="shared" si="27"/>
        <v>0</v>
      </c>
      <c r="AO44">
        <f t="shared" si="27"/>
        <v>0</v>
      </c>
      <c r="AP44">
        <f t="shared" si="27"/>
        <v>-6.9143471076579158E-2</v>
      </c>
      <c r="AQ44">
        <f t="shared" si="27"/>
        <v>-8.5990813857529709</v>
      </c>
      <c r="AR44">
        <f t="shared" si="27"/>
        <v>-8.6682248568295499</v>
      </c>
      <c r="AS44">
        <f t="shared" si="27"/>
        <v>3.3387457357823211E-2</v>
      </c>
      <c r="AT44">
        <f t="shared" si="27"/>
        <v>6.7819787723662789E-2</v>
      </c>
      <c r="AU44">
        <f t="shared" si="23"/>
        <v>-8.5670176117480636</v>
      </c>
      <c r="AW44">
        <v>41</v>
      </c>
      <c r="AX44">
        <f>IF(Z44&gt;0, (R44*SUMPRODUCT(K44:$K$98, X44:$X$98)-K44*$AZ$3)/Z44, 0)</f>
        <v>169.116953201581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250000</v>
      </c>
      <c r="S45">
        <f t="shared" si="1"/>
        <v>165.85769110977071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97.491609460385021</v>
      </c>
      <c r="AC45">
        <f t="shared" si="2"/>
        <v>94.036734613956966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-934.33428966516783</v>
      </c>
      <c r="AI45">
        <f t="shared" si="25"/>
        <v>-941.42144477271427</v>
      </c>
      <c r="AJ45">
        <f t="shared" si="7"/>
        <v>3.454874846428055</v>
      </c>
      <c r="AK45">
        <f t="shared" si="22"/>
        <v>6.8244126622269521</v>
      </c>
      <c r="AL45">
        <f t="shared" si="26"/>
        <v>-931.14215726405928</v>
      </c>
      <c r="AN45">
        <f t="shared" si="27"/>
        <v>0</v>
      </c>
      <c r="AO45">
        <f t="shared" si="27"/>
        <v>0</v>
      </c>
      <c r="AP45">
        <f t="shared" si="27"/>
        <v>-6.0717654358593345E-2</v>
      </c>
      <c r="AQ45">
        <f t="shared" si="27"/>
        <v>-8.0047050748000288</v>
      </c>
      <c r="AR45">
        <f t="shared" si="27"/>
        <v>-8.0654227291586231</v>
      </c>
      <c r="AS45">
        <f t="shared" si="27"/>
        <v>2.9598886096658492E-2</v>
      </c>
      <c r="AT45">
        <f t="shared" si="27"/>
        <v>5.846666581126353E-2</v>
      </c>
      <c r="AU45">
        <f t="shared" si="23"/>
        <v>-7.9773571772507008</v>
      </c>
      <c r="AW45">
        <v>42</v>
      </c>
      <c r="AX45">
        <f>IF(Z45&gt;0, (R45*SUMPRODUCT(K45:$K$98, X45:$X$98)-K45*$AZ$3)/Z45, 0)</f>
        <v>165.85769110977071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250000</v>
      </c>
      <c r="S46">
        <f t="shared" si="1"/>
        <v>162.58313017522693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94.036734613956966</v>
      </c>
      <c r="AC46">
        <f t="shared" si="2"/>
        <v>90.625071092125694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-973.77312737344312</v>
      </c>
      <c r="AI46">
        <f t="shared" si="25"/>
        <v>-980.74072227354532</v>
      </c>
      <c r="AJ46">
        <f t="shared" si="7"/>
        <v>3.4116635218312723</v>
      </c>
      <c r="AK46">
        <f t="shared" si="22"/>
        <v>6.5825714229769883</v>
      </c>
      <c r="AL46">
        <f t="shared" si="26"/>
        <v>-970.74648732873698</v>
      </c>
      <c r="AN46">
        <f t="shared" si="27"/>
        <v>0</v>
      </c>
      <c r="AO46">
        <f t="shared" si="27"/>
        <v>0</v>
      </c>
      <c r="AP46">
        <f t="shared" si="27"/>
        <v>-5.3297632481795566E-2</v>
      </c>
      <c r="AQ46">
        <f t="shared" si="27"/>
        <v>-7.4487399177924143</v>
      </c>
      <c r="AR46">
        <f t="shared" si="27"/>
        <v>-7.5020375502742098</v>
      </c>
      <c r="AS46">
        <f t="shared" si="27"/>
        <v>2.6097037951423249E-2</v>
      </c>
      <c r="AT46">
        <f t="shared" si="27"/>
        <v>5.0352449807586991E-2</v>
      </c>
      <c r="AU46">
        <f t="shared" si="23"/>
        <v>-7.4255880625151987</v>
      </c>
      <c r="AW46">
        <v>43</v>
      </c>
      <c r="AX46">
        <f>IF(Z46&gt;0, (R46*SUMPRODUCT(K46:$K$98, X46:$X$98)-K46*$AZ$3)/Z46, 0)</f>
        <v>162.58313017522693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250000</v>
      </c>
      <c r="S47">
        <f t="shared" si="1"/>
        <v>159.33458846301622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90.625071092125694</v>
      </c>
      <c r="AC47">
        <f t="shared" si="2"/>
        <v>87.277261132341067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-1018.1484445951172</v>
      </c>
      <c r="AI47">
        <f t="shared" si="25"/>
        <v>-1024.9954561239888</v>
      </c>
      <c r="AJ47">
        <f t="shared" si="7"/>
        <v>3.3478099597846267</v>
      </c>
      <c r="AK47">
        <f t="shared" si="22"/>
        <v>6.3437549764487988</v>
      </c>
      <c r="AL47">
        <f t="shared" si="26"/>
        <v>-1015.3038911877553</v>
      </c>
      <c r="AN47">
        <f t="shared" si="27"/>
        <v>0</v>
      </c>
      <c r="AO47">
        <f t="shared" si="27"/>
        <v>0</v>
      </c>
      <c r="AP47">
        <f t="shared" si="27"/>
        <v>-4.6763613415360956E-2</v>
      </c>
      <c r="AQ47">
        <f t="shared" si="27"/>
        <v>-6.9537344959523688</v>
      </c>
      <c r="AR47">
        <f t="shared" si="27"/>
        <v>-7.0004981093677303</v>
      </c>
      <c r="AS47">
        <f t="shared" si="27"/>
        <v>2.2864820672102333E-2</v>
      </c>
      <c r="AT47">
        <f t="shared" si="27"/>
        <v>4.332647959909585E-2</v>
      </c>
      <c r="AU47">
        <f t="shared" si="23"/>
        <v>-6.9343068090965323</v>
      </c>
      <c r="AW47">
        <v>44</v>
      </c>
      <c r="AX47">
        <f>IF(Z47&gt;0, (R47*SUMPRODUCT(K47:$K$98, X47:$X$98)-K47*$AZ$3)/Z47, 0)</f>
        <v>159.33458846301622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250000</v>
      </c>
      <c r="S48">
        <f t="shared" si="1"/>
        <v>156.10259902476568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87.277261132341067</v>
      </c>
      <c r="AC48">
        <f t="shared" si="2"/>
        <v>83.985071241752806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-1067.8286956702232</v>
      </c>
      <c r="AI48">
        <f t="shared" si="25"/>
        <v>-1074.5538456490224</v>
      </c>
      <c r="AJ48">
        <f t="shared" si="7"/>
        <v>3.2921898905882614</v>
      </c>
      <c r="AK48">
        <f t="shared" si="22"/>
        <v>6.1094082792638753</v>
      </c>
      <c r="AL48">
        <f t="shared" si="26"/>
        <v>-1065.1522474791702</v>
      </c>
      <c r="AN48">
        <f t="shared" si="27"/>
        <v>0</v>
      </c>
      <c r="AO48">
        <f t="shared" si="27"/>
        <v>0</v>
      </c>
      <c r="AP48">
        <f t="shared" si="27"/>
        <v>-4.1010111862409125E-2</v>
      </c>
      <c r="AQ48">
        <f t="shared" si="27"/>
        <v>-6.5116427733772513</v>
      </c>
      <c r="AR48">
        <f t="shared" si="27"/>
        <v>-6.5526528852396604</v>
      </c>
      <c r="AS48">
        <f t="shared" si="27"/>
        <v>2.0075846057105069E-2</v>
      </c>
      <c r="AT48">
        <f t="shared" si="27"/>
        <v>3.7255305492900612E-2</v>
      </c>
      <c r="AU48">
        <f t="shared" si="23"/>
        <v>-6.4953217336896545</v>
      </c>
      <c r="AW48">
        <v>45</v>
      </c>
      <c r="AX48">
        <f>IF(Z48&gt;0, (R48*SUMPRODUCT(K48:$K$98, X48:$X$98)-K48*$AZ$3)/Z48, 0)</f>
        <v>156.10259902476568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250000</v>
      </c>
      <c r="S49">
        <f t="shared" si="1"/>
        <v>152.88296736356995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83.985071241752806</v>
      </c>
      <c r="AC49">
        <f t="shared" si="2"/>
        <v>80.742664723164921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-1124.5159595360103</v>
      </c>
      <c r="AI49">
        <f t="shared" si="25"/>
        <v>-1131.1176322170447</v>
      </c>
      <c r="AJ49">
        <f t="shared" si="7"/>
        <v>3.2424065185878845</v>
      </c>
      <c r="AK49">
        <f t="shared" si="22"/>
        <v>5.8789549869226967</v>
      </c>
      <c r="AL49">
        <f t="shared" si="26"/>
        <v>-1121.9962707115342</v>
      </c>
      <c r="AN49">
        <f t="shared" si="27"/>
        <v>0</v>
      </c>
      <c r="AO49">
        <f t="shared" si="27"/>
        <v>0</v>
      </c>
      <c r="AP49">
        <f t="shared" si="27"/>
        <v>-3.5943879103827091E-2</v>
      </c>
      <c r="AQ49">
        <f t="shared" si="27"/>
        <v>-6.122609776762352</v>
      </c>
      <c r="AR49">
        <f t="shared" si="27"/>
        <v>-6.1585536558661786</v>
      </c>
      <c r="AS49">
        <f t="shared" si="27"/>
        <v>1.7653808896705519E-2</v>
      </c>
      <c r="AT49">
        <f t="shared" si="27"/>
        <v>3.200892524009219E-2</v>
      </c>
      <c r="AU49">
        <f t="shared" si="23"/>
        <v>-6.1088909217293814</v>
      </c>
      <c r="AW49">
        <v>46</v>
      </c>
      <c r="AX49">
        <f>IF(Z49&gt;0, (R49*SUMPRODUCT(K49:$K$98, X49:$X$98)-K49*$AZ$3)/Z49, 0)</f>
        <v>152.88296736356995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250000</v>
      </c>
      <c r="S50">
        <f t="shared" si="1"/>
        <v>149.66203130851363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80.742664723164921</v>
      </c>
      <c r="AC50">
        <f t="shared" si="2"/>
        <v>77.539015888178781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-1189.593293996787</v>
      </c>
      <c r="AI50">
        <f t="shared" si="25"/>
        <v>-1196.0694702863113</v>
      </c>
      <c r="AJ50">
        <f t="shared" si="7"/>
        <v>3.2036488349861401</v>
      </c>
      <c r="AK50">
        <f t="shared" si="22"/>
        <v>5.6519865306215449</v>
      </c>
      <c r="AL50">
        <f t="shared" si="26"/>
        <v>-1187.2138349207037</v>
      </c>
      <c r="AN50">
        <f t="shared" si="27"/>
        <v>0</v>
      </c>
      <c r="AO50">
        <f t="shared" si="27"/>
        <v>0</v>
      </c>
      <c r="AP50">
        <f t="shared" si="27"/>
        <v>-3.1482672873312127E-2</v>
      </c>
      <c r="AQ50">
        <f t="shared" si="27"/>
        <v>-5.7829766907005871</v>
      </c>
      <c r="AR50">
        <f t="shared" si="27"/>
        <v>-5.8144593635739001</v>
      </c>
      <c r="AS50">
        <f t="shared" si="27"/>
        <v>1.5573916422871982E-2</v>
      </c>
      <c r="AT50">
        <f t="shared" si="27"/>
        <v>2.7476034479752501E-2</v>
      </c>
      <c r="AU50">
        <f t="shared" si="23"/>
        <v>-5.7714094126712752</v>
      </c>
      <c r="AW50">
        <v>47</v>
      </c>
      <c r="AX50">
        <f>IF(Z50&gt;0, (R50*SUMPRODUCT(K50:$K$98, X50:$X$98)-K50*$AZ$3)/Z50, 0)</f>
        <v>149.66203130851363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250000</v>
      </c>
      <c r="S51">
        <f t="shared" si="1"/>
        <v>146.42342152503733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77.539015888178781</v>
      </c>
      <c r="AC51">
        <f t="shared" si="2"/>
        <v>74.362254324064097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-1263.8787780227094</v>
      </c>
      <c r="AI51">
        <f t="shared" si="25"/>
        <v>-1270.2269986104372</v>
      </c>
      <c r="AJ51">
        <f t="shared" si="7"/>
        <v>3.1767615641146847</v>
      </c>
      <c r="AK51">
        <f t="shared" si="22"/>
        <v>5.4277311121725154</v>
      </c>
      <c r="AL51">
        <f t="shared" si="26"/>
        <v>-1261.62250593415</v>
      </c>
      <c r="AN51">
        <f t="shared" si="27"/>
        <v>0</v>
      </c>
      <c r="AO51">
        <f t="shared" si="27"/>
        <v>0</v>
      </c>
      <c r="AP51">
        <f t="shared" si="27"/>
        <v>-2.7554143828218271E-2</v>
      </c>
      <c r="AQ51">
        <f t="shared" si="27"/>
        <v>-5.4858045888312192</v>
      </c>
      <c r="AR51">
        <f t="shared" si="27"/>
        <v>-5.5133587326594373</v>
      </c>
      <c r="AS51">
        <f t="shared" si="27"/>
        <v>1.3788579624152726E-2</v>
      </c>
      <c r="AT51">
        <f t="shared" si="27"/>
        <v>2.3558803866206665E-2</v>
      </c>
      <c r="AU51">
        <f t="shared" si="23"/>
        <v>-5.4760113491690774</v>
      </c>
      <c r="AW51">
        <v>48</v>
      </c>
      <c r="AX51">
        <f>IF(Z51&gt;0, (R51*SUMPRODUCT(K51:$K$98, X51:$X$98)-K51*$AZ$3)/Z51, 0)</f>
        <v>146.42342152503733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250000</v>
      </c>
      <c r="S52">
        <f t="shared" si="1"/>
        <v>143.15984102801377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74.362254324064097</v>
      </c>
      <c r="AC52">
        <f t="shared" si="2"/>
        <v>71.203427526827454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-1352.2372606089768</v>
      </c>
      <c r="AI52">
        <f t="shared" si="25"/>
        <v>-1358.454387127797</v>
      </c>
      <c r="AJ52">
        <f t="shared" si="7"/>
        <v>3.1588267972366424</v>
      </c>
      <c r="AK52">
        <f t="shared" si="22"/>
        <v>5.2053578026844871</v>
      </c>
      <c r="AL52">
        <f t="shared" si="26"/>
        <v>-1350.090202527876</v>
      </c>
      <c r="AN52">
        <f t="shared" si="27"/>
        <v>0</v>
      </c>
      <c r="AO52">
        <f t="shared" si="27"/>
        <v>0</v>
      </c>
      <c r="AP52">
        <f t="shared" si="27"/>
        <v>-2.4093871763305786E-2</v>
      </c>
      <c r="AQ52">
        <f t="shared" si="27"/>
        <v>-5.2404645541714805</v>
      </c>
      <c r="AR52">
        <f t="shared" si="27"/>
        <v>-5.2645584259347862</v>
      </c>
      <c r="AS52">
        <f t="shared" si="27"/>
        <v>1.2241727355028448E-2</v>
      </c>
      <c r="AT52">
        <f t="shared" si="27"/>
        <v>2.0172860082603546E-2</v>
      </c>
      <c r="AU52">
        <f t="shared" si="23"/>
        <v>-5.232143838497155</v>
      </c>
      <c r="AW52">
        <v>49</v>
      </c>
      <c r="AX52">
        <f>IF(Z52&gt;0, (R52*SUMPRODUCT(K52:$K$98, X52:$X$98)-K52*$AZ$3)/Z52, 0)</f>
        <v>143.15984102801377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250000</v>
      </c>
      <c r="S53">
        <f t="shared" si="1"/>
        <v>139.83207902997344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71.203427526827454</v>
      </c>
      <c r="AC53">
        <f t="shared" si="2"/>
        <v>68.040621715151133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-1452.0871151818128</v>
      </c>
      <c r="AI53">
        <f t="shared" si="25"/>
        <v>-1458.1694660796857</v>
      </c>
      <c r="AJ53">
        <f t="shared" si="7"/>
        <v>3.1628058116763214</v>
      </c>
      <c r="AK53">
        <f t="shared" si="22"/>
        <v>4.9842399268779225</v>
      </c>
      <c r="AL53">
        <f t="shared" si="26"/>
        <v>-1450.0224203411315</v>
      </c>
      <c r="AN53">
        <f t="shared" si="27"/>
        <v>0</v>
      </c>
      <c r="AO53">
        <f t="shared" si="27"/>
        <v>0</v>
      </c>
      <c r="AP53">
        <f t="shared" si="27"/>
        <v>-2.1046037407019963E-2</v>
      </c>
      <c r="AQ53">
        <f t="shared" si="27"/>
        <v>-5.024484818042291</v>
      </c>
      <c r="AR53">
        <f t="shared" si="27"/>
        <v>-5.0455308554493108</v>
      </c>
      <c r="AS53">
        <f t="shared" si="27"/>
        <v>1.0943881821576431E-2</v>
      </c>
      <c r="AT53">
        <f t="shared" si="27"/>
        <v>1.7246374256921031E-2</v>
      </c>
      <c r="AU53">
        <f t="shared" si="23"/>
        <v>-5.0173405993708133</v>
      </c>
      <c r="AW53">
        <v>50</v>
      </c>
      <c r="AX53">
        <f>IF(Z53&gt;0, (R53*SUMPRODUCT(K53:$K$98, X53:$X$98)-K53*$AZ$3)/Z53, 0)</f>
        <v>139.83207902997344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250000</v>
      </c>
      <c r="S54">
        <f t="shared" si="1"/>
        <v>136.43741555249809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68.040621715151133</v>
      </c>
      <c r="AC54">
        <f t="shared" si="2"/>
        <v>64.871189345765202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-1564.3462248268204</v>
      </c>
      <c r="AI54">
        <f t="shared" si="25"/>
        <v>-1570.2895349044732</v>
      </c>
      <c r="AJ54">
        <f t="shared" si="7"/>
        <v>3.1694323693859303</v>
      </c>
      <c r="AK54">
        <f t="shared" si="22"/>
        <v>4.7628435200605796</v>
      </c>
      <c r="AL54">
        <f t="shared" si="26"/>
        <v>-1562.3572590150266</v>
      </c>
      <c r="AN54">
        <f t="shared" si="27"/>
        <v>0</v>
      </c>
      <c r="AO54">
        <f t="shared" si="27"/>
        <v>0</v>
      </c>
      <c r="AP54">
        <f t="shared" si="27"/>
        <v>-1.836154548921792E-2</v>
      </c>
      <c r="AQ54">
        <f t="shared" si="27"/>
        <v>-4.8329658040301871</v>
      </c>
      <c r="AR54">
        <f t="shared" si="27"/>
        <v>-4.8513273495194049</v>
      </c>
      <c r="AS54">
        <f t="shared" si="27"/>
        <v>9.7917954582747904E-3</v>
      </c>
      <c r="AT54">
        <f t="shared" si="27"/>
        <v>1.4714555829830962E-2</v>
      </c>
      <c r="AU54">
        <f t="shared" si="23"/>
        <v>-4.8268209982312991</v>
      </c>
      <c r="AW54">
        <v>51</v>
      </c>
      <c r="AX54">
        <f>IF(Z54&gt;0, (R54*SUMPRODUCT(K54:$K$98, X54:$X$98)-K54*$AZ$3)/Z54, 0)</f>
        <v>136.43741555249809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250000</v>
      </c>
      <c r="S55">
        <f t="shared" si="1"/>
        <v>132.97745212712377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64.871189345765202</v>
      </c>
      <c r="AC55">
        <f t="shared" si="2"/>
        <v>61.694520370892519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-1690.732405904002</v>
      </c>
      <c r="AI55">
        <f t="shared" si="25"/>
        <v>-1696.5317462605831</v>
      </c>
      <c r="AJ55">
        <f t="shared" si="7"/>
        <v>3.1766689748726833</v>
      </c>
      <c r="AK55">
        <f t="shared" si="22"/>
        <v>4.5409832542035646</v>
      </c>
      <c r="AL55">
        <f t="shared" si="26"/>
        <v>-1688.8140940315068</v>
      </c>
      <c r="AN55">
        <f t="shared" si="27"/>
        <v>0</v>
      </c>
      <c r="AO55">
        <f t="shared" si="27"/>
        <v>0</v>
      </c>
      <c r="AP55">
        <f t="shared" si="27"/>
        <v>-1.5997105865600828E-2</v>
      </c>
      <c r="AQ55">
        <f t="shared" si="27"/>
        <v>-4.6637761580859207</v>
      </c>
      <c r="AR55">
        <f t="shared" si="27"/>
        <v>-4.679773263951521</v>
      </c>
      <c r="AS55">
        <f t="shared" si="27"/>
        <v>8.7626362252286889E-3</v>
      </c>
      <c r="AT55">
        <f t="shared" si="27"/>
        <v>1.2526009060492612E-2</v>
      </c>
      <c r="AU55">
        <f t="shared" si="23"/>
        <v>-4.6584846186658</v>
      </c>
      <c r="AW55">
        <v>52</v>
      </c>
      <c r="AX55">
        <f>IF(Z55&gt;0, (R55*SUMPRODUCT(K55:$K$98, X55:$X$98)-K55*$AZ$3)/Z55, 0)</f>
        <v>132.97745212712377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250000</v>
      </c>
      <c r="S56">
        <f t="shared" si="1"/>
        <v>129.44574572195469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61.694520370892519</v>
      </c>
      <c r="AC56">
        <f t="shared" si="2"/>
        <v>58.509580667411477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-1826.7389743785645</v>
      </c>
      <c r="AI56">
        <f t="shared" si="25"/>
        <v>-1832.3889843828608</v>
      </c>
      <c r="AJ56">
        <f t="shared" si="7"/>
        <v>3.1849397034810423</v>
      </c>
      <c r="AK56">
        <f t="shared" si="22"/>
        <v>4.3186164259624764</v>
      </c>
      <c r="AL56">
        <f t="shared" si="26"/>
        <v>-1824.8854282534173</v>
      </c>
      <c r="AN56">
        <f t="shared" si="27"/>
        <v>0</v>
      </c>
      <c r="AO56">
        <f t="shared" si="27"/>
        <v>0</v>
      </c>
      <c r="AP56">
        <f t="shared" si="27"/>
        <v>-1.391534618949393E-2</v>
      </c>
      <c r="AQ56">
        <f t="shared" si="27"/>
        <v>-4.4990549055646554</v>
      </c>
      <c r="AR56">
        <f t="shared" si="27"/>
        <v>-4.5129702517541492</v>
      </c>
      <c r="AS56">
        <f t="shared" si="27"/>
        <v>7.8441522285627348E-3</v>
      </c>
      <c r="AT56">
        <f t="shared" si="27"/>
        <v>1.0636271897077325E-2</v>
      </c>
      <c r="AU56">
        <f t="shared" si="23"/>
        <v>-4.4944898276285095</v>
      </c>
      <c r="AW56">
        <v>53</v>
      </c>
      <c r="AX56">
        <f>IF(Z56&gt;0, (R56*SUMPRODUCT(K56:$K$98, X56:$X$98)-K56*$AZ$3)/Z56, 0)</f>
        <v>129.44574572195469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250000</v>
      </c>
      <c r="S57">
        <f t="shared" si="1"/>
        <v>125.86805272443264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58.509580667411477</v>
      </c>
      <c r="AC57">
        <f t="shared" si="2"/>
        <v>55.330915453458353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-1971.5497469615898</v>
      </c>
      <c r="AI57">
        <f t="shared" si="25"/>
        <v>-1977.0446793784952</v>
      </c>
      <c r="AJ57">
        <f t="shared" si="7"/>
        <v>3.1786652139531242</v>
      </c>
      <c r="AK57">
        <f t="shared" si="22"/>
        <v>4.095670646718804</v>
      </c>
      <c r="AL57">
        <f t="shared" si="26"/>
        <v>-1969.7703435178232</v>
      </c>
      <c r="AN57">
        <f t="shared" si="27"/>
        <v>0</v>
      </c>
      <c r="AO57">
        <f t="shared" si="27"/>
        <v>0</v>
      </c>
      <c r="AP57">
        <f t="shared" si="27"/>
        <v>-1.2083399411645426E-2</v>
      </c>
      <c r="AQ57">
        <f t="shared" si="27"/>
        <v>-4.3354533313591368</v>
      </c>
      <c r="AR57">
        <f t="shared" si="27"/>
        <v>-4.3475367307707824</v>
      </c>
      <c r="AS57">
        <f t="shared" si="27"/>
        <v>6.9899096953280988E-3</v>
      </c>
      <c r="AT57">
        <f t="shared" si="27"/>
        <v>9.0064118223910118E-3</v>
      </c>
      <c r="AU57">
        <f t="shared" si="23"/>
        <v>-4.3315404092530638</v>
      </c>
      <c r="AW57">
        <v>54</v>
      </c>
      <c r="AX57">
        <f>IF(Z57&gt;0, (R57*SUMPRODUCT(K57:$K$98, X57:$X$98)-K57*$AZ$3)/Z57, 0)</f>
        <v>125.86805272443264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250000</v>
      </c>
      <c r="S58">
        <f t="shared" si="1"/>
        <v>122.27001112362045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55.330915453458353</v>
      </c>
      <c r="AC58">
        <f t="shared" si="2"/>
        <v>52.174381489609495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-2121.0474296821894</v>
      </c>
      <c r="AI58">
        <f t="shared" si="25"/>
        <v>-2126.3813604034417</v>
      </c>
      <c r="AJ58">
        <f t="shared" si="7"/>
        <v>3.1565339638488581</v>
      </c>
      <c r="AK58">
        <f t="shared" si="22"/>
        <v>3.8731640817420852</v>
      </c>
      <c r="AL58">
        <f t="shared" si="26"/>
        <v>-2119.3516623578507</v>
      </c>
      <c r="AN58">
        <f t="shared" si="27"/>
        <v>0</v>
      </c>
      <c r="AO58">
        <f t="shared" si="27"/>
        <v>0</v>
      </c>
      <c r="AP58">
        <f t="shared" si="27"/>
        <v>-1.0472638769835207E-2</v>
      </c>
      <c r="AQ58">
        <f t="shared" si="27"/>
        <v>-4.1644642020274611</v>
      </c>
      <c r="AR58">
        <f t="shared" si="27"/>
        <v>-4.1749368407972973</v>
      </c>
      <c r="AS58">
        <f t="shared" si="27"/>
        <v>6.1975383062990051E-3</v>
      </c>
      <c r="AT58">
        <f t="shared" si="27"/>
        <v>7.604569771176824E-3</v>
      </c>
      <c r="AU58">
        <f t="shared" si="23"/>
        <v>-4.1611347327198214</v>
      </c>
      <c r="AW58">
        <v>55</v>
      </c>
      <c r="AX58">
        <f>IF(Z58&gt;0, (R58*SUMPRODUCT(K58:$K$98, X58:$X$98)-K58*$AZ$3)/Z58, 0)</f>
        <v>122.27001112362045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250000</v>
      </c>
      <c r="S59">
        <f t="shared" si="1"/>
        <v>118.6970407711465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52.174381489609495</v>
      </c>
      <c r="AC59">
        <f t="shared" si="2"/>
        <v>49.062523865716223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-2276.2195179943569</v>
      </c>
      <c r="AI59">
        <f t="shared" si="25"/>
        <v>-2281.3862984324969</v>
      </c>
      <c r="AJ59">
        <f t="shared" si="7"/>
        <v>3.1118576238932718</v>
      </c>
      <c r="AK59">
        <f t="shared" si="22"/>
        <v>3.6522067042726651</v>
      </c>
      <c r="AL59">
        <f t="shared" si="26"/>
        <v>-2274.6222341043308</v>
      </c>
      <c r="AN59">
        <f t="shared" si="27"/>
        <v>0</v>
      </c>
      <c r="AO59">
        <f t="shared" si="27"/>
        <v>0</v>
      </c>
      <c r="AP59">
        <f t="shared" si="27"/>
        <v>-9.0575499368763992E-3</v>
      </c>
      <c r="AQ59">
        <f t="shared" si="27"/>
        <v>-3.990293800630127</v>
      </c>
      <c r="AR59">
        <f t="shared" si="27"/>
        <v>-3.9993513505670033</v>
      </c>
      <c r="AS59">
        <f t="shared" si="27"/>
        <v>5.455197131428737E-3</v>
      </c>
      <c r="AT59">
        <f t="shared" si="27"/>
        <v>6.4024482944070472E-3</v>
      </c>
      <c r="AU59">
        <f t="shared" si="23"/>
        <v>-3.9874937051411674</v>
      </c>
      <c r="AW59">
        <v>56</v>
      </c>
      <c r="AX59">
        <f>IF(Z59&gt;0, (R59*SUMPRODUCT(K59:$K$98, X59:$X$98)-K59*$AZ$3)/Z59, 0)</f>
        <v>118.6970407711465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250000</v>
      </c>
      <c r="S60">
        <f t="shared" si="1"/>
        <v>115.19068798407066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49.062523865716223</v>
      </c>
      <c r="AC60">
        <f t="shared" si="2"/>
        <v>46.01205736699162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-2441.6255441067856</v>
      </c>
      <c r="AI60">
        <f t="shared" si="25"/>
        <v>-2446.6185754633389</v>
      </c>
      <c r="AJ60">
        <f t="shared" si="7"/>
        <v>3.0504664987246031</v>
      </c>
      <c r="AK60">
        <f t="shared" si="22"/>
        <v>3.4343766706001357</v>
      </c>
      <c r="AL60">
        <f t="shared" si="26"/>
        <v>-2440.133732294014</v>
      </c>
      <c r="AN60">
        <f t="shared" si="27"/>
        <v>0</v>
      </c>
      <c r="AO60">
        <f t="shared" si="27"/>
        <v>0</v>
      </c>
      <c r="AP60">
        <f t="shared" si="27"/>
        <v>-7.8151442991414525E-3</v>
      </c>
      <c r="AQ60">
        <f t="shared" si="27"/>
        <v>-3.8216575440930063</v>
      </c>
      <c r="AR60">
        <f t="shared" si="27"/>
        <v>-3.8294726883921477</v>
      </c>
      <c r="AS60">
        <f t="shared" si="27"/>
        <v>4.7746217006910526E-3</v>
      </c>
      <c r="AT60">
        <f t="shared" si="27"/>
        <v>5.3755218707205671E-3</v>
      </c>
      <c r="AU60">
        <f t="shared" si="23"/>
        <v>-3.8193225448207362</v>
      </c>
      <c r="AW60">
        <v>57</v>
      </c>
      <c r="AX60">
        <f>IF(Z60&gt;0, (R60*SUMPRODUCT(K60:$K$98, X60:$X$98)-K60*$AZ$3)/Z60, 0)</f>
        <v>115.19068798407066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250000</v>
      </c>
      <c r="S61">
        <f t="shared" si="1"/>
        <v>111.77042327400252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46.01205736699162</v>
      </c>
      <c r="AC61">
        <f t="shared" si="2"/>
        <v>43.029531342457105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-2616.6768724364861</v>
      </c>
      <c r="AI61">
        <f t="shared" si="25"/>
        <v>-2621.4891396358516</v>
      </c>
      <c r="AJ61">
        <f t="shared" si="7"/>
        <v>2.9825260245345149</v>
      </c>
      <c r="AK61">
        <f t="shared" si="22"/>
        <v>3.2208440156894138</v>
      </c>
      <c r="AL61">
        <f t="shared" si="26"/>
        <v>-2615.2857695956277</v>
      </c>
      <c r="AN61">
        <f t="shared" si="27"/>
        <v>0</v>
      </c>
      <c r="AO61">
        <f t="shared" si="27"/>
        <v>0</v>
      </c>
      <c r="AP61">
        <f t="shared" si="27"/>
        <v>-6.7251878316990461E-3</v>
      </c>
      <c r="AQ61">
        <f t="shared" si="27"/>
        <v>-3.6568300829840341</v>
      </c>
      <c r="AR61">
        <f t="shared" si="27"/>
        <v>-3.6635552708157326</v>
      </c>
      <c r="AS61">
        <f t="shared" si="27"/>
        <v>4.1681076500840759E-3</v>
      </c>
      <c r="AT61">
        <f t="shared" si="27"/>
        <v>4.5011592425644583E-3</v>
      </c>
      <c r="AU61">
        <f t="shared" si="23"/>
        <v>-3.6548860039230844</v>
      </c>
      <c r="AW61">
        <v>58</v>
      </c>
      <c r="AX61">
        <f>IF(Z61&gt;0, (R61*SUMPRODUCT(K61:$K$98, X61:$X$98)-K61*$AZ$3)/Z61, 0)</f>
        <v>111.77042327400252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250000</v>
      </c>
      <c r="S62">
        <f t="shared" si="1"/>
        <v>108.45950517582135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43.029531342457105</v>
      </c>
      <c r="AC62">
        <f t="shared" si="2"/>
        <v>40.121925830507443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-2801.5405600289</v>
      </c>
      <c r="AI62">
        <f t="shared" si="25"/>
        <v>-2806.1646275282706</v>
      </c>
      <c r="AJ62">
        <f t="shared" si="7"/>
        <v>2.9076055119496615</v>
      </c>
      <c r="AK62">
        <f t="shared" si="22"/>
        <v>3.0120671939719976</v>
      </c>
      <c r="AL62">
        <f t="shared" si="26"/>
        <v>-2800.244954822349</v>
      </c>
      <c r="AN62">
        <f t="shared" si="27"/>
        <v>0</v>
      </c>
      <c r="AO62">
        <f t="shared" si="27"/>
        <v>0</v>
      </c>
      <c r="AP62">
        <f t="shared" si="27"/>
        <v>-5.7698009051261523E-3</v>
      </c>
      <c r="AQ62">
        <f t="shared" si="27"/>
        <v>-3.4956953507279542</v>
      </c>
      <c r="AR62">
        <f t="shared" si="27"/>
        <v>-3.5014651516330804</v>
      </c>
      <c r="AS62">
        <f t="shared" si="27"/>
        <v>3.6280406626590317E-3</v>
      </c>
      <c r="AT62">
        <f t="shared" si="27"/>
        <v>3.7583854527308684E-3</v>
      </c>
      <c r="AU62">
        <f t="shared" si="23"/>
        <v>-3.4940787255176904</v>
      </c>
      <c r="AW62">
        <v>59</v>
      </c>
      <c r="AX62">
        <f>IF(Z62&gt;0, (R62*SUMPRODUCT(K62:$K$98, X62:$X$98)-K62*$AZ$3)/Z62, 0)</f>
        <v>108.45950517582135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250000</v>
      </c>
      <c r="S63">
        <f t="shared" si="1"/>
        <v>105.2650682889121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40.121925830507443</v>
      </c>
      <c r="AC63">
        <f t="shared" si="2"/>
        <v>37.295180989631604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-2982.0891521932072</v>
      </c>
      <c r="AI63">
        <f t="shared" si="25"/>
        <v>-2986.5178745599746</v>
      </c>
      <c r="AJ63">
        <f t="shared" si="7"/>
        <v>2.8267448408758398</v>
      </c>
      <c r="AK63">
        <f t="shared" si="22"/>
        <v>2.8085348081355215</v>
      </c>
      <c r="AL63">
        <f t="shared" si="26"/>
        <v>-2980.8825949109632</v>
      </c>
      <c r="AN63">
        <f t="shared" si="27"/>
        <v>0</v>
      </c>
      <c r="AO63">
        <f t="shared" si="27"/>
        <v>0</v>
      </c>
      <c r="AP63">
        <f t="shared" si="27"/>
        <v>-4.9339767121780558E-3</v>
      </c>
      <c r="AQ63">
        <f t="shared" si="27"/>
        <v>-3.3223031863476256</v>
      </c>
      <c r="AR63">
        <f t="shared" si="27"/>
        <v>-3.3272371630598037</v>
      </c>
      <c r="AS63">
        <f t="shared" si="27"/>
        <v>3.1492362946046017E-3</v>
      </c>
      <c r="AT63">
        <f t="shared" si="27"/>
        <v>3.1289487556649428E-3</v>
      </c>
      <c r="AU63">
        <f t="shared" si="23"/>
        <v>-3.3209589780095343</v>
      </c>
      <c r="AW63">
        <v>60</v>
      </c>
      <c r="AX63">
        <f>IF(Z63&gt;0, (R63*SUMPRODUCT(K63:$K$98, X63:$X$98)-K63*$AZ$3)/Z63, 0)</f>
        <v>105.2650682889121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12.5</v>
      </c>
      <c r="R64">
        <f t="shared" si="0"/>
        <v>250000</v>
      </c>
      <c r="S64">
        <f t="shared" si="1"/>
        <v>102.22742085550942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37.295180989631604</v>
      </c>
      <c r="AC64">
        <f t="shared" si="2"/>
        <v>34.570155044223362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-3146.4275240345423</v>
      </c>
      <c r="AI64">
        <f t="shared" si="25"/>
        <v>-3150.6546378014405</v>
      </c>
      <c r="AJ64">
        <f t="shared" si="7"/>
        <v>2.7250259454082411</v>
      </c>
      <c r="AK64">
        <f t="shared" si="22"/>
        <v>2.6106626692742125</v>
      </c>
      <c r="AL64">
        <f t="shared" si="26"/>
        <v>-3145.3189491867583</v>
      </c>
      <c r="AN64">
        <f t="shared" si="27"/>
        <v>0</v>
      </c>
      <c r="AO64">
        <f t="shared" si="27"/>
        <v>0</v>
      </c>
      <c r="AP64">
        <f t="shared" si="27"/>
        <v>-4.2047923512454448E-3</v>
      </c>
      <c r="AQ64">
        <f t="shared" si="27"/>
        <v>-3.1298127082388651</v>
      </c>
      <c r="AR64">
        <f t="shared" si="27"/>
        <v>-3.1340175005901107</v>
      </c>
      <c r="AS64">
        <f t="shared" si="27"/>
        <v>2.7106363547453219E-3</v>
      </c>
      <c r="AT64">
        <f t="shared" si="27"/>
        <v>2.5968769777166257E-3</v>
      </c>
      <c r="AU64">
        <f t="shared" si="23"/>
        <v>-3.1287099872576491</v>
      </c>
      <c r="AW64">
        <v>61</v>
      </c>
      <c r="AX64">
        <f>IF(Z64&gt;0, (R64*SUMPRODUCT(K64:$K$98, X64:$X$98)-K64*$AZ$3)/Z64, 0)</f>
        <v>102.22742085550942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250000</v>
      </c>
      <c r="S65">
        <f t="shared" si="1"/>
        <v>100.37617205276874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34.570155044223362</v>
      </c>
      <c r="AC65">
        <f t="shared" si="2"/>
        <v>31.973625586823239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-4062.3513555063869</v>
      </c>
      <c r="AI65">
        <f t="shared" si="25"/>
        <v>-4066.3330805678406</v>
      </c>
      <c r="AJ65">
        <f t="shared" si="7"/>
        <v>2.5965294574001234</v>
      </c>
      <c r="AK65">
        <f t="shared" si="22"/>
        <v>2.4199108530956357</v>
      </c>
      <c r="AL65">
        <f t="shared" si="26"/>
        <v>-4061.3166402573447</v>
      </c>
      <c r="AN65">
        <f t="shared" si="27"/>
        <v>0</v>
      </c>
      <c r="AO65">
        <f t="shared" si="27"/>
        <v>0</v>
      </c>
      <c r="AP65">
        <f t="shared" si="27"/>
        <v>-3.5363387759545033E-3</v>
      </c>
      <c r="AQ65">
        <f t="shared" si="27"/>
        <v>-3.6079464047133292</v>
      </c>
      <c r="AR65">
        <f t="shared" si="27"/>
        <v>-3.6114827434892836</v>
      </c>
      <c r="AS65">
        <f t="shared" si="27"/>
        <v>2.3060878542327007E-3</v>
      </c>
      <c r="AT65">
        <f t="shared" si="27"/>
        <v>2.1492253865039758E-3</v>
      </c>
      <c r="AU65">
        <f t="shared" si="23"/>
        <v>-3.607027430248547</v>
      </c>
      <c r="AW65">
        <v>62</v>
      </c>
      <c r="AX65">
        <f>IF(Z65&gt;0, (R65*SUMPRODUCT(K65:$K$98, X65:$X$98)-K65*$AZ$3)/Z65, 0)</f>
        <v>100.37617205276874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250000</v>
      </c>
      <c r="S66">
        <f t="shared" si="1"/>
        <v>97.525635565326041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31.973625586823239</v>
      </c>
      <c r="AC66">
        <f t="shared" si="2"/>
        <v>28.841824941787365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-4904.1983025365062</v>
      </c>
      <c r="AI66">
        <f t="shared" si="25"/>
        <v>-4907.8950004322187</v>
      </c>
      <c r="AJ66">
        <f t="shared" si="7"/>
        <v>3.1318006450358737</v>
      </c>
      <c r="AK66">
        <f t="shared" si="22"/>
        <v>2.238153791077627</v>
      </c>
      <c r="AL66">
        <f t="shared" si="26"/>
        <v>-4902.5250459961053</v>
      </c>
      <c r="AN66">
        <f t="shared" si="27"/>
        <v>0</v>
      </c>
      <c r="AO66">
        <f t="shared" si="27"/>
        <v>0</v>
      </c>
      <c r="AP66">
        <f t="shared" si="27"/>
        <v>-2.9314232771134991E-3</v>
      </c>
      <c r="AQ66">
        <f t="shared" si="27"/>
        <v>-3.8889521040685575</v>
      </c>
      <c r="AR66">
        <f t="shared" si="27"/>
        <v>-3.8918835273456711</v>
      </c>
      <c r="AS66">
        <f t="shared" si="27"/>
        <v>2.4834686439445552E-3</v>
      </c>
      <c r="AT66">
        <f t="shared" si="27"/>
        <v>1.7748207470604344E-3</v>
      </c>
      <c r="AU66">
        <f t="shared" si="23"/>
        <v>-3.8876252379546665</v>
      </c>
      <c r="AW66">
        <v>63</v>
      </c>
      <c r="AX66">
        <f>IF(Z66&gt;0, (R66*SUMPRODUCT(K66:$K$98, X66:$X$98)-K66*$AZ$3)/Z66, 0)</f>
        <v>97.525635565326041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93.938324444131837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28.841824941787365</v>
      </c>
      <c r="AC67">
        <f t="shared" ref="AC67:AC98" si="30">S67*Z67</f>
        <v>25.378002980287942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-3.3769501333001024</v>
      </c>
      <c r="AH67">
        <f t="shared" ref="AH67:AH98" si="33">-X67*R67</f>
        <v>-5655.6156691008155</v>
      </c>
      <c r="AI67">
        <f t="shared" ref="AI67:AI98" si="34">SUM(AE67:AH67)</f>
        <v>-5658.9926192341154</v>
      </c>
      <c r="AJ67">
        <f t="shared" ref="AJ67:AJ98" si="35">AB67-AC67</f>
        <v>3.4638219614994235</v>
      </c>
      <c r="AK67">
        <f t="shared" si="22"/>
        <v>2.0189277459251156</v>
      </c>
      <c r="AL67">
        <f t="shared" si="26"/>
        <v>-5653.5098695266915</v>
      </c>
      <c r="AN67">
        <f t="shared" ref="AN67:AU98" si="36">AE67*$K67</f>
        <v>0</v>
      </c>
      <c r="AO67">
        <f t="shared" si="36"/>
        <v>0</v>
      </c>
      <c r="AP67">
        <f t="shared" si="36"/>
        <v>-2.3909538674969128E-3</v>
      </c>
      <c r="AQ67">
        <f t="shared" si="36"/>
        <v>-4.0042984418896763</v>
      </c>
      <c r="AR67">
        <f t="shared" si="36"/>
        <v>-4.0066893957571734</v>
      </c>
      <c r="AS67">
        <f t="shared" si="36"/>
        <v>2.4524610042359189E-3</v>
      </c>
      <c r="AT67">
        <f t="shared" si="36"/>
        <v>1.4294445910574243E-3</v>
      </c>
      <c r="AU67">
        <f t="shared" si="23"/>
        <v>-4.0028074901618806</v>
      </c>
      <c r="AW67">
        <v>64</v>
      </c>
      <c r="AX67">
        <f>IF(Z67&gt;0, (R67*SUMPRODUCT(K67:$K$98, X67:$X$98)-K67*$AZ$3)/Z67, 0)</f>
        <v>93.938324444131837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12.5</v>
      </c>
      <c r="R68">
        <f t="shared" si="28"/>
        <v>250000</v>
      </c>
      <c r="S68">
        <f t="shared" si="29"/>
        <v>89.765839951629417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25.378002980287942</v>
      </c>
      <c r="AC68">
        <f t="shared" si="30"/>
        <v>21.753285022835009</v>
      </c>
      <c r="AE68">
        <f t="shared" si="31"/>
        <v>0</v>
      </c>
      <c r="AF68">
        <f t="shared" si="32"/>
        <v>0</v>
      </c>
      <c r="AG68">
        <f t="shared" si="32"/>
        <v>-3.0291708174508294</v>
      </c>
      <c r="AH68">
        <f t="shared" si="33"/>
        <v>-6280.1962903254416</v>
      </c>
      <c r="AI68">
        <f t="shared" si="34"/>
        <v>-6283.2254611428925</v>
      </c>
      <c r="AJ68">
        <f t="shared" si="35"/>
        <v>3.6247179574529333</v>
      </c>
      <c r="AK68">
        <f t="shared" si="22"/>
        <v>1.7764602086201562</v>
      </c>
      <c r="AL68">
        <f t="shared" si="26"/>
        <v>-6277.8242829768196</v>
      </c>
      <c r="AN68">
        <f t="shared" si="36"/>
        <v>0</v>
      </c>
      <c r="AO68">
        <f t="shared" si="36"/>
        <v>0</v>
      </c>
      <c r="AP68">
        <f t="shared" si="36"/>
        <v>-1.914927300047179E-3</v>
      </c>
      <c r="AQ68">
        <f t="shared" si="36"/>
        <v>-3.9701027280197017</v>
      </c>
      <c r="AR68">
        <f t="shared" si="36"/>
        <v>-3.9720176553197488</v>
      </c>
      <c r="AS68">
        <f t="shared" si="36"/>
        <v>2.2914096926164979E-3</v>
      </c>
      <c r="AT68">
        <f t="shared" si="36"/>
        <v>1.1230110006793842E-3</v>
      </c>
      <c r="AU68">
        <f t="shared" si="23"/>
        <v>-3.9686032346264528</v>
      </c>
      <c r="AW68">
        <v>65</v>
      </c>
      <c r="AX68">
        <f>IF(Z68&gt;0, (R68*SUMPRODUCT(K68:$K$98, X68:$X$98)-K68*$AZ$3)/Z68, 0)</f>
        <v>89.765839951629417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8"/>
        <v>250000</v>
      </c>
      <c r="S69">
        <f t="shared" si="29"/>
        <v>84.917740023800846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21.753285022835009</v>
      </c>
      <c r="AC69">
        <f t="shared" si="30"/>
        <v>18.122093441633819</v>
      </c>
      <c r="AE69">
        <f t="shared" si="31"/>
        <v>0</v>
      </c>
      <c r="AF69">
        <f t="shared" si="32"/>
        <v>0</v>
      </c>
      <c r="AG69">
        <f t="shared" si="32"/>
        <v>-2.6675953452945369</v>
      </c>
      <c r="AH69">
        <f t="shared" si="33"/>
        <v>-6625.6752796356895</v>
      </c>
      <c r="AI69">
        <f t="shared" si="34"/>
        <v>-6628.3428749809837</v>
      </c>
      <c r="AJ69">
        <f t="shared" si="35"/>
        <v>3.6311915812011897</v>
      </c>
      <c r="AK69">
        <f t="shared" si="22"/>
        <v>1.5227299515984507</v>
      </c>
      <c r="AL69">
        <f t="shared" si="26"/>
        <v>-6623.1889534481843</v>
      </c>
      <c r="AN69">
        <f t="shared" si="36"/>
        <v>0</v>
      </c>
      <c r="AO69">
        <f t="shared" si="36"/>
        <v>0</v>
      </c>
      <c r="AP69">
        <f t="shared" si="36"/>
        <v>-1.5056722791794539E-3</v>
      </c>
      <c r="AQ69">
        <f t="shared" si="36"/>
        <v>-3.7397334708164087</v>
      </c>
      <c r="AR69">
        <f t="shared" si="36"/>
        <v>-3.741239143095588</v>
      </c>
      <c r="AS69">
        <f t="shared" si="36"/>
        <v>2.0495554222077004E-3</v>
      </c>
      <c r="AT69">
        <f t="shared" si="36"/>
        <v>8.5947528767520457E-4</v>
      </c>
      <c r="AU69">
        <f t="shared" si="23"/>
        <v>-3.7383301123857051</v>
      </c>
      <c r="AW69">
        <v>66</v>
      </c>
      <c r="AX69">
        <f>IF(Z69&gt;0, (R69*SUMPRODUCT(K69:$K$98, X69:$X$98)-K69*$AZ$3)/Z69, 0)</f>
        <v>84.917740023800846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12.5</v>
      </c>
      <c r="R70">
        <f t="shared" si="28"/>
        <v>250000</v>
      </c>
      <c r="S70">
        <f t="shared" si="29"/>
        <v>79.740417213633663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18.122093441633819</v>
      </c>
      <c r="AC70">
        <f t="shared" si="30"/>
        <v>14.68495920904823</v>
      </c>
      <c r="AE70">
        <f t="shared" si="31"/>
        <v>0</v>
      </c>
      <c r="AF70">
        <f t="shared" si="32"/>
        <v>0</v>
      </c>
      <c r="AG70">
        <f t="shared" si="32"/>
        <v>-2.3019943527674229</v>
      </c>
      <c r="AH70">
        <f t="shared" si="33"/>
        <v>-6778.5007814833698</v>
      </c>
      <c r="AI70">
        <f t="shared" si="34"/>
        <v>-6780.8027758361368</v>
      </c>
      <c r="AJ70">
        <f t="shared" si="35"/>
        <v>3.4371342325855885</v>
      </c>
      <c r="AK70">
        <f t="shared" si="22"/>
        <v>1.2685465409143675</v>
      </c>
      <c r="AL70">
        <f t="shared" si="26"/>
        <v>-6776.097095062637</v>
      </c>
      <c r="AN70">
        <f t="shared" si="36"/>
        <v>0</v>
      </c>
      <c r="AO70">
        <f t="shared" si="36"/>
        <v>0</v>
      </c>
      <c r="AP70">
        <f t="shared" si="36"/>
        <v>-1.1601034944875679E-3</v>
      </c>
      <c r="AQ70">
        <f t="shared" si="36"/>
        <v>-3.4160650457425623</v>
      </c>
      <c r="AR70">
        <f t="shared" si="36"/>
        <v>-3.4172251492370496</v>
      </c>
      <c r="AS70">
        <f t="shared" si="36"/>
        <v>1.7321638645428281E-3</v>
      </c>
      <c r="AT70">
        <f t="shared" si="36"/>
        <v>6.3929143582202284E-4</v>
      </c>
      <c r="AU70">
        <f t="shared" si="23"/>
        <v>-3.4148536939366849</v>
      </c>
      <c r="AW70">
        <v>67</v>
      </c>
      <c r="AX70">
        <f>IF(Z70&gt;0, (R70*SUMPRODUCT(K70:$K$98, X70:$X$98)-K70*$AZ$3)/Z70, 0)</f>
        <v>79.740417213633663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12.5</v>
      </c>
      <c r="R71">
        <f t="shared" si="28"/>
        <v>250000</v>
      </c>
      <c r="S71">
        <f t="shared" si="29"/>
        <v>74.2030030931667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14.68495920904823</v>
      </c>
      <c r="AC71">
        <f t="shared" si="30"/>
        <v>11.539072054583199</v>
      </c>
      <c r="AE71">
        <f t="shared" si="31"/>
        <v>0</v>
      </c>
      <c r="AF71">
        <f t="shared" si="32"/>
        <v>0</v>
      </c>
      <c r="AG71">
        <f t="shared" si="32"/>
        <v>-1.9438350830786364</v>
      </c>
      <c r="AH71">
        <f t="shared" si="33"/>
        <v>-6702.7865232222457</v>
      </c>
      <c r="AI71">
        <f t="shared" si="34"/>
        <v>-6704.7303583053244</v>
      </c>
      <c r="AJ71">
        <f t="shared" si="35"/>
        <v>3.1458871544650311</v>
      </c>
      <c r="AK71">
        <f t="shared" si="22"/>
        <v>1.0279471446333763</v>
      </c>
      <c r="AL71">
        <f t="shared" si="26"/>
        <v>-6700.556524006226</v>
      </c>
      <c r="AN71">
        <f t="shared" si="36"/>
        <v>0</v>
      </c>
      <c r="AO71">
        <f t="shared" si="36"/>
        <v>0</v>
      </c>
      <c r="AP71">
        <f t="shared" si="36"/>
        <v>-8.7464914230476717E-4</v>
      </c>
      <c r="AQ71">
        <f t="shared" si="36"/>
        <v>-3.0159896457384412</v>
      </c>
      <c r="AR71">
        <f t="shared" si="36"/>
        <v>-3.016864294880746</v>
      </c>
      <c r="AS71">
        <f t="shared" si="36"/>
        <v>1.4155251777236866E-3</v>
      </c>
      <c r="AT71">
        <f t="shared" si="36"/>
        <v>4.6253568330716506E-4</v>
      </c>
      <c r="AU71">
        <f t="shared" si="23"/>
        <v>-3.0149862340197151</v>
      </c>
      <c r="AW71">
        <v>68</v>
      </c>
      <c r="AX71">
        <f>IF(Z71&gt;0, (R71*SUMPRODUCT(K71:$K$98, X71:$X$98)-K71*$AZ$3)/Z71, 0)</f>
        <v>74.2030030931667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12.5</v>
      </c>
      <c r="R72">
        <f t="shared" si="28"/>
        <v>250000</v>
      </c>
      <c r="S72">
        <f t="shared" si="29"/>
        <v>68.292909971961393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11.539072054583199</v>
      </c>
      <c r="AC72">
        <f t="shared" si="30"/>
        <v>8.7643126689139734</v>
      </c>
      <c r="AE72">
        <f t="shared" si="31"/>
        <v>0</v>
      </c>
      <c r="AF72">
        <f t="shared" si="32"/>
        <v>0</v>
      </c>
      <c r="AG72">
        <f t="shared" si="32"/>
        <v>-1.6041768963484433</v>
      </c>
      <c r="AH72">
        <f t="shared" si="33"/>
        <v>-6404.396717988132</v>
      </c>
      <c r="AI72">
        <f t="shared" si="34"/>
        <v>-6406.0008948844807</v>
      </c>
      <c r="AJ72">
        <f t="shared" si="35"/>
        <v>2.7747593856692259</v>
      </c>
      <c r="AK72">
        <f t="shared" si="22"/>
        <v>0.80773504382082406</v>
      </c>
      <c r="AL72">
        <f t="shared" si="26"/>
        <v>-6402.4184004549907</v>
      </c>
      <c r="AN72">
        <f t="shared" si="36"/>
        <v>0</v>
      </c>
      <c r="AO72">
        <f t="shared" si="36"/>
        <v>0</v>
      </c>
      <c r="AP72">
        <f t="shared" si="36"/>
        <v>-6.4447888476754306E-4</v>
      </c>
      <c r="AQ72">
        <f t="shared" si="36"/>
        <v>-2.5729696418226995</v>
      </c>
      <c r="AR72">
        <f t="shared" si="36"/>
        <v>-2.5736141207074672</v>
      </c>
      <c r="AS72">
        <f t="shared" si="36"/>
        <v>1.114760995776082E-3</v>
      </c>
      <c r="AT72">
        <f t="shared" si="36"/>
        <v>3.2450796505938118E-4</v>
      </c>
      <c r="AU72">
        <f t="shared" si="23"/>
        <v>-2.5721748517466319</v>
      </c>
      <c r="AW72">
        <v>69</v>
      </c>
      <c r="AX72">
        <f>IF(Z72&gt;0, (R72*SUMPRODUCT(K72:$K$98, X72:$X$98)-K72*$AZ$3)/Z72, 0)</f>
        <v>68.292909971961393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12.5</v>
      </c>
      <c r="R73">
        <f t="shared" si="28"/>
        <v>250000</v>
      </c>
      <c r="S73">
        <f t="shared" si="29"/>
        <v>62.037021237501932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8.7643126689139734</v>
      </c>
      <c r="AC73">
        <f t="shared" si="30"/>
        <v>6.4067271878673591</v>
      </c>
      <c r="AE73">
        <f t="shared" si="31"/>
        <v>0</v>
      </c>
      <c r="AF73">
        <f t="shared" si="32"/>
        <v>0</v>
      </c>
      <c r="AG73">
        <f t="shared" si="32"/>
        <v>-1.2909080457256135</v>
      </c>
      <c r="AH73">
        <f t="shared" si="33"/>
        <v>-5944.5416331869083</v>
      </c>
      <c r="AI73">
        <f t="shared" si="34"/>
        <v>-5945.832541232634</v>
      </c>
      <c r="AJ73">
        <f t="shared" si="35"/>
        <v>2.3575854810466144</v>
      </c>
      <c r="AK73">
        <f t="shared" ref="AK73:AK98" si="49">G73*SUM(AB73:AB73, AE73:AF73)</f>
        <v>0.61350188682397822</v>
      </c>
      <c r="AL73">
        <f t="shared" si="26"/>
        <v>-5942.8614538647635</v>
      </c>
      <c r="AN73">
        <f t="shared" si="36"/>
        <v>0</v>
      </c>
      <c r="AO73">
        <f t="shared" si="36"/>
        <v>0</v>
      </c>
      <c r="AP73">
        <f t="shared" si="36"/>
        <v>-4.6305621834812744E-4</v>
      </c>
      <c r="AQ73">
        <f t="shared" si="36"/>
        <v>-2.132341631606514</v>
      </c>
      <c r="AR73">
        <f t="shared" si="36"/>
        <v>-2.1328046878248621</v>
      </c>
      <c r="AS73">
        <f t="shared" si="36"/>
        <v>8.4567961358724016E-4</v>
      </c>
      <c r="AT73">
        <f t="shared" si="36"/>
        <v>2.2006669228129947E-4</v>
      </c>
      <c r="AU73">
        <f t="shared" si="23"/>
        <v>-2.1317389415189938</v>
      </c>
      <c r="AW73">
        <v>70</v>
      </c>
      <c r="AX73">
        <f>IF(Z73&gt;0, (R73*SUMPRODUCT(K73:$K$98, X73:$X$98)-K73*$AZ$3)/Z73, 0)</f>
        <v>62.037021237501932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12.5</v>
      </c>
      <c r="R74">
        <f t="shared" si="28"/>
        <v>250000</v>
      </c>
      <c r="S74">
        <f t="shared" si="29"/>
        <v>55.196836562009359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6.4067271878673591</v>
      </c>
      <c r="AC74">
        <f t="shared" si="30"/>
        <v>4.4666928426680572</v>
      </c>
      <c r="AE74">
        <f t="shared" si="31"/>
        <v>0</v>
      </c>
      <c r="AF74">
        <f t="shared" si="32"/>
        <v>0</v>
      </c>
      <c r="AG74">
        <f t="shared" si="32"/>
        <v>-1.0115373273362493</v>
      </c>
      <c r="AH74">
        <f t="shared" si="33"/>
        <v>-5329.2327586421579</v>
      </c>
      <c r="AI74">
        <f t="shared" si="34"/>
        <v>-5330.2442959694945</v>
      </c>
      <c r="AJ74">
        <f t="shared" si="35"/>
        <v>1.9400343451993018</v>
      </c>
      <c r="AK74">
        <f t="shared" si="49"/>
        <v>0.44847090315071519</v>
      </c>
      <c r="AL74">
        <f t="shared" si="26"/>
        <v>-5327.8557907211452</v>
      </c>
      <c r="AN74">
        <f t="shared" si="36"/>
        <v>0</v>
      </c>
      <c r="AO74">
        <f t="shared" si="36"/>
        <v>0</v>
      </c>
      <c r="AP74">
        <f t="shared" si="36"/>
        <v>-3.2396814111449932E-4</v>
      </c>
      <c r="AQ74">
        <f t="shared" si="36"/>
        <v>-1.7068096092215503</v>
      </c>
      <c r="AR74">
        <f t="shared" si="36"/>
        <v>-1.707133577362665</v>
      </c>
      <c r="AS74">
        <f t="shared" si="36"/>
        <v>6.2134070936126445E-4</v>
      </c>
      <c r="AT74">
        <f t="shared" si="36"/>
        <v>1.4363314225910055E-4</v>
      </c>
      <c r="AU74">
        <f t="shared" si="23"/>
        <v>-1.7063686035110448</v>
      </c>
      <c r="AW74">
        <v>71</v>
      </c>
      <c r="AX74">
        <f>IF(Z74&gt;0, (R74*SUMPRODUCT(K74:$K$98, X74:$X$98)-K74*$AZ$3)/Z74, 0)</f>
        <v>55.196836562009359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12.5</v>
      </c>
      <c r="R75">
        <f t="shared" si="28"/>
        <v>250000</v>
      </c>
      <c r="S75">
        <f t="shared" si="29"/>
        <v>47.591472643565417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4.4666928426680572</v>
      </c>
      <c r="AC75">
        <f t="shared" si="30"/>
        <v>2.9315861677386641</v>
      </c>
      <c r="AE75">
        <f t="shared" si="31"/>
        <v>0</v>
      </c>
      <c r="AF75">
        <f t="shared" si="32"/>
        <v>0</v>
      </c>
      <c r="AG75">
        <f t="shared" si="32"/>
        <v>-0.76998724900116844</v>
      </c>
      <c r="AH75">
        <f t="shared" si="33"/>
        <v>-4628.6941012343668</v>
      </c>
      <c r="AI75">
        <f t="shared" si="34"/>
        <v>-4629.464088483368</v>
      </c>
      <c r="AJ75">
        <f t="shared" si="35"/>
        <v>1.5351066749293931</v>
      </c>
      <c r="AK75">
        <f t="shared" si="49"/>
        <v>0.31266849898676402</v>
      </c>
      <c r="AL75">
        <f t="shared" si="26"/>
        <v>-4627.6163133094524</v>
      </c>
      <c r="AN75">
        <f t="shared" si="36"/>
        <v>0</v>
      </c>
      <c r="AO75">
        <f t="shared" si="36"/>
        <v>0</v>
      </c>
      <c r="AP75">
        <f t="shared" si="36"/>
        <v>-2.20184072973003E-4</v>
      </c>
      <c r="AQ75">
        <f t="shared" si="36"/>
        <v>-1.3236124638141245</v>
      </c>
      <c r="AR75">
        <f t="shared" si="36"/>
        <v>-1.3238326478870974</v>
      </c>
      <c r="AS75">
        <f t="shared" si="36"/>
        <v>4.389761526213073E-4</v>
      </c>
      <c r="AT75">
        <f t="shared" si="36"/>
        <v>8.9410082681975022E-5</v>
      </c>
      <c r="AU75">
        <f t="shared" si="23"/>
        <v>-1.3233042616517943</v>
      </c>
      <c r="AW75">
        <v>72</v>
      </c>
      <c r="AX75">
        <f>IF(Z75&gt;0, (R75*SUMPRODUCT(K75:$K$98, X75:$X$98)-K75*$AZ$3)/Z75, 0)</f>
        <v>47.591472643565417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12.5</v>
      </c>
      <c r="R76">
        <f t="shared" si="28"/>
        <v>250000</v>
      </c>
      <c r="S76">
        <f t="shared" si="29"/>
        <v>38.769096107852505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2.9315861677386641</v>
      </c>
      <c r="AC76">
        <f t="shared" si="30"/>
        <v>1.7612798952568229</v>
      </c>
      <c r="AE76">
        <f t="shared" si="31"/>
        <v>0</v>
      </c>
      <c r="AF76">
        <f t="shared" si="32"/>
        <v>0</v>
      </c>
      <c r="AG76">
        <f t="shared" si="32"/>
        <v>-0.56787495456338599</v>
      </c>
      <c r="AH76">
        <f t="shared" si="33"/>
        <v>-3888.2484389554138</v>
      </c>
      <c r="AI76">
        <f t="shared" si="34"/>
        <v>-3888.816313909977</v>
      </c>
      <c r="AJ76">
        <f t="shared" si="35"/>
        <v>1.1703062724818412</v>
      </c>
      <c r="AK76">
        <f t="shared" si="49"/>
        <v>0.20521103174170652</v>
      </c>
      <c r="AL76">
        <f t="shared" si="26"/>
        <v>-3887.4407966057533</v>
      </c>
      <c r="AN76">
        <f t="shared" si="36"/>
        <v>0</v>
      </c>
      <c r="AO76">
        <f t="shared" si="36"/>
        <v>0</v>
      </c>
      <c r="AP76">
        <f t="shared" si="36"/>
        <v>-1.449896695846541E-4</v>
      </c>
      <c r="AQ76">
        <f t="shared" si="36"/>
        <v>-0.99274646979393466</v>
      </c>
      <c r="AR76">
        <f t="shared" si="36"/>
        <v>-0.99289145946351931</v>
      </c>
      <c r="AS76">
        <f t="shared" si="36"/>
        <v>2.9880225989267577E-4</v>
      </c>
      <c r="AT76">
        <f t="shared" si="36"/>
        <v>5.2394421427217423E-5</v>
      </c>
      <c r="AU76">
        <f t="shared" si="23"/>
        <v>-0.99254026278219942</v>
      </c>
      <c r="AW76">
        <v>73</v>
      </c>
      <c r="AX76">
        <f>IF(Z76&gt;0, (R76*SUMPRODUCT(K76:$K$98, X76:$X$98)-K76*$AZ$3)/Z76, 0)</f>
        <v>38.769096107852505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12.5</v>
      </c>
      <c r="R77">
        <f t="shared" si="28"/>
        <v>250000</v>
      </c>
      <c r="S77">
        <f t="shared" si="29"/>
        <v>27.937164023306078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1.7612798952568229</v>
      </c>
      <c r="AC77">
        <f t="shared" si="30"/>
        <v>0.90541395343814157</v>
      </c>
      <c r="AE77">
        <f t="shared" si="31"/>
        <v>0</v>
      </c>
      <c r="AF77">
        <f t="shared" si="32"/>
        <v>0</v>
      </c>
      <c r="AG77">
        <f t="shared" si="32"/>
        <v>-0.40511178616896126</v>
      </c>
      <c r="AH77">
        <f t="shared" si="33"/>
        <v>-3141.6883769758192</v>
      </c>
      <c r="AI77">
        <f t="shared" si="34"/>
        <v>-3142.0934887619883</v>
      </c>
      <c r="AJ77">
        <f t="shared" si="35"/>
        <v>0.85586594181868136</v>
      </c>
      <c r="AK77">
        <f t="shared" si="49"/>
        <v>0.12328959266797762</v>
      </c>
      <c r="AL77">
        <f t="shared" si="26"/>
        <v>-3141.1143332275019</v>
      </c>
      <c r="AN77">
        <f t="shared" si="36"/>
        <v>0</v>
      </c>
      <c r="AO77">
        <f t="shared" si="36"/>
        <v>0</v>
      </c>
      <c r="AP77">
        <f t="shared" si="36"/>
        <v>-9.2350914627107851E-5</v>
      </c>
      <c r="AQ77">
        <f t="shared" si="36"/>
        <v>-0.7161919376151209</v>
      </c>
      <c r="AR77">
        <f t="shared" si="36"/>
        <v>-0.71628428852974813</v>
      </c>
      <c r="AS77">
        <f t="shared" si="36"/>
        <v>1.9510664765547166E-4</v>
      </c>
      <c r="AT77">
        <f t="shared" si="36"/>
        <v>2.8105592173866173E-5</v>
      </c>
      <c r="AU77">
        <f t="shared" si="23"/>
        <v>-0.71606107628991877</v>
      </c>
      <c r="AW77">
        <v>74</v>
      </c>
      <c r="AX77">
        <f>IF(Z77&gt;0, (R77*SUMPRODUCT(K77:$K$98, X77:$X$98)-K77*$AZ$3)/Z77, 0)</f>
        <v>27.937164023306078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12.5</v>
      </c>
      <c r="R78">
        <f t="shared" si="28"/>
        <v>250000</v>
      </c>
      <c r="S78">
        <f t="shared" si="29"/>
        <v>13.964087266909459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0.90541395343814157</v>
      </c>
      <c r="AC78">
        <f t="shared" si="30"/>
        <v>0.31143677294378191</v>
      </c>
      <c r="AE78">
        <f t="shared" si="31"/>
        <v>0</v>
      </c>
      <c r="AF78">
        <f t="shared" si="32"/>
        <v>0</v>
      </c>
      <c r="AG78">
        <f t="shared" si="32"/>
        <v>-0.27878368183951246</v>
      </c>
      <c r="AH78">
        <f t="shared" si="33"/>
        <v>-2445.5397293551846</v>
      </c>
      <c r="AI78">
        <f t="shared" si="34"/>
        <v>-2445.8185130370239</v>
      </c>
      <c r="AJ78">
        <f t="shared" si="35"/>
        <v>0.59397718049435966</v>
      </c>
      <c r="AK78">
        <f t="shared" si="49"/>
        <v>6.3378976740669918E-2</v>
      </c>
      <c r="AL78">
        <f t="shared" si="26"/>
        <v>-2445.1611568797889</v>
      </c>
      <c r="AN78">
        <f t="shared" si="36"/>
        <v>0</v>
      </c>
      <c r="AO78">
        <f t="shared" si="36"/>
        <v>0</v>
      </c>
      <c r="AP78">
        <f t="shared" si="36"/>
        <v>-5.6743438477950477E-5</v>
      </c>
      <c r="AQ78">
        <f t="shared" si="36"/>
        <v>-0.49776347117021869</v>
      </c>
      <c r="AR78">
        <f t="shared" si="36"/>
        <v>-0.49782021460869658</v>
      </c>
      <c r="AS78">
        <f t="shared" si="36"/>
        <v>1.2089770597868335E-4</v>
      </c>
      <c r="AT78">
        <f t="shared" si="36"/>
        <v>1.2900113248199243E-5</v>
      </c>
      <c r="AU78">
        <f t="shared" si="23"/>
        <v>-0.49768641678946968</v>
      </c>
      <c r="AW78">
        <v>75</v>
      </c>
      <c r="AX78">
        <f>IF(Z78&gt;0, (R78*SUMPRODUCT(K78:$K$98, X78:$X$98)-K78*$AZ$3)/Z78, 0)</f>
        <v>13.964087266909459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12.5</v>
      </c>
      <c r="R79">
        <f t="shared" si="28"/>
        <v>250000</v>
      </c>
      <c r="S79">
        <f t="shared" si="29"/>
        <v>-5.2230974357066815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0.31143677294378191</v>
      </c>
      <c r="AC79">
        <f t="shared" si="30"/>
        <v>-7.7206379368612965E-2</v>
      </c>
      <c r="AE79">
        <f t="shared" si="31"/>
        <v>0</v>
      </c>
      <c r="AF79">
        <f t="shared" si="32"/>
        <v>0</v>
      </c>
      <c r="AG79">
        <f t="shared" si="32"/>
        <v>-0.18477153719363601</v>
      </c>
      <c r="AH79">
        <f t="shared" si="33"/>
        <v>-1824.4861565496265</v>
      </c>
      <c r="AI79">
        <f t="shared" si="34"/>
        <v>-1824.6709280868201</v>
      </c>
      <c r="AJ79">
        <f t="shared" si="35"/>
        <v>0.38864315231239488</v>
      </c>
      <c r="AK79">
        <f t="shared" si="49"/>
        <v>2.1800574106064737E-2</v>
      </c>
      <c r="AL79">
        <f t="shared" si="26"/>
        <v>-1824.2604843604017</v>
      </c>
      <c r="AN79">
        <f t="shared" si="36"/>
        <v>0</v>
      </c>
      <c r="AO79">
        <f t="shared" si="36"/>
        <v>0</v>
      </c>
      <c r="AP79">
        <f t="shared" si="36"/>
        <v>-3.3578813701036627E-5</v>
      </c>
      <c r="AQ79">
        <f t="shared" si="36"/>
        <v>-0.33156665621446341</v>
      </c>
      <c r="AR79">
        <f t="shared" si="36"/>
        <v>-0.33160023502816444</v>
      </c>
      <c r="AS79">
        <f t="shared" si="36"/>
        <v>7.0628713739634292E-5</v>
      </c>
      <c r="AT79">
        <f t="shared" si="36"/>
        <v>3.9618516336530433E-6</v>
      </c>
      <c r="AU79">
        <f t="shared" si="23"/>
        <v>-0.33152564446279115</v>
      </c>
      <c r="AW79">
        <v>76</v>
      </c>
      <c r="AX79">
        <f>IF(Z79&gt;0, (R79*SUMPRODUCT(K79:$K$98, X79:$X$98)-K79*$AZ$3)/Z79, 0)</f>
        <v>-5.2230974357066815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12.5</v>
      </c>
      <c r="R80">
        <f t="shared" si="28"/>
        <v>250000</v>
      </c>
      <c r="S80">
        <f t="shared" si="29"/>
        <v>-33.023818224117868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-7.7206379368612965E-2</v>
      </c>
      <c r="AC80">
        <f t="shared" si="30"/>
        <v>-0.31134417946002013</v>
      </c>
      <c r="AE80">
        <f t="shared" si="31"/>
        <v>0</v>
      </c>
      <c r="AF80">
        <f t="shared" si="32"/>
        <v>0</v>
      </c>
      <c r="AG80">
        <f t="shared" si="32"/>
        <v>-0.11784834257620766</v>
      </c>
      <c r="AH80">
        <f t="shared" si="33"/>
        <v>-1301.5095849098402</v>
      </c>
      <c r="AI80">
        <f t="shared" si="34"/>
        <v>-1301.6274332524165</v>
      </c>
      <c r="AJ80">
        <f t="shared" si="35"/>
        <v>0.23413780009140717</v>
      </c>
      <c r="AK80">
        <f t="shared" si="49"/>
        <v>-5.4044465558029083E-3</v>
      </c>
      <c r="AL80">
        <f t="shared" si="26"/>
        <v>-1301.3986998988807</v>
      </c>
      <c r="AN80">
        <f t="shared" si="36"/>
        <v>0</v>
      </c>
      <c r="AO80">
        <f t="shared" si="36"/>
        <v>0</v>
      </c>
      <c r="AP80">
        <f t="shared" si="36"/>
        <v>-1.9122106531268102E-5</v>
      </c>
      <c r="AQ80">
        <f t="shared" si="36"/>
        <v>-0.21118332587510685</v>
      </c>
      <c r="AR80">
        <f t="shared" si="36"/>
        <v>-0.21120244798163815</v>
      </c>
      <c r="AS80">
        <f t="shared" si="36"/>
        <v>3.7991267916639695E-5</v>
      </c>
      <c r="AT80">
        <f t="shared" si="36"/>
        <v>-8.7692707867978396E-7</v>
      </c>
      <c r="AU80">
        <f t="shared" si="23"/>
        <v>-0.21116533364080015</v>
      </c>
      <c r="AW80">
        <v>77</v>
      </c>
      <c r="AX80">
        <f>IF(Z80&gt;0, (R80*SUMPRODUCT(K80:$K$98, X80:$X$98)-K80*$AZ$3)/Z80, 0)</f>
        <v>-33.023818224117868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12.5</v>
      </c>
      <c r="R81">
        <f t="shared" si="28"/>
        <v>250000</v>
      </c>
      <c r="S81">
        <f t="shared" si="29"/>
        <v>-75.455795541567014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-0.31134417946002013</v>
      </c>
      <c r="AC81">
        <f t="shared" si="30"/>
        <v>-0.43553745522525522</v>
      </c>
      <c r="AE81">
        <f t="shared" si="31"/>
        <v>0</v>
      </c>
      <c r="AF81">
        <f t="shared" si="32"/>
        <v>0</v>
      </c>
      <c r="AG81">
        <f t="shared" si="32"/>
        <v>-7.215109391188626E-2</v>
      </c>
      <c r="AH81">
        <f t="shared" si="33"/>
        <v>-890.37530477118617</v>
      </c>
      <c r="AI81">
        <f t="shared" si="34"/>
        <v>-890.44745586509805</v>
      </c>
      <c r="AJ81">
        <f t="shared" si="35"/>
        <v>0.12419327576523509</v>
      </c>
      <c r="AK81">
        <f t="shared" si="49"/>
        <v>-2.1794092562201411E-2</v>
      </c>
      <c r="AL81">
        <f t="shared" si="26"/>
        <v>-890.34505668189502</v>
      </c>
      <c r="AN81">
        <f t="shared" si="36"/>
        <v>0</v>
      </c>
      <c r="AO81">
        <f t="shared" si="36"/>
        <v>0</v>
      </c>
      <c r="AP81">
        <f t="shared" si="36"/>
        <v>-1.0452908570352034E-5</v>
      </c>
      <c r="AQ81">
        <f t="shared" si="36"/>
        <v>-0.12899335477073465</v>
      </c>
      <c r="AR81">
        <f t="shared" si="36"/>
        <v>-0.129003807679305</v>
      </c>
      <c r="AS81">
        <f t="shared" si="36"/>
        <v>1.7992533255447364E-5</v>
      </c>
      <c r="AT81">
        <f t="shared" si="36"/>
        <v>-3.1574248507540738E-6</v>
      </c>
      <c r="AU81">
        <f t="shared" si="23"/>
        <v>-0.12898897257090028</v>
      </c>
      <c r="AW81">
        <v>78</v>
      </c>
      <c r="AX81">
        <f>IF(Z81&gt;0, (R81*SUMPRODUCT(K81:$K$98, X81:$X$98)-K81*$AZ$3)/Z81, 0)</f>
        <v>-75.455795541567014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12.5</v>
      </c>
      <c r="R82">
        <f t="shared" si="28"/>
        <v>250000</v>
      </c>
      <c r="S82">
        <f t="shared" si="29"/>
        <v>-143.88361428954838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-0.43553745522525522</v>
      </c>
      <c r="AC82">
        <f t="shared" si="30"/>
        <v>-0.48686112239789003</v>
      </c>
      <c r="AE82">
        <f t="shared" si="31"/>
        <v>0</v>
      </c>
      <c r="AF82">
        <f t="shared" si="32"/>
        <v>0</v>
      </c>
      <c r="AG82">
        <f t="shared" si="32"/>
        <v>-4.229643562974976E-2</v>
      </c>
      <c r="AH82">
        <f t="shared" si="33"/>
        <v>-582.6629468603528</v>
      </c>
      <c r="AI82">
        <f t="shared" si="34"/>
        <v>-582.70524329598254</v>
      </c>
      <c r="AJ82">
        <f t="shared" si="35"/>
        <v>5.1323667172634813E-2</v>
      </c>
      <c r="AK82">
        <f t="shared" si="49"/>
        <v>-3.048762186576787E-2</v>
      </c>
      <c r="AL82">
        <f t="shared" si="26"/>
        <v>-582.68440725067569</v>
      </c>
      <c r="AN82">
        <f t="shared" si="36"/>
        <v>0</v>
      </c>
      <c r="AO82">
        <f t="shared" si="36"/>
        <v>0</v>
      </c>
      <c r="AP82">
        <f t="shared" si="36"/>
        <v>-5.4711671037256294E-6</v>
      </c>
      <c r="AQ82">
        <f t="shared" si="36"/>
        <v>-7.5369148722782275E-2</v>
      </c>
      <c r="AR82">
        <f t="shared" si="36"/>
        <v>-7.5374619889886002E-2</v>
      </c>
      <c r="AS82">
        <f t="shared" si="36"/>
        <v>6.6388657884915934E-6</v>
      </c>
      <c r="AT82">
        <f t="shared" si="36"/>
        <v>-3.9436626594958829E-6</v>
      </c>
      <c r="AU82">
        <f t="shared" si="23"/>
        <v>-7.5371924686757005E-2</v>
      </c>
      <c r="AW82">
        <v>79</v>
      </c>
      <c r="AX82">
        <f>IF(Z82&gt;0, (R82*SUMPRODUCT(K82:$K$98, X82:$X$98)-K82*$AZ$3)/Z82, 0)</f>
        <v>-143.88361428954838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12.5</v>
      </c>
      <c r="R83">
        <f t="shared" si="28"/>
        <v>250000</v>
      </c>
      <c r="S83">
        <f t="shared" si="29"/>
        <v>-260.1478260000514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-0.48686112239789003</v>
      </c>
      <c r="AC83">
        <f t="shared" si="30"/>
        <v>-0.49288233576522616</v>
      </c>
      <c r="AE83">
        <f t="shared" si="31"/>
        <v>0</v>
      </c>
      <c r="AF83">
        <f t="shared" si="32"/>
        <v>0</v>
      </c>
      <c r="AG83">
        <f t="shared" si="32"/>
        <v>-2.3682801012775367E-2</v>
      </c>
      <c r="AH83">
        <f t="shared" si="33"/>
        <v>-363.81340521353792</v>
      </c>
      <c r="AI83">
        <f t="shared" si="34"/>
        <v>-363.83708801455072</v>
      </c>
      <c r="AJ83">
        <f t="shared" si="35"/>
        <v>6.0212133673361312E-3</v>
      </c>
      <c r="AK83">
        <f t="shared" si="49"/>
        <v>-3.4080278567852305E-2</v>
      </c>
      <c r="AL83">
        <f t="shared" si="26"/>
        <v>-363.86514707975124</v>
      </c>
      <c r="AN83">
        <f t="shared" si="36"/>
        <v>0</v>
      </c>
      <c r="AO83">
        <f t="shared" si="36"/>
        <v>0</v>
      </c>
      <c r="AP83">
        <f t="shared" si="36"/>
        <v>-2.7352136325770137E-6</v>
      </c>
      <c r="AQ83">
        <f t="shared" si="36"/>
        <v>-4.2018145789323523E-2</v>
      </c>
      <c r="AR83">
        <f t="shared" si="36"/>
        <v>-4.2020881002956104E-2</v>
      </c>
      <c r="AS83">
        <f t="shared" si="36"/>
        <v>6.9541203669737322E-7</v>
      </c>
      <c r="AT83">
        <f t="shared" si="36"/>
        <v>-3.9360564863306192E-6</v>
      </c>
      <c r="AU83">
        <f t="shared" si="23"/>
        <v>-4.2024121647405738E-2</v>
      </c>
      <c r="AW83">
        <v>80</v>
      </c>
      <c r="AX83">
        <f>IF(Z83&gt;0, (R83*SUMPRODUCT(K83:$K$98, X83:$X$98)-K83*$AZ$3)/Z83, 0)</f>
        <v>-260.1478260000514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12.5</v>
      </c>
      <c r="R84">
        <f t="shared" si="28"/>
        <v>250000</v>
      </c>
      <c r="S84">
        <f t="shared" si="29"/>
        <v>-467.92442487060725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-0.49288233576522616</v>
      </c>
      <c r="AC84">
        <f t="shared" si="30"/>
        <v>-0.47298268213004413</v>
      </c>
      <c r="AE84">
        <f t="shared" si="31"/>
        <v>0</v>
      </c>
      <c r="AF84">
        <f t="shared" si="32"/>
        <v>0</v>
      </c>
      <c r="AG84">
        <f t="shared" si="32"/>
        <v>-1.2635124845770651E-2</v>
      </c>
      <c r="AH84">
        <f t="shared" si="33"/>
        <v>-216.2169631375393</v>
      </c>
      <c r="AI84">
        <f t="shared" si="34"/>
        <v>-216.22959826238505</v>
      </c>
      <c r="AJ84">
        <f t="shared" si="35"/>
        <v>-1.9899653635182035E-2</v>
      </c>
      <c r="AK84">
        <f t="shared" si="49"/>
        <v>-3.4501763503565833E-2</v>
      </c>
      <c r="AL84">
        <f t="shared" si="26"/>
        <v>-216.28399967952379</v>
      </c>
      <c r="AN84">
        <f t="shared" si="36"/>
        <v>0</v>
      </c>
      <c r="AO84">
        <f t="shared" si="36"/>
        <v>0</v>
      </c>
      <c r="AP84">
        <f t="shared" si="36"/>
        <v>-1.3029258519121422E-6</v>
      </c>
      <c r="AQ84">
        <f t="shared" si="36"/>
        <v>-2.2296152537672222E-2</v>
      </c>
      <c r="AR84">
        <f t="shared" si="36"/>
        <v>-2.2297455463524133E-2</v>
      </c>
      <c r="AS84">
        <f t="shared" si="36"/>
        <v>-2.0520393333552933E-6</v>
      </c>
      <c r="AT84">
        <f t="shared" si="36"/>
        <v>-3.5577994008030673E-6</v>
      </c>
      <c r="AU84">
        <f t="shared" si="23"/>
        <v>-2.2303065302258292E-2</v>
      </c>
      <c r="AW84">
        <v>81</v>
      </c>
      <c r="AX84">
        <f>IF(Z84&gt;0, (R84*SUMPRODUCT(K84:$K$98, X84:$X$98)-K84*$AZ$3)/Z84, 0)</f>
        <v>-467.92442487060725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12.5</v>
      </c>
      <c r="R85">
        <f t="shared" si="28"/>
        <v>250000</v>
      </c>
      <c r="S85">
        <f t="shared" si="29"/>
        <v>-858.61856185559111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-0.47298268213004413</v>
      </c>
      <c r="AC85">
        <f t="shared" si="30"/>
        <v>-0.43999508518155078</v>
      </c>
      <c r="AE85">
        <f t="shared" si="31"/>
        <v>0</v>
      </c>
      <c r="AF85">
        <f t="shared" si="32"/>
        <v>0</v>
      </c>
      <c r="AG85">
        <f t="shared" si="32"/>
        <v>-6.4055668129084833E-3</v>
      </c>
      <c r="AH85">
        <f t="shared" si="33"/>
        <v>-122.06413568808919</v>
      </c>
      <c r="AI85">
        <f t="shared" si="34"/>
        <v>-122.0705412549021</v>
      </c>
      <c r="AJ85">
        <f t="shared" si="35"/>
        <v>-3.2987596948493347E-2</v>
      </c>
      <c r="AK85">
        <f t="shared" si="49"/>
        <v>-3.3108787749103093E-2</v>
      </c>
      <c r="AL85">
        <f t="shared" si="26"/>
        <v>-122.13663763959968</v>
      </c>
      <c r="AN85">
        <f t="shared" si="36"/>
        <v>0</v>
      </c>
      <c r="AO85">
        <f t="shared" si="36"/>
        <v>0</v>
      </c>
      <c r="AP85">
        <f t="shared" si="36"/>
        <v>-5.8976596552434319E-7</v>
      </c>
      <c r="AQ85">
        <f t="shared" si="36"/>
        <v>-1.1238548428674219E-2</v>
      </c>
      <c r="AR85">
        <f t="shared" si="36"/>
        <v>-1.1239138194639743E-2</v>
      </c>
      <c r="AS85">
        <f t="shared" si="36"/>
        <v>-3.0371960097973631E-6</v>
      </c>
      <c r="AT85">
        <f t="shared" si="36"/>
        <v>-3.048354149525176E-6</v>
      </c>
      <c r="AU85">
        <f t="shared" si="23"/>
        <v>-1.1245223744799065E-2</v>
      </c>
      <c r="AW85">
        <v>82</v>
      </c>
      <c r="AX85">
        <f>IF(Z85&gt;0, (R85*SUMPRODUCT(K85:$K$98, X85:$X$98)-K85*$AZ$3)/Z85, 0)</f>
        <v>-858.61856185559111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12.5</v>
      </c>
      <c r="R86">
        <f t="shared" si="28"/>
        <v>250000</v>
      </c>
      <c r="S86">
        <f t="shared" si="29"/>
        <v>-1633.0340547115889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-0.43999508518155078</v>
      </c>
      <c r="AC86">
        <f t="shared" si="30"/>
        <v>-0.40187314299757704</v>
      </c>
      <c r="AE86">
        <f t="shared" si="31"/>
        <v>0</v>
      </c>
      <c r="AF86">
        <f t="shared" si="32"/>
        <v>0</v>
      </c>
      <c r="AG86">
        <f t="shared" si="32"/>
        <v>-3.076123411496707E-3</v>
      </c>
      <c r="AH86">
        <f t="shared" si="33"/>
        <v>-65.307754665653832</v>
      </c>
      <c r="AI86">
        <f t="shared" si="34"/>
        <v>-65.310830789065335</v>
      </c>
      <c r="AJ86">
        <f t="shared" si="35"/>
        <v>-3.8121942183973745E-2</v>
      </c>
      <c r="AK86">
        <f t="shared" si="49"/>
        <v>-3.0799655962708557E-2</v>
      </c>
      <c r="AL86">
        <f t="shared" si="26"/>
        <v>-65.379752387212022</v>
      </c>
      <c r="AN86">
        <f t="shared" si="36"/>
        <v>0</v>
      </c>
      <c r="AO86">
        <f t="shared" si="36"/>
        <v>0</v>
      </c>
      <c r="AP86">
        <f t="shared" si="36"/>
        <v>-2.5287615149582449E-7</v>
      </c>
      <c r="AQ86">
        <f t="shared" si="36"/>
        <v>-5.3686967177460059E-3</v>
      </c>
      <c r="AR86">
        <f t="shared" si="36"/>
        <v>-5.368949593897502E-3</v>
      </c>
      <c r="AS86">
        <f t="shared" si="36"/>
        <v>-3.1338567207676307E-6</v>
      </c>
      <c r="AT86">
        <f t="shared" si="36"/>
        <v>-2.5319200257494289E-6</v>
      </c>
      <c r="AU86">
        <f t="shared" si="23"/>
        <v>-5.3746153706440191E-3</v>
      </c>
      <c r="AW86">
        <v>83</v>
      </c>
      <c r="AX86">
        <f>IF(Z86&gt;0, (R86*SUMPRODUCT(K86:$K$98, X86:$X$98)-K86*$AZ$3)/Z86, 0)</f>
        <v>-1633.0340547115889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12.5</v>
      </c>
      <c r="R87">
        <f t="shared" si="28"/>
        <v>250000</v>
      </c>
      <c r="S87">
        <f t="shared" si="29"/>
        <v>-3254.5119029671505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-0.40187314299757704</v>
      </c>
      <c r="AC87">
        <f t="shared" si="30"/>
        <v>-0.36316997309688742</v>
      </c>
      <c r="AE87">
        <f t="shared" si="31"/>
        <v>0</v>
      </c>
      <c r="AF87">
        <f t="shared" si="32"/>
        <v>0</v>
      </c>
      <c r="AG87">
        <f t="shared" si="32"/>
        <v>-1.3948711201739038E-3</v>
      </c>
      <c r="AH87">
        <f t="shared" si="33"/>
        <v>-33.009821144156724</v>
      </c>
      <c r="AI87">
        <f t="shared" si="34"/>
        <v>-33.011216015276901</v>
      </c>
      <c r="AJ87">
        <f t="shared" si="35"/>
        <v>-3.8703169900689616E-2</v>
      </c>
      <c r="AK87">
        <f t="shared" si="49"/>
        <v>-2.8131120009830396E-2</v>
      </c>
      <c r="AL87">
        <f t="shared" si="26"/>
        <v>-33.078050305187425</v>
      </c>
      <c r="AN87">
        <f t="shared" si="36"/>
        <v>0</v>
      </c>
      <c r="AO87">
        <f t="shared" si="36"/>
        <v>0</v>
      </c>
      <c r="AP87">
        <f t="shared" si="36"/>
        <v>-1.0238119121664228E-7</v>
      </c>
      <c r="AQ87">
        <f t="shared" si="36"/>
        <v>-2.4228652824683371E-3</v>
      </c>
      <c r="AR87">
        <f t="shared" si="36"/>
        <v>-2.4229676636595538E-3</v>
      </c>
      <c r="AS87">
        <f t="shared" si="36"/>
        <v>-2.8407474934305621E-6</v>
      </c>
      <c r="AT87">
        <f t="shared" si="36"/>
        <v>-2.0647768350854415E-6</v>
      </c>
      <c r="AU87">
        <f t="shared" si="23"/>
        <v>-2.4278731879880701E-3</v>
      </c>
      <c r="AW87">
        <v>84</v>
      </c>
      <c r="AX87">
        <f>IF(Z87&gt;0, (R87*SUMPRODUCT(K87:$K$98, X87:$X$98)-K87*$AZ$3)/Z87, 0)</f>
        <v>-3254.5119029671505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12.5</v>
      </c>
      <c r="R88">
        <f t="shared" si="28"/>
        <v>250000</v>
      </c>
      <c r="S88">
        <f t="shared" si="29"/>
        <v>-6850.1300117354012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-0.36316997309688742</v>
      </c>
      <c r="AC88">
        <f t="shared" si="30"/>
        <v>-0.32624295747003829</v>
      </c>
      <c r="AE88">
        <f t="shared" si="31"/>
        <v>0</v>
      </c>
      <c r="AF88">
        <f t="shared" si="32"/>
        <v>0</v>
      </c>
      <c r="AG88">
        <f t="shared" si="32"/>
        <v>-5.9532256488404299E-4</v>
      </c>
      <c r="AH88">
        <f t="shared" si="33"/>
        <v>-15.711996881762436</v>
      </c>
      <c r="AI88">
        <f t="shared" si="34"/>
        <v>-15.71259220432732</v>
      </c>
      <c r="AJ88">
        <f t="shared" si="35"/>
        <v>-3.6927015626849136E-2</v>
      </c>
      <c r="AK88">
        <f t="shared" si="49"/>
        <v>-2.542189811678212E-2</v>
      </c>
      <c r="AL88">
        <f t="shared" si="26"/>
        <v>-15.774941118070952</v>
      </c>
      <c r="AN88">
        <f t="shared" si="36"/>
        <v>0</v>
      </c>
      <c r="AO88">
        <f t="shared" si="36"/>
        <v>0</v>
      </c>
      <c r="AP88">
        <f t="shared" si="36"/>
        <v>-3.901399439439679E-8</v>
      </c>
      <c r="AQ88">
        <f t="shared" si="36"/>
        <v>-1.0296733139777046E-3</v>
      </c>
      <c r="AR88">
        <f t="shared" si="36"/>
        <v>-1.0297123279720988E-3</v>
      </c>
      <c r="AS88">
        <f t="shared" si="36"/>
        <v>-2.4199828221668514E-6</v>
      </c>
      <c r="AT88">
        <f t="shared" si="36"/>
        <v>-1.666004027272591E-6</v>
      </c>
      <c r="AU88">
        <f t="shared" si="23"/>
        <v>-1.0337983148215382E-3</v>
      </c>
      <c r="AW88">
        <v>85</v>
      </c>
      <c r="AX88">
        <f>IF(Z88&gt;0, (R88*SUMPRODUCT(K88:$K$98, X88:$X$98)-K88*$AZ$3)/Z88, 0)</f>
        <v>-6850.1300117354012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12.5</v>
      </c>
      <c r="R89">
        <f t="shared" si="28"/>
        <v>250000</v>
      </c>
      <c r="S89">
        <f t="shared" si="29"/>
        <v>-15496.061605642433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-0.32624295747003829</v>
      </c>
      <c r="AC89">
        <f t="shared" si="30"/>
        <v>-0.29213880854355395</v>
      </c>
      <c r="AE89">
        <f t="shared" si="31"/>
        <v>0</v>
      </c>
      <c r="AF89">
        <f t="shared" si="32"/>
        <v>0</v>
      </c>
      <c r="AG89">
        <f t="shared" si="32"/>
        <v>-2.356556910863566E-4</v>
      </c>
      <c r="AH89">
        <f t="shared" si="33"/>
        <v>-7.0742729629769201</v>
      </c>
      <c r="AI89">
        <f t="shared" si="34"/>
        <v>-7.0745086186680064</v>
      </c>
      <c r="AJ89">
        <f t="shared" si="35"/>
        <v>-3.4104148926484334E-2</v>
      </c>
      <c r="AK89">
        <f t="shared" si="49"/>
        <v>-2.2837007022902683E-2</v>
      </c>
      <c r="AL89">
        <f t="shared" si="26"/>
        <v>-7.1314497746173933</v>
      </c>
      <c r="AN89">
        <f t="shared" si="36"/>
        <v>0</v>
      </c>
      <c r="AO89">
        <f t="shared" si="36"/>
        <v>0</v>
      </c>
      <c r="AP89">
        <f t="shared" si="36"/>
        <v>-1.3788847954880202E-8</v>
      </c>
      <c r="AQ89">
        <f t="shared" si="36"/>
        <v>-4.1393472751762494E-4</v>
      </c>
      <c r="AR89">
        <f t="shared" si="36"/>
        <v>-4.1394851636557983E-4</v>
      </c>
      <c r="AS89">
        <f t="shared" si="36"/>
        <v>-1.9955254295367584E-6</v>
      </c>
      <c r="AT89">
        <f t="shared" si="36"/>
        <v>-1.3362546693936709E-6</v>
      </c>
      <c r="AU89">
        <f t="shared" si="23"/>
        <v>-4.1728029646451024E-4</v>
      </c>
      <c r="AW89">
        <v>86</v>
      </c>
      <c r="AX89">
        <f>IF(Z89&gt;0, (R89*SUMPRODUCT(K89:$K$98, X89:$X$98)-K89*$AZ$3)/Z89, 0)</f>
        <v>-15496.061605642433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12.5</v>
      </c>
      <c r="R90">
        <f t="shared" si="28"/>
        <v>250000</v>
      </c>
      <c r="S90">
        <f t="shared" si="29"/>
        <v>-37949.608559849883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-0.29213880854355395</v>
      </c>
      <c r="AC90">
        <f t="shared" si="30"/>
        <v>-0.26118325912780183</v>
      </c>
      <c r="AE90">
        <f t="shared" si="31"/>
        <v>0</v>
      </c>
      <c r="AF90">
        <f t="shared" si="32"/>
        <v>0</v>
      </c>
      <c r="AG90">
        <f t="shared" si="32"/>
        <v>-8.6029628841853792E-5</v>
      </c>
      <c r="AH90">
        <f t="shared" si="33"/>
        <v>-2.945390106672785</v>
      </c>
      <c r="AI90">
        <f t="shared" si="34"/>
        <v>-2.9454761363016266</v>
      </c>
      <c r="AJ90">
        <f t="shared" si="35"/>
        <v>-3.0955549415752126E-2</v>
      </c>
      <c r="AK90">
        <f t="shared" si="49"/>
        <v>-2.0449716598048777E-2</v>
      </c>
      <c r="AL90">
        <f t="shared" si="26"/>
        <v>-2.9968814023154273</v>
      </c>
      <c r="AN90">
        <f t="shared" si="36"/>
        <v>0</v>
      </c>
      <c r="AO90">
        <f t="shared" si="36"/>
        <v>0</v>
      </c>
      <c r="AP90">
        <f t="shared" si="36"/>
        <v>-4.4944864651845363E-9</v>
      </c>
      <c r="AQ90">
        <f t="shared" si="36"/>
        <v>-1.5387740418436999E-4</v>
      </c>
      <c r="AR90">
        <f t="shared" si="36"/>
        <v>-1.5388189867083518E-4</v>
      </c>
      <c r="AS90">
        <f t="shared" si="36"/>
        <v>-1.617225364614871E-6</v>
      </c>
      <c r="AT90">
        <f t="shared" si="36"/>
        <v>-1.0683641868983014E-6</v>
      </c>
      <c r="AU90">
        <f t="shared" si="23"/>
        <v>-1.5656748822234833E-4</v>
      </c>
      <c r="AW90">
        <v>87</v>
      </c>
      <c r="AX90">
        <f>IF(Z90&gt;0, (R90*SUMPRODUCT(K90:$K$98, X90:$X$98)-K90*$AZ$3)/Z90, 0)</f>
        <v>-37949.608559849883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12.5</v>
      </c>
      <c r="R91">
        <f t="shared" si="28"/>
        <v>250000</v>
      </c>
      <c r="S91">
        <f t="shared" si="29"/>
        <v>-101355.18057056941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-0.26118325912780183</v>
      </c>
      <c r="AC91">
        <f t="shared" si="30"/>
        <v>-0.233328668546924</v>
      </c>
      <c r="AE91">
        <f t="shared" si="31"/>
        <v>0</v>
      </c>
      <c r="AF91">
        <f t="shared" si="32"/>
        <v>0</v>
      </c>
      <c r="AG91">
        <f t="shared" si="32"/>
        <v>-2.8776115245592566E-5</v>
      </c>
      <c r="AH91">
        <f t="shared" si="33"/>
        <v>-1.1278643461568536</v>
      </c>
      <c r="AI91">
        <f t="shared" si="34"/>
        <v>-1.1278931222720991</v>
      </c>
      <c r="AJ91">
        <f t="shared" si="35"/>
        <v>-2.785459058087783E-2</v>
      </c>
      <c r="AK91">
        <f t="shared" si="49"/>
        <v>-1.828282813894613E-2</v>
      </c>
      <c r="AL91">
        <f t="shared" si="26"/>
        <v>-1.1740305409919232</v>
      </c>
      <c r="AN91">
        <f t="shared" si="36"/>
        <v>0</v>
      </c>
      <c r="AO91">
        <f t="shared" si="36"/>
        <v>0</v>
      </c>
      <c r="AP91">
        <f t="shared" si="36"/>
        <v>-1.3422894264226764E-9</v>
      </c>
      <c r="AQ91">
        <f t="shared" si="36"/>
        <v>-5.2610311481058807E-5</v>
      </c>
      <c r="AR91">
        <f t="shared" si="36"/>
        <v>-5.2611653770485226E-5</v>
      </c>
      <c r="AS91">
        <f t="shared" si="36"/>
        <v>-1.2993040267925526E-6</v>
      </c>
      <c r="AT91">
        <f t="shared" si="36"/>
        <v>-8.5282001015648263E-7</v>
      </c>
      <c r="AU91">
        <f t="shared" si="23"/>
        <v>-5.4763777807434261E-5</v>
      </c>
      <c r="AW91">
        <v>88</v>
      </c>
      <c r="AX91">
        <f>IF(Z91&gt;0, (R91*SUMPRODUCT(K91:$K$98, X91:$X$98)-K91*$AZ$3)/Z91, 0)</f>
        <v>-101355.18057056941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12.5</v>
      </c>
      <c r="R92">
        <f t="shared" si="28"/>
        <v>250000</v>
      </c>
      <c r="S92">
        <f t="shared" si="29"/>
        <v>-297589.2575469974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-0.233328668546924</v>
      </c>
      <c r="AC92">
        <f t="shared" si="30"/>
        <v>-0.20837371815745664</v>
      </c>
      <c r="AE92">
        <f t="shared" si="31"/>
        <v>0</v>
      </c>
      <c r="AF92">
        <f t="shared" si="32"/>
        <v>0</v>
      </c>
      <c r="AG92">
        <f t="shared" si="32"/>
        <v>-8.7525722481997185E-6</v>
      </c>
      <c r="AH92">
        <f t="shared" si="33"/>
        <v>-0.39471563689873845</v>
      </c>
      <c r="AI92">
        <f t="shared" si="34"/>
        <v>-0.39472438947098665</v>
      </c>
      <c r="AJ92">
        <f t="shared" si="35"/>
        <v>-2.4954950389467351E-2</v>
      </c>
      <c r="AK92">
        <f t="shared" si="49"/>
        <v>-1.6333006798284682E-2</v>
      </c>
      <c r="AL92">
        <f t="shared" si="26"/>
        <v>-0.43601234665873873</v>
      </c>
      <c r="AN92">
        <f t="shared" si="36"/>
        <v>0</v>
      </c>
      <c r="AO92">
        <f t="shared" si="36"/>
        <v>0</v>
      </c>
      <c r="AP92">
        <f t="shared" si="36"/>
        <v>-3.6452866634888614E-10</v>
      </c>
      <c r="AQ92">
        <f t="shared" si="36"/>
        <v>-1.6439186175851729E-5</v>
      </c>
      <c r="AR92">
        <f t="shared" si="36"/>
        <v>-1.6439550704518079E-5</v>
      </c>
      <c r="AS92">
        <f t="shared" si="36"/>
        <v>-1.0393281570621977E-6</v>
      </c>
      <c r="AT92">
        <f t="shared" si="36"/>
        <v>-6.8023993596518206E-7</v>
      </c>
      <c r="AU92">
        <f t="shared" si="23"/>
        <v>-1.815911879754546E-5</v>
      </c>
      <c r="AW92">
        <v>89</v>
      </c>
      <c r="AX92">
        <f>IF(Z92&gt;0, (R92*SUMPRODUCT(K92:$K$98, X92:$X$98)-K92*$AZ$3)/Z92, 0)</f>
        <v>-297589.2575469974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12.5</v>
      </c>
      <c r="R93">
        <f t="shared" si="28"/>
        <v>250000</v>
      </c>
      <c r="S93">
        <f t="shared" si="29"/>
        <v>-969399.01571585762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-0.20837371815745664</v>
      </c>
      <c r="AC93">
        <f t="shared" si="30"/>
        <v>-0.18606197814635714</v>
      </c>
      <c r="AE93">
        <f t="shared" si="31"/>
        <v>0</v>
      </c>
      <c r="AF93">
        <f t="shared" si="32"/>
        <v>0</v>
      </c>
      <c r="AG93">
        <f t="shared" si="32"/>
        <v>-2.3991923749912042E-6</v>
      </c>
      <c r="AH93">
        <f t="shared" si="33"/>
        <v>-0.12531708301453034</v>
      </c>
      <c r="AI93">
        <f t="shared" si="34"/>
        <v>-0.12531948220690534</v>
      </c>
      <c r="AJ93">
        <f t="shared" si="35"/>
        <v>-2.2311740011099507E-2</v>
      </c>
      <c r="AK93">
        <f t="shared" si="49"/>
        <v>-1.4586160271021966E-2</v>
      </c>
      <c r="AL93">
        <f t="shared" si="26"/>
        <v>-0.16221738248902681</v>
      </c>
      <c r="AN93">
        <f t="shared" si="36"/>
        <v>0</v>
      </c>
      <c r="AO93">
        <f t="shared" si="36"/>
        <v>0</v>
      </c>
      <c r="AP93">
        <f t="shared" si="36"/>
        <v>-8.9216058430897279E-11</v>
      </c>
      <c r="AQ93">
        <f t="shared" si="36"/>
        <v>-4.6600248971927198E-6</v>
      </c>
      <c r="AR93">
        <f t="shared" si="36"/>
        <v>-4.6601141132511507E-6</v>
      </c>
      <c r="AS93">
        <f t="shared" si="36"/>
        <v>-8.2968148835190423E-7</v>
      </c>
      <c r="AT93">
        <f t="shared" si="36"/>
        <v>-5.4239907586681076E-7</v>
      </c>
      <c r="AU93">
        <f t="shared" si="23"/>
        <v>-6.0321946774698658E-6</v>
      </c>
      <c r="AW93">
        <v>90</v>
      </c>
      <c r="AX93">
        <f>IF(Z93&gt;0, (R93*SUMPRODUCT(K93:$K$98, X93:$X$98)-K93*$AZ$3)/Z93, 0)</f>
        <v>-969399.01571585762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12.5</v>
      </c>
      <c r="R94">
        <f t="shared" si="28"/>
        <v>250000</v>
      </c>
      <c r="S94">
        <f t="shared" si="29"/>
        <v>-3544202.9035211145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-0.18606197814635714</v>
      </c>
      <c r="AC94">
        <f t="shared" si="30"/>
        <v>-0.16613076388797274</v>
      </c>
      <c r="AE94">
        <f t="shared" si="31"/>
        <v>0</v>
      </c>
      <c r="AF94">
        <f t="shared" si="32"/>
        <v>0</v>
      </c>
      <c r="AG94">
        <f t="shared" si="32"/>
        <v>-5.8592428400093933E-7</v>
      </c>
      <c r="AH94">
        <f t="shared" si="33"/>
        <v>-3.5785523344807058E-2</v>
      </c>
      <c r="AI94">
        <f t="shared" si="34"/>
        <v>-3.5786109269091058E-2</v>
      </c>
      <c r="AJ94">
        <f t="shared" si="35"/>
        <v>-1.99312142583844E-2</v>
      </c>
      <c r="AK94">
        <f t="shared" si="49"/>
        <v>-1.3024338470245001E-2</v>
      </c>
      <c r="AL94">
        <f t="shared" si="26"/>
        <v>-6.8741661997720457E-2</v>
      </c>
      <c r="AN94">
        <f t="shared" si="36"/>
        <v>0</v>
      </c>
      <c r="AO94">
        <f t="shared" si="36"/>
        <v>0</v>
      </c>
      <c r="AP94">
        <f t="shared" si="36"/>
        <v>-1.9453665095210683E-11</v>
      </c>
      <c r="AQ94">
        <f t="shared" si="36"/>
        <v>-1.188139159642006E-6</v>
      </c>
      <c r="AR94">
        <f t="shared" si="36"/>
        <v>-1.1881586133071011E-6</v>
      </c>
      <c r="AS94">
        <f t="shared" si="36"/>
        <v>-6.6174961118845946E-7</v>
      </c>
      <c r="AT94">
        <f t="shared" si="36"/>
        <v>-4.324297961448013E-7</v>
      </c>
      <c r="AU94">
        <f t="shared" si="23"/>
        <v>-2.282338020640362E-6</v>
      </c>
      <c r="AW94">
        <v>91</v>
      </c>
      <c r="AX94">
        <f>IF(Z94&gt;0, (R94*SUMPRODUCT(K94:$K$98, X94:$X$98)-K94*$AZ$3)/Z94, 0)</f>
        <v>-3544202.9035211145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12.5</v>
      </c>
      <c r="R95">
        <f t="shared" si="28"/>
        <v>250000</v>
      </c>
      <c r="S95">
        <f t="shared" si="29"/>
        <v>-14765058.882942496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-0.16613076388797274</v>
      </c>
      <c r="AC95">
        <f t="shared" si="30"/>
        <v>-0.1483320642742024</v>
      </c>
      <c r="AE95">
        <f t="shared" si="31"/>
        <v>0</v>
      </c>
      <c r="AF95">
        <f t="shared" si="32"/>
        <v>0</v>
      </c>
      <c r="AG95">
        <f t="shared" si="32"/>
        <v>-1.2557693254915219E-7</v>
      </c>
      <c r="AH95">
        <f t="shared" si="33"/>
        <v>-9.0897621722355552E-3</v>
      </c>
      <c r="AI95">
        <f t="shared" si="34"/>
        <v>-9.0898877491681039E-3</v>
      </c>
      <c r="AJ95">
        <f t="shared" si="35"/>
        <v>-1.7798699613770341E-2</v>
      </c>
      <c r="AK95">
        <f t="shared" si="49"/>
        <v>-1.1629153472158094E-2</v>
      </c>
      <c r="AL95">
        <f t="shared" si="26"/>
        <v>-3.8517740835096542E-2</v>
      </c>
      <c r="AN95">
        <f t="shared" si="36"/>
        <v>0</v>
      </c>
      <c r="AO95">
        <f t="shared" si="36"/>
        <v>0</v>
      </c>
      <c r="AP95">
        <f t="shared" si="36"/>
        <v>-3.7226463875126372E-12</v>
      </c>
      <c r="AQ95">
        <f t="shared" si="36"/>
        <v>-2.6946008018293609E-7</v>
      </c>
      <c r="AR95">
        <f t="shared" si="36"/>
        <v>-2.6946380282932361E-7</v>
      </c>
      <c r="AS95">
        <f t="shared" si="36"/>
        <v>-5.2763085922401E-7</v>
      </c>
      <c r="AT95">
        <f t="shared" si="36"/>
        <v>-3.447386815728653E-7</v>
      </c>
      <c r="AU95">
        <f t="shared" si="23"/>
        <v>-1.1418333436261991E-6</v>
      </c>
      <c r="AW95">
        <v>92</v>
      </c>
      <c r="AX95">
        <f>IF(Z95&gt;0, (R95*SUMPRODUCT(K95:$K$98, X95:$X$98)-K95*$AZ$3)/Z95, 0)</f>
        <v>-14765058.882942496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12.5</v>
      </c>
      <c r="R96">
        <f t="shared" si="28"/>
        <v>250000</v>
      </c>
      <c r="S96">
        <f t="shared" si="29"/>
        <v>-71481358.683562875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-0.1483320642742024</v>
      </c>
      <c r="AC96">
        <f t="shared" si="30"/>
        <v>-0.13243957681202367</v>
      </c>
      <c r="AE96">
        <f t="shared" si="31"/>
        <v>0</v>
      </c>
      <c r="AF96">
        <f t="shared" si="32"/>
        <v>0</v>
      </c>
      <c r="AG96">
        <f t="shared" si="32"/>
        <v>-2.3159810342706549E-8</v>
      </c>
      <c r="AH96">
        <f t="shared" si="33"/>
        <v>-2.0232270576190821E-3</v>
      </c>
      <c r="AI96">
        <f t="shared" si="34"/>
        <v>-2.0232502174294246E-3</v>
      </c>
      <c r="AJ96">
        <f t="shared" si="35"/>
        <v>-1.5892487462178723E-2</v>
      </c>
      <c r="AK96">
        <f t="shared" si="49"/>
        <v>-1.0383244499194168E-2</v>
      </c>
      <c r="AL96">
        <f t="shared" si="26"/>
        <v>-2.8298982178802317E-2</v>
      </c>
      <c r="AN96">
        <f t="shared" si="36"/>
        <v>0</v>
      </c>
      <c r="AO96">
        <f t="shared" si="36"/>
        <v>0</v>
      </c>
      <c r="AP96">
        <f t="shared" si="36"/>
        <v>-6.129977638694036E-13</v>
      </c>
      <c r="AQ96">
        <f t="shared" si="36"/>
        <v>-5.3551114787567453E-8</v>
      </c>
      <c r="AR96">
        <f t="shared" si="36"/>
        <v>-5.355172778533132E-8</v>
      </c>
      <c r="AS96">
        <f t="shared" si="36"/>
        <v>-4.2064503691870881E-7</v>
      </c>
      <c r="AT96">
        <f t="shared" si="36"/>
        <v>-2.7482546555998618E-7</v>
      </c>
      <c r="AU96">
        <f t="shared" si="23"/>
        <v>-7.4902223026402632E-7</v>
      </c>
      <c r="AW96">
        <v>93</v>
      </c>
      <c r="AX96">
        <f>IF(Z96&gt;0, (R96*SUMPRODUCT(K96:$K$98, X96:$X$98)-K96*$AZ$3)/Z96, 0)</f>
        <v>-71481358.683562875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12.5</v>
      </c>
      <c r="R97">
        <f t="shared" si="28"/>
        <v>250000</v>
      </c>
      <c r="S97">
        <f t="shared" si="29"/>
        <v>-413006866.82806802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-0.13243957681202367</v>
      </c>
      <c r="AC97">
        <f t="shared" si="30"/>
        <v>-0.11824966882540729</v>
      </c>
      <c r="AE97">
        <f t="shared" si="31"/>
        <v>0</v>
      </c>
      <c r="AF97">
        <f t="shared" si="32"/>
        <v>0</v>
      </c>
      <c r="AG97">
        <f t="shared" si="32"/>
        <v>-3.5789256282097673E-9</v>
      </c>
      <c r="AH97">
        <f t="shared" si="33"/>
        <v>-3.8698573222139431E-4</v>
      </c>
      <c r="AI97">
        <f t="shared" si="34"/>
        <v>-3.869893111470225E-4</v>
      </c>
      <c r="AJ97">
        <f t="shared" si="35"/>
        <v>-1.4189907986616387E-2</v>
      </c>
      <c r="AK97">
        <f t="shared" si="49"/>
        <v>-9.2707703768416579E-3</v>
      </c>
      <c r="AL97">
        <f t="shared" si="26"/>
        <v>-2.3847667674605069E-2</v>
      </c>
      <c r="AN97">
        <f t="shared" si="36"/>
        <v>0</v>
      </c>
      <c r="AO97">
        <f t="shared" si="36"/>
        <v>0</v>
      </c>
      <c r="AP97">
        <f t="shared" si="36"/>
        <v>-8.4578220335592621E-14</v>
      </c>
      <c r="AQ97">
        <f t="shared" si="36"/>
        <v>-9.1453603474079618E-9</v>
      </c>
      <c r="AR97">
        <f t="shared" si="36"/>
        <v>-9.1454449256282967E-9</v>
      </c>
      <c r="AS97">
        <f t="shared" si="36"/>
        <v>-3.3534006819643331E-7</v>
      </c>
      <c r="AT97">
        <f t="shared" si="36"/>
        <v>-2.1908956515685409E-7</v>
      </c>
      <c r="AU97">
        <f t="shared" si="23"/>
        <v>-5.6357507827891578E-7</v>
      </c>
      <c r="AW97">
        <v>94</v>
      </c>
      <c r="AX97">
        <f>IF(Z97&gt;0, (R97*SUMPRODUCT(K97:$K$98, X97:$X$98)-K97*$AZ$3)/Z97, 0)</f>
        <v>-413006866.82806802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-0.11824966882540729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-7.157851256419535E-5</v>
      </c>
      <c r="AI98">
        <f t="shared" si="34"/>
        <v>-7.157851256419535E-5</v>
      </c>
      <c r="AJ98">
        <f t="shared" si="35"/>
        <v>-0.11824966882540729</v>
      </c>
      <c r="AK98">
        <f t="shared" si="49"/>
        <v>-8.2774768177785105E-3</v>
      </c>
      <c r="AL98">
        <f t="shared" si="26"/>
        <v>-0.12659872415574999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-1.5103253631355825E-9</v>
      </c>
      <c r="AR98">
        <f t="shared" si="36"/>
        <v>-1.5103253631355825E-9</v>
      </c>
      <c r="AS98">
        <f t="shared" si="36"/>
        <v>-2.4950989844783637E-6</v>
      </c>
      <c r="AT98">
        <f t="shared" si="36"/>
        <v>-1.7465692891348547E-7</v>
      </c>
      <c r="AU98">
        <f t="shared" si="36"/>
        <v>-2.6712662387549849E-6</v>
      </c>
      <c r="AW98">
        <v>95</v>
      </c>
    </row>
    <row r="100" spans="5:50" x14ac:dyDescent="0.25">
      <c r="AN100" s="8">
        <f t="shared" ref="AN100:AU100" si="50">SUM(AN3:AN98)</f>
        <v>8638.5463774457239</v>
      </c>
      <c r="AO100" s="8">
        <f t="shared" si="50"/>
        <v>-863.85463774457241</v>
      </c>
      <c r="AP100" s="8">
        <f t="shared" si="50"/>
        <v>-207.83283368316336</v>
      </c>
      <c r="AQ100" s="8">
        <f t="shared" si="50"/>
        <v>-5003.7327191711838</v>
      </c>
      <c r="AR100" s="8">
        <f t="shared" si="50"/>
        <v>2563.126186846805</v>
      </c>
      <c r="AS100" s="8">
        <f t="shared" si="50"/>
        <v>-268.69046007032432</v>
      </c>
      <c r="AT100" s="8">
        <f t="shared" si="50"/>
        <v>156.73610170768924</v>
      </c>
      <c r="AU100" s="8">
        <f t="shared" si="50"/>
        <v>2451.1718284841686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5DB08-5BAA-4552-8CDC-1BCA608FE35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9832.7136758464858</v>
      </c>
      <c r="K3">
        <v>1</v>
      </c>
      <c r="L3" s="2">
        <v>0</v>
      </c>
      <c r="O3">
        <f>$C$3</f>
        <v>9832.7136758464858</v>
      </c>
      <c r="P3">
        <f>O3*C5</f>
        <v>983.2713675846486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9832.7136758464858</v>
      </c>
      <c r="AF3">
        <f t="shared" ref="AF3:AG34" si="4">-$Z3*P3</f>
        <v>-983.2713675846486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8723.6247523618385</v>
      </c>
      <c r="AJ3">
        <f t="shared" ref="AJ3:AJ66" si="7">AB3-AC3</f>
        <v>0</v>
      </c>
      <c r="AL3">
        <f t="shared" ref="AL3:AL34" si="8">SUM(AI3:AK3)</f>
        <v>8723.6247523618385</v>
      </c>
      <c r="AN3">
        <f t="shared" ref="AN3:AU34" si="9">AE3*$K3</f>
        <v>9832.7136758464858</v>
      </c>
      <c r="AO3">
        <f t="shared" si="9"/>
        <v>-983.2713675846486</v>
      </c>
      <c r="AP3">
        <f t="shared" si="9"/>
        <v>-125.8175559</v>
      </c>
      <c r="AQ3">
        <f t="shared" si="9"/>
        <v>0</v>
      </c>
      <c r="AR3">
        <f t="shared" si="9"/>
        <v>8723.6247523618385</v>
      </c>
      <c r="AS3">
        <f t="shared" si="9"/>
        <v>0</v>
      </c>
      <c r="AT3">
        <f t="shared" si="9"/>
        <v>0</v>
      </c>
      <c r="AU3">
        <f t="shared" si="9"/>
        <v>8723.6247523618385</v>
      </c>
      <c r="AW3">
        <v>0</v>
      </c>
      <c r="AX3">
        <f>IF(Z3&gt;0, (R3*SUMPRODUCT(K3:$K$98, X3:$X$98)-K3*$AZ$3)/Z3, 0)</f>
        <v>0</v>
      </c>
      <c r="AZ3">
        <f>C6*SUMPRODUCT(X4:X89, K4:K89)/1</f>
        <v>5665.648248778466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614.74498274355869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607.03374094055016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-607.03374094055016</v>
      </c>
      <c r="AK4">
        <f>G4*SUM(AB4, AE4:AF4)</f>
        <v>0</v>
      </c>
      <c r="AL4">
        <f t="shared" si="8"/>
        <v>-1242.9852409405503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-567.81383928571427</v>
      </c>
      <c r="AR4">
        <f t="shared" si="9"/>
        <v>-567.81383928571427</v>
      </c>
      <c r="AS4">
        <f t="shared" si="9"/>
        <v>-541.99441155406259</v>
      </c>
      <c r="AT4">
        <f t="shared" si="9"/>
        <v>0</v>
      </c>
      <c r="AU4">
        <f t="shared" si="9"/>
        <v>-1109.808250839777</v>
      </c>
      <c r="AW4">
        <v>1</v>
      </c>
      <c r="AX4">
        <f>IF(Z4&gt;0, (R4*SUMPRODUCT(K4:$K$98, X4:$X$98)-K4*$AZ$3)/Z4, 0)</f>
        <v>614.74498274355869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250000</v>
      </c>
      <c r="S5">
        <f t="shared" si="1"/>
        <v>596.08436627369645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607.03374094055016</v>
      </c>
      <c r="AC5">
        <f t="shared" si="2"/>
        <v>581.21431320889951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-631.96357078235098</v>
      </c>
      <c r="AI5">
        <f t="shared" si="6"/>
        <v>-644.15174300456192</v>
      </c>
      <c r="AJ5">
        <f t="shared" si="7"/>
        <v>25.819427731650649</v>
      </c>
      <c r="AK5">
        <f>G5*SUM(AB5, AE5:AF5)</f>
        <v>42.492361865838518</v>
      </c>
      <c r="AL5">
        <f t="shared" si="8"/>
        <v>-575.8399534070727</v>
      </c>
      <c r="AN5">
        <f t="shared" si="9"/>
        <v>0</v>
      </c>
      <c r="AO5">
        <f t="shared" si="9"/>
        <v>0</v>
      </c>
      <c r="AP5">
        <f t="shared" si="9"/>
        <v>-9.716336274083929</v>
      </c>
      <c r="AQ5">
        <f t="shared" si="9"/>
        <v>-503.7974894629711</v>
      </c>
      <c r="AR5">
        <f t="shared" si="9"/>
        <v>-513.51382573705507</v>
      </c>
      <c r="AS5">
        <f t="shared" si="9"/>
        <v>20.583089709542925</v>
      </c>
      <c r="AT5">
        <f t="shared" si="9"/>
        <v>33.874650722128919</v>
      </c>
      <c r="AU5">
        <f t="shared" si="9"/>
        <v>-459.05608530538319</v>
      </c>
      <c r="AW5">
        <v>2</v>
      </c>
      <c r="AX5">
        <f>IF(Z5&gt;0, (R5*SUMPRODUCT(K5:$K$98, X5:$X$98)-K5*$AZ$3)/Z5, 0)</f>
        <v>596.08436627369645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250000</v>
      </c>
      <c r="S6">
        <f t="shared" si="1"/>
        <v>583.03823727342979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581.21431320889951</v>
      </c>
      <c r="AC6">
        <f t="shared" si="2"/>
        <v>561.34040549062729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-629.58734904163634</v>
      </c>
      <c r="AI6">
        <f t="shared" si="6"/>
        <v>-641.62216017417302</v>
      </c>
      <c r="AJ6">
        <f t="shared" si="7"/>
        <v>19.873907718272221</v>
      </c>
      <c r="AK6">
        <f>G6*SUM(AB6, AE6:AF6)</f>
        <v>40.685001924622966</v>
      </c>
      <c r="AL6">
        <f t="shared" si="8"/>
        <v>-581.06325053127784</v>
      </c>
      <c r="AN6">
        <f t="shared" si="9"/>
        <v>0</v>
      </c>
      <c r="AO6">
        <f t="shared" si="9"/>
        <v>0</v>
      </c>
      <c r="AP6">
        <f t="shared" si="9"/>
        <v>-8.5661408503045635</v>
      </c>
      <c r="AQ6">
        <f t="shared" si="9"/>
        <v>-448.12783932104441</v>
      </c>
      <c r="AR6">
        <f t="shared" si="9"/>
        <v>-456.69398017134893</v>
      </c>
      <c r="AS6">
        <f t="shared" si="9"/>
        <v>14.145854960732663</v>
      </c>
      <c r="AT6">
        <f t="shared" si="9"/>
        <v>28.958780752197239</v>
      </c>
      <c r="AU6">
        <f t="shared" si="9"/>
        <v>-413.58934445841908</v>
      </c>
      <c r="AW6">
        <v>3</v>
      </c>
      <c r="AX6">
        <f>IF(Z6&gt;0, (R6*SUMPRODUCT(K6:$K$98, X6:$X$98)-K6*$AZ$3)/Z6, 0)</f>
        <v>583.03823727342979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250000</v>
      </c>
      <c r="S7">
        <f t="shared" si="1"/>
        <v>573.5972250515116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561.34040549062729</v>
      </c>
      <c r="AC7">
        <f t="shared" si="2"/>
        <v>545.28719272734907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-628.07200129615683</v>
      </c>
      <c r="AI7">
        <f t="shared" si="6"/>
        <v>-639.95506071730335</v>
      </c>
      <c r="AJ7">
        <f t="shared" si="7"/>
        <v>16.053212763278225</v>
      </c>
      <c r="AK7">
        <f>G7*SUM(AB7, AE7:AF7)</f>
        <v>39.293828384343911</v>
      </c>
      <c r="AL7">
        <f t="shared" si="8"/>
        <v>-584.60801956968123</v>
      </c>
      <c r="AN7">
        <f t="shared" si="9"/>
        <v>0</v>
      </c>
      <c r="AO7">
        <f t="shared" si="9"/>
        <v>0</v>
      </c>
      <c r="AP7">
        <f t="shared" si="9"/>
        <v>-7.5518990888974598</v>
      </c>
      <c r="AQ7">
        <f t="shared" si="9"/>
        <v>-399.15111136361026</v>
      </c>
      <c r="AR7">
        <f t="shared" si="9"/>
        <v>-406.70301045250773</v>
      </c>
      <c r="AS7">
        <f t="shared" si="9"/>
        <v>10.202106927542488</v>
      </c>
      <c r="AT7">
        <f t="shared" si="9"/>
        <v>24.971938307987454</v>
      </c>
      <c r="AU7">
        <f t="shared" si="9"/>
        <v>-371.52896521697778</v>
      </c>
      <c r="AW7">
        <v>4</v>
      </c>
      <c r="AX7">
        <f>IF(Z7&gt;0, (R7*SUMPRODUCT(K7:$K$98, X7:$X$98)-K7*$AZ$3)/Z7, 0)</f>
        <v>573.5972250515116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250000</v>
      </c>
      <c r="S8">
        <f t="shared" si="1"/>
        <v>566.69362973636999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545.28719272734907</v>
      </c>
      <c r="AC8">
        <f t="shared" si="2"/>
        <v>531.91699793317184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-626.47821993948219</v>
      </c>
      <c r="AI8">
        <f t="shared" si="6"/>
        <v>-638.21112485542028</v>
      </c>
      <c r="AJ8">
        <f t="shared" si="7"/>
        <v>13.370194794177223</v>
      </c>
      <c r="AK8">
        <f t="shared" ref="AK8:AK71" si="22">G8*SUM(AB8:AB8, AE8:AF8)</f>
        <v>38.170103490914435</v>
      </c>
      <c r="AL8">
        <f t="shared" si="8"/>
        <v>-586.67082657032859</v>
      </c>
      <c r="AN8">
        <f t="shared" si="9"/>
        <v>0</v>
      </c>
      <c r="AO8">
        <f t="shared" si="9"/>
        <v>0</v>
      </c>
      <c r="AP8">
        <f t="shared" si="9"/>
        <v>-6.6575653448960397</v>
      </c>
      <c r="AQ8">
        <f t="shared" si="9"/>
        <v>-355.48056651644549</v>
      </c>
      <c r="AR8">
        <f t="shared" si="9"/>
        <v>-362.13813186134155</v>
      </c>
      <c r="AS8">
        <f t="shared" si="9"/>
        <v>7.5866075924051666</v>
      </c>
      <c r="AT8">
        <f t="shared" si="9"/>
        <v>21.658741806303109</v>
      </c>
      <c r="AU8">
        <f t="shared" si="9"/>
        <v>-332.89278246263325</v>
      </c>
      <c r="AW8">
        <v>5</v>
      </c>
      <c r="AX8">
        <f>IF(Z8&gt;0, (R8*SUMPRODUCT(K8:$K$98, X8:$X$98)-K8*$AZ$3)/Z8, 0)</f>
        <v>566.69362973636999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250000</v>
      </c>
      <c r="S9">
        <f t="shared" si="1"/>
        <v>562.05660314919942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531.91699793317184</v>
      </c>
      <c r="AC9">
        <f t="shared" si="2"/>
        <v>520.88367835372173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-625.03085217798525</v>
      </c>
      <c r="AI9">
        <f t="shared" si="6"/>
        <v>-636.61517650215501</v>
      </c>
      <c r="AJ9">
        <f t="shared" si="7"/>
        <v>11.033319579450108</v>
      </c>
      <c r="AK9">
        <f t="shared" si="22"/>
        <v>37.234189855322029</v>
      </c>
      <c r="AL9">
        <f t="shared" si="8"/>
        <v>-588.34766706738287</v>
      </c>
      <c r="AN9">
        <f t="shared" si="9"/>
        <v>0</v>
      </c>
      <c r="AO9">
        <f t="shared" si="9"/>
        <v>0</v>
      </c>
      <c r="AP9">
        <f t="shared" si="9"/>
        <v>-5.8689792204358531</v>
      </c>
      <c r="AQ9">
        <f t="shared" si="9"/>
        <v>-316.66008140934895</v>
      </c>
      <c r="AR9">
        <f t="shared" si="9"/>
        <v>-322.52906062978474</v>
      </c>
      <c r="AS9">
        <f t="shared" si="9"/>
        <v>5.5898230688444936</v>
      </c>
      <c r="AT9">
        <f t="shared" si="9"/>
        <v>18.863999352531025</v>
      </c>
      <c r="AU9">
        <f t="shared" si="9"/>
        <v>-298.07523820840925</v>
      </c>
      <c r="AW9">
        <v>6</v>
      </c>
      <c r="AX9">
        <f>IF(Z9&gt;0, (R9*SUMPRODUCT(K9:$K$98, X9:$X$98)-K9*$AZ$3)/Z9, 0)</f>
        <v>562.05660314919942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12.5</v>
      </c>
      <c r="R10">
        <f t="shared" si="0"/>
        <v>250000</v>
      </c>
      <c r="S10">
        <f t="shared" si="1"/>
        <v>559.31958606862088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520.88367835372173</v>
      </c>
      <c r="AC10">
        <f t="shared" si="2"/>
        <v>511.76578170954735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-624.82416444571936</v>
      </c>
      <c r="AI10">
        <f t="shared" si="6"/>
        <v>-636.26140431842521</v>
      </c>
      <c r="AJ10">
        <f t="shared" si="7"/>
        <v>9.1178966441743796</v>
      </c>
      <c r="AK10">
        <f t="shared" si="22"/>
        <v>36.461857484760522</v>
      </c>
      <c r="AL10">
        <f t="shared" si="8"/>
        <v>-590.68165018949026</v>
      </c>
      <c r="AN10">
        <f t="shared" si="9"/>
        <v>0</v>
      </c>
      <c r="AO10">
        <f t="shared" si="9"/>
        <v>0</v>
      </c>
      <c r="AP10">
        <f t="shared" si="9"/>
        <v>-5.1736264820383067</v>
      </c>
      <c r="AQ10">
        <f t="shared" si="9"/>
        <v>-282.63872051055131</v>
      </c>
      <c r="AR10">
        <f t="shared" si="9"/>
        <v>-287.8123469925896</v>
      </c>
      <c r="AS10">
        <f t="shared" si="9"/>
        <v>4.1244733925151751</v>
      </c>
      <c r="AT10">
        <f t="shared" si="9"/>
        <v>16.49349262295706</v>
      </c>
      <c r="AU10">
        <f t="shared" si="9"/>
        <v>-267.19438097711736</v>
      </c>
      <c r="AW10">
        <v>7</v>
      </c>
      <c r="AX10">
        <f>IF(Z10&gt;0, (R10*SUMPRODUCT(K10:$K$98, X10:$X$98)-K10*$AZ$3)/Z10, 0)</f>
        <v>559.31958606862088</v>
      </c>
    </row>
    <row r="11" spans="1:52" x14ac:dyDescent="0.25">
      <c r="A11" t="s">
        <v>33</v>
      </c>
      <c r="C11" s="12">
        <f>AU91</f>
        <v>2788.027380723629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250000</v>
      </c>
      <c r="S11">
        <f t="shared" si="1"/>
        <v>557.62239334375636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511.76578170954735</v>
      </c>
      <c r="AC11">
        <f t="shared" si="2"/>
        <v>503.71829759647244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-624.28412510224291</v>
      </c>
      <c r="AI11">
        <f t="shared" si="6"/>
        <v>-635.57577836996654</v>
      </c>
      <c r="AJ11">
        <f t="shared" si="7"/>
        <v>8.0474841130749155</v>
      </c>
      <c r="AK11">
        <f t="shared" si="22"/>
        <v>35.823604719668317</v>
      </c>
      <c r="AL11">
        <f t="shared" si="8"/>
        <v>-591.70468953722332</v>
      </c>
      <c r="AN11">
        <f t="shared" si="9"/>
        <v>0</v>
      </c>
      <c r="AO11">
        <f t="shared" si="9"/>
        <v>0</v>
      </c>
      <c r="AP11">
        <f t="shared" si="9"/>
        <v>-4.5605093709920173</v>
      </c>
      <c r="AQ11">
        <f t="shared" si="9"/>
        <v>-252.13788762257022</v>
      </c>
      <c r="AR11">
        <f t="shared" si="9"/>
        <v>-256.69839699356226</v>
      </c>
      <c r="AS11">
        <f t="shared" si="9"/>
        <v>3.2502438607013877</v>
      </c>
      <c r="AT11">
        <f t="shared" si="9"/>
        <v>14.468553112036606</v>
      </c>
      <c r="AU11">
        <f t="shared" si="9"/>
        <v>-238.97960002082425</v>
      </c>
      <c r="AW11">
        <v>8</v>
      </c>
      <c r="AX11">
        <f>IF(Z11&gt;0, (R11*SUMPRODUCT(K11:$K$98, X11:$X$98)-K11*$AZ$3)/Z11, 0)</f>
        <v>557.62239334375636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12.5</v>
      </c>
      <c r="R12">
        <f t="shared" si="0"/>
        <v>250000</v>
      </c>
      <c r="S12">
        <f t="shared" si="1"/>
        <v>557.02074602664788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503.71829759647244</v>
      </c>
      <c r="AC12">
        <f t="shared" si="2"/>
        <v>496.75115675736401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-624.70981370454911</v>
      </c>
      <c r="AI12">
        <f t="shared" si="6"/>
        <v>-635.85731494891024</v>
      </c>
      <c r="AJ12">
        <f t="shared" si="7"/>
        <v>6.9671408391084242</v>
      </c>
      <c r="AK12">
        <f t="shared" si="22"/>
        <v>35.260280831753072</v>
      </c>
      <c r="AL12">
        <f t="shared" si="8"/>
        <v>-593.62989327804871</v>
      </c>
      <c r="AN12">
        <f t="shared" si="9"/>
        <v>0</v>
      </c>
      <c r="AO12">
        <f t="shared" si="9"/>
        <v>0</v>
      </c>
      <c r="AP12">
        <f t="shared" si="9"/>
        <v>-4.0199007022112756</v>
      </c>
      <c r="AQ12">
        <f t="shared" si="9"/>
        <v>-225.2766215262354</v>
      </c>
      <c r="AR12">
        <f t="shared" si="9"/>
        <v>-229.29652222844666</v>
      </c>
      <c r="AS12">
        <f t="shared" si="9"/>
        <v>2.5124208320410726</v>
      </c>
      <c r="AT12">
        <f t="shared" si="9"/>
        <v>12.715210751595988</v>
      </c>
      <c r="AU12">
        <f t="shared" si="9"/>
        <v>-214.06889064480958</v>
      </c>
      <c r="AW12">
        <v>9</v>
      </c>
      <c r="AX12">
        <f>IF(Z12&gt;0, (R12*SUMPRODUCT(K12:$K$98, X12:$X$98)-K12*$AZ$3)/Z12, 0)</f>
        <v>557.02074602664788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250000</v>
      </c>
      <c r="S13">
        <f t="shared" si="1"/>
        <v>557.00633317136624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496.75115675736401</v>
      </c>
      <c r="AC13">
        <f t="shared" si="2"/>
        <v>490.37698771636263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-625.63589428780517</v>
      </c>
      <c r="AI13">
        <f t="shared" si="6"/>
        <v>-636.64063872500833</v>
      </c>
      <c r="AJ13">
        <f t="shared" si="7"/>
        <v>6.3741690410013803</v>
      </c>
      <c r="AK13">
        <f t="shared" si="22"/>
        <v>34.772580973015486</v>
      </c>
      <c r="AL13">
        <f t="shared" si="8"/>
        <v>-595.49388871099154</v>
      </c>
      <c r="AN13">
        <f t="shared" si="9"/>
        <v>0</v>
      </c>
      <c r="AO13">
        <f t="shared" si="9"/>
        <v>0</v>
      </c>
      <c r="AP13">
        <f t="shared" si="9"/>
        <v>-3.5432331842997655</v>
      </c>
      <c r="AQ13">
        <f t="shared" si="9"/>
        <v>-201.43801381115918</v>
      </c>
      <c r="AR13">
        <f t="shared" si="9"/>
        <v>-204.98124699545895</v>
      </c>
      <c r="AS13">
        <f t="shared" si="9"/>
        <v>2.0523118367074273</v>
      </c>
      <c r="AT13">
        <f t="shared" si="9"/>
        <v>11.195840440493852</v>
      </c>
      <c r="AU13">
        <f t="shared" si="9"/>
        <v>-191.73309471825769</v>
      </c>
      <c r="AW13">
        <v>10</v>
      </c>
      <c r="AX13">
        <f>IF(Z13&gt;0, (R13*SUMPRODUCT(K13:$K$98, X13:$X$98)-K13*$AZ$3)/Z13, 0)</f>
        <v>557.00633317136624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250000</v>
      </c>
      <c r="S14">
        <f t="shared" si="1"/>
        <v>557.36522302343565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490.37698771636263</v>
      </c>
      <c r="AC14">
        <f t="shared" si="2"/>
        <v>484.38759219559137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-627.24820333681805</v>
      </c>
      <c r="AI14">
        <f t="shared" si="6"/>
        <v>-638.11153791948232</v>
      </c>
      <c r="AJ14">
        <f t="shared" si="7"/>
        <v>5.9893955207712679</v>
      </c>
      <c r="AK14">
        <f t="shared" si="22"/>
        <v>34.326389140145388</v>
      </c>
      <c r="AL14">
        <f t="shared" si="8"/>
        <v>-597.7957532585657</v>
      </c>
      <c r="AN14">
        <f t="shared" si="9"/>
        <v>0</v>
      </c>
      <c r="AO14">
        <f t="shared" si="9"/>
        <v>0</v>
      </c>
      <c r="AP14">
        <f t="shared" si="9"/>
        <v>-3.1229491033464862</v>
      </c>
      <c r="AQ14">
        <f t="shared" si="9"/>
        <v>-180.3188697982628</v>
      </c>
      <c r="AR14">
        <f t="shared" si="9"/>
        <v>-183.44181890160925</v>
      </c>
      <c r="AS14">
        <f t="shared" si="9"/>
        <v>1.7218080902183415</v>
      </c>
      <c r="AT14">
        <f t="shared" si="9"/>
        <v>9.8680166177895803</v>
      </c>
      <c r="AU14">
        <f t="shared" si="9"/>
        <v>-171.85199419360134</v>
      </c>
      <c r="AW14">
        <v>11</v>
      </c>
      <c r="AX14">
        <f>IF(Z14&gt;0, (R14*SUMPRODUCT(K14:$K$98, X14:$X$98)-K14*$AZ$3)/Z14, 0)</f>
        <v>557.36522302343565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250000</v>
      </c>
      <c r="S15">
        <f t="shared" si="1"/>
        <v>557.87313760854045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484.38759219559137</v>
      </c>
      <c r="AC15">
        <f t="shared" si="2"/>
        <v>478.57641729946073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-629.30819250652701</v>
      </c>
      <c r="AI15">
        <f t="shared" si="6"/>
        <v>-640.03142833373931</v>
      </c>
      <c r="AJ15">
        <f t="shared" si="7"/>
        <v>5.8111748961306375</v>
      </c>
      <c r="AK15">
        <f t="shared" si="22"/>
        <v>33.907131453691399</v>
      </c>
      <c r="AL15">
        <f t="shared" si="8"/>
        <v>-600.31312198391731</v>
      </c>
      <c r="AN15">
        <f t="shared" si="9"/>
        <v>0</v>
      </c>
      <c r="AO15">
        <f t="shared" si="9"/>
        <v>0</v>
      </c>
      <c r="AP15">
        <f t="shared" si="9"/>
        <v>-2.7523875526250521</v>
      </c>
      <c r="AQ15">
        <f t="shared" si="9"/>
        <v>-161.52773880290761</v>
      </c>
      <c r="AR15">
        <f t="shared" si="9"/>
        <v>-164.28012635553264</v>
      </c>
      <c r="AS15">
        <f t="shared" si="9"/>
        <v>1.4915838565862429</v>
      </c>
      <c r="AT15">
        <f t="shared" si="9"/>
        <v>8.7031161173877631</v>
      </c>
      <c r="AU15">
        <f t="shared" si="9"/>
        <v>-154.08542638155865</v>
      </c>
      <c r="AW15">
        <v>12</v>
      </c>
      <c r="AX15">
        <f>IF(Z15&gt;0, (R15*SUMPRODUCT(K15:$K$98, X15:$X$98)-K15*$AZ$3)/Z15, 0)</f>
        <v>557.87313760854045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250000</v>
      </c>
      <c r="S16">
        <f t="shared" si="1"/>
        <v>558.44070188187163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478.57641729946073</v>
      </c>
      <c r="AC16">
        <f t="shared" si="2"/>
        <v>472.85912037345582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-632.81288944788025</v>
      </c>
      <c r="AI16">
        <f t="shared" si="6"/>
        <v>-643.39725227234806</v>
      </c>
      <c r="AJ16">
        <f t="shared" si="7"/>
        <v>5.7172969260049058</v>
      </c>
      <c r="AK16">
        <f t="shared" si="22"/>
        <v>33.500349210962256</v>
      </c>
      <c r="AL16">
        <f t="shared" si="8"/>
        <v>-604.17960613538094</v>
      </c>
      <c r="AN16">
        <f t="shared" si="9"/>
        <v>0</v>
      </c>
      <c r="AO16">
        <f t="shared" si="9"/>
        <v>0</v>
      </c>
      <c r="AP16">
        <f t="shared" si="9"/>
        <v>-2.425662778337498</v>
      </c>
      <c r="AQ16">
        <f t="shared" si="9"/>
        <v>-145.02438144292398</v>
      </c>
      <c r="AR16">
        <f t="shared" si="9"/>
        <v>-147.45004422126146</v>
      </c>
      <c r="AS16">
        <f t="shared" si="9"/>
        <v>1.3102568927488358</v>
      </c>
      <c r="AT16">
        <f t="shared" si="9"/>
        <v>7.6774153994881491</v>
      </c>
      <c r="AU16">
        <f t="shared" si="9"/>
        <v>-138.4623719290245</v>
      </c>
      <c r="AW16">
        <v>13</v>
      </c>
      <c r="AX16">
        <f>IF(Z16&gt;0, (R16*SUMPRODUCT(K16:$K$98, X16:$X$98)-K16*$AZ$3)/Z16, 0)</f>
        <v>558.44070188187163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250000</v>
      </c>
      <c r="S17">
        <f t="shared" si="1"/>
        <v>558.73456516172359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472.85912037345582</v>
      </c>
      <c r="AC17">
        <f t="shared" si="2"/>
        <v>466.95120489205243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-637.89880207953956</v>
      </c>
      <c r="AI17">
        <f t="shared" si="6"/>
        <v>-648.34542633565877</v>
      </c>
      <c r="AJ17">
        <f t="shared" si="7"/>
        <v>5.9079154814033927</v>
      </c>
      <c r="AK17">
        <f t="shared" si="22"/>
        <v>33.10013842614191</v>
      </c>
      <c r="AL17">
        <f t="shared" si="8"/>
        <v>-609.33737242811344</v>
      </c>
      <c r="AN17">
        <f t="shared" si="9"/>
        <v>0</v>
      </c>
      <c r="AO17">
        <f t="shared" si="9"/>
        <v>0</v>
      </c>
      <c r="AP17">
        <f t="shared" si="9"/>
        <v>-2.1375862977558526</v>
      </c>
      <c r="AQ17">
        <f t="shared" si="9"/>
        <v>-130.52673334942452</v>
      </c>
      <c r="AR17">
        <f t="shared" si="9"/>
        <v>-132.66431964718038</v>
      </c>
      <c r="AS17">
        <f t="shared" si="9"/>
        <v>1.208876558755356</v>
      </c>
      <c r="AT17">
        <f t="shared" si="9"/>
        <v>6.7729441223176154</v>
      </c>
      <c r="AU17">
        <f t="shared" si="9"/>
        <v>-124.68249896610742</v>
      </c>
      <c r="AW17">
        <v>14</v>
      </c>
      <c r="AX17">
        <f>IF(Z17&gt;0, (R17*SUMPRODUCT(K17:$K$98, X17:$X$98)-K17*$AZ$3)/Z17, 0)</f>
        <v>558.73456516172359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250000</v>
      </c>
      <c r="S18">
        <f t="shared" si="1"/>
        <v>558.48195649371098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466.95120489205243</v>
      </c>
      <c r="AC18">
        <f t="shared" si="2"/>
        <v>460.63560186541417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-643.30165916442229</v>
      </c>
      <c r="AI18">
        <f t="shared" si="6"/>
        <v>-653.61165209502201</v>
      </c>
      <c r="AJ18">
        <f t="shared" si="7"/>
        <v>6.3156030266382572</v>
      </c>
      <c r="AK18">
        <f t="shared" si="22"/>
        <v>32.686584342443673</v>
      </c>
      <c r="AL18">
        <f t="shared" si="8"/>
        <v>-614.60946472594014</v>
      </c>
      <c r="AN18">
        <f t="shared" si="9"/>
        <v>0</v>
      </c>
      <c r="AO18">
        <f t="shared" si="9"/>
        <v>0</v>
      </c>
      <c r="AP18">
        <f t="shared" si="9"/>
        <v>-1.8835971620808996</v>
      </c>
      <c r="AQ18">
        <f t="shared" si="9"/>
        <v>-117.52880799439619</v>
      </c>
      <c r="AR18">
        <f t="shared" si="9"/>
        <v>-119.41240515647708</v>
      </c>
      <c r="AS18">
        <f t="shared" si="9"/>
        <v>1.1538370605956709</v>
      </c>
      <c r="AT18">
        <f t="shared" si="9"/>
        <v>5.9717167528613757</v>
      </c>
      <c r="AU18">
        <f t="shared" si="9"/>
        <v>-112.28685134302005</v>
      </c>
      <c r="AW18">
        <v>15</v>
      </c>
      <c r="AX18">
        <f>IF(Z18&gt;0, (R18*SUMPRODUCT(K18:$K$98, X18:$X$98)-K18*$AZ$3)/Z18, 0)</f>
        <v>558.48195649371098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250000</v>
      </c>
      <c r="S19">
        <f t="shared" si="1"/>
        <v>557.78402349281396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460.63560186541417</v>
      </c>
      <c r="AC19">
        <f t="shared" si="2"/>
        <v>454.00958880207622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-649.78503625260453</v>
      </c>
      <c r="AI19">
        <f t="shared" si="6"/>
        <v>-659.95944000208567</v>
      </c>
      <c r="AJ19">
        <f t="shared" si="7"/>
        <v>6.6260130633379504</v>
      </c>
      <c r="AK19">
        <f t="shared" si="22"/>
        <v>32.244492130578998</v>
      </c>
      <c r="AL19">
        <f t="shared" si="8"/>
        <v>-621.08893480816869</v>
      </c>
      <c r="AN19">
        <f t="shared" si="9"/>
        <v>0</v>
      </c>
      <c r="AO19">
        <f t="shared" si="9"/>
        <v>0</v>
      </c>
      <c r="AP19">
        <f t="shared" si="9"/>
        <v>-1.6596656478773679</v>
      </c>
      <c r="AQ19">
        <f t="shared" si="9"/>
        <v>-105.99401495426164</v>
      </c>
      <c r="AR19">
        <f t="shared" si="9"/>
        <v>-107.65368060213902</v>
      </c>
      <c r="AS19">
        <f t="shared" si="9"/>
        <v>1.0808462622853461</v>
      </c>
      <c r="AT19">
        <f t="shared" si="9"/>
        <v>5.2597751416247132</v>
      </c>
      <c r="AU19">
        <f t="shared" si="9"/>
        <v>-101.31305919822896</v>
      </c>
      <c r="AW19">
        <v>16</v>
      </c>
      <c r="AX19">
        <f>IF(Z19&gt;0, (R19*SUMPRODUCT(K19:$K$98, X19:$X$98)-K19*$AZ$3)/Z19, 0)</f>
        <v>557.78402349281396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12.5</v>
      </c>
      <c r="R20">
        <f t="shared" si="0"/>
        <v>250000</v>
      </c>
      <c r="S20">
        <f t="shared" si="1"/>
        <v>556.57946303701362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454.00958880207622</v>
      </c>
      <c r="AC20">
        <f t="shared" si="2"/>
        <v>447.0359264648319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-657.10124989958899</v>
      </c>
      <c r="AI20">
        <f t="shared" si="6"/>
        <v>-667.14105454908031</v>
      </c>
      <c r="AJ20">
        <f t="shared" si="7"/>
        <v>6.9736623372443205</v>
      </c>
      <c r="AK20">
        <f t="shared" si="22"/>
        <v>31.78067121614534</v>
      </c>
      <c r="AL20">
        <f t="shared" si="8"/>
        <v>-628.38672099569055</v>
      </c>
      <c r="AN20">
        <f t="shared" si="9"/>
        <v>0</v>
      </c>
      <c r="AO20">
        <f t="shared" si="9"/>
        <v>0</v>
      </c>
      <c r="AP20">
        <f t="shared" si="9"/>
        <v>-1.4622407312539789</v>
      </c>
      <c r="AQ20">
        <f t="shared" si="9"/>
        <v>-95.703078466746817</v>
      </c>
      <c r="AR20">
        <f t="shared" si="9"/>
        <v>-97.165319198000802</v>
      </c>
      <c r="AS20">
        <f t="shared" si="9"/>
        <v>1.0156744549852479</v>
      </c>
      <c r="AT20">
        <f t="shared" si="9"/>
        <v>4.6286749136292302</v>
      </c>
      <c r="AU20">
        <f t="shared" si="9"/>
        <v>-91.520969829386303</v>
      </c>
      <c r="AW20">
        <v>17</v>
      </c>
      <c r="AX20">
        <f>IF(Z20&gt;0, (R20*SUMPRODUCT(K20:$K$98, X20:$X$98)-K20*$AZ$3)/Z20, 0)</f>
        <v>556.57946303701362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12.5</v>
      </c>
      <c r="R21">
        <f t="shared" si="0"/>
        <v>250000</v>
      </c>
      <c r="S21">
        <f t="shared" si="1"/>
        <v>554.89087883246839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447.0359264648319</v>
      </c>
      <c r="AC21">
        <f t="shared" si="2"/>
        <v>439.74387712042136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-666.35087041092424</v>
      </c>
      <c r="AI21">
        <f t="shared" si="6"/>
        <v>-676.25695947040015</v>
      </c>
      <c r="AJ21">
        <f t="shared" si="7"/>
        <v>7.2920493444105432</v>
      </c>
      <c r="AK21">
        <f t="shared" si="22"/>
        <v>31.292514852538236</v>
      </c>
      <c r="AL21">
        <f t="shared" si="8"/>
        <v>-637.67239527345134</v>
      </c>
      <c r="AN21">
        <f t="shared" si="9"/>
        <v>0</v>
      </c>
      <c r="AO21">
        <f t="shared" si="9"/>
        <v>0</v>
      </c>
      <c r="AP21">
        <f t="shared" si="9"/>
        <v>-1.2881837609588747</v>
      </c>
      <c r="AQ21">
        <f t="shared" si="9"/>
        <v>-86.651994062486338</v>
      </c>
      <c r="AR21">
        <f t="shared" si="9"/>
        <v>-87.940177823445211</v>
      </c>
      <c r="AS21">
        <f t="shared" si="9"/>
        <v>0.94825510786165657</v>
      </c>
      <c r="AT21">
        <f t="shared" si="9"/>
        <v>4.0692658051609483</v>
      </c>
      <c r="AU21">
        <f t="shared" si="9"/>
        <v>-82.922656910422603</v>
      </c>
      <c r="AW21">
        <v>18</v>
      </c>
      <c r="AX21">
        <f>IF(Z21&gt;0, (R21*SUMPRODUCT(K21:$K$98, X21:$X$98)-K21*$AZ$3)/Z21, 0)</f>
        <v>554.89087883246839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250000</v>
      </c>
      <c r="S22">
        <f t="shared" si="1"/>
        <v>552.57371002862567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439.74387712042136</v>
      </c>
      <c r="AC22">
        <f t="shared" si="2"/>
        <v>432.03030191716437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-677.81602090160789</v>
      </c>
      <c r="AI22">
        <f t="shared" si="6"/>
        <v>-687.58915826944394</v>
      </c>
      <c r="AJ22">
        <f t="shared" si="7"/>
        <v>7.713575203256994</v>
      </c>
      <c r="AK22">
        <f t="shared" si="22"/>
        <v>30.782071398429498</v>
      </c>
      <c r="AL22">
        <f t="shared" si="8"/>
        <v>-649.09351166775741</v>
      </c>
      <c r="AN22">
        <f t="shared" si="9"/>
        <v>0</v>
      </c>
      <c r="AO22">
        <f t="shared" si="9"/>
        <v>0</v>
      </c>
      <c r="AP22">
        <f t="shared" si="9"/>
        <v>-1.1347274798862854</v>
      </c>
      <c r="AQ22">
        <f t="shared" si="9"/>
        <v>-78.699033511541984</v>
      </c>
      <c r="AR22">
        <f t="shared" si="9"/>
        <v>-79.833760991428264</v>
      </c>
      <c r="AS22">
        <f t="shared" si="9"/>
        <v>0.89559835515165731</v>
      </c>
      <c r="AT22">
        <f t="shared" si="9"/>
        <v>3.5740070960809218</v>
      </c>
      <c r="AU22">
        <f t="shared" si="9"/>
        <v>-75.364155540195682</v>
      </c>
      <c r="AW22">
        <v>19</v>
      </c>
      <c r="AX22">
        <f>IF(Z22&gt;0, (R22*SUMPRODUCT(K22:$K$98, X22:$X$98)-K22*$AZ$3)/Z22, 0)</f>
        <v>552.57371002862567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12.5</v>
      </c>
      <c r="R23">
        <f t="shared" si="0"/>
        <v>250000</v>
      </c>
      <c r="S23">
        <f t="shared" si="1"/>
        <v>549.49894705524378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432.03030191716437</v>
      </c>
      <c r="AC23">
        <f t="shared" si="2"/>
        <v>423.81199952993433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-690.64416225528976</v>
      </c>
      <c r="AI23">
        <f t="shared" si="6"/>
        <v>-700.28503604133471</v>
      </c>
      <c r="AJ23">
        <f t="shared" si="7"/>
        <v>8.2183023872300396</v>
      </c>
      <c r="AK23">
        <f t="shared" si="22"/>
        <v>30.242121134201508</v>
      </c>
      <c r="AL23">
        <f t="shared" si="8"/>
        <v>-661.8246125199031</v>
      </c>
      <c r="AN23">
        <f t="shared" si="9"/>
        <v>0</v>
      </c>
      <c r="AO23">
        <f t="shared" si="9"/>
        <v>0</v>
      </c>
      <c r="AP23">
        <f t="shared" si="9"/>
        <v>-0.99943819795048394</v>
      </c>
      <c r="AQ23">
        <f t="shared" si="9"/>
        <v>-71.596846122867916</v>
      </c>
      <c r="AR23">
        <f t="shared" si="9"/>
        <v>-72.596284320818398</v>
      </c>
      <c r="AS23">
        <f t="shared" si="9"/>
        <v>0.85196482293903653</v>
      </c>
      <c r="AT23">
        <f t="shared" si="9"/>
        <v>3.1351028671609873</v>
      </c>
      <c r="AU23">
        <f t="shared" si="9"/>
        <v>-68.609216630718379</v>
      </c>
      <c r="AW23">
        <v>20</v>
      </c>
      <c r="AX23">
        <f>IF(Z23&gt;0, (R23*SUMPRODUCT(K23:$K$98, X23:$X$98)-K23*$AZ$3)/Z23, 0)</f>
        <v>549.49894705524378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250000</v>
      </c>
      <c r="S24">
        <f t="shared" si="1"/>
        <v>545.71624706555565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423.81199952993433</v>
      </c>
      <c r="AC24">
        <f t="shared" si="2"/>
        <v>415.14437762520186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-706.04187183944578</v>
      </c>
      <c r="AI24">
        <f t="shared" si="6"/>
        <v>-715.55103479403829</v>
      </c>
      <c r="AJ24">
        <f t="shared" si="7"/>
        <v>8.6676219047324707</v>
      </c>
      <c r="AK24">
        <f t="shared" si="22"/>
        <v>29.666839967095406</v>
      </c>
      <c r="AL24">
        <f t="shared" si="8"/>
        <v>-677.2165729222105</v>
      </c>
      <c r="AN24">
        <f t="shared" si="9"/>
        <v>0</v>
      </c>
      <c r="AO24">
        <f t="shared" si="9"/>
        <v>0</v>
      </c>
      <c r="AP24">
        <f t="shared" si="9"/>
        <v>-0.88016443047118154</v>
      </c>
      <c r="AQ24">
        <f t="shared" si="9"/>
        <v>-65.350961486704705</v>
      </c>
      <c r="AR24">
        <f t="shared" si="9"/>
        <v>-66.231125917175888</v>
      </c>
      <c r="AS24">
        <f t="shared" si="9"/>
        <v>0.80227171768404404</v>
      </c>
      <c r="AT24">
        <f t="shared" si="9"/>
        <v>2.7459511871029059</v>
      </c>
      <c r="AU24">
        <f t="shared" si="9"/>
        <v>-62.682903012388955</v>
      </c>
      <c r="AW24">
        <v>21</v>
      </c>
      <c r="AX24">
        <f>IF(Z24&gt;0, (R24*SUMPRODUCT(K24:$K$98, X24:$X$98)-K24*$AZ$3)/Z24, 0)</f>
        <v>545.71624706555565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250000</v>
      </c>
      <c r="S25">
        <f t="shared" si="1"/>
        <v>541.14139056303293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415.14437762520186</v>
      </c>
      <c r="AC25">
        <f t="shared" si="2"/>
        <v>405.98022347611828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-724.05676540131299</v>
      </c>
      <c r="AI25">
        <f t="shared" si="6"/>
        <v>-733.43463388808948</v>
      </c>
      <c r="AJ25">
        <f t="shared" si="7"/>
        <v>9.1641541490835721</v>
      </c>
      <c r="AK25">
        <f t="shared" si="22"/>
        <v>29.060106433764133</v>
      </c>
      <c r="AL25">
        <f t="shared" si="8"/>
        <v>-695.21037330524177</v>
      </c>
      <c r="AN25">
        <f t="shared" si="9"/>
        <v>0</v>
      </c>
      <c r="AO25">
        <f t="shared" si="9"/>
        <v>0</v>
      </c>
      <c r="AP25">
        <f t="shared" si="9"/>
        <v>-0.77501059420938212</v>
      </c>
      <c r="AQ25">
        <f t="shared" si="9"/>
        <v>-59.837868785029464</v>
      </c>
      <c r="AR25">
        <f t="shared" si="9"/>
        <v>-60.612879379238848</v>
      </c>
      <c r="AS25">
        <f t="shared" si="9"/>
        <v>0.75734870482801475</v>
      </c>
      <c r="AT25">
        <f t="shared" si="9"/>
        <v>2.4016001489866272</v>
      </c>
      <c r="AU25">
        <f t="shared" si="9"/>
        <v>-57.453930525424205</v>
      </c>
      <c r="AW25">
        <v>22</v>
      </c>
      <c r="AX25">
        <f>IF(Z25&gt;0, (R25*SUMPRODUCT(K25:$K$98, X25:$X$98)-K25*$AZ$3)/Z25, 0)</f>
        <v>541.14139056303293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250000</v>
      </c>
      <c r="S26">
        <f t="shared" si="1"/>
        <v>535.72842307736892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405.98022347611828</v>
      </c>
      <c r="AC26">
        <f t="shared" si="2"/>
        <v>396.30914695682168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-742.40796150940855</v>
      </c>
      <c r="AI26">
        <f t="shared" si="6"/>
        <v>-751.65493091324186</v>
      </c>
      <c r="AJ26">
        <f t="shared" si="7"/>
        <v>9.6710765192966051</v>
      </c>
      <c r="AK26">
        <f t="shared" si="22"/>
        <v>28.418615643328284</v>
      </c>
      <c r="AL26">
        <f t="shared" si="8"/>
        <v>-713.56523875061691</v>
      </c>
      <c r="AN26">
        <f t="shared" si="9"/>
        <v>0</v>
      </c>
      <c r="AO26">
        <f t="shared" si="9"/>
        <v>0</v>
      </c>
      <c r="AP26">
        <f t="shared" si="9"/>
        <v>-0.68231496909129508</v>
      </c>
      <c r="AQ26">
        <f t="shared" si="9"/>
        <v>-54.780765804246585</v>
      </c>
      <c r="AR26">
        <f t="shared" si="9"/>
        <v>-55.463080773337886</v>
      </c>
      <c r="AS26">
        <f t="shared" si="9"/>
        <v>0.71360896615576164</v>
      </c>
      <c r="AT26">
        <f t="shared" si="9"/>
        <v>2.0969515532577376</v>
      </c>
      <c r="AU26">
        <f t="shared" si="9"/>
        <v>-52.652520253924379</v>
      </c>
      <c r="AW26">
        <v>23</v>
      </c>
      <c r="AX26">
        <f>IF(Z26&gt;0, (R26*SUMPRODUCT(K26:$K$98, X26:$X$98)-K26*$AZ$3)/Z26, 0)</f>
        <v>535.72842307736892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12.5</v>
      </c>
      <c r="R27">
        <f t="shared" si="0"/>
        <v>250000</v>
      </c>
      <c r="S27">
        <f t="shared" si="1"/>
        <v>529.70525697678409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396.30914695682168</v>
      </c>
      <c r="AC27">
        <f t="shared" si="2"/>
        <v>386.32015996126535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-762.10766229511398</v>
      </c>
      <c r="AI27">
        <f t="shared" si="6"/>
        <v>-771.22405662179415</v>
      </c>
      <c r="AJ27">
        <f t="shared" si="7"/>
        <v>9.9889869955563313</v>
      </c>
      <c r="AK27">
        <f t="shared" si="22"/>
        <v>27.741640286977521</v>
      </c>
      <c r="AL27">
        <f t="shared" si="8"/>
        <v>-733.49342933926039</v>
      </c>
      <c r="AN27">
        <f t="shared" si="9"/>
        <v>0</v>
      </c>
      <c r="AO27">
        <f t="shared" si="9"/>
        <v>0</v>
      </c>
      <c r="AP27">
        <f t="shared" si="9"/>
        <v>-0.60060723310507791</v>
      </c>
      <c r="AQ27">
        <f t="shared" si="9"/>
        <v>-50.209255762407722</v>
      </c>
      <c r="AR27">
        <f t="shared" si="9"/>
        <v>-50.809862995512802</v>
      </c>
      <c r="AS27">
        <f t="shared" si="9"/>
        <v>0.65809547348841557</v>
      </c>
      <c r="AT27">
        <f t="shared" si="9"/>
        <v>1.8276776121668163</v>
      </c>
      <c r="AU27">
        <f t="shared" si="9"/>
        <v>-48.324089909857577</v>
      </c>
      <c r="AW27">
        <v>24</v>
      </c>
      <c r="AX27">
        <f>IF(Z27&gt;0, (R27*SUMPRODUCT(K27:$K$98, X27:$X$98)-K27*$AZ$3)/Z27, 0)</f>
        <v>529.70525697678409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250000</v>
      </c>
      <c r="S28">
        <f t="shared" si="1"/>
        <v>523.177420009667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386.32015996126535</v>
      </c>
      <c r="AC28">
        <f t="shared" si="2"/>
        <v>376.10356384947374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-783.75702331587263</v>
      </c>
      <c r="AI28">
        <f t="shared" si="6"/>
        <v>-792.74306584812018</v>
      </c>
      <c r="AJ28">
        <f t="shared" si="7"/>
        <v>10.216596111791603</v>
      </c>
      <c r="AK28">
        <f t="shared" si="22"/>
        <v>27.042411197288576</v>
      </c>
      <c r="AL28">
        <f t="shared" si="8"/>
        <v>-755.48405853904001</v>
      </c>
      <c r="AN28">
        <f t="shared" si="9"/>
        <v>0</v>
      </c>
      <c r="AO28">
        <f t="shared" si="9"/>
        <v>0</v>
      </c>
      <c r="AP28">
        <f t="shared" si="9"/>
        <v>-0.52858873456598887</v>
      </c>
      <c r="AQ28">
        <f t="shared" si="9"/>
        <v>-46.103179644991386</v>
      </c>
      <c r="AR28">
        <f t="shared" si="9"/>
        <v>-46.631768379557379</v>
      </c>
      <c r="AS28">
        <f t="shared" si="9"/>
        <v>0.60097396500448019</v>
      </c>
      <c r="AT28">
        <f t="shared" si="9"/>
        <v>1.5907240437702026</v>
      </c>
      <c r="AU28">
        <f t="shared" si="9"/>
        <v>-44.440070370782692</v>
      </c>
      <c r="AW28">
        <v>25</v>
      </c>
      <c r="AX28">
        <f>IF(Z28&gt;0, (R28*SUMPRODUCT(K28:$K$98, X28:$X$98)-K28*$AZ$3)/Z28, 0)</f>
        <v>523.177420009667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250000</v>
      </c>
      <c r="S29">
        <f t="shared" si="1"/>
        <v>516.2083447689522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376.10356384947374</v>
      </c>
      <c r="AC29">
        <f t="shared" si="2"/>
        <v>365.70811603538948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-810.98997909364243</v>
      </c>
      <c r="AI29">
        <f t="shared" si="6"/>
        <v>-819.84561170161282</v>
      </c>
      <c r="AJ29">
        <f t="shared" si="7"/>
        <v>10.395447814084264</v>
      </c>
      <c r="AK29">
        <f t="shared" si="22"/>
        <v>26.327249469463165</v>
      </c>
      <c r="AL29">
        <f t="shared" si="8"/>
        <v>-783.12291441806542</v>
      </c>
      <c r="AN29">
        <f t="shared" si="9"/>
        <v>0</v>
      </c>
      <c r="AO29">
        <f t="shared" si="9"/>
        <v>0</v>
      </c>
      <c r="AP29">
        <f t="shared" si="9"/>
        <v>-0.46510499251140824</v>
      </c>
      <c r="AQ29">
        <f t="shared" si="9"/>
        <v>-42.593850134849198</v>
      </c>
      <c r="AR29">
        <f t="shared" si="9"/>
        <v>-43.058955127360605</v>
      </c>
      <c r="AS29">
        <f t="shared" si="9"/>
        <v>0.54597733349628008</v>
      </c>
      <c r="AT29">
        <f t="shared" si="9"/>
        <v>1.3827284519820437</v>
      </c>
      <c r="AU29">
        <f t="shared" si="9"/>
        <v>-41.130249341882283</v>
      </c>
      <c r="AW29">
        <v>26</v>
      </c>
      <c r="AX29">
        <f>IF(Z29&gt;0, (R29*SUMPRODUCT(K29:$K$98, X29:$X$98)-K29*$AZ$3)/Z29, 0)</f>
        <v>516.2083447689522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250000</v>
      </c>
      <c r="S30">
        <f t="shared" si="1"/>
        <v>508.58496880338544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365.70811603538948</v>
      </c>
      <c r="AC30">
        <f t="shared" si="2"/>
        <v>354.99616932099337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-839.6276775582819</v>
      </c>
      <c r="AI30">
        <f t="shared" si="6"/>
        <v>-848.3527724562947</v>
      </c>
      <c r="AJ30">
        <f t="shared" si="7"/>
        <v>10.711946714396106</v>
      </c>
      <c r="AK30">
        <f t="shared" si="22"/>
        <v>25.599568122477265</v>
      </c>
      <c r="AL30">
        <f t="shared" si="8"/>
        <v>-812.04125761942134</v>
      </c>
      <c r="AN30">
        <f t="shared" si="9"/>
        <v>0</v>
      </c>
      <c r="AO30">
        <f t="shared" si="9"/>
        <v>0</v>
      </c>
      <c r="AP30">
        <f t="shared" si="9"/>
        <v>-0.40915093421820087</v>
      </c>
      <c r="AQ30">
        <f t="shared" si="9"/>
        <v>-39.373147534094059</v>
      </c>
      <c r="AR30">
        <f t="shared" si="9"/>
        <v>-39.782298468312263</v>
      </c>
      <c r="AS30">
        <f t="shared" si="9"/>
        <v>0.50232152850153722</v>
      </c>
      <c r="AT30">
        <f t="shared" si="9"/>
        <v>1.2004553916404499</v>
      </c>
      <c r="AU30">
        <f t="shared" si="9"/>
        <v>-38.07952154817027</v>
      </c>
      <c r="AW30">
        <v>27</v>
      </c>
      <c r="AX30">
        <f>IF(Z30&gt;0, (R30*SUMPRODUCT(K30:$K$98, X30:$X$98)-K30*$AZ$3)/Z30, 0)</f>
        <v>508.58496880338544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250000</v>
      </c>
      <c r="S31">
        <f t="shared" si="1"/>
        <v>500.44899423367241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354.99616932099337</v>
      </c>
      <c r="AC31">
        <f t="shared" si="2"/>
        <v>344.0890069837323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-866.73085945032619</v>
      </c>
      <c r="AI31">
        <f t="shared" si="6"/>
        <v>-875.32536685638638</v>
      </c>
      <c r="AJ31">
        <f t="shared" si="7"/>
        <v>10.90716233726107</v>
      </c>
      <c r="AK31">
        <f t="shared" si="22"/>
        <v>24.849731852469539</v>
      </c>
      <c r="AL31">
        <f t="shared" si="8"/>
        <v>-839.56847266665579</v>
      </c>
      <c r="AN31">
        <f t="shared" si="9"/>
        <v>0</v>
      </c>
      <c r="AO31">
        <f t="shared" si="9"/>
        <v>0</v>
      </c>
      <c r="AP31">
        <f t="shared" si="9"/>
        <v>-0.35984573146260218</v>
      </c>
      <c r="AQ31">
        <f t="shared" si="9"/>
        <v>-36.289386391149435</v>
      </c>
      <c r="AR31">
        <f t="shared" si="9"/>
        <v>-36.649232122612041</v>
      </c>
      <c r="AS31">
        <f t="shared" si="9"/>
        <v>0.45667489990939258</v>
      </c>
      <c r="AT31">
        <f t="shared" si="9"/>
        <v>1.0404400755761984</v>
      </c>
      <c r="AU31">
        <f t="shared" si="9"/>
        <v>-35.152117147126447</v>
      </c>
      <c r="AW31">
        <v>28</v>
      </c>
      <c r="AX31">
        <f>IF(Z31&gt;0, (R31*SUMPRODUCT(K31:$K$98, X31:$X$98)-K31*$AZ$3)/Z31, 0)</f>
        <v>500.44899423367241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250000</v>
      </c>
      <c r="S32">
        <f t="shared" si="1"/>
        <v>492.12322439328256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344.0890069837323</v>
      </c>
      <c r="AC32">
        <f t="shared" si="2"/>
        <v>333.21567880404086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-896.73251050246779</v>
      </c>
      <c r="AI32">
        <f t="shared" si="6"/>
        <v>-905.1962362089422</v>
      </c>
      <c r="AJ32">
        <f t="shared" si="7"/>
        <v>10.873328179691441</v>
      </c>
      <c r="AK32">
        <f t="shared" si="22"/>
        <v>24.086230488861265</v>
      </c>
      <c r="AL32">
        <f t="shared" si="8"/>
        <v>-870.23667754038956</v>
      </c>
      <c r="AN32">
        <f t="shared" si="9"/>
        <v>0</v>
      </c>
      <c r="AO32">
        <f t="shared" si="9"/>
        <v>0</v>
      </c>
      <c r="AP32">
        <f t="shared" si="9"/>
        <v>-0.31640178345574016</v>
      </c>
      <c r="AQ32">
        <f t="shared" si="9"/>
        <v>-33.52279781334159</v>
      </c>
      <c r="AR32">
        <f t="shared" si="9"/>
        <v>-33.839199596797329</v>
      </c>
      <c r="AS32">
        <f t="shared" si="9"/>
        <v>0.40648061473946373</v>
      </c>
      <c r="AT32">
        <f t="shared" si="9"/>
        <v>0.90042217194869711</v>
      </c>
      <c r="AU32">
        <f t="shared" si="9"/>
        <v>-32.532296810109166</v>
      </c>
      <c r="AW32">
        <v>29</v>
      </c>
      <c r="AX32">
        <f>IF(Z32&gt;0, (R32*SUMPRODUCT(K32:$K$98, X32:$X$98)-K32*$AZ$3)/Z32, 0)</f>
        <v>492.12322439328256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250000</v>
      </c>
      <c r="S33">
        <f t="shared" si="1"/>
        <v>483.6160566464531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333.21567880404086</v>
      </c>
      <c r="AC33">
        <f t="shared" si="2"/>
        <v>322.38579010807234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-927.98150665441096</v>
      </c>
      <c r="AI33">
        <f t="shared" si="6"/>
        <v>-936.31419602848791</v>
      </c>
      <c r="AJ33">
        <f t="shared" si="7"/>
        <v>10.829888695968521</v>
      </c>
      <c r="AK33">
        <f t="shared" si="22"/>
        <v>23.325097516282863</v>
      </c>
      <c r="AL33">
        <f t="shared" si="8"/>
        <v>-902.15920981623651</v>
      </c>
      <c r="AN33">
        <f t="shared" si="9"/>
        <v>0</v>
      </c>
      <c r="AO33">
        <f t="shared" si="9"/>
        <v>0</v>
      </c>
      <c r="AP33">
        <f t="shared" si="9"/>
        <v>-0.27812787164293057</v>
      </c>
      <c r="AQ33">
        <f t="shared" si="9"/>
        <v>-30.974096091081211</v>
      </c>
      <c r="AR33">
        <f t="shared" si="9"/>
        <v>-31.252223962724141</v>
      </c>
      <c r="AS33">
        <f t="shared" si="9"/>
        <v>0.36147920052200611</v>
      </c>
      <c r="AT33">
        <f t="shared" si="9"/>
        <v>0.77854332939012028</v>
      </c>
      <c r="AU33">
        <f t="shared" si="9"/>
        <v>-30.112201432812014</v>
      </c>
      <c r="AW33">
        <v>30</v>
      </c>
      <c r="AX33">
        <f>IF(Z33&gt;0, (R33*SUMPRODUCT(K33:$K$98, X33:$X$98)-K33*$AZ$3)/Z33, 0)</f>
        <v>483.6160566464531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250000</v>
      </c>
      <c r="S34">
        <f t="shared" si="1"/>
        <v>475.04103698394101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322.38579010807234</v>
      </c>
      <c r="AC34">
        <f t="shared" si="2"/>
        <v>311.67322001464578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-962.88342066010136</v>
      </c>
      <c r="AI34">
        <f t="shared" si="6"/>
        <v>-971.08463896940452</v>
      </c>
      <c r="AJ34">
        <f t="shared" si="7"/>
        <v>10.712570093426564</v>
      </c>
      <c r="AK34">
        <f t="shared" si="22"/>
        <v>22.567005307565065</v>
      </c>
      <c r="AL34">
        <f t="shared" si="8"/>
        <v>-937.80506356841283</v>
      </c>
      <c r="AN34">
        <f t="shared" si="9"/>
        <v>0</v>
      </c>
      <c r="AO34">
        <f t="shared" si="9"/>
        <v>0</v>
      </c>
      <c r="AP34">
        <f t="shared" si="9"/>
        <v>-0.24441039325937497</v>
      </c>
      <c r="AQ34">
        <f t="shared" si="9"/>
        <v>-28.695579928595123</v>
      </c>
      <c r="AR34">
        <f t="shared" si="9"/>
        <v>-28.939990321854498</v>
      </c>
      <c r="AS34">
        <f t="shared" si="9"/>
        <v>0.31925299030059145</v>
      </c>
      <c r="AT34">
        <f t="shared" si="9"/>
        <v>0.67253552263712468</v>
      </c>
      <c r="AU34">
        <f t="shared" ref="AU34:AU89" si="23">AL34*$K34</f>
        <v>-27.948201808916778</v>
      </c>
      <c r="AW34">
        <v>31</v>
      </c>
      <c r="AX34">
        <f>IF(Z34&gt;0, (R34*SUMPRODUCT(K34:$K$98, X34:$X$98)-K34*$AZ$3)/Z34, 0)</f>
        <v>475.04103698394101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250000</v>
      </c>
      <c r="S35">
        <f t="shared" si="1"/>
        <v>466.39476376047725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311.67322001464578</v>
      </c>
      <c r="AC35">
        <f t="shared" si="2"/>
        <v>301.06828829824235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-1003.5112418370422</v>
      </c>
      <c r="AI35">
        <f t="shared" ref="AI35:AI66" si="25">SUM(AE35:AH35)</f>
        <v>-1011.5802724011605</v>
      </c>
      <c r="AJ35">
        <f t="shared" si="7"/>
        <v>10.604931716403428</v>
      </c>
      <c r="AK35">
        <f t="shared" si="22"/>
        <v>21.817125401025205</v>
      </c>
      <c r="AL35">
        <f t="shared" ref="AL35:AL89" si="26">SUM(AI35:AK35)</f>
        <v>-979.15821528373192</v>
      </c>
      <c r="AN35">
        <f t="shared" ref="AN35:AT66" si="27">AE35*$K35</f>
        <v>0</v>
      </c>
      <c r="AO35">
        <f t="shared" si="27"/>
        <v>0</v>
      </c>
      <c r="AP35">
        <f t="shared" si="27"/>
        <v>-0.21470622445301424</v>
      </c>
      <c r="AQ35">
        <f t="shared" si="27"/>
        <v>-26.702106060807822</v>
      </c>
      <c r="AR35">
        <f t="shared" si="27"/>
        <v>-26.916812285260836</v>
      </c>
      <c r="AS35">
        <f t="shared" si="27"/>
        <v>0.28218319800847136</v>
      </c>
      <c r="AT35">
        <f t="shared" si="27"/>
        <v>0.58052483331793148</v>
      </c>
      <c r="AU35">
        <f t="shared" si="23"/>
        <v>-26.054104253934433</v>
      </c>
      <c r="AW35">
        <v>32</v>
      </c>
      <c r="AX35">
        <f>IF(Z35&gt;0, (R35*SUMPRODUCT(K35:$K$98, X35:$X$98)-K35*$AZ$3)/Z35, 0)</f>
        <v>466.39476376047725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250000</v>
      </c>
      <c r="S36">
        <f t="shared" si="1"/>
        <v>457.59438324001218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301.06828829824235</v>
      </c>
      <c r="AC36">
        <f t="shared" si="2"/>
        <v>290.51854671260566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-1046.245349959818</v>
      </c>
      <c r="AI36">
        <f t="shared" si="25"/>
        <v>-1054.181377950797</v>
      </c>
      <c r="AJ36">
        <f t="shared" si="7"/>
        <v>10.549741585636696</v>
      </c>
      <c r="AK36">
        <f t="shared" si="22"/>
        <v>21.074780180876967</v>
      </c>
      <c r="AL36">
        <f t="shared" si="26"/>
        <v>-1022.5568561842834</v>
      </c>
      <c r="AN36">
        <f t="shared" si="27"/>
        <v>0</v>
      </c>
      <c r="AO36">
        <f t="shared" si="27"/>
        <v>0</v>
      </c>
      <c r="AP36">
        <f t="shared" si="27"/>
        <v>-0.18854214464498445</v>
      </c>
      <c r="AQ36">
        <f t="shared" si="27"/>
        <v>-24.856432251813231</v>
      </c>
      <c r="AR36">
        <f t="shared" si="27"/>
        <v>-25.044974396458215</v>
      </c>
      <c r="AS36">
        <f t="shared" si="27"/>
        <v>0.25063809077630439</v>
      </c>
      <c r="AT36">
        <f t="shared" si="27"/>
        <v>0.50068929415833796</v>
      </c>
      <c r="AU36">
        <f t="shared" si="23"/>
        <v>-24.293647011523575</v>
      </c>
      <c r="AW36">
        <v>33</v>
      </c>
      <c r="AX36">
        <f>IF(Z36&gt;0, (R36*SUMPRODUCT(K36:$K$98, X36:$X$98)-K36*$AZ$3)/Z36, 0)</f>
        <v>457.59438324001218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250000</v>
      </c>
      <c r="S37">
        <f t="shared" si="1"/>
        <v>448.72881998453119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290.51854671260566</v>
      </c>
      <c r="AC37">
        <f t="shared" si="2"/>
        <v>280.0838684564809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-1090.4080238726956</v>
      </c>
      <c r="AI37">
        <f t="shared" si="25"/>
        <v>-1098.2101711825712</v>
      </c>
      <c r="AJ37">
        <f t="shared" si="7"/>
        <v>10.434678256124755</v>
      </c>
      <c r="AK37">
        <f t="shared" si="22"/>
        <v>20.336298269882398</v>
      </c>
      <c r="AL37">
        <f t="shared" si="26"/>
        <v>-1067.439194656564</v>
      </c>
      <c r="AN37">
        <f t="shared" si="27"/>
        <v>0</v>
      </c>
      <c r="AO37">
        <f t="shared" si="27"/>
        <v>0</v>
      </c>
      <c r="AP37">
        <f t="shared" si="27"/>
        <v>-0.1655012868789407</v>
      </c>
      <c r="AQ37">
        <f t="shared" si="27"/>
        <v>-23.130033823589603</v>
      </c>
      <c r="AR37">
        <f t="shared" si="27"/>
        <v>-23.295535110468542</v>
      </c>
      <c r="AS37">
        <f t="shared" si="27"/>
        <v>0.22134325474352756</v>
      </c>
      <c r="AT37">
        <f t="shared" si="27"/>
        <v>0.43137913196785416</v>
      </c>
      <c r="AU37">
        <f t="shared" si="23"/>
        <v>-22.64281272375716</v>
      </c>
      <c r="AW37">
        <v>34</v>
      </c>
      <c r="AX37">
        <f>IF(Z37&gt;0, (R37*SUMPRODUCT(K37:$K$98, X37:$X$98)-K37*$AZ$3)/Z37, 0)</f>
        <v>448.72881998453119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250000</v>
      </c>
      <c r="S38">
        <f t="shared" si="1"/>
        <v>439.9148058930748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280.0838684564809</v>
      </c>
      <c r="AC38">
        <f t="shared" si="2"/>
        <v>269.83040070047031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-1140.0984503182524</v>
      </c>
      <c r="AI38">
        <f t="shared" si="25"/>
        <v>-1147.7655712325134</v>
      </c>
      <c r="AJ38">
        <f t="shared" si="7"/>
        <v>10.253467756010593</v>
      </c>
      <c r="AK38">
        <f t="shared" si="22"/>
        <v>19.605870791953667</v>
      </c>
      <c r="AL38">
        <f t="shared" si="26"/>
        <v>-1117.906232684549</v>
      </c>
      <c r="AN38">
        <f t="shared" si="27"/>
        <v>0</v>
      </c>
      <c r="AO38">
        <f t="shared" si="27"/>
        <v>0</v>
      </c>
      <c r="AP38">
        <f t="shared" si="27"/>
        <v>-0.14521166961768947</v>
      </c>
      <c r="AQ38">
        <f t="shared" si="27"/>
        <v>-21.592929256054411</v>
      </c>
      <c r="AR38">
        <f t="shared" si="27"/>
        <v>-21.738140925672099</v>
      </c>
      <c r="AS38">
        <f t="shared" si="27"/>
        <v>0.19419586424573107</v>
      </c>
      <c r="AT38">
        <f t="shared" si="27"/>
        <v>0.37132598583554216</v>
      </c>
      <c r="AU38">
        <f t="shared" si="23"/>
        <v>-21.172619075590823</v>
      </c>
      <c r="AW38">
        <v>35</v>
      </c>
      <c r="AX38">
        <f>IF(Z38&gt;0, (R38*SUMPRODUCT(K38:$K$98, X38:$X$98)-K38*$AZ$3)/Z38, 0)</f>
        <v>439.9148058930748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250000</v>
      </c>
      <c r="S39">
        <f t="shared" si="1"/>
        <v>431.12803780728751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269.83040070047031</v>
      </c>
      <c r="AC39">
        <f t="shared" si="2"/>
        <v>259.73440543332566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-1195.7292157167826</v>
      </c>
      <c r="AI39">
        <f t="shared" si="25"/>
        <v>-1203.2598789611152</v>
      </c>
      <c r="AJ39">
        <f t="shared" si="7"/>
        <v>10.095995267144644</v>
      </c>
      <c r="AK39">
        <f t="shared" si="22"/>
        <v>18.888128049032922</v>
      </c>
      <c r="AL39">
        <f t="shared" si="26"/>
        <v>-1174.2757556449376</v>
      </c>
      <c r="AN39">
        <f t="shared" si="27"/>
        <v>0</v>
      </c>
      <c r="AO39">
        <f t="shared" si="27"/>
        <v>0</v>
      </c>
      <c r="AP39">
        <f t="shared" si="27"/>
        <v>-0.12734573699115578</v>
      </c>
      <c r="AQ39">
        <f t="shared" si="27"/>
        <v>-20.220133775322669</v>
      </c>
      <c r="AR39">
        <f t="shared" si="27"/>
        <v>-20.347479512313825</v>
      </c>
      <c r="AS39">
        <f t="shared" si="27"/>
        <v>0.17072625826434762</v>
      </c>
      <c r="AT39">
        <f t="shared" si="27"/>
        <v>0.31940381726637579</v>
      </c>
      <c r="AU39">
        <f t="shared" si="23"/>
        <v>-19.8573494367831</v>
      </c>
      <c r="AW39">
        <v>36</v>
      </c>
      <c r="AX39">
        <f>IF(Z39&gt;0, (R39*SUMPRODUCT(K39:$K$98, X39:$X$98)-K39*$AZ$3)/Z39, 0)</f>
        <v>431.12803780728751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250000</v>
      </c>
      <c r="S40">
        <f t="shared" si="1"/>
        <v>422.35863244608674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259.73440543332566</v>
      </c>
      <c r="AC40">
        <f t="shared" si="2"/>
        <v>249.77939129095824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-1259.2062676430039</v>
      </c>
      <c r="AI40">
        <f t="shared" si="25"/>
        <v>-1266.5986639415109</v>
      </c>
      <c r="AJ40">
        <f t="shared" si="7"/>
        <v>9.9550141423674177</v>
      </c>
      <c r="AK40">
        <f t="shared" si="22"/>
        <v>18.181408380332797</v>
      </c>
      <c r="AL40">
        <f t="shared" si="26"/>
        <v>-1238.4622414188107</v>
      </c>
      <c r="AN40">
        <f t="shared" si="27"/>
        <v>0</v>
      </c>
      <c r="AO40">
        <f t="shared" si="27"/>
        <v>0</v>
      </c>
      <c r="AP40">
        <f t="shared" si="27"/>
        <v>-0.11161393048999532</v>
      </c>
      <c r="AQ40">
        <f t="shared" si="27"/>
        <v>-19.012097722311722</v>
      </c>
      <c r="AR40">
        <f t="shared" si="27"/>
        <v>-19.123711652801717</v>
      </c>
      <c r="AS40">
        <f t="shared" si="27"/>
        <v>0.15030555879931742</v>
      </c>
      <c r="AT40">
        <f t="shared" si="27"/>
        <v>0.27451158856059948</v>
      </c>
      <c r="AU40">
        <f t="shared" si="23"/>
        <v>-18.6988945054418</v>
      </c>
      <c r="AW40">
        <v>37</v>
      </c>
      <c r="AX40">
        <f>IF(Z40&gt;0, (R40*SUMPRODUCT(K40:$K$98, X40:$X$98)-K40*$AZ$3)/Z40, 0)</f>
        <v>422.35863244608674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250000</v>
      </c>
      <c r="S41">
        <f t="shared" si="1"/>
        <v>413.57027781902769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249.77939129095824</v>
      </c>
      <c r="AC41">
        <f t="shared" si="2"/>
        <v>239.93257895521367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-1332.0783213827501</v>
      </c>
      <c r="AI41">
        <f t="shared" si="25"/>
        <v>-1339.330189802203</v>
      </c>
      <c r="AJ41">
        <f t="shared" si="7"/>
        <v>9.8468123357445734</v>
      </c>
      <c r="AK41">
        <f t="shared" si="22"/>
        <v>17.48455739036708</v>
      </c>
      <c r="AL41">
        <f t="shared" si="26"/>
        <v>-1311.9988200760913</v>
      </c>
      <c r="AN41">
        <f t="shared" si="27"/>
        <v>0</v>
      </c>
      <c r="AO41">
        <f t="shared" si="27"/>
        <v>0</v>
      </c>
      <c r="AP41">
        <f t="shared" si="27"/>
        <v>-9.7760869147453314E-2</v>
      </c>
      <c r="AQ41">
        <f t="shared" si="27"/>
        <v>-17.957459641922561</v>
      </c>
      <c r="AR41">
        <f t="shared" si="27"/>
        <v>-18.055220511070015</v>
      </c>
      <c r="AS41">
        <f t="shared" si="27"/>
        <v>0.1327427466405792</v>
      </c>
      <c r="AT41">
        <f t="shared" si="27"/>
        <v>0.2357055352184351</v>
      </c>
      <c r="AU41">
        <f t="shared" si="23"/>
        <v>-17.686772229211002</v>
      </c>
      <c r="AW41">
        <v>38</v>
      </c>
      <c r="AX41">
        <f>IF(Z41&gt;0, (R41*SUMPRODUCT(K41:$K$98, X41:$X$98)-K41*$AZ$3)/Z41, 0)</f>
        <v>413.57027781902769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250000</v>
      </c>
      <c r="S42">
        <f t="shared" si="1"/>
        <v>404.7190052391191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239.93257895521367</v>
      </c>
      <c r="AC42">
        <f t="shared" si="2"/>
        <v>230.15840983701185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-1415.2614423399054</v>
      </c>
      <c r="AI42">
        <f t="shared" si="25"/>
        <v>-1422.3700290030467</v>
      </c>
      <c r="AJ42">
        <f t="shared" si="7"/>
        <v>9.7741691182018258</v>
      </c>
      <c r="AK42">
        <f t="shared" si="22"/>
        <v>16.795280526864957</v>
      </c>
      <c r="AL42">
        <f t="shared" si="26"/>
        <v>-1395.80057935798</v>
      </c>
      <c r="AN42">
        <f t="shared" si="27"/>
        <v>0</v>
      </c>
      <c r="AO42">
        <f t="shared" si="27"/>
        <v>0</v>
      </c>
      <c r="AP42">
        <f t="shared" si="27"/>
        <v>-8.5561891777747326E-2</v>
      </c>
      <c r="AQ42">
        <f t="shared" si="27"/>
        <v>-17.034672587531375</v>
      </c>
      <c r="AR42">
        <f t="shared" si="27"/>
        <v>-17.120234479309119</v>
      </c>
      <c r="AS42">
        <f t="shared" si="27"/>
        <v>0.11764594566248336</v>
      </c>
      <c r="AT42">
        <f t="shared" si="27"/>
        <v>0.20215494906570938</v>
      </c>
      <c r="AU42">
        <f t="shared" si="23"/>
        <v>-16.800433584580929</v>
      </c>
      <c r="AW42">
        <v>39</v>
      </c>
      <c r="AX42">
        <f>IF(Z42&gt;0, (R42*SUMPRODUCT(K42:$K$98, X42:$X$98)-K42*$AZ$3)/Z42, 0)</f>
        <v>404.7190052391191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250000</v>
      </c>
      <c r="S43">
        <f t="shared" si="1"/>
        <v>395.78582959450239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230.15840983701185</v>
      </c>
      <c r="AC43">
        <f t="shared" si="2"/>
        <v>220.43024664565971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-1514.2031728938771</v>
      </c>
      <c r="AI43">
        <f t="shared" si="25"/>
        <v>-1521.1649635317424</v>
      </c>
      <c r="AJ43">
        <f t="shared" si="7"/>
        <v>9.728163191352138</v>
      </c>
      <c r="AK43">
        <f t="shared" si="22"/>
        <v>16.111088688590829</v>
      </c>
      <c r="AL43">
        <f t="shared" si="26"/>
        <v>-1495.3257116517993</v>
      </c>
      <c r="AN43">
        <f t="shared" si="27"/>
        <v>0</v>
      </c>
      <c r="AO43">
        <f t="shared" si="27"/>
        <v>0</v>
      </c>
      <c r="AP43">
        <f t="shared" si="27"/>
        <v>-7.4816958972526187E-2</v>
      </c>
      <c r="AQ43">
        <f t="shared" si="27"/>
        <v>-16.272835906080658</v>
      </c>
      <c r="AR43">
        <f t="shared" si="27"/>
        <v>-16.347652865053185</v>
      </c>
      <c r="AS43">
        <f t="shared" si="27"/>
        <v>0.10454660650188856</v>
      </c>
      <c r="AT43">
        <f t="shared" si="27"/>
        <v>0.1731426186333353</v>
      </c>
      <c r="AU43">
        <f t="shared" si="23"/>
        <v>-16.069963639917962</v>
      </c>
      <c r="AW43">
        <v>40</v>
      </c>
      <c r="AX43">
        <f>IF(Z43&gt;0, (R43*SUMPRODUCT(K43:$K$98, X43:$X$98)-K43*$AZ$3)/Z43, 0)</f>
        <v>395.78582959450239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12.5</v>
      </c>
      <c r="R44">
        <f t="shared" si="0"/>
        <v>250000</v>
      </c>
      <c r="S44">
        <f t="shared" si="1"/>
        <v>386.66318499783142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220.43024664565971</v>
      </c>
      <c r="AC44">
        <f t="shared" si="2"/>
        <v>210.68107984331044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-1626.0126689131564</v>
      </c>
      <c r="AI44">
        <f t="shared" si="25"/>
        <v>-1632.8235410111974</v>
      </c>
      <c r="AJ44">
        <f t="shared" si="7"/>
        <v>9.749166802349265</v>
      </c>
      <c r="AK44">
        <f t="shared" si="22"/>
        <v>15.430117265196181</v>
      </c>
      <c r="AL44">
        <f t="shared" si="26"/>
        <v>-1607.644256943652</v>
      </c>
      <c r="AN44">
        <f t="shared" si="27"/>
        <v>0</v>
      </c>
      <c r="AO44">
        <f t="shared" si="27"/>
        <v>0</v>
      </c>
      <c r="AP44">
        <f t="shared" si="27"/>
        <v>-6.5352739181310474E-2</v>
      </c>
      <c r="AQ44">
        <f t="shared" si="27"/>
        <v>-15.602169638092793</v>
      </c>
      <c r="AR44">
        <f t="shared" si="27"/>
        <v>-15.667522377274105</v>
      </c>
      <c r="AS44">
        <f t="shared" si="27"/>
        <v>9.3546721491405457E-2</v>
      </c>
      <c r="AT44">
        <f t="shared" si="27"/>
        <v>0.14805746087339564</v>
      </c>
      <c r="AU44">
        <f t="shared" si="23"/>
        <v>-15.425918194909302</v>
      </c>
      <c r="AW44">
        <v>41</v>
      </c>
      <c r="AX44">
        <f>IF(Z44&gt;0, (R44*SUMPRODUCT(K44:$K$98, X44:$X$98)-K44*$AZ$3)/Z44, 0)</f>
        <v>386.66318499783142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12.5</v>
      </c>
      <c r="R45">
        <f t="shared" si="0"/>
        <v>250000</v>
      </c>
      <c r="S45">
        <f t="shared" si="1"/>
        <v>377.34458450473443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210.68107984331044</v>
      </c>
      <c r="AC45">
        <f t="shared" si="2"/>
        <v>200.90361476212067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-1751.7177540800601</v>
      </c>
      <c r="AI45">
        <f t="shared" si="25"/>
        <v>-1758.3729315694166</v>
      </c>
      <c r="AJ45">
        <f t="shared" si="7"/>
        <v>9.7774650811897743</v>
      </c>
      <c r="AK45">
        <f t="shared" si="22"/>
        <v>14.747675589031733</v>
      </c>
      <c r="AL45">
        <f t="shared" si="26"/>
        <v>-1733.8477908991949</v>
      </c>
      <c r="AN45">
        <f t="shared" si="27"/>
        <v>0</v>
      </c>
      <c r="AO45">
        <f t="shared" si="27"/>
        <v>0</v>
      </c>
      <c r="AP45">
        <f t="shared" si="27"/>
        <v>-5.7016780409331148E-2</v>
      </c>
      <c r="AQ45">
        <f t="shared" si="27"/>
        <v>-15.007459482972573</v>
      </c>
      <c r="AR45">
        <f t="shared" si="27"/>
        <v>-15.064476263381904</v>
      </c>
      <c r="AS45">
        <f t="shared" si="27"/>
        <v>8.3766297801322817E-2</v>
      </c>
      <c r="AT45">
        <f t="shared" si="27"/>
        <v>0.12634749140089038</v>
      </c>
      <c r="AU45">
        <f t="shared" si="23"/>
        <v>-14.854362474179689</v>
      </c>
      <c r="AW45">
        <v>42</v>
      </c>
      <c r="AX45">
        <f>IF(Z45&gt;0, (R45*SUMPRODUCT(K45:$K$98, X45:$X$98)-K45*$AZ$3)/Z45, 0)</f>
        <v>377.34458450473443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250000</v>
      </c>
      <c r="S46">
        <f t="shared" si="1"/>
        <v>367.83541549224503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200.90361476212067</v>
      </c>
      <c r="AC46">
        <f t="shared" si="2"/>
        <v>191.09678434781168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-1893.2419983615875</v>
      </c>
      <c r="AI46">
        <f t="shared" si="25"/>
        <v>-1899.7359619761326</v>
      </c>
      <c r="AJ46">
        <f t="shared" si="7"/>
        <v>9.8068304143089904</v>
      </c>
      <c r="AK46">
        <f t="shared" si="22"/>
        <v>14.063253033348449</v>
      </c>
      <c r="AL46">
        <f t="shared" si="26"/>
        <v>-1875.8658785284752</v>
      </c>
      <c r="AN46">
        <f t="shared" si="27"/>
        <v>0</v>
      </c>
      <c r="AO46">
        <f t="shared" si="27"/>
        <v>0</v>
      </c>
      <c r="AP46">
        <f t="shared" si="27"/>
        <v>-4.9674656899626558E-2</v>
      </c>
      <c r="AQ46">
        <f t="shared" si="27"/>
        <v>-14.482087101001712</v>
      </c>
      <c r="AR46">
        <f t="shared" si="27"/>
        <v>-14.531761757901339</v>
      </c>
      <c r="AS46">
        <f t="shared" si="27"/>
        <v>7.5015963288202245E-2</v>
      </c>
      <c r="AT46">
        <f t="shared" si="27"/>
        <v>0.10757486656678374</v>
      </c>
      <c r="AU46">
        <f t="shared" si="23"/>
        <v>-14.349170928046354</v>
      </c>
      <c r="AW46">
        <v>43</v>
      </c>
      <c r="AX46">
        <f>IF(Z46&gt;0, (R46*SUMPRODUCT(K46:$K$98, X46:$X$98)-K46*$AZ$3)/Z46, 0)</f>
        <v>367.83541549224503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250000</v>
      </c>
      <c r="S47">
        <f t="shared" si="1"/>
        <v>358.11870447722231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191.09678434781168</v>
      </c>
      <c r="AC47">
        <f t="shared" si="2"/>
        <v>181.2581160581166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-2045.538923995663</v>
      </c>
      <c r="AI47">
        <f t="shared" si="25"/>
        <v>-2051.8656710278628</v>
      </c>
      <c r="AJ47">
        <f t="shared" si="7"/>
        <v>9.8386682896950788</v>
      </c>
      <c r="AK47">
        <f t="shared" si="22"/>
        <v>13.376774904346819</v>
      </c>
      <c r="AL47">
        <f t="shared" si="26"/>
        <v>-2028.650227833821</v>
      </c>
      <c r="AN47">
        <f t="shared" si="27"/>
        <v>0</v>
      </c>
      <c r="AO47">
        <f t="shared" si="27"/>
        <v>0</v>
      </c>
      <c r="AP47">
        <f t="shared" si="27"/>
        <v>-4.3210319004579181E-2</v>
      </c>
      <c r="AQ47">
        <f t="shared" si="27"/>
        <v>-13.970590098242878</v>
      </c>
      <c r="AR47">
        <f t="shared" si="27"/>
        <v>-14.01380041724746</v>
      </c>
      <c r="AS47">
        <f t="shared" si="27"/>
        <v>6.7195984478954696E-2</v>
      </c>
      <c r="AT47">
        <f t="shared" si="27"/>
        <v>9.1360490300544259E-2</v>
      </c>
      <c r="AU47">
        <f t="shared" si="23"/>
        <v>-13.855243942467959</v>
      </c>
      <c r="AW47">
        <v>44</v>
      </c>
      <c r="AX47">
        <f>IF(Z47&gt;0, (R47*SUMPRODUCT(K47:$K$98, X47:$X$98)-K47*$AZ$3)/Z47, 0)</f>
        <v>358.11870447722231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250000</v>
      </c>
      <c r="S48">
        <f t="shared" si="1"/>
        <v>348.26668587244234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181.2581160581166</v>
      </c>
      <c r="AC48">
        <f t="shared" si="2"/>
        <v>171.43343561282612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-2207.6945883172339</v>
      </c>
      <c r="AI48">
        <f t="shared" si="25"/>
        <v>-2213.8476831496955</v>
      </c>
      <c r="AJ48">
        <f t="shared" si="7"/>
        <v>9.8246804452904826</v>
      </c>
      <c r="AK48">
        <f t="shared" si="22"/>
        <v>12.688068124068163</v>
      </c>
      <c r="AL48">
        <f t="shared" si="26"/>
        <v>-2191.3349345803367</v>
      </c>
      <c r="AN48">
        <f t="shared" si="27"/>
        <v>0</v>
      </c>
      <c r="AO48">
        <f t="shared" si="27"/>
        <v>0</v>
      </c>
      <c r="AP48">
        <f t="shared" si="27"/>
        <v>-3.7521707051108001E-2</v>
      </c>
      <c r="AQ48">
        <f t="shared" si="27"/>
        <v>-13.462569951650396</v>
      </c>
      <c r="AR48">
        <f t="shared" si="27"/>
        <v>-13.500091658701503</v>
      </c>
      <c r="AS48">
        <f t="shared" si="27"/>
        <v>5.9911116531816695E-2</v>
      </c>
      <c r="AT48">
        <f t="shared" si="27"/>
        <v>7.737211730983698E-2</v>
      </c>
      <c r="AU48">
        <f t="shared" si="23"/>
        <v>-13.36280842485985</v>
      </c>
      <c r="AW48">
        <v>45</v>
      </c>
      <c r="AX48">
        <f>IF(Z48&gt;0, (R48*SUMPRODUCT(K48:$K$98, X48:$X$98)-K48*$AZ$3)/Z48, 0)</f>
        <v>348.26668587244234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250000</v>
      </c>
      <c r="S49">
        <f t="shared" si="1"/>
        <v>338.35120935800518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171.43343561282612</v>
      </c>
      <c r="AC49">
        <f t="shared" si="2"/>
        <v>161.67257070845457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-2375.0985433109527</v>
      </c>
      <c r="AI49">
        <f t="shared" si="25"/>
        <v>-2381.0713522679243</v>
      </c>
      <c r="AJ49">
        <f t="shared" si="7"/>
        <v>9.7608649043715445</v>
      </c>
      <c r="AK49">
        <f t="shared" si="22"/>
        <v>12.000340492897829</v>
      </c>
      <c r="AL49">
        <f t="shared" si="26"/>
        <v>-2359.310146870655</v>
      </c>
      <c r="AN49">
        <f t="shared" si="27"/>
        <v>0</v>
      </c>
      <c r="AO49">
        <f t="shared" si="27"/>
        <v>0</v>
      </c>
      <c r="AP49">
        <f t="shared" si="27"/>
        <v>-3.2519928423049918E-2</v>
      </c>
      <c r="AQ49">
        <f t="shared" si="27"/>
        <v>-12.931609763946607</v>
      </c>
      <c r="AR49">
        <f t="shared" si="27"/>
        <v>-12.964129692369658</v>
      </c>
      <c r="AS49">
        <f t="shared" si="27"/>
        <v>5.3144614255026042E-2</v>
      </c>
      <c r="AT49">
        <f t="shared" si="27"/>
        <v>6.5337802814830176E-2</v>
      </c>
      <c r="AU49">
        <f t="shared" si="23"/>
        <v>-12.845647275299802</v>
      </c>
      <c r="AW49">
        <v>46</v>
      </c>
      <c r="AX49">
        <f>IF(Z49&gt;0, (R49*SUMPRODUCT(K49:$K$98, X49:$X$98)-K49*$AZ$3)/Z49, 0)</f>
        <v>338.35120935800518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250000</v>
      </c>
      <c r="S50">
        <f t="shared" si="1"/>
        <v>328.49889179270326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161.67257070845457</v>
      </c>
      <c r="AC50">
        <f t="shared" si="2"/>
        <v>152.04605473672129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-2548.856562936176</v>
      </c>
      <c r="AI50">
        <f t="shared" si="25"/>
        <v>-2554.642200975431</v>
      </c>
      <c r="AJ50">
        <f t="shared" si="7"/>
        <v>9.6265159717332835</v>
      </c>
      <c r="AK50">
        <f t="shared" si="22"/>
        <v>11.317079949591822</v>
      </c>
      <c r="AL50">
        <f t="shared" si="26"/>
        <v>-2533.6986050541059</v>
      </c>
      <c r="AN50">
        <f t="shared" si="27"/>
        <v>0</v>
      </c>
      <c r="AO50">
        <f t="shared" si="27"/>
        <v>0</v>
      </c>
      <c r="AP50">
        <f t="shared" si="27"/>
        <v>-2.8125755323847163E-2</v>
      </c>
      <c r="AQ50">
        <f t="shared" si="27"/>
        <v>-12.390771001974841</v>
      </c>
      <c r="AR50">
        <f t="shared" si="27"/>
        <v>-12.418896757298688</v>
      </c>
      <c r="AS50">
        <f t="shared" si="27"/>
        <v>4.6797437206586044E-2</v>
      </c>
      <c r="AT50">
        <f t="shared" si="27"/>
        <v>5.5015785550873532E-2</v>
      </c>
      <c r="AU50">
        <f t="shared" si="23"/>
        <v>-12.317083534541228</v>
      </c>
      <c r="AW50">
        <v>47</v>
      </c>
      <c r="AX50">
        <f>IF(Z50&gt;0, (R50*SUMPRODUCT(K50:$K$98, X50:$X$98)-K50*$AZ$3)/Z50, 0)</f>
        <v>328.49889179270326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250000</v>
      </c>
      <c r="S51">
        <f t="shared" si="1"/>
        <v>318.82550594606909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152.04605473672129</v>
      </c>
      <c r="AC51">
        <f t="shared" si="2"/>
        <v>142.60626033493685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-2734.0743030851295</v>
      </c>
      <c r="AI51">
        <f t="shared" si="25"/>
        <v>-2739.6653810288376</v>
      </c>
      <c r="AJ51">
        <f t="shared" si="7"/>
        <v>9.4397944017844395</v>
      </c>
      <c r="AK51">
        <f t="shared" si="22"/>
        <v>10.643223831570491</v>
      </c>
      <c r="AL51">
        <f t="shared" si="26"/>
        <v>-2719.5823627954824</v>
      </c>
      <c r="AN51">
        <f t="shared" si="27"/>
        <v>0</v>
      </c>
      <c r="AO51">
        <f t="shared" si="27"/>
        <v>0</v>
      </c>
      <c r="AP51">
        <f t="shared" si="27"/>
        <v>-2.4267802872750648E-2</v>
      </c>
      <c r="AQ51">
        <f t="shared" si="27"/>
        <v>-11.867117020142279</v>
      </c>
      <c r="AR51">
        <f t="shared" si="27"/>
        <v>-11.891384823015029</v>
      </c>
      <c r="AS51">
        <f t="shared" si="27"/>
        <v>4.0972970151415787E-2</v>
      </c>
      <c r="AT51">
        <f t="shared" si="27"/>
        <v>4.6196397273582594E-2</v>
      </c>
      <c r="AU51">
        <f t="shared" si="23"/>
        <v>-11.804215455590029</v>
      </c>
      <c r="AW51">
        <v>48</v>
      </c>
      <c r="AX51">
        <f>IF(Z51&gt;0, (R51*SUMPRODUCT(K51:$K$98, X51:$X$98)-K51*$AZ$3)/Z51, 0)</f>
        <v>318.82550594606909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250000</v>
      </c>
      <c r="S52">
        <f t="shared" si="1"/>
        <v>309.38554565176378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142.60626033493685</v>
      </c>
      <c r="AC52">
        <f t="shared" si="2"/>
        <v>133.37394385067893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-2930.0926236102937</v>
      </c>
      <c r="AI52">
        <f t="shared" si="25"/>
        <v>-2935.4812861433843</v>
      </c>
      <c r="AJ52">
        <f t="shared" si="7"/>
        <v>9.2323164842579217</v>
      </c>
      <c r="AK52">
        <f t="shared" si="22"/>
        <v>9.9824382234455804</v>
      </c>
      <c r="AL52">
        <f t="shared" si="26"/>
        <v>-2916.2665314356809</v>
      </c>
      <c r="AN52">
        <f t="shared" si="27"/>
        <v>0</v>
      </c>
      <c r="AO52">
        <f t="shared" si="27"/>
        <v>0</v>
      </c>
      <c r="AP52">
        <f t="shared" si="27"/>
        <v>-2.0883239814244128E-2</v>
      </c>
      <c r="AQ52">
        <f t="shared" si="27"/>
        <v>-11.355290215530632</v>
      </c>
      <c r="AR52">
        <f t="shared" si="27"/>
        <v>-11.376173455344876</v>
      </c>
      <c r="AS52">
        <f t="shared" si="27"/>
        <v>3.5778948486346357E-2</v>
      </c>
      <c r="AT52">
        <f t="shared" si="27"/>
        <v>3.8685972645520969E-2</v>
      </c>
      <c r="AU52">
        <f t="shared" si="23"/>
        <v>-11.301708534213009</v>
      </c>
      <c r="AW52">
        <v>49</v>
      </c>
      <c r="AX52">
        <f>IF(Z52&gt;0, (R52*SUMPRODUCT(K52:$K$98, X52:$X$98)-K52*$AZ$3)/Z52, 0)</f>
        <v>309.38554565176378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250000</v>
      </c>
      <c r="S53">
        <f t="shared" si="1"/>
        <v>300.24394597038832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133.37394385067893</v>
      </c>
      <c r="AC53">
        <f t="shared" si="2"/>
        <v>124.37115411361638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-3137.0985910240543</v>
      </c>
      <c r="AI53">
        <f t="shared" si="25"/>
        <v>-3142.2765120022627</v>
      </c>
      <c r="AJ53">
        <f t="shared" si="7"/>
        <v>9.0027897370625425</v>
      </c>
      <c r="AK53">
        <f t="shared" si="22"/>
        <v>9.3361760695475251</v>
      </c>
      <c r="AL53">
        <f t="shared" si="26"/>
        <v>-3123.9375461956529</v>
      </c>
      <c r="AN53">
        <f t="shared" si="27"/>
        <v>0</v>
      </c>
      <c r="AO53">
        <f t="shared" si="27"/>
        <v>0</v>
      </c>
      <c r="AP53">
        <f t="shared" si="27"/>
        <v>-1.7916545827055541E-2</v>
      </c>
      <c r="AQ53">
        <f t="shared" si="27"/>
        <v>-10.854930174990677</v>
      </c>
      <c r="AR53">
        <f t="shared" si="27"/>
        <v>-10.872846720817732</v>
      </c>
      <c r="AS53">
        <f t="shared" si="27"/>
        <v>3.1151285539940895E-2</v>
      </c>
      <c r="AT53">
        <f t="shared" si="27"/>
        <v>3.2304862724532785E-2</v>
      </c>
      <c r="AU53">
        <f t="shared" si="23"/>
        <v>-10.809390572553259</v>
      </c>
      <c r="AW53">
        <v>50</v>
      </c>
      <c r="AX53">
        <f>IF(Z53&gt;0, (R53*SUMPRODUCT(K53:$K$98, X53:$X$98)-K53*$AZ$3)/Z53, 0)</f>
        <v>300.24394597038832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250000</v>
      </c>
      <c r="S54">
        <f t="shared" si="1"/>
        <v>291.42094614027343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124.37115411361638</v>
      </c>
      <c r="AC54">
        <f t="shared" si="2"/>
        <v>115.61667079440089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-3339.2726170478581</v>
      </c>
      <c r="AI54">
        <f t="shared" si="25"/>
        <v>-3344.2317951854325</v>
      </c>
      <c r="AJ54">
        <f t="shared" si="7"/>
        <v>8.7544833192154954</v>
      </c>
      <c r="AK54">
        <f t="shared" si="22"/>
        <v>8.7059807879531483</v>
      </c>
      <c r="AL54">
        <f t="shared" si="26"/>
        <v>-3326.7713310782638</v>
      </c>
      <c r="AN54">
        <f t="shared" si="27"/>
        <v>0</v>
      </c>
      <c r="AO54">
        <f t="shared" si="27"/>
        <v>0</v>
      </c>
      <c r="AP54">
        <f t="shared" si="27"/>
        <v>-1.53211213570341E-2</v>
      </c>
      <c r="AQ54">
        <f t="shared" si="27"/>
        <v>-10.316508016192705</v>
      </c>
      <c r="AR54">
        <f t="shared" si="27"/>
        <v>-10.33182913754974</v>
      </c>
      <c r="AS54">
        <f t="shared" si="27"/>
        <v>2.7046518118714471E-2</v>
      </c>
      <c r="AT54">
        <f t="shared" si="27"/>
        <v>2.689667208637225E-2</v>
      </c>
      <c r="AU54">
        <f t="shared" si="23"/>
        <v>-10.277885947344654</v>
      </c>
      <c r="AW54">
        <v>51</v>
      </c>
      <c r="AX54">
        <f>IF(Z54&gt;0, (R54*SUMPRODUCT(K54:$K$98, X54:$X$98)-K54*$AZ$3)/Z54, 0)</f>
        <v>291.42094614027343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250000</v>
      </c>
      <c r="S55">
        <f t="shared" si="1"/>
        <v>283.02877514699298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115.61667079440089</v>
      </c>
      <c r="AC55">
        <f t="shared" si="2"/>
        <v>107.17556175657876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-3523.2948232975941</v>
      </c>
      <c r="AI55">
        <f t="shared" si="25"/>
        <v>-3528.0282449126275</v>
      </c>
      <c r="AJ55">
        <f t="shared" si="7"/>
        <v>8.4411090378221303</v>
      </c>
      <c r="AK55">
        <f t="shared" si="22"/>
        <v>8.0931669556080639</v>
      </c>
      <c r="AL55">
        <f t="shared" si="26"/>
        <v>-3511.4939689191974</v>
      </c>
      <c r="AN55">
        <f t="shared" si="27"/>
        <v>0</v>
      </c>
      <c r="AO55">
        <f t="shared" si="27"/>
        <v>0</v>
      </c>
      <c r="AP55">
        <f t="shared" si="27"/>
        <v>-1.3056837851616388E-2</v>
      </c>
      <c r="AQ55">
        <f t="shared" si="27"/>
        <v>-9.718781243810767</v>
      </c>
      <c r="AR55">
        <f t="shared" si="27"/>
        <v>-9.7318380816623815</v>
      </c>
      <c r="AS55">
        <f t="shared" si="27"/>
        <v>2.328425417347426E-2</v>
      </c>
      <c r="AT55">
        <f t="shared" si="27"/>
        <v>2.232447840898414E-2</v>
      </c>
      <c r="AU55">
        <f t="shared" si="23"/>
        <v>-9.6862293490799249</v>
      </c>
      <c r="AW55">
        <v>52</v>
      </c>
      <c r="AX55">
        <f>IF(Z55&gt;0, (R55*SUMPRODUCT(K55:$K$98, X55:$X$98)-K55*$AZ$3)/Z55, 0)</f>
        <v>283.02877514699298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250000</v>
      </c>
      <c r="S56">
        <f t="shared" si="1"/>
        <v>277.9188773790832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107.17556175657876</v>
      </c>
      <c r="AC56">
        <f t="shared" si="2"/>
        <v>99.131243886313214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-4548.9245793651044</v>
      </c>
      <c r="AI56">
        <f t="shared" si="25"/>
        <v>-4553.3832205350191</v>
      </c>
      <c r="AJ56">
        <f t="shared" si="7"/>
        <v>8.0443178702655445</v>
      </c>
      <c r="AK56">
        <f t="shared" si="22"/>
        <v>7.5022893229605137</v>
      </c>
      <c r="AL56">
        <f t="shared" si="26"/>
        <v>-4537.8366133417931</v>
      </c>
      <c r="AN56">
        <f t="shared" si="27"/>
        <v>0</v>
      </c>
      <c r="AO56">
        <f t="shared" si="27"/>
        <v>0</v>
      </c>
      <c r="AP56">
        <f t="shared" si="27"/>
        <v>-1.0981137266468134E-2</v>
      </c>
      <c r="AQ56">
        <f t="shared" si="27"/>
        <v>-11.203495261712725</v>
      </c>
      <c r="AR56">
        <f t="shared" si="27"/>
        <v>-11.214476398979192</v>
      </c>
      <c r="AS56">
        <f t="shared" si="27"/>
        <v>1.9812260144310798E-2</v>
      </c>
      <c r="AT56">
        <f t="shared" si="27"/>
        <v>1.8477304122179409E-2</v>
      </c>
      <c r="AU56">
        <f t="shared" si="23"/>
        <v>-11.176186834712702</v>
      </c>
      <c r="AW56">
        <v>53</v>
      </c>
      <c r="AX56">
        <f>IF(Z56&gt;0, (R56*SUMPRODUCT(K56:$K$98, X56:$X$98)-K56*$AZ$3)/Z56, 0)</f>
        <v>277.9188773790832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250000</v>
      </c>
      <c r="S57">
        <f t="shared" si="1"/>
        <v>270.03066697808151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99.131243886313214</v>
      </c>
      <c r="AC57">
        <f t="shared" si="2"/>
        <v>89.422805208123023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-5491.6047993362354</v>
      </c>
      <c r="AI57">
        <f t="shared" si="25"/>
        <v>-5495.7442738544842</v>
      </c>
      <c r="AJ57">
        <f t="shared" si="7"/>
        <v>9.7084386781901912</v>
      </c>
      <c r="AK57">
        <f t="shared" si="22"/>
        <v>6.9391870720419258</v>
      </c>
      <c r="AL57">
        <f t="shared" si="26"/>
        <v>-5479.0966481042524</v>
      </c>
      <c r="AN57">
        <f t="shared" si="27"/>
        <v>0</v>
      </c>
      <c r="AO57">
        <f t="shared" si="27"/>
        <v>0</v>
      </c>
      <c r="AP57">
        <f t="shared" si="27"/>
        <v>-9.1027368788824808E-3</v>
      </c>
      <c r="AQ57">
        <f t="shared" si="27"/>
        <v>-12.076081954554887</v>
      </c>
      <c r="AR57">
        <f t="shared" si="27"/>
        <v>-12.085184691433769</v>
      </c>
      <c r="AS57">
        <f t="shared" si="27"/>
        <v>2.1348932673153378E-2</v>
      </c>
      <c r="AT57">
        <f t="shared" si="27"/>
        <v>1.525932670721219E-2</v>
      </c>
      <c r="AU57">
        <f t="shared" si="23"/>
        <v>-12.048576432053403</v>
      </c>
      <c r="AW57">
        <v>54</v>
      </c>
      <c r="AX57">
        <f>IF(Z57&gt;0, (R57*SUMPRODUCT(K57:$K$98, X57:$X$98)-K57*$AZ$3)/Z57, 0)</f>
        <v>270.03066697808151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250000</v>
      </c>
      <c r="S58">
        <f t="shared" si="1"/>
        <v>260.09216427831825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89.422805208123023</v>
      </c>
      <c r="AC58">
        <f t="shared" si="2"/>
        <v>78.681595203141796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-6333.0241225301806</v>
      </c>
      <c r="AI58">
        <f t="shared" si="25"/>
        <v>-6336.8055510971208</v>
      </c>
      <c r="AJ58">
        <f t="shared" si="7"/>
        <v>10.741210004981227</v>
      </c>
      <c r="AK58">
        <f t="shared" si="22"/>
        <v>6.2595963645686119</v>
      </c>
      <c r="AL58">
        <f t="shared" si="26"/>
        <v>-6319.8047447275703</v>
      </c>
      <c r="AN58">
        <f t="shared" si="27"/>
        <v>0</v>
      </c>
      <c r="AO58">
        <f t="shared" si="27"/>
        <v>0</v>
      </c>
      <c r="AP58">
        <f t="shared" si="27"/>
        <v>-7.4244562753153611E-3</v>
      </c>
      <c r="AQ58">
        <f t="shared" si="27"/>
        <v>-12.434258602508031</v>
      </c>
      <c r="AR58">
        <f t="shared" si="27"/>
        <v>-12.441683058783347</v>
      </c>
      <c r="AS58">
        <f t="shared" si="27"/>
        <v>2.1089290096122898E-2</v>
      </c>
      <c r="AT58">
        <f t="shared" si="27"/>
        <v>1.229009055365308E-2</v>
      </c>
      <c r="AU58">
        <f t="shared" si="23"/>
        <v>-12.408303678133571</v>
      </c>
      <c r="AW58">
        <v>55</v>
      </c>
      <c r="AX58">
        <f>IF(Z58&gt;0, (R58*SUMPRODUCT(K58:$K$98, X58:$X$98)-K58*$AZ$3)/Z58, 0)</f>
        <v>260.09216427831825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250000</v>
      </c>
      <c r="S59">
        <f t="shared" si="1"/>
        <v>248.52341847840165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78.681595203141796</v>
      </c>
      <c r="AC59">
        <f t="shared" si="2"/>
        <v>67.439186555610277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-7032.4146702809821</v>
      </c>
      <c r="AI59">
        <f t="shared" si="25"/>
        <v>-7035.8066638287382</v>
      </c>
      <c r="AJ59">
        <f t="shared" si="7"/>
        <v>11.242408647531519</v>
      </c>
      <c r="AK59">
        <f t="shared" si="22"/>
        <v>5.5077116642199266</v>
      </c>
      <c r="AL59">
        <f t="shared" si="26"/>
        <v>-7019.0565435169874</v>
      </c>
      <c r="AN59">
        <f t="shared" si="27"/>
        <v>0</v>
      </c>
      <c r="AO59">
        <f t="shared" si="27"/>
        <v>0</v>
      </c>
      <c r="AP59">
        <f t="shared" si="27"/>
        <v>-5.9462853729135507E-3</v>
      </c>
      <c r="AQ59">
        <f t="shared" si="27"/>
        <v>-12.328073123196955</v>
      </c>
      <c r="AR59">
        <f t="shared" si="27"/>
        <v>-12.334019408569867</v>
      </c>
      <c r="AS59">
        <f t="shared" si="27"/>
        <v>1.9708342352640684E-2</v>
      </c>
      <c r="AT59">
        <f t="shared" si="27"/>
        <v>9.6552145061825703E-3</v>
      </c>
      <c r="AU59">
        <f t="shared" si="23"/>
        <v>-12.304655851711045</v>
      </c>
      <c r="AW59">
        <v>56</v>
      </c>
      <c r="AX59">
        <f>IF(Z59&gt;0, (R59*SUMPRODUCT(K59:$K$98, X59:$X$98)-K59*$AZ$3)/Z59, 0)</f>
        <v>248.52341847840165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250000</v>
      </c>
      <c r="S60">
        <f t="shared" si="1"/>
        <v>235.07364424008099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67.439186555610277</v>
      </c>
      <c r="AC60">
        <f t="shared" si="2"/>
        <v>56.175265177928033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-7419.2738384318127</v>
      </c>
      <c r="AI60">
        <f t="shared" si="25"/>
        <v>-7422.2609483521701</v>
      </c>
      <c r="AJ60">
        <f t="shared" si="7"/>
        <v>11.263921377682244</v>
      </c>
      <c r="AK60">
        <f t="shared" si="22"/>
        <v>4.7207430588927197</v>
      </c>
      <c r="AL60">
        <f t="shared" si="26"/>
        <v>-7406.2762839155957</v>
      </c>
      <c r="AN60">
        <f t="shared" si="27"/>
        <v>0</v>
      </c>
      <c r="AO60">
        <f t="shared" si="27"/>
        <v>0</v>
      </c>
      <c r="AP60">
        <f t="shared" si="27"/>
        <v>-4.6754553292261336E-3</v>
      </c>
      <c r="AQ60">
        <f t="shared" si="27"/>
        <v>-11.612724115199027</v>
      </c>
      <c r="AR60">
        <f t="shared" si="27"/>
        <v>-11.617399570528253</v>
      </c>
      <c r="AS60">
        <f t="shared" si="27"/>
        <v>1.7630406191067916E-2</v>
      </c>
      <c r="AT60">
        <f t="shared" si="27"/>
        <v>7.3889558406229645E-3</v>
      </c>
      <c r="AU60">
        <f t="shared" si="23"/>
        <v>-11.592380208496563</v>
      </c>
      <c r="AW60">
        <v>57</v>
      </c>
      <c r="AX60">
        <f>IF(Z60&gt;0, (R60*SUMPRODUCT(K60:$K$98, X60:$X$98)-K60*$AZ$3)/Z60, 0)</f>
        <v>235.07364424008099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250000</v>
      </c>
      <c r="S61">
        <f t="shared" si="1"/>
        <v>220.70231191249675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56.175265177928033</v>
      </c>
      <c r="AC61">
        <f t="shared" si="2"/>
        <v>45.512676549795714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-7590.4042062584167</v>
      </c>
      <c r="AI61">
        <f t="shared" si="25"/>
        <v>-7592.9819248692575</v>
      </c>
      <c r="AJ61">
        <f t="shared" si="7"/>
        <v>10.662588628132319</v>
      </c>
      <c r="AK61">
        <f t="shared" si="22"/>
        <v>3.9322685624549627</v>
      </c>
      <c r="AL61">
        <f t="shared" si="26"/>
        <v>-7578.3870676786701</v>
      </c>
      <c r="AN61">
        <f t="shared" si="27"/>
        <v>0</v>
      </c>
      <c r="AO61">
        <f t="shared" si="27"/>
        <v>0</v>
      </c>
      <c r="AP61">
        <f t="shared" si="27"/>
        <v>-3.6023855527921927E-3</v>
      </c>
      <c r="AQ61">
        <f t="shared" si="27"/>
        <v>-10.607659942975271</v>
      </c>
      <c r="AR61">
        <f t="shared" si="27"/>
        <v>-10.611262328528063</v>
      </c>
      <c r="AS61">
        <f t="shared" si="27"/>
        <v>1.4901066030950733E-2</v>
      </c>
      <c r="AT61">
        <f t="shared" si="27"/>
        <v>5.4953816136144732E-3</v>
      </c>
      <c r="AU61">
        <f t="shared" si="23"/>
        <v>-10.590865880883499</v>
      </c>
      <c r="AW61">
        <v>58</v>
      </c>
      <c r="AX61">
        <f>IF(Z61&gt;0, (R61*SUMPRODUCT(K61:$K$98, X61:$X$98)-K61*$AZ$3)/Z61, 0)</f>
        <v>220.70231191249675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250000</v>
      </c>
      <c r="S62">
        <f t="shared" si="1"/>
        <v>205.32229341006104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45.512676549795714</v>
      </c>
      <c r="AC62">
        <f t="shared" si="2"/>
        <v>35.753351863130021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-7505.6211778417401</v>
      </c>
      <c r="AI62">
        <f t="shared" si="25"/>
        <v>-7507.7978382075808</v>
      </c>
      <c r="AJ62">
        <f t="shared" si="7"/>
        <v>9.7593246866656926</v>
      </c>
      <c r="AK62">
        <f t="shared" si="22"/>
        <v>3.1858873584857004</v>
      </c>
      <c r="AL62">
        <f t="shared" si="26"/>
        <v>-7494.8526261624293</v>
      </c>
      <c r="AN62">
        <f t="shared" si="27"/>
        <v>0</v>
      </c>
      <c r="AO62">
        <f t="shared" si="27"/>
        <v>0</v>
      </c>
      <c r="AP62">
        <f t="shared" si="27"/>
        <v>-2.7159847797825439E-3</v>
      </c>
      <c r="AQ62">
        <f t="shared" si="27"/>
        <v>-9.3653347126396724</v>
      </c>
      <c r="AR62">
        <f t="shared" si="27"/>
        <v>-9.368050697419454</v>
      </c>
      <c r="AS62">
        <f t="shared" si="27"/>
        <v>1.2177452084816463E-2</v>
      </c>
      <c r="AT62">
        <f t="shared" si="27"/>
        <v>3.9752740995070727E-3</v>
      </c>
      <c r="AU62">
        <f t="shared" si="23"/>
        <v>-9.3518979712351307</v>
      </c>
      <c r="AW62">
        <v>59</v>
      </c>
      <c r="AX62">
        <f>IF(Z62&gt;0, (R62*SUMPRODUCT(K62:$K$98, X62:$X$98)-K62*$AZ$3)/Z62, 0)</f>
        <v>205.32229341006104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250000</v>
      </c>
      <c r="S63">
        <f t="shared" si="1"/>
        <v>188.89640710423862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35.753351863130021</v>
      </c>
      <c r="AC63">
        <f t="shared" si="2"/>
        <v>27.145459343623887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-7171.4913597939785</v>
      </c>
      <c r="AI63">
        <f t="shared" si="25"/>
        <v>-7173.2876789881711</v>
      </c>
      <c r="AJ63">
        <f t="shared" si="7"/>
        <v>8.6078925195061338</v>
      </c>
      <c r="AK63">
        <f t="shared" si="22"/>
        <v>2.5027346304191016</v>
      </c>
      <c r="AL63">
        <f t="shared" si="26"/>
        <v>-7162.1770518382464</v>
      </c>
      <c r="AN63">
        <f t="shared" si="27"/>
        <v>0</v>
      </c>
      <c r="AO63">
        <f t="shared" si="27"/>
        <v>0</v>
      </c>
      <c r="AP63">
        <f t="shared" si="27"/>
        <v>-2.0012537110680188E-3</v>
      </c>
      <c r="AQ63">
        <f t="shared" si="27"/>
        <v>-7.9896567069381641</v>
      </c>
      <c r="AR63">
        <f t="shared" si="27"/>
        <v>-7.9916579606492322</v>
      </c>
      <c r="AS63">
        <f t="shared" si="27"/>
        <v>9.589930845716136E-3</v>
      </c>
      <c r="AT63">
        <f t="shared" si="27"/>
        <v>2.7882611192588573E-3</v>
      </c>
      <c r="AU63">
        <f t="shared" si="23"/>
        <v>-7.9792797686842585</v>
      </c>
      <c r="AW63">
        <v>60</v>
      </c>
      <c r="AX63">
        <f>IF(Z63&gt;0, (R63*SUMPRODUCT(K63:$K$98, X63:$X$98)-K63*$AZ$3)/Z63, 0)</f>
        <v>188.89640710423862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250000</v>
      </c>
      <c r="S64">
        <f t="shared" si="1"/>
        <v>171.49518995596671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27.145459343623887</v>
      </c>
      <c r="AC64">
        <f t="shared" si="2"/>
        <v>19.832090309126386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-6656.5565559979268</v>
      </c>
      <c r="AI64">
        <f t="shared" si="25"/>
        <v>-6658.0020841723772</v>
      </c>
      <c r="AJ64">
        <f t="shared" si="7"/>
        <v>7.3133690344975015</v>
      </c>
      <c r="AK64">
        <f t="shared" si="22"/>
        <v>1.9001821540536723</v>
      </c>
      <c r="AL64">
        <f t="shared" si="26"/>
        <v>-6648.7885329838264</v>
      </c>
      <c r="AN64">
        <f t="shared" si="27"/>
        <v>0</v>
      </c>
      <c r="AO64">
        <f t="shared" si="27"/>
        <v>0</v>
      </c>
      <c r="AP64">
        <f t="shared" si="27"/>
        <v>-1.4378950145691144E-3</v>
      </c>
      <c r="AQ64">
        <f t="shared" si="27"/>
        <v>-6.6214063864273278</v>
      </c>
      <c r="AR64">
        <f t="shared" si="27"/>
        <v>-6.6228442814418971</v>
      </c>
      <c r="AS64">
        <f t="shared" si="27"/>
        <v>7.2747505446623447E-3</v>
      </c>
      <c r="AT64">
        <f t="shared" si="27"/>
        <v>1.8901481786238641E-3</v>
      </c>
      <c r="AU64">
        <f t="shared" si="23"/>
        <v>-6.6136793827186109</v>
      </c>
      <c r="AW64">
        <v>61</v>
      </c>
      <c r="AX64">
        <f>IF(Z64&gt;0, (R64*SUMPRODUCT(K64:$K$98, X64:$X$98)-K64*$AZ$3)/Z64, 0)</f>
        <v>171.49518995596671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250000</v>
      </c>
      <c r="S65">
        <f t="shared" si="1"/>
        <v>152.45174527785119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19.832090309126386</v>
      </c>
      <c r="AC65">
        <f t="shared" si="2"/>
        <v>13.814512201663945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-5967.5482900033694</v>
      </c>
      <c r="AI65">
        <f t="shared" si="25"/>
        <v>-5968.6809854815756</v>
      </c>
      <c r="AJ65">
        <f t="shared" si="7"/>
        <v>6.017578107462441</v>
      </c>
      <c r="AK65">
        <f t="shared" si="22"/>
        <v>1.3882463216388472</v>
      </c>
      <c r="AL65">
        <f t="shared" si="26"/>
        <v>-5961.2751610524747</v>
      </c>
      <c r="AN65">
        <f t="shared" si="27"/>
        <v>0</v>
      </c>
      <c r="AO65">
        <f t="shared" si="27"/>
        <v>0</v>
      </c>
      <c r="AP65">
        <f t="shared" si="27"/>
        <v>-1.0059948587874217E-3</v>
      </c>
      <c r="AQ65">
        <f t="shared" si="27"/>
        <v>-5.3000325460984072</v>
      </c>
      <c r="AR65">
        <f t="shared" si="27"/>
        <v>-5.3010385409571947</v>
      </c>
      <c r="AS65">
        <f t="shared" si="27"/>
        <v>5.3444661472898088E-3</v>
      </c>
      <c r="AT65">
        <f t="shared" si="27"/>
        <v>1.2329603933013392E-3</v>
      </c>
      <c r="AU65">
        <f t="shared" si="23"/>
        <v>-5.2944611144166043</v>
      </c>
      <c r="AW65">
        <v>62</v>
      </c>
      <c r="AX65">
        <f>IF(Z65&gt;0, (R65*SUMPRODUCT(K65:$K$98, X65:$X$98)-K65*$AZ$3)/Z65, 0)</f>
        <v>152.45174527785119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250000</v>
      </c>
      <c r="S66">
        <f t="shared" si="1"/>
        <v>131.2553780699098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13.814512201663945</v>
      </c>
      <c r="AC66">
        <f t="shared" si="2"/>
        <v>9.0536120474984791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-5183.101737107776</v>
      </c>
      <c r="AI66">
        <f t="shared" si="25"/>
        <v>-5183.9639505443447</v>
      </c>
      <c r="AJ66">
        <f t="shared" si="7"/>
        <v>4.7609001541654656</v>
      </c>
      <c r="AK66">
        <f t="shared" si="22"/>
        <v>0.96701585411647628</v>
      </c>
      <c r="AL66">
        <f t="shared" si="26"/>
        <v>-5178.236034536063</v>
      </c>
      <c r="AN66">
        <f t="shared" si="27"/>
        <v>0</v>
      </c>
      <c r="AO66">
        <f t="shared" si="27"/>
        <v>0</v>
      </c>
      <c r="AP66">
        <f t="shared" si="27"/>
        <v>-6.8372169138517186E-4</v>
      </c>
      <c r="AQ66">
        <f t="shared" si="27"/>
        <v>-4.1101181401456257</v>
      </c>
      <c r="AR66">
        <f t="shared" si="27"/>
        <v>-4.1108018618370119</v>
      </c>
      <c r="AS66">
        <f t="shared" si="27"/>
        <v>3.7753189266889939E-3</v>
      </c>
      <c r="AT66">
        <f t="shared" si="27"/>
        <v>7.6682835981343957E-4</v>
      </c>
      <c r="AU66">
        <f t="shared" si="23"/>
        <v>-4.1062597145505091</v>
      </c>
      <c r="AW66">
        <v>63</v>
      </c>
      <c r="AX66">
        <f>IF(Z66&gt;0, (R66*SUMPRODUCT(K66:$K$98, X66:$X$98)-K66*$AZ$3)/Z66, 0)</f>
        <v>131.2553780699098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106.63867708477632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9.0536120474984791</v>
      </c>
      <c r="AC67">
        <f t="shared" ref="AC67:AC89" si="30">S67*Z67</f>
        <v>5.4248621144358244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-0.63589288881124384</v>
      </c>
      <c r="AH67">
        <f t="shared" ref="AH67:AH89" si="33">-X67*R67</f>
        <v>-4353.9682678278541</v>
      </c>
      <c r="AI67">
        <f t="shared" ref="AI67:AI89" si="34">SUM(AE67:AH67)</f>
        <v>-4354.6041607166653</v>
      </c>
      <c r="AJ67">
        <f t="shared" ref="AJ67:AJ89" si="35">AB67-AC67</f>
        <v>3.6287499330626547</v>
      </c>
      <c r="AK67">
        <f t="shared" si="22"/>
        <v>0.63375284332489357</v>
      </c>
      <c r="AL67">
        <f t="shared" si="26"/>
        <v>-4350.3416579402774</v>
      </c>
      <c r="AN67">
        <f t="shared" ref="AN67:AT89" si="36">AE67*$K67</f>
        <v>0</v>
      </c>
      <c r="AO67">
        <f t="shared" si="36"/>
        <v>0</v>
      </c>
      <c r="AP67">
        <f t="shared" si="36"/>
        <v>-4.5022594406250119E-4</v>
      </c>
      <c r="AQ67">
        <f t="shared" si="36"/>
        <v>-3.0827038771664075</v>
      </c>
      <c r="AR67">
        <f t="shared" si="36"/>
        <v>-3.0831541031104699</v>
      </c>
      <c r="AS67">
        <f t="shared" si="36"/>
        <v>2.5692335818286375E-3</v>
      </c>
      <c r="AT67">
        <f t="shared" si="36"/>
        <v>4.4871074548679459E-4</v>
      </c>
      <c r="AU67">
        <f t="shared" si="23"/>
        <v>-3.0801361587831542</v>
      </c>
      <c r="AW67">
        <v>64</v>
      </c>
      <c r="AX67">
        <f>IF(Z67&gt;0, (R67*SUMPRODUCT(K67:$K$98, X67:$X$98)-K67*$AZ$3)/Z67, 0)</f>
        <v>106.63867708477632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12.5</v>
      </c>
      <c r="R68">
        <f t="shared" si="28"/>
        <v>250000</v>
      </c>
      <c r="S68">
        <f t="shared" si="29"/>
        <v>76.381727058045186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5.4248621144358244</v>
      </c>
      <c r="AC68">
        <f t="shared" si="30"/>
        <v>2.7719512793077845</v>
      </c>
      <c r="AE68">
        <f t="shared" si="31"/>
        <v>0</v>
      </c>
      <c r="AF68">
        <f t="shared" si="32"/>
        <v>0</v>
      </c>
      <c r="AG68">
        <f t="shared" si="32"/>
        <v>-0.45363455797505076</v>
      </c>
      <c r="AH68">
        <f t="shared" si="33"/>
        <v>-3517.9880389616133</v>
      </c>
      <c r="AI68">
        <f t="shared" si="34"/>
        <v>-3518.4416735195882</v>
      </c>
      <c r="AJ68">
        <f t="shared" si="35"/>
        <v>2.6529108351280399</v>
      </c>
      <c r="AK68">
        <f t="shared" si="22"/>
        <v>0.37974034801050777</v>
      </c>
      <c r="AL68">
        <f t="shared" si="26"/>
        <v>-3515.4090223364497</v>
      </c>
      <c r="AN68">
        <f t="shared" si="36"/>
        <v>0</v>
      </c>
      <c r="AO68">
        <f t="shared" si="36"/>
        <v>0</v>
      </c>
      <c r="AP68">
        <f t="shared" si="36"/>
        <v>-2.8677062194937118E-4</v>
      </c>
      <c r="AQ68">
        <f t="shared" si="36"/>
        <v>-2.2239390721175085</v>
      </c>
      <c r="AR68">
        <f t="shared" si="36"/>
        <v>-2.2242258427394574</v>
      </c>
      <c r="AS68">
        <f t="shared" si="36"/>
        <v>1.6770699603704691E-3</v>
      </c>
      <c r="AT68">
        <f t="shared" si="36"/>
        <v>2.4005749532034817E-4</v>
      </c>
      <c r="AU68">
        <f t="shared" si="23"/>
        <v>-2.2223087152837668</v>
      </c>
      <c r="AW68">
        <v>65</v>
      </c>
      <c r="AX68">
        <f>IF(Z68&gt;0, (R68*SUMPRODUCT(K68:$K$98, X68:$X$98)-K68*$AZ$3)/Z68, 0)</f>
        <v>76.381727058045186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250000</v>
      </c>
      <c r="S69">
        <f t="shared" si="29"/>
        <v>37.308999761831871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2.7719512793077845</v>
      </c>
      <c r="AC69">
        <f t="shared" si="30"/>
        <v>0.93175599472453463</v>
      </c>
      <c r="AE69">
        <f t="shared" si="31"/>
        <v>0</v>
      </c>
      <c r="AF69">
        <f t="shared" si="32"/>
        <v>0</v>
      </c>
      <c r="AG69">
        <f t="shared" si="32"/>
        <v>-0.31217534665648777</v>
      </c>
      <c r="AH69">
        <f t="shared" si="33"/>
        <v>-2738.4573147762508</v>
      </c>
      <c r="AI69">
        <f t="shared" si="34"/>
        <v>-2738.7694901229074</v>
      </c>
      <c r="AJ69">
        <f t="shared" si="35"/>
        <v>1.8401952845832499</v>
      </c>
      <c r="AK69">
        <f t="shared" si="22"/>
        <v>0.19403658955154493</v>
      </c>
      <c r="AL69">
        <f t="shared" si="26"/>
        <v>-2736.7352582487724</v>
      </c>
      <c r="AN69">
        <f t="shared" si="36"/>
        <v>0</v>
      </c>
      <c r="AO69">
        <f t="shared" si="36"/>
        <v>0</v>
      </c>
      <c r="AP69">
        <f t="shared" si="36"/>
        <v>-1.7620129924616145E-4</v>
      </c>
      <c r="AQ69">
        <f t="shared" si="36"/>
        <v>-1.5456689388245834</v>
      </c>
      <c r="AR69">
        <f t="shared" si="36"/>
        <v>-1.5458451401238296</v>
      </c>
      <c r="AS69">
        <f t="shared" si="36"/>
        <v>1.0386624167571493E-3</v>
      </c>
      <c r="AT69">
        <f t="shared" si="36"/>
        <v>1.0952017687001368E-4</v>
      </c>
      <c r="AU69">
        <f t="shared" si="23"/>
        <v>-1.5446969575302023</v>
      </c>
      <c r="AW69">
        <v>66</v>
      </c>
      <c r="AX69">
        <f>IF(Z69&gt;0, (R69*SUMPRODUCT(K69:$K$98, X69:$X$98)-K69*$AZ$3)/Z69, 0)</f>
        <v>37.308999761831871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250000</v>
      </c>
      <c r="S70">
        <f t="shared" si="29"/>
        <v>-16.389615627476797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0.93175599472453463</v>
      </c>
      <c r="AC70">
        <f t="shared" si="30"/>
        <v>-0.27128456237303489</v>
      </c>
      <c r="AE70">
        <f t="shared" si="31"/>
        <v>0</v>
      </c>
      <c r="AF70">
        <f t="shared" si="32"/>
        <v>0</v>
      </c>
      <c r="AG70">
        <f t="shared" si="32"/>
        <v>-0.20690277958550232</v>
      </c>
      <c r="AH70">
        <f t="shared" si="33"/>
        <v>-2043.0162720884116</v>
      </c>
      <c r="AI70">
        <f t="shared" si="34"/>
        <v>-2043.2231748679972</v>
      </c>
      <c r="AJ70">
        <f t="shared" si="35"/>
        <v>1.2030405570975695</v>
      </c>
      <c r="AK70">
        <f t="shared" si="22"/>
        <v>6.5222919630717427E-2</v>
      </c>
      <c r="AL70">
        <f t="shared" si="26"/>
        <v>-2041.9549113912688</v>
      </c>
      <c r="AN70">
        <f t="shared" si="36"/>
        <v>0</v>
      </c>
      <c r="AO70">
        <f t="shared" si="36"/>
        <v>0</v>
      </c>
      <c r="AP70">
        <f t="shared" si="36"/>
        <v>-1.0426986379344217E-4</v>
      </c>
      <c r="AQ70">
        <f t="shared" si="36"/>
        <v>-1.029589978661511</v>
      </c>
      <c r="AR70">
        <f t="shared" si="36"/>
        <v>-1.0296942485253044</v>
      </c>
      <c r="AS70">
        <f t="shared" si="36"/>
        <v>6.0627931281470322E-4</v>
      </c>
      <c r="AT70">
        <f t="shared" si="36"/>
        <v>3.286947115804752E-5</v>
      </c>
      <c r="AU70">
        <f t="shared" si="23"/>
        <v>-1.0290550997413317</v>
      </c>
      <c r="AW70">
        <v>67</v>
      </c>
      <c r="AX70">
        <f>IF(Z70&gt;0, (R70*SUMPRODUCT(K70:$K$98, X70:$X$98)-K70*$AZ$3)/Z70, 0)</f>
        <v>-16.389615627476797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250000</v>
      </c>
      <c r="S71">
        <f t="shared" si="29"/>
        <v>-94.245214214632881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-0.27128456237303489</v>
      </c>
      <c r="AC71">
        <f t="shared" si="30"/>
        <v>-0.99495634306399516</v>
      </c>
      <c r="AE71">
        <f t="shared" si="31"/>
        <v>0</v>
      </c>
      <c r="AF71">
        <f t="shared" si="32"/>
        <v>0</v>
      </c>
      <c r="AG71">
        <f t="shared" si="32"/>
        <v>-0.1319637754759215</v>
      </c>
      <c r="AH71">
        <f t="shared" si="33"/>
        <v>-1457.3995262745161</v>
      </c>
      <c r="AI71">
        <f t="shared" si="34"/>
        <v>-1457.531490049992</v>
      </c>
      <c r="AJ71">
        <f t="shared" si="35"/>
        <v>0.72367178069096028</v>
      </c>
      <c r="AK71">
        <f t="shared" si="22"/>
        <v>-1.8989919366112443E-2</v>
      </c>
      <c r="AL71">
        <f t="shared" si="26"/>
        <v>-1456.8268081886672</v>
      </c>
      <c r="AN71">
        <f t="shared" si="36"/>
        <v>0</v>
      </c>
      <c r="AO71">
        <f t="shared" si="36"/>
        <v>0</v>
      </c>
      <c r="AP71">
        <f t="shared" si="36"/>
        <v>-5.9378495655356121E-5</v>
      </c>
      <c r="AQ71">
        <f t="shared" si="36"/>
        <v>-0.65577232181265865</v>
      </c>
      <c r="AR71">
        <f t="shared" si="36"/>
        <v>-0.65583170030831395</v>
      </c>
      <c r="AS71">
        <f t="shared" si="36"/>
        <v>3.2562376705797224E-4</v>
      </c>
      <c r="AT71">
        <f t="shared" si="36"/>
        <v>-8.5447149455193837E-6</v>
      </c>
      <c r="AU71">
        <f t="shared" si="23"/>
        <v>-0.65551462125620152</v>
      </c>
      <c r="AW71">
        <v>68</v>
      </c>
      <c r="AX71">
        <f>IF(Z71&gt;0, (R71*SUMPRODUCT(K71:$K$98, X71:$X$98)-K71*$AZ$3)/Z71, 0)</f>
        <v>-94.245214214632881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250000</v>
      </c>
      <c r="S72">
        <f t="shared" si="29"/>
        <v>-213.13511465507472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-0.99495634306399516</v>
      </c>
      <c r="AC72">
        <f t="shared" si="30"/>
        <v>-1.3775874166886624</v>
      </c>
      <c r="AE72">
        <f t="shared" si="31"/>
        <v>0</v>
      </c>
      <c r="AF72">
        <f t="shared" si="32"/>
        <v>0</v>
      </c>
      <c r="AG72">
        <f t="shared" si="32"/>
        <v>-8.0793081592753294E-2</v>
      </c>
      <c r="AH72">
        <f t="shared" si="33"/>
        <v>-997.02112256817986</v>
      </c>
      <c r="AI72">
        <f t="shared" si="34"/>
        <v>-997.10191564977265</v>
      </c>
      <c r="AJ72">
        <f t="shared" si="35"/>
        <v>0.3826310736246672</v>
      </c>
      <c r="AK72">
        <f t="shared" ref="AK72:AK89" si="49">G72*SUM(AB72:AB72, AE72:AF72)</f>
        <v>-6.964694401447967E-2</v>
      </c>
      <c r="AL72">
        <f t="shared" si="26"/>
        <v>-996.78893152016246</v>
      </c>
      <c r="AN72">
        <f t="shared" si="36"/>
        <v>0</v>
      </c>
      <c r="AO72">
        <f t="shared" si="36"/>
        <v>0</v>
      </c>
      <c r="AP72">
        <f t="shared" si="36"/>
        <v>-3.2458661660291579E-5</v>
      </c>
      <c r="AQ72">
        <f t="shared" si="36"/>
        <v>-0.40055374355849976</v>
      </c>
      <c r="AR72">
        <f t="shared" si="36"/>
        <v>-0.40058620222016006</v>
      </c>
      <c r="AS72">
        <f t="shared" si="36"/>
        <v>1.5372222861977292E-4</v>
      </c>
      <c r="AT72">
        <f t="shared" si="36"/>
        <v>-2.7980695213908428E-5</v>
      </c>
      <c r="AU72">
        <f t="shared" si="23"/>
        <v>-0.40046046068675417</v>
      </c>
      <c r="AW72">
        <v>69</v>
      </c>
      <c r="AX72">
        <f>IF(Z72&gt;0, (R72*SUMPRODUCT(K72:$K$98, X72:$X$98)-K72*$AZ$3)/Z72, 0)</f>
        <v>-213.13511465507472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250000</v>
      </c>
      <c r="S73">
        <f t="shared" si="29"/>
        <v>-404.92573602006274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-1.3775874166886624</v>
      </c>
      <c r="AC73">
        <f t="shared" si="30"/>
        <v>-1.5342650457935982</v>
      </c>
      <c r="AE73">
        <f t="shared" si="31"/>
        <v>0</v>
      </c>
      <c r="AF73">
        <f t="shared" si="32"/>
        <v>0</v>
      </c>
      <c r="AG73">
        <f t="shared" si="32"/>
        <v>-4.7362544206055984E-2</v>
      </c>
      <c r="AH73">
        <f t="shared" si="33"/>
        <v>-652.45213141539546</v>
      </c>
      <c r="AI73">
        <f t="shared" si="34"/>
        <v>-652.49949395960152</v>
      </c>
      <c r="AJ73">
        <f t="shared" si="35"/>
        <v>0.15667762910493588</v>
      </c>
      <c r="AK73">
        <f t="shared" si="49"/>
        <v>-9.6431119168206375E-2</v>
      </c>
      <c r="AL73">
        <f t="shared" si="26"/>
        <v>-652.43924744966478</v>
      </c>
      <c r="AN73">
        <f t="shared" si="36"/>
        <v>0</v>
      </c>
      <c r="AO73">
        <f t="shared" si="36"/>
        <v>0</v>
      </c>
      <c r="AP73">
        <f t="shared" si="36"/>
        <v>-1.6989219862732122E-5</v>
      </c>
      <c r="AQ73">
        <f t="shared" si="36"/>
        <v>-0.23403837138265501</v>
      </c>
      <c r="AR73">
        <f t="shared" si="36"/>
        <v>-0.23405536060251775</v>
      </c>
      <c r="AS73">
        <f t="shared" si="36"/>
        <v>5.6201176120412036E-5</v>
      </c>
      <c r="AT73">
        <f t="shared" si="36"/>
        <v>-3.4590402872582618E-5</v>
      </c>
      <c r="AU73">
        <f t="shared" si="23"/>
        <v>-0.23403374982926992</v>
      </c>
      <c r="AW73">
        <v>70</v>
      </c>
      <c r="AX73">
        <f>IF(Z73&gt;0, (R73*SUMPRODUCT(K73:$K$98, X73:$X$98)-K73*$AZ$3)/Z73, 0)</f>
        <v>-404.92573602006274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250000</v>
      </c>
      <c r="S74">
        <f t="shared" si="29"/>
        <v>-730.85866107281538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-1.5342650457935982</v>
      </c>
      <c r="AC74">
        <f t="shared" si="30"/>
        <v>-1.5505568864141428</v>
      </c>
      <c r="AE74">
        <f t="shared" si="31"/>
        <v>0</v>
      </c>
      <c r="AF74">
        <f t="shared" si="32"/>
        <v>0</v>
      </c>
      <c r="AG74">
        <f t="shared" si="32"/>
        <v>-2.6519438179368804E-2</v>
      </c>
      <c r="AH74">
        <f t="shared" si="33"/>
        <v>-407.38961169253241</v>
      </c>
      <c r="AI74">
        <f t="shared" si="34"/>
        <v>-407.41613113071179</v>
      </c>
      <c r="AJ74">
        <f t="shared" si="35"/>
        <v>1.6291840620544562E-2</v>
      </c>
      <c r="AK74">
        <f t="shared" si="49"/>
        <v>-0.10739855320555189</v>
      </c>
      <c r="AL74">
        <f t="shared" si="26"/>
        <v>-407.50723784329676</v>
      </c>
      <c r="AN74">
        <f t="shared" si="36"/>
        <v>0</v>
      </c>
      <c r="AO74">
        <f t="shared" si="36"/>
        <v>0</v>
      </c>
      <c r="AP74">
        <f t="shared" si="36"/>
        <v>-8.4934612477380916E-6</v>
      </c>
      <c r="AQ74">
        <f t="shared" si="36"/>
        <v>-0.13047591190425245</v>
      </c>
      <c r="AR74">
        <f t="shared" si="36"/>
        <v>-0.13048440536550018</v>
      </c>
      <c r="AS74">
        <f t="shared" si="36"/>
        <v>5.2178374228369124E-6</v>
      </c>
      <c r="AT74">
        <f t="shared" si="36"/>
        <v>-3.4396861786617369E-5</v>
      </c>
      <c r="AU74">
        <f t="shared" si="23"/>
        <v>-0.13051358438986396</v>
      </c>
      <c r="AW74">
        <v>71</v>
      </c>
      <c r="AX74">
        <f>IF(Z74&gt;0, (R74*SUMPRODUCT(K74:$K$98, X74:$X$98)-K74*$AZ$3)/Z74, 0)</f>
        <v>-730.85866107281538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250000</v>
      </c>
      <c r="S75">
        <f t="shared" si="29"/>
        <v>-1313.4032871448792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-1.5505568864141428</v>
      </c>
      <c r="AC75">
        <f t="shared" si="30"/>
        <v>-1.4866162529950824</v>
      </c>
      <c r="AE75">
        <f t="shared" si="31"/>
        <v>0</v>
      </c>
      <c r="AF75">
        <f t="shared" si="32"/>
        <v>0</v>
      </c>
      <c r="AG75">
        <f t="shared" si="32"/>
        <v>-1.4148512756378311E-2</v>
      </c>
      <c r="AH75">
        <f t="shared" si="33"/>
        <v>-242.11462082393606</v>
      </c>
      <c r="AI75">
        <f t="shared" si="34"/>
        <v>-242.12876933669244</v>
      </c>
      <c r="AJ75">
        <f t="shared" si="35"/>
        <v>-6.3940633419060422E-2</v>
      </c>
      <c r="AK75">
        <f t="shared" si="49"/>
        <v>-0.10853898204899001</v>
      </c>
      <c r="AL75">
        <f t="shared" si="26"/>
        <v>-242.30124895216051</v>
      </c>
      <c r="AN75">
        <f t="shared" si="36"/>
        <v>0</v>
      </c>
      <c r="AO75">
        <f t="shared" si="36"/>
        <v>0</v>
      </c>
      <c r="AP75">
        <f t="shared" si="36"/>
        <v>-4.0458814990131591E-6</v>
      </c>
      <c r="AQ75">
        <f t="shared" si="36"/>
        <v>-6.9234631363678065E-2</v>
      </c>
      <c r="AR75">
        <f t="shared" si="36"/>
        <v>-6.9238677245177072E-2</v>
      </c>
      <c r="AS75">
        <f t="shared" si="36"/>
        <v>-1.8284340569204765E-5</v>
      </c>
      <c r="AT75">
        <f t="shared" si="36"/>
        <v>-3.1037598576978532E-5</v>
      </c>
      <c r="AU75">
        <f t="shared" si="23"/>
        <v>-6.9287999184323268E-2</v>
      </c>
      <c r="AW75">
        <v>72</v>
      </c>
      <c r="AX75">
        <f>IF(Z75&gt;0, (R75*SUMPRODUCT(K75:$K$98, X75:$X$98)-K75*$AZ$3)/Z75, 0)</f>
        <v>-1313.4032871448792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250000</v>
      </c>
      <c r="S76">
        <f t="shared" si="29"/>
        <v>-2408.8646937283579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-1.4866162529950824</v>
      </c>
      <c r="AC76">
        <f t="shared" si="30"/>
        <v>-1.3822646831772312</v>
      </c>
      <c r="AE76">
        <f t="shared" si="31"/>
        <v>0</v>
      </c>
      <c r="AF76">
        <f t="shared" si="32"/>
        <v>0</v>
      </c>
      <c r="AG76">
        <f t="shared" si="32"/>
        <v>-7.1728016042995829E-3</v>
      </c>
      <c r="AH76">
        <f t="shared" si="33"/>
        <v>-136.68452049029889</v>
      </c>
      <c r="AI76">
        <f t="shared" si="34"/>
        <v>-136.69169329190319</v>
      </c>
      <c r="AJ76">
        <f t="shared" si="35"/>
        <v>-0.10435156981785121</v>
      </c>
      <c r="AK76">
        <f t="shared" si="49"/>
        <v>-0.10406313770965578</v>
      </c>
      <c r="AL76">
        <f t="shared" si="26"/>
        <v>-136.9001079994307</v>
      </c>
      <c r="AN76">
        <f t="shared" si="36"/>
        <v>0</v>
      </c>
      <c r="AO76">
        <f t="shared" si="36"/>
        <v>0</v>
      </c>
      <c r="AP76">
        <f t="shared" si="36"/>
        <v>-1.831357636476977E-6</v>
      </c>
      <c r="AQ76">
        <f t="shared" si="36"/>
        <v>-3.4898252342300227E-2</v>
      </c>
      <c r="AR76">
        <f t="shared" si="36"/>
        <v>-3.4900083699936697E-2</v>
      </c>
      <c r="AS76">
        <f t="shared" si="36"/>
        <v>-2.6643012703673331E-5</v>
      </c>
      <c r="AT76">
        <f t="shared" si="36"/>
        <v>-2.6569370301012671E-5</v>
      </c>
      <c r="AU76">
        <f t="shared" si="23"/>
        <v>-3.4953296082941385E-2</v>
      </c>
      <c r="AW76">
        <v>73</v>
      </c>
      <c r="AX76">
        <f>IF(Z76&gt;0, (R76*SUMPRODUCT(K76:$K$98, X76:$X$98)-K76*$AZ$3)/Z76, 0)</f>
        <v>-2408.8646937283579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250000</v>
      </c>
      <c r="S77">
        <f t="shared" si="29"/>
        <v>-4580.3078290558478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-1.3822646831772312</v>
      </c>
      <c r="AC77">
        <f t="shared" si="30"/>
        <v>-1.262175255893166</v>
      </c>
      <c r="AE77">
        <f t="shared" si="31"/>
        <v>0</v>
      </c>
      <c r="AF77">
        <f t="shared" si="32"/>
        <v>0</v>
      </c>
      <c r="AG77">
        <f t="shared" si="32"/>
        <v>-3.444569947587294E-3</v>
      </c>
      <c r="AH77">
        <f t="shared" si="33"/>
        <v>-73.130072813385866</v>
      </c>
      <c r="AI77">
        <f t="shared" si="34"/>
        <v>-73.133517383333455</v>
      </c>
      <c r="AJ77">
        <f t="shared" si="35"/>
        <v>-0.12008942728406513</v>
      </c>
      <c r="AK77">
        <f t="shared" si="49"/>
        <v>-9.6758527822406196E-2</v>
      </c>
      <c r="AL77">
        <f t="shared" si="26"/>
        <v>-73.350365338439929</v>
      </c>
      <c r="AN77">
        <f t="shared" si="36"/>
        <v>0</v>
      </c>
      <c r="AO77">
        <f t="shared" si="36"/>
        <v>0</v>
      </c>
      <c r="AP77">
        <f t="shared" si="36"/>
        <v>-7.8523804050485159E-7</v>
      </c>
      <c r="AQ77">
        <f t="shared" si="36"/>
        <v>-1.6671025977620955E-2</v>
      </c>
      <c r="AR77">
        <f t="shared" si="36"/>
        <v>-1.6671811215661463E-2</v>
      </c>
      <c r="AS77">
        <f t="shared" si="36"/>
        <v>-2.7376069582195471E-5</v>
      </c>
      <c r="AT77">
        <f t="shared" si="36"/>
        <v>-2.2057463760496018E-5</v>
      </c>
      <c r="AU77">
        <f t="shared" si="23"/>
        <v>-1.6721244749004154E-2</v>
      </c>
      <c r="AW77">
        <v>74</v>
      </c>
      <c r="AX77">
        <f>IF(Z77&gt;0, (R77*SUMPRODUCT(K77:$K$98, X77:$X$98)-K77*$AZ$3)/Z77, 0)</f>
        <v>-4580.3078290558478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250000</v>
      </c>
      <c r="S78">
        <f t="shared" si="29"/>
        <v>-9126.9657311031497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-1.262175255893166</v>
      </c>
      <c r="AC78">
        <f t="shared" si="30"/>
        <v>-1.1404644250615321</v>
      </c>
      <c r="AE78">
        <f t="shared" si="31"/>
        <v>0</v>
      </c>
      <c r="AF78">
        <f t="shared" si="32"/>
        <v>0</v>
      </c>
      <c r="AG78">
        <f t="shared" si="32"/>
        <v>-1.5619435564097482E-3</v>
      </c>
      <c r="AH78">
        <f t="shared" si="33"/>
        <v>-36.96361383403346</v>
      </c>
      <c r="AI78">
        <f t="shared" si="34"/>
        <v>-36.96517577758987</v>
      </c>
      <c r="AJ78">
        <f t="shared" si="35"/>
        <v>-0.12171083083163392</v>
      </c>
      <c r="AK78">
        <f t="shared" si="49"/>
        <v>-8.8352267912521626E-2</v>
      </c>
      <c r="AL78">
        <f t="shared" si="26"/>
        <v>-37.175238876334021</v>
      </c>
      <c r="AN78">
        <f t="shared" si="36"/>
        <v>0</v>
      </c>
      <c r="AO78">
        <f t="shared" si="36"/>
        <v>0</v>
      </c>
      <c r="AP78">
        <f t="shared" si="36"/>
        <v>-3.1791691505885705E-7</v>
      </c>
      <c r="AQ78">
        <f t="shared" si="36"/>
        <v>-7.5235484863193413E-3</v>
      </c>
      <c r="AR78">
        <f t="shared" si="36"/>
        <v>-7.5238664032343996E-3</v>
      </c>
      <c r="AS78">
        <f t="shared" si="36"/>
        <v>-2.477293863049992E-5</v>
      </c>
      <c r="AT78">
        <f t="shared" si="36"/>
        <v>-1.7983159722984222E-5</v>
      </c>
      <c r="AU78">
        <f t="shared" si="23"/>
        <v>-7.5666225015878835E-3</v>
      </c>
      <c r="AW78">
        <v>75</v>
      </c>
      <c r="AX78">
        <f>IF(Z78&gt;0, (R78*SUMPRODUCT(K78:$K$98, X78:$X$98)-K78*$AZ$3)/Z78, 0)</f>
        <v>-9126.9657311031497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250000</v>
      </c>
      <c r="S79">
        <f t="shared" si="29"/>
        <v>-19209.226042625178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-1.1404644250615321</v>
      </c>
      <c r="AC79">
        <f t="shared" si="30"/>
        <v>-1.0244327442538739</v>
      </c>
      <c r="AE79">
        <f t="shared" si="31"/>
        <v>0</v>
      </c>
      <c r="AF79">
        <f t="shared" si="32"/>
        <v>0</v>
      </c>
      <c r="AG79">
        <f t="shared" si="32"/>
        <v>-6.6662807105076916E-4</v>
      </c>
      <c r="AH79">
        <f t="shared" si="33"/>
        <v>-17.59392099589763</v>
      </c>
      <c r="AI79">
        <f t="shared" si="34"/>
        <v>-17.594587623968682</v>
      </c>
      <c r="AJ79">
        <f t="shared" si="35"/>
        <v>-0.11603168080765824</v>
      </c>
      <c r="AK79">
        <f t="shared" si="49"/>
        <v>-7.9832509754307251E-2</v>
      </c>
      <c r="AL79">
        <f t="shared" si="26"/>
        <v>-17.790451814530648</v>
      </c>
      <c r="AN79">
        <f t="shared" si="36"/>
        <v>0</v>
      </c>
      <c r="AO79">
        <f t="shared" si="36"/>
        <v>0</v>
      </c>
      <c r="AP79">
        <f t="shared" si="36"/>
        <v>-1.2114733765643081E-7</v>
      </c>
      <c r="AQ79">
        <f t="shared" si="36"/>
        <v>-3.1973701380904641E-3</v>
      </c>
      <c r="AR79">
        <f t="shared" si="36"/>
        <v>-3.1974912854281206E-3</v>
      </c>
      <c r="AS79">
        <f t="shared" si="36"/>
        <v>-2.1086614596789197E-5</v>
      </c>
      <c r="AT79">
        <f t="shared" si="36"/>
        <v>-1.4508083945401097E-5</v>
      </c>
      <c r="AU79">
        <f t="shared" si="23"/>
        <v>-3.2330859839703112E-3</v>
      </c>
      <c r="AW79">
        <v>76</v>
      </c>
      <c r="AX79">
        <f>IF(Z79&gt;0, (R79*SUMPRODUCT(K79:$K$98, X79:$X$98)-K79*$AZ$3)/Z79, 0)</f>
        <v>-19209.226042625178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250000</v>
      </c>
      <c r="S80">
        <f t="shared" si="29"/>
        <v>-43452.8583461167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-1.0244327442538739</v>
      </c>
      <c r="AC80">
        <f t="shared" si="30"/>
        <v>-0.91731294537948438</v>
      </c>
      <c r="AE80">
        <f t="shared" si="31"/>
        <v>0</v>
      </c>
      <c r="AF80">
        <f t="shared" si="32"/>
        <v>0</v>
      </c>
      <c r="AG80">
        <f t="shared" si="32"/>
        <v>-2.6388164677015516E-4</v>
      </c>
      <c r="AH80">
        <f t="shared" si="33"/>
        <v>-7.9216028714021265</v>
      </c>
      <c r="AI80">
        <f t="shared" si="34"/>
        <v>-7.9218667530488966</v>
      </c>
      <c r="AJ80">
        <f t="shared" si="35"/>
        <v>-0.10711979887438949</v>
      </c>
      <c r="AK80">
        <f t="shared" si="49"/>
        <v>-7.1710292097771175E-2</v>
      </c>
      <c r="AL80">
        <f t="shared" si="26"/>
        <v>-8.1006968440210567</v>
      </c>
      <c r="AN80">
        <f t="shared" si="36"/>
        <v>0</v>
      </c>
      <c r="AO80">
        <f t="shared" si="36"/>
        <v>0</v>
      </c>
      <c r="AP80">
        <f t="shared" si="36"/>
        <v>-4.2817513177347775E-8</v>
      </c>
      <c r="AQ80">
        <f t="shared" si="36"/>
        <v>-1.2853615985935175E-3</v>
      </c>
      <c r="AR80">
        <f t="shared" si="36"/>
        <v>-1.2854044161066946E-3</v>
      </c>
      <c r="AS80">
        <f t="shared" si="36"/>
        <v>-1.7381289892638935E-5</v>
      </c>
      <c r="AT80">
        <f t="shared" si="36"/>
        <v>-1.1635732967523083E-5</v>
      </c>
      <c r="AU80">
        <f t="shared" si="23"/>
        <v>-1.3144214389668566E-3</v>
      </c>
      <c r="AW80">
        <v>77</v>
      </c>
      <c r="AX80">
        <f>IF(Z80&gt;0, (R80*SUMPRODUCT(K80:$K$98, X80:$X$98)-K80*$AZ$3)/Z80, 0)</f>
        <v>-43452.8583461167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250000</v>
      </c>
      <c r="S81">
        <f t="shared" si="29"/>
        <v>-106413.80305771298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-0.91731294537948438</v>
      </c>
      <c r="AC81">
        <f t="shared" si="30"/>
        <v>-0.82010083464550665</v>
      </c>
      <c r="AE81">
        <f t="shared" si="31"/>
        <v>0</v>
      </c>
      <c r="AF81">
        <f t="shared" si="32"/>
        <v>0</v>
      </c>
      <c r="AG81">
        <f t="shared" si="32"/>
        <v>-9.6333935434194691E-5</v>
      </c>
      <c r="AH81">
        <f t="shared" si="33"/>
        <v>-3.2981778973651776</v>
      </c>
      <c r="AI81">
        <f t="shared" si="34"/>
        <v>-3.2982742313006117</v>
      </c>
      <c r="AJ81">
        <f t="shared" si="35"/>
        <v>-9.721211073397773E-2</v>
      </c>
      <c r="AK81">
        <f t="shared" si="49"/>
        <v>-6.4211906176563915E-2</v>
      </c>
      <c r="AL81">
        <f t="shared" si="26"/>
        <v>-3.4596982482111533</v>
      </c>
      <c r="AN81">
        <f t="shared" si="36"/>
        <v>0</v>
      </c>
      <c r="AO81">
        <f t="shared" si="36"/>
        <v>0</v>
      </c>
      <c r="AP81">
        <f t="shared" si="36"/>
        <v>-1.3956404050444254E-8</v>
      </c>
      <c r="AQ81">
        <f t="shared" si="36"/>
        <v>-4.7782438409065578E-4</v>
      </c>
      <c r="AR81">
        <f t="shared" si="36"/>
        <v>-4.7783834049470623E-4</v>
      </c>
      <c r="AS81">
        <f t="shared" si="36"/>
        <v>-1.4083629926306704E-5</v>
      </c>
      <c r="AT81">
        <f t="shared" si="36"/>
        <v>-9.3027166741413901E-6</v>
      </c>
      <c r="AU81">
        <f t="shared" si="23"/>
        <v>-5.012246870951543E-4</v>
      </c>
      <c r="AW81">
        <v>78</v>
      </c>
      <c r="AX81">
        <f>IF(Z81&gt;0, (R81*SUMPRODUCT(K81:$K$98, X81:$X$98)-K81*$AZ$3)/Z81, 0)</f>
        <v>-106413.80305771298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250000</v>
      </c>
      <c r="S82">
        <f t="shared" si="29"/>
        <v>-284206.46577221528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-0.82010083464550665</v>
      </c>
      <c r="AC82">
        <f t="shared" si="30"/>
        <v>-0.73263448730408709</v>
      </c>
      <c r="AE82">
        <f t="shared" si="31"/>
        <v>0</v>
      </c>
      <c r="AF82">
        <f t="shared" si="32"/>
        <v>0</v>
      </c>
      <c r="AG82">
        <f t="shared" si="32"/>
        <v>-3.2222810506503225E-5</v>
      </c>
      <c r="AH82">
        <f t="shared" si="33"/>
        <v>-1.2629557114669905</v>
      </c>
      <c r="AI82">
        <f t="shared" si="34"/>
        <v>-1.262987934277497</v>
      </c>
      <c r="AJ82">
        <f t="shared" si="35"/>
        <v>-8.7466347341419559E-2</v>
      </c>
      <c r="AK82">
        <f t="shared" si="49"/>
        <v>-5.7407058425185474E-2</v>
      </c>
      <c r="AL82">
        <f t="shared" si="26"/>
        <v>-1.4078613400441022</v>
      </c>
      <c r="AN82">
        <f t="shared" si="36"/>
        <v>0</v>
      </c>
      <c r="AO82">
        <f t="shared" si="36"/>
        <v>0</v>
      </c>
      <c r="AP82">
        <f t="shared" si="36"/>
        <v>-4.1681143625436991E-9</v>
      </c>
      <c r="AQ82">
        <f t="shared" si="36"/>
        <v>-1.6336699864090832E-4</v>
      </c>
      <c r="AR82">
        <f t="shared" si="36"/>
        <v>-1.6337116675527088E-4</v>
      </c>
      <c r="AS82">
        <f t="shared" si="36"/>
        <v>-1.1314026705380932E-5</v>
      </c>
      <c r="AT82">
        <f t="shared" si="36"/>
        <v>-7.425770160089214E-6</v>
      </c>
      <c r="AU82">
        <f t="shared" si="23"/>
        <v>-1.8211096362074107E-4</v>
      </c>
      <c r="AW82">
        <v>79</v>
      </c>
      <c r="AX82">
        <f>IF(Z82&gt;0, (R82*SUMPRODUCT(K82:$K$98, X82:$X$98)-K82*$AZ$3)/Z82, 0)</f>
        <v>-284206.46577221528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250000</v>
      </c>
      <c r="S83">
        <f t="shared" si="29"/>
        <v>-834457.50723331224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-0.73263448730408709</v>
      </c>
      <c r="AC83">
        <f t="shared" si="30"/>
        <v>-0.65427627240495101</v>
      </c>
      <c r="AE83">
        <f t="shared" si="31"/>
        <v>0</v>
      </c>
      <c r="AF83">
        <f t="shared" si="32"/>
        <v>0</v>
      </c>
      <c r="AG83">
        <f t="shared" si="32"/>
        <v>-9.8009225564738223E-6</v>
      </c>
      <c r="AH83">
        <f t="shared" si="33"/>
        <v>-0.44199319689928745</v>
      </c>
      <c r="AI83">
        <f t="shared" si="34"/>
        <v>-0.44200299782184393</v>
      </c>
      <c r="AJ83">
        <f t="shared" si="35"/>
        <v>-7.8358214899136081E-2</v>
      </c>
      <c r="AK83">
        <f t="shared" si="49"/>
        <v>-5.1284414111286099E-2</v>
      </c>
      <c r="AL83">
        <f t="shared" si="26"/>
        <v>-0.57164562683226616</v>
      </c>
      <c r="AN83">
        <f t="shared" si="36"/>
        <v>0</v>
      </c>
      <c r="AO83">
        <f t="shared" si="36"/>
        <v>0</v>
      </c>
      <c r="AP83">
        <f t="shared" si="36"/>
        <v>-1.1319445269095387E-9</v>
      </c>
      <c r="AQ83">
        <f t="shared" si="36"/>
        <v>-5.1047416942492482E-5</v>
      </c>
      <c r="AR83">
        <f t="shared" si="36"/>
        <v>-5.1048548887019389E-5</v>
      </c>
      <c r="AS83">
        <f t="shared" si="36"/>
        <v>-9.0498779051050907E-6</v>
      </c>
      <c r="AT83">
        <f t="shared" si="36"/>
        <v>-5.9230252595647737E-6</v>
      </c>
      <c r="AU83">
        <f t="shared" si="23"/>
        <v>-6.6021452051689264E-5</v>
      </c>
      <c r="AW83">
        <v>80</v>
      </c>
      <c r="AX83">
        <f>IF(Z83&gt;0, (R83*SUMPRODUCT(K83:$K$98, X83:$X$98)-K83*$AZ$3)/Z83, 0)</f>
        <v>-834457.50723331224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250000</v>
      </c>
      <c r="S84">
        <f t="shared" si="29"/>
        <v>-2718248.7017255342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-0.65427627240495101</v>
      </c>
      <c r="AC84">
        <f t="shared" si="30"/>
        <v>-0.5842187645560214</v>
      </c>
      <c r="AE84">
        <f t="shared" si="31"/>
        <v>0</v>
      </c>
      <c r="AF84">
        <f t="shared" si="32"/>
        <v>0</v>
      </c>
      <c r="AG84">
        <f t="shared" si="32"/>
        <v>-2.6865586479686422E-6</v>
      </c>
      <c r="AH84">
        <f t="shared" si="33"/>
        <v>-0.14032709365880883</v>
      </c>
      <c r="AI84">
        <f t="shared" si="34"/>
        <v>-0.14032978021745679</v>
      </c>
      <c r="AJ84">
        <f t="shared" si="35"/>
        <v>-7.0057507848929612E-2</v>
      </c>
      <c r="AK84">
        <f t="shared" si="49"/>
        <v>-4.5799339068346573E-2</v>
      </c>
      <c r="AL84">
        <f t="shared" si="26"/>
        <v>-0.25618662713473295</v>
      </c>
      <c r="AN84">
        <f t="shared" si="36"/>
        <v>0</v>
      </c>
      <c r="AO84">
        <f t="shared" si="36"/>
        <v>0</v>
      </c>
      <c r="AP84">
        <f t="shared" si="36"/>
        <v>-2.7703617952680213E-10</v>
      </c>
      <c r="AQ84">
        <f t="shared" si="36"/>
        <v>-1.4470438581614728E-5</v>
      </c>
      <c r="AR84">
        <f t="shared" si="36"/>
        <v>-1.4470715617794254E-5</v>
      </c>
      <c r="AS84">
        <f t="shared" si="36"/>
        <v>-7.2242846201446302E-6</v>
      </c>
      <c r="AT84">
        <f t="shared" si="36"/>
        <v>-4.7227980412566229E-6</v>
      </c>
      <c r="AU84">
        <f t="shared" si="23"/>
        <v>-2.6417798279195504E-5</v>
      </c>
      <c r="AW84">
        <v>81</v>
      </c>
      <c r="AX84">
        <f>IF(Z84&gt;0, (R84*SUMPRODUCT(K84:$K$98, X84:$X$98)-K84*$AZ$3)/Z84, 0)</f>
        <v>-2718248.7017255342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250000</v>
      </c>
      <c r="S85">
        <f t="shared" si="29"/>
        <v>-9938139.222262159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-0.5842187645560214</v>
      </c>
      <c r="AC85">
        <f t="shared" si="30"/>
        <v>-0.52163631065007421</v>
      </c>
      <c r="AE85">
        <f t="shared" si="31"/>
        <v>0</v>
      </c>
      <c r="AF85">
        <f t="shared" si="32"/>
        <v>0</v>
      </c>
      <c r="AG85">
        <f t="shared" si="32"/>
        <v>-6.5610409929855211E-7</v>
      </c>
      <c r="AH85">
        <f t="shared" si="33"/>
        <v>-4.0071779243808073E-2</v>
      </c>
      <c r="AI85">
        <f t="shared" si="34"/>
        <v>-4.0072435347907373E-2</v>
      </c>
      <c r="AJ85">
        <f t="shared" si="35"/>
        <v>-6.2582453905947188E-2</v>
      </c>
      <c r="AK85">
        <f t="shared" si="49"/>
        <v>-4.0895313518921499E-2</v>
      </c>
      <c r="AL85">
        <f t="shared" si="26"/>
        <v>-0.14355020277277605</v>
      </c>
      <c r="AN85">
        <f t="shared" si="36"/>
        <v>0</v>
      </c>
      <c r="AO85">
        <f t="shared" si="36"/>
        <v>0</v>
      </c>
      <c r="AP85">
        <f t="shared" si="36"/>
        <v>-6.0408060505670429E-11</v>
      </c>
      <c r="AQ85">
        <f t="shared" si="36"/>
        <v>-3.6894426779497004E-6</v>
      </c>
      <c r="AR85">
        <f t="shared" si="36"/>
        <v>-3.6895030860102063E-6</v>
      </c>
      <c r="AS85">
        <f t="shared" si="36"/>
        <v>-5.7620195730914421E-6</v>
      </c>
      <c r="AT85">
        <f t="shared" si="36"/>
        <v>-3.7652661766486594E-6</v>
      </c>
      <c r="AU85">
        <f t="shared" si="23"/>
        <v>-1.3216788835750307E-5</v>
      </c>
      <c r="AW85">
        <v>82</v>
      </c>
      <c r="AX85">
        <f>IF(Z85&gt;0, (R85*SUMPRODUCT(K85:$K$98, X85:$X$98)-K85*$AZ$3)/Z85, 0)</f>
        <v>-9938139.222262159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250000</v>
      </c>
      <c r="S86">
        <f t="shared" si="29"/>
        <v>-41402031.315849416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-0.52163631065007421</v>
      </c>
      <c r="AC86">
        <f t="shared" si="30"/>
        <v>-0.46574988907085146</v>
      </c>
      <c r="AE86">
        <f t="shared" si="31"/>
        <v>0</v>
      </c>
      <c r="AF86">
        <f t="shared" si="32"/>
        <v>0</v>
      </c>
      <c r="AG86">
        <f t="shared" si="32"/>
        <v>-1.4061806699703957E-7</v>
      </c>
      <c r="AH86">
        <f t="shared" si="33"/>
        <v>-1.0178499826170541E-2</v>
      </c>
      <c r="AI86">
        <f t="shared" si="34"/>
        <v>-1.0178640444237538E-2</v>
      </c>
      <c r="AJ86">
        <f t="shared" si="35"/>
        <v>-5.5886421579222745E-2</v>
      </c>
      <c r="AK86">
        <f t="shared" si="49"/>
        <v>-3.6514541745505197E-2</v>
      </c>
      <c r="AL86">
        <f t="shared" si="26"/>
        <v>-0.10257960376896548</v>
      </c>
      <c r="AN86">
        <f t="shared" si="36"/>
        <v>0</v>
      </c>
      <c r="AO86">
        <f t="shared" si="36"/>
        <v>0</v>
      </c>
      <c r="AP86">
        <f t="shared" si="36"/>
        <v>-1.1559664830121996E-11</v>
      </c>
      <c r="AQ86">
        <f t="shared" si="36"/>
        <v>-8.3673491590851938E-7</v>
      </c>
      <c r="AR86">
        <f t="shared" si="36"/>
        <v>-8.367464755733495E-7</v>
      </c>
      <c r="AS86">
        <f t="shared" si="36"/>
        <v>-4.5942055370759213E-6</v>
      </c>
      <c r="AT86">
        <f t="shared" si="36"/>
        <v>-3.001718577260945E-6</v>
      </c>
      <c r="AU86">
        <f t="shared" si="23"/>
        <v>-8.4326705899102154E-6</v>
      </c>
      <c r="AW86">
        <v>83</v>
      </c>
      <c r="AX86">
        <f>IF(Z86&gt;0, (R86*SUMPRODUCT(K86:$K$98, X86:$X$98)-K86*$AZ$3)/Z86, 0)</f>
        <v>-41402031.315849416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250000</v>
      </c>
      <c r="S87">
        <f t="shared" si="29"/>
        <v>-200437628.89722994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-0.46574988907085146</v>
      </c>
      <c r="AC87">
        <f t="shared" si="30"/>
        <v>-0.41584884096478464</v>
      </c>
      <c r="AE87">
        <f t="shared" si="31"/>
        <v>0</v>
      </c>
      <c r="AF87">
        <f t="shared" si="32"/>
        <v>0</v>
      </c>
      <c r="AG87">
        <f t="shared" si="32"/>
        <v>-2.5933805646468843E-8</v>
      </c>
      <c r="AH87">
        <f t="shared" si="33"/>
        <v>-2.2655616136120068E-3</v>
      </c>
      <c r="AI87">
        <f t="shared" si="34"/>
        <v>-2.2655875474176532E-3</v>
      </c>
      <c r="AJ87">
        <f t="shared" si="35"/>
        <v>-4.9901048106066825E-2</v>
      </c>
      <c r="AK87">
        <f t="shared" si="49"/>
        <v>-3.2602492234959604E-2</v>
      </c>
      <c r="AL87">
        <f t="shared" si="26"/>
        <v>-8.4769127888444082E-2</v>
      </c>
      <c r="AN87">
        <f t="shared" si="36"/>
        <v>0</v>
      </c>
      <c r="AO87">
        <f t="shared" si="36"/>
        <v>0</v>
      </c>
      <c r="AP87">
        <f t="shared" si="36"/>
        <v>-1.9034976611569236E-12</v>
      </c>
      <c r="AQ87">
        <f t="shared" si="36"/>
        <v>-1.6628840716651824E-7</v>
      </c>
      <c r="AR87">
        <f t="shared" si="36"/>
        <v>-1.6629031066417939E-7</v>
      </c>
      <c r="AS87">
        <f t="shared" si="36"/>
        <v>-3.6626528961479562E-6</v>
      </c>
      <c r="AT87">
        <f t="shared" si="36"/>
        <v>-2.3929680264871698E-6</v>
      </c>
      <c r="AU87">
        <f t="shared" si="23"/>
        <v>-6.2219112332993059E-6</v>
      </c>
      <c r="AW87">
        <v>84</v>
      </c>
      <c r="AX87">
        <f>IF(Z87&gt;0, (R87*SUMPRODUCT(K87:$K$98, X87:$X$98)-K87*$AZ$3)/Z87, 0)</f>
        <v>-200437628.89722994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250000</v>
      </c>
      <c r="S88">
        <f t="shared" si="29"/>
        <v>-1158093778.1390295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-0.41584884096478464</v>
      </c>
      <c r="AC88">
        <f t="shared" si="30"/>
        <v>-0.37129375293088579</v>
      </c>
      <c r="AE88">
        <f t="shared" si="31"/>
        <v>0</v>
      </c>
      <c r="AF88">
        <f t="shared" si="32"/>
        <v>0</v>
      </c>
      <c r="AG88">
        <f t="shared" si="32"/>
        <v>-4.0075959298340162E-9</v>
      </c>
      <c r="AH88">
        <f t="shared" si="33"/>
        <v>-4.3333743320340278E-4</v>
      </c>
      <c r="AI88">
        <f t="shared" si="34"/>
        <v>-4.3334144079933259E-4</v>
      </c>
      <c r="AJ88">
        <f t="shared" si="35"/>
        <v>-4.4555088033898849E-2</v>
      </c>
      <c r="AK88">
        <f t="shared" si="49"/>
        <v>-2.9109418867534927E-2</v>
      </c>
      <c r="AL88">
        <f t="shared" si="26"/>
        <v>-7.4097848342233111E-2</v>
      </c>
      <c r="AN88">
        <f t="shared" si="36"/>
        <v>0</v>
      </c>
      <c r="AO88">
        <f t="shared" si="36"/>
        <v>0</v>
      </c>
      <c r="AP88">
        <f t="shared" si="36"/>
        <v>-2.6263463601788052E-13</v>
      </c>
      <c r="AQ88">
        <f t="shared" si="36"/>
        <v>-2.8398426646523716E-8</v>
      </c>
      <c r="AR88">
        <f t="shared" si="36"/>
        <v>-2.8398689281159731E-8</v>
      </c>
      <c r="AS88">
        <f t="shared" si="36"/>
        <v>-2.9198825264333227E-6</v>
      </c>
      <c r="AT88">
        <f t="shared" si="36"/>
        <v>-1.907662789068583E-6</v>
      </c>
      <c r="AU88">
        <f t="shared" si="23"/>
        <v>-4.8559440047830654E-6</v>
      </c>
      <c r="AW88">
        <v>85</v>
      </c>
      <c r="AX88">
        <f>IF(Z88&gt;0, (R88*SUMPRODUCT(K88:$K$98, X88:$X$98)-K88*$AZ$3)/Z88, 0)</f>
        <v>-1158093778.1390295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-0.37129375293088579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-8.0151918596680328E-5</v>
      </c>
      <c r="AI89">
        <f t="shared" si="34"/>
        <v>-8.0151918596680328E-5</v>
      </c>
      <c r="AJ89">
        <f t="shared" si="35"/>
        <v>-0.37129375293088579</v>
      </c>
      <c r="AK89">
        <f t="shared" si="49"/>
        <v>-2.5990562705162007E-2</v>
      </c>
      <c r="AL89">
        <f t="shared" si="26"/>
        <v>-0.3973644675546445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-4.6899042146050096E-9</v>
      </c>
      <c r="AR89">
        <f t="shared" si="36"/>
        <v>-4.6899042146050096E-9</v>
      </c>
      <c r="AS89">
        <f t="shared" si="36"/>
        <v>-2.1725395564008292E-5</v>
      </c>
      <c r="AT89">
        <f t="shared" si="36"/>
        <v>-1.5207776894805804E-6</v>
      </c>
      <c r="AU89">
        <f t="shared" si="23"/>
        <v>-2.3250863157703477E-5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9832.7136758464858</v>
      </c>
      <c r="AO91" s="8">
        <f t="shared" si="50"/>
        <v>-983.2713675846486</v>
      </c>
      <c r="AP91" s="8">
        <f t="shared" si="50"/>
        <v>-207.5485602034795</v>
      </c>
      <c r="AQ91" s="8">
        <f t="shared" si="50"/>
        <v>-5665.6482487784642</v>
      </c>
      <c r="AR91" s="8">
        <f t="shared" si="50"/>
        <v>2976.2454992798948</v>
      </c>
      <c r="AS91" s="8">
        <f t="shared" si="50"/>
        <v>-451.72348453502934</v>
      </c>
      <c r="AT91" s="8">
        <f t="shared" si="50"/>
        <v>263.50536597876709</v>
      </c>
      <c r="AU91" s="8">
        <f t="shared" si="50"/>
        <v>2788.027380723629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05962-4ED2-4C22-8487-EB03B5925932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13017.860951503035</v>
      </c>
      <c r="K3">
        <v>1</v>
      </c>
      <c r="L3" s="2">
        <v>0</v>
      </c>
      <c r="O3">
        <f>$C$3</f>
        <v>13017.860951503035</v>
      </c>
      <c r="P3">
        <f>O3*C5</f>
        <v>1301.7860951503035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13017.860951503035</v>
      </c>
      <c r="AF3">
        <f t="shared" ref="AF3:AG34" si="4">-$Z3*P3</f>
        <v>-1301.7860951503035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11590.257300452731</v>
      </c>
      <c r="AJ3">
        <f t="shared" ref="AJ3:AJ66" si="7">AB3-AC3</f>
        <v>0</v>
      </c>
      <c r="AL3">
        <f t="shared" ref="AL3:AL34" si="8">SUM(AI3:AK3)</f>
        <v>11590.257300452731</v>
      </c>
      <c r="AN3">
        <f t="shared" ref="AN3:AU34" si="9">AE3*$K3</f>
        <v>13017.860951503035</v>
      </c>
      <c r="AO3">
        <f t="shared" si="9"/>
        <v>-1301.7860951503035</v>
      </c>
      <c r="AP3">
        <f t="shared" si="9"/>
        <v>-125.8175559</v>
      </c>
      <c r="AQ3">
        <f t="shared" si="9"/>
        <v>0</v>
      </c>
      <c r="AR3">
        <f t="shared" si="9"/>
        <v>11590.257300452731</v>
      </c>
      <c r="AS3">
        <f t="shared" si="9"/>
        <v>0</v>
      </c>
      <c r="AT3">
        <f t="shared" si="9"/>
        <v>0</v>
      </c>
      <c r="AU3">
        <f t="shared" si="9"/>
        <v>11590.257300452731</v>
      </c>
      <c r="AW3">
        <v>0</v>
      </c>
      <c r="AX3">
        <f>IF(Z3&gt;0, (R3*SUMPRODUCT(K3:$K$98, X3:$X$98)-K3*$AZ$3)/Z3, 0)</f>
        <v>0</v>
      </c>
      <c r="AZ3">
        <f>C6*ABS(SUMPRODUCT(X4:X79, K4:K79))/1</f>
        <v>7454.7947031548028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809.12518076057404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798.72800390944394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-798.72800390944394</v>
      </c>
      <c r="AK4">
        <f>G4*SUM(AB4, AE4:AF4)</f>
        <v>0</v>
      </c>
      <c r="AL4">
        <f t="shared" si="8"/>
        <v>-1511.2027539094438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-636.13816964285706</v>
      </c>
      <c r="AR4">
        <f t="shared" si="9"/>
        <v>-636.13816964285706</v>
      </c>
      <c r="AS4">
        <f t="shared" si="9"/>
        <v>-713.15000349057493</v>
      </c>
      <c r="AT4">
        <f t="shared" si="9"/>
        <v>0</v>
      </c>
      <c r="AU4">
        <f t="shared" si="9"/>
        <v>-1349.2881731334319</v>
      </c>
      <c r="AW4">
        <v>1</v>
      </c>
      <c r="AX4">
        <f>IF(Z4&gt;0, (R4*SUMPRODUCT(K4:$K$98, X4:$X$98)-K4*$AZ$3)/Z4, 0)</f>
        <v>809.12518076057404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250000</v>
      </c>
      <c r="S5">
        <f t="shared" si="1"/>
        <v>898.72994152929073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798.72800390944394</v>
      </c>
      <c r="AC5">
        <f t="shared" si="2"/>
        <v>875.73983775716169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-714.8146375610695</v>
      </c>
      <c r="AI5">
        <f t="shared" si="6"/>
        <v>-726.99487932906641</v>
      </c>
      <c r="AJ5">
        <f t="shared" si="7"/>
        <v>-77.011833847717753</v>
      </c>
      <c r="AK5">
        <f>G5*SUM(AB5, AE5:AF5)</f>
        <v>55.910960273661082</v>
      </c>
      <c r="AL5">
        <f t="shared" si="8"/>
        <v>-748.09575290312307</v>
      </c>
      <c r="AN5">
        <f t="shared" si="9"/>
        <v>0</v>
      </c>
      <c r="AO5">
        <f t="shared" si="9"/>
        <v>0</v>
      </c>
      <c r="AP5">
        <f t="shared" si="9"/>
        <v>-9.7100141645383804</v>
      </c>
      <c r="AQ5">
        <f t="shared" si="9"/>
        <v>-569.84585264753628</v>
      </c>
      <c r="AR5">
        <f t="shared" si="9"/>
        <v>-579.55586681207456</v>
      </c>
      <c r="AS5">
        <f t="shared" si="9"/>
        <v>-61.393362442377033</v>
      </c>
      <c r="AT5">
        <f t="shared" si="9"/>
        <v>44.571875218160933</v>
      </c>
      <c r="AU5">
        <f t="shared" si="9"/>
        <v>-596.37735403629063</v>
      </c>
      <c r="AW5">
        <v>2</v>
      </c>
      <c r="AX5">
        <f>IF(Z5&gt;0, (R5*SUMPRODUCT(K5:$K$98, X5:$X$98)-K5*$AZ$3)/Z5, 0)</f>
        <v>898.72994152929073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250000</v>
      </c>
      <c r="S6">
        <f t="shared" si="1"/>
        <v>980.07391669041954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875.73983775716169</v>
      </c>
      <c r="AC6">
        <f t="shared" si="2"/>
        <v>942.6350596547818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-718.79553071282817</v>
      </c>
      <c r="AI6">
        <f t="shared" si="6"/>
        <v>-730.81803028660954</v>
      </c>
      <c r="AJ6">
        <f t="shared" si="7"/>
        <v>-66.895221897620104</v>
      </c>
      <c r="AK6">
        <f>G6*SUM(AB6, AE6:AF6)</f>
        <v>61.301788643001323</v>
      </c>
      <c r="AL6">
        <f t="shared" si="8"/>
        <v>-736.41146354122827</v>
      </c>
      <c r="AN6">
        <f t="shared" si="9"/>
        <v>0</v>
      </c>
      <c r="AO6">
        <f t="shared" si="9"/>
        <v>0</v>
      </c>
      <c r="AP6">
        <f t="shared" si="9"/>
        <v>-8.5573777259627075</v>
      </c>
      <c r="AQ6">
        <f t="shared" si="9"/>
        <v>-511.62446097794907</v>
      </c>
      <c r="AR6">
        <f t="shared" si="9"/>
        <v>-520.18183870391181</v>
      </c>
      <c r="AS6">
        <f t="shared" si="9"/>
        <v>-47.614697619821158</v>
      </c>
      <c r="AT6">
        <f t="shared" si="9"/>
        <v>43.633402311720822</v>
      </c>
      <c r="AU6">
        <f t="shared" si="9"/>
        <v>-524.16313401201216</v>
      </c>
      <c r="AW6">
        <v>3</v>
      </c>
      <c r="AX6">
        <f>IF(Z6&gt;0, (R6*SUMPRODUCT(K6:$K$98, X6:$X$98)-K6*$AZ$3)/Z6, 0)</f>
        <v>980.07391669041954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250000</v>
      </c>
      <c r="S7">
        <f t="shared" si="1"/>
        <v>1052.930162170363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942.6350596547818</v>
      </c>
      <c r="AC7">
        <f t="shared" si="2"/>
        <v>999.52941523500783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-724.57248521263648</v>
      </c>
      <c r="AI7">
        <f t="shared" si="6"/>
        <v>-736.43853116641935</v>
      </c>
      <c r="AJ7">
        <f t="shared" si="7"/>
        <v>-56.894355580226033</v>
      </c>
      <c r="AK7">
        <f>G7*SUM(AB7, AE7:AF7)</f>
        <v>65.984454175834728</v>
      </c>
      <c r="AL7">
        <f t="shared" si="8"/>
        <v>-727.3484325708107</v>
      </c>
      <c r="AN7">
        <f t="shared" si="9"/>
        <v>0</v>
      </c>
      <c r="AO7">
        <f t="shared" si="9"/>
        <v>0</v>
      </c>
      <c r="AP7">
        <f t="shared" si="9"/>
        <v>-7.5410867228115253</v>
      </c>
      <c r="AQ7">
        <f t="shared" si="9"/>
        <v>-460.4789134673477</v>
      </c>
      <c r="AR7">
        <f t="shared" si="9"/>
        <v>-468.02000019015924</v>
      </c>
      <c r="AS7">
        <f t="shared" si="9"/>
        <v>-36.157391530426437</v>
      </c>
      <c r="AT7">
        <f t="shared" si="9"/>
        <v>41.93431352241813</v>
      </c>
      <c r="AU7">
        <f t="shared" si="9"/>
        <v>-462.24307819816755</v>
      </c>
      <c r="AW7">
        <v>4</v>
      </c>
      <c r="AX7">
        <f>IF(Z7&gt;0, (R7*SUMPRODUCT(K7:$K$98, X7:$X$98)-K7*$AZ$3)/Z7, 0)</f>
        <v>1052.930162170363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250000</v>
      </c>
      <c r="S8">
        <f t="shared" si="1"/>
        <v>1117.1868246439626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999.52941523500783</v>
      </c>
      <c r="AC8">
        <f t="shared" si="2"/>
        <v>1046.6565879803156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-730.70944858751682</v>
      </c>
      <c r="AI8">
        <f t="shared" si="6"/>
        <v>-742.42029860933246</v>
      </c>
      <c r="AJ8">
        <f t="shared" si="7"/>
        <v>-47.127172745307803</v>
      </c>
      <c r="AK8">
        <f t="shared" ref="AK8:AK71" si="22">G8*SUM(AB8:AB8, AE8:AF8)</f>
        <v>69.96705906645056</v>
      </c>
      <c r="AL8">
        <f t="shared" si="8"/>
        <v>-719.58041228818968</v>
      </c>
      <c r="AN8">
        <f t="shared" si="9"/>
        <v>0</v>
      </c>
      <c r="AO8">
        <f t="shared" si="9"/>
        <v>0</v>
      </c>
      <c r="AP8">
        <f t="shared" si="9"/>
        <v>-6.645050805670965</v>
      </c>
      <c r="AQ8">
        <f t="shared" si="9"/>
        <v>-414.62416485588614</v>
      </c>
      <c r="AR8">
        <f t="shared" si="9"/>
        <v>-421.2692156615571</v>
      </c>
      <c r="AS8">
        <f t="shared" si="9"/>
        <v>-26.741223449777276</v>
      </c>
      <c r="AT8">
        <f t="shared" si="9"/>
        <v>39.70118832995356</v>
      </c>
      <c r="AU8">
        <f t="shared" si="9"/>
        <v>-408.3092507813808</v>
      </c>
      <c r="AW8">
        <v>5</v>
      </c>
      <c r="AX8">
        <f>IF(Z8&gt;0, (R8*SUMPRODUCT(K8:$K$98, X8:$X$98)-K8*$AZ$3)/Z8, 0)</f>
        <v>1117.1868246439626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250000</v>
      </c>
      <c r="S9">
        <f t="shared" si="1"/>
        <v>1173.8203807549583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1046.6565879803156</v>
      </c>
      <c r="AC9">
        <f t="shared" si="2"/>
        <v>1085.2521429571575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-738.07374623792884</v>
      </c>
      <c r="AI9">
        <f t="shared" si="6"/>
        <v>-749.63058407221445</v>
      </c>
      <c r="AJ9">
        <f t="shared" si="7"/>
        <v>-38.595554976841868</v>
      </c>
      <c r="AK9">
        <f t="shared" si="22"/>
        <v>73.265961158622105</v>
      </c>
      <c r="AL9">
        <f t="shared" si="8"/>
        <v>-714.96017789043424</v>
      </c>
      <c r="AN9">
        <f t="shared" si="9"/>
        <v>0</v>
      </c>
      <c r="AO9">
        <f t="shared" si="9"/>
        <v>0</v>
      </c>
      <c r="AP9">
        <f t="shared" si="9"/>
        <v>-5.8550537092486099</v>
      </c>
      <c r="AQ9">
        <f t="shared" si="9"/>
        <v>-373.93112956806726</v>
      </c>
      <c r="AR9">
        <f t="shared" si="9"/>
        <v>-379.78618327731584</v>
      </c>
      <c r="AS9">
        <f t="shared" si="9"/>
        <v>-19.553709290378318</v>
      </c>
      <c r="AT9">
        <f t="shared" si="9"/>
        <v>37.118816045926756</v>
      </c>
      <c r="AU9">
        <f t="shared" si="9"/>
        <v>-362.22107652176743</v>
      </c>
      <c r="AW9">
        <v>6</v>
      </c>
      <c r="AX9">
        <f>IF(Z9&gt;0, (R9*SUMPRODUCT(K9:$K$98, X9:$X$98)-K9*$AZ$3)/Z9, 0)</f>
        <v>1173.8203807549583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12.5</v>
      </c>
      <c r="R10">
        <f t="shared" si="0"/>
        <v>250000</v>
      </c>
      <c r="S10">
        <f t="shared" si="1"/>
        <v>1223.240031611796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1085.2521429571575</v>
      </c>
      <c r="AC10">
        <f t="shared" si="2"/>
        <v>1115.9814775254549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-746.38404104842311</v>
      </c>
      <c r="AI10">
        <f t="shared" si="6"/>
        <v>-757.78799130231346</v>
      </c>
      <c r="AJ10">
        <f t="shared" si="7"/>
        <v>-30.729334568297418</v>
      </c>
      <c r="AK10">
        <f t="shared" si="22"/>
        <v>75.967650007001026</v>
      </c>
      <c r="AL10">
        <f t="shared" si="8"/>
        <v>-712.54967586360988</v>
      </c>
      <c r="AN10">
        <f t="shared" si="9"/>
        <v>0</v>
      </c>
      <c r="AO10">
        <f t="shared" si="9"/>
        <v>0</v>
      </c>
      <c r="AP10">
        <f t="shared" si="9"/>
        <v>-5.1585679490882699</v>
      </c>
      <c r="AQ10">
        <f t="shared" si="9"/>
        <v>-337.62623530823396</v>
      </c>
      <c r="AR10">
        <f t="shared" si="9"/>
        <v>-342.78480325732221</v>
      </c>
      <c r="AS10">
        <f t="shared" si="9"/>
        <v>-13.900390379794215</v>
      </c>
      <c r="AT10">
        <f t="shared" si="9"/>
        <v>34.36390687165467</v>
      </c>
      <c r="AU10">
        <f t="shared" si="9"/>
        <v>-322.32128676546176</v>
      </c>
      <c r="AW10">
        <v>7</v>
      </c>
      <c r="AX10">
        <f>IF(Z10&gt;0, (R10*SUMPRODUCT(K10:$K$98, X10:$X$98)-K10*$AZ$3)/Z10, 0)</f>
        <v>1223.240031611796</v>
      </c>
    </row>
    <row r="11" spans="1:52" x14ac:dyDescent="0.25">
      <c r="A11" t="s">
        <v>33</v>
      </c>
      <c r="C11" s="12">
        <f>AU81</f>
        <v>3682.1125888681804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12.5</v>
      </c>
      <c r="R11">
        <f t="shared" si="0"/>
        <v>250000</v>
      </c>
      <c r="S11">
        <f t="shared" si="1"/>
        <v>1266.0555013110245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1115.9814775254549</v>
      </c>
      <c r="AC11">
        <f t="shared" si="2"/>
        <v>1139.65922805326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-756.89044190593131</v>
      </c>
      <c r="AI11">
        <f t="shared" si="6"/>
        <v>-768.14250813518743</v>
      </c>
      <c r="AJ11">
        <f t="shared" si="7"/>
        <v>-23.677750527805074</v>
      </c>
      <c r="AK11">
        <f t="shared" si="22"/>
        <v>78.118703426781849</v>
      </c>
      <c r="AL11">
        <f t="shared" si="8"/>
        <v>-713.70155523621065</v>
      </c>
      <c r="AN11">
        <f t="shared" si="9"/>
        <v>0</v>
      </c>
      <c r="AO11">
        <f t="shared" si="9"/>
        <v>0</v>
      </c>
      <c r="AP11">
        <f t="shared" si="9"/>
        <v>-4.5445208301096249</v>
      </c>
      <c r="AQ11">
        <f t="shared" si="9"/>
        <v>-305.69535490369879</v>
      </c>
      <c r="AR11">
        <f t="shared" si="9"/>
        <v>-310.23987573380839</v>
      </c>
      <c r="AS11">
        <f t="shared" si="9"/>
        <v>-9.5630463144601254</v>
      </c>
      <c r="AT11">
        <f t="shared" si="9"/>
        <v>31.550834105571663</v>
      </c>
      <c r="AU11">
        <f t="shared" si="9"/>
        <v>-288.25208794269685</v>
      </c>
      <c r="AW11">
        <v>8</v>
      </c>
      <c r="AX11">
        <f>IF(Z11&gt;0, (R11*SUMPRODUCT(K11:$K$98, X11:$X$98)-K11*$AZ$3)/Z11, 0)</f>
        <v>1266.0555013110245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250000</v>
      </c>
      <c r="S12">
        <f t="shared" si="1"/>
        <v>1302.3055571399593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1139.65922805326</v>
      </c>
      <c r="AC12">
        <f t="shared" si="2"/>
        <v>1156.5567176460249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-769.91340504254435</v>
      </c>
      <c r="AI12">
        <f t="shared" si="6"/>
        <v>-781.01445493925587</v>
      </c>
      <c r="AJ12">
        <f t="shared" si="7"/>
        <v>-16.897489592764941</v>
      </c>
      <c r="AK12">
        <f t="shared" si="22"/>
        <v>79.776145963728212</v>
      </c>
      <c r="AL12">
        <f t="shared" si="8"/>
        <v>-718.13579856829256</v>
      </c>
      <c r="AN12">
        <f t="shared" si="9"/>
        <v>0</v>
      </c>
      <c r="AO12">
        <f t="shared" si="9"/>
        <v>0</v>
      </c>
      <c r="AP12">
        <f t="shared" si="9"/>
        <v>-4.0031498805748837</v>
      </c>
      <c r="AQ12">
        <f t="shared" si="9"/>
        <v>-277.63849222604495</v>
      </c>
      <c r="AR12">
        <f t="shared" si="9"/>
        <v>-281.64164210661983</v>
      </c>
      <c r="AS12">
        <f t="shared" si="9"/>
        <v>-6.093404144172947</v>
      </c>
      <c r="AT12">
        <f t="shared" si="9"/>
        <v>28.768077988914172</v>
      </c>
      <c r="AU12">
        <f t="shared" si="9"/>
        <v>-258.96696826187861</v>
      </c>
      <c r="AW12">
        <v>9</v>
      </c>
      <c r="AX12">
        <f>IF(Z12&gt;0, (R12*SUMPRODUCT(K12:$K$98, X12:$X$98)-K12*$AZ$3)/Z12, 0)</f>
        <v>1302.3055571399593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12.5</v>
      </c>
      <c r="R13">
        <f t="shared" si="0"/>
        <v>250000</v>
      </c>
      <c r="S13">
        <f t="shared" si="1"/>
        <v>1332.0327445276675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1156.5567176460249</v>
      </c>
      <c r="AC13">
        <f t="shared" si="2"/>
        <v>1166.9475508632518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-784.48455368084717</v>
      </c>
      <c r="AI13">
        <f t="shared" si="6"/>
        <v>-795.43536885090748</v>
      </c>
      <c r="AJ13">
        <f t="shared" si="7"/>
        <v>-10.390833217226827</v>
      </c>
      <c r="AK13">
        <f t="shared" si="22"/>
        <v>80.958970235221756</v>
      </c>
      <c r="AL13">
        <f t="shared" si="8"/>
        <v>-724.86723183291258</v>
      </c>
      <c r="AN13">
        <f t="shared" si="9"/>
        <v>0</v>
      </c>
      <c r="AO13">
        <f t="shared" si="9"/>
        <v>0</v>
      </c>
      <c r="AP13">
        <f t="shared" si="9"/>
        <v>-3.5258694036108107</v>
      </c>
      <c r="AQ13">
        <f t="shared" si="9"/>
        <v>-252.58303080402999</v>
      </c>
      <c r="AR13">
        <f t="shared" si="9"/>
        <v>-256.10890020764083</v>
      </c>
      <c r="AS13">
        <f t="shared" si="9"/>
        <v>-3.3455702018246365</v>
      </c>
      <c r="AT13">
        <f t="shared" si="9"/>
        <v>26.066621677684175</v>
      </c>
      <c r="AU13">
        <f t="shared" si="9"/>
        <v>-233.38784873178128</v>
      </c>
      <c r="AW13">
        <v>10</v>
      </c>
      <c r="AX13">
        <f>IF(Z13&gt;0, (R13*SUMPRODUCT(K13:$K$98, X13:$X$98)-K13*$AZ$3)/Z13, 0)</f>
        <v>1332.0327445276675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250000</v>
      </c>
      <c r="S14">
        <f t="shared" si="1"/>
        <v>1355.7899360797769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1166.9475508632518</v>
      </c>
      <c r="AC14">
        <f t="shared" si="2"/>
        <v>1171.5335606335716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-801.97440734353393</v>
      </c>
      <c r="AI14">
        <f t="shared" si="6"/>
        <v>-812.77561564152643</v>
      </c>
      <c r="AJ14">
        <f t="shared" si="7"/>
        <v>-4.5860097703198335</v>
      </c>
      <c r="AK14">
        <f t="shared" si="22"/>
        <v>81.686328560427626</v>
      </c>
      <c r="AL14">
        <f t="shared" si="8"/>
        <v>-735.67529685141858</v>
      </c>
      <c r="AN14">
        <f t="shared" si="9"/>
        <v>0</v>
      </c>
      <c r="AO14">
        <f t="shared" si="9"/>
        <v>0</v>
      </c>
      <c r="AP14">
        <f t="shared" si="9"/>
        <v>-3.105089281066908</v>
      </c>
      <c r="AQ14">
        <f t="shared" si="9"/>
        <v>-230.54847821009184</v>
      </c>
      <c r="AR14">
        <f t="shared" si="9"/>
        <v>-233.65356749115875</v>
      </c>
      <c r="AS14">
        <f t="shared" si="9"/>
        <v>-1.3183682221307422</v>
      </c>
      <c r="AT14">
        <f t="shared" si="9"/>
        <v>23.482867492689191</v>
      </c>
      <c r="AU14">
        <f t="shared" si="9"/>
        <v>-211.48906822060027</v>
      </c>
      <c r="AW14">
        <v>11</v>
      </c>
      <c r="AX14">
        <f>IF(Z14&gt;0, (R14*SUMPRODUCT(K14:$K$98, X14:$X$98)-K14*$AZ$3)/Z14, 0)</f>
        <v>1355.7899360797769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250000</v>
      </c>
      <c r="S15">
        <f t="shared" si="1"/>
        <v>1373.6764518725211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1171.5335606335716</v>
      </c>
      <c r="AC15">
        <f t="shared" si="2"/>
        <v>1170.6002972220067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-822.43705150654296</v>
      </c>
      <c r="AI15">
        <f t="shared" si="6"/>
        <v>-833.0891258689802</v>
      </c>
      <c r="AJ15">
        <f t="shared" si="7"/>
        <v>0.93326341156489434</v>
      </c>
      <c r="AK15">
        <f t="shared" si="22"/>
        <v>82.007349244350024</v>
      </c>
      <c r="AL15">
        <f t="shared" si="8"/>
        <v>-750.14851321306526</v>
      </c>
      <c r="AN15">
        <f t="shared" si="9"/>
        <v>0</v>
      </c>
      <c r="AO15">
        <f t="shared" si="9"/>
        <v>0</v>
      </c>
      <c r="AP15">
        <f t="shared" si="9"/>
        <v>-2.7341221770397834</v>
      </c>
      <c r="AQ15">
        <f t="shared" si="9"/>
        <v>-211.09910663717363</v>
      </c>
      <c r="AR15">
        <f t="shared" si="9"/>
        <v>-213.83322881421341</v>
      </c>
      <c r="AS15">
        <f t="shared" si="9"/>
        <v>0.23954547290595013</v>
      </c>
      <c r="AT15">
        <f t="shared" si="9"/>
        <v>21.049243989498521</v>
      </c>
      <c r="AU15">
        <f t="shared" si="9"/>
        <v>-192.54443935180893</v>
      </c>
      <c r="AW15">
        <v>12</v>
      </c>
      <c r="AX15">
        <f>IF(Z15&gt;0, (R15*SUMPRODUCT(K15:$K$98, X15:$X$98)-K15*$AZ$3)/Z15, 0)</f>
        <v>1373.6764518725211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250000</v>
      </c>
      <c r="S16">
        <f t="shared" si="1"/>
        <v>1385.8797336780328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1170.6002972220067</v>
      </c>
      <c r="AC16">
        <f t="shared" si="2"/>
        <v>1164.5147752263747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-843.28169289373488</v>
      </c>
      <c r="AI16">
        <f t="shared" si="6"/>
        <v>-853.78508242790315</v>
      </c>
      <c r="AJ16">
        <f t="shared" si="7"/>
        <v>6.085521995632007</v>
      </c>
      <c r="AK16">
        <f t="shared" si="22"/>
        <v>81.94202080554048</v>
      </c>
      <c r="AL16">
        <f t="shared" si="8"/>
        <v>-765.7575396267307</v>
      </c>
      <c r="AN16">
        <f t="shared" si="9"/>
        <v>0</v>
      </c>
      <c r="AO16">
        <f t="shared" si="9"/>
        <v>0</v>
      </c>
      <c r="AP16">
        <f t="shared" si="9"/>
        <v>-2.4071057901109403</v>
      </c>
      <c r="AQ16">
        <f t="shared" si="9"/>
        <v>-193.25839902021823</v>
      </c>
      <c r="AR16">
        <f t="shared" si="9"/>
        <v>-195.66550481032917</v>
      </c>
      <c r="AS16">
        <f t="shared" si="9"/>
        <v>1.3946445748661203</v>
      </c>
      <c r="AT16">
        <f t="shared" si="9"/>
        <v>18.778996255709913</v>
      </c>
      <c r="AU16">
        <f t="shared" si="9"/>
        <v>-175.49186397975316</v>
      </c>
      <c r="AW16">
        <v>13</v>
      </c>
      <c r="AX16">
        <f>IF(Z16&gt;0, (R16*SUMPRODUCT(K16:$K$98, X16:$X$98)-K16*$AZ$3)/Z16, 0)</f>
        <v>1385.8797336780328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12.5</v>
      </c>
      <c r="R17">
        <f t="shared" si="0"/>
        <v>250000</v>
      </c>
      <c r="S17">
        <f t="shared" si="1"/>
        <v>1393.4042873402598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1164.5147752263747</v>
      </c>
      <c r="AC17">
        <f t="shared" si="2"/>
        <v>1154.3042196361041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-865.65806530533246</v>
      </c>
      <c r="AI17">
        <f t="shared" si="6"/>
        <v>-876.01313804089375</v>
      </c>
      <c r="AJ17">
        <f t="shared" si="7"/>
        <v>10.210555590270587</v>
      </c>
      <c r="AK17">
        <f t="shared" si="22"/>
        <v>81.51603426584623</v>
      </c>
      <c r="AL17">
        <f t="shared" si="8"/>
        <v>-784.28654818477696</v>
      </c>
      <c r="AN17">
        <f t="shared" si="9"/>
        <v>0</v>
      </c>
      <c r="AO17">
        <f t="shared" si="9"/>
        <v>0</v>
      </c>
      <c r="AP17">
        <f t="shared" si="9"/>
        <v>-2.1188530427745951</v>
      </c>
      <c r="AQ17">
        <f t="shared" si="9"/>
        <v>-177.13079111222245</v>
      </c>
      <c r="AR17">
        <f t="shared" si="9"/>
        <v>-179.24964415499704</v>
      </c>
      <c r="AS17">
        <f t="shared" si="9"/>
        <v>2.0892819715854309</v>
      </c>
      <c r="AT17">
        <f t="shared" si="9"/>
        <v>16.679795656669004</v>
      </c>
      <c r="AU17">
        <f t="shared" si="9"/>
        <v>-160.48056652674262</v>
      </c>
      <c r="AW17">
        <v>14</v>
      </c>
      <c r="AX17">
        <f>IF(Z17&gt;0, (R17*SUMPRODUCT(K17:$K$98, X17:$X$98)-K17*$AZ$3)/Z17, 0)</f>
        <v>1393.4042873402598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250000</v>
      </c>
      <c r="S18">
        <f t="shared" si="1"/>
        <v>1396.8452225668054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1154.3042196361041</v>
      </c>
      <c r="AC18">
        <f t="shared" si="2"/>
        <v>1140.6090030149057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-890.24900554058445</v>
      </c>
      <c r="AI18">
        <f t="shared" si="6"/>
        <v>-900.45601509851303</v>
      </c>
      <c r="AJ18">
        <f t="shared" si="7"/>
        <v>13.695216621198369</v>
      </c>
      <c r="AK18">
        <f t="shared" si="22"/>
        <v>80.801295374527299</v>
      </c>
      <c r="AL18">
        <f t="shared" si="8"/>
        <v>-805.95950310278738</v>
      </c>
      <c r="AN18">
        <f t="shared" si="9"/>
        <v>0</v>
      </c>
      <c r="AO18">
        <f t="shared" si="9"/>
        <v>0</v>
      </c>
      <c r="AP18">
        <f t="shared" si="9"/>
        <v>-1.8647824849215076</v>
      </c>
      <c r="AQ18">
        <f t="shared" si="9"/>
        <v>-162.64516490643624</v>
      </c>
      <c r="AR18">
        <f t="shared" si="9"/>
        <v>-164.50994739135771</v>
      </c>
      <c r="AS18">
        <f t="shared" si="9"/>
        <v>2.5020648738962619</v>
      </c>
      <c r="AT18">
        <f t="shared" si="9"/>
        <v>14.762094570230378</v>
      </c>
      <c r="AU18">
        <f t="shared" si="9"/>
        <v>-147.24578794723109</v>
      </c>
      <c r="AW18">
        <v>15</v>
      </c>
      <c r="AX18">
        <f>IF(Z18&gt;0, (R18*SUMPRODUCT(K18:$K$98, X18:$X$98)-K18*$AZ$3)/Z18, 0)</f>
        <v>1396.8452225668054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250000</v>
      </c>
      <c r="S19">
        <f t="shared" si="1"/>
        <v>1396.6371241698348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1140.6090030149057</v>
      </c>
      <c r="AC19">
        <f t="shared" si="2"/>
        <v>1123.8884581897421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-921.18220432267617</v>
      </c>
      <c r="AI19">
        <f t="shared" si="6"/>
        <v>-931.24108467480937</v>
      </c>
      <c r="AJ19">
        <f t="shared" si="7"/>
        <v>16.720544825163643</v>
      </c>
      <c r="AK19">
        <f t="shared" si="22"/>
        <v>79.842630211043414</v>
      </c>
      <c r="AL19">
        <f t="shared" si="8"/>
        <v>-834.67790963860227</v>
      </c>
      <c r="AN19">
        <f t="shared" si="9"/>
        <v>0</v>
      </c>
      <c r="AO19">
        <f t="shared" si="9"/>
        <v>0</v>
      </c>
      <c r="AP19">
        <f t="shared" si="9"/>
        <v>-1.6408212793202226</v>
      </c>
      <c r="AQ19">
        <f t="shared" si="9"/>
        <v>-150.26477202934524</v>
      </c>
      <c r="AR19">
        <f t="shared" si="9"/>
        <v>-151.90559330866546</v>
      </c>
      <c r="AS19">
        <f t="shared" si="9"/>
        <v>2.7274830588016541</v>
      </c>
      <c r="AT19">
        <f t="shared" si="9"/>
        <v>13.024062525944322</v>
      </c>
      <c r="AU19">
        <f t="shared" si="9"/>
        <v>-136.15404772391949</v>
      </c>
      <c r="AW19">
        <v>16</v>
      </c>
      <c r="AX19">
        <f>IF(Z19&gt;0, (R19*SUMPRODUCT(K19:$K$98, X19:$X$98)-K19*$AZ$3)/Z19, 0)</f>
        <v>1396.6371241698348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250000</v>
      </c>
      <c r="S20">
        <f t="shared" si="1"/>
        <v>1392.3385786751546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1123.8884581897421</v>
      </c>
      <c r="AC20">
        <f t="shared" si="2"/>
        <v>1103.9135255186752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-953.7110134059493</v>
      </c>
      <c r="AI20">
        <f t="shared" si="6"/>
        <v>-963.62161940389092</v>
      </c>
      <c r="AJ20">
        <f t="shared" si="7"/>
        <v>19.974932671066881</v>
      </c>
      <c r="AK20">
        <f t="shared" si="22"/>
        <v>78.672192073281948</v>
      </c>
      <c r="AL20">
        <f t="shared" si="8"/>
        <v>-864.97449465954207</v>
      </c>
      <c r="AN20">
        <f t="shared" si="9"/>
        <v>0</v>
      </c>
      <c r="AO20">
        <f t="shared" si="9"/>
        <v>0</v>
      </c>
      <c r="AP20">
        <f t="shared" si="9"/>
        <v>-1.4434236787998047</v>
      </c>
      <c r="AQ20">
        <f t="shared" si="9"/>
        <v>-138.90261198641389</v>
      </c>
      <c r="AR20">
        <f t="shared" si="9"/>
        <v>-140.34603566521369</v>
      </c>
      <c r="AS20">
        <f t="shared" si="9"/>
        <v>2.9092359040242544</v>
      </c>
      <c r="AT20">
        <f t="shared" si="9"/>
        <v>11.458159564132323</v>
      </c>
      <c r="AU20">
        <f t="shared" si="9"/>
        <v>-125.97864019705712</v>
      </c>
      <c r="AW20">
        <v>17</v>
      </c>
      <c r="AX20">
        <f>IF(Z20&gt;0, (R20*SUMPRODUCT(K20:$K$98, X20:$X$98)-K20*$AZ$3)/Z20, 0)</f>
        <v>1392.3385786751546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250000</v>
      </c>
      <c r="S21">
        <f t="shared" si="1"/>
        <v>1384.5915993251331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1103.9135255186752</v>
      </c>
      <c r="AC21">
        <f t="shared" si="2"/>
        <v>1081.3411272450098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-984.49680544172099</v>
      </c>
      <c r="AI21">
        <f t="shared" si="6"/>
        <v>-994.25908053941112</v>
      </c>
      <c r="AJ21">
        <f t="shared" si="7"/>
        <v>22.572398273665385</v>
      </c>
      <c r="AK21">
        <f t="shared" si="22"/>
        <v>77.273946786307278</v>
      </c>
      <c r="AL21">
        <f t="shared" si="8"/>
        <v>-894.41273547943842</v>
      </c>
      <c r="AN21">
        <f t="shared" si="9"/>
        <v>0</v>
      </c>
      <c r="AO21">
        <f t="shared" si="9"/>
        <v>0</v>
      </c>
      <c r="AP21">
        <f t="shared" si="9"/>
        <v>-1.2694822523151168</v>
      </c>
      <c r="AQ21">
        <f t="shared" si="9"/>
        <v>-128.02356105134939</v>
      </c>
      <c r="AR21">
        <f t="shared" si="9"/>
        <v>-129.29304330366452</v>
      </c>
      <c r="AS21">
        <f t="shared" si="9"/>
        <v>2.9353054194699881</v>
      </c>
      <c r="AT21">
        <f t="shared" si="9"/>
        <v>10.048672366830916</v>
      </c>
      <c r="AU21">
        <f t="shared" si="9"/>
        <v>-116.30906551736361</v>
      </c>
      <c r="AW21">
        <v>18</v>
      </c>
      <c r="AX21">
        <f>IF(Z21&gt;0, (R21*SUMPRODUCT(K21:$K$98, X21:$X$98)-K21*$AZ$3)/Z21, 0)</f>
        <v>1384.5915993251331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250000</v>
      </c>
      <c r="S22">
        <f t="shared" si="1"/>
        <v>1374.5764286992048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1081.3411272450098</v>
      </c>
      <c r="AC22">
        <f t="shared" si="2"/>
        <v>1057.1838284371861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-1018.5748924242736</v>
      </c>
      <c r="AI22">
        <f t="shared" si="6"/>
        <v>-1028.1886160263655</v>
      </c>
      <c r="AJ22">
        <f t="shared" si="7"/>
        <v>24.157298807823736</v>
      </c>
      <c r="AK22">
        <f t="shared" si="22"/>
        <v>75.69387890715069</v>
      </c>
      <c r="AL22">
        <f t="shared" si="8"/>
        <v>-928.337438311391</v>
      </c>
      <c r="AN22">
        <f t="shared" si="9"/>
        <v>0</v>
      </c>
      <c r="AO22">
        <f t="shared" si="9"/>
        <v>0</v>
      </c>
      <c r="AP22">
        <f t="shared" si="9"/>
        <v>-1.1162184613537847</v>
      </c>
      <c r="AQ22">
        <f t="shared" si="9"/>
        <v>-118.2634477808387</v>
      </c>
      <c r="AR22">
        <f t="shared" si="9"/>
        <v>-119.37966624219247</v>
      </c>
      <c r="AS22">
        <f t="shared" si="9"/>
        <v>2.804826102954014</v>
      </c>
      <c r="AT22">
        <f t="shared" si="9"/>
        <v>8.7885723102392994</v>
      </c>
      <c r="AU22">
        <f t="shared" si="9"/>
        <v>-107.78626782899916</v>
      </c>
      <c r="AW22">
        <v>19</v>
      </c>
      <c r="AX22">
        <f>IF(Z22&gt;0, (R22*SUMPRODUCT(K22:$K$98, X22:$X$98)-K22*$AZ$3)/Z22, 0)</f>
        <v>1374.5764286992048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250000</v>
      </c>
      <c r="S23">
        <f t="shared" si="1"/>
        <v>1362.4813538935402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1057.1838284371861</v>
      </c>
      <c r="AC23">
        <f t="shared" si="2"/>
        <v>1031.6581148023524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-1054.0698059252875</v>
      </c>
      <c r="AI23">
        <f t="shared" si="6"/>
        <v>-1063.5346888010622</v>
      </c>
      <c r="AJ23">
        <f t="shared" si="7"/>
        <v>25.525713634833664</v>
      </c>
      <c r="AK23">
        <f t="shared" si="22"/>
        <v>74.002867990603036</v>
      </c>
      <c r="AL23">
        <f t="shared" si="8"/>
        <v>-964.00610717562552</v>
      </c>
      <c r="AN23">
        <f t="shared" si="9"/>
        <v>0</v>
      </c>
      <c r="AO23">
        <f t="shared" si="9"/>
        <v>0</v>
      </c>
      <c r="AP23">
        <f t="shared" si="9"/>
        <v>-0.98119378959917369</v>
      </c>
      <c r="AQ23">
        <f t="shared" si="9"/>
        <v>-109.27200694950351</v>
      </c>
      <c r="AR23">
        <f t="shared" si="9"/>
        <v>-110.25320073910268</v>
      </c>
      <c r="AS23">
        <f t="shared" si="9"/>
        <v>2.6461681588992243</v>
      </c>
      <c r="AT23">
        <f t="shared" si="9"/>
        <v>7.6716379312790348</v>
      </c>
      <c r="AU23">
        <f t="shared" si="9"/>
        <v>-99.935394648924415</v>
      </c>
      <c r="AW23">
        <v>20</v>
      </c>
      <c r="AX23">
        <f>IF(Z23&gt;0, (R23*SUMPRODUCT(K23:$K$98, X23:$X$98)-K23*$AZ$3)/Z23, 0)</f>
        <v>1362.4813538935402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250000</v>
      </c>
      <c r="S24">
        <f t="shared" si="1"/>
        <v>1348.8036594924581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1031.6581148023524</v>
      </c>
      <c r="AC24">
        <f t="shared" si="2"/>
        <v>1005.1876561974964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-1093.7139728171819</v>
      </c>
      <c r="AI24">
        <f t="shared" si="6"/>
        <v>-1103.029521165558</v>
      </c>
      <c r="AJ24">
        <f t="shared" si="7"/>
        <v>26.470458604856049</v>
      </c>
      <c r="AK24">
        <f t="shared" si="22"/>
        <v>72.216068036164671</v>
      </c>
      <c r="AL24">
        <f t="shared" si="8"/>
        <v>-1004.3429945245373</v>
      </c>
      <c r="AN24">
        <f t="shared" si="9"/>
        <v>0</v>
      </c>
      <c r="AO24">
        <f t="shared" si="9"/>
        <v>0</v>
      </c>
      <c r="AP24">
        <f t="shared" si="9"/>
        <v>-0.862243537704381</v>
      </c>
      <c r="AQ24">
        <f t="shared" si="9"/>
        <v>-101.23374061205816</v>
      </c>
      <c r="AR24">
        <f t="shared" si="9"/>
        <v>-102.09598414976251</v>
      </c>
      <c r="AS24">
        <f t="shared" si="9"/>
        <v>2.4500953694354433</v>
      </c>
      <c r="AT24">
        <f t="shared" si="9"/>
        <v>6.6842912144250786</v>
      </c>
      <c r="AU24">
        <f t="shared" si="9"/>
        <v>-92.961597565901997</v>
      </c>
      <c r="AW24">
        <v>21</v>
      </c>
      <c r="AX24">
        <f>IF(Z24&gt;0, (R24*SUMPRODUCT(K24:$K$98, X24:$X$98)-K24*$AZ$3)/Z24, 0)</f>
        <v>1348.8036594924581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250000</v>
      </c>
      <c r="S25">
        <f t="shared" si="1"/>
        <v>1333.6623262495996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1005.1876561974964</v>
      </c>
      <c r="AC25">
        <f t="shared" si="2"/>
        <v>977.88386946458809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-1139.8620471872603</v>
      </c>
      <c r="AI25">
        <f t="shared" si="6"/>
        <v>-1149.0274469497933</v>
      </c>
      <c r="AJ25">
        <f t="shared" si="7"/>
        <v>27.303786732908293</v>
      </c>
      <c r="AK25">
        <f t="shared" si="22"/>
        <v>70.363135933824751</v>
      </c>
      <c r="AL25">
        <f t="shared" si="8"/>
        <v>-1051.3605242830604</v>
      </c>
      <c r="AN25">
        <f t="shared" si="9"/>
        <v>0</v>
      </c>
      <c r="AO25">
        <f t="shared" si="9"/>
        <v>0</v>
      </c>
      <c r="AP25">
        <f t="shared" si="9"/>
        <v>-0.75745164545050214</v>
      </c>
      <c r="AQ25">
        <f t="shared" si="9"/>
        <v>-94.201061120977485</v>
      </c>
      <c r="AR25">
        <f t="shared" si="9"/>
        <v>-94.958512766428001</v>
      </c>
      <c r="AS25">
        <f t="shared" si="9"/>
        <v>2.2564534797940197</v>
      </c>
      <c r="AT25">
        <f t="shared" si="9"/>
        <v>5.8149861951469619</v>
      </c>
      <c r="AU25">
        <f t="shared" si="9"/>
        <v>-86.887073091487025</v>
      </c>
      <c r="AW25">
        <v>22</v>
      </c>
      <c r="AX25">
        <f>IF(Z25&gt;0, (R25*SUMPRODUCT(K25:$K$98, X25:$X$98)-K25*$AZ$3)/Z25, 0)</f>
        <v>1333.6623262495996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250000</v>
      </c>
      <c r="S26">
        <f t="shared" si="1"/>
        <v>1316.9200534052229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977.88386946458809</v>
      </c>
      <c r="AC26">
        <f t="shared" si="2"/>
        <v>949.69169573570809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-1188.4025975455979</v>
      </c>
      <c r="AI26">
        <f t="shared" si="6"/>
        <v>-1197.4169231806284</v>
      </c>
      <c r="AJ26">
        <f t="shared" si="7"/>
        <v>28.192173728879993</v>
      </c>
      <c r="AK26">
        <f t="shared" si="22"/>
        <v>68.451870862521176</v>
      </c>
      <c r="AL26">
        <f t="shared" si="8"/>
        <v>-1100.772878589227</v>
      </c>
      <c r="AN26">
        <f t="shared" si="9"/>
        <v>0</v>
      </c>
      <c r="AO26">
        <f t="shared" si="9"/>
        <v>0</v>
      </c>
      <c r="AP26">
        <f t="shared" si="9"/>
        <v>-0.66514866097588399</v>
      </c>
      <c r="AQ26">
        <f t="shared" si="9"/>
        <v>-87.689798267981899</v>
      </c>
      <c r="AR26">
        <f t="shared" si="9"/>
        <v>-88.354946928957787</v>
      </c>
      <c r="AS26">
        <f t="shared" si="9"/>
        <v>2.0802428672969397</v>
      </c>
      <c r="AT26">
        <f t="shared" si="9"/>
        <v>5.0509236174655188</v>
      </c>
      <c r="AU26">
        <f t="shared" si="9"/>
        <v>-81.223780444195313</v>
      </c>
      <c r="AW26">
        <v>23</v>
      </c>
      <c r="AX26">
        <f>IF(Z26&gt;0, (R26*SUMPRODUCT(K26:$K$98, X26:$X$98)-K26*$AZ$3)/Z26, 0)</f>
        <v>1316.9200534052229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250000</v>
      </c>
      <c r="S27">
        <f t="shared" si="1"/>
        <v>1298.9618596849455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949.69169573570809</v>
      </c>
      <c r="AC27">
        <f t="shared" si="2"/>
        <v>920.93840406781374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-1238.5658182420041</v>
      </c>
      <c r="AI27">
        <f t="shared" si="6"/>
        <v>-1247.428072329772</v>
      </c>
      <c r="AJ27">
        <f t="shared" si="7"/>
        <v>28.753291667894359</v>
      </c>
      <c r="AK27">
        <f t="shared" si="22"/>
        <v>66.478418701499578</v>
      </c>
      <c r="AL27">
        <f t="shared" si="8"/>
        <v>-1152.1963619603782</v>
      </c>
      <c r="AN27">
        <f t="shared" si="9"/>
        <v>0</v>
      </c>
      <c r="AO27">
        <f t="shared" si="9"/>
        <v>0</v>
      </c>
      <c r="AP27">
        <f t="shared" si="9"/>
        <v>-0.58386393962259098</v>
      </c>
      <c r="AQ27">
        <f t="shared" si="9"/>
        <v>-81.599321228983371</v>
      </c>
      <c r="AR27">
        <f t="shared" si="9"/>
        <v>-82.183185168605945</v>
      </c>
      <c r="AS27">
        <f t="shared" si="9"/>
        <v>1.8943273329869401</v>
      </c>
      <c r="AT27">
        <f t="shared" si="9"/>
        <v>4.3797380506738683</v>
      </c>
      <c r="AU27">
        <f t="shared" si="9"/>
        <v>-75.909119784945148</v>
      </c>
      <c r="AW27">
        <v>24</v>
      </c>
      <c r="AX27">
        <f>IF(Z27&gt;0, (R27*SUMPRODUCT(K27:$K$98, X27:$X$98)-K27*$AZ$3)/Z27, 0)</f>
        <v>1298.9618596849455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250000</v>
      </c>
      <c r="S28">
        <f t="shared" si="1"/>
        <v>1280.246205009222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920.93840406781374</v>
      </c>
      <c r="AC28">
        <f t="shared" si="2"/>
        <v>891.96096373176545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-1295.0078677701724</v>
      </c>
      <c r="AI28">
        <f t="shared" si="6"/>
        <v>-1303.7167489236742</v>
      </c>
      <c r="AJ28">
        <f t="shared" si="7"/>
        <v>28.977440336048289</v>
      </c>
      <c r="AK28">
        <f t="shared" si="22"/>
        <v>64.465688284746975</v>
      </c>
      <c r="AL28">
        <f t="shared" si="8"/>
        <v>-1210.2736203028792</v>
      </c>
      <c r="AN28">
        <f t="shared" si="9"/>
        <v>0</v>
      </c>
      <c r="AO28">
        <f t="shared" si="9"/>
        <v>0</v>
      </c>
      <c r="AP28">
        <f t="shared" si="9"/>
        <v>-0.51228518581958327</v>
      </c>
      <c r="AQ28">
        <f t="shared" si="9"/>
        <v>-76.176644793425211</v>
      </c>
      <c r="AR28">
        <f t="shared" si="9"/>
        <v>-76.68892997924479</v>
      </c>
      <c r="AS28">
        <f t="shared" si="9"/>
        <v>1.7045488559870086</v>
      </c>
      <c r="AT28">
        <f t="shared" si="9"/>
        <v>3.7920849440756981</v>
      </c>
      <c r="AU28">
        <f t="shared" si="9"/>
        <v>-71.192296179182094</v>
      </c>
      <c r="AW28">
        <v>25</v>
      </c>
      <c r="AX28">
        <f>IF(Z28&gt;0, (R28*SUMPRODUCT(K28:$K$98, X28:$X$98)-K28*$AZ$3)/Z28, 0)</f>
        <v>1280.246205009222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250000</v>
      </c>
      <c r="S29">
        <f t="shared" si="1"/>
        <v>1260.7844215073571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891.96096373176545</v>
      </c>
      <c r="AC29">
        <f t="shared" si="2"/>
        <v>862.76814116417506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-1358.1973922020873</v>
      </c>
      <c r="AI29">
        <f t="shared" si="6"/>
        <v>-1366.7512746744439</v>
      </c>
      <c r="AJ29">
        <f t="shared" si="7"/>
        <v>29.192822567590383</v>
      </c>
      <c r="AK29">
        <f t="shared" si="22"/>
        <v>62.437267461223584</v>
      </c>
      <c r="AL29">
        <f t="shared" si="8"/>
        <v>-1275.1211846456299</v>
      </c>
      <c r="AN29">
        <f t="shared" si="9"/>
        <v>0</v>
      </c>
      <c r="AO29">
        <f t="shared" si="9"/>
        <v>0</v>
      </c>
      <c r="AP29">
        <f t="shared" si="9"/>
        <v>-0.44925683114588266</v>
      </c>
      <c r="AQ29">
        <f t="shared" si="9"/>
        <v>-71.333626392834688</v>
      </c>
      <c r="AR29">
        <f t="shared" si="9"/>
        <v>-71.782883223980576</v>
      </c>
      <c r="AS29">
        <f t="shared" si="9"/>
        <v>1.5332306705526049</v>
      </c>
      <c r="AT29">
        <f t="shared" si="9"/>
        <v>3.2792558251398272</v>
      </c>
      <c r="AU29">
        <f t="shared" si="9"/>
        <v>-66.970396728288137</v>
      </c>
      <c r="AW29">
        <v>26</v>
      </c>
      <c r="AX29">
        <f>IF(Z29&gt;0, (R29*SUMPRODUCT(K29:$K$98, X29:$X$98)-K29*$AZ$3)/Z29, 0)</f>
        <v>1260.7844215073571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250000</v>
      </c>
      <c r="S30">
        <f t="shared" si="1"/>
        <v>1240.6236740965783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862.76814116417506</v>
      </c>
      <c r="AC30">
        <f t="shared" si="2"/>
        <v>833.38435604440701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-1430.299307299302</v>
      </c>
      <c r="AI30">
        <f t="shared" si="6"/>
        <v>-1438.6961359815703</v>
      </c>
      <c r="AJ30">
        <f t="shared" si="7"/>
        <v>29.383785119768049</v>
      </c>
      <c r="AK30">
        <f t="shared" si="22"/>
        <v>60.393769881492261</v>
      </c>
      <c r="AL30">
        <f t="shared" si="8"/>
        <v>-1348.91858098031</v>
      </c>
      <c r="AN30">
        <f t="shared" si="9"/>
        <v>0</v>
      </c>
      <c r="AO30">
        <f t="shared" si="9"/>
        <v>0</v>
      </c>
      <c r="AP30">
        <f t="shared" si="9"/>
        <v>-0.39375735622115549</v>
      </c>
      <c r="AQ30">
        <f t="shared" si="9"/>
        <v>-67.071854763028441</v>
      </c>
      <c r="AR30">
        <f t="shared" si="9"/>
        <v>-67.465612119249599</v>
      </c>
      <c r="AS30">
        <f t="shared" si="9"/>
        <v>1.3779108735376793</v>
      </c>
      <c r="AT30">
        <f t="shared" si="9"/>
        <v>2.8320800698224504</v>
      </c>
      <c r="AU30">
        <f t="shared" si="9"/>
        <v>-63.255621175889466</v>
      </c>
      <c r="AW30">
        <v>27</v>
      </c>
      <c r="AX30">
        <f>IF(Z30&gt;0, (R30*SUMPRODUCT(K30:$K$98, X30:$X$98)-K30*$AZ$3)/Z30, 0)</f>
        <v>1240.6236740965783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250000</v>
      </c>
      <c r="S31">
        <f t="shared" si="1"/>
        <v>1219.7212907879129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833.38435604440701</v>
      </c>
      <c r="AC31">
        <f t="shared" si="2"/>
        <v>803.76771670375967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-1513.0727580545408</v>
      </c>
      <c r="AI31">
        <f t="shared" si="6"/>
        <v>-1521.3099648120835</v>
      </c>
      <c r="AJ31">
        <f t="shared" si="7"/>
        <v>29.616639340647339</v>
      </c>
      <c r="AK31">
        <f t="shared" si="22"/>
        <v>58.336904923108499</v>
      </c>
      <c r="AL31">
        <f t="shared" si="8"/>
        <v>-1433.3564205483278</v>
      </c>
      <c r="AN31">
        <f t="shared" si="9"/>
        <v>0</v>
      </c>
      <c r="AO31">
        <f t="shared" si="9"/>
        <v>0</v>
      </c>
      <c r="AP31">
        <f t="shared" si="9"/>
        <v>-0.34488581495509657</v>
      </c>
      <c r="AQ31">
        <f t="shared" si="9"/>
        <v>-63.351248379209572</v>
      </c>
      <c r="AR31">
        <f t="shared" si="9"/>
        <v>-63.696134194164664</v>
      </c>
      <c r="AS31">
        <f t="shared" si="9"/>
        <v>1.2400270013711971</v>
      </c>
      <c r="AT31">
        <f t="shared" si="9"/>
        <v>2.4425234898882255</v>
      </c>
      <c r="AU31">
        <f t="shared" si="9"/>
        <v>-60.013583702905244</v>
      </c>
      <c r="AW31">
        <v>28</v>
      </c>
      <c r="AX31">
        <f>IF(Z31&gt;0, (R31*SUMPRODUCT(K31:$K$98, X31:$X$98)-K31*$AZ$3)/Z31, 0)</f>
        <v>1219.7212907879129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250000</v>
      </c>
      <c r="S32">
        <f t="shared" si="1"/>
        <v>1198.0041605563363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803.76771670375967</v>
      </c>
      <c r="AC32">
        <f t="shared" si="2"/>
        <v>773.85862495167601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-1607.55827908575</v>
      </c>
      <c r="AI32">
        <f t="shared" si="6"/>
        <v>-1615.632735861763</v>
      </c>
      <c r="AJ32">
        <f t="shared" si="7"/>
        <v>29.909091752083668</v>
      </c>
      <c r="AK32">
        <f t="shared" si="22"/>
        <v>56.26374016926318</v>
      </c>
      <c r="AL32">
        <f t="shared" si="8"/>
        <v>-1529.4599039404161</v>
      </c>
      <c r="AN32">
        <f t="shared" si="9"/>
        <v>0</v>
      </c>
      <c r="AO32">
        <f t="shared" si="9"/>
        <v>0</v>
      </c>
      <c r="AP32">
        <f t="shared" si="9"/>
        <v>-0.30184963607841336</v>
      </c>
      <c r="AQ32">
        <f t="shared" si="9"/>
        <v>-60.095792816476283</v>
      </c>
      <c r="AR32">
        <f t="shared" si="9"/>
        <v>-60.397642452554692</v>
      </c>
      <c r="AS32">
        <f t="shared" si="9"/>
        <v>1.1180997943567075</v>
      </c>
      <c r="AT32">
        <f t="shared" si="9"/>
        <v>2.1033228569573583</v>
      </c>
      <c r="AU32">
        <f t="shared" si="9"/>
        <v>-57.176219801240627</v>
      </c>
      <c r="AW32">
        <v>29</v>
      </c>
      <c r="AX32">
        <f>IF(Z32&gt;0, (R32*SUMPRODUCT(K32:$K$98, X32:$X$98)-K32*$AZ$3)/Z32, 0)</f>
        <v>1198.0041605563363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250000</v>
      </c>
      <c r="S33">
        <f t="shared" si="1"/>
        <v>1175.4689848005005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773.85862495167601</v>
      </c>
      <c r="AC33">
        <f t="shared" si="2"/>
        <v>743.62190055227654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-1719.943590619524</v>
      </c>
      <c r="AI33">
        <f t="shared" si="6"/>
        <v>-1727.8513056482459</v>
      </c>
      <c r="AJ33">
        <f t="shared" si="7"/>
        <v>30.236724399399463</v>
      </c>
      <c r="AK33">
        <f t="shared" si="22"/>
        <v>54.170103746617329</v>
      </c>
      <c r="AL33">
        <f t="shared" si="8"/>
        <v>-1643.4444775022291</v>
      </c>
      <c r="AN33">
        <f t="shared" si="9"/>
        <v>0</v>
      </c>
      <c r="AO33">
        <f t="shared" si="9"/>
        <v>0</v>
      </c>
      <c r="AP33">
        <f t="shared" si="9"/>
        <v>-0.26394311029275364</v>
      </c>
      <c r="AQ33">
        <f t="shared" si="9"/>
        <v>-57.40814624544884</v>
      </c>
      <c r="AR33">
        <f t="shared" si="9"/>
        <v>-57.672089355741591</v>
      </c>
      <c r="AS33">
        <f t="shared" si="9"/>
        <v>1.009239085381171</v>
      </c>
      <c r="AT33">
        <f t="shared" si="9"/>
        <v>1.8080855994217762</v>
      </c>
      <c r="AU33">
        <f t="shared" si="9"/>
        <v>-54.85476467093865</v>
      </c>
      <c r="AW33">
        <v>30</v>
      </c>
      <c r="AX33">
        <f>IF(Z33&gt;0, (R33*SUMPRODUCT(K33:$K$98, X33:$X$98)-K33*$AZ$3)/Z33, 0)</f>
        <v>1175.4689848005005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250000</v>
      </c>
      <c r="S34">
        <f t="shared" si="1"/>
        <v>1151.8337264772608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743.62190055227654</v>
      </c>
      <c r="AC34">
        <f t="shared" si="2"/>
        <v>712.87363682207433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-1846.9450587786691</v>
      </c>
      <c r="AI34">
        <f t="shared" si="6"/>
        <v>-1854.6813494041648</v>
      </c>
      <c r="AJ34">
        <f t="shared" si="7"/>
        <v>30.748263730202211</v>
      </c>
      <c r="AK34">
        <f t="shared" si="22"/>
        <v>52.05353303865936</v>
      </c>
      <c r="AL34">
        <f t="shared" si="8"/>
        <v>-1771.8795526353031</v>
      </c>
      <c r="AN34">
        <f t="shared" si="9"/>
        <v>0</v>
      </c>
      <c r="AO34">
        <f t="shared" si="9"/>
        <v>0</v>
      </c>
      <c r="AP34">
        <f t="shared" si="9"/>
        <v>-0.23055474965242048</v>
      </c>
      <c r="AQ34">
        <f t="shared" si="9"/>
        <v>-55.042135341341456</v>
      </c>
      <c r="AR34">
        <f t="shared" si="9"/>
        <v>-55.272690090993876</v>
      </c>
      <c r="AS34">
        <f t="shared" si="9"/>
        <v>0.91635107698775764</v>
      </c>
      <c r="AT34">
        <f t="shared" si="9"/>
        <v>1.5512846995045479</v>
      </c>
      <c r="AU34">
        <f t="shared" ref="AU34:AU79" si="23">AL34*$K34</f>
        <v>-52.805054314501561</v>
      </c>
      <c r="AW34">
        <v>31</v>
      </c>
      <c r="AX34">
        <f>IF(Z34&gt;0, (R34*SUMPRODUCT(K34:$K$98, X34:$X$98)-K34*$AZ$3)/Z34, 0)</f>
        <v>1151.8337264772608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250000</v>
      </c>
      <c r="S35">
        <f t="shared" si="1"/>
        <v>1127.1252546505282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712.87363682207433</v>
      </c>
      <c r="AC35">
        <f t="shared" si="2"/>
        <v>681.63496801220356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-1989.73016147258</v>
      </c>
      <c r="AI35">
        <f t="shared" ref="AI35:AI66" si="25">SUM(AE35:AH35)</f>
        <v>-1997.2896026837473</v>
      </c>
      <c r="AJ35">
        <f t="shared" si="7"/>
        <v>31.238668809870774</v>
      </c>
      <c r="AK35">
        <f t="shared" si="22"/>
        <v>49.901154577545206</v>
      </c>
      <c r="AL35">
        <f t="shared" ref="AL35:AL79" si="26">SUM(AI35:AK35)</f>
        <v>-1916.1497792963314</v>
      </c>
      <c r="AN35">
        <f t="shared" ref="AN35:AT66" si="27">AE35*$K35</f>
        <v>0</v>
      </c>
      <c r="AO35">
        <f t="shared" si="27"/>
        <v>0</v>
      </c>
      <c r="AP35">
        <f t="shared" si="27"/>
        <v>-0.20114672618067886</v>
      </c>
      <c r="AQ35">
        <f t="shared" si="27"/>
        <v>-52.944086313142421</v>
      </c>
      <c r="AR35">
        <f t="shared" si="27"/>
        <v>-53.145233039323102</v>
      </c>
      <c r="AS35">
        <f t="shared" si="27"/>
        <v>0.83121963460283022</v>
      </c>
      <c r="AT35">
        <f t="shared" si="27"/>
        <v>1.3278036822458972</v>
      </c>
      <c r="AU35">
        <f t="shared" si="23"/>
        <v>-50.986209722474378</v>
      </c>
      <c r="AW35">
        <v>32</v>
      </c>
      <c r="AX35">
        <f>IF(Z35&gt;0, (R35*SUMPRODUCT(K35:$K$98, X35:$X$98)-K35*$AZ$3)/Z35, 0)</f>
        <v>1127.1252546505282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250000</v>
      </c>
      <c r="S36">
        <f t="shared" si="1"/>
        <v>1101.4024389272367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681.63496801220356</v>
      </c>
      <c r="AC36">
        <f t="shared" si="2"/>
        <v>649.94397681644568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-2150.4838312750835</v>
      </c>
      <c r="AI36">
        <f t="shared" si="25"/>
        <v>-2157.8601538825751</v>
      </c>
      <c r="AJ36">
        <f t="shared" si="7"/>
        <v>31.690991195757874</v>
      </c>
      <c r="AK36">
        <f t="shared" si="22"/>
        <v>47.714447760854256</v>
      </c>
      <c r="AL36">
        <f t="shared" si="26"/>
        <v>-2078.4547149259629</v>
      </c>
      <c r="AN36">
        <f t="shared" si="27"/>
        <v>0</v>
      </c>
      <c r="AO36">
        <f t="shared" si="27"/>
        <v>0</v>
      </c>
      <c r="AP36">
        <f t="shared" si="27"/>
        <v>-0.17524480578831694</v>
      </c>
      <c r="AQ36">
        <f t="shared" si="27"/>
        <v>-51.090650642090594</v>
      </c>
      <c r="AR36">
        <f t="shared" si="27"/>
        <v>-51.265895447878904</v>
      </c>
      <c r="AS36">
        <f t="shared" si="27"/>
        <v>0.75290654881325736</v>
      </c>
      <c r="AT36">
        <f t="shared" si="27"/>
        <v>1.1335877748425884</v>
      </c>
      <c r="AU36">
        <f t="shared" si="23"/>
        <v>-49.379401124223058</v>
      </c>
      <c r="AW36">
        <v>33</v>
      </c>
      <c r="AX36">
        <f>IF(Z36&gt;0, (R36*SUMPRODUCT(K36:$K$98, X36:$X$98)-K36*$AZ$3)/Z36, 0)</f>
        <v>1101.4024389272367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250000</v>
      </c>
      <c r="S37">
        <f t="shared" si="1"/>
        <v>1074.652354719816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649.94397681644568</v>
      </c>
      <c r="AC37">
        <f t="shared" si="2"/>
        <v>617.82930395773406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-2323.4739067183764</v>
      </c>
      <c r="AI37">
        <f t="shared" si="25"/>
        <v>-2330.6602924044573</v>
      </c>
      <c r="AJ37">
        <f t="shared" si="7"/>
        <v>32.114672858711629</v>
      </c>
      <c r="AK37">
        <f t="shared" si="22"/>
        <v>45.4960783771512</v>
      </c>
      <c r="AL37">
        <f t="shared" si="26"/>
        <v>-2253.0495411685943</v>
      </c>
      <c r="AN37">
        <f t="shared" si="27"/>
        <v>0</v>
      </c>
      <c r="AO37">
        <f t="shared" si="27"/>
        <v>0</v>
      </c>
      <c r="AP37">
        <f t="shared" si="27"/>
        <v>-0.15243958256842288</v>
      </c>
      <c r="AQ37">
        <f t="shared" si="27"/>
        <v>-49.286165246430969</v>
      </c>
      <c r="AR37">
        <f t="shared" si="27"/>
        <v>-49.438604828999388</v>
      </c>
      <c r="AS37">
        <f t="shared" si="27"/>
        <v>0.68122524155438346</v>
      </c>
      <c r="AT37">
        <f t="shared" si="27"/>
        <v>0.96507528252291108</v>
      </c>
      <c r="AU37">
        <f t="shared" si="23"/>
        <v>-47.792304304922091</v>
      </c>
      <c r="AW37">
        <v>34</v>
      </c>
      <c r="AX37">
        <f>IF(Z37&gt;0, (R37*SUMPRODUCT(K37:$K$98, X37:$X$98)-K37*$AZ$3)/Z37, 0)</f>
        <v>1074.652354719816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250000</v>
      </c>
      <c r="S38">
        <f t="shared" si="1"/>
        <v>1047.1354193423851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617.82930395773406</v>
      </c>
      <c r="AC38">
        <f t="shared" si="2"/>
        <v>585.48597601789152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-2507.662264347769</v>
      </c>
      <c r="AI38">
        <f t="shared" si="25"/>
        <v>-2514.6514030637718</v>
      </c>
      <c r="AJ38">
        <f t="shared" si="7"/>
        <v>32.343327939842538</v>
      </c>
      <c r="AK38">
        <f t="shared" si="22"/>
        <v>43.248051277041391</v>
      </c>
      <c r="AL38">
        <f t="shared" si="26"/>
        <v>-2439.0600238468883</v>
      </c>
      <c r="AN38">
        <f t="shared" si="27"/>
        <v>0</v>
      </c>
      <c r="AO38">
        <f t="shared" si="27"/>
        <v>0</v>
      </c>
      <c r="AP38">
        <f t="shared" si="27"/>
        <v>-0.13237100516474787</v>
      </c>
      <c r="AQ38">
        <f t="shared" si="27"/>
        <v>-47.493945682518493</v>
      </c>
      <c r="AR38">
        <f t="shared" si="27"/>
        <v>-47.626316687683243</v>
      </c>
      <c r="AS38">
        <f t="shared" si="27"/>
        <v>0.61256744267605745</v>
      </c>
      <c r="AT38">
        <f t="shared" si="27"/>
        <v>0.81909778179830739</v>
      </c>
      <c r="AU38">
        <f t="shared" si="23"/>
        <v>-46.194651463208885</v>
      </c>
      <c r="AW38">
        <v>35</v>
      </c>
      <c r="AX38">
        <f>IF(Z38&gt;0, (R38*SUMPRODUCT(K38:$K$98, X38:$X$98)-K38*$AZ$3)/Z38, 0)</f>
        <v>1047.1354193423851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250000</v>
      </c>
      <c r="S39">
        <f t="shared" si="1"/>
        <v>1019.1083433237546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585.48597601789152</v>
      </c>
      <c r="AC39">
        <f t="shared" si="2"/>
        <v>553.11956364482705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-2697.8120174258415</v>
      </c>
      <c r="AI39">
        <f t="shared" si="25"/>
        <v>-2704.596374153813</v>
      </c>
      <c r="AJ39">
        <f t="shared" si="7"/>
        <v>32.366412373064463</v>
      </c>
      <c r="AK39">
        <f t="shared" si="22"/>
        <v>40.984018321252407</v>
      </c>
      <c r="AL39">
        <f t="shared" si="26"/>
        <v>-2631.2459434594962</v>
      </c>
      <c r="AN39">
        <f t="shared" si="27"/>
        <v>0</v>
      </c>
      <c r="AO39">
        <f t="shared" si="27"/>
        <v>0</v>
      </c>
      <c r="AP39">
        <f t="shared" si="27"/>
        <v>-0.11472547364066839</v>
      </c>
      <c r="AQ39">
        <f t="shared" si="27"/>
        <v>-45.62079706342498</v>
      </c>
      <c r="AR39">
        <f t="shared" si="27"/>
        <v>-45.735522537065648</v>
      </c>
      <c r="AS39">
        <f t="shared" si="27"/>
        <v>0.54732558125069219</v>
      </c>
      <c r="AT39">
        <f t="shared" si="27"/>
        <v>0.69305184000980635</v>
      </c>
      <c r="AU39">
        <f t="shared" si="23"/>
        <v>-44.495145115805151</v>
      </c>
      <c r="AW39">
        <v>36</v>
      </c>
      <c r="AX39">
        <f>IF(Z39&gt;0, (R39*SUMPRODUCT(K39:$K$98, X39:$X$98)-K39*$AZ$3)/Z39, 0)</f>
        <v>1019.1083433237546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250000</v>
      </c>
      <c r="S40">
        <f t="shared" si="1"/>
        <v>990.99395074448262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553.11956364482705</v>
      </c>
      <c r="AC40">
        <f t="shared" si="2"/>
        <v>521.00549275055732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-2895.1791855331367</v>
      </c>
      <c r="AI40">
        <f t="shared" si="25"/>
        <v>-2901.7509397345516</v>
      </c>
      <c r="AJ40">
        <f t="shared" si="7"/>
        <v>32.11407089426973</v>
      </c>
      <c r="AK40">
        <f t="shared" si="22"/>
        <v>38.718369455137896</v>
      </c>
      <c r="AL40">
        <f t="shared" si="26"/>
        <v>-2830.9184993851441</v>
      </c>
      <c r="AN40">
        <f t="shared" si="27"/>
        <v>0</v>
      </c>
      <c r="AO40">
        <f t="shared" si="27"/>
        <v>0</v>
      </c>
      <c r="AP40">
        <f t="shared" si="27"/>
        <v>-9.9223484106527843E-2</v>
      </c>
      <c r="AQ40">
        <f t="shared" si="27"/>
        <v>-43.71279830268773</v>
      </c>
      <c r="AR40">
        <f t="shared" si="27"/>
        <v>-43.812021786794254</v>
      </c>
      <c r="AS40">
        <f t="shared" si="27"/>
        <v>0.48487358250364165</v>
      </c>
      <c r="AT40">
        <f t="shared" si="27"/>
        <v>0.58458843689487316</v>
      </c>
      <c r="AU40">
        <f t="shared" si="23"/>
        <v>-42.742559767395747</v>
      </c>
      <c r="AW40">
        <v>37</v>
      </c>
      <c r="AX40">
        <f>IF(Z40&gt;0, (R40*SUMPRODUCT(K40:$K$98, X40:$X$98)-K40*$AZ$3)/Z40, 0)</f>
        <v>990.99395074448262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250000</v>
      </c>
      <c r="S41">
        <f t="shared" si="1"/>
        <v>963.17682217479853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521.00549275055732</v>
      </c>
      <c r="AC41">
        <f t="shared" si="2"/>
        <v>489.35227138461516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-3105.5631490202818</v>
      </c>
      <c r="AI41">
        <f t="shared" si="25"/>
        <v>-3111.9139075222315</v>
      </c>
      <c r="AJ41">
        <f t="shared" si="7"/>
        <v>31.653221365942159</v>
      </c>
      <c r="AK41">
        <f t="shared" si="22"/>
        <v>36.470384492539019</v>
      </c>
      <c r="AL41">
        <f t="shared" si="26"/>
        <v>-3043.7903016637506</v>
      </c>
      <c r="AN41">
        <f t="shared" si="27"/>
        <v>0</v>
      </c>
      <c r="AO41">
        <f t="shared" si="27"/>
        <v>0</v>
      </c>
      <c r="AP41">
        <f t="shared" si="27"/>
        <v>-8.5613201313853873E-2</v>
      </c>
      <c r="AQ41">
        <f t="shared" si="27"/>
        <v>-41.865424891896922</v>
      </c>
      <c r="AR41">
        <f t="shared" si="27"/>
        <v>-41.951038093210776</v>
      </c>
      <c r="AS41">
        <f t="shared" si="27"/>
        <v>0.42671022873918829</v>
      </c>
      <c r="AT41">
        <f t="shared" si="27"/>
        <v>0.49164936260680203</v>
      </c>
      <c r="AU41">
        <f t="shared" si="23"/>
        <v>-41.032678501864787</v>
      </c>
      <c r="AW41">
        <v>38</v>
      </c>
      <c r="AX41">
        <f>IF(Z41&gt;0, (R41*SUMPRODUCT(K41:$K$98, X41:$X$98)-K41*$AZ$3)/Z41, 0)</f>
        <v>963.17682217479853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250000</v>
      </c>
      <c r="S42">
        <f t="shared" si="1"/>
        <v>935.84849910533808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489.35227138461516</v>
      </c>
      <c r="AC42">
        <f t="shared" si="2"/>
        <v>458.25432590052708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-3328.2152079160064</v>
      </c>
      <c r="AI42">
        <f t="shared" si="25"/>
        <v>-3334.336048072541</v>
      </c>
      <c r="AJ42">
        <f t="shared" si="7"/>
        <v>31.097945484088086</v>
      </c>
      <c r="AK42">
        <f t="shared" si="22"/>
        <v>34.254658996923062</v>
      </c>
      <c r="AL42">
        <f t="shared" si="26"/>
        <v>-3268.98344359153</v>
      </c>
      <c r="AN42">
        <f t="shared" si="27"/>
        <v>0</v>
      </c>
      <c r="AO42">
        <f t="shared" si="27"/>
        <v>0</v>
      </c>
      <c r="AP42">
        <f t="shared" si="27"/>
        <v>-7.3672965932565393E-2</v>
      </c>
      <c r="AQ42">
        <f t="shared" si="27"/>
        <v>-40.059776004323091</v>
      </c>
      <c r="AR42">
        <f t="shared" si="27"/>
        <v>-40.13344897025565</v>
      </c>
      <c r="AS42">
        <f t="shared" si="27"/>
        <v>0.37430774528167438</v>
      </c>
      <c r="AT42">
        <f t="shared" si="27"/>
        <v>0.4123032558884453</v>
      </c>
      <c r="AU42">
        <f t="shared" si="23"/>
        <v>-39.346837969085534</v>
      </c>
      <c r="AW42">
        <v>39</v>
      </c>
      <c r="AX42">
        <f>IF(Z42&gt;0, (R42*SUMPRODUCT(K42:$K$98, X42:$X$98)-K42*$AZ$3)/Z42, 0)</f>
        <v>935.84849910533808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250000</v>
      </c>
      <c r="S43">
        <f t="shared" si="1"/>
        <v>909.23013474326706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458.25432590052708</v>
      </c>
      <c r="AC43">
        <f t="shared" si="2"/>
        <v>427.80837079603327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-3563.3478461555942</v>
      </c>
      <c r="AI43">
        <f t="shared" si="25"/>
        <v>-3569.2293105182557</v>
      </c>
      <c r="AJ43">
        <f t="shared" si="7"/>
        <v>30.445955104493805</v>
      </c>
      <c r="AK43">
        <f t="shared" si="22"/>
        <v>32.077802813036897</v>
      </c>
      <c r="AL43">
        <f t="shared" si="26"/>
        <v>-3506.7055526007252</v>
      </c>
      <c r="AN43">
        <f t="shared" si="27"/>
        <v>0</v>
      </c>
      <c r="AO43">
        <f t="shared" si="27"/>
        <v>0</v>
      </c>
      <c r="AP43">
        <f t="shared" si="27"/>
        <v>-6.3206910521880905E-2</v>
      </c>
      <c r="AQ43">
        <f t="shared" si="27"/>
        <v>-38.294580155948381</v>
      </c>
      <c r="AR43">
        <f t="shared" si="27"/>
        <v>-38.357787066470259</v>
      </c>
      <c r="AS43">
        <f t="shared" si="27"/>
        <v>0.32719653497519752</v>
      </c>
      <c r="AT43">
        <f t="shared" si="27"/>
        <v>0.34473367296315005</v>
      </c>
      <c r="AU43">
        <f t="shared" si="23"/>
        <v>-37.685856858531913</v>
      </c>
      <c r="AW43">
        <v>40</v>
      </c>
      <c r="AX43">
        <f>IF(Z43&gt;0, (R43*SUMPRODUCT(K43:$K$98, X43:$X$98)-K43*$AZ$3)/Z43, 0)</f>
        <v>909.23013474326706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250000</v>
      </c>
      <c r="S44">
        <f t="shared" si="1"/>
        <v>883.40482629264432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427.80837079603327</v>
      </c>
      <c r="AC44">
        <f t="shared" si="2"/>
        <v>398.09755930064659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-3792.9920091544232</v>
      </c>
      <c r="AI44">
        <f t="shared" si="25"/>
        <v>-3798.6250092730002</v>
      </c>
      <c r="AJ44">
        <f t="shared" si="7"/>
        <v>29.710811495386679</v>
      </c>
      <c r="AK44">
        <f t="shared" si="22"/>
        <v>29.94658595572233</v>
      </c>
      <c r="AL44">
        <f t="shared" si="26"/>
        <v>-3738.9676118218913</v>
      </c>
      <c r="AN44">
        <f t="shared" si="27"/>
        <v>0</v>
      </c>
      <c r="AO44">
        <f t="shared" si="27"/>
        <v>0</v>
      </c>
      <c r="AP44">
        <f t="shared" si="27"/>
        <v>-5.4050638781419788E-2</v>
      </c>
      <c r="AQ44">
        <f t="shared" si="27"/>
        <v>-36.395106811998893</v>
      </c>
      <c r="AR44">
        <f t="shared" si="27"/>
        <v>-36.449157450780312</v>
      </c>
      <c r="AS44">
        <f t="shared" si="27"/>
        <v>0.28508579908314247</v>
      </c>
      <c r="AT44">
        <f t="shared" si="27"/>
        <v>0.28734813885257698</v>
      </c>
      <c r="AU44">
        <f t="shared" si="23"/>
        <v>-35.876723512844599</v>
      </c>
      <c r="AW44">
        <v>41</v>
      </c>
      <c r="AX44">
        <f>IF(Z44&gt;0, (R44*SUMPRODUCT(K44:$K$98, X44:$X$98)-K44*$AZ$3)/Z44, 0)</f>
        <v>883.40482629264432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12.5</v>
      </c>
      <c r="R45">
        <f t="shared" si="0"/>
        <v>250000</v>
      </c>
      <c r="S45">
        <f t="shared" si="1"/>
        <v>858.74122675930141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398.09755930064659</v>
      </c>
      <c r="AC45">
        <f t="shared" si="2"/>
        <v>369.36653164986365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-4002.0179971042458</v>
      </c>
      <c r="AI45">
        <f t="shared" si="25"/>
        <v>-4007.3945663217819</v>
      </c>
      <c r="AJ45">
        <f t="shared" si="7"/>
        <v>28.731027650782949</v>
      </c>
      <c r="AK45">
        <f t="shared" si="22"/>
        <v>27.866829151045263</v>
      </c>
      <c r="AL45">
        <f t="shared" si="26"/>
        <v>-3950.7967095199538</v>
      </c>
      <c r="AN45">
        <f t="shared" si="27"/>
        <v>0</v>
      </c>
      <c r="AO45">
        <f t="shared" si="27"/>
        <v>0</v>
      </c>
      <c r="AP45">
        <f t="shared" si="27"/>
        <v>-4.6062583142537257E-2</v>
      </c>
      <c r="AQ45">
        <f t="shared" si="27"/>
        <v>-34.286415606497329</v>
      </c>
      <c r="AR45">
        <f t="shared" si="27"/>
        <v>-34.332478189639865</v>
      </c>
      <c r="AS45">
        <f t="shared" si="27"/>
        <v>0.24614680782277626</v>
      </c>
      <c r="AT45">
        <f t="shared" si="27"/>
        <v>0.23874297581853304</v>
      </c>
      <c r="AU45">
        <f t="shared" si="23"/>
        <v>-33.847588405998557</v>
      </c>
      <c r="AW45">
        <v>42</v>
      </c>
      <c r="AX45">
        <f>IF(Z45&gt;0, (R45*SUMPRODUCT(K45:$K$98, X45:$X$98)-K45*$AZ$3)/Z45, 0)</f>
        <v>858.74122675930141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250000</v>
      </c>
      <c r="S46">
        <f t="shared" si="1"/>
        <v>843.9288051086719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369.36653164986365</v>
      </c>
      <c r="AC46">
        <f t="shared" si="2"/>
        <v>341.92304386588057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-5167.0038833282561</v>
      </c>
      <c r="AI46">
        <f t="shared" si="25"/>
        <v>-5172.0683366594503</v>
      </c>
      <c r="AJ46">
        <f t="shared" si="7"/>
        <v>27.443487783983073</v>
      </c>
      <c r="AK46">
        <f t="shared" si="22"/>
        <v>25.855657215490456</v>
      </c>
      <c r="AL46">
        <f t="shared" si="26"/>
        <v>-5118.769191659977</v>
      </c>
      <c r="AN46">
        <f t="shared" si="27"/>
        <v>0</v>
      </c>
      <c r="AO46">
        <f t="shared" si="27"/>
        <v>0</v>
      </c>
      <c r="AP46">
        <f t="shared" si="27"/>
        <v>-3.8739820014972781E-2</v>
      </c>
      <c r="AQ46">
        <f t="shared" si="27"/>
        <v>-39.524265970399419</v>
      </c>
      <c r="AR46">
        <f t="shared" si="27"/>
        <v>-39.563005790414394</v>
      </c>
      <c r="AS46">
        <f t="shared" si="27"/>
        <v>0.20992508130860354</v>
      </c>
      <c r="AT46">
        <f t="shared" si="27"/>
        <v>0.19777919577762382</v>
      </c>
      <c r="AU46">
        <f t="shared" si="23"/>
        <v>-39.155301513328169</v>
      </c>
      <c r="AW46">
        <v>43</v>
      </c>
      <c r="AX46">
        <f>IF(Z46&gt;0, (R46*SUMPRODUCT(K46:$K$98, X46:$X$98)-K46*$AZ$3)/Z46, 0)</f>
        <v>843.9288051086719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250000</v>
      </c>
      <c r="S47">
        <f t="shared" si="1"/>
        <v>820.16632016497738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341.92304386588057</v>
      </c>
      <c r="AC47">
        <f t="shared" si="2"/>
        <v>308.50853487986882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-6237.7695714257688</v>
      </c>
      <c r="AI47">
        <f t="shared" si="25"/>
        <v>-6242.4714917450801</v>
      </c>
      <c r="AJ47">
        <f t="shared" si="7"/>
        <v>33.414508986011754</v>
      </c>
      <c r="AK47">
        <f t="shared" si="22"/>
        <v>23.934613070611643</v>
      </c>
      <c r="AL47">
        <f t="shared" si="26"/>
        <v>-6185.1223696884563</v>
      </c>
      <c r="AN47">
        <f t="shared" si="27"/>
        <v>0</v>
      </c>
      <c r="AO47">
        <f t="shared" si="27"/>
        <v>0</v>
      </c>
      <c r="AP47">
        <f t="shared" si="27"/>
        <v>-3.2113102657260702E-2</v>
      </c>
      <c r="AQ47">
        <f t="shared" si="27"/>
        <v>-42.602622119483236</v>
      </c>
      <c r="AR47">
        <f t="shared" si="27"/>
        <v>-42.634735222140499</v>
      </c>
      <c r="AS47">
        <f t="shared" si="27"/>
        <v>0.2282138965440744</v>
      </c>
      <c r="AT47">
        <f t="shared" si="27"/>
        <v>0.16346825007680496</v>
      </c>
      <c r="AU47">
        <f t="shared" si="23"/>
        <v>-42.243053075519612</v>
      </c>
      <c r="AW47">
        <v>44</v>
      </c>
      <c r="AX47">
        <f>IF(Z47&gt;0, (R47*SUMPRODUCT(K47:$K$98, X47:$X$98)-K47*$AZ$3)/Z47, 0)</f>
        <v>820.16632016497738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250000</v>
      </c>
      <c r="S48">
        <f t="shared" si="1"/>
        <v>789.71716238626482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308.50853487986882</v>
      </c>
      <c r="AC48">
        <f t="shared" si="2"/>
        <v>271.36105292501747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-7193.5156680245709</v>
      </c>
      <c r="AI48">
        <f t="shared" si="25"/>
        <v>-7197.8108933572876</v>
      </c>
      <c r="AJ48">
        <f t="shared" si="7"/>
        <v>37.147481954851344</v>
      </c>
      <c r="AK48">
        <f t="shared" si="22"/>
        <v>21.595597441590819</v>
      </c>
      <c r="AL48">
        <f t="shared" si="26"/>
        <v>-7139.0678139608453</v>
      </c>
      <c r="AN48">
        <f t="shared" si="27"/>
        <v>0</v>
      </c>
      <c r="AO48">
        <f t="shared" si="27"/>
        <v>0</v>
      </c>
      <c r="AP48">
        <f t="shared" si="27"/>
        <v>-2.6192378151307847E-2</v>
      </c>
      <c r="AQ48">
        <f t="shared" si="27"/>
        <v>-43.866216093273344</v>
      </c>
      <c r="AR48">
        <f t="shared" si="27"/>
        <v>-43.892408471424652</v>
      </c>
      <c r="AS48">
        <f t="shared" si="27"/>
        <v>0.22652615855078378</v>
      </c>
      <c r="AT48">
        <f t="shared" si="27"/>
        <v>0.13169042617742835</v>
      </c>
      <c r="AU48">
        <f t="shared" si="23"/>
        <v>-43.534191886696441</v>
      </c>
      <c r="AW48">
        <v>45</v>
      </c>
      <c r="AX48">
        <f>IF(Z48&gt;0, (R48*SUMPRODUCT(K48:$K$98, X48:$X$98)-K48*$AZ$3)/Z48, 0)</f>
        <v>789.71716238626482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250000</v>
      </c>
      <c r="S49">
        <f t="shared" si="1"/>
        <v>753.8702188353335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271.36105292501747</v>
      </c>
      <c r="AC49">
        <f t="shared" si="2"/>
        <v>232.36549769302263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-7987.9350111335398</v>
      </c>
      <c r="AI49">
        <f t="shared" si="25"/>
        <v>-7991.787887462373</v>
      </c>
      <c r="AJ49">
        <f t="shared" si="7"/>
        <v>38.995555231994842</v>
      </c>
      <c r="AK49">
        <f t="shared" si="22"/>
        <v>18.995273704751224</v>
      </c>
      <c r="AL49">
        <f t="shared" si="26"/>
        <v>-7933.7970585256262</v>
      </c>
      <c r="AN49">
        <f t="shared" si="27"/>
        <v>0</v>
      </c>
      <c r="AO49">
        <f t="shared" si="27"/>
        <v>0</v>
      </c>
      <c r="AP49">
        <f t="shared" si="27"/>
        <v>-2.0977610926306761E-2</v>
      </c>
      <c r="AQ49">
        <f t="shared" si="27"/>
        <v>-43.491609505914134</v>
      </c>
      <c r="AR49">
        <f t="shared" si="27"/>
        <v>-43.512587116840443</v>
      </c>
      <c r="AS49">
        <f t="shared" si="27"/>
        <v>0.21231763381304175</v>
      </c>
      <c r="AT49">
        <f t="shared" si="27"/>
        <v>0.10342285274899415</v>
      </c>
      <c r="AU49">
        <f t="shared" si="23"/>
        <v>-43.196846630278401</v>
      </c>
      <c r="AW49">
        <v>46</v>
      </c>
      <c r="AX49">
        <f>IF(Z49&gt;0, (R49*SUMPRODUCT(K49:$K$98, X49:$X$98)-K49*$AZ$3)/Z49, 0)</f>
        <v>753.8702188353335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250000</v>
      </c>
      <c r="S50">
        <f t="shared" si="1"/>
        <v>711.8473733565985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232.36549769302263</v>
      </c>
      <c r="AC50">
        <f t="shared" si="2"/>
        <v>193.22269252753577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-8427.3581735231601</v>
      </c>
      <c r="AI50">
        <f t="shared" si="25"/>
        <v>-8430.7511531800283</v>
      </c>
      <c r="AJ50">
        <f t="shared" si="7"/>
        <v>39.142805165486863</v>
      </c>
      <c r="AK50">
        <f t="shared" si="22"/>
        <v>16.265584838511586</v>
      </c>
      <c r="AL50">
        <f t="shared" si="26"/>
        <v>-8375.3427631760296</v>
      </c>
      <c r="AN50">
        <f t="shared" si="27"/>
        <v>0</v>
      </c>
      <c r="AO50">
        <f t="shared" si="27"/>
        <v>0</v>
      </c>
      <c r="AP50">
        <f t="shared" si="27"/>
        <v>-1.6494311431234972E-2</v>
      </c>
      <c r="AQ50">
        <f t="shared" si="27"/>
        <v>-40.967964536794995</v>
      </c>
      <c r="AR50">
        <f t="shared" si="27"/>
        <v>-40.984458848226225</v>
      </c>
      <c r="AS50">
        <f t="shared" si="27"/>
        <v>0.19028514284921352</v>
      </c>
      <c r="AT50">
        <f t="shared" si="27"/>
        <v>7.9071980698286817E-2</v>
      </c>
      <c r="AU50">
        <f t="shared" si="23"/>
        <v>-40.715101724678725</v>
      </c>
      <c r="AW50">
        <v>47</v>
      </c>
      <c r="AX50">
        <f>IF(Z50&gt;0, (R50*SUMPRODUCT(K50:$K$98, X50:$X$98)-K50*$AZ$3)/Z50, 0)</f>
        <v>711.8473733565985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250000</v>
      </c>
      <c r="S51">
        <f t="shared" si="1"/>
        <v>666.57945396312391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193.22269252753577</v>
      </c>
      <c r="AC51">
        <f t="shared" si="2"/>
        <v>156.13758900897932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-8621.7406610074577</v>
      </c>
      <c r="AI51">
        <f t="shared" si="25"/>
        <v>-8624.6686238347065</v>
      </c>
      <c r="AJ51">
        <f t="shared" si="7"/>
        <v>37.085103518556451</v>
      </c>
      <c r="AK51">
        <f t="shared" si="22"/>
        <v>13.525588476927505</v>
      </c>
      <c r="AL51">
        <f t="shared" si="26"/>
        <v>-8574.0579318392229</v>
      </c>
      <c r="AN51">
        <f t="shared" si="27"/>
        <v>0</v>
      </c>
      <c r="AO51">
        <f t="shared" si="27"/>
        <v>0</v>
      </c>
      <c r="AP51">
        <f t="shared" si="27"/>
        <v>-1.2708680763499203E-2</v>
      </c>
      <c r="AQ51">
        <f t="shared" si="27"/>
        <v>-37.422247532205645</v>
      </c>
      <c r="AR51">
        <f t="shared" si="27"/>
        <v>-37.434956212969141</v>
      </c>
      <c r="AS51">
        <f t="shared" si="27"/>
        <v>0.16096609468959872</v>
      </c>
      <c r="AT51">
        <f t="shared" si="27"/>
        <v>5.8707161338251664E-2</v>
      </c>
      <c r="AU51">
        <f t="shared" si="23"/>
        <v>-37.215282956941287</v>
      </c>
      <c r="AW51">
        <v>48</v>
      </c>
      <c r="AX51">
        <f>IF(Z51&gt;0, (R51*SUMPRODUCT(K51:$K$98, X51:$X$98)-K51*$AZ$3)/Z51, 0)</f>
        <v>666.57945396312391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250000</v>
      </c>
      <c r="S52">
        <f t="shared" si="1"/>
        <v>617.72782983398417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156.13758900897932</v>
      </c>
      <c r="AC52">
        <f t="shared" si="2"/>
        <v>122.18218167162951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-8525.4378471387699</v>
      </c>
      <c r="AI52">
        <f t="shared" si="25"/>
        <v>-8527.9102584453904</v>
      </c>
      <c r="AJ52">
        <f t="shared" si="7"/>
        <v>33.955407337349811</v>
      </c>
      <c r="AK52">
        <f t="shared" si="22"/>
        <v>10.929631230628553</v>
      </c>
      <c r="AL52">
        <f t="shared" si="26"/>
        <v>-8483.0252198774124</v>
      </c>
      <c r="AN52">
        <f t="shared" si="27"/>
        <v>0</v>
      </c>
      <c r="AO52">
        <f t="shared" si="27"/>
        <v>0</v>
      </c>
      <c r="AP52">
        <f t="shared" si="27"/>
        <v>-9.5815905929406663E-3</v>
      </c>
      <c r="AQ52">
        <f t="shared" si="27"/>
        <v>-33.03950878161902</v>
      </c>
      <c r="AR52">
        <f t="shared" si="27"/>
        <v>-33.049090372211964</v>
      </c>
      <c r="AS52">
        <f t="shared" si="27"/>
        <v>0.13159089292784321</v>
      </c>
      <c r="AT52">
        <f t="shared" si="27"/>
        <v>4.2356727419624776E-2</v>
      </c>
      <c r="AU52">
        <f t="shared" si="23"/>
        <v>-32.875142751864495</v>
      </c>
      <c r="AW52">
        <v>49</v>
      </c>
      <c r="AX52">
        <f>IF(Z52&gt;0, (R52*SUMPRODUCT(K52:$K$98, X52:$X$98)-K52*$AZ$3)/Z52, 0)</f>
        <v>617.72782983398417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250000</v>
      </c>
      <c r="S53">
        <f t="shared" si="1"/>
        <v>565.07570933148691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122.18218167162951</v>
      </c>
      <c r="AC53">
        <f t="shared" si="2"/>
        <v>92.238065921131863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-8145.9085677965513</v>
      </c>
      <c r="AI53">
        <f t="shared" si="25"/>
        <v>-8147.9489595617151</v>
      </c>
      <c r="AJ53">
        <f t="shared" si="7"/>
        <v>29.944115750497645</v>
      </c>
      <c r="AK53">
        <f t="shared" si="22"/>
        <v>8.5527527170140658</v>
      </c>
      <c r="AL53">
        <f t="shared" si="26"/>
        <v>-8109.4520910942028</v>
      </c>
      <c r="AN53">
        <f t="shared" si="27"/>
        <v>0</v>
      </c>
      <c r="AO53">
        <f t="shared" si="27"/>
        <v>0</v>
      </c>
      <c r="AP53">
        <f t="shared" si="27"/>
        <v>-7.0601256217614717E-3</v>
      </c>
      <c r="AQ53">
        <f t="shared" si="27"/>
        <v>-28.186321261400188</v>
      </c>
      <c r="AR53">
        <f t="shared" si="27"/>
        <v>-28.193381387021947</v>
      </c>
      <c r="AS53">
        <f t="shared" si="27"/>
        <v>0.103612072171881</v>
      </c>
      <c r="AT53">
        <f t="shared" si="27"/>
        <v>2.9594075816674777E-2</v>
      </c>
      <c r="AU53">
        <f t="shared" si="23"/>
        <v>-28.060175239033391</v>
      </c>
      <c r="AW53">
        <v>50</v>
      </c>
      <c r="AX53">
        <f>IF(Z53&gt;0, (R53*SUMPRODUCT(K53:$K$98, X53:$X$98)-K53*$AZ$3)/Z53, 0)</f>
        <v>565.07570933148691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250000</v>
      </c>
      <c r="S54">
        <f t="shared" si="1"/>
        <v>508.66346827265153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92.238065921131863</v>
      </c>
      <c r="AC54">
        <f t="shared" si="2"/>
        <v>66.815488437518539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-7561.0076567230972</v>
      </c>
      <c r="AI54">
        <f t="shared" si="25"/>
        <v>-7562.6495941877729</v>
      </c>
      <c r="AJ54">
        <f t="shared" si="7"/>
        <v>25.422577483613324</v>
      </c>
      <c r="AK54">
        <f t="shared" si="22"/>
        <v>6.456664614479231</v>
      </c>
      <c r="AL54">
        <f t="shared" si="26"/>
        <v>-7530.7703520896803</v>
      </c>
      <c r="AN54">
        <f t="shared" si="27"/>
        <v>0</v>
      </c>
      <c r="AO54">
        <f t="shared" si="27"/>
        <v>0</v>
      </c>
      <c r="AP54">
        <f t="shared" si="27"/>
        <v>-5.0726798794265681E-3</v>
      </c>
      <c r="AQ54">
        <f t="shared" si="27"/>
        <v>-23.359337510466077</v>
      </c>
      <c r="AR54">
        <f t="shared" si="27"/>
        <v>-23.364410190345502</v>
      </c>
      <c r="AS54">
        <f t="shared" si="27"/>
        <v>7.8541722847966622E-2</v>
      </c>
      <c r="AT54">
        <f t="shared" si="27"/>
        <v>1.9947527468431345E-2</v>
      </c>
      <c r="AU54">
        <f t="shared" si="23"/>
        <v>-23.265920940029105</v>
      </c>
      <c r="AW54">
        <v>51</v>
      </c>
      <c r="AX54">
        <f>IF(Z54&gt;0, (R54*SUMPRODUCT(K54:$K$98, X54:$X$98)-K54*$AZ$3)/Z54, 0)</f>
        <v>508.66346827265153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250000</v>
      </c>
      <c r="S55">
        <f t="shared" si="1"/>
        <v>446.17416111557475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66.815488437518539</v>
      </c>
      <c r="AC55">
        <f t="shared" si="2"/>
        <v>45.923779300076461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-6778.3812746132353</v>
      </c>
      <c r="AI55">
        <f t="shared" si="25"/>
        <v>-6779.6678736395343</v>
      </c>
      <c r="AJ55">
        <f t="shared" si="7"/>
        <v>20.891709137442078</v>
      </c>
      <c r="AK55">
        <f t="shared" si="22"/>
        <v>4.6770841906262985</v>
      </c>
      <c r="AL55">
        <f t="shared" si="26"/>
        <v>-6754.0990803114655</v>
      </c>
      <c r="AN55">
        <f t="shared" si="27"/>
        <v>0</v>
      </c>
      <c r="AO55">
        <f t="shared" si="27"/>
        <v>0</v>
      </c>
      <c r="AP55">
        <f t="shared" si="27"/>
        <v>-3.5490003284466072E-3</v>
      </c>
      <c r="AQ55">
        <f t="shared" si="27"/>
        <v>-18.697727013787542</v>
      </c>
      <c r="AR55">
        <f t="shared" si="27"/>
        <v>-18.701276014115987</v>
      </c>
      <c r="AS55">
        <f t="shared" si="27"/>
        <v>5.7628430517230149E-2</v>
      </c>
      <c r="AT55">
        <f t="shared" si="27"/>
        <v>1.2901434704530071E-2</v>
      </c>
      <c r="AU55">
        <f t="shared" si="23"/>
        <v>-18.630746148894225</v>
      </c>
      <c r="AW55">
        <v>52</v>
      </c>
      <c r="AX55">
        <f>IF(Z55&gt;0, (R55*SUMPRODUCT(K55:$K$98, X55:$X$98)-K55*$AZ$3)/Z55, 0)</f>
        <v>446.17416111557475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250000</v>
      </c>
      <c r="S56">
        <f t="shared" si="1"/>
        <v>375.61678193283245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45.923779300076461</v>
      </c>
      <c r="AC56">
        <f t="shared" si="2"/>
        <v>29.4292919050603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-5887.3490505439768</v>
      </c>
      <c r="AI56">
        <f t="shared" si="25"/>
        <v>-5888.3284161274851</v>
      </c>
      <c r="AJ56">
        <f t="shared" si="7"/>
        <v>16.494487395016161</v>
      </c>
      <c r="AK56">
        <f t="shared" si="22"/>
        <v>3.2146645510053524</v>
      </c>
      <c r="AL56">
        <f t="shared" si="26"/>
        <v>-5868.6192641814632</v>
      </c>
      <c r="AN56">
        <f t="shared" si="27"/>
        <v>0</v>
      </c>
      <c r="AO56">
        <f t="shared" si="27"/>
        <v>0</v>
      </c>
      <c r="AP56">
        <f t="shared" si="27"/>
        <v>-2.4120684972653503E-3</v>
      </c>
      <c r="AQ56">
        <f t="shared" si="27"/>
        <v>-14.499885861159797</v>
      </c>
      <c r="AR56">
        <f t="shared" si="27"/>
        <v>-14.502297929657061</v>
      </c>
      <c r="AS56">
        <f t="shared" si="27"/>
        <v>4.062408777070467E-2</v>
      </c>
      <c r="AT56">
        <f t="shared" si="27"/>
        <v>7.9173612217178207E-3</v>
      </c>
      <c r="AU56">
        <f t="shared" si="23"/>
        <v>-14.453756480664639</v>
      </c>
      <c r="AW56">
        <v>53</v>
      </c>
      <c r="AX56">
        <f>IF(Z56&gt;0, (R56*SUMPRODUCT(K56:$K$98, X56:$X$98)-K56*$AZ$3)/Z56, 0)</f>
        <v>375.61678193283245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250000</v>
      </c>
      <c r="S57">
        <f t="shared" si="1"/>
        <v>292.41181192489421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29.4292919050603</v>
      </c>
      <c r="AC57">
        <f t="shared" si="2"/>
        <v>16.896584274946417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-4945.5581325321591</v>
      </c>
      <c r="AI57">
        <f t="shared" si="25"/>
        <v>-4946.2804265532059</v>
      </c>
      <c r="AJ57">
        <f t="shared" si="7"/>
        <v>12.532707630113883</v>
      </c>
      <c r="AK57">
        <f t="shared" si="22"/>
        <v>2.0600504333542213</v>
      </c>
      <c r="AL57">
        <f t="shared" si="26"/>
        <v>-4931.6876684897379</v>
      </c>
      <c r="AN57">
        <f t="shared" si="27"/>
        <v>0</v>
      </c>
      <c r="AO57">
        <f t="shared" si="27"/>
        <v>0</v>
      </c>
      <c r="AP57">
        <f t="shared" si="27"/>
        <v>-1.5883302080479569E-3</v>
      </c>
      <c r="AQ57">
        <f t="shared" si="27"/>
        <v>-10.875321058553308</v>
      </c>
      <c r="AR57">
        <f t="shared" si="27"/>
        <v>-10.876909388761355</v>
      </c>
      <c r="AS57">
        <f t="shared" si="27"/>
        <v>2.7559522213256065E-2</v>
      </c>
      <c r="AT57">
        <f t="shared" si="27"/>
        <v>4.5300670337218704E-3</v>
      </c>
      <c r="AU57">
        <f t="shared" si="23"/>
        <v>-10.844819799514378</v>
      </c>
      <c r="AW57">
        <v>54</v>
      </c>
      <c r="AX57">
        <f>IF(Z57&gt;0, (R57*SUMPRODUCT(K57:$K$98, X57:$X$98)-K57*$AZ$3)/Z57, 0)</f>
        <v>292.41181192489421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250000</v>
      </c>
      <c r="S58">
        <f t="shared" si="1"/>
        <v>188.67895983042735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16.896584274946417</v>
      </c>
      <c r="AC58">
        <f t="shared" si="2"/>
        <v>7.7776723512555384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-3995.9901602400387</v>
      </c>
      <c r="AI58">
        <f t="shared" si="25"/>
        <v>-3996.5054318128632</v>
      </c>
      <c r="AJ58">
        <f t="shared" si="7"/>
        <v>9.1189119236908773</v>
      </c>
      <c r="AK58">
        <f t="shared" si="22"/>
        <v>1.1827608992462493</v>
      </c>
      <c r="AL58">
        <f t="shared" si="26"/>
        <v>-3986.203758989926</v>
      </c>
      <c r="AN58">
        <f t="shared" si="27"/>
        <v>0</v>
      </c>
      <c r="AO58">
        <f t="shared" si="27"/>
        <v>0</v>
      </c>
      <c r="AP58">
        <f t="shared" si="27"/>
        <v>-1.0116841280023063E-3</v>
      </c>
      <c r="AQ58">
        <f t="shared" si="27"/>
        <v>-7.8457264750873934</v>
      </c>
      <c r="AR58">
        <f t="shared" si="27"/>
        <v>-7.8467381592153957</v>
      </c>
      <c r="AS58">
        <f t="shared" si="27"/>
        <v>1.7904070289150552E-2</v>
      </c>
      <c r="AT58">
        <f t="shared" si="27"/>
        <v>2.3222325703517364E-3</v>
      </c>
      <c r="AU58">
        <f t="shared" si="23"/>
        <v>-7.8265118563558937</v>
      </c>
      <c r="AW58">
        <v>55</v>
      </c>
      <c r="AX58">
        <f>IF(Z58&gt;0, (R58*SUMPRODUCT(K58:$K$98, X58:$X$98)-K58*$AZ$3)/Z58, 0)</f>
        <v>188.67895983042735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250000</v>
      </c>
      <c r="S59">
        <f t="shared" si="1"/>
        <v>52.883640970696561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7.7776723512555384</v>
      </c>
      <c r="AC59">
        <f t="shared" si="2"/>
        <v>1.5001683180095871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-3110.5416968140694</v>
      </c>
      <c r="AI59">
        <f t="shared" si="25"/>
        <v>-3110.8962885863248</v>
      </c>
      <c r="AJ59">
        <f t="shared" si="7"/>
        <v>6.2775040332459513</v>
      </c>
      <c r="AK59">
        <f t="shared" si="22"/>
        <v>0.54443706458788776</v>
      </c>
      <c r="AL59">
        <f t="shared" si="26"/>
        <v>-3104.0743474884912</v>
      </c>
      <c r="AN59">
        <f t="shared" si="27"/>
        <v>0</v>
      </c>
      <c r="AO59">
        <f t="shared" si="27"/>
        <v>0</v>
      </c>
      <c r="AP59">
        <f t="shared" si="27"/>
        <v>-6.2161199278006139E-4</v>
      </c>
      <c r="AQ59">
        <f t="shared" si="27"/>
        <v>-5.4528902644395423</v>
      </c>
      <c r="AR59">
        <f t="shared" si="27"/>
        <v>-5.453511876432322</v>
      </c>
      <c r="AS59">
        <f t="shared" si="27"/>
        <v>1.1004687917518347E-2</v>
      </c>
      <c r="AT59">
        <f t="shared" si="27"/>
        <v>9.5441754474214044E-4</v>
      </c>
      <c r="AU59">
        <f t="shared" si="23"/>
        <v>-5.4415527709700626</v>
      </c>
      <c r="AW59">
        <v>56</v>
      </c>
      <c r="AX59">
        <f>IF(Z59&gt;0, (R59*SUMPRODUCT(K59:$K$98, X59:$X$98)-K59*$AZ$3)/Z59, 0)</f>
        <v>52.883640970696561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250000</v>
      </c>
      <c r="S60">
        <f t="shared" si="1"/>
        <v>-135.76360383862979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1.5001683180095871</v>
      </c>
      <c r="AC60">
        <f t="shared" si="2"/>
        <v>-2.5525233376429455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-2320.6084927125758</v>
      </c>
      <c r="AI60">
        <f t="shared" si="25"/>
        <v>-2320.8435081424732</v>
      </c>
      <c r="AJ60">
        <f t="shared" si="7"/>
        <v>4.0526916556525325</v>
      </c>
      <c r="AK60">
        <f t="shared" si="22"/>
        <v>0.10501178226067111</v>
      </c>
      <c r="AL60">
        <f t="shared" si="26"/>
        <v>-2316.6858047045603</v>
      </c>
      <c r="AN60">
        <f t="shared" si="27"/>
        <v>0</v>
      </c>
      <c r="AO60">
        <f t="shared" si="27"/>
        <v>0</v>
      </c>
      <c r="AP60">
        <f t="shared" si="27"/>
        <v>-3.6784858055443167E-4</v>
      </c>
      <c r="AQ60">
        <f t="shared" si="27"/>
        <v>-3.6322404041303087</v>
      </c>
      <c r="AR60">
        <f t="shared" si="27"/>
        <v>-3.6326082527108632</v>
      </c>
      <c r="AS60">
        <f t="shared" si="27"/>
        <v>6.3433148777009606E-3</v>
      </c>
      <c r="AT60">
        <f t="shared" si="27"/>
        <v>1.6436552724629998E-4</v>
      </c>
      <c r="AU60">
        <f t="shared" si="23"/>
        <v>-3.6261005723059165</v>
      </c>
      <c r="AW60">
        <v>57</v>
      </c>
      <c r="AX60">
        <f>IF(Z60&gt;0, (R60*SUMPRODUCT(K60:$K$98, X60:$X$98)-K60*$AZ$3)/Z60, 0)</f>
        <v>-135.76360383862979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250000</v>
      </c>
      <c r="S61">
        <f t="shared" si="1"/>
        <v>-411.50582557223601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-2.5525233376429455</v>
      </c>
      <c r="AC61">
        <f t="shared" si="2"/>
        <v>-4.9345864124991401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-1655.4218212323506</v>
      </c>
      <c r="AI61">
        <f t="shared" si="25"/>
        <v>-1655.5717154168872</v>
      </c>
      <c r="AJ61">
        <f t="shared" si="7"/>
        <v>2.3820630748561946</v>
      </c>
      <c r="AK61">
        <f t="shared" si="22"/>
        <v>-0.17867663363500619</v>
      </c>
      <c r="AL61">
        <f t="shared" si="26"/>
        <v>-1653.3683289756659</v>
      </c>
      <c r="AN61">
        <f t="shared" si="27"/>
        <v>0</v>
      </c>
      <c r="AO61">
        <f t="shared" si="27"/>
        <v>0</v>
      </c>
      <c r="AP61">
        <f t="shared" si="27"/>
        <v>-2.0947850651794909E-4</v>
      </c>
      <c r="AQ61">
        <f t="shared" si="27"/>
        <v>-2.3134672758711496</v>
      </c>
      <c r="AR61">
        <f t="shared" si="27"/>
        <v>-2.3136767543776675</v>
      </c>
      <c r="AS61">
        <f t="shared" si="27"/>
        <v>3.3289551352164585E-3</v>
      </c>
      <c r="AT61">
        <f t="shared" si="27"/>
        <v>-2.4970224481497079E-4</v>
      </c>
      <c r="AU61">
        <f t="shared" si="23"/>
        <v>-2.3105975014872659</v>
      </c>
      <c r="AW61">
        <v>58</v>
      </c>
      <c r="AX61">
        <f>IF(Z61&gt;0, (R61*SUMPRODUCT(K61:$K$98, X61:$X$98)-K61*$AZ$3)/Z61, 0)</f>
        <v>-411.50582557223601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250000</v>
      </c>
      <c r="S62">
        <f t="shared" si="1"/>
        <v>-835.20957431357476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-4.9345864124991401</v>
      </c>
      <c r="AC62">
        <f t="shared" si="2"/>
        <v>-6.1318239300898325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-1132.490091271</v>
      </c>
      <c r="AI62">
        <f t="shared" si="25"/>
        <v>-1132.5818620091277</v>
      </c>
      <c r="AJ62">
        <f t="shared" si="7"/>
        <v>1.1972375175906924</v>
      </c>
      <c r="AK62">
        <f t="shared" si="22"/>
        <v>-0.34542104887493985</v>
      </c>
      <c r="AL62">
        <f t="shared" si="26"/>
        <v>-1131.7300455404118</v>
      </c>
      <c r="AN62">
        <f t="shared" si="27"/>
        <v>0</v>
      </c>
      <c r="AO62">
        <f t="shared" si="27"/>
        <v>0</v>
      </c>
      <c r="AP62">
        <f t="shared" si="27"/>
        <v>-1.1450933360848738E-4</v>
      </c>
      <c r="AQ62">
        <f t="shared" si="27"/>
        <v>-1.4130940680582804</v>
      </c>
      <c r="AR62">
        <f t="shared" si="27"/>
        <v>-1.4132085773918888</v>
      </c>
      <c r="AS62">
        <f t="shared" si="27"/>
        <v>1.4938843590812363E-3</v>
      </c>
      <c r="AT62">
        <f t="shared" si="27"/>
        <v>-4.3100812882153832E-4</v>
      </c>
      <c r="AU62">
        <f t="shared" si="23"/>
        <v>-1.412145701161629</v>
      </c>
      <c r="AW62">
        <v>59</v>
      </c>
      <c r="AX62">
        <f>IF(Z62&gt;0, (R62*SUMPRODUCT(K62:$K$98, X62:$X$98)-K62*$AZ$3)/Z62, 0)</f>
        <v>-835.20957431357476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250000</v>
      </c>
      <c r="S63">
        <f t="shared" si="1"/>
        <v>-1521.501774681715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-6.1318239300898325</v>
      </c>
      <c r="AC63">
        <f t="shared" si="2"/>
        <v>-6.5482842853977061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-741.10322954171033</v>
      </c>
      <c r="AI63">
        <f t="shared" si="25"/>
        <v>-741.15702741097971</v>
      </c>
      <c r="AJ63">
        <f t="shared" si="7"/>
        <v>0.41646035530787362</v>
      </c>
      <c r="AK63">
        <f t="shared" si="22"/>
        <v>-0.42922767510628834</v>
      </c>
      <c r="AL63">
        <f t="shared" si="26"/>
        <v>-741.16979473077811</v>
      </c>
      <c r="AN63">
        <f t="shared" si="27"/>
        <v>0</v>
      </c>
      <c r="AO63">
        <f t="shared" si="27"/>
        <v>0</v>
      </c>
      <c r="AP63">
        <f t="shared" si="27"/>
        <v>-5.9935442359580553E-5</v>
      </c>
      <c r="AQ63">
        <f t="shared" si="27"/>
        <v>-0.82565258624414795</v>
      </c>
      <c r="AR63">
        <f t="shared" si="27"/>
        <v>-0.82571252168650755</v>
      </c>
      <c r="AS63">
        <f t="shared" si="27"/>
        <v>4.6397256916656061E-4</v>
      </c>
      <c r="AT63">
        <f t="shared" si="27"/>
        <v>-4.7819645889037932E-4</v>
      </c>
      <c r="AU63">
        <f t="shared" si="23"/>
        <v>-0.82572674557623138</v>
      </c>
      <c r="AW63">
        <v>60</v>
      </c>
      <c r="AX63">
        <f>IF(Z63&gt;0, (R63*SUMPRODUCT(K63:$K$98, X63:$X$98)-K63*$AZ$3)/Z63, 0)</f>
        <v>-1521.501774681715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250000</v>
      </c>
      <c r="S64">
        <f t="shared" si="1"/>
        <v>-2690.694335962361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-6.5482842853977061</v>
      </c>
      <c r="AC64">
        <f t="shared" si="2"/>
        <v>-6.4840853424004177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-462.74315366571727</v>
      </c>
      <c r="AI64">
        <f t="shared" si="25"/>
        <v>-462.77327639861068</v>
      </c>
      <c r="AJ64">
        <f t="shared" si="7"/>
        <v>-6.4198942997288455E-2</v>
      </c>
      <c r="AK64">
        <f t="shared" si="22"/>
        <v>-0.45837989997783946</v>
      </c>
      <c r="AL64">
        <f t="shared" si="26"/>
        <v>-463.2958552415858</v>
      </c>
      <c r="AN64">
        <f t="shared" si="27"/>
        <v>0</v>
      </c>
      <c r="AO64">
        <f t="shared" si="27"/>
        <v>0</v>
      </c>
      <c r="AP64">
        <f t="shared" si="27"/>
        <v>-2.9963668794693736E-5</v>
      </c>
      <c r="AQ64">
        <f t="shared" si="27"/>
        <v>-0.4602996229629957</v>
      </c>
      <c r="AR64">
        <f t="shared" si="27"/>
        <v>-0.46032958663179036</v>
      </c>
      <c r="AS64">
        <f t="shared" si="27"/>
        <v>-6.3859938331193561E-5</v>
      </c>
      <c r="AT64">
        <f t="shared" si="27"/>
        <v>-4.5595940958217723E-4</v>
      </c>
      <c r="AU64">
        <f t="shared" si="23"/>
        <v>-0.46084940597970375</v>
      </c>
      <c r="AW64">
        <v>61</v>
      </c>
      <c r="AX64">
        <f>IF(Z64&gt;0, (R64*SUMPRODUCT(K64:$K$98, X64:$X$98)-K64*$AZ$3)/Z64, 0)</f>
        <v>-2690.694335962361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250000</v>
      </c>
      <c r="S65">
        <f t="shared" si="1"/>
        <v>-4783.3860876332874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-6.4840853424004177</v>
      </c>
      <c r="AC65">
        <f t="shared" si="2"/>
        <v>-6.1498746713978436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-275.01163498789623</v>
      </c>
      <c r="AI65">
        <f t="shared" si="25"/>
        <v>-275.02770591171134</v>
      </c>
      <c r="AJ65">
        <f t="shared" si="7"/>
        <v>-0.33421067100257407</v>
      </c>
      <c r="AK65">
        <f t="shared" si="22"/>
        <v>-0.45388597396802927</v>
      </c>
      <c r="AL65">
        <f t="shared" si="26"/>
        <v>-275.81580255668194</v>
      </c>
      <c r="AN65">
        <f t="shared" si="27"/>
        <v>0</v>
      </c>
      <c r="AO65">
        <f t="shared" si="27"/>
        <v>0</v>
      </c>
      <c r="AP65">
        <f t="shared" si="27"/>
        <v>-1.4273268539524348E-5</v>
      </c>
      <c r="AQ65">
        <f t="shared" si="27"/>
        <v>-0.24424948825856296</v>
      </c>
      <c r="AR65">
        <f t="shared" si="27"/>
        <v>-0.2442637615271025</v>
      </c>
      <c r="AS65">
        <f t="shared" si="27"/>
        <v>-2.9682666104844031E-4</v>
      </c>
      <c r="AT65">
        <f t="shared" si="27"/>
        <v>-4.0311536955267292E-4</v>
      </c>
      <c r="AU65">
        <f t="shared" si="23"/>
        <v>-0.24496370355770364</v>
      </c>
      <c r="AW65">
        <v>62</v>
      </c>
      <c r="AX65">
        <f>IF(Z65&gt;0, (R65*SUMPRODUCT(K65:$K$98, X65:$X$98)-K65*$AZ$3)/Z65, 0)</f>
        <v>-4783.3860876332874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12.5</v>
      </c>
      <c r="R66">
        <f t="shared" si="0"/>
        <v>250000</v>
      </c>
      <c r="S66">
        <f t="shared" si="1"/>
        <v>-8721.712100481167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-6.1498746713978436</v>
      </c>
      <c r="AC66">
        <f t="shared" si="2"/>
        <v>-5.6847399686157223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-155.25635473666316</v>
      </c>
      <c r="AI66">
        <f t="shared" si="25"/>
        <v>-155.26450213350324</v>
      </c>
      <c r="AJ66">
        <f t="shared" si="7"/>
        <v>-0.46513470278212132</v>
      </c>
      <c r="AK66">
        <f t="shared" si="22"/>
        <v>-0.43049122699784909</v>
      </c>
      <c r="AL66">
        <f t="shared" si="26"/>
        <v>-156.1601280632832</v>
      </c>
      <c r="AN66">
        <f t="shared" si="27"/>
        <v>0</v>
      </c>
      <c r="AO66">
        <f t="shared" si="27"/>
        <v>0</v>
      </c>
      <c r="AP66">
        <f t="shared" si="27"/>
        <v>-6.4607575243417902E-6</v>
      </c>
      <c r="AQ66">
        <f t="shared" si="27"/>
        <v>-0.12311584690832678</v>
      </c>
      <c r="AR66">
        <f t="shared" si="27"/>
        <v>-0.12312230766585111</v>
      </c>
      <c r="AS66">
        <f t="shared" si="27"/>
        <v>-3.6884450209206623E-4</v>
      </c>
      <c r="AT66">
        <f t="shared" si="27"/>
        <v>-3.413727707850733E-4</v>
      </c>
      <c r="AU66">
        <f t="shared" si="23"/>
        <v>-0.12383252493872823</v>
      </c>
      <c r="AW66">
        <v>63</v>
      </c>
      <c r="AX66">
        <f>IF(Z66&gt;0, (R66*SUMPRODUCT(K66:$K$98, X66:$X$98)-K66*$AZ$3)/Z66, 0)</f>
        <v>-8721.712100481167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-16531.467979095025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-5.6847399686157223</v>
      </c>
      <c r="AC67">
        <f t="shared" ref="AC67:AC79" si="30">S67*Z67</f>
        <v>-5.1744770735234367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-3.9125964796856323E-3</v>
      </c>
      <c r="AH67">
        <f t="shared" ref="AH67:AH79" si="33">-X67*R67</f>
        <v>-83.066527840209091</v>
      </c>
      <c r="AI67">
        <f t="shared" ref="AI67:AI79" si="34">SUM(AE67:AH67)</f>
        <v>-83.07044043668877</v>
      </c>
      <c r="AJ67">
        <f t="shared" ref="AJ67:AJ79" si="35">AB67-AC67</f>
        <v>-0.51026289509228562</v>
      </c>
      <c r="AK67">
        <f t="shared" si="22"/>
        <v>-0.39793179780310062</v>
      </c>
      <c r="AL67">
        <f t="shared" si="26"/>
        <v>-83.978635129584148</v>
      </c>
      <c r="AN67">
        <f t="shared" ref="AN67:AT79" si="36">AE67*$K67</f>
        <v>0</v>
      </c>
      <c r="AO67">
        <f t="shared" si="36"/>
        <v>0</v>
      </c>
      <c r="AP67">
        <f t="shared" si="36"/>
        <v>-2.7702030873394078E-6</v>
      </c>
      <c r="AQ67">
        <f t="shared" si="36"/>
        <v>-5.8812901629968488E-2</v>
      </c>
      <c r="AR67">
        <f t="shared" si="36"/>
        <v>-5.8815671833055826E-2</v>
      </c>
      <c r="AS67">
        <f t="shared" si="36"/>
        <v>-3.6127718630799563E-4</v>
      </c>
      <c r="AT67">
        <f t="shared" si="36"/>
        <v>-2.8174433539163271E-4</v>
      </c>
      <c r="AU67">
        <f t="shared" si="23"/>
        <v>-5.9458693354755447E-2</v>
      </c>
      <c r="AW67">
        <v>64</v>
      </c>
      <c r="AX67">
        <f>IF(Z67&gt;0, (R67*SUMPRODUCT(K67:$K$98, X67:$X$98)-K67*$AZ$3)/Z67, 0)</f>
        <v>-16531.467979095025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12.5</v>
      </c>
      <c r="R68">
        <f t="shared" si="28"/>
        <v>250000</v>
      </c>
      <c r="S68">
        <f t="shared" si="29"/>
        <v>-32887.008880501053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-5.1744770735234367</v>
      </c>
      <c r="AC68">
        <f t="shared" si="30"/>
        <v>-4.6677732412242872</v>
      </c>
      <c r="AE68">
        <f t="shared" si="31"/>
        <v>0</v>
      </c>
      <c r="AF68">
        <f t="shared" si="32"/>
        <v>0</v>
      </c>
      <c r="AG68">
        <f t="shared" si="32"/>
        <v>-1.7741706376312638E-3</v>
      </c>
      <c r="AH68">
        <f t="shared" si="33"/>
        <v>-41.985997545150255</v>
      </c>
      <c r="AI68">
        <f t="shared" si="34"/>
        <v>-41.987771715787886</v>
      </c>
      <c r="AJ68">
        <f t="shared" si="35"/>
        <v>-0.5067038322991495</v>
      </c>
      <c r="AK68">
        <f t="shared" si="22"/>
        <v>-0.36221339514664058</v>
      </c>
      <c r="AL68">
        <f t="shared" si="26"/>
        <v>-42.856688943233678</v>
      </c>
      <c r="AN68">
        <f t="shared" si="36"/>
        <v>0</v>
      </c>
      <c r="AO68">
        <f t="shared" si="36"/>
        <v>0</v>
      </c>
      <c r="AP68">
        <f t="shared" si="36"/>
        <v>-1.1215636204369864E-6</v>
      </c>
      <c r="AQ68">
        <f t="shared" si="36"/>
        <v>-2.6541960742439096E-2</v>
      </c>
      <c r="AR68">
        <f t="shared" si="36"/>
        <v>-2.6543082306059534E-2</v>
      </c>
      <c r="AS68">
        <f t="shared" si="36"/>
        <v>-3.2031901136718221E-4</v>
      </c>
      <c r="AT68">
        <f t="shared" si="36"/>
        <v>-2.2897761816970805E-4</v>
      </c>
      <c r="AU68">
        <f t="shared" si="23"/>
        <v>-2.7092378935596424E-2</v>
      </c>
      <c r="AW68">
        <v>65</v>
      </c>
      <c r="AX68">
        <f>IF(Z68&gt;0, (R68*SUMPRODUCT(K68:$K$98, X68:$X$98)-K68*$AZ$3)/Z68, 0)</f>
        <v>-32887.008880501053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250000</v>
      </c>
      <c r="S69">
        <f t="shared" si="29"/>
        <v>-69158.745800121382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-4.6677732412242872</v>
      </c>
      <c r="AC69">
        <f t="shared" si="30"/>
        <v>-4.1893895466728717</v>
      </c>
      <c r="AE69">
        <f t="shared" si="31"/>
        <v>0</v>
      </c>
      <c r="AF69">
        <f t="shared" si="32"/>
        <v>0</v>
      </c>
      <c r="AG69">
        <f t="shared" si="32"/>
        <v>-7.5720530682786026E-4</v>
      </c>
      <c r="AH69">
        <f t="shared" si="33"/>
        <v>-19.984472488541819</v>
      </c>
      <c r="AI69">
        <f t="shared" si="34"/>
        <v>-19.985229693848648</v>
      </c>
      <c r="AJ69">
        <f t="shared" si="35"/>
        <v>-0.47838369455141549</v>
      </c>
      <c r="AK69">
        <f t="shared" si="22"/>
        <v>-0.32674412688570015</v>
      </c>
      <c r="AL69">
        <f t="shared" si="26"/>
        <v>-20.790357515285763</v>
      </c>
      <c r="AN69">
        <f t="shared" si="36"/>
        <v>0</v>
      </c>
      <c r="AO69">
        <f t="shared" si="36"/>
        <v>0</v>
      </c>
      <c r="AP69">
        <f t="shared" si="36"/>
        <v>-4.2738979963709602E-7</v>
      </c>
      <c r="AQ69">
        <f t="shared" si="36"/>
        <v>-1.1279846582840519E-2</v>
      </c>
      <c r="AR69">
        <f t="shared" si="36"/>
        <v>-1.1280273972640156E-2</v>
      </c>
      <c r="AS69">
        <f t="shared" si="36"/>
        <v>-2.7001436667223913E-4</v>
      </c>
      <c r="AT69">
        <f t="shared" si="36"/>
        <v>-1.8442436372679045E-4</v>
      </c>
      <c r="AU69">
        <f t="shared" si="23"/>
        <v>-1.1734712703039185E-2</v>
      </c>
      <c r="AW69">
        <v>66</v>
      </c>
      <c r="AX69">
        <f>IF(Z69&gt;0, (R69*SUMPRODUCT(K69:$K$98, X69:$X$98)-K69*$AZ$3)/Z69, 0)</f>
        <v>-69158.745800121382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250000</v>
      </c>
      <c r="S70">
        <f t="shared" si="29"/>
        <v>-156380.9513385343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-4.1893895466728717</v>
      </c>
      <c r="AC70">
        <f t="shared" si="30"/>
        <v>-3.7498429153147703</v>
      </c>
      <c r="AE70">
        <f t="shared" si="31"/>
        <v>0</v>
      </c>
      <c r="AF70">
        <f t="shared" si="32"/>
        <v>0</v>
      </c>
      <c r="AG70">
        <f t="shared" si="32"/>
        <v>-2.9973622771972805E-4</v>
      </c>
      <c r="AH70">
        <f t="shared" si="33"/>
        <v>-8.9979405207970711</v>
      </c>
      <c r="AI70">
        <f t="shared" si="34"/>
        <v>-8.9982402570247917</v>
      </c>
      <c r="AJ70">
        <f t="shared" si="35"/>
        <v>-0.43954663135810135</v>
      </c>
      <c r="AK70">
        <f t="shared" si="22"/>
        <v>-0.29325726826710102</v>
      </c>
      <c r="AL70">
        <f t="shared" si="26"/>
        <v>-9.731044156649995</v>
      </c>
      <c r="AN70">
        <f t="shared" si="36"/>
        <v>0</v>
      </c>
      <c r="AO70">
        <f t="shared" si="36"/>
        <v>0</v>
      </c>
      <c r="AP70">
        <f t="shared" si="36"/>
        <v>-1.5105382199749886E-7</v>
      </c>
      <c r="AQ70">
        <f t="shared" si="36"/>
        <v>-4.5345646607772554E-3</v>
      </c>
      <c r="AR70">
        <f t="shared" si="36"/>
        <v>-4.5347157145992538E-3</v>
      </c>
      <c r="AS70">
        <f t="shared" si="36"/>
        <v>-2.2151209120724143E-4</v>
      </c>
      <c r="AT70">
        <f t="shared" si="36"/>
        <v>-1.4778871255333365E-4</v>
      </c>
      <c r="AU70">
        <f t="shared" si="23"/>
        <v>-4.9040165183598296E-3</v>
      </c>
      <c r="AW70">
        <v>67</v>
      </c>
      <c r="AX70">
        <f>IF(Z70&gt;0, (R70*SUMPRODUCT(K70:$K$98, X70:$X$98)-K70*$AZ$3)/Z70, 0)</f>
        <v>-156380.9513385343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250000</v>
      </c>
      <c r="S71">
        <f t="shared" si="29"/>
        <v>-382900.3219096695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-3.7498429153147703</v>
      </c>
      <c r="AC71">
        <f t="shared" si="30"/>
        <v>-3.3518538389568491</v>
      </c>
      <c r="AE71">
        <f t="shared" si="31"/>
        <v>0</v>
      </c>
      <c r="AF71">
        <f t="shared" si="32"/>
        <v>0</v>
      </c>
      <c r="AG71">
        <f t="shared" si="32"/>
        <v>-1.0942318559043903E-4</v>
      </c>
      <c r="AH71">
        <f t="shared" si="33"/>
        <v>-3.7463135970418349</v>
      </c>
      <c r="AI71">
        <f t="shared" si="34"/>
        <v>-3.7464230202274251</v>
      </c>
      <c r="AJ71">
        <f t="shared" si="35"/>
        <v>-0.39798907635792125</v>
      </c>
      <c r="AK71">
        <f t="shared" si="22"/>
        <v>-0.26248900407203396</v>
      </c>
      <c r="AL71">
        <f t="shared" si="26"/>
        <v>-4.4069011006573806</v>
      </c>
      <c r="AN71">
        <f t="shared" si="36"/>
        <v>0</v>
      </c>
      <c r="AO71">
        <f t="shared" si="36"/>
        <v>0</v>
      </c>
      <c r="AP71">
        <f t="shared" si="36"/>
        <v>-4.9236118978443759E-8</v>
      </c>
      <c r="AQ71">
        <f t="shared" si="36"/>
        <v>-1.6856934021726221E-3</v>
      </c>
      <c r="AR71">
        <f t="shared" si="36"/>
        <v>-1.6857426382916004E-3</v>
      </c>
      <c r="AS71">
        <f t="shared" si="36"/>
        <v>-1.7907939172072252E-4</v>
      </c>
      <c r="AT71">
        <f t="shared" si="36"/>
        <v>-1.1810970193645246E-4</v>
      </c>
      <c r="AU71">
        <f t="shared" si="23"/>
        <v>-1.9829317319487757E-3</v>
      </c>
      <c r="AW71">
        <v>68</v>
      </c>
      <c r="AX71">
        <f>IF(Z71&gt;0, (R71*SUMPRODUCT(K71:$K$98, X71:$X$98)-K71*$AZ$3)/Z71, 0)</f>
        <v>-382900.3219096695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250000</v>
      </c>
      <c r="S72">
        <f t="shared" si="29"/>
        <v>-1022560.8094047749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-3.3518538389568491</v>
      </c>
      <c r="AC72">
        <f t="shared" si="30"/>
        <v>-2.9941434243066118</v>
      </c>
      <c r="AE72">
        <f t="shared" si="31"/>
        <v>0</v>
      </c>
      <c r="AF72">
        <f t="shared" si="32"/>
        <v>0</v>
      </c>
      <c r="AG72">
        <f t="shared" si="32"/>
        <v>-3.6601043634381513E-5</v>
      </c>
      <c r="AH72">
        <f t="shared" si="33"/>
        <v>-1.4345582020030625</v>
      </c>
      <c r="AI72">
        <f t="shared" si="34"/>
        <v>-1.4345948030466968</v>
      </c>
      <c r="AJ72">
        <f t="shared" si="35"/>
        <v>-0.35771041465023723</v>
      </c>
      <c r="AK72">
        <f t="shared" ref="AK72:AK79" si="49">G72*SUM(AB72:AB72, AE72:AF72)</f>
        <v>-0.23462976872697947</v>
      </c>
      <c r="AL72">
        <f t="shared" si="26"/>
        <v>-2.0269349864239135</v>
      </c>
      <c r="AN72">
        <f t="shared" si="36"/>
        <v>0</v>
      </c>
      <c r="AO72">
        <f t="shared" si="36"/>
        <v>0</v>
      </c>
      <c r="AP72">
        <f t="shared" si="36"/>
        <v>-1.4704487913090289E-8</v>
      </c>
      <c r="AQ72">
        <f t="shared" si="36"/>
        <v>-5.7633448796425349E-4</v>
      </c>
      <c r="AR72">
        <f t="shared" si="36"/>
        <v>-5.763491924521666E-4</v>
      </c>
      <c r="AS72">
        <f t="shared" si="36"/>
        <v>-1.4371034119010611E-4</v>
      </c>
      <c r="AT72">
        <f t="shared" si="36"/>
        <v>-9.4262629032144528E-5</v>
      </c>
      <c r="AU72">
        <f t="shared" si="23"/>
        <v>-8.1432216267441715E-4</v>
      </c>
      <c r="AW72">
        <v>69</v>
      </c>
      <c r="AX72">
        <f>IF(Z72&gt;0, (R72*SUMPRODUCT(K72:$K$98, X72:$X$98)-K72*$AZ$3)/Z72, 0)</f>
        <v>-1022560.8094047749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250000</v>
      </c>
      <c r="S73">
        <f t="shared" si="29"/>
        <v>-3002250.0222218232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-2.9941434243066118</v>
      </c>
      <c r="AC73">
        <f t="shared" si="30"/>
        <v>-2.6738303766049252</v>
      </c>
      <c r="AE73">
        <f t="shared" si="31"/>
        <v>0</v>
      </c>
      <c r="AF73">
        <f t="shared" si="32"/>
        <v>0</v>
      </c>
      <c r="AG73">
        <f t="shared" si="32"/>
        <v>-1.1132610362286508E-5</v>
      </c>
      <c r="AH73">
        <f t="shared" si="33"/>
        <v>-0.50204845671502385</v>
      </c>
      <c r="AI73">
        <f t="shared" si="34"/>
        <v>-0.50205958932538619</v>
      </c>
      <c r="AJ73">
        <f t="shared" si="35"/>
        <v>-0.32031304770168667</v>
      </c>
      <c r="AK73">
        <f t="shared" si="49"/>
        <v>-0.20959003970146284</v>
      </c>
      <c r="AL73">
        <f t="shared" si="26"/>
        <v>-1.0319626767285357</v>
      </c>
      <c r="AN73">
        <f t="shared" si="36"/>
        <v>0</v>
      </c>
      <c r="AO73">
        <f t="shared" si="36"/>
        <v>0</v>
      </c>
      <c r="AP73">
        <f t="shared" si="36"/>
        <v>-3.9933320361373626E-9</v>
      </c>
      <c r="AQ73">
        <f t="shared" si="36"/>
        <v>-1.8008769916938463E-4</v>
      </c>
      <c r="AR73">
        <f t="shared" si="36"/>
        <v>-1.800916925014208E-4</v>
      </c>
      <c r="AS73">
        <f t="shared" si="36"/>
        <v>-1.1489815176799425E-4</v>
      </c>
      <c r="AT73">
        <f t="shared" si="36"/>
        <v>-7.5181165311461674E-5</v>
      </c>
      <c r="AU73">
        <f t="shared" si="23"/>
        <v>-3.701710095808767E-4</v>
      </c>
      <c r="AW73">
        <v>70</v>
      </c>
      <c r="AX73">
        <f>IF(Z73&gt;0, (R73*SUMPRODUCT(K73:$K$98, X73:$X$98)-K73*$AZ$3)/Z73, 0)</f>
        <v>-3002250.0222218232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250000</v>
      </c>
      <c r="S74">
        <f t="shared" si="29"/>
        <v>-9779741.9514483884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-2.6738303766049252</v>
      </c>
      <c r="AC74">
        <f t="shared" si="30"/>
        <v>-2.3875020873490485</v>
      </c>
      <c r="AE74">
        <f t="shared" si="31"/>
        <v>0</v>
      </c>
      <c r="AF74">
        <f t="shared" si="32"/>
        <v>0</v>
      </c>
      <c r="AG74">
        <f t="shared" si="32"/>
        <v>-3.051591365091511E-6</v>
      </c>
      <c r="AH74">
        <f t="shared" si="33"/>
        <v>-0.15939385787144261</v>
      </c>
      <c r="AI74">
        <f t="shared" si="34"/>
        <v>-0.15939690946280771</v>
      </c>
      <c r="AJ74">
        <f t="shared" si="35"/>
        <v>-0.28632828925587672</v>
      </c>
      <c r="AK74">
        <f t="shared" si="49"/>
        <v>-0.18716812636234478</v>
      </c>
      <c r="AL74">
        <f t="shared" si="26"/>
        <v>-0.63289332508102925</v>
      </c>
      <c r="AN74">
        <f t="shared" si="36"/>
        <v>0</v>
      </c>
      <c r="AO74">
        <f t="shared" si="36"/>
        <v>0</v>
      </c>
      <c r="AP74">
        <f t="shared" si="36"/>
        <v>-9.7734246208506306E-10</v>
      </c>
      <c r="AQ74">
        <f t="shared" si="36"/>
        <v>-5.1049556397155663E-5</v>
      </c>
      <c r="AR74">
        <f t="shared" si="36"/>
        <v>-5.105053373961775E-5</v>
      </c>
      <c r="AS74">
        <f t="shared" si="36"/>
        <v>-9.1703233397224805E-5</v>
      </c>
      <c r="AT74">
        <f t="shared" si="36"/>
        <v>-5.9944905971162566E-5</v>
      </c>
      <c r="AU74">
        <f t="shared" si="23"/>
        <v>-2.0269867310800514E-4</v>
      </c>
      <c r="AW74">
        <v>71</v>
      </c>
      <c r="AX74">
        <f>IF(Z74&gt;0, (R74*SUMPRODUCT(K74:$K$98, X74:$X$98)-K74*$AZ$3)/Z74, 0)</f>
        <v>-9779741.9514483884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250000</v>
      </c>
      <c r="S75">
        <f t="shared" si="29"/>
        <v>-35755418.82472793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-2.3875020873490485</v>
      </c>
      <c r="AC75">
        <f t="shared" si="30"/>
        <v>-2.1317420860527267</v>
      </c>
      <c r="AE75">
        <f t="shared" si="31"/>
        <v>0</v>
      </c>
      <c r="AF75">
        <f t="shared" si="32"/>
        <v>0</v>
      </c>
      <c r="AG75">
        <f t="shared" si="32"/>
        <v>-7.452514038859631E-7</v>
      </c>
      <c r="AH75">
        <f t="shared" si="33"/>
        <v>-4.5516480951092654E-2</v>
      </c>
      <c r="AI75">
        <f t="shared" si="34"/>
        <v>-4.5517226202496541E-2</v>
      </c>
      <c r="AJ75">
        <f t="shared" si="35"/>
        <v>-0.2557600012963217</v>
      </c>
      <c r="AK75">
        <f t="shared" si="49"/>
        <v>-0.16712514611443341</v>
      </c>
      <c r="AL75">
        <f t="shared" si="26"/>
        <v>-0.46840237361325165</v>
      </c>
      <c r="AN75">
        <f t="shared" si="36"/>
        <v>0</v>
      </c>
      <c r="AO75">
        <f t="shared" si="36"/>
        <v>0</v>
      </c>
      <c r="AP75">
        <f t="shared" si="36"/>
        <v>-2.131106582730058E-10</v>
      </c>
      <c r="AQ75">
        <f t="shared" si="36"/>
        <v>-1.3015805360686535E-5</v>
      </c>
      <c r="AR75">
        <f t="shared" si="36"/>
        <v>-1.3016018471344809E-5</v>
      </c>
      <c r="AS75">
        <f t="shared" si="36"/>
        <v>-7.3136638122327114E-5</v>
      </c>
      <c r="AT75">
        <f t="shared" si="36"/>
        <v>-4.7790785386925744E-5</v>
      </c>
      <c r="AU75">
        <f t="shared" si="23"/>
        <v>-1.3394344198059766E-4</v>
      </c>
      <c r="AW75">
        <v>72</v>
      </c>
      <c r="AX75">
        <f>IF(Z75&gt;0, (R75*SUMPRODUCT(K75:$K$98, X75:$X$98)-K75*$AZ$3)/Z75, 0)</f>
        <v>-35755418.82472793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250000</v>
      </c>
      <c r="S76">
        <f t="shared" si="29"/>
        <v>-148956012.12453181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-2.1317420860527267</v>
      </c>
      <c r="AC76">
        <f t="shared" si="30"/>
        <v>-1.9033523778824455</v>
      </c>
      <c r="AE76">
        <f t="shared" si="31"/>
        <v>0</v>
      </c>
      <c r="AF76">
        <f t="shared" si="32"/>
        <v>0</v>
      </c>
      <c r="AG76">
        <f t="shared" si="32"/>
        <v>-1.5972436683951909E-7</v>
      </c>
      <c r="AH76">
        <f t="shared" si="33"/>
        <v>-1.1561490460151688E-2</v>
      </c>
      <c r="AI76">
        <f t="shared" si="34"/>
        <v>-1.1561650184518527E-2</v>
      </c>
      <c r="AJ76">
        <f t="shared" si="35"/>
        <v>-0.22838970817028126</v>
      </c>
      <c r="AK76">
        <f t="shared" si="49"/>
        <v>-0.14922194602369088</v>
      </c>
      <c r="AL76">
        <f t="shared" si="26"/>
        <v>-0.38917330437849063</v>
      </c>
      <c r="AN76">
        <f t="shared" si="36"/>
        <v>0</v>
      </c>
      <c r="AO76">
        <f t="shared" si="36"/>
        <v>0</v>
      </c>
      <c r="AP76">
        <f t="shared" si="36"/>
        <v>-4.0780779265895629E-11</v>
      </c>
      <c r="AQ76">
        <f t="shared" si="36"/>
        <v>-2.951876409151297E-6</v>
      </c>
      <c r="AR76">
        <f t="shared" si="36"/>
        <v>-2.9519171899305623E-6</v>
      </c>
      <c r="AS76">
        <f t="shared" si="36"/>
        <v>-5.8312394406625415E-5</v>
      </c>
      <c r="AT76">
        <f t="shared" si="36"/>
        <v>-3.8099304212823961E-5</v>
      </c>
      <c r="AU76">
        <f t="shared" si="23"/>
        <v>-9.9363615809379933E-5</v>
      </c>
      <c r="AW76">
        <v>73</v>
      </c>
      <c r="AX76">
        <f>IF(Z76&gt;0, (R76*SUMPRODUCT(K76:$K$98, X76:$X$98)-K76*$AZ$3)/Z76, 0)</f>
        <v>-148956012.12453181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250000</v>
      </c>
      <c r="S77">
        <f t="shared" si="29"/>
        <v>-721133282.76000905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-1.9033523778824455</v>
      </c>
      <c r="AC77">
        <f t="shared" si="30"/>
        <v>-1.6994243262091739</v>
      </c>
      <c r="AE77">
        <f t="shared" si="31"/>
        <v>0</v>
      </c>
      <c r="AF77">
        <f t="shared" si="32"/>
        <v>0</v>
      </c>
      <c r="AG77">
        <f t="shared" si="32"/>
        <v>-2.9457528289793572E-8</v>
      </c>
      <c r="AH77">
        <f t="shared" si="33"/>
        <v>-2.5733918976266063E-3</v>
      </c>
      <c r="AI77">
        <f t="shared" si="34"/>
        <v>-2.5734213551548962E-3</v>
      </c>
      <c r="AJ77">
        <f t="shared" si="35"/>
        <v>-0.20392805167327155</v>
      </c>
      <c r="AK77">
        <f t="shared" si="49"/>
        <v>-0.13323466645177121</v>
      </c>
      <c r="AL77">
        <f t="shared" si="26"/>
        <v>-0.33973613948019765</v>
      </c>
      <c r="AN77">
        <f t="shared" si="36"/>
        <v>0</v>
      </c>
      <c r="AO77">
        <f t="shared" si="36"/>
        <v>0</v>
      </c>
      <c r="AP77">
        <f t="shared" si="36"/>
        <v>-6.7152568083559095E-12</v>
      </c>
      <c r="AQ77">
        <f t="shared" si="36"/>
        <v>-5.8664078299782233E-7</v>
      </c>
      <c r="AR77">
        <f t="shared" si="36"/>
        <v>-5.8664749825463066E-7</v>
      </c>
      <c r="AS77">
        <f t="shared" si="36"/>
        <v>-4.6488260112718676E-5</v>
      </c>
      <c r="AT77">
        <f t="shared" si="36"/>
        <v>-3.0372711253893022E-5</v>
      </c>
      <c r="AU77">
        <f t="shared" si="23"/>
        <v>-7.7447618864866328E-5</v>
      </c>
      <c r="AW77">
        <v>74</v>
      </c>
      <c r="AX77">
        <f>IF(Z77&gt;0, (R77*SUMPRODUCT(K77:$K$98, X77:$X$98)-K77*$AZ$3)/Z77, 0)</f>
        <v>-721133282.76000905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250000</v>
      </c>
      <c r="S78">
        <f t="shared" si="29"/>
        <v>-4166582532.407938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-1.6994243262091739</v>
      </c>
      <c r="AC78">
        <f t="shared" si="30"/>
        <v>-1.5173436596805994</v>
      </c>
      <c r="AE78">
        <f t="shared" si="31"/>
        <v>0</v>
      </c>
      <c r="AF78">
        <f t="shared" si="32"/>
        <v>0</v>
      </c>
      <c r="AG78">
        <f t="shared" si="32"/>
        <v>-4.5521228965183276E-9</v>
      </c>
      <c r="AH78">
        <f t="shared" si="33"/>
        <v>-4.9221660220754616E-4</v>
      </c>
      <c r="AI78">
        <f t="shared" si="34"/>
        <v>-4.9222115433044267E-4</v>
      </c>
      <c r="AJ78">
        <f t="shared" si="35"/>
        <v>-0.18208066652857458</v>
      </c>
      <c r="AK78">
        <f t="shared" si="49"/>
        <v>-0.11895970283464219</v>
      </c>
      <c r="AL78">
        <f t="shared" si="26"/>
        <v>-0.30153259051754722</v>
      </c>
      <c r="AN78">
        <f t="shared" si="36"/>
        <v>0</v>
      </c>
      <c r="AO78">
        <f t="shared" si="36"/>
        <v>0</v>
      </c>
      <c r="AP78">
        <f t="shared" si="36"/>
        <v>-9.2653595726364976E-13</v>
      </c>
      <c r="AQ78">
        <f t="shared" si="36"/>
        <v>-1.0018542800244754E-7</v>
      </c>
      <c r="AR78">
        <f t="shared" si="36"/>
        <v>-1.001863545384048E-7</v>
      </c>
      <c r="AS78">
        <f t="shared" si="36"/>
        <v>-3.706057338440687E-5</v>
      </c>
      <c r="AT78">
        <f t="shared" si="36"/>
        <v>-2.4212975933930991E-5</v>
      </c>
      <c r="AU78">
        <f t="shared" si="23"/>
        <v>-6.1373735672876265E-5</v>
      </c>
      <c r="AW78">
        <v>75</v>
      </c>
      <c r="AX78">
        <f>IF(Z78&gt;0, (R78*SUMPRODUCT(K78:$K$98, X78:$X$98)-K78*$AZ$3)/Z78, 0)</f>
        <v>-4166582532.407938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-1.5173436596805994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-9.1042457930366559E-5</v>
      </c>
      <c r="AI79">
        <f t="shared" si="34"/>
        <v>-9.1042457930366559E-5</v>
      </c>
      <c r="AJ79">
        <f t="shared" si="35"/>
        <v>-1.5173436596805994</v>
      </c>
      <c r="AK79">
        <f t="shared" si="49"/>
        <v>-0.10621405617764197</v>
      </c>
      <c r="AL79">
        <f t="shared" si="26"/>
        <v>-1.6236487583161716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-1.6545284951136603E-8</v>
      </c>
      <c r="AR79">
        <f t="shared" si="36"/>
        <v>-1.6545284951136603E-8</v>
      </c>
      <c r="AS79">
        <f t="shared" si="36"/>
        <v>-2.7574918108447076E-4</v>
      </c>
      <c r="AT79">
        <f t="shared" si="36"/>
        <v>-1.9302442675912957E-5</v>
      </c>
      <c r="AU79">
        <f t="shared" si="23"/>
        <v>-2.9506816904533486E-4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13017.860951503035</v>
      </c>
      <c r="AO81" s="8">
        <f t="shared" si="50"/>
        <v>-1301.7860951503035</v>
      </c>
      <c r="AP81" s="8">
        <f t="shared" si="50"/>
        <v>-206.78126717811222</v>
      </c>
      <c r="AQ81" s="8">
        <f t="shared" si="50"/>
        <v>-7454.7947031547992</v>
      </c>
      <c r="AR81" s="8">
        <f t="shared" si="50"/>
        <v>4054.4988860198187</v>
      </c>
      <c r="AS81" s="8">
        <f t="shared" si="50"/>
        <v>-893.72711316391485</v>
      </c>
      <c r="AT81" s="8">
        <f t="shared" si="50"/>
        <v>521.34081601228331</v>
      </c>
      <c r="AU81" s="8">
        <f t="shared" si="50"/>
        <v>3682.1125888681804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7269C-914A-44B5-BF8A-434155F08961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20565.112328213414</v>
      </c>
      <c r="K3">
        <v>1</v>
      </c>
      <c r="L3" s="2">
        <v>0</v>
      </c>
      <c r="O3">
        <f>$C$3</f>
        <v>20565.112328213414</v>
      </c>
      <c r="P3" s="2">
        <f>O3*C5</f>
        <v>2056.5112328213413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20565.112328213414</v>
      </c>
      <c r="AF3">
        <f t="shared" ref="AF3:AG34" si="4">-$Z3*P3</f>
        <v>-2056.5112328213413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18382.783539492073</v>
      </c>
      <c r="AJ3">
        <f t="shared" ref="AJ3:AJ66" si="7">AB3-AC3</f>
        <v>0</v>
      </c>
      <c r="AL3">
        <f t="shared" ref="AL3:AL34" si="8">SUM(AI3:AK3)</f>
        <v>18382.783539492073</v>
      </c>
      <c r="AN3">
        <f t="shared" ref="AN3:AU34" si="9">AE3*$K3</f>
        <v>20565.112328213414</v>
      </c>
      <c r="AO3">
        <f t="shared" si="9"/>
        <v>-2056.5112328213413</v>
      </c>
      <c r="AP3">
        <f t="shared" si="9"/>
        <v>-125.8175559</v>
      </c>
      <c r="AQ3">
        <f t="shared" si="9"/>
        <v>0</v>
      </c>
      <c r="AR3">
        <f t="shared" si="9"/>
        <v>18382.783539492073</v>
      </c>
      <c r="AS3">
        <f t="shared" si="9"/>
        <v>0</v>
      </c>
      <c r="AT3">
        <f t="shared" si="9"/>
        <v>0</v>
      </c>
      <c r="AU3">
        <f t="shared" si="9"/>
        <v>18382.783539492073</v>
      </c>
      <c r="AW3">
        <v>0</v>
      </c>
      <c r="AX3">
        <f>IF(Z3&gt;0, (R3*SUMPRODUCT(K3:$K$98, X3:$X$98)-K3*$AZ$3)/Z3, 0)</f>
        <v>0</v>
      </c>
      <c r="AZ3">
        <f>C6*ABS(SUMPRODUCT(X4:X69, K4:K69))/1</f>
        <v>11751.033998021483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1276.4782336568853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1259.0393569308744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-1259.0393569308744</v>
      </c>
      <c r="AK4">
        <f>G4*SUM(AB4, AE4:AF4)</f>
        <v>0</v>
      </c>
      <c r="AL4">
        <f t="shared" si="8"/>
        <v>-2174.4671069308743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-817.34620535714271</v>
      </c>
      <c r="AR4">
        <f t="shared" si="9"/>
        <v>-817.34620535714271</v>
      </c>
      <c r="AS4">
        <f t="shared" si="9"/>
        <v>-1124.142282973995</v>
      </c>
      <c r="AT4">
        <f t="shared" si="9"/>
        <v>0</v>
      </c>
      <c r="AU4">
        <f t="shared" si="9"/>
        <v>-1941.4884883311377</v>
      </c>
      <c r="AW4">
        <v>1</v>
      </c>
      <c r="AX4">
        <f>IF(Z4&gt;0, (R4*SUMPRODUCT(K4:$K$98, X4:$X$98)-K4*$AZ$3)/Z4, 0)</f>
        <v>1276.4782336568853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250000</v>
      </c>
      <c r="S5">
        <f t="shared" si="1"/>
        <v>1609.7497864763127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1259.0393569308744</v>
      </c>
      <c r="AC5">
        <f t="shared" si="2"/>
        <v>1565.8354345477255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-938.78519399530421</v>
      </c>
      <c r="AI5">
        <f t="shared" si="6"/>
        <v>-950.9441910619795</v>
      </c>
      <c r="AJ5">
        <f t="shared" si="7"/>
        <v>-306.79607761685111</v>
      </c>
      <c r="AK5">
        <f>G5*SUM(AB5, AE5:AF5)</f>
        <v>88.132754985161213</v>
      </c>
      <c r="AL5">
        <f t="shared" si="8"/>
        <v>-1169.6075136936693</v>
      </c>
      <c r="AN5">
        <f t="shared" si="9"/>
        <v>0</v>
      </c>
      <c r="AO5">
        <f t="shared" si="9"/>
        <v>0</v>
      </c>
      <c r="AP5">
        <f t="shared" si="9"/>
        <v>-9.6930780187143117</v>
      </c>
      <c r="AQ5">
        <f t="shared" si="9"/>
        <v>-748.39380898860338</v>
      </c>
      <c r="AR5">
        <f t="shared" si="9"/>
        <v>-758.08688700731773</v>
      </c>
      <c r="AS5">
        <f t="shared" si="9"/>
        <v>-244.57595473282134</v>
      </c>
      <c r="AT5">
        <f t="shared" si="9"/>
        <v>70.258892685874685</v>
      </c>
      <c r="AU5">
        <f t="shared" si="9"/>
        <v>-932.40394905426433</v>
      </c>
      <c r="AW5">
        <v>2</v>
      </c>
      <c r="AX5">
        <f>IF(Z5&gt;0, (R5*SUMPRODUCT(K5:$K$98, X5:$X$98)-K5*$AZ$3)/Z5, 0)</f>
        <v>1609.7497864763127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250000</v>
      </c>
      <c r="S6">
        <f t="shared" si="1"/>
        <v>1898.7174080215091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1565.8354345477255</v>
      </c>
      <c r="AC6">
        <f t="shared" si="2"/>
        <v>1821.1400925001908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-962.57867542052884</v>
      </c>
      <c r="AI6">
        <f t="shared" si="6"/>
        <v>-974.56795358276634</v>
      </c>
      <c r="AJ6">
        <f t="shared" si="7"/>
        <v>-255.30465795246528</v>
      </c>
      <c r="AK6">
        <f>G6*SUM(AB6, AE6:AF6)</f>
        <v>109.6084804183408</v>
      </c>
      <c r="AL6">
        <f t="shared" si="8"/>
        <v>-1120.2641311168907</v>
      </c>
      <c r="AN6">
        <f t="shared" si="9"/>
        <v>0</v>
      </c>
      <c r="AO6">
        <f t="shared" si="9"/>
        <v>0</v>
      </c>
      <c r="AP6">
        <f t="shared" si="9"/>
        <v>-8.5337313814212923</v>
      </c>
      <c r="AQ6">
        <f t="shared" si="9"/>
        <v>-685.14448813072886</v>
      </c>
      <c r="AR6">
        <f t="shared" si="9"/>
        <v>-693.67821951215024</v>
      </c>
      <c r="AS6">
        <f t="shared" si="9"/>
        <v>-181.72081270532385</v>
      </c>
      <c r="AT6">
        <f t="shared" si="9"/>
        <v>78.017151354618022</v>
      </c>
      <c r="AU6">
        <f t="shared" si="9"/>
        <v>-797.38188086285595</v>
      </c>
      <c r="AW6">
        <v>3</v>
      </c>
      <c r="AX6">
        <f>IF(Z6&gt;0, (R6*SUMPRODUCT(K6:$K$98, X6:$X$98)-K6*$AZ$3)/Z6, 0)</f>
        <v>1898.7174080215091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250000</v>
      </c>
      <c r="S7">
        <f t="shared" si="1"/>
        <v>2149.0677874559901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1821.1400925001908</v>
      </c>
      <c r="AC7">
        <f t="shared" si="2"/>
        <v>2032.1549498525549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-988.12057808268776</v>
      </c>
      <c r="AI7">
        <f t="shared" si="6"/>
        <v>-999.94055743439867</v>
      </c>
      <c r="AJ7">
        <f t="shared" si="7"/>
        <v>-211.01485735236406</v>
      </c>
      <c r="AK7">
        <f>G7*SUM(AB7, AE7:AF7)</f>
        <v>127.47980647501336</v>
      </c>
      <c r="AL7">
        <f t="shared" si="8"/>
        <v>-1083.4756083117493</v>
      </c>
      <c r="AN7">
        <f t="shared" si="9"/>
        <v>0</v>
      </c>
      <c r="AO7">
        <f t="shared" si="9"/>
        <v>0</v>
      </c>
      <c r="AP7">
        <f t="shared" si="9"/>
        <v>-7.5118105643841249</v>
      </c>
      <c r="AQ7">
        <f t="shared" si="9"/>
        <v>-627.96849101538066</v>
      </c>
      <c r="AR7">
        <f t="shared" si="9"/>
        <v>-635.48030157976484</v>
      </c>
      <c r="AS7">
        <f t="shared" si="9"/>
        <v>-134.10375665944397</v>
      </c>
      <c r="AT7">
        <f t="shared" si="9"/>
        <v>81.015721646420246</v>
      </c>
      <c r="AU7">
        <f t="shared" si="9"/>
        <v>-688.56833659278846</v>
      </c>
      <c r="AW7">
        <v>4</v>
      </c>
      <c r="AX7">
        <f>IF(Z7&gt;0, (R7*SUMPRODUCT(K7:$K$98, X7:$X$98)-K7*$AZ$3)/Z7, 0)</f>
        <v>2149.0677874559901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250000</v>
      </c>
      <c r="S8">
        <f t="shared" si="1"/>
        <v>2364.9626638141035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2032.1549498525549</v>
      </c>
      <c r="AC8">
        <f t="shared" si="2"/>
        <v>2204.3287315899388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-1016.1903380199249</v>
      </c>
      <c r="AI8">
        <f t="shared" si="6"/>
        <v>-1027.8413080612177</v>
      </c>
      <c r="AJ8">
        <f t="shared" si="7"/>
        <v>-172.17378173738393</v>
      </c>
      <c r="AK8">
        <f t="shared" ref="AK8:AK69" si="22">G8*SUM(AB8:AB8, AE8:AF8)</f>
        <v>142.25084648967885</v>
      </c>
      <c r="AL8">
        <f t="shared" si="8"/>
        <v>-1057.7642433089227</v>
      </c>
      <c r="AN8">
        <f t="shared" si="9"/>
        <v>0</v>
      </c>
      <c r="AO8">
        <f t="shared" si="9"/>
        <v>0</v>
      </c>
      <c r="AP8">
        <f t="shared" si="9"/>
        <v>-6.6110732966023962</v>
      </c>
      <c r="AQ8">
        <f t="shared" si="9"/>
        <v>-576.6136883142666</v>
      </c>
      <c r="AR8">
        <f t="shared" si="9"/>
        <v>-583.22476161086888</v>
      </c>
      <c r="AS8">
        <f t="shared" si="9"/>
        <v>-97.69602760842416</v>
      </c>
      <c r="AT8">
        <f t="shared" si="9"/>
        <v>80.716950546947615</v>
      </c>
      <c r="AU8">
        <f t="shared" si="9"/>
        <v>-600.20383867234546</v>
      </c>
      <c r="AW8">
        <v>5</v>
      </c>
      <c r="AX8">
        <f>IF(Z8&gt;0, (R8*SUMPRODUCT(K8:$K$98, X8:$X$98)-K8*$AZ$3)/Z8, 0)</f>
        <v>2364.9626638141035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250000</v>
      </c>
      <c r="S9">
        <f t="shared" si="1"/>
        <v>2549.8074934874703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2204.3287315899388</v>
      </c>
      <c r="AC9">
        <f t="shared" si="2"/>
        <v>2342.1277868049237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-1051.4995801878774</v>
      </c>
      <c r="AI9">
        <f t="shared" si="6"/>
        <v>-1062.981465549748</v>
      </c>
      <c r="AJ9">
        <f t="shared" si="7"/>
        <v>-137.79905521498495</v>
      </c>
      <c r="AK9">
        <f t="shared" si="22"/>
        <v>154.30301121129574</v>
      </c>
      <c r="AL9">
        <f t="shared" si="8"/>
        <v>-1046.4775095534371</v>
      </c>
      <c r="AN9">
        <f t="shared" si="9"/>
        <v>0</v>
      </c>
      <c r="AO9">
        <f t="shared" si="9"/>
        <v>0</v>
      </c>
      <c r="AP9">
        <f t="shared" si="9"/>
        <v>-5.8170804541139285</v>
      </c>
      <c r="AQ9">
        <f t="shared" si="9"/>
        <v>-532.72241122806645</v>
      </c>
      <c r="AR9">
        <f t="shared" si="9"/>
        <v>-538.53949168218037</v>
      </c>
      <c r="AS9">
        <f t="shared" si="9"/>
        <v>-69.813289840743352</v>
      </c>
      <c r="AT9">
        <f t="shared" si="9"/>
        <v>78.17470757101546</v>
      </c>
      <c r="AU9">
        <f t="shared" si="9"/>
        <v>-530.17807395190823</v>
      </c>
      <c r="AW9">
        <v>6</v>
      </c>
      <c r="AX9">
        <f>IF(Z9&gt;0, (R9*SUMPRODUCT(K9:$K$98, X9:$X$98)-K9*$AZ$3)/Z9, 0)</f>
        <v>2549.8074934874703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250000</v>
      </c>
      <c r="S10">
        <f t="shared" si="1"/>
        <v>2704.137781038135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2342.1277868049237</v>
      </c>
      <c r="AC10">
        <f t="shared" si="2"/>
        <v>2447.2738965851231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-1088.6301597133715</v>
      </c>
      <c r="AI10">
        <f t="shared" si="6"/>
        <v>-1099.9427947136378</v>
      </c>
      <c r="AJ10">
        <f t="shared" si="7"/>
        <v>-105.14610978019937</v>
      </c>
      <c r="AK10">
        <f t="shared" si="22"/>
        <v>163.94894507634467</v>
      </c>
      <c r="AL10">
        <f t="shared" si="8"/>
        <v>-1041.1399594174925</v>
      </c>
      <c r="AN10">
        <f t="shared" si="9"/>
        <v>0</v>
      </c>
      <c r="AO10">
        <f t="shared" si="9"/>
        <v>0</v>
      </c>
      <c r="AP10">
        <f t="shared" si="9"/>
        <v>-5.1172615657630693</v>
      </c>
      <c r="AQ10">
        <f t="shared" si="9"/>
        <v>-492.44099853842073</v>
      </c>
      <c r="AR10">
        <f t="shared" si="9"/>
        <v>-497.55826010418383</v>
      </c>
      <c r="AS10">
        <f t="shared" si="9"/>
        <v>-47.562760254800054</v>
      </c>
      <c r="AT10">
        <f t="shared" si="9"/>
        <v>74.162176660595961</v>
      </c>
      <c r="AU10">
        <f t="shared" si="9"/>
        <v>-470.95884369838791</v>
      </c>
      <c r="AW10">
        <v>7</v>
      </c>
      <c r="AX10">
        <f>IF(Z10&gt;0, (R10*SUMPRODUCT(K10:$K$98, X10:$X$98)-K10*$AZ$3)/Z10, 0)</f>
        <v>2704.137781038135</v>
      </c>
    </row>
    <row r="11" spans="1:52" x14ac:dyDescent="0.25">
      <c r="A11" t="s">
        <v>33</v>
      </c>
      <c r="C11" s="12">
        <f>AU71</f>
        <v>5783.2648447610254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250000</v>
      </c>
      <c r="S11">
        <f t="shared" si="1"/>
        <v>2831.6946185318739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2447.2738965851231</v>
      </c>
      <c r="AC11">
        <f t="shared" si="2"/>
        <v>2524.3583632326499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-1123.7711418659385</v>
      </c>
      <c r="AI11">
        <f t="shared" si="6"/>
        <v>-1134.9144619591086</v>
      </c>
      <c r="AJ11">
        <f t="shared" si="7"/>
        <v>-77.084466647526824</v>
      </c>
      <c r="AK11">
        <f t="shared" si="22"/>
        <v>171.30917276095863</v>
      </c>
      <c r="AL11">
        <f t="shared" si="8"/>
        <v>-1040.6897558456767</v>
      </c>
      <c r="AN11">
        <f t="shared" si="9"/>
        <v>0</v>
      </c>
      <c r="AO11">
        <f t="shared" si="9"/>
        <v>0</v>
      </c>
      <c r="AP11">
        <f t="shared" si="9"/>
        <v>-4.5006000896369409</v>
      </c>
      <c r="AQ11">
        <f t="shared" si="9"/>
        <v>-453.87231628687687</v>
      </c>
      <c r="AR11">
        <f t="shared" si="9"/>
        <v>-458.37291637651379</v>
      </c>
      <c r="AS11">
        <f t="shared" si="9"/>
        <v>-31.133123216671159</v>
      </c>
      <c r="AT11">
        <f t="shared" si="9"/>
        <v>69.188901677171401</v>
      </c>
      <c r="AU11">
        <f t="shared" si="9"/>
        <v>-420.31713791601351</v>
      </c>
      <c r="AW11">
        <v>8</v>
      </c>
      <c r="AX11">
        <f>IF(Z11&gt;0, (R11*SUMPRODUCT(K11:$K$98, X11:$X$98)-K11*$AZ$3)/Z11, 0)</f>
        <v>2831.6946185318739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250000</v>
      </c>
      <c r="S12">
        <f t="shared" si="1"/>
        <v>2937.680978892688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2524.3583632326499</v>
      </c>
      <c r="AC12">
        <f t="shared" si="2"/>
        <v>2578.9909265760825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-1162.6701718163781</v>
      </c>
      <c r="AI12">
        <f t="shared" si="6"/>
        <v>-1173.6439252000257</v>
      </c>
      <c r="AJ12">
        <f t="shared" si="7"/>
        <v>-54.632563343432594</v>
      </c>
      <c r="AK12">
        <f t="shared" si="22"/>
        <v>176.70508542628551</v>
      </c>
      <c r="AL12">
        <f t="shared" si="8"/>
        <v>-1051.5714031171728</v>
      </c>
      <c r="AN12">
        <f t="shared" si="9"/>
        <v>0</v>
      </c>
      <c r="AO12">
        <f t="shared" si="9"/>
        <v>0</v>
      </c>
      <c r="AP12">
        <f t="shared" si="9"/>
        <v>-3.9572454818188798</v>
      </c>
      <c r="AQ12">
        <f t="shared" si="9"/>
        <v>-419.27051970404159</v>
      </c>
      <c r="AR12">
        <f t="shared" si="9"/>
        <v>-423.22776518586045</v>
      </c>
      <c r="AS12">
        <f t="shared" si="9"/>
        <v>-19.701050032082957</v>
      </c>
      <c r="AT12">
        <f t="shared" si="9"/>
        <v>63.72162526994498</v>
      </c>
      <c r="AU12">
        <f t="shared" si="9"/>
        <v>-379.20718994799842</v>
      </c>
      <c r="AW12">
        <v>9</v>
      </c>
      <c r="AX12">
        <f>IF(Z12&gt;0, (R12*SUMPRODUCT(K12:$K$98, X12:$X$98)-K12*$AZ$3)/Z12, 0)</f>
        <v>2937.680978892688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250000</v>
      </c>
      <c r="S13">
        <f t="shared" si="1"/>
        <v>3024.0852125124584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2578.9909265760825</v>
      </c>
      <c r="AC13">
        <f t="shared" si="2"/>
        <v>2613.7426208276756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-1203.1864632405745</v>
      </c>
      <c r="AI13">
        <f t="shared" si="6"/>
        <v>-1213.9903197672238</v>
      </c>
      <c r="AJ13">
        <f t="shared" si="7"/>
        <v>-34.751694251593108</v>
      </c>
      <c r="AK13">
        <f t="shared" si="22"/>
        <v>180.52936486032579</v>
      </c>
      <c r="AL13">
        <f t="shared" si="8"/>
        <v>-1068.2126491584911</v>
      </c>
      <c r="AN13">
        <f t="shared" si="9"/>
        <v>0</v>
      </c>
      <c r="AO13">
        <f t="shared" si="9"/>
        <v>0</v>
      </c>
      <c r="AP13">
        <f t="shared" si="9"/>
        <v>-3.4785526535467466</v>
      </c>
      <c r="AQ13">
        <f t="shared" si="9"/>
        <v>-387.39383979168031</v>
      </c>
      <c r="AR13">
        <f t="shared" si="9"/>
        <v>-390.87239244522709</v>
      </c>
      <c r="AS13">
        <f t="shared" si="9"/>
        <v>-11.18911547519572</v>
      </c>
      <c r="AT13">
        <f t="shared" si="9"/>
        <v>58.125623903741761</v>
      </c>
      <c r="AU13">
        <f t="shared" si="9"/>
        <v>-343.93588401668103</v>
      </c>
      <c r="AW13">
        <v>10</v>
      </c>
      <c r="AX13">
        <f>IF(Z13&gt;0, (R13*SUMPRODUCT(K13:$K$98, X13:$X$98)-K13*$AZ$3)/Z13, 0)</f>
        <v>3024.0852125124584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250000</v>
      </c>
      <c r="S14">
        <f t="shared" si="1"/>
        <v>3093.703266193912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2613.7426208276756</v>
      </c>
      <c r="AC14">
        <f t="shared" si="2"/>
        <v>2631.7257577820988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-1248.4389927055524</v>
      </c>
      <c r="AI14">
        <f t="shared" si="6"/>
        <v>-1259.0723887172999</v>
      </c>
      <c r="AJ14">
        <f t="shared" si="7"/>
        <v>-17.983136954423117</v>
      </c>
      <c r="AK14">
        <f t="shared" si="22"/>
        <v>182.96198345793732</v>
      </c>
      <c r="AL14">
        <f t="shared" si="8"/>
        <v>-1094.0935422137857</v>
      </c>
      <c r="AN14">
        <f t="shared" si="9"/>
        <v>0</v>
      </c>
      <c r="AO14">
        <f t="shared" si="9"/>
        <v>0</v>
      </c>
      <c r="AP14">
        <f t="shared" si="9"/>
        <v>-3.0568472587972391</v>
      </c>
      <c r="AQ14">
        <f t="shared" si="9"/>
        <v>-358.89637782806699</v>
      </c>
      <c r="AR14">
        <f t="shared" si="9"/>
        <v>-361.95322508686428</v>
      </c>
      <c r="AS14">
        <f t="shared" si="9"/>
        <v>-5.1697221511333593</v>
      </c>
      <c r="AT14">
        <f t="shared" si="9"/>
        <v>52.597198202683451</v>
      </c>
      <c r="AU14">
        <f t="shared" si="9"/>
        <v>-314.52574903531416</v>
      </c>
      <c r="AW14">
        <v>11</v>
      </c>
      <c r="AX14">
        <f>IF(Z14&gt;0, (R14*SUMPRODUCT(K14:$K$98, X14:$X$98)-K14*$AZ$3)/Z14, 0)</f>
        <v>3093.703266193912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250000</v>
      </c>
      <c r="S15">
        <f t="shared" si="1"/>
        <v>3148.0256269616862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2631.7257577820988</v>
      </c>
      <c r="AC15">
        <f t="shared" si="2"/>
        <v>2634.7731091916226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-1301.1155214084656</v>
      </c>
      <c r="AI15">
        <f t="shared" si="6"/>
        <v>-1311.5775276840252</v>
      </c>
      <c r="AJ15">
        <f t="shared" si="7"/>
        <v>-3.0473514095237988</v>
      </c>
      <c r="AK15">
        <f t="shared" si="22"/>
        <v>184.22080304474693</v>
      </c>
      <c r="AL15">
        <f t="shared" si="8"/>
        <v>-1130.4040760488022</v>
      </c>
      <c r="AN15">
        <f t="shared" si="9"/>
        <v>0</v>
      </c>
      <c r="AO15">
        <f t="shared" si="9"/>
        <v>0</v>
      </c>
      <c r="AP15">
        <f t="shared" si="9"/>
        <v>-2.6853364331744776</v>
      </c>
      <c r="AQ15">
        <f t="shared" si="9"/>
        <v>-333.96394739020622</v>
      </c>
      <c r="AR15">
        <f t="shared" si="9"/>
        <v>-336.64928382338076</v>
      </c>
      <c r="AS15">
        <f t="shared" si="9"/>
        <v>-0.78217920627678339</v>
      </c>
      <c r="AT15">
        <f t="shared" si="9"/>
        <v>47.284891743984623</v>
      </c>
      <c r="AU15">
        <f t="shared" si="9"/>
        <v>-290.14657128567291</v>
      </c>
      <c r="AW15">
        <v>12</v>
      </c>
      <c r="AX15">
        <f>IF(Z15&gt;0, (R15*SUMPRODUCT(K15:$K$98, X15:$X$98)-K15*$AZ$3)/Z15, 0)</f>
        <v>3148.0256269616862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250000</v>
      </c>
      <c r="S16">
        <f t="shared" si="1"/>
        <v>3187.6644744052742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2634.7731091916226</v>
      </c>
      <c r="AC16">
        <f t="shared" si="2"/>
        <v>2623.9732057635524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-1356.5229837805914</v>
      </c>
      <c r="AI16">
        <f t="shared" si="6"/>
        <v>-1366.8125438442062</v>
      </c>
      <c r="AJ16">
        <f t="shared" si="7"/>
        <v>10.799903428070138</v>
      </c>
      <c r="AK16">
        <f t="shared" si="22"/>
        <v>184.4341176434136</v>
      </c>
      <c r="AL16">
        <f t="shared" si="8"/>
        <v>-1171.5785227727224</v>
      </c>
      <c r="AN16">
        <f t="shared" si="9"/>
        <v>0</v>
      </c>
      <c r="AO16">
        <f t="shared" si="9"/>
        <v>0</v>
      </c>
      <c r="AP16">
        <f t="shared" si="9"/>
        <v>-2.3581015943709915</v>
      </c>
      <c r="AQ16">
        <f t="shared" si="9"/>
        <v>-310.88005620039263</v>
      </c>
      <c r="AR16">
        <f t="shared" si="9"/>
        <v>-313.23815779476359</v>
      </c>
      <c r="AS16">
        <f t="shared" si="9"/>
        <v>2.4750591216081501</v>
      </c>
      <c r="AT16">
        <f t="shared" si="9"/>
        <v>42.267539543235713</v>
      </c>
      <c r="AU16">
        <f t="shared" si="9"/>
        <v>-268.49555912991974</v>
      </c>
      <c r="AW16">
        <v>13</v>
      </c>
      <c r="AX16">
        <f>IF(Z16&gt;0, (R16*SUMPRODUCT(K16:$K$98, X16:$X$98)-K16*$AZ$3)/Z16, 0)</f>
        <v>3187.6644744052742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250000</v>
      </c>
      <c r="S17">
        <f t="shared" si="1"/>
        <v>3214.7573390296229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2623.9732057635524</v>
      </c>
      <c r="AC17">
        <f t="shared" si="2"/>
        <v>2601.6324745293514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-1413.7826716638658</v>
      </c>
      <c r="AI17">
        <f t="shared" si="6"/>
        <v>-1423.8986469932613</v>
      </c>
      <c r="AJ17">
        <f t="shared" si="7"/>
        <v>22.34073123420103</v>
      </c>
      <c r="AK17">
        <f t="shared" si="22"/>
        <v>183.67812440344869</v>
      </c>
      <c r="AL17">
        <f t="shared" si="8"/>
        <v>-1217.8797913556116</v>
      </c>
      <c r="AN17">
        <f t="shared" si="9"/>
        <v>0</v>
      </c>
      <c r="AO17">
        <f t="shared" si="9"/>
        <v>0</v>
      </c>
      <c r="AP17">
        <f t="shared" si="9"/>
        <v>-2.0699289763280135</v>
      </c>
      <c r="AQ17">
        <f t="shared" si="9"/>
        <v>-289.28794535547127</v>
      </c>
      <c r="AR17">
        <f t="shared" si="9"/>
        <v>-291.35787433179928</v>
      </c>
      <c r="AS17">
        <f t="shared" si="9"/>
        <v>4.5713562388444711</v>
      </c>
      <c r="AT17">
        <f t="shared" si="9"/>
        <v>37.584183397074234</v>
      </c>
      <c r="AU17">
        <f t="shared" si="9"/>
        <v>-249.20233469588055</v>
      </c>
      <c r="AW17">
        <v>14</v>
      </c>
      <c r="AX17">
        <f>IF(Z17&gt;0, (R17*SUMPRODUCT(K17:$K$98, X17:$X$98)-K17*$AZ$3)/Z17, 0)</f>
        <v>3214.7573390296229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250000</v>
      </c>
      <c r="S18">
        <f t="shared" si="1"/>
        <v>3231.5580165198903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2601.6324745293514</v>
      </c>
      <c r="AC18">
        <f t="shared" si="2"/>
        <v>2569.9689264651229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-1478.2094388173305</v>
      </c>
      <c r="AI18">
        <f t="shared" si="6"/>
        <v>-1488.1503439214912</v>
      </c>
      <c r="AJ18">
        <f t="shared" si="7"/>
        <v>31.663548064228507</v>
      </c>
      <c r="AK18">
        <f t="shared" si="22"/>
        <v>182.1142732170546</v>
      </c>
      <c r="AL18">
        <f t="shared" si="8"/>
        <v>-1274.372522640208</v>
      </c>
      <c r="AN18">
        <f t="shared" si="9"/>
        <v>0</v>
      </c>
      <c r="AO18">
        <f t="shared" si="9"/>
        <v>0</v>
      </c>
      <c r="AP18">
        <f t="shared" si="9"/>
        <v>-1.8161661961123572</v>
      </c>
      <c r="AQ18">
        <f t="shared" si="9"/>
        <v>-270.06333783737642</v>
      </c>
      <c r="AR18">
        <f t="shared" si="9"/>
        <v>-271.87950403348879</v>
      </c>
      <c r="AS18">
        <f t="shared" si="9"/>
        <v>5.7848118496938232</v>
      </c>
      <c r="AT18">
        <f t="shared" si="9"/>
        <v>33.271596839602779</v>
      </c>
      <c r="AU18">
        <f t="shared" si="9"/>
        <v>-232.82309534419218</v>
      </c>
      <c r="AW18">
        <v>15</v>
      </c>
      <c r="AX18">
        <f>IF(Z18&gt;0, (R18*SUMPRODUCT(K18:$K$98, X18:$X$98)-K18*$AZ$3)/Z18, 0)</f>
        <v>3231.5580165198903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250000</v>
      </c>
      <c r="S19">
        <f t="shared" si="1"/>
        <v>3238.8528990365694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2569.9689264651229</v>
      </c>
      <c r="AC19">
        <f t="shared" si="2"/>
        <v>2529.9273719234989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-1550.3382295176291</v>
      </c>
      <c r="AI19">
        <f t="shared" si="6"/>
        <v>-1560.1022086592723</v>
      </c>
      <c r="AJ19">
        <f t="shared" si="7"/>
        <v>40.041554541624009</v>
      </c>
      <c r="AK19">
        <f t="shared" si="22"/>
        <v>179.89782485255861</v>
      </c>
      <c r="AL19">
        <f t="shared" si="8"/>
        <v>-1340.1628292650896</v>
      </c>
      <c r="AN19">
        <f t="shared" si="9"/>
        <v>0</v>
      </c>
      <c r="AO19">
        <f t="shared" si="9"/>
        <v>0</v>
      </c>
      <c r="AP19">
        <f t="shared" si="9"/>
        <v>-1.5927165037855731</v>
      </c>
      <c r="AQ19">
        <f t="shared" si="9"/>
        <v>-252.89374841770442</v>
      </c>
      <c r="AR19">
        <f t="shared" si="9"/>
        <v>-254.48646492148998</v>
      </c>
      <c r="AS19">
        <f t="shared" si="9"/>
        <v>6.5316449196082376</v>
      </c>
      <c r="AT19">
        <f t="shared" si="9"/>
        <v>29.345232151896621</v>
      </c>
      <c r="AU19">
        <f t="shared" si="9"/>
        <v>-218.6095878499851</v>
      </c>
      <c r="AW19">
        <v>16</v>
      </c>
      <c r="AX19">
        <f>IF(Z19&gt;0, (R19*SUMPRODUCT(K19:$K$98, X19:$X$98)-K19*$AZ$3)/Z19, 0)</f>
        <v>3238.8528990365694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250000</v>
      </c>
      <c r="S20">
        <f t="shared" si="1"/>
        <v>3237.4621988156373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2529.9273719234989</v>
      </c>
      <c r="AC20">
        <f t="shared" si="2"/>
        <v>2482.4102157341467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-1632.6402248228992</v>
      </c>
      <c r="AI20">
        <f t="shared" si="6"/>
        <v>-1642.2249321618849</v>
      </c>
      <c r="AJ20">
        <f t="shared" si="7"/>
        <v>47.517156189352136</v>
      </c>
      <c r="AK20">
        <f t="shared" si="22"/>
        <v>177.09491603464494</v>
      </c>
      <c r="AL20">
        <f t="shared" si="8"/>
        <v>-1417.6128599378878</v>
      </c>
      <c r="AN20">
        <f t="shared" si="9"/>
        <v>0</v>
      </c>
      <c r="AO20">
        <f t="shared" si="9"/>
        <v>0</v>
      </c>
      <c r="AP20">
        <f t="shared" si="9"/>
        <v>-1.3959583834057792</v>
      </c>
      <c r="AQ20">
        <f t="shared" si="9"/>
        <v>-237.78480952223009</v>
      </c>
      <c r="AR20">
        <f t="shared" si="9"/>
        <v>-239.18076790563589</v>
      </c>
      <c r="AS20">
        <f t="shared" si="9"/>
        <v>6.9206048961269468</v>
      </c>
      <c r="AT20">
        <f t="shared" si="9"/>
        <v>25.792872328146466</v>
      </c>
      <c r="AU20">
        <f t="shared" si="9"/>
        <v>-206.46729068136247</v>
      </c>
      <c r="AW20">
        <v>17</v>
      </c>
      <c r="AX20">
        <f>IF(Z20&gt;0, (R20*SUMPRODUCT(K20:$K$98, X20:$X$98)-K20*$AZ$3)/Z20, 0)</f>
        <v>3237.4621988156373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250000</v>
      </c>
      <c r="S21">
        <f t="shared" si="1"/>
        <v>3227.8600190990142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2482.4102157341467</v>
      </c>
      <c r="AC21">
        <f t="shared" si="2"/>
        <v>2427.9973635586557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-1727.1234316319487</v>
      </c>
      <c r="AI21">
        <f t="shared" si="6"/>
        <v>-1736.5259357259629</v>
      </c>
      <c r="AJ21">
        <f t="shared" si="7"/>
        <v>54.412852175491025</v>
      </c>
      <c r="AK21">
        <f t="shared" si="22"/>
        <v>173.76871510139028</v>
      </c>
      <c r="AL21">
        <f t="shared" si="8"/>
        <v>-1508.3443684490817</v>
      </c>
      <c r="AN21">
        <f t="shared" si="9"/>
        <v>0</v>
      </c>
      <c r="AO21">
        <f t="shared" si="9"/>
        <v>0</v>
      </c>
      <c r="AP21">
        <f t="shared" si="9"/>
        <v>-1.2226977784610453</v>
      </c>
      <c r="AQ21">
        <f t="shared" si="9"/>
        <v>-224.59442313125717</v>
      </c>
      <c r="AR21">
        <f t="shared" si="9"/>
        <v>-225.81712090971823</v>
      </c>
      <c r="AS21">
        <f t="shared" si="9"/>
        <v>7.0758249940094879</v>
      </c>
      <c r="AT21">
        <f t="shared" si="9"/>
        <v>22.596812486979978</v>
      </c>
      <c r="AU21">
        <f t="shared" si="9"/>
        <v>-196.14448342872876</v>
      </c>
      <c r="AW21">
        <v>18</v>
      </c>
      <c r="AX21">
        <f>IF(Z21&gt;0, (R21*SUMPRODUCT(K21:$K$98, X21:$X$98)-K21*$AZ$3)/Z21, 0)</f>
        <v>3227.8600190990142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250000</v>
      </c>
      <c r="S22">
        <f t="shared" si="1"/>
        <v>3210.3683085492576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2427.9973635586557</v>
      </c>
      <c r="AC22">
        <f t="shared" si="2"/>
        <v>2367.1279023441311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-1834.9755864303581</v>
      </c>
      <c r="AI22">
        <f t="shared" si="6"/>
        <v>-1844.1923167041107</v>
      </c>
      <c r="AJ22">
        <f t="shared" si="7"/>
        <v>60.869461214524563</v>
      </c>
      <c r="AK22">
        <f t="shared" si="22"/>
        <v>169.95981544910592</v>
      </c>
      <c r="AL22">
        <f t="shared" si="8"/>
        <v>-1613.3630400404802</v>
      </c>
      <c r="AN22">
        <f t="shared" si="9"/>
        <v>0</v>
      </c>
      <c r="AO22">
        <f t="shared" si="9"/>
        <v>0</v>
      </c>
      <c r="AP22">
        <f t="shared" si="9"/>
        <v>-1.0701248455533121</v>
      </c>
      <c r="AQ22">
        <f t="shared" si="9"/>
        <v>-213.05310101294714</v>
      </c>
      <c r="AR22">
        <f t="shared" si="9"/>
        <v>-214.12322585850046</v>
      </c>
      <c r="AS22">
        <f t="shared" si="9"/>
        <v>7.06735695267189</v>
      </c>
      <c r="AT22">
        <f t="shared" si="9"/>
        <v>19.733486372677959</v>
      </c>
      <c r="AU22">
        <f t="shared" si="9"/>
        <v>-187.3223825331506</v>
      </c>
      <c r="AW22">
        <v>19</v>
      </c>
      <c r="AX22">
        <f>IF(Z22&gt;0, (R22*SUMPRODUCT(K22:$K$98, X22:$X$98)-K22*$AZ$3)/Z22, 0)</f>
        <v>3210.3683085492576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250000</v>
      </c>
      <c r="S23">
        <f t="shared" si="1"/>
        <v>3185.4584988350471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2367.1279023441311</v>
      </c>
      <c r="AC23">
        <f t="shared" si="2"/>
        <v>2300.257803042553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-1963.2597709733466</v>
      </c>
      <c r="AI23">
        <f t="shared" si="6"/>
        <v>-1972.2861709558128</v>
      </c>
      <c r="AJ23">
        <f t="shared" si="7"/>
        <v>66.870099301578193</v>
      </c>
      <c r="AK23">
        <f t="shared" si="22"/>
        <v>165.6989531640892</v>
      </c>
      <c r="AL23">
        <f t="shared" si="8"/>
        <v>-1739.7171184901454</v>
      </c>
      <c r="AN23">
        <f t="shared" si="9"/>
        <v>0</v>
      </c>
      <c r="AO23">
        <f t="shared" si="9"/>
        <v>0</v>
      </c>
      <c r="AP23">
        <f t="shared" si="9"/>
        <v>-0.93573768650666678</v>
      </c>
      <c r="AQ23">
        <f t="shared" si="9"/>
        <v>-203.52478946985988</v>
      </c>
      <c r="AR23">
        <f t="shared" si="9"/>
        <v>-204.46052715636654</v>
      </c>
      <c r="AS23">
        <f t="shared" si="9"/>
        <v>6.9322068752190074</v>
      </c>
      <c r="AT23">
        <f t="shared" si="9"/>
        <v>17.177474451777613</v>
      </c>
      <c r="AU23">
        <f t="shared" si="9"/>
        <v>-180.35084582936992</v>
      </c>
      <c r="AW23">
        <v>20</v>
      </c>
      <c r="AX23">
        <f>IF(Z23&gt;0, (R23*SUMPRODUCT(K23:$K$98, X23:$X$98)-K23*$AZ$3)/Z23, 0)</f>
        <v>3185.4584988350471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250000</v>
      </c>
      <c r="S24">
        <f t="shared" si="1"/>
        <v>3152.7049787212877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2300.257803042553</v>
      </c>
      <c r="AC24">
        <f t="shared" si="2"/>
        <v>2227.2535508149867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-2108.2278237927953</v>
      </c>
      <c r="AI24">
        <f t="shared" si="6"/>
        <v>-2117.0585483842474</v>
      </c>
      <c r="AJ24">
        <f t="shared" si="7"/>
        <v>73.004252227566212</v>
      </c>
      <c r="AK24">
        <f t="shared" si="22"/>
        <v>161.01804621297873</v>
      </c>
      <c r="AL24">
        <f t="shared" si="8"/>
        <v>-1883.0362499437024</v>
      </c>
      <c r="AN24">
        <f t="shared" si="9"/>
        <v>0</v>
      </c>
      <c r="AO24">
        <f t="shared" si="9"/>
        <v>0</v>
      </c>
      <c r="AP24">
        <f t="shared" si="9"/>
        <v>-0.81736843903063849</v>
      </c>
      <c r="AQ24">
        <f t="shared" si="9"/>
        <v>-195.1367487015165</v>
      </c>
      <c r="AR24">
        <f t="shared" si="9"/>
        <v>-195.95411714054714</v>
      </c>
      <c r="AS24">
        <f t="shared" si="9"/>
        <v>6.7572452371128779</v>
      </c>
      <c r="AT24">
        <f t="shared" si="9"/>
        <v>14.903767830814537</v>
      </c>
      <c r="AU24">
        <f t="shared" si="9"/>
        <v>-174.29310407261971</v>
      </c>
      <c r="AW24">
        <v>21</v>
      </c>
      <c r="AX24">
        <f>IF(Z24&gt;0, (R24*SUMPRODUCT(K24:$K$98, X24:$X$98)-K24*$AZ$3)/Z24, 0)</f>
        <v>3152.7049787212877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250000</v>
      </c>
      <c r="S25">
        <f t="shared" si="1"/>
        <v>3112.5980303818219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2227.2535508149867</v>
      </c>
      <c r="AC25">
        <f t="shared" si="2"/>
        <v>2148.6529960798039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-2271.212383020275</v>
      </c>
      <c r="AI25">
        <f t="shared" si="6"/>
        <v>-2279.8412397466614</v>
      </c>
      <c r="AJ25">
        <f t="shared" si="7"/>
        <v>78.600554735182868</v>
      </c>
      <c r="AK25">
        <f t="shared" si="22"/>
        <v>155.90774855704908</v>
      </c>
      <c r="AL25">
        <f t="shared" si="8"/>
        <v>-2045.3329364544295</v>
      </c>
      <c r="AN25">
        <f t="shared" si="9"/>
        <v>0</v>
      </c>
      <c r="AO25">
        <f t="shared" si="9"/>
        <v>0</v>
      </c>
      <c r="AP25">
        <f t="shared" si="9"/>
        <v>-0.71311038199077348</v>
      </c>
      <c r="AQ25">
        <f t="shared" si="9"/>
        <v>-187.69869304760294</v>
      </c>
      <c r="AR25">
        <f t="shared" si="9"/>
        <v>-188.4118034295937</v>
      </c>
      <c r="AS25">
        <f t="shared" si="9"/>
        <v>6.4957471643367235</v>
      </c>
      <c r="AT25">
        <f t="shared" si="9"/>
        <v>12.884607735907707</v>
      </c>
      <c r="AU25">
        <f t="shared" si="9"/>
        <v>-169.03144852934929</v>
      </c>
      <c r="AW25">
        <v>22</v>
      </c>
      <c r="AX25">
        <f>IF(Z25&gt;0, (R25*SUMPRODUCT(K25:$K$98, X25:$X$98)-K25*$AZ$3)/Z25, 0)</f>
        <v>3112.5980303818219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250000</v>
      </c>
      <c r="S26">
        <f t="shared" si="1"/>
        <v>3065.6851045839335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2148.6529960798039</v>
      </c>
      <c r="AC26">
        <f t="shared" si="2"/>
        <v>2065.004476216428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-2454.7074782552927</v>
      </c>
      <c r="AI26">
        <f t="shared" si="6"/>
        <v>-2463.1273110405027</v>
      </c>
      <c r="AJ26">
        <f t="shared" si="7"/>
        <v>83.648519863375896</v>
      </c>
      <c r="AK26">
        <f t="shared" si="22"/>
        <v>150.40570972558629</v>
      </c>
      <c r="AL26">
        <f t="shared" si="8"/>
        <v>-2229.0730814515405</v>
      </c>
      <c r="AN26">
        <f t="shared" si="9"/>
        <v>0</v>
      </c>
      <c r="AO26">
        <f t="shared" si="9"/>
        <v>0</v>
      </c>
      <c r="AP26">
        <f t="shared" si="9"/>
        <v>-0.62128224888608452</v>
      </c>
      <c r="AQ26">
        <f t="shared" si="9"/>
        <v>-181.12784675805469</v>
      </c>
      <c r="AR26">
        <f t="shared" si="9"/>
        <v>-181.74912900694076</v>
      </c>
      <c r="AS26">
        <f t="shared" si="9"/>
        <v>6.1722532813239388</v>
      </c>
      <c r="AT26">
        <f t="shared" si="9"/>
        <v>11.098129852146553</v>
      </c>
      <c r="AU26">
        <f t="shared" si="9"/>
        <v>-164.47874587347027</v>
      </c>
      <c r="AW26">
        <v>23</v>
      </c>
      <c r="AX26">
        <f>IF(Z26&gt;0, (R26*SUMPRODUCT(K26:$K$98, X26:$X$98)-K26*$AZ$3)/Z26, 0)</f>
        <v>3065.6851045839335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250000</v>
      </c>
      <c r="S27">
        <f t="shared" si="1"/>
        <v>3012.270381195875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2065.004476216428</v>
      </c>
      <c r="AC27">
        <f t="shared" si="2"/>
        <v>1976.7785698014327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-2652.1700332761402</v>
      </c>
      <c r="AI27">
        <f t="shared" si="6"/>
        <v>-2660.3730592318343</v>
      </c>
      <c r="AJ27">
        <f t="shared" si="7"/>
        <v>88.225906414995279</v>
      </c>
      <c r="AK27">
        <f t="shared" si="22"/>
        <v>144.55031333514998</v>
      </c>
      <c r="AL27">
        <f t="shared" si="8"/>
        <v>-2427.5968394816891</v>
      </c>
      <c r="AN27">
        <f t="shared" si="9"/>
        <v>0</v>
      </c>
      <c r="AO27">
        <f t="shared" si="9"/>
        <v>0</v>
      </c>
      <c r="AP27">
        <f t="shared" si="9"/>
        <v>-0.54043260370162505</v>
      </c>
      <c r="AQ27">
        <f t="shared" si="9"/>
        <v>-174.73054020363557</v>
      </c>
      <c r="AR27">
        <f t="shared" si="9"/>
        <v>-175.27097280733719</v>
      </c>
      <c r="AS27">
        <f t="shared" si="9"/>
        <v>5.8125082835676745</v>
      </c>
      <c r="AT27">
        <f t="shared" si="9"/>
        <v>9.5232786807623881</v>
      </c>
      <c r="AU27">
        <f t="shared" si="9"/>
        <v>-159.93518584300713</v>
      </c>
      <c r="AW27">
        <v>24</v>
      </c>
      <c r="AX27">
        <f>IF(Z27&gt;0, (R27*SUMPRODUCT(K27:$K$98, X27:$X$98)-K27*$AZ$3)/Z27, 0)</f>
        <v>3012.270381195875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250000</v>
      </c>
      <c r="S28">
        <f t="shared" si="1"/>
        <v>2953.4747725733318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1976.7785698014327</v>
      </c>
      <c r="AC28">
        <f t="shared" si="2"/>
        <v>1884.9961906183851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-2862.4150638618148</v>
      </c>
      <c r="AI28">
        <f t="shared" si="6"/>
        <v>-2870.3929388047586</v>
      </c>
      <c r="AJ28">
        <f t="shared" si="7"/>
        <v>91.782379183047624</v>
      </c>
      <c r="AK28">
        <f t="shared" si="22"/>
        <v>138.3744998861003</v>
      </c>
      <c r="AL28">
        <f t="shared" si="8"/>
        <v>-2640.236059735611</v>
      </c>
      <c r="AN28">
        <f t="shared" si="9"/>
        <v>0</v>
      </c>
      <c r="AO28">
        <f t="shared" si="9"/>
        <v>0</v>
      </c>
      <c r="AP28">
        <f t="shared" si="9"/>
        <v>-0.46928498340433406</v>
      </c>
      <c r="AQ28">
        <f t="shared" si="9"/>
        <v>-168.37671878133224</v>
      </c>
      <c r="AR28">
        <f t="shared" si="9"/>
        <v>-168.84600376473657</v>
      </c>
      <c r="AS28">
        <f t="shared" si="9"/>
        <v>5.3989430267795946</v>
      </c>
      <c r="AT28">
        <f t="shared" si="9"/>
        <v>8.1396456258148664</v>
      </c>
      <c r="AU28">
        <f t="shared" si="9"/>
        <v>-155.30741511214214</v>
      </c>
      <c r="AW28">
        <v>25</v>
      </c>
      <c r="AX28">
        <f>IF(Z28&gt;0, (R28*SUMPRODUCT(K28:$K$98, X28:$X$98)-K28*$AZ$3)/Z28, 0)</f>
        <v>2953.4747725733318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250000</v>
      </c>
      <c r="S29">
        <f t="shared" si="1"/>
        <v>2890.3859433647344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1884.9961906183851</v>
      </c>
      <c r="AC29">
        <f t="shared" si="2"/>
        <v>1790.6803298911498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-3079.4648338163215</v>
      </c>
      <c r="AI29">
        <f t="shared" si="6"/>
        <v>-3087.2089567681451</v>
      </c>
      <c r="AJ29">
        <f t="shared" si="7"/>
        <v>94.315860727235304</v>
      </c>
      <c r="AK29">
        <f t="shared" si="22"/>
        <v>131.94973334328697</v>
      </c>
      <c r="AL29">
        <f t="shared" si="8"/>
        <v>-2860.9433626976229</v>
      </c>
      <c r="AN29">
        <f t="shared" si="9"/>
        <v>0</v>
      </c>
      <c r="AO29">
        <f t="shared" si="9"/>
        <v>0</v>
      </c>
      <c r="AP29">
        <f t="shared" si="9"/>
        <v>-0.40672760569059602</v>
      </c>
      <c r="AQ29">
        <f t="shared" si="9"/>
        <v>-161.73598565755563</v>
      </c>
      <c r="AR29">
        <f t="shared" si="9"/>
        <v>-162.14271326324621</v>
      </c>
      <c r="AS29">
        <f t="shared" si="9"/>
        <v>4.9535453466944848</v>
      </c>
      <c r="AT29">
        <f t="shared" si="9"/>
        <v>6.9301067981609759</v>
      </c>
      <c r="AU29">
        <f t="shared" si="9"/>
        <v>-150.25906111839078</v>
      </c>
      <c r="AW29">
        <v>26</v>
      </c>
      <c r="AX29">
        <f>IF(Z29&gt;0, (R29*SUMPRODUCT(K29:$K$98, X29:$X$98)-K29*$AZ$3)/Z29, 0)</f>
        <v>2890.3859433647344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250000</v>
      </c>
      <c r="S30">
        <f t="shared" si="1"/>
        <v>2824.5729998203569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1790.6803298911498</v>
      </c>
      <c r="AC30">
        <f t="shared" si="2"/>
        <v>1695.070110353324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-3304.7530487143545</v>
      </c>
      <c r="AI30">
        <f t="shared" si="6"/>
        <v>-3312.2544927842241</v>
      </c>
      <c r="AJ30">
        <f t="shared" si="7"/>
        <v>95.610219537825742</v>
      </c>
      <c r="AK30">
        <f t="shared" si="22"/>
        <v>125.3476230923805</v>
      </c>
      <c r="AL30">
        <f t="shared" si="8"/>
        <v>-3091.2966501540177</v>
      </c>
      <c r="AN30">
        <f t="shared" si="9"/>
        <v>0</v>
      </c>
      <c r="AO30">
        <f t="shared" si="9"/>
        <v>0</v>
      </c>
      <c r="AP30">
        <f t="shared" si="9"/>
        <v>-0.35176956641145712</v>
      </c>
      <c r="AQ30">
        <f t="shared" si="9"/>
        <v>-154.9717009438929</v>
      </c>
      <c r="AR30">
        <f t="shared" si="9"/>
        <v>-155.32347051030436</v>
      </c>
      <c r="AS30">
        <f t="shared" si="9"/>
        <v>4.4835054634899505</v>
      </c>
      <c r="AT30">
        <f t="shared" si="9"/>
        <v>5.8779987713324662</v>
      </c>
      <c r="AU30">
        <f t="shared" si="9"/>
        <v>-144.96196627548193</v>
      </c>
      <c r="AW30">
        <v>27</v>
      </c>
      <c r="AX30">
        <f>IF(Z30&gt;0, (R30*SUMPRODUCT(K30:$K$98, X30:$X$98)-K30*$AZ$3)/Z30, 0)</f>
        <v>2824.5729998203569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250000</v>
      </c>
      <c r="S31">
        <f t="shared" si="1"/>
        <v>2757.4467827203489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1695.070110353324</v>
      </c>
      <c r="AC31">
        <f t="shared" si="2"/>
        <v>1599.1392720163326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-3544.8995129501154</v>
      </c>
      <c r="AI31">
        <f t="shared" si="6"/>
        <v>-3552.148697603639</v>
      </c>
      <c r="AJ31">
        <f t="shared" si="7"/>
        <v>95.930838336991428</v>
      </c>
      <c r="AK31">
        <f t="shared" si="22"/>
        <v>118.65490772473269</v>
      </c>
      <c r="AL31">
        <f t="shared" si="8"/>
        <v>-3337.562951541915</v>
      </c>
      <c r="AN31">
        <f t="shared" si="9"/>
        <v>0</v>
      </c>
      <c r="AO31">
        <f t="shared" si="9"/>
        <v>0</v>
      </c>
      <c r="AP31">
        <f t="shared" si="9"/>
        <v>-0.30351805297360901</v>
      </c>
      <c r="AQ31">
        <f t="shared" si="9"/>
        <v>-148.42234673036572</v>
      </c>
      <c r="AR31">
        <f t="shared" si="9"/>
        <v>-148.72586478333932</v>
      </c>
      <c r="AS31">
        <f t="shared" si="9"/>
        <v>4.016553952452746</v>
      </c>
      <c r="AT31">
        <f t="shared" si="9"/>
        <v>4.9679940972215793</v>
      </c>
      <c r="AU31">
        <f t="shared" si="9"/>
        <v>-139.741316733665</v>
      </c>
      <c r="AW31">
        <v>28</v>
      </c>
      <c r="AX31">
        <f>IF(Z31&gt;0, (R31*SUMPRODUCT(K31:$K$98, X31:$X$98)-K31*$AZ$3)/Z31, 0)</f>
        <v>2757.4467827203489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250000</v>
      </c>
      <c r="S32">
        <f t="shared" si="1"/>
        <v>2689.795081339877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1599.1392720163326</v>
      </c>
      <c r="AC32">
        <f t="shared" si="2"/>
        <v>1503.4319811849859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-3799.0496098128338</v>
      </c>
      <c r="AI32">
        <f t="shared" si="6"/>
        <v>-3806.0363501393313</v>
      </c>
      <c r="AJ32">
        <f t="shared" si="7"/>
        <v>95.707290831346654</v>
      </c>
      <c r="AK32">
        <f t="shared" si="22"/>
        <v>111.93974904114329</v>
      </c>
      <c r="AL32">
        <f t="shared" si="8"/>
        <v>-3598.3893102668412</v>
      </c>
      <c r="AN32">
        <f t="shared" si="9"/>
        <v>0</v>
      </c>
      <c r="AO32">
        <f t="shared" si="9"/>
        <v>0</v>
      </c>
      <c r="AP32">
        <f t="shared" si="9"/>
        <v>-0.26118723320097148</v>
      </c>
      <c r="AQ32">
        <f t="shared" si="9"/>
        <v>-142.0209153354426</v>
      </c>
      <c r="AR32">
        <f t="shared" si="9"/>
        <v>-142.28210256864358</v>
      </c>
      <c r="AS32">
        <f t="shared" si="9"/>
        <v>3.5778519482963316</v>
      </c>
      <c r="AT32">
        <f t="shared" si="9"/>
        <v>4.1846743933481125</v>
      </c>
      <c r="AU32">
        <f t="shared" si="9"/>
        <v>-134.51957622699913</v>
      </c>
      <c r="AW32">
        <v>29</v>
      </c>
      <c r="AX32">
        <f>IF(Z32&gt;0, (R32*SUMPRODUCT(K32:$K$98, X32:$X$98)-K32*$AZ$3)/Z32, 0)</f>
        <v>2689.795081339877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250000</v>
      </c>
      <c r="S33">
        <f t="shared" si="1"/>
        <v>2622.4732778412372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1503.4319811849859</v>
      </c>
      <c r="AC33">
        <f t="shared" si="2"/>
        <v>1408.4780800450962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-4067.4458828163765</v>
      </c>
      <c r="AI33">
        <f t="shared" si="6"/>
        <v>-4074.1593834454684</v>
      </c>
      <c r="AJ33">
        <f t="shared" si="7"/>
        <v>94.953901139889695</v>
      </c>
      <c r="AK33">
        <f t="shared" si="22"/>
        <v>105.24023868294903</v>
      </c>
      <c r="AL33">
        <f t="shared" si="8"/>
        <v>-3873.9652436226297</v>
      </c>
      <c r="AN33">
        <f t="shared" si="9"/>
        <v>0</v>
      </c>
      <c r="AO33">
        <f t="shared" si="9"/>
        <v>0</v>
      </c>
      <c r="AP33">
        <f t="shared" si="9"/>
        <v>-0.22408271296559962</v>
      </c>
      <c r="AQ33">
        <f t="shared" si="9"/>
        <v>-135.76289906232503</v>
      </c>
      <c r="AR33">
        <f t="shared" si="9"/>
        <v>-135.98698177529062</v>
      </c>
      <c r="AS33">
        <f t="shared" si="9"/>
        <v>3.1693640843483606</v>
      </c>
      <c r="AT33">
        <f t="shared" si="9"/>
        <v>3.5127006758637229</v>
      </c>
      <c r="AU33">
        <f t="shared" si="9"/>
        <v>-129.30491701507856</v>
      </c>
      <c r="AW33">
        <v>30</v>
      </c>
      <c r="AX33">
        <f>IF(Z33&gt;0, (R33*SUMPRODUCT(K33:$K$98, X33:$X$98)-K33*$AZ$3)/Z33, 0)</f>
        <v>2622.4732778412372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250000</v>
      </c>
      <c r="S34">
        <f t="shared" si="1"/>
        <v>2555.9145707091411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1408.4780800450962</v>
      </c>
      <c r="AC34">
        <f t="shared" si="2"/>
        <v>1314.7393008002289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-4329.5772395151453</v>
      </c>
      <c r="AI34">
        <f t="shared" si="6"/>
        <v>-4336.0071262759702</v>
      </c>
      <c r="AJ34">
        <f t="shared" si="7"/>
        <v>93.738779244867374</v>
      </c>
      <c r="AK34">
        <f t="shared" si="22"/>
        <v>98.593465603156744</v>
      </c>
      <c r="AL34">
        <f t="shared" si="8"/>
        <v>-4143.6748814279463</v>
      </c>
      <c r="AN34">
        <f t="shared" si="9"/>
        <v>0</v>
      </c>
      <c r="AO34">
        <f t="shared" si="9"/>
        <v>0</v>
      </c>
      <c r="AP34">
        <f t="shared" si="9"/>
        <v>-0.19162167041009451</v>
      </c>
      <c r="AQ34">
        <f t="shared" si="9"/>
        <v>-129.02883886853195</v>
      </c>
      <c r="AR34">
        <f t="shared" si="9"/>
        <v>-129.22046053894204</v>
      </c>
      <c r="AS34">
        <f t="shared" si="9"/>
        <v>2.7935766412781118</v>
      </c>
      <c r="AT34">
        <f t="shared" si="9"/>
        <v>2.9382546338922655</v>
      </c>
      <c r="AU34">
        <f t="shared" ref="AU34:AU69" si="23">AL34*$K34</f>
        <v>-123.48862926377166</v>
      </c>
      <c r="AW34">
        <v>31</v>
      </c>
      <c r="AX34">
        <f>IF(Z34&gt;0, (R34*SUMPRODUCT(K34:$K$98, X34:$X$98)-K34*$AZ$3)/Z34, 0)</f>
        <v>2555.9145707091411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250000</v>
      </c>
      <c r="S35">
        <f t="shared" si="1"/>
        <v>2491.4377500897331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1314.7393008002289</v>
      </c>
      <c r="AC35">
        <f t="shared" si="2"/>
        <v>1223.2319974829986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-4568.1736187615306</v>
      </c>
      <c r="AI35">
        <f t="shared" ref="AI35:AI66" si="25">SUM(AE35:AH35)</f>
        <v>-4574.3107979738097</v>
      </c>
      <c r="AJ35">
        <f t="shared" si="7"/>
        <v>91.507303317230253</v>
      </c>
      <c r="AK35">
        <f t="shared" si="22"/>
        <v>92.031751056016034</v>
      </c>
      <c r="AL35">
        <f t="shared" ref="AL35:AL69" si="26">SUM(AI35:AK35)</f>
        <v>-4390.7717436005632</v>
      </c>
      <c r="AN35">
        <f t="shared" ref="AN35:AT69" si="27">AE35*$K35</f>
        <v>0</v>
      </c>
      <c r="AO35">
        <f t="shared" si="27"/>
        <v>0</v>
      </c>
      <c r="AP35">
        <f t="shared" si="27"/>
        <v>-0.16330221666521802</v>
      </c>
      <c r="AQ35">
        <f t="shared" si="27"/>
        <v>-121.55305430266688</v>
      </c>
      <c r="AR35">
        <f t="shared" si="27"/>
        <v>-121.71635651933209</v>
      </c>
      <c r="AS35">
        <f t="shared" si="27"/>
        <v>2.4348882370686762</v>
      </c>
      <c r="AT35">
        <f t="shared" si="27"/>
        <v>2.4488430973239264</v>
      </c>
      <c r="AU35">
        <f t="shared" si="23"/>
        <v>-116.83262518493949</v>
      </c>
      <c r="AW35">
        <v>32</v>
      </c>
      <c r="AX35">
        <f>IF(Z35&gt;0, (R35*SUMPRODUCT(K35:$K$98, X35:$X$98)-K35*$AZ$3)/Z35, 0)</f>
        <v>2491.4377500897331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250000</v>
      </c>
      <c r="S36">
        <f t="shared" si="1"/>
        <v>2454.5886777189721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1223.2319974829986</v>
      </c>
      <c r="AC36">
        <f t="shared" si="2"/>
        <v>1135.1803142082797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-5897.9671867886609</v>
      </c>
      <c r="AI36">
        <f t="shared" si="25"/>
        <v>-5903.748095849478</v>
      </c>
      <c r="AJ36">
        <f t="shared" si="7"/>
        <v>88.051683274718926</v>
      </c>
      <c r="AK36">
        <f t="shared" si="22"/>
        <v>85.626239823809911</v>
      </c>
      <c r="AL36">
        <f t="shared" si="26"/>
        <v>-5730.0701727509495</v>
      </c>
      <c r="AN36">
        <f t="shared" si="27"/>
        <v>0</v>
      </c>
      <c r="AO36">
        <f t="shared" si="27"/>
        <v>0</v>
      </c>
      <c r="AP36">
        <f t="shared" si="27"/>
        <v>-0.13734137449652731</v>
      </c>
      <c r="AQ36">
        <f t="shared" si="27"/>
        <v>-140.12241182955816</v>
      </c>
      <c r="AR36">
        <f t="shared" si="27"/>
        <v>-140.2597532040547</v>
      </c>
      <c r="AS36">
        <f t="shared" si="27"/>
        <v>2.0919096080668118</v>
      </c>
      <c r="AT36">
        <f t="shared" si="27"/>
        <v>2.0342865363652844</v>
      </c>
      <c r="AU36">
        <f t="shared" si="23"/>
        <v>-136.13355705962263</v>
      </c>
      <c r="AW36">
        <v>33</v>
      </c>
      <c r="AX36">
        <f>IF(Z36&gt;0, (R36*SUMPRODUCT(K36:$K$98, X36:$X$98)-K36*$AZ$3)/Z36, 0)</f>
        <v>2454.5886777189721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250000</v>
      </c>
      <c r="S37">
        <f t="shared" si="1"/>
        <v>2387.1640774834232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1135.1803142082797</v>
      </c>
      <c r="AC37">
        <f t="shared" si="2"/>
        <v>1024.9698407965318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-7120.2114574994412</v>
      </c>
      <c r="AI37">
        <f t="shared" si="25"/>
        <v>-7125.5785468967742</v>
      </c>
      <c r="AJ37">
        <f t="shared" si="7"/>
        <v>110.2104734117479</v>
      </c>
      <c r="AK37">
        <f t="shared" si="22"/>
        <v>79.462621994579592</v>
      </c>
      <c r="AL37">
        <f t="shared" si="26"/>
        <v>-6935.9054514904465</v>
      </c>
      <c r="AN37">
        <f t="shared" si="27"/>
        <v>0</v>
      </c>
      <c r="AO37">
        <f t="shared" si="27"/>
        <v>0</v>
      </c>
      <c r="AP37">
        <f t="shared" si="27"/>
        <v>-0.11384817112190104</v>
      </c>
      <c r="AQ37">
        <f t="shared" si="27"/>
        <v>-151.03587669701506</v>
      </c>
      <c r="AR37">
        <f t="shared" si="27"/>
        <v>-151.14972486813696</v>
      </c>
      <c r="AS37">
        <f t="shared" si="27"/>
        <v>2.33781476467305</v>
      </c>
      <c r="AT37">
        <f t="shared" si="27"/>
        <v>1.6855829141076857</v>
      </c>
      <c r="AU37">
        <f t="shared" si="23"/>
        <v>-147.1263271893562</v>
      </c>
      <c r="AW37">
        <v>34</v>
      </c>
      <c r="AX37">
        <f>IF(Z37&gt;0, (R37*SUMPRODUCT(K37:$K$98, X37:$X$98)-K37*$AZ$3)/Z37, 0)</f>
        <v>2387.1640774834232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250000</v>
      </c>
      <c r="S38">
        <f t="shared" si="1"/>
        <v>2296.21333707348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1024.9698407965318</v>
      </c>
      <c r="AC38">
        <f t="shared" si="2"/>
        <v>900.6410519725622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-8211.1645986087733</v>
      </c>
      <c r="AI38">
        <f t="shared" si="25"/>
        <v>-8216.0674588822021</v>
      </c>
      <c r="AJ38">
        <f t="shared" si="7"/>
        <v>124.3287888239696</v>
      </c>
      <c r="AK38">
        <f t="shared" si="22"/>
        <v>71.747888855757239</v>
      </c>
      <c r="AL38">
        <f t="shared" si="26"/>
        <v>-8019.9907812024758</v>
      </c>
      <c r="AN38">
        <f t="shared" si="27"/>
        <v>0</v>
      </c>
      <c r="AO38">
        <f t="shared" si="27"/>
        <v>0</v>
      </c>
      <c r="AP38">
        <f t="shared" si="27"/>
        <v>-9.2857871183786855E-2</v>
      </c>
      <c r="AQ38">
        <f t="shared" si="27"/>
        <v>-155.5156015150134</v>
      </c>
      <c r="AR38">
        <f t="shared" si="27"/>
        <v>-155.60845938619718</v>
      </c>
      <c r="AS38">
        <f t="shared" si="27"/>
        <v>2.3547288752278415</v>
      </c>
      <c r="AT38">
        <f t="shared" si="27"/>
        <v>1.3588713219469395</v>
      </c>
      <c r="AU38">
        <f t="shared" si="23"/>
        <v>-151.89485918902241</v>
      </c>
      <c r="AW38">
        <v>35</v>
      </c>
      <c r="AX38">
        <f>IF(Z38&gt;0, (R38*SUMPRODUCT(K38:$K$98, X38:$X$98)-K38*$AZ$3)/Z38, 0)</f>
        <v>2296.21333707348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250000</v>
      </c>
      <c r="S39">
        <f t="shared" si="1"/>
        <v>2185.6035027309927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900.6410519725622</v>
      </c>
      <c r="AC39">
        <f t="shared" si="2"/>
        <v>768.97106462991064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-9117.9684880590794</v>
      </c>
      <c r="AI39">
        <f t="shared" si="25"/>
        <v>-9122.3664213053726</v>
      </c>
      <c r="AJ39">
        <f t="shared" si="7"/>
        <v>131.66998734265155</v>
      </c>
      <c r="AK39">
        <f t="shared" si="22"/>
        <v>63.044873638079359</v>
      </c>
      <c r="AL39">
        <f t="shared" si="26"/>
        <v>-8927.6515603246426</v>
      </c>
      <c r="AN39">
        <f t="shared" si="27"/>
        <v>0</v>
      </c>
      <c r="AO39">
        <f t="shared" si="27"/>
        <v>0</v>
      </c>
      <c r="AP39">
        <f t="shared" si="27"/>
        <v>-7.4370348575672499E-2</v>
      </c>
      <c r="AQ39">
        <f t="shared" si="27"/>
        <v>-154.18753691421031</v>
      </c>
      <c r="AR39">
        <f t="shared" si="27"/>
        <v>-154.261907262786</v>
      </c>
      <c r="AS39">
        <f t="shared" si="27"/>
        <v>2.22657832832786</v>
      </c>
      <c r="AT39">
        <f t="shared" si="27"/>
        <v>1.0661074113223126</v>
      </c>
      <c r="AU39">
        <f t="shared" si="23"/>
        <v>-150.96922152313584</v>
      </c>
      <c r="AW39">
        <v>36</v>
      </c>
      <c r="AX39">
        <f>IF(Z39&gt;0, (R39*SUMPRODUCT(K39:$K$98, X39:$X$98)-K39*$AZ$3)/Z39, 0)</f>
        <v>2185.6035027309927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250000</v>
      </c>
      <c r="S40">
        <f t="shared" si="1"/>
        <v>2052.9246566697507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768.97106462991064</v>
      </c>
      <c r="AC40">
        <f t="shared" si="2"/>
        <v>636.07425465530912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-9619.5557621176904</v>
      </c>
      <c r="AI40">
        <f t="shared" si="25"/>
        <v>-9623.428738243414</v>
      </c>
      <c r="AJ40">
        <f t="shared" si="7"/>
        <v>132.89680997460152</v>
      </c>
      <c r="AK40">
        <f t="shared" si="22"/>
        <v>53.827974524093747</v>
      </c>
      <c r="AL40">
        <f t="shared" si="26"/>
        <v>-9436.7039537447181</v>
      </c>
      <c r="AN40">
        <f t="shared" si="27"/>
        <v>0</v>
      </c>
      <c r="AO40">
        <f t="shared" si="27"/>
        <v>0</v>
      </c>
      <c r="AP40">
        <f t="shared" si="27"/>
        <v>-5.8476043576455569E-2</v>
      </c>
      <c r="AQ40">
        <f t="shared" si="27"/>
        <v>-145.24064793367015</v>
      </c>
      <c r="AR40">
        <f t="shared" si="27"/>
        <v>-145.29912397724661</v>
      </c>
      <c r="AS40">
        <f t="shared" si="27"/>
        <v>2.006539518700158</v>
      </c>
      <c r="AT40">
        <f t="shared" si="27"/>
        <v>0.81272047173157347</v>
      </c>
      <c r="AU40">
        <f t="shared" si="23"/>
        <v>-142.47986398681485</v>
      </c>
      <c r="AW40">
        <v>37</v>
      </c>
      <c r="AX40">
        <f>IF(Z40&gt;0, (R40*SUMPRODUCT(K40:$K$98, X40:$X$98)-K40*$AZ$3)/Z40, 0)</f>
        <v>2052.9246566697507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250000</v>
      </c>
      <c r="S41">
        <f t="shared" si="1"/>
        <v>1906.8542897917052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636.07425465530912</v>
      </c>
      <c r="AC41">
        <f t="shared" si="2"/>
        <v>509.84318434628949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-9841.4370609817979</v>
      </c>
      <c r="AI41">
        <f t="shared" si="25"/>
        <v>-9844.7792354932153</v>
      </c>
      <c r="AJ41">
        <f t="shared" si="7"/>
        <v>126.23107030901963</v>
      </c>
      <c r="AK41">
        <f t="shared" si="22"/>
        <v>44.525197825871643</v>
      </c>
      <c r="AL41">
        <f t="shared" si="26"/>
        <v>-9674.0229673583253</v>
      </c>
      <c r="AN41">
        <f t="shared" si="27"/>
        <v>0</v>
      </c>
      <c r="AO41">
        <f t="shared" si="27"/>
        <v>0</v>
      </c>
      <c r="AP41">
        <f t="shared" si="27"/>
        <v>-4.505513147510639E-2</v>
      </c>
      <c r="AQ41">
        <f t="shared" si="27"/>
        <v>-132.67028372449735</v>
      </c>
      <c r="AR41">
        <f t="shared" si="27"/>
        <v>-132.71533885597248</v>
      </c>
      <c r="AS41">
        <f t="shared" si="27"/>
        <v>1.7016937474651581</v>
      </c>
      <c r="AT41">
        <f t="shared" si="27"/>
        <v>0.60023455841300222</v>
      </c>
      <c r="AU41">
        <f t="shared" si="23"/>
        <v>-130.41341055009431</v>
      </c>
      <c r="AW41">
        <v>38</v>
      </c>
      <c r="AX41">
        <f>IF(Z41&gt;0, (R41*SUMPRODUCT(K41:$K$98, X41:$X$98)-K41*$AZ$3)/Z41, 0)</f>
        <v>1906.8542897917052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250000</v>
      </c>
      <c r="S42">
        <f t="shared" si="1"/>
        <v>1745.7520571160235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509.84318434628949</v>
      </c>
      <c r="AC42">
        <f t="shared" si="2"/>
        <v>394.14573778665863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-9731.5105254075552</v>
      </c>
      <c r="AI42">
        <f t="shared" si="25"/>
        <v>-9734.3327026475872</v>
      </c>
      <c r="AJ42">
        <f t="shared" si="7"/>
        <v>115.69744655963086</v>
      </c>
      <c r="AK42">
        <f t="shared" si="22"/>
        <v>35.689022904240268</v>
      </c>
      <c r="AL42">
        <f t="shared" si="26"/>
        <v>-9582.9462331837167</v>
      </c>
      <c r="AN42">
        <f t="shared" si="27"/>
        <v>0</v>
      </c>
      <c r="AO42">
        <f t="shared" si="27"/>
        <v>0</v>
      </c>
      <c r="AP42">
        <f t="shared" si="27"/>
        <v>-3.3968893541293128E-2</v>
      </c>
      <c r="AQ42">
        <f t="shared" si="27"/>
        <v>-117.13248918048257</v>
      </c>
      <c r="AR42">
        <f t="shared" si="27"/>
        <v>-117.16645807402385</v>
      </c>
      <c r="AS42">
        <f t="shared" si="27"/>
        <v>1.3925823613891499</v>
      </c>
      <c r="AT42">
        <f t="shared" si="27"/>
        <v>0.42956785365217953</v>
      </c>
      <c r="AU42">
        <f t="shared" si="23"/>
        <v>-115.34430785898252</v>
      </c>
      <c r="AW42">
        <v>39</v>
      </c>
      <c r="AX42">
        <f>IF(Z42&gt;0, (R42*SUMPRODUCT(K42:$K$98, X42:$X$98)-K42*$AZ$3)/Z42, 0)</f>
        <v>1745.7520571160235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250000</v>
      </c>
      <c r="S43">
        <f t="shared" si="1"/>
        <v>1568.0679980388568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394.14573778665863</v>
      </c>
      <c r="AC43">
        <f t="shared" si="2"/>
        <v>292.16756750337845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-9298.2901744013361</v>
      </c>
      <c r="AI43">
        <f t="shared" si="25"/>
        <v>-9300.6192153602478</v>
      </c>
      <c r="AJ43">
        <f t="shared" si="7"/>
        <v>101.97817028328018</v>
      </c>
      <c r="AK43">
        <f t="shared" si="22"/>
        <v>27.590201645066106</v>
      </c>
      <c r="AL43">
        <f t="shared" si="26"/>
        <v>-9171.0508434319017</v>
      </c>
      <c r="AN43">
        <f t="shared" si="27"/>
        <v>0</v>
      </c>
      <c r="AO43">
        <f t="shared" si="27"/>
        <v>0</v>
      </c>
      <c r="AP43">
        <f t="shared" si="27"/>
        <v>-2.5029733143729246E-2</v>
      </c>
      <c r="AQ43">
        <f t="shared" si="27"/>
        <v>-99.926847944704178</v>
      </c>
      <c r="AR43">
        <f t="shared" si="27"/>
        <v>-99.951877677847904</v>
      </c>
      <c r="AS43">
        <f t="shared" si="27"/>
        <v>1.0959388150340863</v>
      </c>
      <c r="AT43">
        <f t="shared" si="27"/>
        <v>0.29650632888833839</v>
      </c>
      <c r="AU43">
        <f t="shared" si="23"/>
        <v>-98.559432533925474</v>
      </c>
      <c r="AW43">
        <v>40</v>
      </c>
      <c r="AX43">
        <f>IF(Z43&gt;0, (R43*SUMPRODUCT(K43:$K$98, X43:$X$98)-K43*$AZ$3)/Z43, 0)</f>
        <v>1568.0679980388568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250000</v>
      </c>
      <c r="S44">
        <f t="shared" si="1"/>
        <v>1372.3812232817997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292.16756750337845</v>
      </c>
      <c r="AC44">
        <f t="shared" si="2"/>
        <v>205.77136143117639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-8630.6447731341086</v>
      </c>
      <c r="AI44">
        <f t="shared" si="25"/>
        <v>-8632.5189914447747</v>
      </c>
      <c r="AJ44">
        <f t="shared" si="7"/>
        <v>86.396206072202062</v>
      </c>
      <c r="AK44">
        <f t="shared" si="22"/>
        <v>20.451729725236493</v>
      </c>
      <c r="AL44">
        <f t="shared" si="26"/>
        <v>-8525.6710556473354</v>
      </c>
      <c r="AN44">
        <f t="shared" si="27"/>
        <v>0</v>
      </c>
      <c r="AO44">
        <f t="shared" si="27"/>
        <v>0</v>
      </c>
      <c r="AP44">
        <f t="shared" si="27"/>
        <v>-1.7983791012762984E-2</v>
      </c>
      <c r="AQ44">
        <f t="shared" si="27"/>
        <v>-82.814104964239448</v>
      </c>
      <c r="AR44">
        <f t="shared" si="27"/>
        <v>-82.832088755252201</v>
      </c>
      <c r="AS44">
        <f t="shared" si="27"/>
        <v>0.82900231283383241</v>
      </c>
      <c r="AT44">
        <f t="shared" si="27"/>
        <v>0.19624161771067172</v>
      </c>
      <c r="AU44">
        <f t="shared" si="23"/>
        <v>-81.806844824707696</v>
      </c>
      <c r="AW44">
        <v>41</v>
      </c>
      <c r="AX44">
        <f>IF(Z44&gt;0, (R44*SUMPRODUCT(K44:$K$98, X44:$X$98)-K44*$AZ$3)/Z44, 0)</f>
        <v>1372.3812232817997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250000</v>
      </c>
      <c r="S45">
        <f t="shared" si="1"/>
        <v>1149.369922825199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205.77136143117639</v>
      </c>
      <c r="AC45">
        <f t="shared" si="2"/>
        <v>135.03818671024237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-7737.3021658075122</v>
      </c>
      <c r="AI45">
        <f t="shared" si="25"/>
        <v>-7738.7707768267819</v>
      </c>
      <c r="AJ45">
        <f t="shared" si="7"/>
        <v>70.733174720934016</v>
      </c>
      <c r="AK45">
        <f t="shared" si="22"/>
        <v>14.403995300182348</v>
      </c>
      <c r="AL45">
        <f t="shared" si="26"/>
        <v>-7653.6336068056662</v>
      </c>
      <c r="AN45">
        <f t="shared" si="27"/>
        <v>0</v>
      </c>
      <c r="AO45">
        <f t="shared" si="27"/>
        <v>0</v>
      </c>
      <c r="AP45">
        <f t="shared" si="27"/>
        <v>-1.2582004330662769E-2</v>
      </c>
      <c r="AQ45">
        <f t="shared" si="27"/>
        <v>-66.287647362375935</v>
      </c>
      <c r="AR45">
        <f t="shared" si="27"/>
        <v>-66.300229366706589</v>
      </c>
      <c r="AS45">
        <f t="shared" si="27"/>
        <v>0.60599103437409207</v>
      </c>
      <c r="AT45">
        <f t="shared" si="27"/>
        <v>0.1234030855466995</v>
      </c>
      <c r="AU45">
        <f t="shared" si="23"/>
        <v>-65.570835246785805</v>
      </c>
      <c r="AW45">
        <v>42</v>
      </c>
      <c r="AX45">
        <f>IF(Z45&gt;0, (R45*SUMPRODUCT(K45:$K$98, X45:$X$98)-K45*$AZ$3)/Z45, 0)</f>
        <v>1149.369922825199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250000</v>
      </c>
      <c r="S46">
        <f t="shared" si="1"/>
        <v>889.34706609413149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135.03818671024237</v>
      </c>
      <c r="AC46">
        <f t="shared" si="2"/>
        <v>79.537084207960604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-6720.2178092641843</v>
      </c>
      <c r="AI46">
        <f t="shared" si="25"/>
        <v>-6721.3357232827975</v>
      </c>
      <c r="AJ46">
        <f t="shared" si="7"/>
        <v>55.501102502281768</v>
      </c>
      <c r="AK46">
        <f t="shared" si="22"/>
        <v>9.4526730697169672</v>
      </c>
      <c r="AL46">
        <f t="shared" si="26"/>
        <v>-6656.3819477107991</v>
      </c>
      <c r="AN46">
        <f t="shared" si="27"/>
        <v>0</v>
      </c>
      <c r="AO46">
        <f t="shared" si="27"/>
        <v>0</v>
      </c>
      <c r="AP46">
        <f t="shared" si="27"/>
        <v>-8.5513252943911211E-3</v>
      </c>
      <c r="AQ46">
        <f t="shared" si="27"/>
        <v>-51.405356386394345</v>
      </c>
      <c r="AR46">
        <f t="shared" si="27"/>
        <v>-51.413907711688736</v>
      </c>
      <c r="AS46">
        <f t="shared" si="27"/>
        <v>0.42454783980877941</v>
      </c>
      <c r="AT46">
        <f t="shared" si="27"/>
        <v>7.2306886732600939E-2</v>
      </c>
      <c r="AU46">
        <f t="shared" si="23"/>
        <v>-50.917052985147357</v>
      </c>
      <c r="AW46">
        <v>43</v>
      </c>
      <c r="AX46">
        <f>IF(Z46&gt;0, (R46*SUMPRODUCT(K46:$K$98, X46:$X$98)-K46*$AZ$3)/Z46, 0)</f>
        <v>889.34706609413149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250000</v>
      </c>
      <c r="S47">
        <f t="shared" si="1"/>
        <v>572.52438509612955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79.537084207960604</v>
      </c>
      <c r="AC47">
        <f t="shared" si="2"/>
        <v>37.762571446650313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-5645.1940514590478</v>
      </c>
      <c r="AI47">
        <f t="shared" si="25"/>
        <v>-5646.0185266349026</v>
      </c>
      <c r="AJ47">
        <f t="shared" si="7"/>
        <v>41.774512761310291</v>
      </c>
      <c r="AK47">
        <f t="shared" si="22"/>
        <v>5.5675958945572424</v>
      </c>
      <c r="AL47">
        <f t="shared" si="26"/>
        <v>-5598.6764179790343</v>
      </c>
      <c r="AN47">
        <f t="shared" si="27"/>
        <v>0</v>
      </c>
      <c r="AO47">
        <f t="shared" si="27"/>
        <v>0</v>
      </c>
      <c r="AP47">
        <f t="shared" si="27"/>
        <v>-5.6309878012688218E-3</v>
      </c>
      <c r="AQ47">
        <f t="shared" si="27"/>
        <v>-38.555459000466612</v>
      </c>
      <c r="AR47">
        <f t="shared" si="27"/>
        <v>-38.561089988267881</v>
      </c>
      <c r="AS47">
        <f t="shared" si="27"/>
        <v>0.28531092099781508</v>
      </c>
      <c r="AT47">
        <f t="shared" si="27"/>
        <v>3.8025480308916393E-2</v>
      </c>
      <c r="AU47">
        <f t="shared" si="23"/>
        <v>-38.237753586961148</v>
      </c>
      <c r="AW47">
        <v>44</v>
      </c>
      <c r="AX47">
        <f>IF(Z47&gt;0, (R47*SUMPRODUCT(K47:$K$98, X47:$X$98)-K47*$AZ$3)/Z47, 0)</f>
        <v>572.52438509612955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250000</v>
      </c>
      <c r="S48">
        <f t="shared" si="1"/>
        <v>165.89880646834246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37.762571446650313</v>
      </c>
      <c r="AC48">
        <f t="shared" si="2"/>
        <v>7.8060799685801916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-4561.2930386738844</v>
      </c>
      <c r="AI48">
        <f t="shared" si="25"/>
        <v>-4561.8812044460465</v>
      </c>
      <c r="AJ48">
        <f t="shared" si="7"/>
        <v>29.95649147807012</v>
      </c>
      <c r="AK48">
        <f t="shared" si="22"/>
        <v>2.643380001265522</v>
      </c>
      <c r="AL48">
        <f t="shared" si="26"/>
        <v>-4529.2813329667106</v>
      </c>
      <c r="AN48">
        <f t="shared" si="27"/>
        <v>0</v>
      </c>
      <c r="AO48">
        <f t="shared" si="27"/>
        <v>0</v>
      </c>
      <c r="AP48">
        <f t="shared" si="27"/>
        <v>-3.5866477604298433E-3</v>
      </c>
      <c r="AQ48">
        <f t="shared" si="27"/>
        <v>-27.814864849548361</v>
      </c>
      <c r="AR48">
        <f t="shared" si="27"/>
        <v>-27.818451497308789</v>
      </c>
      <c r="AS48">
        <f t="shared" si="27"/>
        <v>0.18267534112901815</v>
      </c>
      <c r="AT48">
        <f t="shared" si="27"/>
        <v>1.6119389142026191E-2</v>
      </c>
      <c r="AU48">
        <f t="shared" si="23"/>
        <v>-27.619656767037743</v>
      </c>
      <c r="AW48">
        <v>45</v>
      </c>
      <c r="AX48">
        <f>IF(Z48&gt;0, (R48*SUMPRODUCT(K48:$K$98, X48:$X$98)-K48*$AZ$3)/Z48, 0)</f>
        <v>165.89880646834246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250000</v>
      </c>
      <c r="S49">
        <f t="shared" si="1"/>
        <v>-380.82097260582492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7.8060799685801916</v>
      </c>
      <c r="AC49">
        <f t="shared" si="2"/>
        <v>-12.331135307399869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-3550.5823636288901</v>
      </c>
      <c r="AI49">
        <f t="shared" si="25"/>
        <v>-3550.9871186251494</v>
      </c>
      <c r="AJ49">
        <f t="shared" si="7"/>
        <v>20.137215275980061</v>
      </c>
      <c r="AK49">
        <f t="shared" si="22"/>
        <v>0.54642559780061351</v>
      </c>
      <c r="AL49">
        <f t="shared" si="26"/>
        <v>-3530.303477751369</v>
      </c>
      <c r="AN49">
        <f t="shared" si="27"/>
        <v>0</v>
      </c>
      <c r="AO49">
        <f t="shared" si="27"/>
        <v>0</v>
      </c>
      <c r="AP49">
        <f t="shared" si="27"/>
        <v>-2.2037543142674038E-3</v>
      </c>
      <c r="AQ49">
        <f t="shared" si="27"/>
        <v>-19.33172233653664</v>
      </c>
      <c r="AR49">
        <f t="shared" si="27"/>
        <v>-19.333926090850909</v>
      </c>
      <c r="AS49">
        <f t="shared" si="27"/>
        <v>0.10964033909874939</v>
      </c>
      <c r="AT49">
        <f t="shared" si="27"/>
        <v>2.9751029133883223E-3</v>
      </c>
      <c r="AU49">
        <f t="shared" si="23"/>
        <v>-19.221310648838774</v>
      </c>
      <c r="AW49">
        <v>46</v>
      </c>
      <c r="AX49">
        <f>IF(Z49&gt;0, (R49*SUMPRODUCT(K49:$K$98, X49:$X$98)-K49*$AZ$3)/Z49, 0)</f>
        <v>-380.82097260582492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250000</v>
      </c>
      <c r="S50">
        <f t="shared" si="1"/>
        <v>-1155.9486933961912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-12.331135307399869</v>
      </c>
      <c r="AC50">
        <f t="shared" si="2"/>
        <v>-24.807813381821965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-2648.8992562137651</v>
      </c>
      <c r="AI50">
        <f t="shared" si="25"/>
        <v>-2649.1675186972511</v>
      </c>
      <c r="AJ50">
        <f t="shared" si="7"/>
        <v>12.476678074422097</v>
      </c>
      <c r="AK50">
        <f t="shared" si="22"/>
        <v>-0.8631794715179909</v>
      </c>
      <c r="AL50">
        <f t="shared" si="26"/>
        <v>-2637.5540200943469</v>
      </c>
      <c r="AN50">
        <f t="shared" si="27"/>
        <v>0</v>
      </c>
      <c r="AO50">
        <f t="shared" si="27"/>
        <v>0</v>
      </c>
      <c r="AP50">
        <f t="shared" si="27"/>
        <v>-1.3041059468117319E-3</v>
      </c>
      <c r="AQ50">
        <f t="shared" si="27"/>
        <v>-12.877109119564102</v>
      </c>
      <c r="AR50">
        <f t="shared" si="27"/>
        <v>-12.878413225510915</v>
      </c>
      <c r="AS50">
        <f t="shared" si="27"/>
        <v>6.0652946553978265E-2</v>
      </c>
      <c r="AT50">
        <f t="shared" si="27"/>
        <v>-4.1961793067179778E-3</v>
      </c>
      <c r="AU50">
        <f t="shared" si="23"/>
        <v>-12.821956458263655</v>
      </c>
      <c r="AW50">
        <v>47</v>
      </c>
      <c r="AX50">
        <f>IF(Z50&gt;0, (R50*SUMPRODUCT(K50:$K$98, X50:$X$98)-K50*$AZ$3)/Z50, 0)</f>
        <v>-1155.9486933961912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250000</v>
      </c>
      <c r="S51">
        <f t="shared" si="1"/>
        <v>-2305.9956192219461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-24.807813381821965</v>
      </c>
      <c r="AC51">
        <f t="shared" si="2"/>
        <v>-31.564347267355238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-1889.6102659077576</v>
      </c>
      <c r="AI51">
        <f t="shared" si="25"/>
        <v>-1889.7813652531133</v>
      </c>
      <c r="AJ51">
        <f t="shared" si="7"/>
        <v>6.7565338855332726</v>
      </c>
      <c r="AK51">
        <f t="shared" si="22"/>
        <v>-1.7365469367275377</v>
      </c>
      <c r="AL51">
        <f t="shared" si="26"/>
        <v>-1884.7613783043075</v>
      </c>
      <c r="AN51">
        <f t="shared" si="27"/>
        <v>0</v>
      </c>
      <c r="AO51">
        <f t="shared" si="27"/>
        <v>0</v>
      </c>
      <c r="AP51">
        <f t="shared" si="27"/>
        <v>-7.4264841709474508E-4</v>
      </c>
      <c r="AQ51">
        <f t="shared" si="27"/>
        <v>-8.2017617892410719</v>
      </c>
      <c r="AR51">
        <f t="shared" si="27"/>
        <v>-8.2025044376581668</v>
      </c>
      <c r="AS51">
        <f t="shared" si="27"/>
        <v>2.932640791060586E-2</v>
      </c>
      <c r="AT51">
        <f t="shared" si="27"/>
        <v>-7.5373978263361214E-3</v>
      </c>
      <c r="AU51">
        <f t="shared" si="23"/>
        <v>-8.1807154275738974</v>
      </c>
      <c r="AW51">
        <v>48</v>
      </c>
      <c r="AX51">
        <f>IF(Z51&gt;0, (R51*SUMPRODUCT(K51:$K$98, X51:$X$98)-K51*$AZ$3)/Z51, 0)</f>
        <v>-2305.9956192219461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250000</v>
      </c>
      <c r="S52">
        <f t="shared" si="1"/>
        <v>-4093.1053920070967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-31.564347267355238</v>
      </c>
      <c r="AC52">
        <f t="shared" si="2"/>
        <v>-34.301309740497338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-1292.7006730595313</v>
      </c>
      <c r="AI52">
        <f t="shared" si="25"/>
        <v>-1292.8054263777803</v>
      </c>
      <c r="AJ52">
        <f t="shared" si="7"/>
        <v>2.7369624731420998</v>
      </c>
      <c r="AK52">
        <f t="shared" si="22"/>
        <v>-2.2095043087148669</v>
      </c>
      <c r="AL52">
        <f t="shared" si="26"/>
        <v>-1292.2779682133532</v>
      </c>
      <c r="AN52">
        <f t="shared" si="27"/>
        <v>0</v>
      </c>
      <c r="AO52">
        <f t="shared" si="27"/>
        <v>0</v>
      </c>
      <c r="AP52">
        <f t="shared" si="27"/>
        <v>-4.0596134066685555E-4</v>
      </c>
      <c r="AQ52">
        <f t="shared" si="27"/>
        <v>-5.0097362745878451</v>
      </c>
      <c r="AR52">
        <f t="shared" si="27"/>
        <v>-5.0101422359285115</v>
      </c>
      <c r="AS52">
        <f t="shared" si="27"/>
        <v>1.0606833019923864E-2</v>
      </c>
      <c r="AT52">
        <f t="shared" si="27"/>
        <v>-8.562719982212974E-3</v>
      </c>
      <c r="AU52">
        <f t="shared" si="23"/>
        <v>-5.008098122890801</v>
      </c>
      <c r="AW52">
        <v>49</v>
      </c>
      <c r="AX52">
        <f>IF(Z52&gt;0, (R52*SUMPRODUCT(K52:$K$98, X52:$X$98)-K52*$AZ$3)/Z52, 0)</f>
        <v>-4093.1053920070967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250000</v>
      </c>
      <c r="S53">
        <f t="shared" si="1"/>
        <v>-7008.7506223088876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-34.301309740497338</v>
      </c>
      <c r="AC53">
        <f t="shared" si="2"/>
        <v>-34.4317609114254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-845.94527671316303</v>
      </c>
      <c r="AI53">
        <f t="shared" si="25"/>
        <v>-846.00668523439401</v>
      </c>
      <c r="AJ53">
        <f t="shared" si="7"/>
        <v>0.1304511709280618</v>
      </c>
      <c r="AK53">
        <f t="shared" si="22"/>
        <v>-2.401091681834814</v>
      </c>
      <c r="AL53">
        <f t="shared" si="26"/>
        <v>-848.2773257453008</v>
      </c>
      <c r="AN53">
        <f t="shared" si="27"/>
        <v>0</v>
      </c>
      <c r="AO53">
        <f t="shared" si="27"/>
        <v>0</v>
      </c>
      <c r="AP53">
        <f t="shared" si="27"/>
        <v>-2.124846225806079E-4</v>
      </c>
      <c r="AQ53">
        <f t="shared" si="27"/>
        <v>-2.9271241066054663</v>
      </c>
      <c r="AR53">
        <f t="shared" si="27"/>
        <v>-2.9273365912280465</v>
      </c>
      <c r="AS53">
        <f t="shared" si="27"/>
        <v>4.5138471443692882E-4</v>
      </c>
      <c r="AT53">
        <f t="shared" si="27"/>
        <v>-8.3082127621496825E-3</v>
      </c>
      <c r="AU53">
        <f t="shared" si="23"/>
        <v>-2.9351934192757594</v>
      </c>
      <c r="AW53">
        <v>50</v>
      </c>
      <c r="AX53">
        <f>IF(Z53&gt;0, (R53*SUMPRODUCT(K53:$K$98, X53:$X$98)-K53*$AZ$3)/Z53, 0)</f>
        <v>-7008.7506223088876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250000</v>
      </c>
      <c r="S54">
        <f t="shared" si="1"/>
        <v>-11997.681946102128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-34.4317609114254</v>
      </c>
      <c r="AC54">
        <f t="shared" si="2"/>
        <v>-33.00238046119177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-528.20628702014733</v>
      </c>
      <c r="AI54">
        <f t="shared" si="25"/>
        <v>-528.24067114181503</v>
      </c>
      <c r="AJ54">
        <f t="shared" si="7"/>
        <v>-1.42938045023363</v>
      </c>
      <c r="AK54">
        <f t="shared" si="22"/>
        <v>-2.4102232637997782</v>
      </c>
      <c r="AL54">
        <f t="shared" si="26"/>
        <v>-532.08027485584853</v>
      </c>
      <c r="AN54">
        <f t="shared" si="27"/>
        <v>0</v>
      </c>
      <c r="AO54">
        <f t="shared" si="27"/>
        <v>0</v>
      </c>
      <c r="AP54">
        <f t="shared" si="27"/>
        <v>-1.0622794467375972E-4</v>
      </c>
      <c r="AQ54">
        <f t="shared" si="27"/>
        <v>-1.6318656842891235</v>
      </c>
      <c r="AR54">
        <f t="shared" si="27"/>
        <v>-1.6319719122337972</v>
      </c>
      <c r="AS54">
        <f t="shared" si="27"/>
        <v>-4.4159961057809735E-3</v>
      </c>
      <c r="AT54">
        <f t="shared" si="27"/>
        <v>-7.4462586537145234E-3</v>
      </c>
      <c r="AU54">
        <f t="shared" si="23"/>
        <v>-1.643834166993293</v>
      </c>
      <c r="AW54">
        <v>51</v>
      </c>
      <c r="AX54">
        <f>IF(Z54&gt;0, (R54*SUMPRODUCT(K54:$K$98, X54:$X$98)-K54*$AZ$3)/Z54, 0)</f>
        <v>-11997.681946102128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250000</v>
      </c>
      <c r="S55">
        <f t="shared" si="1"/>
        <v>-20949.476810136359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-33.00238046119177</v>
      </c>
      <c r="AC55">
        <f t="shared" si="2"/>
        <v>-30.744509934017412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-313.91685312590005</v>
      </c>
      <c r="AI55">
        <f t="shared" si="25"/>
        <v>-313.93519756369477</v>
      </c>
      <c r="AJ55">
        <f t="shared" si="7"/>
        <v>-2.257870527174358</v>
      </c>
      <c r="AK55">
        <f t="shared" si="22"/>
        <v>-2.310166632283424</v>
      </c>
      <c r="AL55">
        <f t="shared" si="26"/>
        <v>-318.50323472315256</v>
      </c>
      <c r="AN55">
        <f t="shared" si="27"/>
        <v>0</v>
      </c>
      <c r="AO55">
        <f t="shared" si="27"/>
        <v>0</v>
      </c>
      <c r="AP55">
        <f t="shared" si="27"/>
        <v>-5.0601947015207124E-5</v>
      </c>
      <c r="AQ55">
        <f t="shared" si="27"/>
        <v>-0.86591936732125241</v>
      </c>
      <c r="AR55">
        <f t="shared" si="27"/>
        <v>-0.86596996926826764</v>
      </c>
      <c r="AS55">
        <f t="shared" si="27"/>
        <v>-6.2281900411380372E-3</v>
      </c>
      <c r="AT55">
        <f t="shared" si="27"/>
        <v>-6.372445469919513E-3</v>
      </c>
      <c r="AU55">
        <f t="shared" si="23"/>
        <v>-0.87857060477932525</v>
      </c>
      <c r="AW55">
        <v>52</v>
      </c>
      <c r="AX55">
        <f>IF(Z55&gt;0, (R55*SUMPRODUCT(K55:$K$98, X55:$X$98)-K55*$AZ$3)/Z55, 0)</f>
        <v>-20949.476810136359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250000</v>
      </c>
      <c r="S56">
        <f t="shared" si="1"/>
        <v>-37819.198730556323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-30.744509934017412</v>
      </c>
      <c r="AC56">
        <f t="shared" si="2"/>
        <v>-28.137450541103416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-177.22008855689597</v>
      </c>
      <c r="AI56">
        <f t="shared" si="25"/>
        <v>-177.22938854588489</v>
      </c>
      <c r="AJ56">
        <f t="shared" si="7"/>
        <v>-2.607059392913996</v>
      </c>
      <c r="AK56">
        <f t="shared" si="22"/>
        <v>-2.1521156953812191</v>
      </c>
      <c r="AL56">
        <f t="shared" si="26"/>
        <v>-181.98856363418008</v>
      </c>
      <c r="AN56">
        <f t="shared" si="27"/>
        <v>0</v>
      </c>
      <c r="AO56">
        <f t="shared" si="27"/>
        <v>0</v>
      </c>
      <c r="AP56">
        <f t="shared" si="27"/>
        <v>-2.2904838441142279E-5</v>
      </c>
      <c r="AQ56">
        <f t="shared" si="27"/>
        <v>-0.43647336591028041</v>
      </c>
      <c r="AR56">
        <f t="shared" si="27"/>
        <v>-0.43649627074872155</v>
      </c>
      <c r="AS56">
        <f t="shared" si="27"/>
        <v>-6.420897301311645E-3</v>
      </c>
      <c r="AT56">
        <f t="shared" si="27"/>
        <v>-5.3004215777141522E-3</v>
      </c>
      <c r="AU56">
        <f t="shared" si="23"/>
        <v>-0.44821758962774727</v>
      </c>
      <c r="AW56">
        <v>53</v>
      </c>
      <c r="AX56">
        <f>IF(Z56&gt;0, (R56*SUMPRODUCT(K56:$K$98, X56:$X$98)-K56*$AZ$3)/Z56, 0)</f>
        <v>-37819.198730556323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250000</v>
      </c>
      <c r="S57">
        <f t="shared" si="1"/>
        <v>-71295.535833749891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-28.137450541103416</v>
      </c>
      <c r="AC57">
        <f t="shared" si="2"/>
        <v>-25.473050013946512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-94.81774478683802</v>
      </c>
      <c r="AI57">
        <f t="shared" si="25"/>
        <v>-94.822210888697711</v>
      </c>
      <c r="AJ57">
        <f t="shared" si="7"/>
        <v>-2.6644005271569036</v>
      </c>
      <c r="AK57">
        <f t="shared" si="22"/>
        <v>-1.9696215378772393</v>
      </c>
      <c r="AL57">
        <f t="shared" si="26"/>
        <v>-99.456232953731856</v>
      </c>
      <c r="AN57">
        <f t="shared" si="27"/>
        <v>0</v>
      </c>
      <c r="AO57">
        <f t="shared" si="27"/>
        <v>0</v>
      </c>
      <c r="AP57">
        <f t="shared" si="27"/>
        <v>-9.8209929602840148E-6</v>
      </c>
      <c r="AQ57">
        <f t="shared" si="27"/>
        <v>-0.20850496323594214</v>
      </c>
      <c r="AR57">
        <f t="shared" si="27"/>
        <v>-0.20851478422890246</v>
      </c>
      <c r="AS57">
        <f t="shared" si="27"/>
        <v>-5.8590376222256617E-3</v>
      </c>
      <c r="AT57">
        <f t="shared" si="27"/>
        <v>-4.3312131844842295E-3</v>
      </c>
      <c r="AU57">
        <f t="shared" si="23"/>
        <v>-0.21870503503561234</v>
      </c>
      <c r="AW57">
        <v>54</v>
      </c>
      <c r="AX57">
        <f>IF(Z57&gt;0, (R57*SUMPRODUCT(K57:$K$98, X57:$X$98)-K57*$AZ$3)/Z57, 0)</f>
        <v>-71295.535833749891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250000</v>
      </c>
      <c r="S58">
        <f t="shared" si="1"/>
        <v>-141426.71512138739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-25.473050013946512</v>
      </c>
      <c r="AC58">
        <f t="shared" si="2"/>
        <v>-22.912917572658181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-47.925653128477315</v>
      </c>
      <c r="AI58">
        <f t="shared" si="25"/>
        <v>-47.92767828666198</v>
      </c>
      <c r="AJ58">
        <f t="shared" si="7"/>
        <v>-2.5601324412883315</v>
      </c>
      <c r="AK58">
        <f t="shared" si="22"/>
        <v>-1.783113500976256</v>
      </c>
      <c r="AL58">
        <f t="shared" si="26"/>
        <v>-52.270924228926567</v>
      </c>
      <c r="AN58">
        <f t="shared" si="27"/>
        <v>0</v>
      </c>
      <c r="AO58">
        <f t="shared" si="27"/>
        <v>0</v>
      </c>
      <c r="AP58">
        <f t="shared" si="27"/>
        <v>-3.9761952728892973E-6</v>
      </c>
      <c r="AQ58">
        <f t="shared" si="27"/>
        <v>-9.4097220090092124E-2</v>
      </c>
      <c r="AR58">
        <f t="shared" si="27"/>
        <v>-9.4101196285365021E-2</v>
      </c>
      <c r="AS58">
        <f t="shared" si="27"/>
        <v>-5.026563647278705E-3</v>
      </c>
      <c r="AT58">
        <f t="shared" si="27"/>
        <v>-3.5009647776146715E-3</v>
      </c>
      <c r="AU58">
        <f t="shared" si="23"/>
        <v>-0.1026287247102584</v>
      </c>
      <c r="AW58">
        <v>55</v>
      </c>
      <c r="AX58">
        <f>IF(Z58&gt;0, (R58*SUMPRODUCT(K58:$K$98, X58:$X$98)-K58*$AZ$3)/Z58, 0)</f>
        <v>-141426.71512138739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250000</v>
      </c>
      <c r="S59">
        <f t="shared" si="1"/>
        <v>-296980.45544504101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-22.912917572658181</v>
      </c>
      <c r="AC59">
        <f t="shared" si="2"/>
        <v>-20.535017110137311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-22.81162655267395</v>
      </c>
      <c r="AI59">
        <f t="shared" si="25"/>
        <v>-22.812490877949134</v>
      </c>
      <c r="AJ59">
        <f t="shared" si="7"/>
        <v>-2.37790046252087</v>
      </c>
      <c r="AK59">
        <f t="shared" si="22"/>
        <v>-1.6039042300860729</v>
      </c>
      <c r="AL59">
        <f t="shared" si="26"/>
        <v>-26.794295570556077</v>
      </c>
      <c r="AN59">
        <f t="shared" si="27"/>
        <v>0</v>
      </c>
      <c r="AO59">
        <f t="shared" si="27"/>
        <v>0</v>
      </c>
      <c r="AP59">
        <f t="shared" si="27"/>
        <v>-1.5151929592152839E-6</v>
      </c>
      <c r="AQ59">
        <f t="shared" si="27"/>
        <v>-3.9989592961415819E-2</v>
      </c>
      <c r="AR59">
        <f t="shared" si="27"/>
        <v>-3.9991108154375038E-2</v>
      </c>
      <c r="AS59">
        <f t="shared" si="27"/>
        <v>-4.1685441140901693E-3</v>
      </c>
      <c r="AT59">
        <f t="shared" si="27"/>
        <v>-2.8117011806296091E-3</v>
      </c>
      <c r="AU59">
        <f t="shared" si="23"/>
        <v>-4.6971353449094817E-2</v>
      </c>
      <c r="AW59">
        <v>56</v>
      </c>
      <c r="AX59">
        <f>IF(Z59&gt;0, (R59*SUMPRODUCT(K59:$K$98, X59:$X$98)-K59*$AZ$3)/Z59, 0)</f>
        <v>-296980.45544504101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250000</v>
      </c>
      <c r="S60">
        <f t="shared" si="1"/>
        <v>-671067.04529650684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-20.535017110137311</v>
      </c>
      <c r="AC60">
        <f t="shared" si="2"/>
        <v>-18.36786591505323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-10.270856987657828</v>
      </c>
      <c r="AI60">
        <f t="shared" si="25"/>
        <v>-10.271199126830878</v>
      </c>
      <c r="AJ60">
        <f t="shared" si="7"/>
        <v>-2.1671511950840809</v>
      </c>
      <c r="AK60">
        <f t="shared" si="22"/>
        <v>-1.4374511977096118</v>
      </c>
      <c r="AL60">
        <f t="shared" si="26"/>
        <v>-13.87580151962457</v>
      </c>
      <c r="AN60">
        <f t="shared" si="27"/>
        <v>0</v>
      </c>
      <c r="AO60">
        <f t="shared" si="27"/>
        <v>0</v>
      </c>
      <c r="AP60">
        <f t="shared" si="27"/>
        <v>-5.3551977082165111E-7</v>
      </c>
      <c r="AQ60">
        <f t="shared" si="27"/>
        <v>-1.607605154112289E-2</v>
      </c>
      <c r="AR60">
        <f t="shared" si="27"/>
        <v>-1.6076587060893714E-2</v>
      </c>
      <c r="AS60">
        <f t="shared" si="27"/>
        <v>-3.3920474553820567E-3</v>
      </c>
      <c r="AT60">
        <f t="shared" si="27"/>
        <v>-2.2499134755743721E-3</v>
      </c>
      <c r="AU60">
        <f t="shared" si="23"/>
        <v>-2.1718547991850141E-2</v>
      </c>
      <c r="AW60">
        <v>57</v>
      </c>
      <c r="AX60">
        <f>IF(Z60&gt;0, (R60*SUMPRODUCT(K60:$K$98, X60:$X$98)-K60*$AZ$3)/Z60, 0)</f>
        <v>-671067.04529650684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250000</v>
      </c>
      <c r="S61">
        <f t="shared" si="1"/>
        <v>-1642602.5312027424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-18.36786591505323</v>
      </c>
      <c r="AC61">
        <f t="shared" si="2"/>
        <v>-16.413280548696587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-4.2762953474964895</v>
      </c>
      <c r="AI61">
        <f t="shared" si="25"/>
        <v>-4.2764202505104336</v>
      </c>
      <c r="AJ61">
        <f t="shared" si="7"/>
        <v>-1.9545853663566426</v>
      </c>
      <c r="AK61">
        <f t="shared" si="22"/>
        <v>-1.2857506140537263</v>
      </c>
      <c r="AL61">
        <f t="shared" si="26"/>
        <v>-7.5167562309208025</v>
      </c>
      <c r="AN61">
        <f t="shared" si="27"/>
        <v>0</v>
      </c>
      <c r="AO61">
        <f t="shared" si="27"/>
        <v>0</v>
      </c>
      <c r="AP61">
        <f t="shared" si="27"/>
        <v>-1.7455311492826926E-7</v>
      </c>
      <c r="AQ61">
        <f t="shared" si="27"/>
        <v>-5.9761622213173726E-3</v>
      </c>
      <c r="AR61">
        <f t="shared" si="27"/>
        <v>-5.9763367744323018E-3</v>
      </c>
      <c r="AS61">
        <f t="shared" si="27"/>
        <v>-2.7315510916706936E-3</v>
      </c>
      <c r="AT61">
        <f t="shared" si="27"/>
        <v>-1.7968483515157395E-3</v>
      </c>
      <c r="AU61">
        <f t="shared" si="23"/>
        <v>-1.0504736217618734E-2</v>
      </c>
      <c r="AW61">
        <v>58</v>
      </c>
      <c r="AX61">
        <f>IF(Z61&gt;0, (R61*SUMPRODUCT(K61:$K$98, X61:$X$98)-K61*$AZ$3)/Z61, 0)</f>
        <v>-1642602.5312027424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250000</v>
      </c>
      <c r="S62">
        <f t="shared" si="1"/>
        <v>-4386106.5375394626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-16.413280548696587</v>
      </c>
      <c r="AC62">
        <f t="shared" si="2"/>
        <v>-14.659737587794899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-1.6375016148628414</v>
      </c>
      <c r="AI62">
        <f t="shared" si="25"/>
        <v>-1.6375433937659025</v>
      </c>
      <c r="AJ62">
        <f t="shared" si="7"/>
        <v>-1.7535429609016884</v>
      </c>
      <c r="AK62">
        <f t="shared" si="22"/>
        <v>-1.1489296384087613</v>
      </c>
      <c r="AL62">
        <f t="shared" si="26"/>
        <v>-4.5400159930763522</v>
      </c>
      <c r="AN62">
        <f t="shared" si="27"/>
        <v>0</v>
      </c>
      <c r="AO62">
        <f t="shared" si="27"/>
        <v>0</v>
      </c>
      <c r="AP62">
        <f t="shared" si="27"/>
        <v>-5.213071667526716E-8</v>
      </c>
      <c r="AQ62">
        <f t="shared" si="27"/>
        <v>-2.0432353768337027E-3</v>
      </c>
      <c r="AR62">
        <f t="shared" si="27"/>
        <v>-2.043287507550378E-3</v>
      </c>
      <c r="AS62">
        <f t="shared" si="27"/>
        <v>-2.1880289948979104E-3</v>
      </c>
      <c r="AT62">
        <f t="shared" si="27"/>
        <v>-1.4336069420524918E-3</v>
      </c>
      <c r="AU62">
        <f t="shared" si="23"/>
        <v>-5.6649234445007805E-3</v>
      </c>
      <c r="AW62">
        <v>59</v>
      </c>
      <c r="AX62">
        <f>IF(Z62&gt;0, (R62*SUMPRODUCT(K62:$K$98, X62:$X$98)-K62*$AZ$3)/Z62, 0)</f>
        <v>-4386106.5375394626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250000</v>
      </c>
      <c r="S63">
        <f t="shared" si="1"/>
        <v>-12877009.536383081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-14.659737587794899</v>
      </c>
      <c r="AC63">
        <f t="shared" si="2"/>
        <v>-13.090781606097622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-0.57307201440997657</v>
      </c>
      <c r="AI63">
        <f t="shared" si="25"/>
        <v>-0.57308472192328652</v>
      </c>
      <c r="AJ63">
        <f t="shared" si="7"/>
        <v>-1.5689559816972771</v>
      </c>
      <c r="AK63">
        <f t="shared" si="22"/>
        <v>-1.0261816311456431</v>
      </c>
      <c r="AL63">
        <f t="shared" si="26"/>
        <v>-3.1682223347662068</v>
      </c>
      <c r="AN63">
        <f t="shared" si="27"/>
        <v>0</v>
      </c>
      <c r="AO63">
        <f t="shared" si="27"/>
        <v>0</v>
      </c>
      <c r="AP63">
        <f t="shared" si="27"/>
        <v>-1.4157260164144985E-8</v>
      </c>
      <c r="AQ63">
        <f t="shared" si="27"/>
        <v>-6.3845139508343055E-4</v>
      </c>
      <c r="AR63">
        <f t="shared" si="27"/>
        <v>-6.3846555234359464E-4</v>
      </c>
      <c r="AS63">
        <f t="shared" si="27"/>
        <v>-1.7479515840089525E-3</v>
      </c>
      <c r="AT63">
        <f t="shared" si="27"/>
        <v>-1.1432543860800338E-3</v>
      </c>
      <c r="AU63">
        <f t="shared" si="23"/>
        <v>-3.5296715224325814E-3</v>
      </c>
      <c r="AW63">
        <v>60</v>
      </c>
      <c r="AX63">
        <f>IF(Z63&gt;0, (R63*SUMPRODUCT(K63:$K$98, X63:$X$98)-K63*$AZ$3)/Z63, 0)</f>
        <v>-12877009.536383081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250000</v>
      </c>
      <c r="S64">
        <f t="shared" si="1"/>
        <v>-41945739.09987931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-13.090781606097622</v>
      </c>
      <c r="AC64">
        <f t="shared" si="2"/>
        <v>-11.688742185105109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-0.1819429140618084</v>
      </c>
      <c r="AI64">
        <f t="shared" si="25"/>
        <v>-0.1819463973542822</v>
      </c>
      <c r="AJ64">
        <f t="shared" si="7"/>
        <v>-1.4020394209925122</v>
      </c>
      <c r="AK64">
        <f t="shared" si="22"/>
        <v>-0.91635471242683364</v>
      </c>
      <c r="AL64">
        <f t="shared" si="26"/>
        <v>-2.5003405307736282</v>
      </c>
      <c r="AN64">
        <f t="shared" si="27"/>
        <v>0</v>
      </c>
      <c r="AO64">
        <f t="shared" si="27"/>
        <v>0</v>
      </c>
      <c r="AP64">
        <f t="shared" si="27"/>
        <v>-3.4648988313498453E-9</v>
      </c>
      <c r="AQ64">
        <f t="shared" si="27"/>
        <v>-1.8098215841770907E-4</v>
      </c>
      <c r="AR64">
        <f t="shared" si="27"/>
        <v>-1.8098562331654043E-4</v>
      </c>
      <c r="AS64">
        <f t="shared" si="27"/>
        <v>-1.3946359049286179E-3</v>
      </c>
      <c r="AT64">
        <f t="shared" si="27"/>
        <v>-9.1151587071375642E-4</v>
      </c>
      <c r="AU64">
        <f t="shared" si="23"/>
        <v>-2.4871373989589149E-3</v>
      </c>
      <c r="AW64">
        <v>61</v>
      </c>
      <c r="AX64">
        <f>IF(Z64&gt;0, (R64*SUMPRODUCT(K64:$K$98, X64:$X$98)-K64*$AZ$3)/Z64, 0)</f>
        <v>-41945739.09987931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250000</v>
      </c>
      <c r="S65">
        <f t="shared" si="1"/>
        <v>-153355679.23748729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-11.688742185105109</v>
      </c>
      <c r="AC65">
        <f t="shared" si="2"/>
        <v>-10.436532209774597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-5.1955585319729596E-2</v>
      </c>
      <c r="AI65">
        <f t="shared" si="25"/>
        <v>-5.1956436000012651E-2</v>
      </c>
      <c r="AJ65">
        <f t="shared" si="7"/>
        <v>-1.252209975330512</v>
      </c>
      <c r="AK65">
        <f t="shared" si="22"/>
        <v>-0.81821195295735771</v>
      </c>
      <c r="AL65">
        <f t="shared" si="26"/>
        <v>-2.1223783642878824</v>
      </c>
      <c r="AN65">
        <f t="shared" si="27"/>
        <v>0</v>
      </c>
      <c r="AO65">
        <f t="shared" si="27"/>
        <v>0</v>
      </c>
      <c r="AP65">
        <f t="shared" si="27"/>
        <v>-7.5552521193340568E-10</v>
      </c>
      <c r="AQ65">
        <f t="shared" si="27"/>
        <v>-4.6143957244123786E-5</v>
      </c>
      <c r="AR65">
        <f t="shared" si="27"/>
        <v>-4.6144712769335718E-5</v>
      </c>
      <c r="AS65">
        <f t="shared" si="27"/>
        <v>-1.1121407488094328E-3</v>
      </c>
      <c r="AT65">
        <f t="shared" si="27"/>
        <v>-7.2668871193638654E-4</v>
      </c>
      <c r="AU65">
        <f t="shared" si="23"/>
        <v>-1.8849741735151551E-3</v>
      </c>
      <c r="AW65">
        <v>62</v>
      </c>
      <c r="AX65">
        <f>IF(Z65&gt;0, (R65*SUMPRODUCT(K65:$K$98, X65:$X$98)-K65*$AZ$3)/Z65, 0)</f>
        <v>-153355679.23748729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250000</v>
      </c>
      <c r="S66">
        <f t="shared" si="1"/>
        <v>-638874161.9617331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-10.436532209774597</v>
      </c>
      <c r="AC66">
        <f t="shared" si="2"/>
        <v>-9.3183721416881564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-1.3197066018154702E-2</v>
      </c>
      <c r="AI66">
        <f t="shared" si="25"/>
        <v>-1.319724833833402E-2</v>
      </c>
      <c r="AJ66">
        <f t="shared" si="7"/>
        <v>-1.118160068086441</v>
      </c>
      <c r="AK66">
        <f t="shared" si="22"/>
        <v>-0.73055725468422184</v>
      </c>
      <c r="AL66">
        <f t="shared" si="26"/>
        <v>-1.8619145711089968</v>
      </c>
      <c r="AN66">
        <f t="shared" si="27"/>
        <v>0</v>
      </c>
      <c r="AO66">
        <f t="shared" si="27"/>
        <v>0</v>
      </c>
      <c r="AP66">
        <f t="shared" si="27"/>
        <v>-1.4457703405056758E-10</v>
      </c>
      <c r="AQ66">
        <f t="shared" si="27"/>
        <v>-1.0465065744239927E-5</v>
      </c>
      <c r="AR66">
        <f t="shared" si="27"/>
        <v>-1.0465210321273978E-5</v>
      </c>
      <c r="AS66">
        <f t="shared" si="27"/>
        <v>-8.8668334378345351E-4</v>
      </c>
      <c r="AT66">
        <f t="shared" si="27"/>
        <v>-5.793204102854698E-4</v>
      </c>
      <c r="AU66">
        <f t="shared" si="23"/>
        <v>-1.4764689643901974E-3</v>
      </c>
      <c r="AW66">
        <v>63</v>
      </c>
      <c r="AX66">
        <f>IF(Z66&gt;0, (R66*SUMPRODUCT(K66:$K$98, X66:$X$98)-K66*$AZ$3)/Z66, 0)</f>
        <v>-638874161.9617331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-3092948204.2800479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-9.3183721416881564</v>
      </c>
      <c r="AC67">
        <f t="shared" ref="AC67:AC69" si="30">S67*Z67</f>
        <v>-8.3199842031434663</v>
      </c>
      <c r="AE67">
        <f t="shared" ref="AE67:AE69" si="31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2">-X67*R67</f>
        <v>-2.937443306346607E-3</v>
      </c>
      <c r="AI67">
        <f t="shared" ref="AI67:AI69" si="33">SUM(AE67:AH67)</f>
        <v>-2.9374769311588155E-3</v>
      </c>
      <c r="AJ67">
        <f t="shared" ref="AJ67:AJ69" si="34">AB67-AC67</f>
        <v>-0.9983879385446901</v>
      </c>
      <c r="AK67">
        <f t="shared" si="22"/>
        <v>-0.65228604991817096</v>
      </c>
      <c r="AL67">
        <f t="shared" si="26"/>
        <v>-1.6536114653940199</v>
      </c>
      <c r="AN67">
        <f t="shared" si="27"/>
        <v>0</v>
      </c>
      <c r="AO67">
        <f t="shared" si="27"/>
        <v>0</v>
      </c>
      <c r="AP67">
        <f t="shared" si="27"/>
        <v>-2.3807095639584896E-11</v>
      </c>
      <c r="AQ67">
        <f t="shared" si="27"/>
        <v>-2.0797735106022644E-6</v>
      </c>
      <c r="AR67">
        <f t="shared" si="27"/>
        <v>-2.0797973176979042E-6</v>
      </c>
      <c r="AS67">
        <f t="shared" si="27"/>
        <v>-7.0688029396303806E-4</v>
      </c>
      <c r="AT67">
        <f t="shared" si="27"/>
        <v>-4.6183265733984653E-4</v>
      </c>
      <c r="AU67">
        <f t="shared" si="23"/>
        <v>-1.1707927486205826E-3</v>
      </c>
      <c r="AW67">
        <v>64</v>
      </c>
      <c r="AX67">
        <f>IF(Z67&gt;0, (R67*SUMPRODUCT(K67:$K$98, X67:$X$98)-K67*$AZ$3)/Z67, 0)</f>
        <v>-3092948204.2800479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250000</v>
      </c>
      <c r="S68">
        <f t="shared" si="29"/>
        <v>-17870514469.100945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-8.3199842031434663</v>
      </c>
      <c r="AC68">
        <f t="shared" si="30"/>
        <v>-7.4285591368362347</v>
      </c>
      <c r="AE68">
        <f t="shared" si="31"/>
        <v>0</v>
      </c>
      <c r="AF68">
        <f t="shared" si="24"/>
        <v>0</v>
      </c>
      <c r="AG68">
        <f t="shared" si="24"/>
        <v>-5.1961005023670431E-9</v>
      </c>
      <c r="AH68">
        <f t="shared" si="32"/>
        <v>-5.6184927167941909E-4</v>
      </c>
      <c r="AI68">
        <f t="shared" si="33"/>
        <v>-5.6185446777992144E-4</v>
      </c>
      <c r="AJ68">
        <f t="shared" si="34"/>
        <v>-0.89142506630723162</v>
      </c>
      <c r="AK68">
        <f t="shared" si="22"/>
        <v>-0.58239889422004265</v>
      </c>
      <c r="AL68">
        <f t="shared" si="26"/>
        <v>-1.4743858149950542</v>
      </c>
      <c r="AN68">
        <f t="shared" si="27"/>
        <v>0</v>
      </c>
      <c r="AO68">
        <f t="shared" si="27"/>
        <v>0</v>
      </c>
      <c r="AP68">
        <f t="shared" si="27"/>
        <v>-3.2847783454301768E-12</v>
      </c>
      <c r="AQ68">
        <f t="shared" si="27"/>
        <v>-3.5517987386262952E-7</v>
      </c>
      <c r="AR68">
        <f t="shared" si="27"/>
        <v>-3.5518315864097493E-7</v>
      </c>
      <c r="AS68">
        <f t="shared" si="27"/>
        <v>-5.6352523455729258E-4</v>
      </c>
      <c r="AT68">
        <f t="shared" si="27"/>
        <v>-3.6817056853788736E-4</v>
      </c>
      <c r="AU68">
        <f t="shared" si="23"/>
        <v>-9.3205098625382093E-4</v>
      </c>
      <c r="AW68">
        <v>65</v>
      </c>
      <c r="AX68">
        <f>IF(Z68&gt;0, (R68*SUMPRODUCT(K68:$K$98, X68:$X$98)-K68*$AZ$3)/Z68, 0)</f>
        <v>-17870514469.100945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-7.4285591368362347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-1.0392201004734086E-4</v>
      </c>
      <c r="AI69">
        <f t="shared" si="33"/>
        <v>-1.0392201004734086E-4</v>
      </c>
      <c r="AJ69">
        <f t="shared" si="34"/>
        <v>-7.4285591368362347</v>
      </c>
      <c r="AK69">
        <f t="shared" si="22"/>
        <v>-0.5199991395785365</v>
      </c>
      <c r="AL69">
        <f t="shared" si="26"/>
        <v>-7.9486621984248185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-5.8656756168396015E-8</v>
      </c>
      <c r="AR69">
        <f t="shared" si="27"/>
        <v>-5.8656756168396015E-8</v>
      </c>
      <c r="AS69">
        <f t="shared" si="27"/>
        <v>-4.1929056392713887E-3</v>
      </c>
      <c r="AT69">
        <f t="shared" si="27"/>
        <v>-2.9350339474899724E-4</v>
      </c>
      <c r="AU69">
        <f t="shared" si="23"/>
        <v>-4.4864676907765541E-3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20565.112328213414</v>
      </c>
      <c r="AO71" s="8">
        <f t="shared" si="47"/>
        <v>-2056.5112328213413</v>
      </c>
      <c r="AP71" s="8">
        <f t="shared" si="47"/>
        <v>-204.93963988364791</v>
      </c>
      <c r="AQ71" s="8">
        <f t="shared" si="47"/>
        <v>-11751.03399802149</v>
      </c>
      <c r="AR71" s="8">
        <f t="shared" si="47"/>
        <v>6552.6274574869394</v>
      </c>
      <c r="AS71" s="8">
        <f t="shared" si="47"/>
        <v>-1846.4702705421785</v>
      </c>
      <c r="AT71" s="8">
        <f t="shared" si="47"/>
        <v>1077.1076578162701</v>
      </c>
      <c r="AU71" s="8">
        <f t="shared" si="47"/>
        <v>5783.2648447610254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6BEF1-81A9-4B2C-8AF5-29FF5FF4C1C7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16994.123984093476</v>
      </c>
      <c r="K3">
        <v>1</v>
      </c>
      <c r="L3" s="2">
        <v>0</v>
      </c>
      <c r="O3">
        <f>$C$3</f>
        <v>16994.123984093476</v>
      </c>
      <c r="P3">
        <f>O3*C5</f>
        <v>1699.4123984093476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16994.123984093476</v>
      </c>
      <c r="AF3">
        <f t="shared" ref="AF3:AG34" si="4">-$Z3*P3</f>
        <v>-1699.4123984093476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15168.894029784129</v>
      </c>
      <c r="AJ3">
        <f t="shared" ref="AJ3:AJ66" si="7">AB3-AC3</f>
        <v>0</v>
      </c>
      <c r="AL3">
        <f t="shared" ref="AL3:AL34" si="8">SUM(AI3:AK3)</f>
        <v>15168.894029784129</v>
      </c>
      <c r="AN3">
        <f t="shared" ref="AN3:AU34" si="9">AE3*$K3</f>
        <v>16994.123984093476</v>
      </c>
      <c r="AO3">
        <f t="shared" si="9"/>
        <v>-1699.4123984093476</v>
      </c>
      <c r="AP3">
        <f t="shared" si="9"/>
        <v>-125.8175559</v>
      </c>
      <c r="AQ3">
        <f t="shared" si="9"/>
        <v>0</v>
      </c>
      <c r="AR3">
        <f t="shared" si="9"/>
        <v>15168.894029784129</v>
      </c>
      <c r="AS3">
        <f t="shared" si="9"/>
        <v>0</v>
      </c>
      <c r="AT3">
        <f t="shared" si="9"/>
        <v>0</v>
      </c>
      <c r="AU3">
        <f t="shared" si="9"/>
        <v>15168.894029784129</v>
      </c>
      <c r="AW3">
        <v>0</v>
      </c>
      <c r="AX3">
        <f>IF(Z3&gt;0, (R3*SUMPRODUCT(K3:$K$98, X3:$X$98)-K3*$AZ$3)/Z3, 0)</f>
        <v>0</v>
      </c>
      <c r="AZ3">
        <f>C6*SUMPRODUCT(X4:X98, K4:K98)/1</f>
        <v>10007.465438342368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1085.7644557395618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1072.2284398223965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-1072.2284398223965</v>
      </c>
      <c r="AK4">
        <f>G4*SUM(AB4, AE4:AF4)</f>
        <v>0</v>
      </c>
      <c r="AL4">
        <f t="shared" si="8"/>
        <v>-2305.6319398223968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-1101.253125</v>
      </c>
      <c r="AR4">
        <f t="shared" si="9"/>
        <v>-1101.253125</v>
      </c>
      <c r="AS4">
        <f t="shared" si="9"/>
        <v>-957.34682126999678</v>
      </c>
      <c r="AT4">
        <f t="shared" si="9"/>
        <v>0</v>
      </c>
      <c r="AU4">
        <f t="shared" si="9"/>
        <v>-2058.599946269997</v>
      </c>
      <c r="AW4">
        <v>1</v>
      </c>
      <c r="AX4">
        <f>IF(Z4&gt;0, (R4*SUMPRODUCT(K4:$K$98, X4:$X$98)-K4*$AZ$3)/Z4, 0)</f>
        <v>1085.7644557395618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500000</v>
      </c>
      <c r="S5">
        <f t="shared" si="1"/>
        <v>951.91237851420203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1072.2284398223965</v>
      </c>
      <c r="AC5">
        <f t="shared" si="2"/>
        <v>928.32213609239534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-1219.9041972122684</v>
      </c>
      <c r="AI5">
        <f t="shared" si="6"/>
        <v>-1232.0944228707131</v>
      </c>
      <c r="AJ5">
        <f t="shared" si="7"/>
        <v>143.90630373000113</v>
      </c>
      <c r="AK5">
        <f>G5*SUM(AB5, AE5:AF5)</f>
        <v>75.055990787567765</v>
      </c>
      <c r="AL5">
        <f t="shared" si="8"/>
        <v>-1013.1321283531441</v>
      </c>
      <c r="AN5">
        <f t="shared" si="9"/>
        <v>0</v>
      </c>
      <c r="AO5">
        <f t="shared" si="9"/>
        <v>0</v>
      </c>
      <c r="AP5">
        <f t="shared" si="9"/>
        <v>-9.7179732608774643</v>
      </c>
      <c r="AQ5">
        <f t="shared" si="9"/>
        <v>-972.50015721641284</v>
      </c>
      <c r="AR5">
        <f t="shared" si="9"/>
        <v>-982.21813047729029</v>
      </c>
      <c r="AS5">
        <f t="shared" si="9"/>
        <v>114.72122427455446</v>
      </c>
      <c r="AT5">
        <f t="shared" si="9"/>
        <v>59.834176329374806</v>
      </c>
      <c r="AU5">
        <f t="shared" si="9"/>
        <v>-807.66272987336106</v>
      </c>
      <c r="AW5">
        <v>2</v>
      </c>
      <c r="AX5">
        <f>IF(Z5&gt;0, (R5*SUMPRODUCT(K5:$K$98, X5:$X$98)-K5*$AZ$3)/Z5, 0)</f>
        <v>951.91237851420203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500000</v>
      </c>
      <c r="S6">
        <f t="shared" si="1"/>
        <v>841.694185944575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928.32213609239534</v>
      </c>
      <c r="AC6">
        <f t="shared" si="2"/>
        <v>810.59592643847554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-1206.5456260785381</v>
      </c>
      <c r="AI6">
        <f t="shared" si="6"/>
        <v>-1218.5837858397465</v>
      </c>
      <c r="AJ6">
        <f t="shared" si="7"/>
        <v>117.7262096539198</v>
      </c>
      <c r="AK6">
        <f>G6*SUM(AB6, AE6:AF6)</f>
        <v>64.982549526467679</v>
      </c>
      <c r="AL6">
        <f t="shared" si="8"/>
        <v>-1035.875026659359</v>
      </c>
      <c r="AN6">
        <f t="shared" si="9"/>
        <v>0</v>
      </c>
      <c r="AO6">
        <f t="shared" si="9"/>
        <v>0</v>
      </c>
      <c r="AP6">
        <f t="shared" si="9"/>
        <v>-8.5685243380502634</v>
      </c>
      <c r="AQ6">
        <f t="shared" si="9"/>
        <v>-858.79534472836895</v>
      </c>
      <c r="AR6">
        <f t="shared" si="9"/>
        <v>-867.36386906641928</v>
      </c>
      <c r="AS6">
        <f t="shared" si="9"/>
        <v>83.795190681600602</v>
      </c>
      <c r="AT6">
        <f t="shared" si="9"/>
        <v>46.253295205496414</v>
      </c>
      <c r="AU6">
        <f t="shared" si="9"/>
        <v>-737.31538317932234</v>
      </c>
      <c r="AW6">
        <v>3</v>
      </c>
      <c r="AX6">
        <f>IF(Z6&gt;0, (R6*SUMPRODUCT(K6:$K$98, X6:$X$98)-K6*$AZ$3)/Z6, 0)</f>
        <v>841.694185944575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500000</v>
      </c>
      <c r="S7">
        <f t="shared" si="1"/>
        <v>751.80392112823688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810.59592643847554</v>
      </c>
      <c r="AC7">
        <f t="shared" si="2"/>
        <v>714.99160631948325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-1193.7833737758372</v>
      </c>
      <c r="AI7">
        <f t="shared" si="6"/>
        <v>-1205.6713073550889</v>
      </c>
      <c r="AJ7">
        <f t="shared" si="7"/>
        <v>95.604320118992291</v>
      </c>
      <c r="AK7">
        <f>G7*SUM(AB7, AE7:AF7)</f>
        <v>56.741714850693292</v>
      </c>
      <c r="AL7">
        <f t="shared" si="8"/>
        <v>-1053.3252723854032</v>
      </c>
      <c r="AN7">
        <f t="shared" si="9"/>
        <v>0</v>
      </c>
      <c r="AO7">
        <f t="shared" si="9"/>
        <v>0</v>
      </c>
      <c r="AP7">
        <f t="shared" si="9"/>
        <v>-7.5549967044903727</v>
      </c>
      <c r="AQ7">
        <f t="shared" si="9"/>
        <v>-758.67091573365644</v>
      </c>
      <c r="AR7">
        <f t="shared" si="9"/>
        <v>-766.22591243814668</v>
      </c>
      <c r="AS7">
        <f t="shared" si="9"/>
        <v>60.758273809222324</v>
      </c>
      <c r="AT7">
        <f t="shared" si="9"/>
        <v>36.060385587307472</v>
      </c>
      <c r="AU7">
        <f t="shared" si="9"/>
        <v>-669.40725304161685</v>
      </c>
      <c r="AW7">
        <v>4</v>
      </c>
      <c r="AX7">
        <f>IF(Z7&gt;0, (R7*SUMPRODUCT(K7:$K$98, X7:$X$98)-K7*$AZ$3)/Z7, 0)</f>
        <v>751.80392112823688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500000</v>
      </c>
      <c r="S8">
        <f t="shared" si="1"/>
        <v>679.05412449273399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714.99160631948325</v>
      </c>
      <c r="AC8">
        <f t="shared" si="2"/>
        <v>637.74124827276773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-1181.5978294883307</v>
      </c>
      <c r="AI8">
        <f t="shared" si="6"/>
        <v>-1193.3373437860528</v>
      </c>
      <c r="AJ8">
        <f t="shared" si="7"/>
        <v>77.250358046715519</v>
      </c>
      <c r="AK8">
        <f t="shared" ref="AK8:AK71" si="22">G8*SUM(AB8:AB8, AE8:AF8)</f>
        <v>50.049412442363831</v>
      </c>
      <c r="AL8">
        <f t="shared" si="8"/>
        <v>-1066.0375732969735</v>
      </c>
      <c r="AN8">
        <f t="shared" si="9"/>
        <v>0</v>
      </c>
      <c r="AO8">
        <f t="shared" si="9"/>
        <v>0</v>
      </c>
      <c r="AP8">
        <f t="shared" si="9"/>
        <v>-6.6613156856199778</v>
      </c>
      <c r="AQ8">
        <f t="shared" si="9"/>
        <v>-670.47034111048515</v>
      </c>
      <c r="AR8">
        <f t="shared" si="9"/>
        <v>-677.13165679610506</v>
      </c>
      <c r="AS8">
        <f t="shared" si="9"/>
        <v>43.833927769583781</v>
      </c>
      <c r="AT8">
        <f t="shared" si="9"/>
        <v>28.399380732733849</v>
      </c>
      <c r="AU8">
        <f t="shared" si="9"/>
        <v>-604.89834829378754</v>
      </c>
      <c r="AW8">
        <v>5</v>
      </c>
      <c r="AX8">
        <f>IF(Z8&gt;0, (R8*SUMPRODUCT(K8:$K$98, X8:$X$98)-K8*$AZ$3)/Z8, 0)</f>
        <v>679.05412449273399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500000</v>
      </c>
      <c r="S9">
        <f t="shared" si="1"/>
        <v>620.73044372973948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637.74124827276773</v>
      </c>
      <c r="AC9">
        <f t="shared" si="2"/>
        <v>575.68211938276454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-1171.3095694746485</v>
      </c>
      <c r="AI9">
        <f t="shared" si="6"/>
        <v>-1182.9024058901564</v>
      </c>
      <c r="AJ9">
        <f t="shared" si="7"/>
        <v>62.059128890003194</v>
      </c>
      <c r="AK9">
        <f t="shared" si="22"/>
        <v>44.641887379093745</v>
      </c>
      <c r="AL9">
        <f t="shared" si="8"/>
        <v>-1076.2013896210594</v>
      </c>
      <c r="AN9">
        <f t="shared" si="9"/>
        <v>0</v>
      </c>
      <c r="AO9">
        <f t="shared" si="9"/>
        <v>0</v>
      </c>
      <c r="AP9">
        <f t="shared" si="9"/>
        <v>-5.873291710814085</v>
      </c>
      <c r="AQ9">
        <f t="shared" si="9"/>
        <v>-593.4218804286661</v>
      </c>
      <c r="AR9">
        <f t="shared" si="9"/>
        <v>-599.29517213948009</v>
      </c>
      <c r="AS9">
        <f t="shared" si="9"/>
        <v>31.441086048830176</v>
      </c>
      <c r="AT9">
        <f t="shared" si="9"/>
        <v>22.616969454341952</v>
      </c>
      <c r="AU9">
        <f t="shared" si="9"/>
        <v>-545.23711663630797</v>
      </c>
      <c r="AW9">
        <v>6</v>
      </c>
      <c r="AX9">
        <f>IF(Z9&gt;0, (R9*SUMPRODUCT(K9:$K$98, X9:$X$98)-K9*$AZ$3)/Z9, 0)</f>
        <v>620.73044372973948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500000</v>
      </c>
      <c r="S10">
        <f t="shared" si="1"/>
        <v>573.77981409465508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575.68211938276454</v>
      </c>
      <c r="AC10">
        <f t="shared" si="2"/>
        <v>525.48453557952871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-1161.5238412597316</v>
      </c>
      <c r="AI10">
        <f t="shared" si="6"/>
        <v>-1172.9717112150531</v>
      </c>
      <c r="AJ10">
        <f t="shared" si="7"/>
        <v>50.19758380323583</v>
      </c>
      <c r="AK10">
        <f t="shared" si="22"/>
        <v>40.29774835679352</v>
      </c>
      <c r="AL10">
        <f t="shared" si="8"/>
        <v>-1082.4763790550237</v>
      </c>
      <c r="AN10">
        <f t="shared" si="9"/>
        <v>0</v>
      </c>
      <c r="AO10">
        <f t="shared" si="9"/>
        <v>0</v>
      </c>
      <c r="AP10">
        <f t="shared" si="9"/>
        <v>-5.1784349915684409</v>
      </c>
      <c r="AQ10">
        <f t="shared" si="9"/>
        <v>-525.41439818893411</v>
      </c>
      <c r="AR10">
        <f t="shared" si="9"/>
        <v>-530.59283318050257</v>
      </c>
      <c r="AS10">
        <f t="shared" si="9"/>
        <v>22.706837645201684</v>
      </c>
      <c r="AT10">
        <f t="shared" si="9"/>
        <v>18.228654849039138</v>
      </c>
      <c r="AU10">
        <f t="shared" si="9"/>
        <v>-489.6573406862617</v>
      </c>
      <c r="AW10">
        <v>7</v>
      </c>
      <c r="AX10">
        <f>IF(Z10&gt;0, (R10*SUMPRODUCT(K10:$K$98, X10:$X$98)-K10*$AZ$3)/Z10, 0)</f>
        <v>573.77981409465508</v>
      </c>
    </row>
    <row r="11" spans="1:52" x14ac:dyDescent="0.25">
      <c r="A11" t="s">
        <v>33</v>
      </c>
      <c r="C11" s="12">
        <f>AU100</f>
        <v>4855.5045969333269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500000</v>
      </c>
      <c r="S11">
        <f t="shared" si="1"/>
        <v>536.38833400535054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525.48453557952871</v>
      </c>
      <c r="AC11">
        <f t="shared" si="2"/>
        <v>485.09183080615861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-1152.2226160255218</v>
      </c>
      <c r="AI11">
        <f t="shared" si="6"/>
        <v>-1163.5272017158893</v>
      </c>
      <c r="AJ11">
        <f t="shared" si="7"/>
        <v>40.392704773370099</v>
      </c>
      <c r="AK11">
        <f t="shared" si="22"/>
        <v>36.783917490567013</v>
      </c>
      <c r="AL11">
        <f t="shared" si="8"/>
        <v>-1086.3505794519522</v>
      </c>
      <c r="AN11">
        <f t="shared" si="9"/>
        <v>0</v>
      </c>
      <c r="AO11">
        <f t="shared" si="9"/>
        <v>0</v>
      </c>
      <c r="AP11">
        <f t="shared" si="9"/>
        <v>-4.5657325595950375</v>
      </c>
      <c r="AQ11">
        <f t="shared" si="9"/>
        <v>-465.36338951122099</v>
      </c>
      <c r="AR11">
        <f t="shared" si="9"/>
        <v>-469.92912207081605</v>
      </c>
      <c r="AS11">
        <f t="shared" si="9"/>
        <v>16.313935990686389</v>
      </c>
      <c r="AT11">
        <f t="shared" si="9"/>
        <v>14.856407333816984</v>
      </c>
      <c r="AU11">
        <f t="shared" si="9"/>
        <v>-438.75877874631266</v>
      </c>
      <c r="AW11">
        <v>8</v>
      </c>
      <c r="AX11">
        <f>IF(Z11&gt;0, (R11*SUMPRODUCT(K11:$K$98, X11:$X$98)-K11*$AZ$3)/Z11, 0)</f>
        <v>536.38833400535054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12.5</v>
      </c>
      <c r="R12">
        <f t="shared" si="0"/>
        <v>500000</v>
      </c>
      <c r="S12">
        <f t="shared" si="1"/>
        <v>507.01623872471282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485.09183080615861</v>
      </c>
      <c r="AC12">
        <f t="shared" si="2"/>
        <v>452.78352470169011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-1143.819232772488</v>
      </c>
      <c r="AI12">
        <f t="shared" si="6"/>
        <v>-1154.9821771251327</v>
      </c>
      <c r="AJ12">
        <f t="shared" si="7"/>
        <v>32.3083061044685</v>
      </c>
      <c r="AK12">
        <f t="shared" si="22"/>
        <v>33.956428156431109</v>
      </c>
      <c r="AL12">
        <f t="shared" si="8"/>
        <v>-1088.7174428642331</v>
      </c>
      <c r="AN12">
        <f t="shared" si="9"/>
        <v>0</v>
      </c>
      <c r="AO12">
        <f t="shared" si="9"/>
        <v>0</v>
      </c>
      <c r="AP12">
        <f t="shared" si="9"/>
        <v>-4.0254696418751434</v>
      </c>
      <c r="AQ12">
        <f t="shared" si="9"/>
        <v>-412.47268210449812</v>
      </c>
      <c r="AR12">
        <f t="shared" si="9"/>
        <v>-416.49815174637331</v>
      </c>
      <c r="AS12">
        <f t="shared" si="9"/>
        <v>11.650699071444906</v>
      </c>
      <c r="AT12">
        <f t="shared" si="9"/>
        <v>12.245028405775836</v>
      </c>
      <c r="AU12">
        <f t="shared" si="9"/>
        <v>-392.60242426915261</v>
      </c>
      <c r="AW12">
        <v>9</v>
      </c>
      <c r="AX12">
        <f>IF(Z12&gt;0, (R12*SUMPRODUCT(K12:$K$98, X12:$X$98)-K12*$AZ$3)/Z12, 0)</f>
        <v>507.01623872471282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12.5</v>
      </c>
      <c r="R13">
        <f t="shared" si="0"/>
        <v>500000</v>
      </c>
      <c r="S13">
        <f t="shared" si="1"/>
        <v>484.181169161002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452.78352470169011</v>
      </c>
      <c r="AC13">
        <f t="shared" si="2"/>
        <v>426.96716706750613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-1135.8545928769354</v>
      </c>
      <c r="AI13">
        <f t="shared" si="6"/>
        <v>-1146.8775114212317</v>
      </c>
      <c r="AJ13">
        <f t="shared" si="7"/>
        <v>25.816357634183987</v>
      </c>
      <c r="AK13">
        <f t="shared" si="22"/>
        <v>31.694846729118311</v>
      </c>
      <c r="AL13">
        <f t="shared" si="8"/>
        <v>-1089.3663070579294</v>
      </c>
      <c r="AN13">
        <f t="shared" si="9"/>
        <v>0</v>
      </c>
      <c r="AO13">
        <f t="shared" si="9"/>
        <v>0</v>
      </c>
      <c r="AP13">
        <f t="shared" si="9"/>
        <v>-3.549084760382653</v>
      </c>
      <c r="AQ13">
        <f t="shared" si="9"/>
        <v>-365.71477956499427</v>
      </c>
      <c r="AR13">
        <f t="shared" si="9"/>
        <v>-369.26386432537691</v>
      </c>
      <c r="AS13">
        <f t="shared" si="9"/>
        <v>8.3121762244611421</v>
      </c>
      <c r="AT13">
        <f t="shared" si="9"/>
        <v>10.204892384620258</v>
      </c>
      <c r="AU13">
        <f t="shared" si="9"/>
        <v>-350.74679571629554</v>
      </c>
      <c r="AW13">
        <v>10</v>
      </c>
      <c r="AX13">
        <f>IF(Z13&gt;0, (R13*SUMPRODUCT(K13:$K$98, X13:$X$98)-K13*$AZ$3)/Z13, 0)</f>
        <v>484.181169161002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500000</v>
      </c>
      <c r="S14">
        <f t="shared" si="1"/>
        <v>466.81327727753876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426.96716706750613</v>
      </c>
      <c r="AC14">
        <f t="shared" si="2"/>
        <v>406.48124863672092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-1128.731867766711</v>
      </c>
      <c r="AI14">
        <f t="shared" si="6"/>
        <v>-1139.6163388288701</v>
      </c>
      <c r="AJ14">
        <f t="shared" si="7"/>
        <v>20.485918430785205</v>
      </c>
      <c r="AK14">
        <f t="shared" si="22"/>
        <v>29.887701694725433</v>
      </c>
      <c r="AL14">
        <f t="shared" si="8"/>
        <v>-1089.2427187033595</v>
      </c>
      <c r="AN14">
        <f t="shared" si="9"/>
        <v>0</v>
      </c>
      <c r="AO14">
        <f t="shared" si="9"/>
        <v>0</v>
      </c>
      <c r="AP14">
        <f t="shared" si="9"/>
        <v>-3.1290253361260074</v>
      </c>
      <c r="AQ14">
        <f t="shared" si="9"/>
        <v>-324.48343991777631</v>
      </c>
      <c r="AR14">
        <f t="shared" si="9"/>
        <v>-327.61246525390231</v>
      </c>
      <c r="AS14">
        <f t="shared" si="9"/>
        <v>5.8892120193686646</v>
      </c>
      <c r="AT14">
        <f t="shared" si="9"/>
        <v>8.5920000436678379</v>
      </c>
      <c r="AU14">
        <f t="shared" si="9"/>
        <v>-313.13125319086583</v>
      </c>
      <c r="AW14">
        <v>11</v>
      </c>
      <c r="AX14">
        <f>IF(Z14&gt;0, (R14*SUMPRODUCT(K14:$K$98, X14:$X$98)-K14*$AZ$3)/Z14, 0)</f>
        <v>466.81327727753876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500000</v>
      </c>
      <c r="S15">
        <f t="shared" si="1"/>
        <v>453.86991074064679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406.48124863672092</v>
      </c>
      <c r="AC15">
        <f t="shared" si="2"/>
        <v>390.23786330306029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-1124.4877667969286</v>
      </c>
      <c r="AI15">
        <f t="shared" si="6"/>
        <v>-1135.2352809542961</v>
      </c>
      <c r="AJ15">
        <f t="shared" si="7"/>
        <v>16.243385333660626</v>
      </c>
      <c r="AK15">
        <f t="shared" si="22"/>
        <v>28.453687404570466</v>
      </c>
      <c r="AL15">
        <f t="shared" si="8"/>
        <v>-1090.538208216065</v>
      </c>
      <c r="AN15">
        <f t="shared" si="9"/>
        <v>0</v>
      </c>
      <c r="AO15">
        <f t="shared" si="9"/>
        <v>0</v>
      </c>
      <c r="AP15">
        <f t="shared" si="9"/>
        <v>-2.7586191952742039</v>
      </c>
      <c r="AQ15">
        <f t="shared" si="9"/>
        <v>-288.62800205855461</v>
      </c>
      <c r="AR15">
        <f t="shared" si="9"/>
        <v>-291.38662125382876</v>
      </c>
      <c r="AS15">
        <f t="shared" si="9"/>
        <v>4.16927244026511</v>
      </c>
      <c r="AT15">
        <f t="shared" si="9"/>
        <v>7.3033528592071697</v>
      </c>
      <c r="AU15">
        <f t="shared" si="9"/>
        <v>-279.91399595435649</v>
      </c>
      <c r="AW15">
        <v>12</v>
      </c>
      <c r="AX15">
        <f>IF(Z15&gt;0, (R15*SUMPRODUCT(K15:$K$98, X15:$X$98)-K15*$AZ$3)/Z15, 0)</f>
        <v>453.86991074064679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500000</v>
      </c>
      <c r="S16">
        <f t="shared" si="1"/>
        <v>443.86589655891072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390.23786330306029</v>
      </c>
      <c r="AC16">
        <f t="shared" si="2"/>
        <v>376.82419569460944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-1121.7812479876977</v>
      </c>
      <c r="AI16">
        <f t="shared" si="6"/>
        <v>-1132.3932424722918</v>
      </c>
      <c r="AJ16">
        <f t="shared" si="7"/>
        <v>13.413667608450851</v>
      </c>
      <c r="AK16">
        <f t="shared" si="22"/>
        <v>27.316650431214224</v>
      </c>
      <c r="AL16">
        <f t="shared" si="8"/>
        <v>-1091.6629244326268</v>
      </c>
      <c r="AN16">
        <f t="shared" si="9"/>
        <v>0</v>
      </c>
      <c r="AO16">
        <f t="shared" si="9"/>
        <v>0</v>
      </c>
      <c r="AP16">
        <f t="shared" si="9"/>
        <v>-2.4319952416689024</v>
      </c>
      <c r="AQ16">
        <f t="shared" si="9"/>
        <v>-257.08330901039</v>
      </c>
      <c r="AR16">
        <f t="shared" si="9"/>
        <v>-259.51530425205891</v>
      </c>
      <c r="AS16">
        <f t="shared" si="9"/>
        <v>3.0740664108372111</v>
      </c>
      <c r="AT16">
        <f t="shared" si="9"/>
        <v>6.2602712396326901</v>
      </c>
      <c r="AU16">
        <f t="shared" si="9"/>
        <v>-250.18096660158901</v>
      </c>
      <c r="AW16">
        <v>13</v>
      </c>
      <c r="AX16">
        <f>IF(Z16&gt;0, (R16*SUMPRODUCT(K16:$K$98, X16:$X$98)-K16*$AZ$3)/Z16, 0)</f>
        <v>443.86589655891072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500000</v>
      </c>
      <c r="S17">
        <f t="shared" si="1"/>
        <v>435.99854225976679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376.82419569460944</v>
      </c>
      <c r="AC17">
        <f t="shared" si="2"/>
        <v>365.46797101466859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-1118.9346411725232</v>
      </c>
      <c r="AI17">
        <f t="shared" si="6"/>
        <v>-1129.4125423462422</v>
      </c>
      <c r="AJ17">
        <f t="shared" si="7"/>
        <v>11.356224679940851</v>
      </c>
      <c r="AK17">
        <f t="shared" si="22"/>
        <v>26.377693698622664</v>
      </c>
      <c r="AL17">
        <f t="shared" si="8"/>
        <v>-1091.6786239676787</v>
      </c>
      <c r="AN17">
        <f t="shared" si="9"/>
        <v>0</v>
      </c>
      <c r="AO17">
        <f t="shared" si="9"/>
        <v>0</v>
      </c>
      <c r="AP17">
        <f t="shared" si="9"/>
        <v>-2.1439861747743221</v>
      </c>
      <c r="AQ17">
        <f t="shared" si="9"/>
        <v>-228.95619660616461</v>
      </c>
      <c r="AR17">
        <f t="shared" si="9"/>
        <v>-231.10018278093895</v>
      </c>
      <c r="AS17">
        <f t="shared" si="9"/>
        <v>2.3237085660335928</v>
      </c>
      <c r="AT17">
        <f t="shared" si="9"/>
        <v>5.3973987418518607</v>
      </c>
      <c r="AU17">
        <f t="shared" si="9"/>
        <v>-223.37907547305352</v>
      </c>
      <c r="AW17">
        <v>14</v>
      </c>
      <c r="AX17">
        <f>IF(Z17&gt;0, (R17*SUMPRODUCT(K17:$K$98, X17:$X$98)-K17*$AZ$3)/Z17, 0)</f>
        <v>435.99854225976679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500000</v>
      </c>
      <c r="S18">
        <f t="shared" si="1"/>
        <v>430.04303328106897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365.46797101466859</v>
      </c>
      <c r="AC18">
        <f t="shared" si="2"/>
        <v>355.91095684640482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-1116.3495394478186</v>
      </c>
      <c r="AI18">
        <f t="shared" si="6"/>
        <v>-1126.6947528713142</v>
      </c>
      <c r="AJ18">
        <f t="shared" si="7"/>
        <v>9.5570141682637768</v>
      </c>
      <c r="AK18">
        <f t="shared" si="22"/>
        <v>25.582757971026805</v>
      </c>
      <c r="AL18">
        <f t="shared" si="8"/>
        <v>-1091.5549807320238</v>
      </c>
      <c r="AN18">
        <f t="shared" si="9"/>
        <v>0</v>
      </c>
      <c r="AO18">
        <f t="shared" si="9"/>
        <v>0</v>
      </c>
      <c r="AP18">
        <f t="shared" si="9"/>
        <v>-1.8900318144528454</v>
      </c>
      <c r="AQ18">
        <f t="shared" si="9"/>
        <v>-203.95288712112725</v>
      </c>
      <c r="AR18">
        <f t="shared" si="9"/>
        <v>-205.84291893558009</v>
      </c>
      <c r="AS18">
        <f t="shared" si="9"/>
        <v>1.7460307573907734</v>
      </c>
      <c r="AT18">
        <f t="shared" si="9"/>
        <v>4.67387423413349</v>
      </c>
      <c r="AU18">
        <f t="shared" si="9"/>
        <v>-199.42301394405584</v>
      </c>
      <c r="AW18">
        <v>15</v>
      </c>
      <c r="AX18">
        <f>IF(Z18&gt;0, (R18*SUMPRODUCT(K18:$K$98, X18:$X$98)-K18*$AZ$3)/Z18, 0)</f>
        <v>430.04303328106897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12.5</v>
      </c>
      <c r="R19">
        <f t="shared" si="0"/>
        <v>500000</v>
      </c>
      <c r="S19">
        <f t="shared" si="1"/>
        <v>425.70846904309013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355.91095684640482</v>
      </c>
      <c r="AC19">
        <f t="shared" si="2"/>
        <v>347.85019690197487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-1115.9803804632334</v>
      </c>
      <c r="AI19">
        <f t="shared" si="6"/>
        <v>-1126.1942422429825</v>
      </c>
      <c r="AJ19">
        <f t="shared" si="7"/>
        <v>8.0607599444299467</v>
      </c>
      <c r="AK19">
        <f t="shared" si="22"/>
        <v>24.91376697924834</v>
      </c>
      <c r="AL19">
        <f t="shared" si="8"/>
        <v>-1093.2197153193042</v>
      </c>
      <c r="AN19">
        <f t="shared" si="9"/>
        <v>0</v>
      </c>
      <c r="AO19">
        <f t="shared" si="9"/>
        <v>0</v>
      </c>
      <c r="AP19">
        <f t="shared" si="9"/>
        <v>-1.6661021073477196</v>
      </c>
      <c r="AQ19">
        <f t="shared" si="9"/>
        <v>-182.04057424538519</v>
      </c>
      <c r="AR19">
        <f t="shared" si="9"/>
        <v>-183.70667635273293</v>
      </c>
      <c r="AS19">
        <f t="shared" si="9"/>
        <v>1.314884557853184</v>
      </c>
      <c r="AT19">
        <f t="shared" si="9"/>
        <v>4.0639750724251211</v>
      </c>
      <c r="AU19">
        <f t="shared" si="9"/>
        <v>-178.32781672245463</v>
      </c>
      <c r="AW19">
        <v>16</v>
      </c>
      <c r="AX19">
        <f>IF(Z19&gt;0, (R19*SUMPRODUCT(K19:$K$98, X19:$X$98)-K19*$AZ$3)/Z19, 0)</f>
        <v>425.70846904309013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500000</v>
      </c>
      <c r="S20">
        <f t="shared" si="1"/>
        <v>422.35032144585756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347.85019690197487</v>
      </c>
      <c r="AC20">
        <f t="shared" si="2"/>
        <v>340.71330763578339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-1115.0158318009185</v>
      </c>
      <c r="AI20">
        <f t="shared" si="6"/>
        <v>-1125.0996795670749</v>
      </c>
      <c r="AJ20">
        <f t="shared" si="7"/>
        <v>7.1368892661914742</v>
      </c>
      <c r="AK20">
        <f t="shared" si="22"/>
        <v>24.349513783138242</v>
      </c>
      <c r="AL20">
        <f t="shared" si="8"/>
        <v>-1093.6132765177451</v>
      </c>
      <c r="AN20">
        <f t="shared" si="9"/>
        <v>0</v>
      </c>
      <c r="AO20">
        <f t="shared" si="9"/>
        <v>0</v>
      </c>
      <c r="AP20">
        <f t="shared" si="9"/>
        <v>-1.4686553619532374</v>
      </c>
      <c r="AQ20">
        <f t="shared" si="9"/>
        <v>-162.3957459505892</v>
      </c>
      <c r="AR20">
        <f t="shared" si="9"/>
        <v>-163.86440131254241</v>
      </c>
      <c r="AS20">
        <f t="shared" si="9"/>
        <v>1.0394475334739932</v>
      </c>
      <c r="AT20">
        <f t="shared" si="9"/>
        <v>3.5463688869423198</v>
      </c>
      <c r="AU20">
        <f t="shared" si="9"/>
        <v>-159.2785848921261</v>
      </c>
      <c r="AW20">
        <v>17</v>
      </c>
      <c r="AX20">
        <f>IF(Z20&gt;0, (R20*SUMPRODUCT(K20:$K$98, X20:$X$98)-K20*$AZ$3)/Z20, 0)</f>
        <v>422.35032144585756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12.5</v>
      </c>
      <c r="R21">
        <f t="shared" si="0"/>
        <v>500000</v>
      </c>
      <c r="S21">
        <f t="shared" si="1"/>
        <v>419.98707447949857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340.71330763578339</v>
      </c>
      <c r="AC21">
        <f t="shared" si="2"/>
        <v>334.48156613090282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-1115.7761419095748</v>
      </c>
      <c r="AI21">
        <f t="shared" si="6"/>
        <v>-1125.7312567945221</v>
      </c>
      <c r="AJ21">
        <f t="shared" si="7"/>
        <v>6.2317415048805742</v>
      </c>
      <c r="AK21">
        <f t="shared" si="22"/>
        <v>23.84993153450484</v>
      </c>
      <c r="AL21">
        <f t="shared" si="8"/>
        <v>-1095.6495837551367</v>
      </c>
      <c r="AN21">
        <f t="shared" si="9"/>
        <v>0</v>
      </c>
      <c r="AO21">
        <f t="shared" si="9"/>
        <v>0</v>
      </c>
      <c r="AP21">
        <f t="shared" si="9"/>
        <v>-1.2945590592083245</v>
      </c>
      <c r="AQ21">
        <f t="shared" si="9"/>
        <v>-145.09507215648912</v>
      </c>
      <c r="AR21">
        <f t="shared" si="9"/>
        <v>-146.38963121569745</v>
      </c>
      <c r="AS21">
        <f t="shared" si="9"/>
        <v>0.8103731110111092</v>
      </c>
      <c r="AT21">
        <f t="shared" si="9"/>
        <v>3.1014353210706607</v>
      </c>
      <c r="AU21">
        <f t="shared" si="9"/>
        <v>-142.47782278361569</v>
      </c>
      <c r="AW21">
        <v>18</v>
      </c>
      <c r="AX21">
        <f>IF(Z21&gt;0, (R21*SUMPRODUCT(K21:$K$98, X21:$X$98)-K21*$AZ$3)/Z21, 0)</f>
        <v>419.98707447949857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500000</v>
      </c>
      <c r="S22">
        <f t="shared" si="1"/>
        <v>418.23245830920672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334.48156613090282</v>
      </c>
      <c r="AC22">
        <f t="shared" si="2"/>
        <v>328.81864080093965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-1117.430187672287</v>
      </c>
      <c r="AI22">
        <f t="shared" si="6"/>
        <v>-1127.2578156536929</v>
      </c>
      <c r="AJ22">
        <f t="shared" si="7"/>
        <v>5.6629253299631728</v>
      </c>
      <c r="AK22">
        <f t="shared" si="22"/>
        <v>23.413709629163201</v>
      </c>
      <c r="AL22">
        <f t="shared" si="8"/>
        <v>-1098.1811806945666</v>
      </c>
      <c r="AN22">
        <f t="shared" si="9"/>
        <v>0</v>
      </c>
      <c r="AO22">
        <f t="shared" si="9"/>
        <v>0</v>
      </c>
      <c r="AP22">
        <f t="shared" si="9"/>
        <v>-1.1410542093986638</v>
      </c>
      <c r="AQ22">
        <f t="shared" si="9"/>
        <v>-129.74121749063156</v>
      </c>
      <c r="AR22">
        <f t="shared" si="9"/>
        <v>-130.8822717000302</v>
      </c>
      <c r="AS22">
        <f t="shared" si="9"/>
        <v>0.65750400783286422</v>
      </c>
      <c r="AT22">
        <f t="shared" si="9"/>
        <v>2.7184903600891812</v>
      </c>
      <c r="AU22">
        <f t="shared" si="9"/>
        <v>-127.50627733210816</v>
      </c>
      <c r="AW22">
        <v>19</v>
      </c>
      <c r="AX22">
        <f>IF(Z22&gt;0, (R22*SUMPRODUCT(K22:$K$98, X22:$X$98)-K22*$AZ$3)/Z22, 0)</f>
        <v>418.23245830920672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500000</v>
      </c>
      <c r="S23">
        <f t="shared" si="1"/>
        <v>416.91441550264153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328.81864080093965</v>
      </c>
      <c r="AC23">
        <f t="shared" si="2"/>
        <v>323.57041154827766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-1120.3098862632303</v>
      </c>
      <c r="AI23">
        <f t="shared" si="6"/>
        <v>-1130.0112302176656</v>
      </c>
      <c r="AJ23">
        <f t="shared" si="7"/>
        <v>5.2482292526619858</v>
      </c>
      <c r="AK23">
        <f t="shared" si="22"/>
        <v>23.017304856065778</v>
      </c>
      <c r="AL23">
        <f t="shared" si="8"/>
        <v>-1101.7456961089379</v>
      </c>
      <c r="AN23">
        <f t="shared" si="9"/>
        <v>0</v>
      </c>
      <c r="AO23">
        <f t="shared" si="9"/>
        <v>0</v>
      </c>
      <c r="AP23">
        <f t="shared" si="9"/>
        <v>-1.0057069446913984</v>
      </c>
      <c r="AQ23">
        <f t="shared" si="9"/>
        <v>-116.13890179682295</v>
      </c>
      <c r="AR23">
        <f t="shared" si="9"/>
        <v>-117.14460874151435</v>
      </c>
      <c r="AS23">
        <f t="shared" si="9"/>
        <v>0.5440669490253065</v>
      </c>
      <c r="AT23">
        <f t="shared" si="9"/>
        <v>2.3861295353043577</v>
      </c>
      <c r="AU23">
        <f t="shared" si="9"/>
        <v>-114.21441225718469</v>
      </c>
      <c r="AW23">
        <v>20</v>
      </c>
      <c r="AX23">
        <f>IF(Z23&gt;0, (R23*SUMPRODUCT(K23:$K$98, X23:$X$98)-K23*$AZ$3)/Z23, 0)</f>
        <v>416.91441550264153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500000</v>
      </c>
      <c r="S24">
        <f t="shared" si="1"/>
        <v>415.85511391375081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323.57041154827766</v>
      </c>
      <c r="AC24">
        <f t="shared" si="2"/>
        <v>318.58596353535643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-1123.9891733781919</v>
      </c>
      <c r="AI24">
        <f t="shared" si="6"/>
        <v>-1133.5654041637483</v>
      </c>
      <c r="AJ24">
        <f t="shared" si="7"/>
        <v>4.9844480129212343</v>
      </c>
      <c r="AK24">
        <f t="shared" si="22"/>
        <v>22.649928808379439</v>
      </c>
      <c r="AL24">
        <f t="shared" si="8"/>
        <v>-1105.9310273424478</v>
      </c>
      <c r="AN24">
        <f t="shared" si="9"/>
        <v>0</v>
      </c>
      <c r="AO24">
        <f t="shared" si="9"/>
        <v>0</v>
      </c>
      <c r="AP24">
        <f t="shared" si="9"/>
        <v>-0.88637220286137364</v>
      </c>
      <c r="AQ24">
        <f t="shared" si="9"/>
        <v>-104.03600141949471</v>
      </c>
      <c r="AR24">
        <f t="shared" si="9"/>
        <v>-104.92237362235608</v>
      </c>
      <c r="AS24">
        <f t="shared" si="9"/>
        <v>0.4613585725110797</v>
      </c>
      <c r="AT24">
        <f t="shared" si="9"/>
        <v>2.0964686150648091</v>
      </c>
      <c r="AU24">
        <f t="shared" si="9"/>
        <v>-102.36454643478021</v>
      </c>
      <c r="AW24">
        <v>21</v>
      </c>
      <c r="AX24">
        <f>IF(Z24&gt;0, (R24*SUMPRODUCT(K24:$K$98, X24:$X$98)-K24*$AZ$3)/Z24, 0)</f>
        <v>415.85511391375081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500000</v>
      </c>
      <c r="S25">
        <f t="shared" si="1"/>
        <v>414.97561839414146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318.58596353535643</v>
      </c>
      <c r="AC25">
        <f t="shared" si="2"/>
        <v>313.79501013720198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-1130.2488112868657</v>
      </c>
      <c r="AI25">
        <f t="shared" si="6"/>
        <v>-1139.7010235442845</v>
      </c>
      <c r="AJ25">
        <f t="shared" si="7"/>
        <v>4.7909533981544428</v>
      </c>
      <c r="AK25">
        <f t="shared" si="22"/>
        <v>22.301017447474951</v>
      </c>
      <c r="AL25">
        <f t="shared" si="8"/>
        <v>-1112.609052698655</v>
      </c>
      <c r="AN25">
        <f t="shared" si="9"/>
        <v>0</v>
      </c>
      <c r="AO25">
        <f t="shared" si="9"/>
        <v>0</v>
      </c>
      <c r="AP25">
        <f t="shared" si="9"/>
        <v>-0.78115455004992895</v>
      </c>
      <c r="AQ25">
        <f t="shared" si="9"/>
        <v>-93.406599172833808</v>
      </c>
      <c r="AR25">
        <f t="shared" si="9"/>
        <v>-94.187753722883741</v>
      </c>
      <c r="AS25">
        <f t="shared" si="9"/>
        <v>0.39593641616629621</v>
      </c>
      <c r="AT25">
        <f t="shared" si="9"/>
        <v>1.8430120669544938</v>
      </c>
      <c r="AU25">
        <f t="shared" si="9"/>
        <v>-91.948805239762933</v>
      </c>
      <c r="AW25">
        <v>22</v>
      </c>
      <c r="AX25">
        <f>IF(Z25&gt;0, (R25*SUMPRODUCT(K25:$K$98, X25:$X$98)-K25*$AZ$3)/Z25, 0)</f>
        <v>414.97561839414146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500000</v>
      </c>
      <c r="S26">
        <f t="shared" si="1"/>
        <v>414.02241766251359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313.79501013720198</v>
      </c>
      <c r="AC26">
        <f t="shared" si="2"/>
        <v>309.00006098342226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-1139.3326128372055</v>
      </c>
      <c r="AI26">
        <f t="shared" si="6"/>
        <v>-1148.6618196567292</v>
      </c>
      <c r="AJ26">
        <f t="shared" si="7"/>
        <v>4.7949491537797257</v>
      </c>
      <c r="AK26">
        <f t="shared" si="22"/>
        <v>21.965650709604141</v>
      </c>
      <c r="AL26">
        <f t="shared" si="8"/>
        <v>-1121.9012197933453</v>
      </c>
      <c r="AN26">
        <f t="shared" si="9"/>
        <v>0</v>
      </c>
      <c r="AO26">
        <f t="shared" si="9"/>
        <v>0</v>
      </c>
      <c r="AP26">
        <f t="shared" si="9"/>
        <v>-0.68838309988035717</v>
      </c>
      <c r="AQ26">
        <f t="shared" si="9"/>
        <v>-84.069024408198416</v>
      </c>
      <c r="AR26">
        <f t="shared" si="9"/>
        <v>-84.757407508078785</v>
      </c>
      <c r="AS26">
        <f t="shared" si="9"/>
        <v>0.35380949593055877</v>
      </c>
      <c r="AT26">
        <f t="shared" si="9"/>
        <v>1.6208004623418331</v>
      </c>
      <c r="AU26">
        <f t="shared" si="9"/>
        <v>-82.782797549806389</v>
      </c>
      <c r="AW26">
        <v>23</v>
      </c>
      <c r="AX26">
        <f>IF(Z26&gt;0, (R26*SUMPRODUCT(K26:$K$98, X26:$X$98)-K26*$AZ$3)/Z26, 0)</f>
        <v>414.02241766251359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500000</v>
      </c>
      <c r="S27">
        <f t="shared" si="1"/>
        <v>412.7868749846424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309.00006098342226</v>
      </c>
      <c r="AC27">
        <f t="shared" si="2"/>
        <v>304.04858123509382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-1148.9824997146195</v>
      </c>
      <c r="AI27">
        <f t="shared" si="6"/>
        <v>-1158.189689903455</v>
      </c>
      <c r="AJ27">
        <f t="shared" si="7"/>
        <v>4.9514797483284383</v>
      </c>
      <c r="AK27">
        <f t="shared" si="22"/>
        <v>21.63000426883956</v>
      </c>
      <c r="AL27">
        <f t="shared" si="8"/>
        <v>-1131.6082058862871</v>
      </c>
      <c r="AN27">
        <f t="shared" si="9"/>
        <v>0</v>
      </c>
      <c r="AO27">
        <f t="shared" si="9"/>
        <v>0</v>
      </c>
      <c r="AP27">
        <f t="shared" si="9"/>
        <v>-0.60658905547830677</v>
      </c>
      <c r="AQ27">
        <f t="shared" si="9"/>
        <v>-75.697383780354301</v>
      </c>
      <c r="AR27">
        <f t="shared" si="9"/>
        <v>-76.303972835832596</v>
      </c>
      <c r="AS27">
        <f t="shared" si="9"/>
        <v>0.32621390045798343</v>
      </c>
      <c r="AT27">
        <f t="shared" si="9"/>
        <v>1.4250301764524052</v>
      </c>
      <c r="AU27">
        <f t="shared" si="9"/>
        <v>-74.552728758922214</v>
      </c>
      <c r="AW27">
        <v>24</v>
      </c>
      <c r="AX27">
        <f>IF(Z27&gt;0, (R27*SUMPRODUCT(K27:$K$98, X27:$X$98)-K27*$AZ$3)/Z27, 0)</f>
        <v>412.7868749846424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500000</v>
      </c>
      <c r="S28">
        <f t="shared" si="1"/>
        <v>411.33121351626693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304.04858123509382</v>
      </c>
      <c r="AC28">
        <f t="shared" si="2"/>
        <v>298.99186232962313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-1160.5622721390339</v>
      </c>
      <c r="AI28">
        <f t="shared" si="6"/>
        <v>-1169.6483763691776</v>
      </c>
      <c r="AJ28">
        <f t="shared" si="7"/>
        <v>5.0567189054706887</v>
      </c>
      <c r="AK28">
        <f t="shared" si="22"/>
        <v>21.28340068645657</v>
      </c>
      <c r="AL28">
        <f t="shared" si="8"/>
        <v>-1143.3082567772503</v>
      </c>
      <c r="AN28">
        <f t="shared" si="9"/>
        <v>0</v>
      </c>
      <c r="AO28">
        <f t="shared" si="9"/>
        <v>0</v>
      </c>
      <c r="AP28">
        <f t="shared" si="9"/>
        <v>-0.5344746944954708</v>
      </c>
      <c r="AQ28">
        <f t="shared" si="9"/>
        <v>-68.268110307014425</v>
      </c>
      <c r="AR28">
        <f t="shared" si="9"/>
        <v>-68.802585001509897</v>
      </c>
      <c r="AS28">
        <f t="shared" si="9"/>
        <v>0.29745292632507886</v>
      </c>
      <c r="AT28">
        <f t="shared" si="9"/>
        <v>1.2519600030538807</v>
      </c>
      <c r="AU28">
        <f t="shared" si="9"/>
        <v>-67.253172072130923</v>
      </c>
      <c r="AW28">
        <v>25</v>
      </c>
      <c r="AX28">
        <f>IF(Z28&gt;0, (R28*SUMPRODUCT(K28:$K$98, X28:$X$98)-K28*$AZ$3)/Z28, 0)</f>
        <v>411.33121351626693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500000</v>
      </c>
      <c r="S29">
        <f t="shared" si="1"/>
        <v>409.60150958084006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298.99186232962313</v>
      </c>
      <c r="AC29">
        <f t="shared" si="2"/>
        <v>293.79577423232615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-1173.6295498691693</v>
      </c>
      <c r="AI29">
        <f t="shared" si="6"/>
        <v>-1182.5954523182647</v>
      </c>
      <c r="AJ29">
        <f t="shared" si="7"/>
        <v>5.196088097296979</v>
      </c>
      <c r="AK29">
        <f t="shared" si="22"/>
        <v>20.929430363073621</v>
      </c>
      <c r="AL29">
        <f t="shared" si="8"/>
        <v>-1156.4699338578941</v>
      </c>
      <c r="AN29">
        <f t="shared" si="9"/>
        <v>0</v>
      </c>
      <c r="AO29">
        <f t="shared" si="9"/>
        <v>0</v>
      </c>
      <c r="AP29">
        <f t="shared" si="9"/>
        <v>-0.47089645382209616</v>
      </c>
      <c r="AQ29">
        <f t="shared" si="9"/>
        <v>-61.639973920301429</v>
      </c>
      <c r="AR29">
        <f t="shared" si="9"/>
        <v>-62.110870374123522</v>
      </c>
      <c r="AS29">
        <f t="shared" si="9"/>
        <v>0.27290275269626479</v>
      </c>
      <c r="AT29">
        <f t="shared" si="9"/>
        <v>1.09923062340279</v>
      </c>
      <c r="AU29">
        <f t="shared" si="9"/>
        <v>-60.738736998024464</v>
      </c>
      <c r="AW29">
        <v>26</v>
      </c>
      <c r="AX29">
        <f>IF(Z29&gt;0, (R29*SUMPRODUCT(K29:$K$98, X29:$X$98)-K29*$AZ$3)/Z29, 0)</f>
        <v>409.60150958084006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500000</v>
      </c>
      <c r="S30">
        <f t="shared" si="1"/>
        <v>407.60532777869281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293.79577423232615</v>
      </c>
      <c r="AC30">
        <f t="shared" si="2"/>
        <v>288.47010585641539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-1190.1500297173479</v>
      </c>
      <c r="AI30">
        <f t="shared" si="6"/>
        <v>-1198.9965193912096</v>
      </c>
      <c r="AJ30">
        <f t="shared" si="7"/>
        <v>5.3256683759107659</v>
      </c>
      <c r="AK30">
        <f t="shared" si="22"/>
        <v>20.565704196262832</v>
      </c>
      <c r="AL30">
        <f t="shared" si="8"/>
        <v>-1173.105146819036</v>
      </c>
      <c r="AN30">
        <f t="shared" si="9"/>
        <v>0</v>
      </c>
      <c r="AO30">
        <f t="shared" si="9"/>
        <v>0</v>
      </c>
      <c r="AP30">
        <f t="shared" si="9"/>
        <v>-0.41484356983171966</v>
      </c>
      <c r="AQ30">
        <f t="shared" si="9"/>
        <v>-55.810395441037414</v>
      </c>
      <c r="AR30">
        <f t="shared" si="9"/>
        <v>-56.225239010869139</v>
      </c>
      <c r="AS30">
        <f t="shared" si="9"/>
        <v>0.24973965519120037</v>
      </c>
      <c r="AT30">
        <f t="shared" si="9"/>
        <v>0.96439949170897443</v>
      </c>
      <c r="AU30">
        <f t="shared" si="9"/>
        <v>-55.011099863968958</v>
      </c>
      <c r="AW30">
        <v>27</v>
      </c>
      <c r="AX30">
        <f>IF(Z30&gt;0, (R30*SUMPRODUCT(K30:$K$98, X30:$X$98)-K30*$AZ$3)/Z30, 0)</f>
        <v>407.60532777869281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500000</v>
      </c>
      <c r="S31">
        <f t="shared" si="1"/>
        <v>405.23050869110881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288.47010585641539</v>
      </c>
      <c r="AC31">
        <f t="shared" si="2"/>
        <v>282.9403403657268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-1210.6276036248996</v>
      </c>
      <c r="AI31">
        <f t="shared" si="6"/>
        <v>-1219.355362711932</v>
      </c>
      <c r="AJ31">
        <f t="shared" si="7"/>
        <v>5.5297654906885896</v>
      </c>
      <c r="AK31">
        <f t="shared" si="22"/>
        <v>20.192907409949079</v>
      </c>
      <c r="AL31">
        <f t="shared" si="8"/>
        <v>-1193.6326898112943</v>
      </c>
      <c r="AN31">
        <f t="shared" si="9"/>
        <v>0</v>
      </c>
      <c r="AO31">
        <f t="shared" si="9"/>
        <v>0</v>
      </c>
      <c r="AP31">
        <f t="shared" si="9"/>
        <v>-0.3654248817666983</v>
      </c>
      <c r="AQ31">
        <f t="shared" si="9"/>
        <v>-50.688091239300284</v>
      </c>
      <c r="AR31">
        <f t="shared" si="9"/>
        <v>-51.053516121066984</v>
      </c>
      <c r="AS31">
        <f t="shared" si="9"/>
        <v>0.23152723173062828</v>
      </c>
      <c r="AT31">
        <f t="shared" si="9"/>
        <v>0.84546224629070565</v>
      </c>
      <c r="AU31">
        <f t="shared" si="9"/>
        <v>-49.976526643045645</v>
      </c>
      <c r="AW31">
        <v>28</v>
      </c>
      <c r="AX31">
        <f>IF(Z31&gt;0, (R31*SUMPRODUCT(K31:$K$98, X31:$X$98)-K31*$AZ$3)/Z31, 0)</f>
        <v>405.23050869110881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500000</v>
      </c>
      <c r="S32">
        <f t="shared" si="1"/>
        <v>402.37682983396456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282.9403403657268</v>
      </c>
      <c r="AC32">
        <f t="shared" si="2"/>
        <v>277.1456687249522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-1233.5395761175412</v>
      </c>
      <c r="AI32">
        <f t="shared" si="6"/>
        <v>-1242.1492191243003</v>
      </c>
      <c r="AJ32">
        <f t="shared" si="7"/>
        <v>5.7946716407745953</v>
      </c>
      <c r="AK32">
        <f t="shared" si="22"/>
        <v>19.805823825600879</v>
      </c>
      <c r="AL32">
        <f t="shared" si="8"/>
        <v>-1216.5487236579249</v>
      </c>
      <c r="AN32">
        <f t="shared" si="9"/>
        <v>0</v>
      </c>
      <c r="AO32">
        <f t="shared" si="9"/>
        <v>0</v>
      </c>
      <c r="AP32">
        <f t="shared" si="9"/>
        <v>-0.32185664998240571</v>
      </c>
      <c r="AQ32">
        <f t="shared" si="9"/>
        <v>-46.113748883457724</v>
      </c>
      <c r="AR32">
        <f t="shared" si="9"/>
        <v>-46.435605533440132</v>
      </c>
      <c r="AS32">
        <f t="shared" si="9"/>
        <v>0.2166238020070719</v>
      </c>
      <c r="AT32">
        <f t="shared" si="9"/>
        <v>0.74040655363353713</v>
      </c>
      <c r="AU32">
        <f t="shared" si="9"/>
        <v>-45.478575177799527</v>
      </c>
      <c r="AW32">
        <v>29</v>
      </c>
      <c r="AX32">
        <f>IF(Z32&gt;0, (R32*SUMPRODUCT(K32:$K$98, X32:$X$98)-K32*$AZ$3)/Z32, 0)</f>
        <v>402.37682983396456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500000</v>
      </c>
      <c r="S33">
        <f t="shared" si="1"/>
        <v>399.07364880240328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277.1456687249522</v>
      </c>
      <c r="AC33">
        <f t="shared" si="2"/>
        <v>271.11533019732099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-1261.0409801569197</v>
      </c>
      <c r="AI33">
        <f t="shared" si="6"/>
        <v>-1269.5330007091072</v>
      </c>
      <c r="AJ33">
        <f t="shared" si="7"/>
        <v>6.0303385276312156</v>
      </c>
      <c r="AK33">
        <f t="shared" si="22"/>
        <v>19.400196810746657</v>
      </c>
      <c r="AL33">
        <f t="shared" si="8"/>
        <v>-1244.1024653707293</v>
      </c>
      <c r="AN33">
        <f t="shared" si="9"/>
        <v>0</v>
      </c>
      <c r="AO33">
        <f t="shared" si="9"/>
        <v>0</v>
      </c>
      <c r="AP33">
        <f t="shared" si="9"/>
        <v>-0.28344601557760535</v>
      </c>
      <c r="AQ33">
        <f t="shared" si="9"/>
        <v>-42.090929845133033</v>
      </c>
      <c r="AR33">
        <f t="shared" si="9"/>
        <v>-42.374375860710636</v>
      </c>
      <c r="AS33">
        <f t="shared" si="9"/>
        <v>0.20128018034540282</v>
      </c>
      <c r="AT33">
        <f t="shared" si="9"/>
        <v>0.64753829240450189</v>
      </c>
      <c r="AU33">
        <f t="shared" si="9"/>
        <v>-41.525557387960731</v>
      </c>
      <c r="AW33">
        <v>30</v>
      </c>
      <c r="AX33">
        <f>IF(Z33&gt;0, (R33*SUMPRODUCT(K33:$K$98, X33:$X$98)-K33*$AZ$3)/Z33, 0)</f>
        <v>399.07364880240328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500000</v>
      </c>
      <c r="S34">
        <f t="shared" si="1"/>
        <v>395.25438006867847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271.11533019732099</v>
      </c>
      <c r="AC34">
        <f t="shared" si="2"/>
        <v>264.8131595984616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-1293.2168608529098</v>
      </c>
      <c r="AI34">
        <f t="shared" si="6"/>
        <v>-1301.5916307780542</v>
      </c>
      <c r="AJ34">
        <f t="shared" si="7"/>
        <v>6.3021705988593908</v>
      </c>
      <c r="AK34">
        <f t="shared" si="22"/>
        <v>18.978073113812471</v>
      </c>
      <c r="AL34">
        <f t="shared" si="8"/>
        <v>-1276.3113870653822</v>
      </c>
      <c r="AN34">
        <f t="shared" si="9"/>
        <v>0</v>
      </c>
      <c r="AO34">
        <f t="shared" si="9"/>
        <v>0</v>
      </c>
      <c r="AP34">
        <f t="shared" si="9"/>
        <v>-0.24958252952971866</v>
      </c>
      <c r="AQ34">
        <f t="shared" si="9"/>
        <v>-38.540083876583097</v>
      </c>
      <c r="AR34">
        <f t="shared" si="9"/>
        <v>-38.789666406112815</v>
      </c>
      <c r="AS34">
        <f t="shared" si="9"/>
        <v>0.18781550939908651</v>
      </c>
      <c r="AT34">
        <f t="shared" si="9"/>
        <v>0.56557917837528904</v>
      </c>
      <c r="AU34">
        <f t="shared" ref="AU34:AU97" si="23">AL34*$K34</f>
        <v>-38.036271718338433</v>
      </c>
      <c r="AW34">
        <v>31</v>
      </c>
      <c r="AX34">
        <f>IF(Z34&gt;0, (R34*SUMPRODUCT(K34:$K$98, X34:$X$98)-K34*$AZ$3)/Z34, 0)</f>
        <v>395.25438006867847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500000</v>
      </c>
      <c r="S35">
        <f t="shared" si="1"/>
        <v>390.88053318537203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264.8131595984616</v>
      </c>
      <c r="AC35">
        <f t="shared" si="2"/>
        <v>258.22732504890854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-1325.993401806372</v>
      </c>
      <c r="AI35">
        <f t="shared" ref="AI35:AI66" si="25">SUM(AE35:AH35)</f>
        <v>-1334.2512741972198</v>
      </c>
      <c r="AJ35">
        <f t="shared" si="7"/>
        <v>6.5858345495530557</v>
      </c>
      <c r="AK35">
        <f t="shared" si="22"/>
        <v>18.536921171892313</v>
      </c>
      <c r="AL35">
        <f t="shared" ref="AL35:AL98" si="26">SUM(AI35:AK35)</f>
        <v>-1309.1285184757744</v>
      </c>
      <c r="AN35">
        <f t="shared" ref="AN35:AT66" si="27">AE35*$K35</f>
        <v>0</v>
      </c>
      <c r="AO35">
        <f t="shared" si="27"/>
        <v>0</v>
      </c>
      <c r="AP35">
        <f t="shared" si="27"/>
        <v>-0.2197310555419188</v>
      </c>
      <c r="AQ35">
        <f t="shared" si="27"/>
        <v>-35.282929552586651</v>
      </c>
      <c r="AR35">
        <f t="shared" si="27"/>
        <v>-35.502660608128565</v>
      </c>
      <c r="AS35">
        <f t="shared" si="27"/>
        <v>0.17524034142275705</v>
      </c>
      <c r="AT35">
        <f t="shared" si="27"/>
        <v>0.49324293992620794</v>
      </c>
      <c r="AU35">
        <f t="shared" si="23"/>
        <v>-34.834177326779603</v>
      </c>
      <c r="AW35">
        <v>32</v>
      </c>
      <c r="AX35">
        <f>IF(Z35&gt;0, (R35*SUMPRODUCT(K35:$K$98, X35:$X$98)-K35*$AZ$3)/Z35, 0)</f>
        <v>390.88053318537203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500000</v>
      </c>
      <c r="S36">
        <f t="shared" si="1"/>
        <v>386.11167890048358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258.22732504890854</v>
      </c>
      <c r="AC36">
        <f t="shared" si="2"/>
        <v>251.47497525259905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-1361.1784679879042</v>
      </c>
      <c r="AI36">
        <f t="shared" si="25"/>
        <v>-1369.3197321931439</v>
      </c>
      <c r="AJ36">
        <f t="shared" si="7"/>
        <v>6.7523497963094883</v>
      </c>
      <c r="AK36">
        <f t="shared" si="22"/>
        <v>18.075912753423598</v>
      </c>
      <c r="AL36">
        <f t="shared" si="26"/>
        <v>-1344.4914696434107</v>
      </c>
      <c r="AN36">
        <f t="shared" si="27"/>
        <v>0</v>
      </c>
      <c r="AO36">
        <f t="shared" si="27"/>
        <v>0</v>
      </c>
      <c r="AP36">
        <f t="shared" si="27"/>
        <v>-0.19341809468440943</v>
      </c>
      <c r="AQ36">
        <f t="shared" si="27"/>
        <v>-32.338533570034691</v>
      </c>
      <c r="AR36">
        <f t="shared" si="27"/>
        <v>-32.531951664719102</v>
      </c>
      <c r="AS36">
        <f t="shared" si="27"/>
        <v>0.16042061764858281</v>
      </c>
      <c r="AT36">
        <f t="shared" si="27"/>
        <v>0.429442960738049</v>
      </c>
      <c r="AU36">
        <f t="shared" si="23"/>
        <v>-31.942088086332468</v>
      </c>
      <c r="AW36">
        <v>33</v>
      </c>
      <c r="AX36">
        <f>IF(Z36&gt;0, (R36*SUMPRODUCT(K36:$K$98, X36:$X$98)-K36*$AZ$3)/Z36, 0)</f>
        <v>386.11167890048358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500000</v>
      </c>
      <c r="S37">
        <f t="shared" si="1"/>
        <v>381.01959604701744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251.47497525259905</v>
      </c>
      <c r="AC37">
        <f t="shared" si="2"/>
        <v>244.61017360781122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-1399.845765963111</v>
      </c>
      <c r="AI37">
        <f t="shared" si="25"/>
        <v>-1407.8706213821492</v>
      </c>
      <c r="AJ37">
        <f t="shared" si="7"/>
        <v>6.8648016447878319</v>
      </c>
      <c r="AK37">
        <f t="shared" si="22"/>
        <v>17.603248267681934</v>
      </c>
      <c r="AL37">
        <f t="shared" si="26"/>
        <v>-1383.4025714696795</v>
      </c>
      <c r="AN37">
        <f t="shared" si="27"/>
        <v>0</v>
      </c>
      <c r="AO37">
        <f t="shared" si="27"/>
        <v>0</v>
      </c>
      <c r="AP37">
        <f t="shared" si="27"/>
        <v>-0.1702254323226069</v>
      </c>
      <c r="AQ37">
        <f t="shared" si="27"/>
        <v>-29.693912008772617</v>
      </c>
      <c r="AR37">
        <f t="shared" si="27"/>
        <v>-29.864137441095224</v>
      </c>
      <c r="AS37">
        <f t="shared" si="27"/>
        <v>0.1456180537559158</v>
      </c>
      <c r="AT37">
        <f t="shared" si="27"/>
        <v>0.37340492634165018</v>
      </c>
      <c r="AU37">
        <f t="shared" si="23"/>
        <v>-29.34511446099766</v>
      </c>
      <c r="AW37">
        <v>34</v>
      </c>
      <c r="AX37">
        <f>IF(Z37&gt;0, (R37*SUMPRODUCT(K37:$K$98, X37:$X$98)-K37*$AZ$3)/Z37, 0)</f>
        <v>381.01959604701744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500000</v>
      </c>
      <c r="S38">
        <f t="shared" si="1"/>
        <v>375.64618594162164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244.61017360781122</v>
      </c>
      <c r="AC38">
        <f t="shared" si="2"/>
        <v>237.66066510372352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-1448.4857611479551</v>
      </c>
      <c r="AI38">
        <f t="shared" si="25"/>
        <v>-1456.3941558687743</v>
      </c>
      <c r="AJ38">
        <f t="shared" si="7"/>
        <v>6.9495085040877029</v>
      </c>
      <c r="AK38">
        <f t="shared" si="22"/>
        <v>17.122712152546786</v>
      </c>
      <c r="AL38">
        <f t="shared" si="26"/>
        <v>-1432.32193521214</v>
      </c>
      <c r="AN38">
        <f t="shared" si="27"/>
        <v>0</v>
      </c>
      <c r="AO38">
        <f t="shared" si="27"/>
        <v>0</v>
      </c>
      <c r="AP38">
        <f t="shared" si="27"/>
        <v>-0.14978128221113921</v>
      </c>
      <c r="AQ38">
        <f t="shared" si="27"/>
        <v>-27.433640103746392</v>
      </c>
      <c r="AR38">
        <f t="shared" si="27"/>
        <v>-27.583421385957532</v>
      </c>
      <c r="AS38">
        <f t="shared" si="27"/>
        <v>0.13162042756151959</v>
      </c>
      <c r="AT38">
        <f t="shared" si="27"/>
        <v>0.32429612730244289</v>
      </c>
      <c r="AU38">
        <f t="shared" si="23"/>
        <v>-27.127504831093571</v>
      </c>
      <c r="AW38">
        <v>35</v>
      </c>
      <c r="AX38">
        <f>IF(Z38&gt;0, (R38*SUMPRODUCT(K38:$K$98, X38:$X$98)-K38*$AZ$3)/Z38, 0)</f>
        <v>375.64618594162164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500000</v>
      </c>
      <c r="S39">
        <f t="shared" si="1"/>
        <v>369.83421544443394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237.66066510372352</v>
      </c>
      <c r="AC39">
        <f t="shared" si="2"/>
        <v>230.53452812916007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-1499.6347266437285</v>
      </c>
      <c r="AI39">
        <f t="shared" si="25"/>
        <v>-1507.4265465491733</v>
      </c>
      <c r="AJ39">
        <f t="shared" si="7"/>
        <v>7.1261369745634511</v>
      </c>
      <c r="AK39">
        <f t="shared" si="22"/>
        <v>16.636246557260648</v>
      </c>
      <c r="AL39">
        <f t="shared" si="26"/>
        <v>-1483.6641630173492</v>
      </c>
      <c r="AN39">
        <f t="shared" si="27"/>
        <v>0</v>
      </c>
      <c r="AO39">
        <f t="shared" si="27"/>
        <v>0</v>
      </c>
      <c r="AP39">
        <f t="shared" si="27"/>
        <v>-0.13176197317121768</v>
      </c>
      <c r="AQ39">
        <f t="shared" si="27"/>
        <v>-25.359265616570681</v>
      </c>
      <c r="AR39">
        <f t="shared" si="27"/>
        <v>-25.491027589741901</v>
      </c>
      <c r="AS39">
        <f t="shared" si="27"/>
        <v>0.12050507843497844</v>
      </c>
      <c r="AT39">
        <f t="shared" si="27"/>
        <v>0.28132383694030044</v>
      </c>
      <c r="AU39">
        <f t="shared" si="23"/>
        <v>-25.089198674366621</v>
      </c>
      <c r="AW39">
        <v>36</v>
      </c>
      <c r="AX39">
        <f>IF(Z39&gt;0, (R39*SUMPRODUCT(K39:$K$98, X39:$X$98)-K39*$AZ$3)/Z39, 0)</f>
        <v>369.83421544443394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500000</v>
      </c>
      <c r="S40">
        <f t="shared" si="1"/>
        <v>363.68261302439845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230.53452812916007</v>
      </c>
      <c r="AC40">
        <f t="shared" si="2"/>
        <v>223.30696173507417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-1548.0429364422077</v>
      </c>
      <c r="AI40">
        <f t="shared" si="25"/>
        <v>-1555.7181370751871</v>
      </c>
      <c r="AJ40">
        <f t="shared" si="7"/>
        <v>7.2275663940858976</v>
      </c>
      <c r="AK40">
        <f t="shared" si="22"/>
        <v>16.137416969041205</v>
      </c>
      <c r="AL40">
        <f t="shared" si="26"/>
        <v>-1532.35315371206</v>
      </c>
      <c r="AN40">
        <f t="shared" si="27"/>
        <v>0</v>
      </c>
      <c r="AO40">
        <f t="shared" si="27"/>
        <v>0</v>
      </c>
      <c r="AP40">
        <f t="shared" si="27"/>
        <v>-0.1158838454208848</v>
      </c>
      <c r="AQ40">
        <f t="shared" si="27"/>
        <v>-23.373091718375843</v>
      </c>
      <c r="AR40">
        <f t="shared" si="27"/>
        <v>-23.488975563796728</v>
      </c>
      <c r="AS40">
        <f t="shared" si="27"/>
        <v>0.10912524985764646</v>
      </c>
      <c r="AT40">
        <f t="shared" si="27"/>
        <v>0.24365042986593924</v>
      </c>
      <c r="AU40">
        <f t="shared" si="23"/>
        <v>-23.136199884073143</v>
      </c>
      <c r="AW40">
        <v>37</v>
      </c>
      <c r="AX40">
        <f>IF(Z40&gt;0, (R40*SUMPRODUCT(K40:$K$98, X40:$X$98)-K40*$AZ$3)/Z40, 0)</f>
        <v>363.68261302439845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500000</v>
      </c>
      <c r="S41">
        <f t="shared" si="1"/>
        <v>357.42131360536894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223.30696173507417</v>
      </c>
      <c r="AC41">
        <f t="shared" si="2"/>
        <v>216.12288717963128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-1601.6280182314101</v>
      </c>
      <c r="AI41">
        <f t="shared" si="25"/>
        <v>-1609.1864261576038</v>
      </c>
      <c r="AJ41">
        <f t="shared" si="7"/>
        <v>7.1840745554428906</v>
      </c>
      <c r="AK41">
        <f t="shared" si="22"/>
        <v>15.631487321455193</v>
      </c>
      <c r="AL41">
        <f t="shared" si="26"/>
        <v>-1586.3708642807057</v>
      </c>
      <c r="AN41">
        <f t="shared" si="27"/>
        <v>0</v>
      </c>
      <c r="AO41">
        <f t="shared" si="27"/>
        <v>0</v>
      </c>
      <c r="AP41">
        <f t="shared" si="27"/>
        <v>-0.10189326191489881</v>
      </c>
      <c r="AQ41">
        <f t="shared" si="27"/>
        <v>-21.591200785331996</v>
      </c>
      <c r="AR41">
        <f t="shared" si="27"/>
        <v>-21.693094047246895</v>
      </c>
      <c r="AS41">
        <f t="shared" si="27"/>
        <v>9.6846954734623514E-2</v>
      </c>
      <c r="AT41">
        <f t="shared" si="27"/>
        <v>0.21072469854991427</v>
      </c>
      <c r="AU41">
        <f t="shared" si="23"/>
        <v>-21.385522393962358</v>
      </c>
      <c r="AW41">
        <v>38</v>
      </c>
      <c r="AX41">
        <f>IF(Z41&gt;0, (R41*SUMPRODUCT(K41:$K$98, X41:$X$98)-K41*$AZ$3)/Z41, 0)</f>
        <v>357.42131360536894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500000</v>
      </c>
      <c r="S42">
        <f t="shared" si="1"/>
        <v>351.05374657222183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216.12288717963128</v>
      </c>
      <c r="AC42">
        <f t="shared" si="2"/>
        <v>208.98616600406075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-1657.4409470506337</v>
      </c>
      <c r="AI42">
        <f t="shared" si="25"/>
        <v>-1664.8823348738892</v>
      </c>
      <c r="AJ42">
        <f t="shared" si="7"/>
        <v>7.1367211755705284</v>
      </c>
      <c r="AK42">
        <f t="shared" si="22"/>
        <v>15.128602102574192</v>
      </c>
      <c r="AL42">
        <f t="shared" si="26"/>
        <v>-1642.6170115957445</v>
      </c>
      <c r="AN42">
        <f t="shared" si="27"/>
        <v>0</v>
      </c>
      <c r="AO42">
        <f t="shared" si="27"/>
        <v>0</v>
      </c>
      <c r="AP42">
        <f t="shared" si="27"/>
        <v>-8.9567624308637087E-2</v>
      </c>
      <c r="AQ42">
        <f t="shared" si="27"/>
        <v>-19.94964535986735</v>
      </c>
      <c r="AR42">
        <f t="shared" si="27"/>
        <v>-20.03921298417599</v>
      </c>
      <c r="AS42">
        <f t="shared" si="27"/>
        <v>8.5900530416024648E-2</v>
      </c>
      <c r="AT42">
        <f t="shared" si="27"/>
        <v>0.18209411760579519</v>
      </c>
      <c r="AU42">
        <f t="shared" si="23"/>
        <v>-19.77121833615417</v>
      </c>
      <c r="AW42">
        <v>39</v>
      </c>
      <c r="AX42">
        <f>IF(Z42&gt;0, (R42*SUMPRODUCT(K42:$K$98, X42:$X$98)-K42*$AZ$3)/Z42, 0)</f>
        <v>351.05374657222183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500000</v>
      </c>
      <c r="S43">
        <f t="shared" si="1"/>
        <v>344.6594612898835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208.98616600406075</v>
      </c>
      <c r="AC43">
        <f t="shared" si="2"/>
        <v>201.94230601005188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-1719.7782468660434</v>
      </c>
      <c r="AI43">
        <f t="shared" si="25"/>
        <v>-1727.1022263548948</v>
      </c>
      <c r="AJ43">
        <f t="shared" si="7"/>
        <v>7.0438599940088693</v>
      </c>
      <c r="AK43">
        <f t="shared" si="22"/>
        <v>14.629031620284254</v>
      </c>
      <c r="AL43">
        <f t="shared" si="26"/>
        <v>-1705.4293347406017</v>
      </c>
      <c r="AN43">
        <f t="shared" si="27"/>
        <v>0</v>
      </c>
      <c r="AO43">
        <f t="shared" si="27"/>
        <v>0</v>
      </c>
      <c r="AP43">
        <f t="shared" si="27"/>
        <v>-7.8709329457950311E-2</v>
      </c>
      <c r="AQ43">
        <f t="shared" si="27"/>
        <v>-18.482109737369818</v>
      </c>
      <c r="AR43">
        <f t="shared" si="27"/>
        <v>-18.560819066827769</v>
      </c>
      <c r="AS43">
        <f t="shared" si="27"/>
        <v>7.5698941779952289E-2</v>
      </c>
      <c r="AT43">
        <f t="shared" si="27"/>
        <v>0.15721525042560131</v>
      </c>
      <c r="AU43">
        <f t="shared" si="23"/>
        <v>-18.327904874622217</v>
      </c>
      <c r="AW43">
        <v>40</v>
      </c>
      <c r="AX43">
        <f>IF(Z43&gt;0, (R43*SUMPRODUCT(K43:$K$98, X43:$X$98)-K43*$AZ$3)/Z43, 0)</f>
        <v>344.6594612898835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500000</v>
      </c>
      <c r="S44">
        <f t="shared" si="1"/>
        <v>338.233906403162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201.94230601005188</v>
      </c>
      <c r="AC44">
        <f t="shared" si="2"/>
        <v>194.98321892077004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-1792.3424239808246</v>
      </c>
      <c r="AI44">
        <f t="shared" si="25"/>
        <v>-1799.5483551141879</v>
      </c>
      <c r="AJ44">
        <f t="shared" si="7"/>
        <v>6.9590870892818373</v>
      </c>
      <c r="AK44">
        <f t="shared" si="22"/>
        <v>14.135961420703634</v>
      </c>
      <c r="AL44">
        <f t="shared" si="26"/>
        <v>-1778.4533066042025</v>
      </c>
      <c r="AN44">
        <f t="shared" si="27"/>
        <v>0</v>
      </c>
      <c r="AO44">
        <f t="shared" si="27"/>
        <v>0</v>
      </c>
      <c r="AP44">
        <f t="shared" si="27"/>
        <v>-6.9143471076579158E-2</v>
      </c>
      <c r="AQ44">
        <f t="shared" si="27"/>
        <v>-17.198162771505942</v>
      </c>
      <c r="AR44">
        <f t="shared" si="27"/>
        <v>-17.267306242582521</v>
      </c>
      <c r="AS44">
        <f t="shared" si="27"/>
        <v>6.6774914715646422E-2</v>
      </c>
      <c r="AT44">
        <f t="shared" si="27"/>
        <v>0.13563957544732558</v>
      </c>
      <c r="AU44">
        <f t="shared" si="23"/>
        <v>-17.064891752419548</v>
      </c>
      <c r="AW44">
        <v>41</v>
      </c>
      <c r="AX44">
        <f>IF(Z44&gt;0, (R44*SUMPRODUCT(K44:$K$98, X44:$X$98)-K44*$AZ$3)/Z44, 0)</f>
        <v>338.233906403162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500000</v>
      </c>
      <c r="S45">
        <f t="shared" si="1"/>
        <v>331.71538221954143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194.98321892077004</v>
      </c>
      <c r="AC45">
        <f t="shared" si="2"/>
        <v>188.07346922791393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-1868.6685793303357</v>
      </c>
      <c r="AI45">
        <f t="shared" si="25"/>
        <v>-1875.755734437882</v>
      </c>
      <c r="AJ45">
        <f t="shared" si="7"/>
        <v>6.90974969285611</v>
      </c>
      <c r="AK45">
        <f t="shared" si="22"/>
        <v>13.648825324453904</v>
      </c>
      <c r="AL45">
        <f t="shared" si="26"/>
        <v>-1855.197159420572</v>
      </c>
      <c r="AN45">
        <f t="shared" si="27"/>
        <v>0</v>
      </c>
      <c r="AO45">
        <f t="shared" si="27"/>
        <v>0</v>
      </c>
      <c r="AP45">
        <f t="shared" si="27"/>
        <v>-6.0717654358593345E-2</v>
      </c>
      <c r="AQ45">
        <f t="shared" si="27"/>
        <v>-16.009410149600058</v>
      </c>
      <c r="AR45">
        <f t="shared" si="27"/>
        <v>-16.070127803958652</v>
      </c>
      <c r="AS45">
        <f t="shared" si="27"/>
        <v>5.9197772193316983E-2</v>
      </c>
      <c r="AT45">
        <f t="shared" si="27"/>
        <v>0.11693333162252706</v>
      </c>
      <c r="AU45">
        <f t="shared" si="23"/>
        <v>-15.893996700142807</v>
      </c>
      <c r="AW45">
        <v>42</v>
      </c>
      <c r="AX45">
        <f>IF(Z45&gt;0, (R45*SUMPRODUCT(K45:$K$98, X45:$X$98)-K45*$AZ$3)/Z45, 0)</f>
        <v>331.71538221954143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500000</v>
      </c>
      <c r="S46">
        <f t="shared" si="1"/>
        <v>325.16626035045385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188.07346922791393</v>
      </c>
      <c r="AC46">
        <f t="shared" si="2"/>
        <v>181.25014218425139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-1947.5462547468862</v>
      </c>
      <c r="AI46">
        <f t="shared" si="25"/>
        <v>-1954.5138496469885</v>
      </c>
      <c r="AJ46">
        <f t="shared" si="7"/>
        <v>6.8233270436625446</v>
      </c>
      <c r="AK46">
        <f t="shared" si="22"/>
        <v>13.165142845953977</v>
      </c>
      <c r="AL46">
        <f t="shared" si="26"/>
        <v>-1934.5253797573719</v>
      </c>
      <c r="AN46">
        <f t="shared" si="27"/>
        <v>0</v>
      </c>
      <c r="AO46">
        <f t="shared" si="27"/>
        <v>0</v>
      </c>
      <c r="AP46">
        <f t="shared" si="27"/>
        <v>-5.3297632481795566E-2</v>
      </c>
      <c r="AQ46">
        <f t="shared" si="27"/>
        <v>-14.897479835584829</v>
      </c>
      <c r="AR46">
        <f t="shared" si="27"/>
        <v>-14.950777468066624</v>
      </c>
      <c r="AS46">
        <f t="shared" si="27"/>
        <v>5.2194075902846498E-2</v>
      </c>
      <c r="AT46">
        <f t="shared" si="27"/>
        <v>0.10070489961517398</v>
      </c>
      <c r="AU46">
        <f t="shared" si="23"/>
        <v>-14.797878492548604</v>
      </c>
      <c r="AW46">
        <v>43</v>
      </c>
      <c r="AX46">
        <f>IF(Z46&gt;0, (R46*SUMPRODUCT(K46:$K$98, X46:$X$98)-K46*$AZ$3)/Z46, 0)</f>
        <v>325.16626035045385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500000</v>
      </c>
      <c r="S47">
        <f t="shared" si="1"/>
        <v>318.66917692603243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181.25014218425139</v>
      </c>
      <c r="AC47">
        <f t="shared" si="2"/>
        <v>174.55452226468213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-2036.2968891902344</v>
      </c>
      <c r="AI47">
        <f t="shared" si="25"/>
        <v>-2043.1439007191059</v>
      </c>
      <c r="AJ47">
        <f t="shared" si="7"/>
        <v>6.6956199195692534</v>
      </c>
      <c r="AK47">
        <f t="shared" si="22"/>
        <v>12.687509952897598</v>
      </c>
      <c r="AL47">
        <f t="shared" si="26"/>
        <v>-2023.7607708466389</v>
      </c>
      <c r="AN47">
        <f t="shared" si="27"/>
        <v>0</v>
      </c>
      <c r="AO47">
        <f t="shared" si="27"/>
        <v>0</v>
      </c>
      <c r="AP47">
        <f t="shared" si="27"/>
        <v>-4.6763613415360956E-2</v>
      </c>
      <c r="AQ47">
        <f t="shared" si="27"/>
        <v>-13.907468991904738</v>
      </c>
      <c r="AR47">
        <f t="shared" si="27"/>
        <v>-13.954232605320099</v>
      </c>
      <c r="AS47">
        <f t="shared" si="27"/>
        <v>4.5729641344204666E-2</v>
      </c>
      <c r="AT47">
        <f t="shared" si="27"/>
        <v>8.6652959198191701E-2</v>
      </c>
      <c r="AU47">
        <f t="shared" si="23"/>
        <v>-13.821850004777701</v>
      </c>
      <c r="AW47">
        <v>44</v>
      </c>
      <c r="AX47">
        <f>IF(Z47&gt;0, (R47*SUMPRODUCT(K47:$K$98, X47:$X$98)-K47*$AZ$3)/Z47, 0)</f>
        <v>318.66917692603243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500000</v>
      </c>
      <c r="S48">
        <f t="shared" si="1"/>
        <v>312.20519804953136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174.55452226468213</v>
      </c>
      <c r="AC48">
        <f t="shared" si="2"/>
        <v>167.97014248350561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-2135.6573913404463</v>
      </c>
      <c r="AI48">
        <f t="shared" si="25"/>
        <v>-2142.3825413192458</v>
      </c>
      <c r="AJ48">
        <f t="shared" si="7"/>
        <v>6.5843797811765228</v>
      </c>
      <c r="AK48">
        <f t="shared" si="22"/>
        <v>12.218816558527751</v>
      </c>
      <c r="AL48">
        <f t="shared" si="26"/>
        <v>-2123.5793449795415</v>
      </c>
      <c r="AN48">
        <f t="shared" si="27"/>
        <v>0</v>
      </c>
      <c r="AO48">
        <f t="shared" si="27"/>
        <v>0</v>
      </c>
      <c r="AP48">
        <f t="shared" si="27"/>
        <v>-4.1010111862409125E-2</v>
      </c>
      <c r="AQ48">
        <f t="shared" si="27"/>
        <v>-13.023285546754503</v>
      </c>
      <c r="AR48">
        <f t="shared" si="27"/>
        <v>-13.064295658616913</v>
      </c>
      <c r="AS48">
        <f t="shared" si="27"/>
        <v>4.0151692114210137E-2</v>
      </c>
      <c r="AT48">
        <f t="shared" si="27"/>
        <v>7.4510610985801223E-2</v>
      </c>
      <c r="AU48">
        <f t="shared" si="23"/>
        <v>-12.949633355516902</v>
      </c>
      <c r="AW48">
        <v>45</v>
      </c>
      <c r="AX48">
        <f>IF(Z48&gt;0, (R48*SUMPRODUCT(K48:$K$98, X48:$X$98)-K48*$AZ$3)/Z48, 0)</f>
        <v>312.20519804953136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500000</v>
      </c>
      <c r="S49">
        <f t="shared" si="1"/>
        <v>305.76593472713989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167.97014248350561</v>
      </c>
      <c r="AC49">
        <f t="shared" si="2"/>
        <v>161.48532944632984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-2249.0319190720206</v>
      </c>
      <c r="AI49">
        <f t="shared" si="25"/>
        <v>-2255.633591753055</v>
      </c>
      <c r="AJ49">
        <f t="shared" si="7"/>
        <v>6.4848130371757691</v>
      </c>
      <c r="AK49">
        <f t="shared" si="22"/>
        <v>11.757909973845393</v>
      </c>
      <c r="AL49">
        <f t="shared" si="26"/>
        <v>-2237.3908687420339</v>
      </c>
      <c r="AN49">
        <f t="shared" si="27"/>
        <v>0</v>
      </c>
      <c r="AO49">
        <f t="shared" si="27"/>
        <v>0</v>
      </c>
      <c r="AP49">
        <f t="shared" si="27"/>
        <v>-3.5943879103827091E-2</v>
      </c>
      <c r="AQ49">
        <f t="shared" si="27"/>
        <v>-12.245219553524704</v>
      </c>
      <c r="AR49">
        <f t="shared" si="27"/>
        <v>-12.281163432628531</v>
      </c>
      <c r="AS49">
        <f t="shared" si="27"/>
        <v>3.5307617793411038E-2</v>
      </c>
      <c r="AT49">
        <f t="shared" si="27"/>
        <v>6.401785048018438E-2</v>
      </c>
      <c r="AU49">
        <f t="shared" si="23"/>
        <v>-12.181837964354935</v>
      </c>
      <c r="AW49">
        <v>46</v>
      </c>
      <c r="AX49">
        <f>IF(Z49&gt;0, (R49*SUMPRODUCT(K49:$K$98, X49:$X$98)-K49*$AZ$3)/Z49, 0)</f>
        <v>305.76593472713989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500000</v>
      </c>
      <c r="S50">
        <f t="shared" si="1"/>
        <v>299.32406261702727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161.48532944632984</v>
      </c>
      <c r="AC50">
        <f t="shared" si="2"/>
        <v>155.07803177635756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-2379.186587993574</v>
      </c>
      <c r="AI50">
        <f t="shared" si="25"/>
        <v>-2385.6627642830981</v>
      </c>
      <c r="AJ50">
        <f t="shared" si="7"/>
        <v>6.4072976699722801</v>
      </c>
      <c r="AK50">
        <f t="shared" si="22"/>
        <v>11.30397306124309</v>
      </c>
      <c r="AL50">
        <f t="shared" si="26"/>
        <v>-2367.9514935518828</v>
      </c>
      <c r="AN50">
        <f t="shared" si="27"/>
        <v>0</v>
      </c>
      <c r="AO50">
        <f t="shared" si="27"/>
        <v>0</v>
      </c>
      <c r="AP50">
        <f t="shared" si="27"/>
        <v>-3.1482672873312127E-2</v>
      </c>
      <c r="AQ50">
        <f t="shared" si="27"/>
        <v>-11.565953381401174</v>
      </c>
      <c r="AR50">
        <f t="shared" si="27"/>
        <v>-11.597436054274485</v>
      </c>
      <c r="AS50">
        <f t="shared" si="27"/>
        <v>3.1147832845743965E-2</v>
      </c>
      <c r="AT50">
        <f t="shared" si="27"/>
        <v>5.4952068959505003E-2</v>
      </c>
      <c r="AU50">
        <f t="shared" si="23"/>
        <v>-11.511336152469237</v>
      </c>
      <c r="AW50">
        <v>47</v>
      </c>
      <c r="AX50">
        <f>IF(Z50&gt;0, (R50*SUMPRODUCT(K50:$K$98, X50:$X$98)-K50*$AZ$3)/Z50, 0)</f>
        <v>299.32406261702727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500000</v>
      </c>
      <c r="S51">
        <f t="shared" si="1"/>
        <v>292.84684305007465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155.07803177635756</v>
      </c>
      <c r="AC51">
        <f t="shared" si="2"/>
        <v>148.72450864812819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-2527.7575560454188</v>
      </c>
      <c r="AI51">
        <f t="shared" si="25"/>
        <v>-2534.1057766331469</v>
      </c>
      <c r="AJ51">
        <f t="shared" si="7"/>
        <v>6.3535231282293694</v>
      </c>
      <c r="AK51">
        <f t="shared" si="22"/>
        <v>10.855462224345031</v>
      </c>
      <c r="AL51">
        <f t="shared" si="26"/>
        <v>-2516.8967912805724</v>
      </c>
      <c r="AN51">
        <f t="shared" si="27"/>
        <v>0</v>
      </c>
      <c r="AO51">
        <f t="shared" si="27"/>
        <v>0</v>
      </c>
      <c r="AP51">
        <f t="shared" si="27"/>
        <v>-2.7554143828218271E-2</v>
      </c>
      <c r="AQ51">
        <f t="shared" si="27"/>
        <v>-10.971609177662438</v>
      </c>
      <c r="AR51">
        <f t="shared" si="27"/>
        <v>-10.999163321490657</v>
      </c>
      <c r="AS51">
        <f t="shared" si="27"/>
        <v>2.7577159248305453E-2</v>
      </c>
      <c r="AT51">
        <f t="shared" si="27"/>
        <v>4.711760773241333E-2</v>
      </c>
      <c r="AU51">
        <f t="shared" si="23"/>
        <v>-10.924468554509938</v>
      </c>
      <c r="AW51">
        <v>48</v>
      </c>
      <c r="AX51">
        <f>IF(Z51&gt;0, (R51*SUMPRODUCT(K51:$K$98, X51:$X$98)-K51*$AZ$3)/Z51, 0)</f>
        <v>292.84684305007465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500000</v>
      </c>
      <c r="S52">
        <f t="shared" si="1"/>
        <v>286.31968205602755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148.72450864812819</v>
      </c>
      <c r="AC52">
        <f t="shared" si="2"/>
        <v>142.40685505365491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-2704.4745212179537</v>
      </c>
      <c r="AI52">
        <f t="shared" si="25"/>
        <v>-2710.691647736774</v>
      </c>
      <c r="AJ52">
        <f t="shared" si="7"/>
        <v>6.3176535944732848</v>
      </c>
      <c r="AK52">
        <f t="shared" si="22"/>
        <v>10.410715605368974</v>
      </c>
      <c r="AL52">
        <f t="shared" si="26"/>
        <v>-2693.9632785369322</v>
      </c>
      <c r="AN52">
        <f t="shared" si="27"/>
        <v>0</v>
      </c>
      <c r="AO52">
        <f t="shared" si="27"/>
        <v>0</v>
      </c>
      <c r="AP52">
        <f t="shared" si="27"/>
        <v>-2.4093871763305786E-2</v>
      </c>
      <c r="AQ52">
        <f t="shared" si="27"/>
        <v>-10.480929108342961</v>
      </c>
      <c r="AR52">
        <f t="shared" si="27"/>
        <v>-10.505022980106267</v>
      </c>
      <c r="AS52">
        <f t="shared" si="27"/>
        <v>2.4483454710056897E-2</v>
      </c>
      <c r="AT52">
        <f t="shared" si="27"/>
        <v>4.0345720165207093E-2</v>
      </c>
      <c r="AU52">
        <f t="shared" si="23"/>
        <v>-10.440193805231004</v>
      </c>
      <c r="AW52">
        <v>49</v>
      </c>
      <c r="AX52">
        <f>IF(Z52&gt;0, (R52*SUMPRODUCT(K52:$K$98, X52:$X$98)-K52*$AZ$3)/Z52, 0)</f>
        <v>286.31968205602755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500000</v>
      </c>
      <c r="S53">
        <f t="shared" si="1"/>
        <v>279.66415805994689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142.40685505365491</v>
      </c>
      <c r="AC53">
        <f t="shared" si="2"/>
        <v>136.08124343030227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-2904.1742303636256</v>
      </c>
      <c r="AI53">
        <f t="shared" si="25"/>
        <v>-2910.2565812614985</v>
      </c>
      <c r="AJ53">
        <f t="shared" si="7"/>
        <v>6.3256116233526427</v>
      </c>
      <c r="AK53">
        <f t="shared" si="22"/>
        <v>9.968479853755845</v>
      </c>
      <c r="AL53">
        <f t="shared" si="26"/>
        <v>-2893.9624897843901</v>
      </c>
      <c r="AN53">
        <f t="shared" si="27"/>
        <v>0</v>
      </c>
      <c r="AO53">
        <f t="shared" si="27"/>
        <v>0</v>
      </c>
      <c r="AP53">
        <f t="shared" si="27"/>
        <v>-2.1046037407019963E-2</v>
      </c>
      <c r="AQ53">
        <f t="shared" si="27"/>
        <v>-10.048969636084582</v>
      </c>
      <c r="AR53">
        <f t="shared" si="27"/>
        <v>-10.070015673491602</v>
      </c>
      <c r="AS53">
        <f t="shared" si="27"/>
        <v>2.1887763643152862E-2</v>
      </c>
      <c r="AT53">
        <f t="shared" si="27"/>
        <v>3.4492748513842063E-2</v>
      </c>
      <c r="AU53">
        <f t="shared" si="23"/>
        <v>-10.013635161334607</v>
      </c>
      <c r="AW53">
        <v>50</v>
      </c>
      <c r="AX53">
        <f>IF(Z53&gt;0, (R53*SUMPRODUCT(K53:$K$98, X53:$X$98)-K53*$AZ$3)/Z53, 0)</f>
        <v>279.66415805994689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500000</v>
      </c>
      <c r="S54">
        <f t="shared" si="1"/>
        <v>272.87483110499619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136.08124343030227</v>
      </c>
      <c r="AC54">
        <f t="shared" si="2"/>
        <v>129.7423786915304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-3128.6924496536408</v>
      </c>
      <c r="AI54">
        <f t="shared" si="25"/>
        <v>-3134.6357597312935</v>
      </c>
      <c r="AJ54">
        <f t="shared" si="7"/>
        <v>6.3388647387718606</v>
      </c>
      <c r="AK54">
        <f t="shared" si="22"/>
        <v>9.5256870401211593</v>
      </c>
      <c r="AL54">
        <f t="shared" si="26"/>
        <v>-3118.7712079524003</v>
      </c>
      <c r="AN54">
        <f t="shared" si="27"/>
        <v>0</v>
      </c>
      <c r="AO54">
        <f t="shared" si="27"/>
        <v>0</v>
      </c>
      <c r="AP54">
        <f t="shared" si="27"/>
        <v>-1.836154548921792E-2</v>
      </c>
      <c r="AQ54">
        <f t="shared" si="27"/>
        <v>-9.6659316080603741</v>
      </c>
      <c r="AR54">
        <f t="shared" si="27"/>
        <v>-9.6842931535495929</v>
      </c>
      <c r="AS54">
        <f t="shared" si="27"/>
        <v>1.9583590916549581E-2</v>
      </c>
      <c r="AT54">
        <f t="shared" si="27"/>
        <v>2.9429111659661923E-2</v>
      </c>
      <c r="AU54">
        <f t="shared" si="23"/>
        <v>-9.6352804509733794</v>
      </c>
      <c r="AW54">
        <v>51</v>
      </c>
      <c r="AX54">
        <f>IF(Z54&gt;0, (R54*SUMPRODUCT(K54:$K$98, X54:$X$98)-K54*$AZ$3)/Z54, 0)</f>
        <v>272.87483110499619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500000</v>
      </c>
      <c r="S55">
        <f t="shared" si="1"/>
        <v>265.95490425424754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129.7423786915304</v>
      </c>
      <c r="AC55">
        <f t="shared" si="2"/>
        <v>123.38904074178504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-3381.464811808004</v>
      </c>
      <c r="AI55">
        <f t="shared" si="25"/>
        <v>-3387.2641521645851</v>
      </c>
      <c r="AJ55">
        <f t="shared" si="7"/>
        <v>6.3533379497453666</v>
      </c>
      <c r="AK55">
        <f t="shared" si="22"/>
        <v>9.0819665084071293</v>
      </c>
      <c r="AL55">
        <f t="shared" si="26"/>
        <v>-3371.8288477064325</v>
      </c>
      <c r="AN55">
        <f t="shared" si="27"/>
        <v>0</v>
      </c>
      <c r="AO55">
        <f t="shared" si="27"/>
        <v>0</v>
      </c>
      <c r="AP55">
        <f t="shared" si="27"/>
        <v>-1.5997105865600828E-2</v>
      </c>
      <c r="AQ55">
        <f t="shared" si="27"/>
        <v>-9.3275523161718414</v>
      </c>
      <c r="AR55">
        <f t="shared" si="27"/>
        <v>-9.3435494220374427</v>
      </c>
      <c r="AS55">
        <f t="shared" si="27"/>
        <v>1.7525272450457378E-2</v>
      </c>
      <c r="AT55">
        <f t="shared" si="27"/>
        <v>2.5052018120985224E-2</v>
      </c>
      <c r="AU55">
        <f t="shared" si="23"/>
        <v>-9.3009721314659988</v>
      </c>
      <c r="AW55">
        <v>52</v>
      </c>
      <c r="AX55">
        <f>IF(Z55&gt;0, (R55*SUMPRODUCT(K55:$K$98, X55:$X$98)-K55*$AZ$3)/Z55, 0)</f>
        <v>265.95490425424754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500000</v>
      </c>
      <c r="S56">
        <f t="shared" si="1"/>
        <v>258.89149144390939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123.38904074178504</v>
      </c>
      <c r="AC56">
        <f t="shared" si="2"/>
        <v>117.01916133482295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-3653.4779487571291</v>
      </c>
      <c r="AI56">
        <f t="shared" si="25"/>
        <v>-3659.1279587614254</v>
      </c>
      <c r="AJ56">
        <f t="shared" si="7"/>
        <v>6.3698794069620845</v>
      </c>
      <c r="AK56">
        <f t="shared" si="22"/>
        <v>8.6372328519249528</v>
      </c>
      <c r="AL56">
        <f t="shared" si="26"/>
        <v>-3644.1208465025384</v>
      </c>
      <c r="AN56">
        <f t="shared" si="27"/>
        <v>0</v>
      </c>
      <c r="AO56">
        <f t="shared" si="27"/>
        <v>0</v>
      </c>
      <c r="AP56">
        <f t="shared" si="27"/>
        <v>-1.391534618949393E-2</v>
      </c>
      <c r="AQ56">
        <f t="shared" si="27"/>
        <v>-8.9981098111293107</v>
      </c>
      <c r="AR56">
        <f t="shared" si="27"/>
        <v>-9.0120251573188046</v>
      </c>
      <c r="AS56">
        <f t="shared" si="27"/>
        <v>1.568830445712547E-2</v>
      </c>
      <c r="AT56">
        <f t="shared" si="27"/>
        <v>2.127254379415465E-2</v>
      </c>
      <c r="AU56">
        <f t="shared" si="23"/>
        <v>-8.9750643090675251</v>
      </c>
      <c r="AW56">
        <v>53</v>
      </c>
      <c r="AX56">
        <f>IF(Z56&gt;0, (R56*SUMPRODUCT(K56:$K$98, X56:$X$98)-K56*$AZ$3)/Z56, 0)</f>
        <v>258.89149144390939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500000</v>
      </c>
      <c r="S57">
        <f t="shared" si="1"/>
        <v>251.73610544886529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117.01916133482295</v>
      </c>
      <c r="AC57">
        <f t="shared" si="2"/>
        <v>110.66183090691671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-3943.0994939231796</v>
      </c>
      <c r="AI57">
        <f t="shared" si="25"/>
        <v>-3948.5944263400847</v>
      </c>
      <c r="AJ57">
        <f t="shared" si="7"/>
        <v>6.3573304279062484</v>
      </c>
      <c r="AK57">
        <f t="shared" si="22"/>
        <v>8.191341293437608</v>
      </c>
      <c r="AL57">
        <f t="shared" si="26"/>
        <v>-3934.0457546187408</v>
      </c>
      <c r="AN57">
        <f t="shared" si="27"/>
        <v>0</v>
      </c>
      <c r="AO57">
        <f t="shared" si="27"/>
        <v>0</v>
      </c>
      <c r="AP57">
        <f t="shared" si="27"/>
        <v>-1.2083399411645426E-2</v>
      </c>
      <c r="AQ57">
        <f t="shared" si="27"/>
        <v>-8.6709066627182736</v>
      </c>
      <c r="AR57">
        <f t="shared" si="27"/>
        <v>-8.6829900621299192</v>
      </c>
      <c r="AS57">
        <f t="shared" si="27"/>
        <v>1.3979819390656198E-2</v>
      </c>
      <c r="AT57">
        <f t="shared" si="27"/>
        <v>1.8012823644782024E-2</v>
      </c>
      <c r="AU57">
        <f t="shared" si="23"/>
        <v>-8.6509974190944803</v>
      </c>
      <c r="AW57">
        <v>54</v>
      </c>
      <c r="AX57">
        <f>IF(Z57&gt;0, (R57*SUMPRODUCT(K57:$K$98, X57:$X$98)-K57*$AZ$3)/Z57, 0)</f>
        <v>251.73610544886529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500000</v>
      </c>
      <c r="S58">
        <f t="shared" si="1"/>
        <v>244.5400222472409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110.66183090691671</v>
      </c>
      <c r="AC58">
        <f t="shared" si="2"/>
        <v>104.34876297921899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-4242.0948593643789</v>
      </c>
      <c r="AI58">
        <f t="shared" si="25"/>
        <v>-4247.4287900856307</v>
      </c>
      <c r="AJ58">
        <f t="shared" si="7"/>
        <v>6.3130679276977162</v>
      </c>
      <c r="AK58">
        <f t="shared" si="22"/>
        <v>7.7463281634841703</v>
      </c>
      <c r="AL58">
        <f t="shared" si="26"/>
        <v>-4233.3693939944487</v>
      </c>
      <c r="AN58">
        <f t="shared" si="27"/>
        <v>0</v>
      </c>
      <c r="AO58">
        <f t="shared" si="27"/>
        <v>0</v>
      </c>
      <c r="AP58">
        <f t="shared" si="27"/>
        <v>-1.0472638769835207E-2</v>
      </c>
      <c r="AQ58">
        <f t="shared" si="27"/>
        <v>-8.3289284040549223</v>
      </c>
      <c r="AR58">
        <f t="shared" si="27"/>
        <v>-8.3394010428247576</v>
      </c>
      <c r="AS58">
        <f t="shared" si="27"/>
        <v>1.239507661259801E-2</v>
      </c>
      <c r="AT58">
        <f t="shared" si="27"/>
        <v>1.5209139542353648E-2</v>
      </c>
      <c r="AU58">
        <f t="shared" si="23"/>
        <v>-8.3117968266698057</v>
      </c>
      <c r="AW58">
        <v>55</v>
      </c>
      <c r="AX58">
        <f>IF(Z58&gt;0, (R58*SUMPRODUCT(K58:$K$98, X58:$X$98)-K58*$AZ$3)/Z58, 0)</f>
        <v>244.5400222472409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500000</v>
      </c>
      <c r="S59">
        <f t="shared" si="1"/>
        <v>237.39408154229301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104.34876297921899</v>
      </c>
      <c r="AC59">
        <f t="shared" si="2"/>
        <v>98.125047731432446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-4552.4390359887138</v>
      </c>
      <c r="AI59">
        <f t="shared" si="25"/>
        <v>-4557.6058164268534</v>
      </c>
      <c r="AJ59">
        <f t="shared" si="7"/>
        <v>6.2237152477865436</v>
      </c>
      <c r="AK59">
        <f t="shared" si="22"/>
        <v>7.3044134085453303</v>
      </c>
      <c r="AL59">
        <f t="shared" si="26"/>
        <v>-4544.0776877705212</v>
      </c>
      <c r="AN59">
        <f t="shared" si="27"/>
        <v>0</v>
      </c>
      <c r="AO59">
        <f t="shared" si="27"/>
        <v>0</v>
      </c>
      <c r="AP59">
        <f t="shared" si="27"/>
        <v>-9.0575499368763992E-3</v>
      </c>
      <c r="AQ59">
        <f t="shared" si="27"/>
        <v>-7.9805876012602539</v>
      </c>
      <c r="AR59">
        <f t="shared" si="27"/>
        <v>-7.9896451511971289</v>
      </c>
      <c r="AS59">
        <f t="shared" si="27"/>
        <v>1.0910394262857474E-2</v>
      </c>
      <c r="AT59">
        <f t="shared" si="27"/>
        <v>1.2804896588814094E-2</v>
      </c>
      <c r="AU59">
        <f t="shared" si="23"/>
        <v>-7.9659298603454571</v>
      </c>
      <c r="AW59">
        <v>56</v>
      </c>
      <c r="AX59">
        <f>IF(Z59&gt;0, (R59*SUMPRODUCT(K59:$K$98, X59:$X$98)-K59*$AZ$3)/Z59, 0)</f>
        <v>237.39408154229301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500000</v>
      </c>
      <c r="S60">
        <f t="shared" si="1"/>
        <v>230.38137596814133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98.125047731432446</v>
      </c>
      <c r="AC60">
        <f t="shared" si="2"/>
        <v>92.024114733983239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-4883.2510882135712</v>
      </c>
      <c r="AI60">
        <f t="shared" si="25"/>
        <v>-4888.244119570124</v>
      </c>
      <c r="AJ60">
        <f t="shared" si="7"/>
        <v>6.1009329974492061</v>
      </c>
      <c r="AK60">
        <f t="shared" si="22"/>
        <v>6.8687533412002715</v>
      </c>
      <c r="AL60">
        <f t="shared" si="26"/>
        <v>-4875.2744332314742</v>
      </c>
      <c r="AN60">
        <f t="shared" si="27"/>
        <v>0</v>
      </c>
      <c r="AO60">
        <f t="shared" si="27"/>
        <v>0</v>
      </c>
      <c r="AP60">
        <f t="shared" si="27"/>
        <v>-7.8151442991414525E-3</v>
      </c>
      <c r="AQ60">
        <f t="shared" si="27"/>
        <v>-7.6433150881860126</v>
      </c>
      <c r="AR60">
        <f t="shared" si="27"/>
        <v>-7.6511302324851531</v>
      </c>
      <c r="AS60">
        <f t="shared" si="27"/>
        <v>9.5492434013821053E-3</v>
      </c>
      <c r="AT60">
        <f t="shared" si="27"/>
        <v>1.0751043741441134E-2</v>
      </c>
      <c r="AU60">
        <f t="shared" si="23"/>
        <v>-7.6308299453423301</v>
      </c>
      <c r="AW60">
        <v>57</v>
      </c>
      <c r="AX60">
        <f>IF(Z60&gt;0, (R60*SUMPRODUCT(K60:$K$98, X60:$X$98)-K60*$AZ$3)/Z60, 0)</f>
        <v>230.38137596814133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500000</v>
      </c>
      <c r="S61">
        <f t="shared" si="1"/>
        <v>223.54084654800505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92.024114733983239</v>
      </c>
      <c r="AC61">
        <f t="shared" si="2"/>
        <v>86.05906268491421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-5233.3537448729721</v>
      </c>
      <c r="AI61">
        <f t="shared" si="25"/>
        <v>-5238.1660120723382</v>
      </c>
      <c r="AJ61">
        <f t="shared" si="7"/>
        <v>5.9650520490690297</v>
      </c>
      <c r="AK61">
        <f t="shared" si="22"/>
        <v>6.4416880313788276</v>
      </c>
      <c r="AL61">
        <f t="shared" si="26"/>
        <v>-5225.7592719918903</v>
      </c>
      <c r="AN61">
        <f t="shared" si="27"/>
        <v>0</v>
      </c>
      <c r="AO61">
        <f t="shared" si="27"/>
        <v>0</v>
      </c>
      <c r="AP61">
        <f t="shared" si="27"/>
        <v>-6.7251878316990461E-3</v>
      </c>
      <c r="AQ61">
        <f t="shared" si="27"/>
        <v>-7.3136601659680682</v>
      </c>
      <c r="AR61">
        <f t="shared" si="27"/>
        <v>-7.3203853537997672</v>
      </c>
      <c r="AS61">
        <f t="shared" si="27"/>
        <v>8.3362153001681517E-3</v>
      </c>
      <c r="AT61">
        <f t="shared" si="27"/>
        <v>9.0023184851289167E-3</v>
      </c>
      <c r="AU61">
        <f t="shared" si="23"/>
        <v>-7.3030468200144707</v>
      </c>
      <c r="AW61">
        <v>58</v>
      </c>
      <c r="AX61">
        <f>IF(Z61&gt;0, (R61*SUMPRODUCT(K61:$K$98, X61:$X$98)-K61*$AZ$3)/Z61, 0)</f>
        <v>223.54084654800505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500000</v>
      </c>
      <c r="S62">
        <f t="shared" si="1"/>
        <v>216.9190103516427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86.05906268491421</v>
      </c>
      <c r="AC62">
        <f t="shared" si="2"/>
        <v>80.243851661014887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-5603.0811200578</v>
      </c>
      <c r="AI62">
        <f t="shared" si="25"/>
        <v>-5607.7051875571706</v>
      </c>
      <c r="AJ62">
        <f t="shared" si="7"/>
        <v>5.8152110238993231</v>
      </c>
      <c r="AK62">
        <f t="shared" si="22"/>
        <v>6.0241343879439953</v>
      </c>
      <c r="AL62">
        <f t="shared" si="26"/>
        <v>-5595.8658421453274</v>
      </c>
      <c r="AN62">
        <f t="shared" si="27"/>
        <v>0</v>
      </c>
      <c r="AO62">
        <f t="shared" si="27"/>
        <v>0</v>
      </c>
      <c r="AP62">
        <f t="shared" si="27"/>
        <v>-5.7698009051261523E-3</v>
      </c>
      <c r="AQ62">
        <f t="shared" si="27"/>
        <v>-6.9913907014559085</v>
      </c>
      <c r="AR62">
        <f t="shared" si="27"/>
        <v>-6.9971605023610346</v>
      </c>
      <c r="AS62">
        <f t="shared" si="27"/>
        <v>7.2560813253180634E-3</v>
      </c>
      <c r="AT62">
        <f t="shared" si="27"/>
        <v>7.5167709054617367E-3</v>
      </c>
      <c r="AU62">
        <f t="shared" si="23"/>
        <v>-6.9823876501302546</v>
      </c>
      <c r="AW62">
        <v>59</v>
      </c>
      <c r="AX62">
        <f>IF(Z62&gt;0, (R62*SUMPRODUCT(K62:$K$98, X62:$X$98)-K62*$AZ$3)/Z62, 0)</f>
        <v>216.9190103516427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500000</v>
      </c>
      <c r="S63">
        <f t="shared" si="1"/>
        <v>210.53013657782421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80.243851661014887</v>
      </c>
      <c r="AC63">
        <f t="shared" si="2"/>
        <v>74.590361979263207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-5964.1783043864143</v>
      </c>
      <c r="AI63">
        <f t="shared" si="25"/>
        <v>-5968.6070267531813</v>
      </c>
      <c r="AJ63">
        <f t="shared" si="7"/>
        <v>5.6534896817516795</v>
      </c>
      <c r="AK63">
        <f t="shared" si="22"/>
        <v>5.617069616271043</v>
      </c>
      <c r="AL63">
        <f t="shared" si="26"/>
        <v>-5957.3364674551585</v>
      </c>
      <c r="AN63">
        <f t="shared" si="27"/>
        <v>0</v>
      </c>
      <c r="AO63">
        <f t="shared" si="27"/>
        <v>0</v>
      </c>
      <c r="AP63">
        <f t="shared" si="27"/>
        <v>-4.9339767121780558E-3</v>
      </c>
      <c r="AQ63">
        <f t="shared" si="27"/>
        <v>-6.6446063726952511</v>
      </c>
      <c r="AR63">
        <f t="shared" si="27"/>
        <v>-6.6495403494074292</v>
      </c>
      <c r="AS63">
        <f t="shared" si="27"/>
        <v>6.2984725892092034E-3</v>
      </c>
      <c r="AT63">
        <f t="shared" si="27"/>
        <v>6.2578975113298857E-3</v>
      </c>
      <c r="AU63">
        <f t="shared" si="23"/>
        <v>-6.6369839793068897</v>
      </c>
      <c r="AW63">
        <v>60</v>
      </c>
      <c r="AX63">
        <f>IF(Z63&gt;0, (R63*SUMPRODUCT(K63:$K$98, X63:$X$98)-K63*$AZ$3)/Z63, 0)</f>
        <v>210.53013657782421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12.5</v>
      </c>
      <c r="R64">
        <f t="shared" si="0"/>
        <v>500000</v>
      </c>
      <c r="S64">
        <f t="shared" si="1"/>
        <v>204.45484171101884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74.590361979263207</v>
      </c>
      <c r="AC64">
        <f t="shared" si="2"/>
        <v>69.140310088446725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-6292.8550480690847</v>
      </c>
      <c r="AI64">
        <f t="shared" si="25"/>
        <v>-6297.0821618359823</v>
      </c>
      <c r="AJ64">
        <f t="shared" si="7"/>
        <v>5.4500518908164821</v>
      </c>
      <c r="AK64">
        <f t="shared" si="22"/>
        <v>5.2213253385484251</v>
      </c>
      <c r="AL64">
        <f t="shared" si="26"/>
        <v>-6286.4107846066181</v>
      </c>
      <c r="AN64">
        <f t="shared" si="27"/>
        <v>0</v>
      </c>
      <c r="AO64">
        <f t="shared" si="27"/>
        <v>0</v>
      </c>
      <c r="AP64">
        <f t="shared" si="27"/>
        <v>-4.2047923512454448E-3</v>
      </c>
      <c r="AQ64">
        <f t="shared" si="27"/>
        <v>-6.2596254164777303</v>
      </c>
      <c r="AR64">
        <f t="shared" si="27"/>
        <v>-6.263830208828975</v>
      </c>
      <c r="AS64">
        <f t="shared" si="27"/>
        <v>5.4212727094906437E-3</v>
      </c>
      <c r="AT64">
        <f t="shared" si="27"/>
        <v>5.1937539554332514E-3</v>
      </c>
      <c r="AU64">
        <f t="shared" si="23"/>
        <v>-6.2532151821640518</v>
      </c>
      <c r="AW64">
        <v>61</v>
      </c>
      <c r="AX64">
        <f>IF(Z64&gt;0, (R64*SUMPRODUCT(K64:$K$98, X64:$X$98)-K64*$AZ$3)/Z64, 0)</f>
        <v>204.45484171101884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500000</v>
      </c>
      <c r="S65">
        <f t="shared" si="1"/>
        <v>200.75234410553747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69.140310088446725</v>
      </c>
      <c r="AC65">
        <f t="shared" si="2"/>
        <v>63.947251173646478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-8124.7027110127738</v>
      </c>
      <c r="AI65">
        <f t="shared" si="25"/>
        <v>-8128.6844360742271</v>
      </c>
      <c r="AJ65">
        <f t="shared" si="7"/>
        <v>5.1930589148002468</v>
      </c>
      <c r="AK65">
        <f t="shared" si="22"/>
        <v>4.8398217061912714</v>
      </c>
      <c r="AL65">
        <f t="shared" si="26"/>
        <v>-8118.6515554532352</v>
      </c>
      <c r="AN65">
        <f t="shared" si="27"/>
        <v>0</v>
      </c>
      <c r="AO65">
        <f t="shared" si="27"/>
        <v>0</v>
      </c>
      <c r="AP65">
        <f t="shared" si="27"/>
        <v>-3.5363387759545033E-3</v>
      </c>
      <c r="AQ65">
        <f t="shared" si="27"/>
        <v>-7.2158928094266583</v>
      </c>
      <c r="AR65">
        <f t="shared" si="27"/>
        <v>-7.2194291482026127</v>
      </c>
      <c r="AS65">
        <f t="shared" si="27"/>
        <v>4.6121757084654014E-3</v>
      </c>
      <c r="AT65">
        <f t="shared" si="27"/>
        <v>4.2984507730079516E-3</v>
      </c>
      <c r="AU65">
        <f t="shared" si="23"/>
        <v>-7.2105185217211387</v>
      </c>
      <c r="AW65">
        <v>62</v>
      </c>
      <c r="AX65">
        <f>IF(Z65&gt;0, (R65*SUMPRODUCT(K65:$K$98, X65:$X$98)-K65*$AZ$3)/Z65, 0)</f>
        <v>200.75234410553747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500000</v>
      </c>
      <c r="S66">
        <f t="shared" si="1"/>
        <v>195.05127113065208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63.947251173646478</v>
      </c>
      <c r="AC66">
        <f t="shared" si="2"/>
        <v>57.683649883574731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-9808.3966050730123</v>
      </c>
      <c r="AI66">
        <f t="shared" si="25"/>
        <v>-9812.0933029687239</v>
      </c>
      <c r="AJ66">
        <f t="shared" si="7"/>
        <v>6.2636012900717475</v>
      </c>
      <c r="AK66">
        <f t="shared" si="22"/>
        <v>4.476307582155254</v>
      </c>
      <c r="AL66">
        <f t="shared" si="26"/>
        <v>-9801.3533940964971</v>
      </c>
      <c r="AN66">
        <f t="shared" si="27"/>
        <v>0</v>
      </c>
      <c r="AO66">
        <f t="shared" si="27"/>
        <v>0</v>
      </c>
      <c r="AP66">
        <f t="shared" si="27"/>
        <v>-2.9314232771134991E-3</v>
      </c>
      <c r="AQ66">
        <f t="shared" si="27"/>
        <v>-7.777904208137115</v>
      </c>
      <c r="AR66">
        <f t="shared" si="27"/>
        <v>-7.7808356314142282</v>
      </c>
      <c r="AS66">
        <f t="shared" si="27"/>
        <v>4.9669372878891104E-3</v>
      </c>
      <c r="AT66">
        <f t="shared" si="27"/>
        <v>3.5496414941208689E-3</v>
      </c>
      <c r="AU66">
        <f t="shared" si="23"/>
        <v>-7.7723190526322181</v>
      </c>
      <c r="AW66">
        <v>63</v>
      </c>
      <c r="AX66">
        <f>IF(Z66&gt;0, (R66*SUMPRODUCT(K66:$K$98, X66:$X$98)-K66*$AZ$3)/Z66, 0)</f>
        <v>195.05127113065208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187.87664888826367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57.683649883574731</v>
      </c>
      <c r="AC67">
        <f t="shared" ref="AC67:AC98" si="30">S67*Z67</f>
        <v>50.756005960575884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-3.3769501333001024</v>
      </c>
      <c r="AH67">
        <f t="shared" ref="AH67:AH98" si="33">-X67*R67</f>
        <v>-11311.231338201631</v>
      </c>
      <c r="AI67">
        <f t="shared" ref="AI67:AI98" si="34">SUM(AE67:AH67)</f>
        <v>-11314.608288334932</v>
      </c>
      <c r="AJ67">
        <f t="shared" ref="AJ67:AJ98" si="35">AB67-AC67</f>
        <v>6.9276439229988469</v>
      </c>
      <c r="AK67">
        <f t="shared" si="22"/>
        <v>4.0378554918502312</v>
      </c>
      <c r="AL67">
        <f t="shared" si="26"/>
        <v>-11303.642788920084</v>
      </c>
      <c r="AN67">
        <f t="shared" ref="AN67:AU98" si="36">AE67*$K67</f>
        <v>0</v>
      </c>
      <c r="AO67">
        <f t="shared" si="36"/>
        <v>0</v>
      </c>
      <c r="AP67">
        <f t="shared" si="36"/>
        <v>-2.3909538674969128E-3</v>
      </c>
      <c r="AQ67">
        <f t="shared" si="36"/>
        <v>-8.0085968837793526</v>
      </c>
      <c r="AR67">
        <f t="shared" si="36"/>
        <v>-8.0109878376468497</v>
      </c>
      <c r="AS67">
        <f t="shared" si="36"/>
        <v>4.9049220084718377E-3</v>
      </c>
      <c r="AT67">
        <f t="shared" si="36"/>
        <v>2.8588891821148487E-3</v>
      </c>
      <c r="AU67">
        <f t="shared" si="23"/>
        <v>-8.0032240264562642</v>
      </c>
      <c r="AW67">
        <v>64</v>
      </c>
      <c r="AX67">
        <f>IF(Z67&gt;0, (R67*SUMPRODUCT(K67:$K$98, X67:$X$98)-K67*$AZ$3)/Z67, 0)</f>
        <v>187.87664888826367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12.5</v>
      </c>
      <c r="R68">
        <f t="shared" si="28"/>
        <v>500000</v>
      </c>
      <c r="S68">
        <f t="shared" si="29"/>
        <v>179.53167990325883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50.756005960575884</v>
      </c>
      <c r="AC68">
        <f t="shared" si="30"/>
        <v>43.506570045670017</v>
      </c>
      <c r="AE68">
        <f t="shared" si="31"/>
        <v>0</v>
      </c>
      <c r="AF68">
        <f t="shared" si="32"/>
        <v>0</v>
      </c>
      <c r="AG68">
        <f t="shared" si="32"/>
        <v>-3.0291708174508294</v>
      </c>
      <c r="AH68">
        <f t="shared" si="33"/>
        <v>-12560.392580650883</v>
      </c>
      <c r="AI68">
        <f t="shared" si="34"/>
        <v>-12563.421751468333</v>
      </c>
      <c r="AJ68">
        <f t="shared" si="35"/>
        <v>7.2494359149058667</v>
      </c>
      <c r="AK68">
        <f t="shared" si="22"/>
        <v>3.5529204172403124</v>
      </c>
      <c r="AL68">
        <f t="shared" si="26"/>
        <v>-12552.619395136187</v>
      </c>
      <c r="AN68">
        <f t="shared" si="36"/>
        <v>0</v>
      </c>
      <c r="AO68">
        <f t="shared" si="36"/>
        <v>0</v>
      </c>
      <c r="AP68">
        <f t="shared" si="36"/>
        <v>-1.914927300047179E-3</v>
      </c>
      <c r="AQ68">
        <f t="shared" si="36"/>
        <v>-7.9402054560394033</v>
      </c>
      <c r="AR68">
        <f t="shared" si="36"/>
        <v>-7.94212038333945</v>
      </c>
      <c r="AS68">
        <f t="shared" si="36"/>
        <v>4.5828193852329958E-3</v>
      </c>
      <c r="AT68">
        <f t="shared" si="36"/>
        <v>2.2460220013587684E-3</v>
      </c>
      <c r="AU68">
        <f t="shared" si="23"/>
        <v>-7.935291541952858</v>
      </c>
      <c r="AW68">
        <v>65</v>
      </c>
      <c r="AX68">
        <f>IF(Z68&gt;0, (R68*SUMPRODUCT(K68:$K$98, X68:$X$98)-K68*$AZ$3)/Z68, 0)</f>
        <v>179.53167990325883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8"/>
        <v>500000</v>
      </c>
      <c r="S69">
        <f t="shared" si="29"/>
        <v>169.83548004760169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43.506570045670017</v>
      </c>
      <c r="AC69">
        <f t="shared" si="30"/>
        <v>36.244186883267638</v>
      </c>
      <c r="AE69">
        <f t="shared" si="31"/>
        <v>0</v>
      </c>
      <c r="AF69">
        <f t="shared" si="32"/>
        <v>0</v>
      </c>
      <c r="AG69">
        <f t="shared" si="32"/>
        <v>-2.6675953452945369</v>
      </c>
      <c r="AH69">
        <f t="shared" si="33"/>
        <v>-13251.350559271379</v>
      </c>
      <c r="AI69">
        <f t="shared" si="34"/>
        <v>-13254.018154616673</v>
      </c>
      <c r="AJ69">
        <f t="shared" si="35"/>
        <v>7.2623831624023794</v>
      </c>
      <c r="AK69">
        <f t="shared" si="22"/>
        <v>3.0454599031969014</v>
      </c>
      <c r="AL69">
        <f t="shared" si="26"/>
        <v>-13243.710311551074</v>
      </c>
      <c r="AN69">
        <f t="shared" si="36"/>
        <v>0</v>
      </c>
      <c r="AO69">
        <f t="shared" si="36"/>
        <v>0</v>
      </c>
      <c r="AP69">
        <f t="shared" si="36"/>
        <v>-1.5056722791794539E-3</v>
      </c>
      <c r="AQ69">
        <f t="shared" si="36"/>
        <v>-7.4794669416328174</v>
      </c>
      <c r="AR69">
        <f t="shared" si="36"/>
        <v>-7.4809726139119963</v>
      </c>
      <c r="AS69">
        <f t="shared" si="36"/>
        <v>4.0991108444154009E-3</v>
      </c>
      <c r="AT69">
        <f t="shared" si="36"/>
        <v>1.7189505753504091E-3</v>
      </c>
      <c r="AU69">
        <f t="shared" si="23"/>
        <v>-7.4751545524922314</v>
      </c>
      <c r="AW69">
        <v>66</v>
      </c>
      <c r="AX69">
        <f>IF(Z69&gt;0, (R69*SUMPRODUCT(K69:$K$98, X69:$X$98)-K69*$AZ$3)/Z69, 0)</f>
        <v>169.83548004760169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12.5</v>
      </c>
      <c r="R70">
        <f t="shared" si="28"/>
        <v>500000</v>
      </c>
      <c r="S70">
        <f t="shared" si="29"/>
        <v>159.48083442726733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36.244186883267638</v>
      </c>
      <c r="AC70">
        <f t="shared" si="30"/>
        <v>29.369918418096461</v>
      </c>
      <c r="AE70">
        <f t="shared" si="31"/>
        <v>0</v>
      </c>
      <c r="AF70">
        <f t="shared" si="32"/>
        <v>0</v>
      </c>
      <c r="AG70">
        <f t="shared" si="32"/>
        <v>-2.3019943527674229</v>
      </c>
      <c r="AH70">
        <f t="shared" si="33"/>
        <v>-13557.00156296674</v>
      </c>
      <c r="AI70">
        <f t="shared" si="34"/>
        <v>-13559.303557319507</v>
      </c>
      <c r="AJ70">
        <f t="shared" si="35"/>
        <v>6.874268465171177</v>
      </c>
      <c r="AK70">
        <f t="shared" si="22"/>
        <v>2.5370930818287349</v>
      </c>
      <c r="AL70">
        <f t="shared" si="26"/>
        <v>-13549.892195772507</v>
      </c>
      <c r="AN70">
        <f t="shared" si="36"/>
        <v>0</v>
      </c>
      <c r="AO70">
        <f t="shared" si="36"/>
        <v>0</v>
      </c>
      <c r="AP70">
        <f t="shared" si="36"/>
        <v>-1.1601034944875679E-3</v>
      </c>
      <c r="AQ70">
        <f t="shared" si="36"/>
        <v>-6.8321300914851246</v>
      </c>
      <c r="AR70">
        <f t="shared" si="36"/>
        <v>-6.8332901949796119</v>
      </c>
      <c r="AS70">
        <f t="shared" si="36"/>
        <v>3.4643277290856561E-3</v>
      </c>
      <c r="AT70">
        <f t="shared" si="36"/>
        <v>1.2785828716440457E-3</v>
      </c>
      <c r="AU70">
        <f t="shared" si="23"/>
        <v>-6.8285472843788817</v>
      </c>
      <c r="AW70">
        <v>67</v>
      </c>
      <c r="AX70">
        <f>IF(Z70&gt;0, (R70*SUMPRODUCT(K70:$K$98, X70:$X$98)-K70*$AZ$3)/Z70, 0)</f>
        <v>159.48083442726733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12.5</v>
      </c>
      <c r="R71">
        <f t="shared" si="28"/>
        <v>500000</v>
      </c>
      <c r="S71">
        <f t="shared" si="29"/>
        <v>148.4060061863334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29.369918418096461</v>
      </c>
      <c r="AC71">
        <f t="shared" si="30"/>
        <v>23.078144109166399</v>
      </c>
      <c r="AE71">
        <f t="shared" si="31"/>
        <v>0</v>
      </c>
      <c r="AF71">
        <f t="shared" si="32"/>
        <v>0</v>
      </c>
      <c r="AG71">
        <f t="shared" si="32"/>
        <v>-1.9438350830786364</v>
      </c>
      <c r="AH71">
        <f t="shared" si="33"/>
        <v>-13405.573046444491</v>
      </c>
      <c r="AI71">
        <f t="shared" si="34"/>
        <v>-13407.51688152757</v>
      </c>
      <c r="AJ71">
        <f t="shared" si="35"/>
        <v>6.2917743089300622</v>
      </c>
      <c r="AK71">
        <f t="shared" si="22"/>
        <v>2.0558942892667527</v>
      </c>
      <c r="AL71">
        <f t="shared" si="26"/>
        <v>-13399.169212929373</v>
      </c>
      <c r="AN71">
        <f t="shared" si="36"/>
        <v>0</v>
      </c>
      <c r="AO71">
        <f t="shared" si="36"/>
        <v>0</v>
      </c>
      <c r="AP71">
        <f t="shared" si="36"/>
        <v>-8.7464914230476717E-4</v>
      </c>
      <c r="AQ71">
        <f t="shared" si="36"/>
        <v>-6.0319792914768824</v>
      </c>
      <c r="AR71">
        <f t="shared" si="36"/>
        <v>-6.0328539406191872</v>
      </c>
      <c r="AS71">
        <f t="shared" si="36"/>
        <v>2.8310503554473732E-3</v>
      </c>
      <c r="AT71">
        <f t="shared" si="36"/>
        <v>9.2507136661433011E-4</v>
      </c>
      <c r="AU71">
        <f t="shared" si="23"/>
        <v>-6.0290978188971254</v>
      </c>
      <c r="AW71">
        <v>68</v>
      </c>
      <c r="AX71">
        <f>IF(Z71&gt;0, (R71*SUMPRODUCT(K71:$K$98, X71:$X$98)-K71*$AZ$3)/Z71, 0)</f>
        <v>148.4060061863334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12.5</v>
      </c>
      <c r="R72">
        <f t="shared" si="28"/>
        <v>500000</v>
      </c>
      <c r="S72">
        <f t="shared" si="29"/>
        <v>136.58581994392279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23.078144109166399</v>
      </c>
      <c r="AC72">
        <f t="shared" si="30"/>
        <v>17.528625337827947</v>
      </c>
      <c r="AE72">
        <f t="shared" si="31"/>
        <v>0</v>
      </c>
      <c r="AF72">
        <f t="shared" si="32"/>
        <v>0</v>
      </c>
      <c r="AG72">
        <f t="shared" si="32"/>
        <v>-1.6041768963484433</v>
      </c>
      <c r="AH72">
        <f t="shared" si="33"/>
        <v>-12808.793435976264</v>
      </c>
      <c r="AI72">
        <f t="shared" si="34"/>
        <v>-12810.397612872612</v>
      </c>
      <c r="AJ72">
        <f t="shared" si="35"/>
        <v>5.5495187713384517</v>
      </c>
      <c r="AK72">
        <f t="shared" ref="AK72:AK98" si="49">G72*SUM(AB72:AB72, AE72:AF72)</f>
        <v>1.6154700876416481</v>
      </c>
      <c r="AL72">
        <f t="shared" si="26"/>
        <v>-12803.232624013632</v>
      </c>
      <c r="AN72">
        <f t="shared" si="36"/>
        <v>0</v>
      </c>
      <c r="AO72">
        <f t="shared" si="36"/>
        <v>0</v>
      </c>
      <c r="AP72">
        <f t="shared" si="36"/>
        <v>-6.4447888476754306E-4</v>
      </c>
      <c r="AQ72">
        <f t="shared" si="36"/>
        <v>-5.145939283645399</v>
      </c>
      <c r="AR72">
        <f t="shared" si="36"/>
        <v>-5.1465837625301667</v>
      </c>
      <c r="AS72">
        <f t="shared" si="36"/>
        <v>2.2295219915521641E-3</v>
      </c>
      <c r="AT72">
        <f t="shared" si="36"/>
        <v>6.4901593011876236E-4</v>
      </c>
      <c r="AU72">
        <f t="shared" si="23"/>
        <v>-5.143705224608496</v>
      </c>
      <c r="AW72">
        <v>69</v>
      </c>
      <c r="AX72">
        <f>IF(Z72&gt;0, (R72*SUMPRODUCT(K72:$K$98, X72:$X$98)-K72*$AZ$3)/Z72, 0)</f>
        <v>136.58581994392279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12.5</v>
      </c>
      <c r="R73">
        <f t="shared" si="28"/>
        <v>500000</v>
      </c>
      <c r="S73">
        <f t="shared" si="29"/>
        <v>124.07404247500386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17.528625337827947</v>
      </c>
      <c r="AC73">
        <f t="shared" si="30"/>
        <v>12.813454375734718</v>
      </c>
      <c r="AE73">
        <f t="shared" si="31"/>
        <v>0</v>
      </c>
      <c r="AF73">
        <f t="shared" si="32"/>
        <v>0</v>
      </c>
      <c r="AG73">
        <f t="shared" si="32"/>
        <v>-1.2909080457256135</v>
      </c>
      <c r="AH73">
        <f t="shared" si="33"/>
        <v>-11889.083266373817</v>
      </c>
      <c r="AI73">
        <f t="shared" si="34"/>
        <v>-11890.374174419541</v>
      </c>
      <c r="AJ73">
        <f t="shared" si="35"/>
        <v>4.7151709620932287</v>
      </c>
      <c r="AK73">
        <f t="shared" si="49"/>
        <v>1.2270037736479564</v>
      </c>
      <c r="AL73">
        <f t="shared" si="26"/>
        <v>-11884.4319996838</v>
      </c>
      <c r="AN73">
        <f t="shared" si="36"/>
        <v>0</v>
      </c>
      <c r="AO73">
        <f t="shared" si="36"/>
        <v>0</v>
      </c>
      <c r="AP73">
        <f t="shared" si="36"/>
        <v>-4.6305621834812744E-4</v>
      </c>
      <c r="AQ73">
        <f t="shared" si="36"/>
        <v>-4.264683263213028</v>
      </c>
      <c r="AR73">
        <f t="shared" si="36"/>
        <v>-4.2651463194313761</v>
      </c>
      <c r="AS73">
        <f t="shared" si="36"/>
        <v>1.6913592271744803E-3</v>
      </c>
      <c r="AT73">
        <f t="shared" si="36"/>
        <v>4.4013338456259894E-4</v>
      </c>
      <c r="AU73">
        <f t="shared" si="23"/>
        <v>-4.2630148268196395</v>
      </c>
      <c r="AW73">
        <v>70</v>
      </c>
      <c r="AX73">
        <f>IF(Z73&gt;0, (R73*SUMPRODUCT(K73:$K$98, X73:$X$98)-K73*$AZ$3)/Z73, 0)</f>
        <v>124.07404247500386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12.5</v>
      </c>
      <c r="R74">
        <f t="shared" si="28"/>
        <v>500000</v>
      </c>
      <c r="S74">
        <f t="shared" si="29"/>
        <v>110.39367312401872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12.813454375734718</v>
      </c>
      <c r="AC74">
        <f t="shared" si="30"/>
        <v>8.9333856853361144</v>
      </c>
      <c r="AE74">
        <f t="shared" si="31"/>
        <v>0</v>
      </c>
      <c r="AF74">
        <f t="shared" si="32"/>
        <v>0</v>
      </c>
      <c r="AG74">
        <f t="shared" si="32"/>
        <v>-1.0115373273362493</v>
      </c>
      <c r="AH74">
        <f t="shared" si="33"/>
        <v>-10658.465517284316</v>
      </c>
      <c r="AI74">
        <f t="shared" si="34"/>
        <v>-10659.477054611652</v>
      </c>
      <c r="AJ74">
        <f t="shared" si="35"/>
        <v>3.8800686903986037</v>
      </c>
      <c r="AK74">
        <f t="shared" si="49"/>
        <v>0.89694180630143039</v>
      </c>
      <c r="AL74">
        <f t="shared" si="26"/>
        <v>-10654.700044114954</v>
      </c>
      <c r="AN74">
        <f t="shared" si="36"/>
        <v>0</v>
      </c>
      <c r="AO74">
        <f t="shared" si="36"/>
        <v>0</v>
      </c>
      <c r="AP74">
        <f t="shared" si="36"/>
        <v>-3.2396814111449932E-4</v>
      </c>
      <c r="AQ74">
        <f t="shared" si="36"/>
        <v>-3.4136192184431007</v>
      </c>
      <c r="AR74">
        <f t="shared" si="36"/>
        <v>-3.4139431865842154</v>
      </c>
      <c r="AS74">
        <f t="shared" si="36"/>
        <v>1.2426814187225289E-3</v>
      </c>
      <c r="AT74">
        <f t="shared" si="36"/>
        <v>2.872662845182011E-4</v>
      </c>
      <c r="AU74">
        <f t="shared" si="23"/>
        <v>-3.4124132388809749</v>
      </c>
      <c r="AW74">
        <v>71</v>
      </c>
      <c r="AX74">
        <f>IF(Z74&gt;0, (R74*SUMPRODUCT(K74:$K$98, X74:$X$98)-K74*$AZ$3)/Z74, 0)</f>
        <v>110.39367312401872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12.5</v>
      </c>
      <c r="R75">
        <f t="shared" si="28"/>
        <v>500000</v>
      </c>
      <c r="S75">
        <f t="shared" si="29"/>
        <v>95.182945287130835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8.9333856853361144</v>
      </c>
      <c r="AC75">
        <f t="shared" si="30"/>
        <v>5.8631723354773282</v>
      </c>
      <c r="AE75">
        <f t="shared" si="31"/>
        <v>0</v>
      </c>
      <c r="AF75">
        <f t="shared" si="32"/>
        <v>0</v>
      </c>
      <c r="AG75">
        <f t="shared" si="32"/>
        <v>-0.76998724900116844</v>
      </c>
      <c r="AH75">
        <f t="shared" si="33"/>
        <v>-9257.3882024687337</v>
      </c>
      <c r="AI75">
        <f t="shared" si="34"/>
        <v>-9258.1581897177348</v>
      </c>
      <c r="AJ75">
        <f t="shared" si="35"/>
        <v>3.0702133498587862</v>
      </c>
      <c r="AK75">
        <f t="shared" si="49"/>
        <v>0.62533699797352804</v>
      </c>
      <c r="AL75">
        <f t="shared" si="26"/>
        <v>-9254.4626393699036</v>
      </c>
      <c r="AN75">
        <f t="shared" si="36"/>
        <v>0</v>
      </c>
      <c r="AO75">
        <f t="shared" si="36"/>
        <v>0</v>
      </c>
      <c r="AP75">
        <f t="shared" si="36"/>
        <v>-2.20184072973003E-4</v>
      </c>
      <c r="AQ75">
        <f t="shared" si="36"/>
        <v>-2.6472249276282489</v>
      </c>
      <c r="AR75">
        <f t="shared" si="36"/>
        <v>-2.6474451117012219</v>
      </c>
      <c r="AS75">
        <f t="shared" si="36"/>
        <v>8.7795230524261459E-4</v>
      </c>
      <c r="AT75">
        <f t="shared" si="36"/>
        <v>1.7882016536395004E-4</v>
      </c>
      <c r="AU75">
        <f t="shared" si="23"/>
        <v>-2.6463883392306156</v>
      </c>
      <c r="AW75">
        <v>72</v>
      </c>
      <c r="AX75">
        <f>IF(Z75&gt;0, (R75*SUMPRODUCT(K75:$K$98, X75:$X$98)-K75*$AZ$3)/Z75, 0)</f>
        <v>95.182945287130835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12.5</v>
      </c>
      <c r="R76">
        <f t="shared" si="28"/>
        <v>500000</v>
      </c>
      <c r="S76">
        <f t="shared" si="29"/>
        <v>77.53819221570501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5.8631723354773282</v>
      </c>
      <c r="AC76">
        <f t="shared" si="30"/>
        <v>3.5225597905136459</v>
      </c>
      <c r="AE76">
        <f t="shared" si="31"/>
        <v>0</v>
      </c>
      <c r="AF76">
        <f t="shared" si="32"/>
        <v>0</v>
      </c>
      <c r="AG76">
        <f t="shared" si="32"/>
        <v>-0.56787495456338599</v>
      </c>
      <c r="AH76">
        <f t="shared" si="33"/>
        <v>-7776.4968779108276</v>
      </c>
      <c r="AI76">
        <f t="shared" si="34"/>
        <v>-7777.0647528653908</v>
      </c>
      <c r="AJ76">
        <f t="shared" si="35"/>
        <v>2.3406125449636823</v>
      </c>
      <c r="AK76">
        <f t="shared" si="49"/>
        <v>0.41042206348341304</v>
      </c>
      <c r="AL76">
        <f t="shared" si="26"/>
        <v>-7774.3137182569435</v>
      </c>
      <c r="AN76">
        <f t="shared" si="36"/>
        <v>0</v>
      </c>
      <c r="AO76">
        <f t="shared" si="36"/>
        <v>0</v>
      </c>
      <c r="AP76">
        <f t="shared" si="36"/>
        <v>-1.449896695846541E-4</v>
      </c>
      <c r="AQ76">
        <f t="shared" si="36"/>
        <v>-1.9854929395878693</v>
      </c>
      <c r="AR76">
        <f t="shared" si="36"/>
        <v>-1.985637929257454</v>
      </c>
      <c r="AS76">
        <f t="shared" si="36"/>
        <v>5.9760451978535154E-4</v>
      </c>
      <c r="AT76">
        <f t="shared" si="36"/>
        <v>1.0478884285443485E-4</v>
      </c>
      <c r="AU76">
        <f t="shared" si="23"/>
        <v>-1.9849355358948142</v>
      </c>
      <c r="AW76">
        <v>73</v>
      </c>
      <c r="AX76">
        <f>IF(Z76&gt;0, (R76*SUMPRODUCT(K76:$K$98, X76:$X$98)-K76*$AZ$3)/Z76, 0)</f>
        <v>77.53819221570501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12.5</v>
      </c>
      <c r="R77">
        <f t="shared" si="28"/>
        <v>500000</v>
      </c>
      <c r="S77">
        <f t="shared" si="29"/>
        <v>55.874328046612156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3.5225597905136459</v>
      </c>
      <c r="AC77">
        <f t="shared" si="30"/>
        <v>1.8108279068762831</v>
      </c>
      <c r="AE77">
        <f t="shared" si="31"/>
        <v>0</v>
      </c>
      <c r="AF77">
        <f t="shared" si="32"/>
        <v>0</v>
      </c>
      <c r="AG77">
        <f t="shared" si="32"/>
        <v>-0.40511178616896126</v>
      </c>
      <c r="AH77">
        <f t="shared" si="33"/>
        <v>-6283.3767539516384</v>
      </c>
      <c r="AI77">
        <f t="shared" si="34"/>
        <v>-6283.7818657378075</v>
      </c>
      <c r="AJ77">
        <f t="shared" si="35"/>
        <v>1.7117318836373627</v>
      </c>
      <c r="AK77">
        <f t="shared" si="49"/>
        <v>0.24657918533595524</v>
      </c>
      <c r="AL77">
        <f t="shared" si="26"/>
        <v>-6281.8235546688347</v>
      </c>
      <c r="AN77">
        <f t="shared" si="36"/>
        <v>0</v>
      </c>
      <c r="AO77">
        <f t="shared" si="36"/>
        <v>0</v>
      </c>
      <c r="AP77">
        <f t="shared" si="36"/>
        <v>-9.2350914627107851E-5</v>
      </c>
      <c r="AQ77">
        <f t="shared" si="36"/>
        <v>-1.4323838752302418</v>
      </c>
      <c r="AR77">
        <f t="shared" si="36"/>
        <v>-1.4324762261448689</v>
      </c>
      <c r="AS77">
        <f t="shared" si="36"/>
        <v>3.9021329531094333E-4</v>
      </c>
      <c r="AT77">
        <f t="shared" si="36"/>
        <v>5.6211184347732345E-5</v>
      </c>
      <c r="AU77">
        <f t="shared" si="23"/>
        <v>-1.4320298016652104</v>
      </c>
      <c r="AW77">
        <v>74</v>
      </c>
      <c r="AX77">
        <f>IF(Z77&gt;0, (R77*SUMPRODUCT(K77:$K$98, X77:$X$98)-K77*$AZ$3)/Z77, 0)</f>
        <v>55.874328046612156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12.5</v>
      </c>
      <c r="R78">
        <f t="shared" si="28"/>
        <v>500000</v>
      </c>
      <c r="S78">
        <f t="shared" si="29"/>
        <v>27.928174533818918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1.8108279068762831</v>
      </c>
      <c r="AC78">
        <f t="shared" si="30"/>
        <v>0.62287354588756383</v>
      </c>
      <c r="AE78">
        <f t="shared" si="31"/>
        <v>0</v>
      </c>
      <c r="AF78">
        <f t="shared" si="32"/>
        <v>0</v>
      </c>
      <c r="AG78">
        <f t="shared" si="32"/>
        <v>-0.27878368183951246</v>
      </c>
      <c r="AH78">
        <f t="shared" si="33"/>
        <v>-4891.0794587103692</v>
      </c>
      <c r="AI78">
        <f t="shared" si="34"/>
        <v>-4891.3582423922089</v>
      </c>
      <c r="AJ78">
        <f t="shared" si="35"/>
        <v>1.1879543609887193</v>
      </c>
      <c r="AK78">
        <f t="shared" si="49"/>
        <v>0.12675795348133984</v>
      </c>
      <c r="AL78">
        <f t="shared" si="26"/>
        <v>-4890.043530077739</v>
      </c>
      <c r="AN78">
        <f t="shared" si="36"/>
        <v>0</v>
      </c>
      <c r="AO78">
        <f t="shared" si="36"/>
        <v>0</v>
      </c>
      <c r="AP78">
        <f t="shared" si="36"/>
        <v>-5.6743438477950477E-5</v>
      </c>
      <c r="AQ78">
        <f t="shared" si="36"/>
        <v>-0.99552694234043737</v>
      </c>
      <c r="AR78">
        <f t="shared" si="36"/>
        <v>-0.99558368577891532</v>
      </c>
      <c r="AS78">
        <f t="shared" si="36"/>
        <v>2.4179541195736671E-4</v>
      </c>
      <c r="AT78">
        <f t="shared" si="36"/>
        <v>2.5800226496398487E-5</v>
      </c>
      <c r="AU78">
        <f t="shared" si="23"/>
        <v>-0.99531609014046163</v>
      </c>
      <c r="AW78">
        <v>75</v>
      </c>
      <c r="AX78">
        <f>IF(Z78&gt;0, (R78*SUMPRODUCT(K78:$K$98, X78:$X$98)-K78*$AZ$3)/Z78, 0)</f>
        <v>27.928174533818918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12.5</v>
      </c>
      <c r="R79">
        <f t="shared" si="28"/>
        <v>500000</v>
      </c>
      <c r="S79">
        <f t="shared" si="29"/>
        <v>-10.446194871413363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0.62287354588756383</v>
      </c>
      <c r="AC79">
        <f t="shared" si="30"/>
        <v>-0.15441275873722593</v>
      </c>
      <c r="AE79">
        <f t="shared" si="31"/>
        <v>0</v>
      </c>
      <c r="AF79">
        <f t="shared" si="32"/>
        <v>0</v>
      </c>
      <c r="AG79">
        <f t="shared" si="32"/>
        <v>-0.18477153719363601</v>
      </c>
      <c r="AH79">
        <f t="shared" si="33"/>
        <v>-3648.9723130992529</v>
      </c>
      <c r="AI79">
        <f t="shared" si="34"/>
        <v>-3649.1570846364466</v>
      </c>
      <c r="AJ79">
        <f t="shared" si="35"/>
        <v>0.77728630462478976</v>
      </c>
      <c r="AK79">
        <f t="shared" si="49"/>
        <v>4.3601148212129473E-2</v>
      </c>
      <c r="AL79">
        <f t="shared" si="26"/>
        <v>-3648.3361971836098</v>
      </c>
      <c r="AN79">
        <f t="shared" si="36"/>
        <v>0</v>
      </c>
      <c r="AO79">
        <f t="shared" si="36"/>
        <v>0</v>
      </c>
      <c r="AP79">
        <f t="shared" si="36"/>
        <v>-3.3578813701036627E-5</v>
      </c>
      <c r="AQ79">
        <f t="shared" si="36"/>
        <v>-0.66313331242892681</v>
      </c>
      <c r="AR79">
        <f t="shared" si="36"/>
        <v>-0.66316689124262784</v>
      </c>
      <c r="AS79">
        <f t="shared" si="36"/>
        <v>1.4125742747926858E-4</v>
      </c>
      <c r="AT79">
        <f t="shared" si="36"/>
        <v>7.9237032673060865E-6</v>
      </c>
      <c r="AU79">
        <f t="shared" si="23"/>
        <v>-0.66301771011188126</v>
      </c>
      <c r="AW79">
        <v>76</v>
      </c>
      <c r="AX79">
        <f>IF(Z79&gt;0, (R79*SUMPRODUCT(K79:$K$98, X79:$X$98)-K79*$AZ$3)/Z79, 0)</f>
        <v>-10.446194871413363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12.5</v>
      </c>
      <c r="R80">
        <f t="shared" si="28"/>
        <v>500000</v>
      </c>
      <c r="S80">
        <f t="shared" si="29"/>
        <v>-66.047636448235735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-0.15441275873722593</v>
      </c>
      <c r="AC80">
        <f t="shared" si="30"/>
        <v>-0.62268835892004026</v>
      </c>
      <c r="AE80">
        <f t="shared" si="31"/>
        <v>0</v>
      </c>
      <c r="AF80">
        <f t="shared" si="32"/>
        <v>0</v>
      </c>
      <c r="AG80">
        <f t="shared" si="32"/>
        <v>-0.11784834257620766</v>
      </c>
      <c r="AH80">
        <f t="shared" si="33"/>
        <v>-2603.0191698196804</v>
      </c>
      <c r="AI80">
        <f t="shared" si="34"/>
        <v>-2603.1370181622565</v>
      </c>
      <c r="AJ80">
        <f t="shared" si="35"/>
        <v>0.46827560018281433</v>
      </c>
      <c r="AK80">
        <f t="shared" si="49"/>
        <v>-1.0808893111605817E-2</v>
      </c>
      <c r="AL80">
        <f t="shared" si="26"/>
        <v>-2602.679551455185</v>
      </c>
      <c r="AN80">
        <f t="shared" si="36"/>
        <v>0</v>
      </c>
      <c r="AO80">
        <f t="shared" si="36"/>
        <v>0</v>
      </c>
      <c r="AP80">
        <f t="shared" si="36"/>
        <v>-1.9122106531268102E-5</v>
      </c>
      <c r="AQ80">
        <f t="shared" si="36"/>
        <v>-0.42236665175021371</v>
      </c>
      <c r="AR80">
        <f t="shared" si="36"/>
        <v>-0.42238577385674497</v>
      </c>
      <c r="AS80">
        <f t="shared" si="36"/>
        <v>7.5982535833279391E-5</v>
      </c>
      <c r="AT80">
        <f t="shared" si="36"/>
        <v>-1.7538541573595679E-6</v>
      </c>
      <c r="AU80">
        <f t="shared" si="23"/>
        <v>-0.42231154517506897</v>
      </c>
      <c r="AW80">
        <v>77</v>
      </c>
      <c r="AX80">
        <f>IF(Z80&gt;0, (R80*SUMPRODUCT(K80:$K$98, X80:$X$98)-K80*$AZ$3)/Z80, 0)</f>
        <v>-66.047636448235735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12.5</v>
      </c>
      <c r="R81">
        <f t="shared" si="28"/>
        <v>500000</v>
      </c>
      <c r="S81">
        <f t="shared" si="29"/>
        <v>-150.91159108313403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-0.62268835892004026</v>
      </c>
      <c r="AC81">
        <f t="shared" si="30"/>
        <v>-0.87107491045051044</v>
      </c>
      <c r="AE81">
        <f t="shared" si="31"/>
        <v>0</v>
      </c>
      <c r="AF81">
        <f t="shared" si="32"/>
        <v>0</v>
      </c>
      <c r="AG81">
        <f t="shared" si="32"/>
        <v>-7.215109391188626E-2</v>
      </c>
      <c r="AH81">
        <f t="shared" si="33"/>
        <v>-1780.7506095423723</v>
      </c>
      <c r="AI81">
        <f t="shared" si="34"/>
        <v>-1780.8227606362843</v>
      </c>
      <c r="AJ81">
        <f t="shared" si="35"/>
        <v>0.24838655153047018</v>
      </c>
      <c r="AK81">
        <f t="shared" si="49"/>
        <v>-4.3588185124402823E-2</v>
      </c>
      <c r="AL81">
        <f t="shared" si="26"/>
        <v>-1780.6179622698783</v>
      </c>
      <c r="AN81">
        <f t="shared" si="36"/>
        <v>0</v>
      </c>
      <c r="AO81">
        <f t="shared" si="36"/>
        <v>0</v>
      </c>
      <c r="AP81">
        <f t="shared" si="36"/>
        <v>-1.0452908570352034E-5</v>
      </c>
      <c r="AQ81">
        <f t="shared" si="36"/>
        <v>-0.25798670954146929</v>
      </c>
      <c r="AR81">
        <f t="shared" si="36"/>
        <v>-0.25799716245003962</v>
      </c>
      <c r="AS81">
        <f t="shared" si="36"/>
        <v>3.5985066510894728E-5</v>
      </c>
      <c r="AT81">
        <f t="shared" si="36"/>
        <v>-6.3148497015081476E-6</v>
      </c>
      <c r="AU81">
        <f t="shared" si="23"/>
        <v>-0.25796749223323023</v>
      </c>
      <c r="AW81">
        <v>78</v>
      </c>
      <c r="AX81">
        <f>IF(Z81&gt;0, (R81*SUMPRODUCT(K81:$K$98, X81:$X$98)-K81*$AZ$3)/Z81, 0)</f>
        <v>-150.91159108313403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12.5</v>
      </c>
      <c r="R82">
        <f t="shared" si="28"/>
        <v>500000</v>
      </c>
      <c r="S82">
        <f t="shared" si="29"/>
        <v>-287.76722857909675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-0.87107491045051044</v>
      </c>
      <c r="AC82">
        <f t="shared" si="30"/>
        <v>-0.97372224479578007</v>
      </c>
      <c r="AE82">
        <f t="shared" si="31"/>
        <v>0</v>
      </c>
      <c r="AF82">
        <f t="shared" si="32"/>
        <v>0</v>
      </c>
      <c r="AG82">
        <f t="shared" si="32"/>
        <v>-4.229643562974976E-2</v>
      </c>
      <c r="AH82">
        <f t="shared" si="33"/>
        <v>-1165.3258937207056</v>
      </c>
      <c r="AI82">
        <f t="shared" si="34"/>
        <v>-1165.3681901563355</v>
      </c>
      <c r="AJ82">
        <f t="shared" si="35"/>
        <v>0.10264733434526963</v>
      </c>
      <c r="AK82">
        <f t="shared" si="49"/>
        <v>-6.097524373153574E-2</v>
      </c>
      <c r="AL82">
        <f t="shared" si="26"/>
        <v>-1165.3265180657218</v>
      </c>
      <c r="AN82">
        <f t="shared" si="36"/>
        <v>0</v>
      </c>
      <c r="AO82">
        <f t="shared" si="36"/>
        <v>0</v>
      </c>
      <c r="AP82">
        <f t="shared" si="36"/>
        <v>-5.4711671037256294E-6</v>
      </c>
      <c r="AQ82">
        <f t="shared" si="36"/>
        <v>-0.15073829744556455</v>
      </c>
      <c r="AR82">
        <f t="shared" si="36"/>
        <v>-0.15074376861266828</v>
      </c>
      <c r="AS82">
        <f t="shared" si="36"/>
        <v>1.3277731576983187E-5</v>
      </c>
      <c r="AT82">
        <f t="shared" si="36"/>
        <v>-7.8873253189917659E-6</v>
      </c>
      <c r="AU82">
        <f t="shared" si="23"/>
        <v>-0.15073837820641031</v>
      </c>
      <c r="AW82">
        <v>79</v>
      </c>
      <c r="AX82">
        <f>IF(Z82&gt;0, (R82*SUMPRODUCT(K82:$K$98, X82:$X$98)-K82*$AZ$3)/Z82, 0)</f>
        <v>-287.76722857909675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12.5</v>
      </c>
      <c r="R83">
        <f t="shared" si="28"/>
        <v>500000</v>
      </c>
      <c r="S83">
        <f t="shared" si="29"/>
        <v>-520.29565200010279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-0.97372224479578007</v>
      </c>
      <c r="AC83">
        <f t="shared" si="30"/>
        <v>-0.98576467153045233</v>
      </c>
      <c r="AE83">
        <f t="shared" si="31"/>
        <v>0</v>
      </c>
      <c r="AF83">
        <f t="shared" si="32"/>
        <v>0</v>
      </c>
      <c r="AG83">
        <f t="shared" si="32"/>
        <v>-2.3682801012775367E-2</v>
      </c>
      <c r="AH83">
        <f t="shared" si="33"/>
        <v>-727.62681042707584</v>
      </c>
      <c r="AI83">
        <f t="shared" si="34"/>
        <v>-727.65049322808864</v>
      </c>
      <c r="AJ83">
        <f t="shared" si="35"/>
        <v>1.2042426734672262E-2</v>
      </c>
      <c r="AK83">
        <f t="shared" si="49"/>
        <v>-6.8160557135704611E-2</v>
      </c>
      <c r="AL83">
        <f t="shared" si="26"/>
        <v>-727.70661135848968</v>
      </c>
      <c r="AN83">
        <f t="shared" si="36"/>
        <v>0</v>
      </c>
      <c r="AO83">
        <f t="shared" si="36"/>
        <v>0</v>
      </c>
      <c r="AP83">
        <f t="shared" si="36"/>
        <v>-2.7352136325770137E-6</v>
      </c>
      <c r="AQ83">
        <f t="shared" si="36"/>
        <v>-8.4036291578647046E-2</v>
      </c>
      <c r="AR83">
        <f t="shared" si="36"/>
        <v>-8.403902679227962E-2</v>
      </c>
      <c r="AS83">
        <f t="shared" si="36"/>
        <v>1.3908240733947464E-6</v>
      </c>
      <c r="AT83">
        <f t="shared" si="36"/>
        <v>-7.8721129726612384E-6</v>
      </c>
      <c r="AU83">
        <f t="shared" si="23"/>
        <v>-8.4045508081178888E-2</v>
      </c>
      <c r="AW83">
        <v>80</v>
      </c>
      <c r="AX83">
        <f>IF(Z83&gt;0, (R83*SUMPRODUCT(K83:$K$98, X83:$X$98)-K83*$AZ$3)/Z83, 0)</f>
        <v>-520.29565200010279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12.5</v>
      </c>
      <c r="R84">
        <f t="shared" si="28"/>
        <v>500000</v>
      </c>
      <c r="S84">
        <f t="shared" si="29"/>
        <v>-935.84884974121451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-0.98576467153045233</v>
      </c>
      <c r="AC84">
        <f t="shared" si="30"/>
        <v>-0.94596536426008826</v>
      </c>
      <c r="AE84">
        <f t="shared" si="31"/>
        <v>0</v>
      </c>
      <c r="AF84">
        <f t="shared" si="32"/>
        <v>0</v>
      </c>
      <c r="AG84">
        <f t="shared" si="32"/>
        <v>-1.2635124845770651E-2</v>
      </c>
      <c r="AH84">
        <f t="shared" si="33"/>
        <v>-432.43392627507859</v>
      </c>
      <c r="AI84">
        <f t="shared" si="34"/>
        <v>-432.44656139992435</v>
      </c>
      <c r="AJ84">
        <f t="shared" si="35"/>
        <v>-3.979930727036407E-2</v>
      </c>
      <c r="AK84">
        <f t="shared" si="49"/>
        <v>-6.9003527007131665E-2</v>
      </c>
      <c r="AL84">
        <f t="shared" si="26"/>
        <v>-432.55536423420182</v>
      </c>
      <c r="AN84">
        <f t="shared" si="36"/>
        <v>0</v>
      </c>
      <c r="AO84">
        <f t="shared" si="36"/>
        <v>0</v>
      </c>
      <c r="AP84">
        <f t="shared" si="36"/>
        <v>-1.3029258519121422E-6</v>
      </c>
      <c r="AQ84">
        <f t="shared" si="36"/>
        <v>-4.4592305075344445E-2</v>
      </c>
      <c r="AR84">
        <f t="shared" si="36"/>
        <v>-4.4593608001196355E-2</v>
      </c>
      <c r="AS84">
        <f t="shared" si="36"/>
        <v>-4.1040786667105867E-6</v>
      </c>
      <c r="AT84">
        <f t="shared" si="36"/>
        <v>-7.1155988016061345E-6</v>
      </c>
      <c r="AU84">
        <f t="shared" si="23"/>
        <v>-4.4604827678664666E-2</v>
      </c>
      <c r="AW84">
        <v>81</v>
      </c>
      <c r="AX84">
        <f>IF(Z84&gt;0, (R84*SUMPRODUCT(K84:$K$98, X84:$X$98)-K84*$AZ$3)/Z84, 0)</f>
        <v>-935.84884974121451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12.5</v>
      </c>
      <c r="R85">
        <f t="shared" si="28"/>
        <v>500000</v>
      </c>
      <c r="S85">
        <f t="shared" si="29"/>
        <v>-1717.2371237111822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-0.94596536426008826</v>
      </c>
      <c r="AC85">
        <f t="shared" si="30"/>
        <v>-0.87999017036310156</v>
      </c>
      <c r="AE85">
        <f t="shared" si="31"/>
        <v>0</v>
      </c>
      <c r="AF85">
        <f t="shared" si="32"/>
        <v>0</v>
      </c>
      <c r="AG85">
        <f t="shared" si="32"/>
        <v>-6.4055668129084833E-3</v>
      </c>
      <c r="AH85">
        <f t="shared" si="33"/>
        <v>-244.12827137617839</v>
      </c>
      <c r="AI85">
        <f t="shared" si="34"/>
        <v>-244.13467694299129</v>
      </c>
      <c r="AJ85">
        <f t="shared" si="35"/>
        <v>-6.5975193896986695E-2</v>
      </c>
      <c r="AK85">
        <f t="shared" si="49"/>
        <v>-6.6217575498206185E-2</v>
      </c>
      <c r="AL85">
        <f t="shared" si="26"/>
        <v>-244.26686971238647</v>
      </c>
      <c r="AN85">
        <f t="shared" si="36"/>
        <v>0</v>
      </c>
      <c r="AO85">
        <f t="shared" si="36"/>
        <v>0</v>
      </c>
      <c r="AP85">
        <f t="shared" si="36"/>
        <v>-5.8976596552434319E-7</v>
      </c>
      <c r="AQ85">
        <f t="shared" si="36"/>
        <v>-2.2477096857348437E-2</v>
      </c>
      <c r="AR85">
        <f t="shared" si="36"/>
        <v>-2.2477686623313963E-2</v>
      </c>
      <c r="AS85">
        <f t="shared" si="36"/>
        <v>-6.0743920195947262E-6</v>
      </c>
      <c r="AT85">
        <f t="shared" si="36"/>
        <v>-6.096708299050352E-6</v>
      </c>
      <c r="AU85">
        <f t="shared" si="23"/>
        <v>-2.2489857723632607E-2</v>
      </c>
      <c r="AW85">
        <v>82</v>
      </c>
      <c r="AX85">
        <f>IF(Z85&gt;0, (R85*SUMPRODUCT(K85:$K$98, X85:$X$98)-K85*$AZ$3)/Z85, 0)</f>
        <v>-1717.2371237111822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12.5</v>
      </c>
      <c r="R86">
        <f t="shared" si="28"/>
        <v>500000</v>
      </c>
      <c r="S86">
        <f t="shared" si="29"/>
        <v>-3266.0681094231777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-0.87999017036310156</v>
      </c>
      <c r="AC86">
        <f t="shared" si="30"/>
        <v>-0.80374628599515408</v>
      </c>
      <c r="AE86">
        <f t="shared" si="31"/>
        <v>0</v>
      </c>
      <c r="AF86">
        <f t="shared" si="32"/>
        <v>0</v>
      </c>
      <c r="AG86">
        <f t="shared" si="32"/>
        <v>-3.076123411496707E-3</v>
      </c>
      <c r="AH86">
        <f t="shared" si="33"/>
        <v>-130.61550933130766</v>
      </c>
      <c r="AI86">
        <f t="shared" si="34"/>
        <v>-130.61858545471915</v>
      </c>
      <c r="AJ86">
        <f t="shared" si="35"/>
        <v>-7.624388436794749E-2</v>
      </c>
      <c r="AK86">
        <f t="shared" si="49"/>
        <v>-6.1599311925417115E-2</v>
      </c>
      <c r="AL86">
        <f t="shared" si="26"/>
        <v>-130.75642865101253</v>
      </c>
      <c r="AN86">
        <f t="shared" si="36"/>
        <v>0</v>
      </c>
      <c r="AO86">
        <f t="shared" si="36"/>
        <v>0</v>
      </c>
      <c r="AP86">
        <f t="shared" si="36"/>
        <v>-2.5287615149582449E-7</v>
      </c>
      <c r="AQ86">
        <f t="shared" si="36"/>
        <v>-1.0737393435492012E-2</v>
      </c>
      <c r="AR86">
        <f t="shared" si="36"/>
        <v>-1.0737646311643506E-2</v>
      </c>
      <c r="AS86">
        <f t="shared" si="36"/>
        <v>-6.2677134415352614E-6</v>
      </c>
      <c r="AT86">
        <f t="shared" si="36"/>
        <v>-5.0638400514988578E-6</v>
      </c>
      <c r="AU86">
        <f t="shared" si="23"/>
        <v>-1.0748977865136542E-2</v>
      </c>
      <c r="AW86">
        <v>83</v>
      </c>
      <c r="AX86">
        <f>IF(Z86&gt;0, (R86*SUMPRODUCT(K86:$K$98, X86:$X$98)-K86*$AZ$3)/Z86, 0)</f>
        <v>-3266.0681094231777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12.5</v>
      </c>
      <c r="R87">
        <f t="shared" si="28"/>
        <v>500000</v>
      </c>
      <c r="S87">
        <f t="shared" si="29"/>
        <v>-6509.023805934301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-0.80374628599515408</v>
      </c>
      <c r="AC87">
        <f t="shared" si="30"/>
        <v>-0.72633994619377484</v>
      </c>
      <c r="AE87">
        <f t="shared" si="31"/>
        <v>0</v>
      </c>
      <c r="AF87">
        <f t="shared" si="32"/>
        <v>0</v>
      </c>
      <c r="AG87">
        <f t="shared" si="32"/>
        <v>-1.3948711201739038E-3</v>
      </c>
      <c r="AH87">
        <f t="shared" si="33"/>
        <v>-66.019642288313449</v>
      </c>
      <c r="AI87">
        <f t="shared" si="34"/>
        <v>-66.021037159433618</v>
      </c>
      <c r="AJ87">
        <f t="shared" si="35"/>
        <v>-7.7406339801379231E-2</v>
      </c>
      <c r="AK87">
        <f t="shared" si="49"/>
        <v>-5.6262240019660792E-2</v>
      </c>
      <c r="AL87">
        <f t="shared" si="26"/>
        <v>-66.154705739254666</v>
      </c>
      <c r="AN87">
        <f t="shared" si="36"/>
        <v>0</v>
      </c>
      <c r="AO87">
        <f t="shared" si="36"/>
        <v>0</v>
      </c>
      <c r="AP87">
        <f t="shared" si="36"/>
        <v>-1.0238119121664228E-7</v>
      </c>
      <c r="AQ87">
        <f t="shared" si="36"/>
        <v>-4.8457305649366742E-3</v>
      </c>
      <c r="AR87">
        <f t="shared" si="36"/>
        <v>-4.84583294612789E-3</v>
      </c>
      <c r="AS87">
        <f t="shared" si="36"/>
        <v>-5.6814949868611242E-6</v>
      </c>
      <c r="AT87">
        <f t="shared" si="36"/>
        <v>-4.1295536701708831E-6</v>
      </c>
      <c r="AU87">
        <f t="shared" si="23"/>
        <v>-4.8556439947849235E-3</v>
      </c>
      <c r="AW87">
        <v>84</v>
      </c>
      <c r="AX87">
        <f>IF(Z87&gt;0, (R87*SUMPRODUCT(K87:$K$98, X87:$X$98)-K87*$AZ$3)/Z87, 0)</f>
        <v>-6509.023805934301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12.5</v>
      </c>
      <c r="R88">
        <f t="shared" si="28"/>
        <v>500000</v>
      </c>
      <c r="S88">
        <f t="shared" si="29"/>
        <v>-13700.260023470802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-0.72633994619377484</v>
      </c>
      <c r="AC88">
        <f t="shared" si="30"/>
        <v>-0.65248591494007657</v>
      </c>
      <c r="AE88">
        <f t="shared" si="31"/>
        <v>0</v>
      </c>
      <c r="AF88">
        <f t="shared" si="32"/>
        <v>0</v>
      </c>
      <c r="AG88">
        <f t="shared" si="32"/>
        <v>-5.9532256488404299E-4</v>
      </c>
      <c r="AH88">
        <f t="shared" si="33"/>
        <v>-31.423993763524873</v>
      </c>
      <c r="AI88">
        <f t="shared" si="34"/>
        <v>-31.424589086089757</v>
      </c>
      <c r="AJ88">
        <f t="shared" si="35"/>
        <v>-7.3854031253698271E-2</v>
      </c>
      <c r="AK88">
        <f t="shared" si="49"/>
        <v>-5.0843796233564241E-2</v>
      </c>
      <c r="AL88">
        <f t="shared" si="26"/>
        <v>-31.549286913577021</v>
      </c>
      <c r="AN88">
        <f t="shared" si="36"/>
        <v>0</v>
      </c>
      <c r="AO88">
        <f t="shared" si="36"/>
        <v>0</v>
      </c>
      <c r="AP88">
        <f t="shared" si="36"/>
        <v>-3.901399439439679E-8</v>
      </c>
      <c r="AQ88">
        <f t="shared" si="36"/>
        <v>-2.0593466279554091E-3</v>
      </c>
      <c r="AR88">
        <f t="shared" si="36"/>
        <v>-2.0593856419498032E-3</v>
      </c>
      <c r="AS88">
        <f t="shared" si="36"/>
        <v>-4.8399656443337027E-6</v>
      </c>
      <c r="AT88">
        <f t="shared" si="36"/>
        <v>-3.332008054545182E-6</v>
      </c>
      <c r="AU88">
        <f t="shared" si="23"/>
        <v>-2.0675576156486825E-3</v>
      </c>
      <c r="AW88">
        <v>85</v>
      </c>
      <c r="AX88">
        <f>IF(Z88&gt;0, (R88*SUMPRODUCT(K88:$K$98, X88:$X$98)-K88*$AZ$3)/Z88, 0)</f>
        <v>-13700.260023470802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12.5</v>
      </c>
      <c r="R89">
        <f t="shared" si="28"/>
        <v>500000</v>
      </c>
      <c r="S89">
        <f t="shared" si="29"/>
        <v>-30992.123211284867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-0.65248591494007657</v>
      </c>
      <c r="AC89">
        <f t="shared" si="30"/>
        <v>-0.5842776170871079</v>
      </c>
      <c r="AE89">
        <f t="shared" si="31"/>
        <v>0</v>
      </c>
      <c r="AF89">
        <f t="shared" si="32"/>
        <v>0</v>
      </c>
      <c r="AG89">
        <f t="shared" si="32"/>
        <v>-2.356556910863566E-4</v>
      </c>
      <c r="AH89">
        <f t="shared" si="33"/>
        <v>-14.14854592595384</v>
      </c>
      <c r="AI89">
        <f t="shared" si="34"/>
        <v>-14.148781581644927</v>
      </c>
      <c r="AJ89">
        <f t="shared" si="35"/>
        <v>-6.8208297852968669E-2</v>
      </c>
      <c r="AK89">
        <f t="shared" si="49"/>
        <v>-4.5674014045805365E-2</v>
      </c>
      <c r="AL89">
        <f t="shared" si="26"/>
        <v>-14.262663893543701</v>
      </c>
      <c r="AN89">
        <f t="shared" si="36"/>
        <v>0</v>
      </c>
      <c r="AO89">
        <f t="shared" si="36"/>
        <v>0</v>
      </c>
      <c r="AP89">
        <f t="shared" si="36"/>
        <v>-1.3788847954880202E-8</v>
      </c>
      <c r="AQ89">
        <f t="shared" si="36"/>
        <v>-8.2786945503524989E-4</v>
      </c>
      <c r="AR89">
        <f t="shared" si="36"/>
        <v>-8.2788324388320482E-4</v>
      </c>
      <c r="AS89">
        <f t="shared" si="36"/>
        <v>-3.9910508590735169E-6</v>
      </c>
      <c r="AT89">
        <f t="shared" si="36"/>
        <v>-2.6725093387873417E-6</v>
      </c>
      <c r="AU89">
        <f t="shared" si="23"/>
        <v>-8.3454680408106565E-4</v>
      </c>
      <c r="AW89">
        <v>86</v>
      </c>
      <c r="AX89">
        <f>IF(Z89&gt;0, (R89*SUMPRODUCT(K89:$K$98, X89:$X$98)-K89*$AZ$3)/Z89, 0)</f>
        <v>-30992.123211284867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12.5</v>
      </c>
      <c r="R90">
        <f t="shared" si="28"/>
        <v>500000</v>
      </c>
      <c r="S90">
        <f t="shared" si="29"/>
        <v>-75899.217119699766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-0.5842776170871079</v>
      </c>
      <c r="AC90">
        <f t="shared" si="30"/>
        <v>-0.52236651825560365</v>
      </c>
      <c r="AE90">
        <f t="shared" si="31"/>
        <v>0</v>
      </c>
      <c r="AF90">
        <f t="shared" si="32"/>
        <v>0</v>
      </c>
      <c r="AG90">
        <f t="shared" si="32"/>
        <v>-8.6029628841853792E-5</v>
      </c>
      <c r="AH90">
        <f t="shared" si="33"/>
        <v>-5.89078021334557</v>
      </c>
      <c r="AI90">
        <f t="shared" si="34"/>
        <v>-5.8908662429744121</v>
      </c>
      <c r="AJ90">
        <f t="shared" si="35"/>
        <v>-6.1911098831504252E-2</v>
      </c>
      <c r="AK90">
        <f t="shared" si="49"/>
        <v>-4.0899433196097554E-2</v>
      </c>
      <c r="AL90">
        <f t="shared" si="26"/>
        <v>-5.9936767750020135</v>
      </c>
      <c r="AN90">
        <f t="shared" si="36"/>
        <v>0</v>
      </c>
      <c r="AO90">
        <f t="shared" si="36"/>
        <v>0</v>
      </c>
      <c r="AP90">
        <f t="shared" si="36"/>
        <v>-4.4944864651845363E-9</v>
      </c>
      <c r="AQ90">
        <f t="shared" si="36"/>
        <v>-3.0775480836873998E-4</v>
      </c>
      <c r="AR90">
        <f t="shared" si="36"/>
        <v>-3.0775930285520517E-4</v>
      </c>
      <c r="AS90">
        <f t="shared" si="36"/>
        <v>-3.234450729229742E-6</v>
      </c>
      <c r="AT90">
        <f t="shared" si="36"/>
        <v>-2.1367283737966029E-6</v>
      </c>
      <c r="AU90">
        <f t="shared" si="23"/>
        <v>-3.1313048195823152E-4</v>
      </c>
      <c r="AW90">
        <v>87</v>
      </c>
      <c r="AX90">
        <f>IF(Z90&gt;0, (R90*SUMPRODUCT(K90:$K$98, X90:$X$98)-K90*$AZ$3)/Z90, 0)</f>
        <v>-75899.217119699766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12.5</v>
      </c>
      <c r="R91">
        <f t="shared" si="28"/>
        <v>500000</v>
      </c>
      <c r="S91">
        <f t="shared" si="29"/>
        <v>-202710.36114113883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-0.52236651825560365</v>
      </c>
      <c r="AC91">
        <f t="shared" si="30"/>
        <v>-0.46665733709384799</v>
      </c>
      <c r="AE91">
        <f t="shared" si="31"/>
        <v>0</v>
      </c>
      <c r="AF91">
        <f t="shared" si="32"/>
        <v>0</v>
      </c>
      <c r="AG91">
        <f t="shared" si="32"/>
        <v>-2.8776115245592566E-5</v>
      </c>
      <c r="AH91">
        <f t="shared" si="33"/>
        <v>-2.2557286923137072</v>
      </c>
      <c r="AI91">
        <f t="shared" si="34"/>
        <v>-2.255757468428953</v>
      </c>
      <c r="AJ91">
        <f t="shared" si="35"/>
        <v>-5.5709181161755661E-2</v>
      </c>
      <c r="AK91">
        <f t="shared" si="49"/>
        <v>-3.656565627789226E-2</v>
      </c>
      <c r="AL91">
        <f t="shared" si="26"/>
        <v>-2.348032305868601</v>
      </c>
      <c r="AN91">
        <f t="shared" si="36"/>
        <v>0</v>
      </c>
      <c r="AO91">
        <f t="shared" si="36"/>
        <v>0</v>
      </c>
      <c r="AP91">
        <f t="shared" si="36"/>
        <v>-1.3422894264226764E-9</v>
      </c>
      <c r="AQ91">
        <f t="shared" si="36"/>
        <v>-1.0522062296211761E-4</v>
      </c>
      <c r="AR91">
        <f t="shared" si="36"/>
        <v>-1.0522196525154405E-4</v>
      </c>
      <c r="AS91">
        <f t="shared" si="36"/>
        <v>-2.5986080535851052E-6</v>
      </c>
      <c r="AT91">
        <f t="shared" si="36"/>
        <v>-1.7056400203129653E-6</v>
      </c>
      <c r="AU91">
        <f t="shared" si="23"/>
        <v>-1.0952621332544212E-4</v>
      </c>
      <c r="AW91">
        <v>88</v>
      </c>
      <c r="AX91">
        <f>IF(Z91&gt;0, (R91*SUMPRODUCT(K91:$K$98, X91:$X$98)-K91*$AZ$3)/Z91, 0)</f>
        <v>-202710.36114113883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12.5</v>
      </c>
      <c r="R92">
        <f t="shared" si="28"/>
        <v>500000</v>
      </c>
      <c r="S92">
        <f t="shared" si="29"/>
        <v>-595178.51509399479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-0.46665733709384799</v>
      </c>
      <c r="AC92">
        <f t="shared" si="30"/>
        <v>-0.41674743631491329</v>
      </c>
      <c r="AE92">
        <f t="shared" si="31"/>
        <v>0</v>
      </c>
      <c r="AF92">
        <f t="shared" si="32"/>
        <v>0</v>
      </c>
      <c r="AG92">
        <f t="shared" si="32"/>
        <v>-8.7525722481997185E-6</v>
      </c>
      <c r="AH92">
        <f t="shared" si="33"/>
        <v>-0.78943127379747691</v>
      </c>
      <c r="AI92">
        <f t="shared" si="34"/>
        <v>-0.7894400263697251</v>
      </c>
      <c r="AJ92">
        <f t="shared" si="35"/>
        <v>-4.9909900778934702E-2</v>
      </c>
      <c r="AK92">
        <f t="shared" si="49"/>
        <v>-3.2666013596569364E-2</v>
      </c>
      <c r="AL92">
        <f t="shared" si="26"/>
        <v>-0.87201594074522915</v>
      </c>
      <c r="AN92">
        <f t="shared" si="36"/>
        <v>0</v>
      </c>
      <c r="AO92">
        <f t="shared" si="36"/>
        <v>0</v>
      </c>
      <c r="AP92">
        <f t="shared" si="36"/>
        <v>-3.6452866634888614E-10</v>
      </c>
      <c r="AQ92">
        <f t="shared" si="36"/>
        <v>-3.2878372351703459E-5</v>
      </c>
      <c r="AR92">
        <f t="shared" si="36"/>
        <v>-3.2878736880369812E-5</v>
      </c>
      <c r="AS92">
        <f t="shared" si="36"/>
        <v>-2.0786563141243955E-6</v>
      </c>
      <c r="AT92">
        <f t="shared" si="36"/>
        <v>-1.3604798719303641E-6</v>
      </c>
      <c r="AU92">
        <f t="shared" si="23"/>
        <v>-3.6317873066424567E-5</v>
      </c>
      <c r="AW92">
        <v>89</v>
      </c>
      <c r="AX92">
        <f>IF(Z92&gt;0, (R92*SUMPRODUCT(K92:$K$98, X92:$X$98)-K92*$AZ$3)/Z92, 0)</f>
        <v>-595178.51509399479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12.5</v>
      </c>
      <c r="R93">
        <f t="shared" si="28"/>
        <v>500000</v>
      </c>
      <c r="S93">
        <f t="shared" si="29"/>
        <v>-1938798.0314317152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-0.41674743631491329</v>
      </c>
      <c r="AC93">
        <f t="shared" si="30"/>
        <v>-0.37212395629271428</v>
      </c>
      <c r="AE93">
        <f t="shared" si="31"/>
        <v>0</v>
      </c>
      <c r="AF93">
        <f t="shared" si="32"/>
        <v>0</v>
      </c>
      <c r="AG93">
        <f t="shared" si="32"/>
        <v>-2.3991923749912042E-6</v>
      </c>
      <c r="AH93">
        <f t="shared" si="33"/>
        <v>-0.25063416602906069</v>
      </c>
      <c r="AI93">
        <f t="shared" si="34"/>
        <v>-0.25063656522143568</v>
      </c>
      <c r="AJ93">
        <f t="shared" si="35"/>
        <v>-4.4623480022199014E-2</v>
      </c>
      <c r="AK93">
        <f t="shared" si="49"/>
        <v>-2.9172320542043932E-2</v>
      </c>
      <c r="AL93">
        <f t="shared" si="26"/>
        <v>-0.32443236578567863</v>
      </c>
      <c r="AN93">
        <f t="shared" si="36"/>
        <v>0</v>
      </c>
      <c r="AO93">
        <f t="shared" si="36"/>
        <v>0</v>
      </c>
      <c r="AP93">
        <f t="shared" si="36"/>
        <v>-8.9216058430897279E-11</v>
      </c>
      <c r="AQ93">
        <f t="shared" si="36"/>
        <v>-9.3200497943854395E-6</v>
      </c>
      <c r="AR93">
        <f t="shared" si="36"/>
        <v>-9.3201390104438713E-6</v>
      </c>
      <c r="AS93">
        <f t="shared" si="36"/>
        <v>-1.6593629767038085E-6</v>
      </c>
      <c r="AT93">
        <f t="shared" si="36"/>
        <v>-1.0847981517336215E-6</v>
      </c>
      <c r="AU93">
        <f t="shared" si="23"/>
        <v>-1.2064300138881301E-5</v>
      </c>
      <c r="AW93">
        <v>90</v>
      </c>
      <c r="AX93">
        <f>IF(Z93&gt;0, (R93*SUMPRODUCT(K93:$K$98, X93:$X$98)-K93*$AZ$3)/Z93, 0)</f>
        <v>-1938798.0314317152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12.5</v>
      </c>
      <c r="R94">
        <f t="shared" si="28"/>
        <v>500000</v>
      </c>
      <c r="S94">
        <f t="shared" si="29"/>
        <v>-7088405.807042229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-0.37212395629271428</v>
      </c>
      <c r="AC94">
        <f t="shared" si="30"/>
        <v>-0.33226152777594548</v>
      </c>
      <c r="AE94">
        <f t="shared" si="31"/>
        <v>0</v>
      </c>
      <c r="AF94">
        <f t="shared" si="32"/>
        <v>0</v>
      </c>
      <c r="AG94">
        <f t="shared" si="32"/>
        <v>-5.8592428400093933E-7</v>
      </c>
      <c r="AH94">
        <f t="shared" si="33"/>
        <v>-7.1571046689614115E-2</v>
      </c>
      <c r="AI94">
        <f t="shared" si="34"/>
        <v>-7.1571632613898123E-2</v>
      </c>
      <c r="AJ94">
        <f t="shared" si="35"/>
        <v>-3.98624285167688E-2</v>
      </c>
      <c r="AK94">
        <f t="shared" si="49"/>
        <v>-2.6048676940490002E-2</v>
      </c>
      <c r="AL94">
        <f t="shared" si="26"/>
        <v>-0.13748273807115693</v>
      </c>
      <c r="AN94">
        <f t="shared" si="36"/>
        <v>0</v>
      </c>
      <c r="AO94">
        <f t="shared" si="36"/>
        <v>0</v>
      </c>
      <c r="AP94">
        <f t="shared" si="36"/>
        <v>-1.9453665095210683E-11</v>
      </c>
      <c r="AQ94">
        <f t="shared" si="36"/>
        <v>-2.3762783192840121E-6</v>
      </c>
      <c r="AR94">
        <f t="shared" si="36"/>
        <v>-2.3762977729491072E-6</v>
      </c>
      <c r="AS94">
        <f t="shared" si="36"/>
        <v>-1.3234992223769189E-6</v>
      </c>
      <c r="AT94">
        <f t="shared" si="36"/>
        <v>-8.6485959228960261E-7</v>
      </c>
      <c r="AU94">
        <f t="shared" si="23"/>
        <v>-4.5646565876156293E-6</v>
      </c>
      <c r="AW94">
        <v>91</v>
      </c>
      <c r="AX94">
        <f>IF(Z94&gt;0, (R94*SUMPRODUCT(K94:$K$98, X94:$X$98)-K94*$AZ$3)/Z94, 0)</f>
        <v>-7088405.807042229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12.5</v>
      </c>
      <c r="R95">
        <f t="shared" si="28"/>
        <v>500000</v>
      </c>
      <c r="S95">
        <f t="shared" si="29"/>
        <v>-29530117.765884992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-0.33226152777594548</v>
      </c>
      <c r="AC95">
        <f t="shared" si="30"/>
        <v>-0.29666412854840479</v>
      </c>
      <c r="AE95">
        <f t="shared" si="31"/>
        <v>0</v>
      </c>
      <c r="AF95">
        <f t="shared" si="32"/>
        <v>0</v>
      </c>
      <c r="AG95">
        <f t="shared" si="32"/>
        <v>-1.2557693254915219E-7</v>
      </c>
      <c r="AH95">
        <f t="shared" si="33"/>
        <v>-1.817952434447111E-2</v>
      </c>
      <c r="AI95">
        <f t="shared" si="34"/>
        <v>-1.8179649921403661E-2</v>
      </c>
      <c r="AJ95">
        <f t="shared" si="35"/>
        <v>-3.5597399227540683E-2</v>
      </c>
      <c r="AK95">
        <f t="shared" si="49"/>
        <v>-2.3258306944316187E-2</v>
      </c>
      <c r="AL95">
        <f t="shared" si="26"/>
        <v>-7.7035356093260537E-2</v>
      </c>
      <c r="AN95">
        <f t="shared" si="36"/>
        <v>0</v>
      </c>
      <c r="AO95">
        <f t="shared" si="36"/>
        <v>0</v>
      </c>
      <c r="AP95">
        <f t="shared" si="36"/>
        <v>-3.7226463875126372E-12</v>
      </c>
      <c r="AQ95">
        <f t="shared" si="36"/>
        <v>-5.3892016036587218E-7</v>
      </c>
      <c r="AR95">
        <f t="shared" si="36"/>
        <v>-5.3892388301225981E-7</v>
      </c>
      <c r="AS95">
        <f t="shared" si="36"/>
        <v>-1.05526171844802E-6</v>
      </c>
      <c r="AT95">
        <f t="shared" si="36"/>
        <v>-6.8947736314573061E-7</v>
      </c>
      <c r="AU95">
        <f t="shared" si="23"/>
        <v>-2.2836629646060107E-6</v>
      </c>
      <c r="AW95">
        <v>92</v>
      </c>
      <c r="AX95">
        <f>IF(Z95&gt;0, (R95*SUMPRODUCT(K95:$K$98, X95:$X$98)-K95*$AZ$3)/Z95, 0)</f>
        <v>-29530117.765884992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12.5</v>
      </c>
      <c r="R96">
        <f t="shared" si="28"/>
        <v>500000</v>
      </c>
      <c r="S96">
        <f t="shared" si="29"/>
        <v>-142962717.36712575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-0.29666412854840479</v>
      </c>
      <c r="AC96">
        <f t="shared" si="30"/>
        <v>-0.26487915362404735</v>
      </c>
      <c r="AE96">
        <f t="shared" si="31"/>
        <v>0</v>
      </c>
      <c r="AF96">
        <f t="shared" si="32"/>
        <v>0</v>
      </c>
      <c r="AG96">
        <f t="shared" si="32"/>
        <v>-2.3159810342706549E-8</v>
      </c>
      <c r="AH96">
        <f t="shared" si="33"/>
        <v>-4.0464541152381642E-3</v>
      </c>
      <c r="AI96">
        <f t="shared" si="34"/>
        <v>-4.0464772750485071E-3</v>
      </c>
      <c r="AJ96">
        <f t="shared" si="35"/>
        <v>-3.1784974924357445E-2</v>
      </c>
      <c r="AK96">
        <f t="shared" si="49"/>
        <v>-2.0766488998388337E-2</v>
      </c>
      <c r="AL96">
        <f t="shared" si="26"/>
        <v>-5.6597941197794287E-2</v>
      </c>
      <c r="AN96">
        <f t="shared" si="36"/>
        <v>0</v>
      </c>
      <c r="AO96">
        <f t="shared" si="36"/>
        <v>0</v>
      </c>
      <c r="AP96">
        <f t="shared" si="36"/>
        <v>-6.129977638694036E-13</v>
      </c>
      <c r="AQ96">
        <f t="shared" si="36"/>
        <v>-1.0710222957513491E-7</v>
      </c>
      <c r="AR96">
        <f t="shared" si="36"/>
        <v>-1.0710284257289879E-7</v>
      </c>
      <c r="AS96">
        <f t="shared" si="36"/>
        <v>-8.4129007383741763E-7</v>
      </c>
      <c r="AT96">
        <f t="shared" si="36"/>
        <v>-5.4965093111997236E-7</v>
      </c>
      <c r="AU96">
        <f t="shared" si="23"/>
        <v>-1.4980438475302888E-6</v>
      </c>
      <c r="AW96">
        <v>93</v>
      </c>
      <c r="AX96">
        <f>IF(Z96&gt;0, (R96*SUMPRODUCT(K96:$K$98, X96:$X$98)-K96*$AZ$3)/Z96, 0)</f>
        <v>-142962717.36712575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12.5</v>
      </c>
      <c r="R97">
        <f t="shared" si="28"/>
        <v>500000</v>
      </c>
      <c r="S97">
        <f t="shared" si="29"/>
        <v>-826013733.65613604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-0.26487915362404735</v>
      </c>
      <c r="AC97">
        <f t="shared" si="30"/>
        <v>-0.23649933765081457</v>
      </c>
      <c r="AE97">
        <f t="shared" si="31"/>
        <v>0</v>
      </c>
      <c r="AF97">
        <f t="shared" si="32"/>
        <v>0</v>
      </c>
      <c r="AG97">
        <f t="shared" si="32"/>
        <v>-3.5789256282097673E-9</v>
      </c>
      <c r="AH97">
        <f t="shared" si="33"/>
        <v>-7.7397146444278862E-4</v>
      </c>
      <c r="AI97">
        <f t="shared" si="34"/>
        <v>-7.7397504336841681E-4</v>
      </c>
      <c r="AJ97">
        <f t="shared" si="35"/>
        <v>-2.8379815973232775E-2</v>
      </c>
      <c r="AK97">
        <f t="shared" si="49"/>
        <v>-1.8541540753683316E-2</v>
      </c>
      <c r="AL97">
        <f t="shared" si="26"/>
        <v>-4.769533177028451E-2</v>
      </c>
      <c r="AN97">
        <f t="shared" si="36"/>
        <v>0</v>
      </c>
      <c r="AO97">
        <f t="shared" si="36"/>
        <v>0</v>
      </c>
      <c r="AP97">
        <f t="shared" si="36"/>
        <v>-8.4578220335592621E-14</v>
      </c>
      <c r="AQ97">
        <f t="shared" si="36"/>
        <v>-1.8290720694815924E-8</v>
      </c>
      <c r="AR97">
        <f t="shared" si="36"/>
        <v>-1.8290805273036259E-8</v>
      </c>
      <c r="AS97">
        <f t="shared" si="36"/>
        <v>-6.7068013639286662E-7</v>
      </c>
      <c r="AT97">
        <f t="shared" si="36"/>
        <v>-4.3817913031370817E-7</v>
      </c>
      <c r="AU97">
        <f t="shared" si="23"/>
        <v>-1.1271500719796112E-6</v>
      </c>
      <c r="AW97">
        <v>94</v>
      </c>
      <c r="AX97">
        <f>IF(Z97&gt;0, (R97*SUMPRODUCT(K97:$K$98, X97:$X$98)-K97*$AZ$3)/Z97, 0)</f>
        <v>-826013733.65613604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-0.23649933765081457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-1.431570251283907E-4</v>
      </c>
      <c r="AI98">
        <f t="shared" si="34"/>
        <v>-1.431570251283907E-4</v>
      </c>
      <c r="AJ98">
        <f t="shared" si="35"/>
        <v>-0.23649933765081457</v>
      </c>
      <c r="AK98">
        <f t="shared" si="49"/>
        <v>-1.6554953635557021E-2</v>
      </c>
      <c r="AL98">
        <f t="shared" si="26"/>
        <v>-0.25319744831149998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-3.020650726271165E-9</v>
      </c>
      <c r="AR98">
        <f t="shared" si="36"/>
        <v>-3.020650726271165E-9</v>
      </c>
      <c r="AS98">
        <f t="shared" si="36"/>
        <v>-4.9901979689567275E-6</v>
      </c>
      <c r="AT98">
        <f t="shared" si="36"/>
        <v>-3.4931385782697093E-7</v>
      </c>
      <c r="AU98">
        <f t="shared" si="36"/>
        <v>-5.3425324775099698E-6</v>
      </c>
      <c r="AW98">
        <v>95</v>
      </c>
    </row>
    <row r="100" spans="5:50" x14ac:dyDescent="0.25">
      <c r="AN100" s="8">
        <f t="shared" ref="AN100:AU100" si="50">SUM(AN3:AN98)</f>
        <v>16994.123984093476</v>
      </c>
      <c r="AO100" s="8">
        <f t="shared" si="50"/>
        <v>-1699.4123984093476</v>
      </c>
      <c r="AP100" s="8">
        <f t="shared" si="50"/>
        <v>-207.83283368316336</v>
      </c>
      <c r="AQ100" s="8">
        <f t="shared" si="50"/>
        <v>-10007.465438342368</v>
      </c>
      <c r="AR100" s="8">
        <f t="shared" si="50"/>
        <v>5079.4133136585988</v>
      </c>
      <c r="AS100" s="8">
        <f t="shared" si="50"/>
        <v>-537.38092014064864</v>
      </c>
      <c r="AT100" s="8">
        <f t="shared" si="50"/>
        <v>313.47220341537849</v>
      </c>
      <c r="AU100" s="8">
        <f t="shared" si="50"/>
        <v>4855.5045969333269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B46D5-D965-4990-86A7-274CE70B422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19382.918915718674</v>
      </c>
      <c r="K3">
        <v>1</v>
      </c>
      <c r="L3" s="2">
        <v>0</v>
      </c>
      <c r="O3">
        <f>$C$3</f>
        <v>19382.918915718674</v>
      </c>
      <c r="P3">
        <f>O3*C5</f>
        <v>1938.2918915718674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19382.918915718674</v>
      </c>
      <c r="AF3">
        <f t="shared" ref="AF3:AG34" si="4">-$Z3*P3</f>
        <v>-1938.2918915718674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17318.809468246807</v>
      </c>
      <c r="AJ3">
        <f t="shared" ref="AJ3:AJ66" si="7">AB3-AC3</f>
        <v>0</v>
      </c>
      <c r="AL3">
        <f t="shared" ref="AL3:AL34" si="8">SUM(AI3:AK3)</f>
        <v>17318.809468246807</v>
      </c>
      <c r="AN3">
        <f t="shared" ref="AN3:AU34" si="9">AE3*$K3</f>
        <v>19382.918915718674</v>
      </c>
      <c r="AO3">
        <f t="shared" si="9"/>
        <v>-1938.2918915718674</v>
      </c>
      <c r="AP3">
        <f t="shared" si="9"/>
        <v>-125.8175559</v>
      </c>
      <c r="AQ3">
        <f t="shared" si="9"/>
        <v>0</v>
      </c>
      <c r="AR3">
        <f t="shared" si="9"/>
        <v>17318.809468246807</v>
      </c>
      <c r="AS3">
        <f t="shared" si="9"/>
        <v>0</v>
      </c>
      <c r="AT3">
        <f t="shared" si="9"/>
        <v>0</v>
      </c>
      <c r="AU3">
        <f t="shared" si="9"/>
        <v>17318.809468246807</v>
      </c>
      <c r="AW3">
        <v>0</v>
      </c>
      <c r="AX3">
        <f>IF(Z3&gt;0, (R3*SUMPRODUCT(K3:$K$98, X3:$X$98)-K3*$AZ$3)/Z3, 0)</f>
        <v>0</v>
      </c>
      <c r="AZ3">
        <f>C6*SUMPRODUCT(X4:X89, K4:K89)/1</f>
        <v>11331.296497556932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1229.4899654871174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1214.0674818811003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-1214.0674818811003</v>
      </c>
      <c r="AK4">
        <f>G4*SUM(AB4, AE4:AF4)</f>
        <v>0</v>
      </c>
      <c r="AL4">
        <f t="shared" si="8"/>
        <v>-2485.9704818811006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-1135.6276785714285</v>
      </c>
      <c r="AR4">
        <f t="shared" si="9"/>
        <v>-1135.6276785714285</v>
      </c>
      <c r="AS4">
        <f t="shared" si="9"/>
        <v>-1083.9888231081252</v>
      </c>
      <c r="AT4">
        <f t="shared" si="9"/>
        <v>0</v>
      </c>
      <c r="AU4">
        <f t="shared" si="9"/>
        <v>-2219.6165016795539</v>
      </c>
      <c r="AW4">
        <v>1</v>
      </c>
      <c r="AX4">
        <f>IF(Z4&gt;0, (R4*SUMPRODUCT(K4:$K$98, X4:$X$98)-K4*$AZ$3)/Z4, 0)</f>
        <v>1229.4899654871174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500000</v>
      </c>
      <c r="S5">
        <f t="shared" si="1"/>
        <v>1192.1687325473929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1214.0674818811003</v>
      </c>
      <c r="AC5">
        <f t="shared" si="2"/>
        <v>1162.428626417799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-1263.927141564702</v>
      </c>
      <c r="AI5">
        <f t="shared" si="6"/>
        <v>-1276.1153137869128</v>
      </c>
      <c r="AJ5">
        <f t="shared" si="7"/>
        <v>51.638855463301297</v>
      </c>
      <c r="AK5">
        <f>G5*SUM(AB5, AE5:AF5)</f>
        <v>84.984723731677036</v>
      </c>
      <c r="AL5">
        <f t="shared" si="8"/>
        <v>-1139.4917345919343</v>
      </c>
      <c r="AN5">
        <f t="shared" si="9"/>
        <v>0</v>
      </c>
      <c r="AO5">
        <f t="shared" si="9"/>
        <v>0</v>
      </c>
      <c r="AP5">
        <f t="shared" si="9"/>
        <v>-9.716336274083929</v>
      </c>
      <c r="AQ5">
        <f t="shared" si="9"/>
        <v>-1007.5949789259422</v>
      </c>
      <c r="AR5">
        <f t="shared" si="9"/>
        <v>-1017.311315200026</v>
      </c>
      <c r="AS5">
        <f t="shared" si="9"/>
        <v>41.16617941908585</v>
      </c>
      <c r="AT5">
        <f t="shared" si="9"/>
        <v>67.749301444257839</v>
      </c>
      <c r="AU5">
        <f t="shared" si="9"/>
        <v>-908.39583433668224</v>
      </c>
      <c r="AW5">
        <v>2</v>
      </c>
      <c r="AX5">
        <f>IF(Z5&gt;0, (R5*SUMPRODUCT(K5:$K$98, X5:$X$98)-K5*$AZ$3)/Z5, 0)</f>
        <v>1192.1687325473929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500000</v>
      </c>
      <c r="S6">
        <f t="shared" si="1"/>
        <v>1166.0764745468596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1162.428626417799</v>
      </c>
      <c r="AC6">
        <f t="shared" si="2"/>
        <v>1122.6808109812546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-1259.1746980832727</v>
      </c>
      <c r="AI6">
        <f t="shared" si="6"/>
        <v>-1271.2095092158095</v>
      </c>
      <c r="AJ6">
        <f t="shared" si="7"/>
        <v>39.747815436544442</v>
      </c>
      <c r="AK6">
        <f>G6*SUM(AB6, AE6:AF6)</f>
        <v>81.370003849245933</v>
      </c>
      <c r="AL6">
        <f t="shared" si="8"/>
        <v>-1150.0916899300191</v>
      </c>
      <c r="AN6">
        <f t="shared" si="9"/>
        <v>0</v>
      </c>
      <c r="AO6">
        <f t="shared" si="9"/>
        <v>0</v>
      </c>
      <c r="AP6">
        <f t="shared" si="9"/>
        <v>-8.5661408503045635</v>
      </c>
      <c r="AQ6">
        <f t="shared" si="9"/>
        <v>-896.25567864208881</v>
      </c>
      <c r="AR6">
        <f t="shared" si="9"/>
        <v>-904.82181949239339</v>
      </c>
      <c r="AS6">
        <f t="shared" si="9"/>
        <v>28.291709921465326</v>
      </c>
      <c r="AT6">
        <f t="shared" si="9"/>
        <v>57.917561504394477</v>
      </c>
      <c r="AU6">
        <f t="shared" si="9"/>
        <v>-818.61254806653369</v>
      </c>
      <c r="AW6">
        <v>3</v>
      </c>
      <c r="AX6">
        <f>IF(Z6&gt;0, (R6*SUMPRODUCT(K6:$K$98, X6:$X$98)-K6*$AZ$3)/Z6, 0)</f>
        <v>1166.0764745468596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500000</v>
      </c>
      <c r="S7">
        <f t="shared" si="1"/>
        <v>1147.1944501030232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1122.6808109812546</v>
      </c>
      <c r="AC7">
        <f t="shared" si="2"/>
        <v>1090.5743854546981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-1256.1440025923137</v>
      </c>
      <c r="AI7">
        <f t="shared" si="6"/>
        <v>-1268.0270620134602</v>
      </c>
      <c r="AJ7">
        <f t="shared" si="7"/>
        <v>32.10642552655645</v>
      </c>
      <c r="AK7">
        <f>G7*SUM(AB7, AE7:AF7)</f>
        <v>78.587656768687822</v>
      </c>
      <c r="AL7">
        <f t="shared" si="8"/>
        <v>-1157.3329797182159</v>
      </c>
      <c r="AN7">
        <f t="shared" si="9"/>
        <v>0</v>
      </c>
      <c r="AO7">
        <f t="shared" si="9"/>
        <v>0</v>
      </c>
      <c r="AP7">
        <f t="shared" si="9"/>
        <v>-7.5518990888974598</v>
      </c>
      <c r="AQ7">
        <f t="shared" si="9"/>
        <v>-798.30222272722051</v>
      </c>
      <c r="AR7">
        <f t="shared" si="9"/>
        <v>-805.85412181611798</v>
      </c>
      <c r="AS7">
        <f t="shared" si="9"/>
        <v>20.404213855084976</v>
      </c>
      <c r="AT7">
        <f t="shared" si="9"/>
        <v>49.943876615974908</v>
      </c>
      <c r="AU7">
        <f t="shared" si="9"/>
        <v>-735.50603134505809</v>
      </c>
      <c r="AW7">
        <v>4</v>
      </c>
      <c r="AX7">
        <f>IF(Z7&gt;0, (R7*SUMPRODUCT(K7:$K$98, X7:$X$98)-K7*$AZ$3)/Z7, 0)</f>
        <v>1147.1944501030232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500000</v>
      </c>
      <c r="S8">
        <f t="shared" si="1"/>
        <v>1133.38725947274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1090.5743854546981</v>
      </c>
      <c r="AC8">
        <f t="shared" si="2"/>
        <v>1063.8339958663437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-1252.9564398789644</v>
      </c>
      <c r="AI8">
        <f t="shared" si="6"/>
        <v>-1264.6893447949024</v>
      </c>
      <c r="AJ8">
        <f t="shared" si="7"/>
        <v>26.740389588354446</v>
      </c>
      <c r="AK8">
        <f t="shared" ref="AK8:AK71" si="22">G8*SUM(AB8:AB8, AE8:AF8)</f>
        <v>76.340206981828871</v>
      </c>
      <c r="AL8">
        <f t="shared" si="8"/>
        <v>-1161.608748224719</v>
      </c>
      <c r="AN8">
        <f t="shared" si="9"/>
        <v>0</v>
      </c>
      <c r="AO8">
        <f t="shared" si="9"/>
        <v>0</v>
      </c>
      <c r="AP8">
        <f t="shared" si="9"/>
        <v>-6.6575653448960397</v>
      </c>
      <c r="AQ8">
        <f t="shared" si="9"/>
        <v>-710.96113303289098</v>
      </c>
      <c r="AR8">
        <f t="shared" si="9"/>
        <v>-717.61869837778693</v>
      </c>
      <c r="AS8">
        <f t="shared" si="9"/>
        <v>15.173215184810333</v>
      </c>
      <c r="AT8">
        <f t="shared" si="9"/>
        <v>43.317483612606217</v>
      </c>
      <c r="AU8">
        <f t="shared" si="9"/>
        <v>-659.12799958037033</v>
      </c>
      <c r="AW8">
        <v>5</v>
      </c>
      <c r="AX8">
        <f>IF(Z8&gt;0, (R8*SUMPRODUCT(K8:$K$98, X8:$X$98)-K8*$AZ$3)/Z8, 0)</f>
        <v>1133.38725947274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500000</v>
      </c>
      <c r="S9">
        <f t="shared" si="1"/>
        <v>1124.1132062983988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1063.8339958663437</v>
      </c>
      <c r="AC9">
        <f t="shared" si="2"/>
        <v>1041.7673567074435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-1250.0617043559705</v>
      </c>
      <c r="AI9">
        <f t="shared" si="6"/>
        <v>-1261.6460286801403</v>
      </c>
      <c r="AJ9">
        <f t="shared" si="7"/>
        <v>22.066639158900216</v>
      </c>
      <c r="AK9">
        <f t="shared" si="22"/>
        <v>74.468379710644058</v>
      </c>
      <c r="AL9">
        <f t="shared" si="8"/>
        <v>-1165.111009810596</v>
      </c>
      <c r="AN9">
        <f t="shared" si="9"/>
        <v>0</v>
      </c>
      <c r="AO9">
        <f t="shared" si="9"/>
        <v>0</v>
      </c>
      <c r="AP9">
        <f t="shared" si="9"/>
        <v>-5.8689792204358531</v>
      </c>
      <c r="AQ9">
        <f t="shared" si="9"/>
        <v>-633.3201628186979</v>
      </c>
      <c r="AR9">
        <f t="shared" si="9"/>
        <v>-639.18914203913369</v>
      </c>
      <c r="AS9">
        <f t="shared" si="9"/>
        <v>11.179646137688987</v>
      </c>
      <c r="AT9">
        <f t="shared" si="9"/>
        <v>37.727998705062049</v>
      </c>
      <c r="AU9">
        <f t="shared" si="9"/>
        <v>-590.28149719638259</v>
      </c>
      <c r="AW9">
        <v>6</v>
      </c>
      <c r="AX9">
        <f>IF(Z9&gt;0, (R9*SUMPRODUCT(K9:$K$98, X9:$X$98)-K9*$AZ$3)/Z9, 0)</f>
        <v>1124.1132062983988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12.5</v>
      </c>
      <c r="R10">
        <f t="shared" si="0"/>
        <v>500000</v>
      </c>
      <c r="S10">
        <f t="shared" si="1"/>
        <v>1118.6391721372418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1041.7673567074435</v>
      </c>
      <c r="AC10">
        <f t="shared" si="2"/>
        <v>1023.5315634190947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-1249.6483288914387</v>
      </c>
      <c r="AI10">
        <f t="shared" si="6"/>
        <v>-1261.0855687641445</v>
      </c>
      <c r="AJ10">
        <f t="shared" si="7"/>
        <v>18.235793288348759</v>
      </c>
      <c r="AK10">
        <f t="shared" si="22"/>
        <v>72.923714969521043</v>
      </c>
      <c r="AL10">
        <f t="shared" si="8"/>
        <v>-1169.9260605062746</v>
      </c>
      <c r="AN10">
        <f t="shared" si="9"/>
        <v>0</v>
      </c>
      <c r="AO10">
        <f t="shared" si="9"/>
        <v>0</v>
      </c>
      <c r="AP10">
        <f t="shared" si="9"/>
        <v>-5.1736264820383067</v>
      </c>
      <c r="AQ10">
        <f t="shared" si="9"/>
        <v>-565.27744102110262</v>
      </c>
      <c r="AR10">
        <f t="shared" si="9"/>
        <v>-570.45106750314085</v>
      </c>
      <c r="AS10">
        <f t="shared" si="9"/>
        <v>8.2489467850303502</v>
      </c>
      <c r="AT10">
        <f t="shared" si="9"/>
        <v>32.98698524591412</v>
      </c>
      <c r="AU10">
        <f t="shared" si="9"/>
        <v>-529.21513547219638</v>
      </c>
      <c r="AW10">
        <v>7</v>
      </c>
      <c r="AX10">
        <f>IF(Z10&gt;0, (R10*SUMPRODUCT(K10:$K$98, X10:$X$98)-K10*$AZ$3)/Z10, 0)</f>
        <v>1118.6391721372418</v>
      </c>
    </row>
    <row r="11" spans="1:52" x14ac:dyDescent="0.25">
      <c r="A11" t="s">
        <v>33</v>
      </c>
      <c r="C11" s="12">
        <f>AU91</f>
        <v>5529.3457292738658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500000</v>
      </c>
      <c r="S11">
        <f t="shared" si="1"/>
        <v>1115.2447866875127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1023.5315634190947</v>
      </c>
      <c r="AC11">
        <f t="shared" si="2"/>
        <v>1007.4365951929449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-1248.5682502044858</v>
      </c>
      <c r="AI11">
        <f t="shared" si="6"/>
        <v>-1259.8599034722095</v>
      </c>
      <c r="AJ11">
        <f t="shared" si="7"/>
        <v>16.094968226149831</v>
      </c>
      <c r="AK11">
        <f t="shared" si="22"/>
        <v>71.647209439336635</v>
      </c>
      <c r="AL11">
        <f t="shared" si="8"/>
        <v>-1172.117725806723</v>
      </c>
      <c r="AN11">
        <f t="shared" si="9"/>
        <v>0</v>
      </c>
      <c r="AO11">
        <f t="shared" si="9"/>
        <v>0</v>
      </c>
      <c r="AP11">
        <f t="shared" si="9"/>
        <v>-4.5605093709920173</v>
      </c>
      <c r="AQ11">
        <f t="shared" si="9"/>
        <v>-504.27577524514044</v>
      </c>
      <c r="AR11">
        <f t="shared" si="9"/>
        <v>-508.83628461613245</v>
      </c>
      <c r="AS11">
        <f t="shared" si="9"/>
        <v>6.5004877214027754</v>
      </c>
      <c r="AT11">
        <f t="shared" si="9"/>
        <v>28.937106224073212</v>
      </c>
      <c r="AU11">
        <f t="shared" si="9"/>
        <v>-473.39869067065649</v>
      </c>
      <c r="AW11">
        <v>8</v>
      </c>
      <c r="AX11">
        <f>IF(Z11&gt;0, (R11*SUMPRODUCT(K11:$K$98, X11:$X$98)-K11*$AZ$3)/Z11, 0)</f>
        <v>1115.2447866875127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12.5</v>
      </c>
      <c r="R12">
        <f t="shared" si="0"/>
        <v>500000</v>
      </c>
      <c r="S12">
        <f t="shared" si="1"/>
        <v>1114.0414920532958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1007.4365951929449</v>
      </c>
      <c r="AC12">
        <f t="shared" si="2"/>
        <v>993.50231351472803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-1249.4196274090982</v>
      </c>
      <c r="AI12">
        <f t="shared" si="6"/>
        <v>-1260.5671286534593</v>
      </c>
      <c r="AJ12">
        <f t="shared" si="7"/>
        <v>13.934281678216848</v>
      </c>
      <c r="AK12">
        <f t="shared" si="22"/>
        <v>70.520561663506143</v>
      </c>
      <c r="AL12">
        <f t="shared" si="8"/>
        <v>-1176.1122853117363</v>
      </c>
      <c r="AN12">
        <f t="shared" si="9"/>
        <v>0</v>
      </c>
      <c r="AO12">
        <f t="shared" si="9"/>
        <v>0</v>
      </c>
      <c r="AP12">
        <f t="shared" si="9"/>
        <v>-4.0199007022112756</v>
      </c>
      <c r="AQ12">
        <f t="shared" si="9"/>
        <v>-450.5532430524708</v>
      </c>
      <c r="AR12">
        <f t="shared" si="9"/>
        <v>-454.57314375468206</v>
      </c>
      <c r="AS12">
        <f t="shared" si="9"/>
        <v>5.0248416640821452</v>
      </c>
      <c r="AT12">
        <f t="shared" si="9"/>
        <v>25.430421503191976</v>
      </c>
      <c r="AU12">
        <f t="shared" si="9"/>
        <v>-424.11788058740791</v>
      </c>
      <c r="AW12">
        <v>9</v>
      </c>
      <c r="AX12">
        <f>IF(Z12&gt;0, (R12*SUMPRODUCT(K12:$K$98, X12:$X$98)-K12*$AZ$3)/Z12, 0)</f>
        <v>1114.0414920532958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500000</v>
      </c>
      <c r="S13">
        <f t="shared" si="1"/>
        <v>1114.0126663427325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993.50231351472803</v>
      </c>
      <c r="AC13">
        <f t="shared" si="2"/>
        <v>980.75397543272527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-1251.2717885756103</v>
      </c>
      <c r="AI13">
        <f t="shared" si="6"/>
        <v>-1262.2765330128136</v>
      </c>
      <c r="AJ13">
        <f t="shared" si="7"/>
        <v>12.748338082002761</v>
      </c>
      <c r="AK13">
        <f t="shared" si="22"/>
        <v>69.545161946030973</v>
      </c>
      <c r="AL13">
        <f t="shared" si="8"/>
        <v>-1179.98303298478</v>
      </c>
      <c r="AN13">
        <f t="shared" si="9"/>
        <v>0</v>
      </c>
      <c r="AO13">
        <f t="shared" si="9"/>
        <v>0</v>
      </c>
      <c r="AP13">
        <f t="shared" si="9"/>
        <v>-3.5432331842997655</v>
      </c>
      <c r="AQ13">
        <f t="shared" si="9"/>
        <v>-402.87602762231836</v>
      </c>
      <c r="AR13">
        <f t="shared" si="9"/>
        <v>-406.41926080661818</v>
      </c>
      <c r="AS13">
        <f t="shared" si="9"/>
        <v>4.1046236734148547</v>
      </c>
      <c r="AT13">
        <f t="shared" si="9"/>
        <v>22.391680880987703</v>
      </c>
      <c r="AU13">
        <f t="shared" si="9"/>
        <v>-379.92295625221567</v>
      </c>
      <c r="AW13">
        <v>10</v>
      </c>
      <c r="AX13">
        <f>IF(Z13&gt;0, (R13*SUMPRODUCT(K13:$K$98, X13:$X$98)-K13*$AZ$3)/Z13, 0)</f>
        <v>1114.0126663427325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500000</v>
      </c>
      <c r="S14">
        <f t="shared" si="1"/>
        <v>1114.7304460468713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980.75397543272527</v>
      </c>
      <c r="AC14">
        <f t="shared" si="2"/>
        <v>968.77518439118273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-1254.4964066736361</v>
      </c>
      <c r="AI14">
        <f t="shared" si="6"/>
        <v>-1265.3597412563004</v>
      </c>
      <c r="AJ14">
        <f t="shared" si="7"/>
        <v>11.978791041542536</v>
      </c>
      <c r="AK14">
        <f t="shared" si="22"/>
        <v>68.652778280290775</v>
      </c>
      <c r="AL14">
        <f t="shared" si="8"/>
        <v>-1184.7281719344671</v>
      </c>
      <c r="AN14">
        <f t="shared" si="9"/>
        <v>0</v>
      </c>
      <c r="AO14">
        <f t="shared" si="9"/>
        <v>0</v>
      </c>
      <c r="AP14">
        <f t="shared" si="9"/>
        <v>-3.1229491033464862</v>
      </c>
      <c r="AQ14">
        <f t="shared" si="9"/>
        <v>-360.63773959652559</v>
      </c>
      <c r="AR14">
        <f t="shared" si="9"/>
        <v>-363.76068869987205</v>
      </c>
      <c r="AS14">
        <f t="shared" si="9"/>
        <v>3.4436161804366829</v>
      </c>
      <c r="AT14">
        <f t="shared" si="9"/>
        <v>19.736033235579161</v>
      </c>
      <c r="AU14">
        <f t="shared" si="9"/>
        <v>-340.58103928385623</v>
      </c>
      <c r="AW14">
        <v>11</v>
      </c>
      <c r="AX14">
        <f>IF(Z14&gt;0, (R14*SUMPRODUCT(K14:$K$98, X14:$X$98)-K14*$AZ$3)/Z14, 0)</f>
        <v>1114.7304460468713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500000</v>
      </c>
      <c r="S15">
        <f t="shared" si="1"/>
        <v>1115.7462752170809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968.77518439118273</v>
      </c>
      <c r="AC15">
        <f t="shared" si="2"/>
        <v>957.15283459892146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-1258.616385013054</v>
      </c>
      <c r="AI15">
        <f t="shared" si="6"/>
        <v>-1269.3396208402664</v>
      </c>
      <c r="AJ15">
        <f t="shared" si="7"/>
        <v>11.622349792261275</v>
      </c>
      <c r="AK15">
        <f t="shared" si="22"/>
        <v>67.814262907382798</v>
      </c>
      <c r="AL15">
        <f t="shared" si="8"/>
        <v>-1189.9030081406224</v>
      </c>
      <c r="AN15">
        <f t="shared" si="9"/>
        <v>0</v>
      </c>
      <c r="AO15">
        <f t="shared" si="9"/>
        <v>0</v>
      </c>
      <c r="AP15">
        <f t="shared" si="9"/>
        <v>-2.7523875526250521</v>
      </c>
      <c r="AQ15">
        <f t="shared" si="9"/>
        <v>-323.05547760581521</v>
      </c>
      <c r="AR15">
        <f t="shared" si="9"/>
        <v>-325.80786515844028</v>
      </c>
      <c r="AS15">
        <f t="shared" si="9"/>
        <v>2.9831677131724859</v>
      </c>
      <c r="AT15">
        <f t="shared" si="9"/>
        <v>17.406232234775526</v>
      </c>
      <c r="AU15">
        <f t="shared" si="9"/>
        <v>-305.41846521049229</v>
      </c>
      <c r="AW15">
        <v>12</v>
      </c>
      <c r="AX15">
        <f>IF(Z15&gt;0, (R15*SUMPRODUCT(K15:$K$98, X15:$X$98)-K15*$AZ$3)/Z15, 0)</f>
        <v>1115.7462752170809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500000</v>
      </c>
      <c r="S16">
        <f t="shared" si="1"/>
        <v>1116.8814037637433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957.15283459892146</v>
      </c>
      <c r="AC16">
        <f t="shared" si="2"/>
        <v>945.71824074691165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-1265.6257788957605</v>
      </c>
      <c r="AI16">
        <f t="shared" si="6"/>
        <v>-1276.2101417202284</v>
      </c>
      <c r="AJ16">
        <f t="shared" si="7"/>
        <v>11.434593852009812</v>
      </c>
      <c r="AK16">
        <f t="shared" si="22"/>
        <v>67.000698421924511</v>
      </c>
      <c r="AL16">
        <f t="shared" si="8"/>
        <v>-1197.7748494462942</v>
      </c>
      <c r="AN16">
        <f t="shared" si="9"/>
        <v>0</v>
      </c>
      <c r="AO16">
        <f t="shared" si="9"/>
        <v>0</v>
      </c>
      <c r="AP16">
        <f t="shared" si="9"/>
        <v>-2.425662778337498</v>
      </c>
      <c r="AQ16">
        <f t="shared" si="9"/>
        <v>-290.04876288584796</v>
      </c>
      <c r="AR16">
        <f t="shared" si="9"/>
        <v>-292.4744256641855</v>
      </c>
      <c r="AS16">
        <f t="shared" si="9"/>
        <v>2.6205137854976717</v>
      </c>
      <c r="AT16">
        <f t="shared" si="9"/>
        <v>15.354830798976298</v>
      </c>
      <c r="AU16">
        <f t="shared" si="9"/>
        <v>-274.49908107971152</v>
      </c>
      <c r="AW16">
        <v>13</v>
      </c>
      <c r="AX16">
        <f>IF(Z16&gt;0, (R16*SUMPRODUCT(K16:$K$98, X16:$X$98)-K16*$AZ$3)/Z16, 0)</f>
        <v>1116.8814037637433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500000</v>
      </c>
      <c r="S17">
        <f t="shared" si="1"/>
        <v>1117.4691303234472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945.71824074691165</v>
      </c>
      <c r="AC17">
        <f t="shared" si="2"/>
        <v>933.90240978410486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-1275.7976041590791</v>
      </c>
      <c r="AI17">
        <f t="shared" si="6"/>
        <v>-1286.2442284151982</v>
      </c>
      <c r="AJ17">
        <f t="shared" si="7"/>
        <v>11.815830962806785</v>
      </c>
      <c r="AK17">
        <f t="shared" si="22"/>
        <v>66.200276852283821</v>
      </c>
      <c r="AL17">
        <f t="shared" si="8"/>
        <v>-1208.2281206001076</v>
      </c>
      <c r="AN17">
        <f t="shared" si="9"/>
        <v>0</v>
      </c>
      <c r="AO17">
        <f t="shared" si="9"/>
        <v>0</v>
      </c>
      <c r="AP17">
        <f t="shared" si="9"/>
        <v>-2.1375862977558526</v>
      </c>
      <c r="AQ17">
        <f t="shared" si="9"/>
        <v>-261.05346669884904</v>
      </c>
      <c r="AR17">
        <f t="shared" si="9"/>
        <v>-263.19105299660487</v>
      </c>
      <c r="AS17">
        <f t="shared" si="9"/>
        <v>2.4177531175107121</v>
      </c>
      <c r="AT17">
        <f t="shared" si="9"/>
        <v>13.545888244635231</v>
      </c>
      <c r="AU17">
        <f t="shared" si="9"/>
        <v>-247.22741163445895</v>
      </c>
      <c r="AW17">
        <v>14</v>
      </c>
      <c r="AX17">
        <f>IF(Z17&gt;0, (R17*SUMPRODUCT(K17:$K$98, X17:$X$98)-K17*$AZ$3)/Z17, 0)</f>
        <v>1117.4691303234472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500000</v>
      </c>
      <c r="S18">
        <f t="shared" si="1"/>
        <v>1116.963912987422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933.90240978410486</v>
      </c>
      <c r="AC18">
        <f t="shared" si="2"/>
        <v>921.27120373082835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-1286.6033183288446</v>
      </c>
      <c r="AI18">
        <f t="shared" si="6"/>
        <v>-1296.9133112594443</v>
      </c>
      <c r="AJ18">
        <f t="shared" si="7"/>
        <v>12.631206053276514</v>
      </c>
      <c r="AK18">
        <f t="shared" si="22"/>
        <v>65.373168684887347</v>
      </c>
      <c r="AL18">
        <f t="shared" si="8"/>
        <v>-1218.9089365212803</v>
      </c>
      <c r="AN18">
        <f t="shared" si="9"/>
        <v>0</v>
      </c>
      <c r="AO18">
        <f t="shared" si="9"/>
        <v>0</v>
      </c>
      <c r="AP18">
        <f t="shared" si="9"/>
        <v>-1.8835971620808996</v>
      </c>
      <c r="AQ18">
        <f t="shared" si="9"/>
        <v>-235.05761598879238</v>
      </c>
      <c r="AR18">
        <f t="shared" si="9"/>
        <v>-236.94121315087327</v>
      </c>
      <c r="AS18">
        <f t="shared" si="9"/>
        <v>2.3076741211913419</v>
      </c>
      <c r="AT18">
        <f t="shared" si="9"/>
        <v>11.943433505722751</v>
      </c>
      <c r="AU18">
        <f t="shared" si="9"/>
        <v>-222.69010552395915</v>
      </c>
      <c r="AW18">
        <v>15</v>
      </c>
      <c r="AX18">
        <f>IF(Z18&gt;0, (R18*SUMPRODUCT(K18:$K$98, X18:$X$98)-K18*$AZ$3)/Z18, 0)</f>
        <v>1116.963912987422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500000</v>
      </c>
      <c r="S19">
        <f t="shared" si="1"/>
        <v>1115.5680469856279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921.27120373082835</v>
      </c>
      <c r="AC19">
        <f t="shared" si="2"/>
        <v>908.01917760415245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-1299.5700725052091</v>
      </c>
      <c r="AI19">
        <f t="shared" si="6"/>
        <v>-1309.7444762546902</v>
      </c>
      <c r="AJ19">
        <f t="shared" si="7"/>
        <v>13.252026126675901</v>
      </c>
      <c r="AK19">
        <f t="shared" si="22"/>
        <v>64.488984261157995</v>
      </c>
      <c r="AL19">
        <f t="shared" si="8"/>
        <v>-1232.0034658668562</v>
      </c>
      <c r="AN19">
        <f t="shared" si="9"/>
        <v>0</v>
      </c>
      <c r="AO19">
        <f t="shared" si="9"/>
        <v>0</v>
      </c>
      <c r="AP19">
        <f t="shared" si="9"/>
        <v>-1.6596656478773679</v>
      </c>
      <c r="AQ19">
        <f t="shared" si="9"/>
        <v>-211.98802990852329</v>
      </c>
      <c r="AR19">
        <f t="shared" si="9"/>
        <v>-213.64769555640066</v>
      </c>
      <c r="AS19">
        <f t="shared" si="9"/>
        <v>2.1616925245706922</v>
      </c>
      <c r="AT19">
        <f t="shared" si="9"/>
        <v>10.519550283249426</v>
      </c>
      <c r="AU19">
        <f t="shared" si="9"/>
        <v>-200.96645274858054</v>
      </c>
      <c r="AW19">
        <v>16</v>
      </c>
      <c r="AX19">
        <f>IF(Z19&gt;0, (R19*SUMPRODUCT(K19:$K$98, X19:$X$98)-K19*$AZ$3)/Z19, 0)</f>
        <v>1115.5680469856279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12.5</v>
      </c>
      <c r="R20">
        <f t="shared" si="0"/>
        <v>500000</v>
      </c>
      <c r="S20">
        <f t="shared" si="1"/>
        <v>1113.1589260740272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908.01917760415245</v>
      </c>
      <c r="AC20">
        <f t="shared" si="2"/>
        <v>894.07185292966381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-1314.202499799178</v>
      </c>
      <c r="AI20">
        <f t="shared" si="6"/>
        <v>-1324.2423044486693</v>
      </c>
      <c r="AJ20">
        <f t="shared" si="7"/>
        <v>13.947324674488641</v>
      </c>
      <c r="AK20">
        <f t="shared" si="22"/>
        <v>63.561342432290679</v>
      </c>
      <c r="AL20">
        <f t="shared" si="8"/>
        <v>-1246.73363734189</v>
      </c>
      <c r="AN20">
        <f t="shared" si="9"/>
        <v>0</v>
      </c>
      <c r="AO20">
        <f t="shared" si="9"/>
        <v>0</v>
      </c>
      <c r="AP20">
        <f t="shared" si="9"/>
        <v>-1.4622407312539789</v>
      </c>
      <c r="AQ20">
        <f t="shared" si="9"/>
        <v>-191.40615693349363</v>
      </c>
      <c r="AR20">
        <f t="shared" si="9"/>
        <v>-192.86839766474762</v>
      </c>
      <c r="AS20">
        <f t="shared" si="9"/>
        <v>2.0313489099704958</v>
      </c>
      <c r="AT20">
        <f t="shared" si="9"/>
        <v>9.2573498272584605</v>
      </c>
      <c r="AU20">
        <f t="shared" si="9"/>
        <v>-181.57969892751868</v>
      </c>
      <c r="AW20">
        <v>17</v>
      </c>
      <c r="AX20">
        <f>IF(Z20&gt;0, (R20*SUMPRODUCT(K20:$K$98, X20:$X$98)-K20*$AZ$3)/Z20, 0)</f>
        <v>1113.1589260740272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12.5</v>
      </c>
      <c r="R21">
        <f t="shared" si="0"/>
        <v>500000</v>
      </c>
      <c r="S21">
        <f t="shared" si="1"/>
        <v>1109.7817576649368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894.07185292966381</v>
      </c>
      <c r="AC21">
        <f t="shared" si="2"/>
        <v>879.48775424084272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-1332.7017408218485</v>
      </c>
      <c r="AI21">
        <f t="shared" si="6"/>
        <v>-1342.6078298813243</v>
      </c>
      <c r="AJ21">
        <f t="shared" si="7"/>
        <v>14.584098688821086</v>
      </c>
      <c r="AK21">
        <f t="shared" si="22"/>
        <v>62.585029705076472</v>
      </c>
      <c r="AL21">
        <f t="shared" si="8"/>
        <v>-1265.4387014874267</v>
      </c>
      <c r="AN21">
        <f t="shared" si="9"/>
        <v>0</v>
      </c>
      <c r="AO21">
        <f t="shared" si="9"/>
        <v>0</v>
      </c>
      <c r="AP21">
        <f t="shared" si="9"/>
        <v>-1.2881837609588747</v>
      </c>
      <c r="AQ21">
        <f t="shared" si="9"/>
        <v>-173.30398812497268</v>
      </c>
      <c r="AR21">
        <f t="shared" si="9"/>
        <v>-174.59217188593152</v>
      </c>
      <c r="AS21">
        <f t="shared" si="9"/>
        <v>1.8965102157233131</v>
      </c>
      <c r="AT21">
        <f t="shared" si="9"/>
        <v>8.1385316103218965</v>
      </c>
      <c r="AU21">
        <f t="shared" si="9"/>
        <v>-164.5571300598863</v>
      </c>
      <c r="AW21">
        <v>18</v>
      </c>
      <c r="AX21">
        <f>IF(Z21&gt;0, (R21*SUMPRODUCT(K21:$K$98, X21:$X$98)-K21*$AZ$3)/Z21, 0)</f>
        <v>1109.7817576649368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500000</v>
      </c>
      <c r="S22">
        <f t="shared" si="1"/>
        <v>1105.1474200572513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879.48775424084272</v>
      </c>
      <c r="AC22">
        <f t="shared" si="2"/>
        <v>864.06060383432873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-1355.6320418032158</v>
      </c>
      <c r="AI22">
        <f t="shared" si="6"/>
        <v>-1365.4051791710517</v>
      </c>
      <c r="AJ22">
        <f t="shared" si="7"/>
        <v>15.427150406513988</v>
      </c>
      <c r="AK22">
        <f t="shared" si="22"/>
        <v>61.564142796858995</v>
      </c>
      <c r="AL22">
        <f t="shared" si="8"/>
        <v>-1288.4138859676787</v>
      </c>
      <c r="AN22">
        <f t="shared" si="9"/>
        <v>0</v>
      </c>
      <c r="AO22">
        <f t="shared" si="9"/>
        <v>0</v>
      </c>
      <c r="AP22">
        <f t="shared" si="9"/>
        <v>-1.1347274798862854</v>
      </c>
      <c r="AQ22">
        <f t="shared" si="9"/>
        <v>-157.39806702308397</v>
      </c>
      <c r="AR22">
        <f t="shared" si="9"/>
        <v>-158.53279450297023</v>
      </c>
      <c r="AS22">
        <f t="shared" si="9"/>
        <v>1.7911967103033146</v>
      </c>
      <c r="AT22">
        <f t="shared" si="9"/>
        <v>7.1480141921618436</v>
      </c>
      <c r="AU22">
        <f t="shared" si="9"/>
        <v>-149.59358360050507</v>
      </c>
      <c r="AW22">
        <v>19</v>
      </c>
      <c r="AX22">
        <f>IF(Z22&gt;0, (R22*SUMPRODUCT(K22:$K$98, X22:$X$98)-K22*$AZ$3)/Z22, 0)</f>
        <v>1105.1474200572513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12.5</v>
      </c>
      <c r="R23">
        <f t="shared" si="0"/>
        <v>500000</v>
      </c>
      <c r="S23">
        <f t="shared" si="1"/>
        <v>1098.9978941104876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864.06060383432873</v>
      </c>
      <c r="AC23">
        <f t="shared" si="2"/>
        <v>847.62399905986865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-1381.2883245105795</v>
      </c>
      <c r="AI23">
        <f t="shared" si="6"/>
        <v>-1390.9291982966245</v>
      </c>
      <c r="AJ23">
        <f t="shared" si="7"/>
        <v>16.436604774460079</v>
      </c>
      <c r="AK23">
        <f t="shared" si="22"/>
        <v>60.484242268403015</v>
      </c>
      <c r="AL23">
        <f t="shared" si="8"/>
        <v>-1314.0083512537615</v>
      </c>
      <c r="AN23">
        <f t="shared" si="9"/>
        <v>0</v>
      </c>
      <c r="AO23">
        <f t="shared" si="9"/>
        <v>0</v>
      </c>
      <c r="AP23">
        <f t="shared" si="9"/>
        <v>-0.99943819795048394</v>
      </c>
      <c r="AQ23">
        <f t="shared" si="9"/>
        <v>-143.19369224573583</v>
      </c>
      <c r="AR23">
        <f t="shared" si="9"/>
        <v>-144.19313044368633</v>
      </c>
      <c r="AS23">
        <f t="shared" si="9"/>
        <v>1.7039296458780731</v>
      </c>
      <c r="AT23">
        <f t="shared" si="9"/>
        <v>6.2702057343219746</v>
      </c>
      <c r="AU23">
        <f t="shared" si="9"/>
        <v>-136.21899506348629</v>
      </c>
      <c r="AW23">
        <v>20</v>
      </c>
      <c r="AX23">
        <f>IF(Z23&gt;0, (R23*SUMPRODUCT(K23:$K$98, X23:$X$98)-K23*$AZ$3)/Z23, 0)</f>
        <v>1098.9978941104876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500000</v>
      </c>
      <c r="S24">
        <f t="shared" si="1"/>
        <v>1091.4324941311113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847.62399905986865</v>
      </c>
      <c r="AC24">
        <f t="shared" si="2"/>
        <v>830.28875525040371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-1412.0837436788916</v>
      </c>
      <c r="AI24">
        <f t="shared" si="6"/>
        <v>-1421.5929066334841</v>
      </c>
      <c r="AJ24">
        <f t="shared" si="7"/>
        <v>17.335243809464941</v>
      </c>
      <c r="AK24">
        <f t="shared" si="22"/>
        <v>59.333679934190812</v>
      </c>
      <c r="AL24">
        <f t="shared" si="8"/>
        <v>-1344.9239828898283</v>
      </c>
      <c r="AN24">
        <f t="shared" si="9"/>
        <v>0</v>
      </c>
      <c r="AO24">
        <f t="shared" si="9"/>
        <v>0</v>
      </c>
      <c r="AP24">
        <f t="shared" si="9"/>
        <v>-0.88016443047118154</v>
      </c>
      <c r="AQ24">
        <f t="shared" si="9"/>
        <v>-130.70192297340941</v>
      </c>
      <c r="AR24">
        <f t="shared" si="9"/>
        <v>-131.58208740388059</v>
      </c>
      <c r="AS24">
        <f t="shared" si="9"/>
        <v>1.6045434353680881</v>
      </c>
      <c r="AT24">
        <f t="shared" si="9"/>
        <v>5.4919023742058117</v>
      </c>
      <c r="AU24">
        <f t="shared" si="9"/>
        <v>-124.4856415943067</v>
      </c>
      <c r="AW24">
        <v>21</v>
      </c>
      <c r="AX24">
        <f>IF(Z24&gt;0, (R24*SUMPRODUCT(K24:$K$98, X24:$X$98)-K24*$AZ$3)/Z24, 0)</f>
        <v>1091.4324941311113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500000</v>
      </c>
      <c r="S25">
        <f t="shared" si="1"/>
        <v>1082.2827811260659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830.28875525040371</v>
      </c>
      <c r="AC25">
        <f t="shared" si="2"/>
        <v>811.96044695223657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-1448.113530802626</v>
      </c>
      <c r="AI25">
        <f t="shared" si="6"/>
        <v>-1457.4913992894026</v>
      </c>
      <c r="AJ25">
        <f t="shared" si="7"/>
        <v>18.328308298167144</v>
      </c>
      <c r="AK25">
        <f t="shared" si="22"/>
        <v>58.120212867528267</v>
      </c>
      <c r="AL25">
        <f t="shared" si="8"/>
        <v>-1381.0428781237074</v>
      </c>
      <c r="AN25">
        <f t="shared" si="9"/>
        <v>0</v>
      </c>
      <c r="AO25">
        <f t="shared" si="9"/>
        <v>0</v>
      </c>
      <c r="AP25">
        <f t="shared" si="9"/>
        <v>-0.77501059420938212</v>
      </c>
      <c r="AQ25">
        <f t="shared" si="9"/>
        <v>-119.67573757005893</v>
      </c>
      <c r="AR25">
        <f t="shared" si="9"/>
        <v>-120.45074816426832</v>
      </c>
      <c r="AS25">
        <f t="shared" si="9"/>
        <v>1.5146974096560295</v>
      </c>
      <c r="AT25">
        <f t="shared" si="9"/>
        <v>4.8032002979732544</v>
      </c>
      <c r="AU25">
        <f t="shared" si="9"/>
        <v>-114.13285045663906</v>
      </c>
      <c r="AW25">
        <v>22</v>
      </c>
      <c r="AX25">
        <f>IF(Z25&gt;0, (R25*SUMPRODUCT(K25:$K$98, X25:$X$98)-K25*$AZ$3)/Z25, 0)</f>
        <v>1082.2827811260659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500000</v>
      </c>
      <c r="S26">
        <f t="shared" si="1"/>
        <v>1071.4568461547378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811.96044695223657</v>
      </c>
      <c r="AC26">
        <f t="shared" si="2"/>
        <v>792.61829391364336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-1484.8159230188171</v>
      </c>
      <c r="AI26">
        <f t="shared" si="6"/>
        <v>-1494.0628924226503</v>
      </c>
      <c r="AJ26">
        <f t="shared" si="7"/>
        <v>19.34215303859321</v>
      </c>
      <c r="AK26">
        <f t="shared" si="22"/>
        <v>56.837231286656568</v>
      </c>
      <c r="AL26">
        <f t="shared" si="8"/>
        <v>-1417.8835080974006</v>
      </c>
      <c r="AN26">
        <f t="shared" si="9"/>
        <v>0</v>
      </c>
      <c r="AO26">
        <f t="shared" si="9"/>
        <v>0</v>
      </c>
      <c r="AP26">
        <f t="shared" si="9"/>
        <v>-0.68231496909129508</v>
      </c>
      <c r="AQ26">
        <f t="shared" si="9"/>
        <v>-109.56153160849317</v>
      </c>
      <c r="AR26">
        <f t="shared" si="9"/>
        <v>-110.24384657758446</v>
      </c>
      <c r="AS26">
        <f t="shared" si="9"/>
        <v>1.4272179323115233</v>
      </c>
      <c r="AT26">
        <f t="shared" si="9"/>
        <v>4.1939031065154753</v>
      </c>
      <c r="AU26">
        <f t="shared" si="9"/>
        <v>-104.62272553875746</v>
      </c>
      <c r="AW26">
        <v>23</v>
      </c>
      <c r="AX26">
        <f>IF(Z26&gt;0, (R26*SUMPRODUCT(K26:$K$98, X26:$X$98)-K26*$AZ$3)/Z26, 0)</f>
        <v>1071.4568461547378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12.5</v>
      </c>
      <c r="R27">
        <f t="shared" si="0"/>
        <v>500000</v>
      </c>
      <c r="S27">
        <f t="shared" si="1"/>
        <v>1059.4105139535682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792.61829391364336</v>
      </c>
      <c r="AC27">
        <f t="shared" si="2"/>
        <v>772.64031992253069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-1524.215324590228</v>
      </c>
      <c r="AI27">
        <f t="shared" si="6"/>
        <v>-1533.3317189169081</v>
      </c>
      <c r="AJ27">
        <f t="shared" si="7"/>
        <v>19.977973991112663</v>
      </c>
      <c r="AK27">
        <f t="shared" si="22"/>
        <v>55.483280573955042</v>
      </c>
      <c r="AL27">
        <f t="shared" si="8"/>
        <v>-1457.8704643518406</v>
      </c>
      <c r="AN27">
        <f t="shared" si="9"/>
        <v>0</v>
      </c>
      <c r="AO27">
        <f t="shared" si="9"/>
        <v>0</v>
      </c>
      <c r="AP27">
        <f t="shared" si="9"/>
        <v>-0.60060723310507791</v>
      </c>
      <c r="AQ27">
        <f t="shared" si="9"/>
        <v>-100.41851152481544</v>
      </c>
      <c r="AR27">
        <f t="shared" si="9"/>
        <v>-101.01911875792052</v>
      </c>
      <c r="AS27">
        <f t="shared" si="9"/>
        <v>1.3161909469768311</v>
      </c>
      <c r="AT27">
        <f t="shared" si="9"/>
        <v>3.6553552243336327</v>
      </c>
      <c r="AU27">
        <f t="shared" si="9"/>
        <v>-96.047572586610073</v>
      </c>
      <c r="AW27">
        <v>24</v>
      </c>
      <c r="AX27">
        <f>IF(Z27&gt;0, (R27*SUMPRODUCT(K27:$K$98, X27:$X$98)-K27*$AZ$3)/Z27, 0)</f>
        <v>1059.4105139535682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500000</v>
      </c>
      <c r="S28">
        <f t="shared" si="1"/>
        <v>1046.354840019334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772.64031992253069</v>
      </c>
      <c r="AC28">
        <f t="shared" si="2"/>
        <v>752.20712769894749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-1567.5140466317453</v>
      </c>
      <c r="AI28">
        <f t="shared" si="6"/>
        <v>-1576.5000891639929</v>
      </c>
      <c r="AJ28">
        <f t="shared" si="7"/>
        <v>20.433192223583205</v>
      </c>
      <c r="AK28">
        <f t="shared" si="22"/>
        <v>54.084822394577152</v>
      </c>
      <c r="AL28">
        <f t="shared" si="8"/>
        <v>-1501.9820745458323</v>
      </c>
      <c r="AN28">
        <f t="shared" si="9"/>
        <v>0</v>
      </c>
      <c r="AO28">
        <f t="shared" si="9"/>
        <v>0</v>
      </c>
      <c r="AP28">
        <f t="shared" si="9"/>
        <v>-0.52858873456598887</v>
      </c>
      <c r="AQ28">
        <f t="shared" si="9"/>
        <v>-92.206359289982771</v>
      </c>
      <c r="AR28">
        <f t="shared" si="9"/>
        <v>-92.734948024548771</v>
      </c>
      <c r="AS28">
        <f t="shared" si="9"/>
        <v>1.2019479300089604</v>
      </c>
      <c r="AT28">
        <f t="shared" si="9"/>
        <v>3.1814480875404052</v>
      </c>
      <c r="AU28">
        <f t="shared" si="9"/>
        <v>-88.351552006999398</v>
      </c>
      <c r="AW28">
        <v>25</v>
      </c>
      <c r="AX28">
        <f>IF(Z28&gt;0, (R28*SUMPRODUCT(K28:$K$98, X28:$X$98)-K28*$AZ$3)/Z28, 0)</f>
        <v>1046.354840019334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500000</v>
      </c>
      <c r="S29">
        <f t="shared" si="1"/>
        <v>1032.4166895379044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752.20712769894749</v>
      </c>
      <c r="AC29">
        <f t="shared" si="2"/>
        <v>731.41623207077896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-1621.9799581872849</v>
      </c>
      <c r="AI29">
        <f t="shared" si="6"/>
        <v>-1630.8355907952553</v>
      </c>
      <c r="AJ29">
        <f t="shared" si="7"/>
        <v>20.790895628168528</v>
      </c>
      <c r="AK29">
        <f t="shared" si="22"/>
        <v>52.654498938926331</v>
      </c>
      <c r="AL29">
        <f t="shared" si="8"/>
        <v>-1557.3901962281604</v>
      </c>
      <c r="AN29">
        <f t="shared" si="9"/>
        <v>0</v>
      </c>
      <c r="AO29">
        <f t="shared" si="9"/>
        <v>0</v>
      </c>
      <c r="AP29">
        <f t="shared" si="9"/>
        <v>-0.46510499251140824</v>
      </c>
      <c r="AQ29">
        <f t="shared" si="9"/>
        <v>-85.187700269698396</v>
      </c>
      <c r="AR29">
        <f t="shared" si="9"/>
        <v>-85.65280526220981</v>
      </c>
      <c r="AS29">
        <f t="shared" si="9"/>
        <v>1.0919546669925602</v>
      </c>
      <c r="AT29">
        <f t="shared" si="9"/>
        <v>2.7654569039640875</v>
      </c>
      <c r="AU29">
        <f t="shared" si="9"/>
        <v>-81.795393691253153</v>
      </c>
      <c r="AW29">
        <v>26</v>
      </c>
      <c r="AX29">
        <f>IF(Z29&gt;0, (R29*SUMPRODUCT(K29:$K$98, X29:$X$98)-K29*$AZ$3)/Z29, 0)</f>
        <v>1032.4166895379044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500000</v>
      </c>
      <c r="S30">
        <f t="shared" si="1"/>
        <v>1017.1699376067709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731.41623207077896</v>
      </c>
      <c r="AC30">
        <f t="shared" si="2"/>
        <v>709.99233864198675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-1679.2553551165638</v>
      </c>
      <c r="AI30">
        <f t="shared" si="6"/>
        <v>-1687.9804500145767</v>
      </c>
      <c r="AJ30">
        <f t="shared" si="7"/>
        <v>21.423893428792212</v>
      </c>
      <c r="AK30">
        <f t="shared" si="22"/>
        <v>51.199136244954531</v>
      </c>
      <c r="AL30">
        <f t="shared" si="8"/>
        <v>-1615.35742034083</v>
      </c>
      <c r="AN30">
        <f t="shared" si="9"/>
        <v>0</v>
      </c>
      <c r="AO30">
        <f t="shared" si="9"/>
        <v>0</v>
      </c>
      <c r="AP30">
        <f t="shared" si="9"/>
        <v>-0.40915093421820087</v>
      </c>
      <c r="AQ30">
        <f t="shared" si="9"/>
        <v>-78.746295068188118</v>
      </c>
      <c r="AR30">
        <f t="shared" si="9"/>
        <v>-79.155446002406322</v>
      </c>
      <c r="AS30">
        <f t="shared" si="9"/>
        <v>1.0046430570030744</v>
      </c>
      <c r="AT30">
        <f t="shared" si="9"/>
        <v>2.4009107832808998</v>
      </c>
      <c r="AU30">
        <f t="shared" si="9"/>
        <v>-75.74989216212235</v>
      </c>
      <c r="AW30">
        <v>27</v>
      </c>
      <c r="AX30">
        <f>IF(Z30&gt;0, (R30*SUMPRODUCT(K30:$K$98, X30:$X$98)-K30*$AZ$3)/Z30, 0)</f>
        <v>1017.1699376067709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500000</v>
      </c>
      <c r="S31">
        <f t="shared" si="1"/>
        <v>1000.8979884673448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709.99233864198675</v>
      </c>
      <c r="AC31">
        <f t="shared" si="2"/>
        <v>688.17801396746461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-1733.4617189006524</v>
      </c>
      <c r="AI31">
        <f t="shared" si="6"/>
        <v>-1742.0562263067125</v>
      </c>
      <c r="AJ31">
        <f t="shared" si="7"/>
        <v>21.81432467452214</v>
      </c>
      <c r="AK31">
        <f t="shared" si="22"/>
        <v>49.699463704939078</v>
      </c>
      <c r="AL31">
        <f t="shared" si="8"/>
        <v>-1670.5424379272513</v>
      </c>
      <c r="AN31">
        <f t="shared" si="9"/>
        <v>0</v>
      </c>
      <c r="AO31">
        <f t="shared" si="9"/>
        <v>0</v>
      </c>
      <c r="AP31">
        <f t="shared" si="9"/>
        <v>-0.35984573146260218</v>
      </c>
      <c r="AQ31">
        <f t="shared" si="9"/>
        <v>-72.57877278229887</v>
      </c>
      <c r="AR31">
        <f t="shared" si="9"/>
        <v>-72.938618513761469</v>
      </c>
      <c r="AS31">
        <f t="shared" si="9"/>
        <v>0.91334979981878517</v>
      </c>
      <c r="AT31">
        <f t="shared" si="9"/>
        <v>2.0808801511523969</v>
      </c>
      <c r="AU31">
        <f t="shared" si="9"/>
        <v>-69.944388562790294</v>
      </c>
      <c r="AW31">
        <v>28</v>
      </c>
      <c r="AX31">
        <f>IF(Z31&gt;0, (R31*SUMPRODUCT(K31:$K$98, X31:$X$98)-K31*$AZ$3)/Z31, 0)</f>
        <v>1000.8979884673448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500000</v>
      </c>
      <c r="S32">
        <f t="shared" si="1"/>
        <v>984.24644878656511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688.17801396746461</v>
      </c>
      <c r="AC32">
        <f t="shared" si="2"/>
        <v>666.43135760808173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-1793.4650210049356</v>
      </c>
      <c r="AI32">
        <f t="shared" si="6"/>
        <v>-1801.92874671141</v>
      </c>
      <c r="AJ32">
        <f t="shared" si="7"/>
        <v>21.746656359382882</v>
      </c>
      <c r="AK32">
        <f t="shared" si="22"/>
        <v>48.17246097772253</v>
      </c>
      <c r="AL32">
        <f t="shared" si="8"/>
        <v>-1732.0096293743045</v>
      </c>
      <c r="AN32">
        <f t="shared" si="9"/>
        <v>0</v>
      </c>
      <c r="AO32">
        <f t="shared" si="9"/>
        <v>0</v>
      </c>
      <c r="AP32">
        <f t="shared" si="9"/>
        <v>-0.31640178345574016</v>
      </c>
      <c r="AQ32">
        <f t="shared" si="9"/>
        <v>-67.045595626683181</v>
      </c>
      <c r="AR32">
        <f t="shared" si="9"/>
        <v>-67.361997410138912</v>
      </c>
      <c r="AS32">
        <f t="shared" si="9"/>
        <v>0.81296122947892746</v>
      </c>
      <c r="AT32">
        <f t="shared" si="9"/>
        <v>1.8008443438973942</v>
      </c>
      <c r="AU32">
        <f t="shared" si="9"/>
        <v>-64.748191836762587</v>
      </c>
      <c r="AW32">
        <v>29</v>
      </c>
      <c r="AX32">
        <f>IF(Z32&gt;0, (R32*SUMPRODUCT(K32:$K$98, X32:$X$98)-K32*$AZ$3)/Z32, 0)</f>
        <v>984.24644878656511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500000</v>
      </c>
      <c r="S33">
        <f t="shared" si="1"/>
        <v>967.23211329290621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666.43135760808173</v>
      </c>
      <c r="AC33">
        <f t="shared" si="2"/>
        <v>644.77158021614468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-1855.9630133088219</v>
      </c>
      <c r="AI33">
        <f t="shared" si="6"/>
        <v>-1864.295702682899</v>
      </c>
      <c r="AJ33">
        <f t="shared" si="7"/>
        <v>21.659777391937041</v>
      </c>
      <c r="AK33">
        <f t="shared" si="22"/>
        <v>46.650195032565726</v>
      </c>
      <c r="AL33">
        <f t="shared" si="8"/>
        <v>-1795.9857302583962</v>
      </c>
      <c r="AN33">
        <f t="shared" si="9"/>
        <v>0</v>
      </c>
      <c r="AO33">
        <f t="shared" si="9"/>
        <v>0</v>
      </c>
      <c r="AP33">
        <f t="shared" si="9"/>
        <v>-0.27812787164293057</v>
      </c>
      <c r="AQ33">
        <f t="shared" si="9"/>
        <v>-61.948192182162423</v>
      </c>
      <c r="AR33">
        <f t="shared" si="9"/>
        <v>-62.22632005380536</v>
      </c>
      <c r="AS33">
        <f t="shared" si="9"/>
        <v>0.72295840104401221</v>
      </c>
      <c r="AT33">
        <f t="shared" si="9"/>
        <v>1.5570866587802406</v>
      </c>
      <c r="AU33">
        <f t="shared" si="9"/>
        <v>-59.946274993981106</v>
      </c>
      <c r="AW33">
        <v>30</v>
      </c>
      <c r="AX33">
        <f>IF(Z33&gt;0, (R33*SUMPRODUCT(K33:$K$98, X33:$X$98)-K33*$AZ$3)/Z33, 0)</f>
        <v>967.23211329290621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500000</v>
      </c>
      <c r="S34">
        <f t="shared" si="1"/>
        <v>950.08207396788202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644.77158021614468</v>
      </c>
      <c r="AC34">
        <f t="shared" si="2"/>
        <v>623.34644002929156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-1925.7668413202027</v>
      </c>
      <c r="AI34">
        <f t="shared" si="6"/>
        <v>-1933.9680596295059</v>
      </c>
      <c r="AJ34">
        <f t="shared" si="7"/>
        <v>21.425140186853127</v>
      </c>
      <c r="AK34">
        <f t="shared" si="22"/>
        <v>45.13401061513013</v>
      </c>
      <c r="AL34">
        <f t="shared" si="8"/>
        <v>-1867.4089088275227</v>
      </c>
      <c r="AN34">
        <f t="shared" si="9"/>
        <v>0</v>
      </c>
      <c r="AO34">
        <f t="shared" si="9"/>
        <v>0</v>
      </c>
      <c r="AP34">
        <f t="shared" si="9"/>
        <v>-0.24441039325937497</v>
      </c>
      <c r="AQ34">
        <f t="shared" si="9"/>
        <v>-57.391159857190246</v>
      </c>
      <c r="AR34">
        <f t="shared" si="9"/>
        <v>-57.635570250449618</v>
      </c>
      <c r="AS34">
        <f t="shared" si="9"/>
        <v>0.63850598060118291</v>
      </c>
      <c r="AT34">
        <f t="shared" si="9"/>
        <v>1.3450710452742494</v>
      </c>
      <c r="AU34">
        <f t="shared" ref="AU34:AU89" si="23">AL34*$K34</f>
        <v>-55.651993224574191</v>
      </c>
      <c r="AW34">
        <v>31</v>
      </c>
      <c r="AX34">
        <f>IF(Z34&gt;0, (R34*SUMPRODUCT(K34:$K$98, X34:$X$98)-K34*$AZ$3)/Z34, 0)</f>
        <v>950.08207396788202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500000</v>
      </c>
      <c r="S35">
        <f t="shared" si="1"/>
        <v>932.78952752095449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623.34644002929156</v>
      </c>
      <c r="AC35">
        <f t="shared" si="2"/>
        <v>602.1365765964847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-2007.0224836740845</v>
      </c>
      <c r="AI35">
        <f t="shared" ref="AI35:AI66" si="25">SUM(AE35:AH35)</f>
        <v>-2015.0915142382028</v>
      </c>
      <c r="AJ35">
        <f t="shared" si="7"/>
        <v>21.209863432806856</v>
      </c>
      <c r="AK35">
        <f t="shared" si="22"/>
        <v>43.63425080205041</v>
      </c>
      <c r="AL35">
        <f t="shared" ref="AL35:AL89" si="26">SUM(AI35:AK35)</f>
        <v>-1950.2474000033455</v>
      </c>
      <c r="AN35">
        <f t="shared" ref="AN35:AT66" si="27">AE35*$K35</f>
        <v>0</v>
      </c>
      <c r="AO35">
        <f t="shared" si="27"/>
        <v>0</v>
      </c>
      <c r="AP35">
        <f t="shared" si="27"/>
        <v>-0.21470622445301424</v>
      </c>
      <c r="AQ35">
        <f t="shared" si="27"/>
        <v>-53.404212121615643</v>
      </c>
      <c r="AR35">
        <f t="shared" si="27"/>
        <v>-53.618918346068654</v>
      </c>
      <c r="AS35">
        <f t="shared" si="27"/>
        <v>0.56436639601694272</v>
      </c>
      <c r="AT35">
        <f t="shared" si="27"/>
        <v>1.161049666635863</v>
      </c>
      <c r="AU35">
        <f t="shared" si="23"/>
        <v>-51.893502283415849</v>
      </c>
      <c r="AW35">
        <v>32</v>
      </c>
      <c r="AX35">
        <f>IF(Z35&gt;0, (R35*SUMPRODUCT(K35:$K$98, X35:$X$98)-K35*$AZ$3)/Z35, 0)</f>
        <v>932.78952752095449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500000</v>
      </c>
      <c r="S36">
        <f t="shared" si="1"/>
        <v>915.18876648002436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602.1365765964847</v>
      </c>
      <c r="AC36">
        <f t="shared" si="2"/>
        <v>581.03709342521131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-2092.490699919636</v>
      </c>
      <c r="AI36">
        <f t="shared" si="25"/>
        <v>-2100.4267279106152</v>
      </c>
      <c r="AJ36">
        <f t="shared" si="7"/>
        <v>21.099483171273391</v>
      </c>
      <c r="AK36">
        <f t="shared" si="22"/>
        <v>42.149560361753935</v>
      </c>
      <c r="AL36">
        <f t="shared" si="26"/>
        <v>-2037.1776843775881</v>
      </c>
      <c r="AN36">
        <f t="shared" si="27"/>
        <v>0</v>
      </c>
      <c r="AO36">
        <f t="shared" si="27"/>
        <v>0</v>
      </c>
      <c r="AP36">
        <f t="shared" si="27"/>
        <v>-0.18854214464498445</v>
      </c>
      <c r="AQ36">
        <f t="shared" si="27"/>
        <v>-49.712864503626463</v>
      </c>
      <c r="AR36">
        <f t="shared" si="27"/>
        <v>-49.901406648271454</v>
      </c>
      <c r="AS36">
        <f t="shared" si="27"/>
        <v>0.50127618155260878</v>
      </c>
      <c r="AT36">
        <f t="shared" si="27"/>
        <v>1.0013785883166759</v>
      </c>
      <c r="AU36">
        <f t="shared" si="23"/>
        <v>-48.398751878402173</v>
      </c>
      <c r="AW36">
        <v>33</v>
      </c>
      <c r="AX36">
        <f>IF(Z36&gt;0, (R36*SUMPRODUCT(K36:$K$98, X36:$X$98)-K36*$AZ$3)/Z36, 0)</f>
        <v>915.18876648002436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500000</v>
      </c>
      <c r="S37">
        <f t="shared" si="1"/>
        <v>897.45763996906237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581.03709342521131</v>
      </c>
      <c r="AC37">
        <f t="shared" si="2"/>
        <v>560.1677369129618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-2180.8160477453912</v>
      </c>
      <c r="AI37">
        <f t="shared" si="25"/>
        <v>-2188.6181950552668</v>
      </c>
      <c r="AJ37">
        <f t="shared" si="7"/>
        <v>20.86935651224951</v>
      </c>
      <c r="AK37">
        <f t="shared" si="22"/>
        <v>40.672596539764797</v>
      </c>
      <c r="AL37">
        <f t="shared" si="26"/>
        <v>-2127.0762420032524</v>
      </c>
      <c r="AN37">
        <f t="shared" si="27"/>
        <v>0</v>
      </c>
      <c r="AO37">
        <f t="shared" si="27"/>
        <v>0</v>
      </c>
      <c r="AP37">
        <f t="shared" si="27"/>
        <v>-0.1655012868789407</v>
      </c>
      <c r="AQ37">
        <f t="shared" si="27"/>
        <v>-46.260067647179206</v>
      </c>
      <c r="AR37">
        <f t="shared" si="27"/>
        <v>-46.425568934058141</v>
      </c>
      <c r="AS37">
        <f t="shared" si="27"/>
        <v>0.44268650948705512</v>
      </c>
      <c r="AT37">
        <f t="shared" si="27"/>
        <v>0.86275826393570831</v>
      </c>
      <c r="AU37">
        <f t="shared" si="23"/>
        <v>-45.120124160635378</v>
      </c>
      <c r="AW37">
        <v>34</v>
      </c>
      <c r="AX37">
        <f>IF(Z37&gt;0, (R37*SUMPRODUCT(K37:$K$98, X37:$X$98)-K37*$AZ$3)/Z37, 0)</f>
        <v>897.45763996906237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500000</v>
      </c>
      <c r="S38">
        <f t="shared" si="1"/>
        <v>879.8296117861496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560.1677369129618</v>
      </c>
      <c r="AC38">
        <f t="shared" si="2"/>
        <v>539.66080140094061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-2280.1969006365048</v>
      </c>
      <c r="AI38">
        <f t="shared" si="25"/>
        <v>-2287.8640215507658</v>
      </c>
      <c r="AJ38">
        <f t="shared" si="7"/>
        <v>20.506935512021187</v>
      </c>
      <c r="AK38">
        <f t="shared" si="22"/>
        <v>39.211741583907333</v>
      </c>
      <c r="AL38">
        <f t="shared" si="26"/>
        <v>-2228.145344454837</v>
      </c>
      <c r="AN38">
        <f t="shared" si="27"/>
        <v>0</v>
      </c>
      <c r="AO38">
        <f t="shared" si="27"/>
        <v>0</v>
      </c>
      <c r="AP38">
        <f t="shared" si="27"/>
        <v>-0.14521166961768947</v>
      </c>
      <c r="AQ38">
        <f t="shared" si="27"/>
        <v>-43.185858512108823</v>
      </c>
      <c r="AR38">
        <f t="shared" si="27"/>
        <v>-43.33107018172651</v>
      </c>
      <c r="AS38">
        <f t="shared" si="27"/>
        <v>0.38839172849146214</v>
      </c>
      <c r="AT38">
        <f t="shared" si="27"/>
        <v>0.74265197167108432</v>
      </c>
      <c r="AU38">
        <f t="shared" si="23"/>
        <v>-42.200026481563953</v>
      </c>
      <c r="AW38">
        <v>35</v>
      </c>
      <c r="AX38">
        <f>IF(Z38&gt;0, (R38*SUMPRODUCT(K38:$K$98, X38:$X$98)-K38*$AZ$3)/Z38, 0)</f>
        <v>879.8296117861496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500000</v>
      </c>
      <c r="S39">
        <f t="shared" si="1"/>
        <v>862.25607561457502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539.66080140094061</v>
      </c>
      <c r="AC39">
        <f t="shared" si="2"/>
        <v>519.46881086665132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-2391.4584314335652</v>
      </c>
      <c r="AI39">
        <f t="shared" si="25"/>
        <v>-2398.9890946778978</v>
      </c>
      <c r="AJ39">
        <f t="shared" si="7"/>
        <v>20.191990534289289</v>
      </c>
      <c r="AK39">
        <f t="shared" si="22"/>
        <v>37.776256098065844</v>
      </c>
      <c r="AL39">
        <f t="shared" si="26"/>
        <v>-2341.0208480455426</v>
      </c>
      <c r="AN39">
        <f t="shared" si="27"/>
        <v>0</v>
      </c>
      <c r="AO39">
        <f t="shared" si="27"/>
        <v>0</v>
      </c>
      <c r="AP39">
        <f t="shared" si="27"/>
        <v>-0.12734573699115578</v>
      </c>
      <c r="AQ39">
        <f t="shared" si="27"/>
        <v>-40.440267550645338</v>
      </c>
      <c r="AR39">
        <f t="shared" si="27"/>
        <v>-40.567613287636497</v>
      </c>
      <c r="AS39">
        <f t="shared" si="27"/>
        <v>0.34145251652869524</v>
      </c>
      <c r="AT39">
        <f t="shared" si="27"/>
        <v>0.63880763453275158</v>
      </c>
      <c r="AU39">
        <f t="shared" si="23"/>
        <v>-39.587353136575047</v>
      </c>
      <c r="AW39">
        <v>36</v>
      </c>
      <c r="AX39">
        <f>IF(Z39&gt;0, (R39*SUMPRODUCT(K39:$K$98, X39:$X$98)-K39*$AZ$3)/Z39, 0)</f>
        <v>862.25607561457502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500000</v>
      </c>
      <c r="S40">
        <f t="shared" si="1"/>
        <v>844.71726489217349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519.46881086665132</v>
      </c>
      <c r="AC40">
        <f t="shared" si="2"/>
        <v>499.55878258191649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-2518.4125352860078</v>
      </c>
      <c r="AI40">
        <f t="shared" si="25"/>
        <v>-2525.8049315845151</v>
      </c>
      <c r="AJ40">
        <f t="shared" si="7"/>
        <v>19.910028284734835</v>
      </c>
      <c r="AK40">
        <f t="shared" si="22"/>
        <v>36.362816760665595</v>
      </c>
      <c r="AL40">
        <f t="shared" si="26"/>
        <v>-2469.5320865391145</v>
      </c>
      <c r="AN40">
        <f t="shared" si="27"/>
        <v>0</v>
      </c>
      <c r="AO40">
        <f t="shared" si="27"/>
        <v>0</v>
      </c>
      <c r="AP40">
        <f t="shared" si="27"/>
        <v>-0.11161393048999532</v>
      </c>
      <c r="AQ40">
        <f t="shared" si="27"/>
        <v>-38.024195444623444</v>
      </c>
      <c r="AR40">
        <f t="shared" si="27"/>
        <v>-38.135809375113439</v>
      </c>
      <c r="AS40">
        <f t="shared" si="27"/>
        <v>0.30061111759863485</v>
      </c>
      <c r="AT40">
        <f t="shared" si="27"/>
        <v>0.54902317712119897</v>
      </c>
      <c r="AU40">
        <f t="shared" si="23"/>
        <v>-37.286175080393605</v>
      </c>
      <c r="AW40">
        <v>37</v>
      </c>
      <c r="AX40">
        <f>IF(Z40&gt;0, (R40*SUMPRODUCT(K40:$K$98, X40:$X$98)-K40*$AZ$3)/Z40, 0)</f>
        <v>844.71726489217349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500000</v>
      </c>
      <c r="S41">
        <f t="shared" si="1"/>
        <v>827.14055563805539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499.55878258191649</v>
      </c>
      <c r="AC41">
        <f t="shared" si="2"/>
        <v>479.86515791042734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-2664.1566427655002</v>
      </c>
      <c r="AI41">
        <f t="shared" si="25"/>
        <v>-2671.4085111849531</v>
      </c>
      <c r="AJ41">
        <f t="shared" si="7"/>
        <v>19.693624671489147</v>
      </c>
      <c r="AK41">
        <f t="shared" si="22"/>
        <v>34.969114780734159</v>
      </c>
      <c r="AL41">
        <f t="shared" si="26"/>
        <v>-2616.7457717327297</v>
      </c>
      <c r="AN41">
        <f t="shared" si="27"/>
        <v>0</v>
      </c>
      <c r="AO41">
        <f t="shared" si="27"/>
        <v>0</v>
      </c>
      <c r="AP41">
        <f t="shared" si="27"/>
        <v>-9.7760869147453314E-2</v>
      </c>
      <c r="AQ41">
        <f t="shared" si="27"/>
        <v>-35.914919283845123</v>
      </c>
      <c r="AR41">
        <f t="shared" si="27"/>
        <v>-36.01268015299258</v>
      </c>
      <c r="AS41">
        <f t="shared" si="27"/>
        <v>0.26548549328115839</v>
      </c>
      <c r="AT41">
        <f t="shared" si="27"/>
        <v>0.47141107043687019</v>
      </c>
      <c r="AU41">
        <f t="shared" si="23"/>
        <v>-35.275783589274546</v>
      </c>
      <c r="AW41">
        <v>38</v>
      </c>
      <c r="AX41">
        <f>IF(Z41&gt;0, (R41*SUMPRODUCT(K41:$K$98, X41:$X$98)-K41*$AZ$3)/Z41, 0)</f>
        <v>827.14055563805539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500000</v>
      </c>
      <c r="S42">
        <f t="shared" si="1"/>
        <v>809.4380104782382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479.86515791042734</v>
      </c>
      <c r="AC42">
        <f t="shared" si="2"/>
        <v>460.31681967402369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-2830.5228846798109</v>
      </c>
      <c r="AI42">
        <f t="shared" si="25"/>
        <v>-2837.6314713429524</v>
      </c>
      <c r="AJ42">
        <f t="shared" si="7"/>
        <v>19.548338236403652</v>
      </c>
      <c r="AK42">
        <f t="shared" si="22"/>
        <v>33.590561053729914</v>
      </c>
      <c r="AL42">
        <f t="shared" si="26"/>
        <v>-2784.492572052819</v>
      </c>
      <c r="AN42">
        <f t="shared" si="27"/>
        <v>0</v>
      </c>
      <c r="AO42">
        <f t="shared" si="27"/>
        <v>0</v>
      </c>
      <c r="AP42">
        <f t="shared" si="27"/>
        <v>-8.5561891777747326E-2</v>
      </c>
      <c r="AQ42">
        <f t="shared" si="27"/>
        <v>-34.06934517506275</v>
      </c>
      <c r="AR42">
        <f t="shared" si="27"/>
        <v>-34.154907066840494</v>
      </c>
      <c r="AS42">
        <f t="shared" si="27"/>
        <v>0.23529189132496672</v>
      </c>
      <c r="AT42">
        <f t="shared" si="27"/>
        <v>0.40430989813141877</v>
      </c>
      <c r="AU42">
        <f t="shared" si="23"/>
        <v>-33.515305277384115</v>
      </c>
      <c r="AW42">
        <v>39</v>
      </c>
      <c r="AX42">
        <f>IF(Z42&gt;0, (R42*SUMPRODUCT(K42:$K$98, X42:$X$98)-K42*$AZ$3)/Z42, 0)</f>
        <v>809.4380104782382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500000</v>
      </c>
      <c r="S43">
        <f t="shared" si="1"/>
        <v>791.57165918900478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460.31681967402369</v>
      </c>
      <c r="AC43">
        <f t="shared" si="2"/>
        <v>440.86049329131941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-3028.4063457877542</v>
      </c>
      <c r="AI43">
        <f t="shared" si="25"/>
        <v>-3035.3681364256195</v>
      </c>
      <c r="AJ43">
        <f t="shared" si="7"/>
        <v>19.456326382704276</v>
      </c>
      <c r="AK43">
        <f t="shared" si="22"/>
        <v>32.222177377181659</v>
      </c>
      <c r="AL43">
        <f t="shared" si="26"/>
        <v>-2983.6896326657334</v>
      </c>
      <c r="AN43">
        <f t="shared" si="27"/>
        <v>0</v>
      </c>
      <c r="AO43">
        <f t="shared" si="27"/>
        <v>0</v>
      </c>
      <c r="AP43">
        <f t="shared" si="27"/>
        <v>-7.4816958972526187E-2</v>
      </c>
      <c r="AQ43">
        <f t="shared" si="27"/>
        <v>-32.545671812161316</v>
      </c>
      <c r="AR43">
        <f t="shared" si="27"/>
        <v>-32.620488771133843</v>
      </c>
      <c r="AS43">
        <f t="shared" si="27"/>
        <v>0.20909321300377712</v>
      </c>
      <c r="AT43">
        <f t="shared" si="27"/>
        <v>0.3462852372666706</v>
      </c>
      <c r="AU43">
        <f t="shared" si="23"/>
        <v>-32.065110320863397</v>
      </c>
      <c r="AW43">
        <v>40</v>
      </c>
      <c r="AX43">
        <f>IF(Z43&gt;0, (R43*SUMPRODUCT(K43:$K$98, X43:$X$98)-K43*$AZ$3)/Z43, 0)</f>
        <v>791.57165918900478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12.5</v>
      </c>
      <c r="R44">
        <f t="shared" si="0"/>
        <v>500000</v>
      </c>
      <c r="S44">
        <f t="shared" si="1"/>
        <v>773.32636999566284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440.86049329131941</v>
      </c>
      <c r="AC44">
        <f t="shared" si="2"/>
        <v>421.36215968662088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-3252.0253378263128</v>
      </c>
      <c r="AI44">
        <f t="shared" si="25"/>
        <v>-3258.8362099243536</v>
      </c>
      <c r="AJ44">
        <f t="shared" si="7"/>
        <v>19.49833360469853</v>
      </c>
      <c r="AK44">
        <f t="shared" si="22"/>
        <v>30.860234530392361</v>
      </c>
      <c r="AL44">
        <f t="shared" si="26"/>
        <v>-3208.4776417892626</v>
      </c>
      <c r="AN44">
        <f t="shared" si="27"/>
        <v>0</v>
      </c>
      <c r="AO44">
        <f t="shared" si="27"/>
        <v>0</v>
      </c>
      <c r="AP44">
        <f t="shared" si="27"/>
        <v>-6.5352739181310474E-2</v>
      </c>
      <c r="AQ44">
        <f t="shared" si="27"/>
        <v>-31.204339276185586</v>
      </c>
      <c r="AR44">
        <f t="shared" si="27"/>
        <v>-31.269692015366896</v>
      </c>
      <c r="AS44">
        <f t="shared" si="27"/>
        <v>0.18709344298281091</v>
      </c>
      <c r="AT44">
        <f t="shared" si="27"/>
        <v>0.29611492174679127</v>
      </c>
      <c r="AU44">
        <f t="shared" si="23"/>
        <v>-30.786483650637294</v>
      </c>
      <c r="AW44">
        <v>41</v>
      </c>
      <c r="AX44">
        <f>IF(Z44&gt;0, (R44*SUMPRODUCT(K44:$K$98, X44:$X$98)-K44*$AZ$3)/Z44, 0)</f>
        <v>773.32636999566284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12.5</v>
      </c>
      <c r="R45">
        <f t="shared" si="0"/>
        <v>500000</v>
      </c>
      <c r="S45">
        <f t="shared" si="1"/>
        <v>754.68916900946886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421.36215968662088</v>
      </c>
      <c r="AC45">
        <f t="shared" si="2"/>
        <v>401.80722952424134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-3503.4355081601202</v>
      </c>
      <c r="AI45">
        <f t="shared" si="25"/>
        <v>-3510.0906856494767</v>
      </c>
      <c r="AJ45">
        <f t="shared" si="7"/>
        <v>19.554930162379549</v>
      </c>
      <c r="AK45">
        <f t="shared" si="22"/>
        <v>29.495351178063466</v>
      </c>
      <c r="AL45">
        <f t="shared" si="26"/>
        <v>-3461.0404043090334</v>
      </c>
      <c r="AN45">
        <f t="shared" si="27"/>
        <v>0</v>
      </c>
      <c r="AO45">
        <f t="shared" si="27"/>
        <v>0</v>
      </c>
      <c r="AP45">
        <f t="shared" si="27"/>
        <v>-5.7016780409331148E-2</v>
      </c>
      <c r="AQ45">
        <f t="shared" si="27"/>
        <v>-30.014918965945146</v>
      </c>
      <c r="AR45">
        <f t="shared" si="27"/>
        <v>-30.071935746354477</v>
      </c>
      <c r="AS45">
        <f t="shared" si="27"/>
        <v>0.16753259560264563</v>
      </c>
      <c r="AT45">
        <f t="shared" si="27"/>
        <v>0.25269498280178077</v>
      </c>
      <c r="AU45">
        <f t="shared" si="23"/>
        <v>-29.651708167950048</v>
      </c>
      <c r="AW45">
        <v>42</v>
      </c>
      <c r="AX45">
        <f>IF(Z45&gt;0, (R45*SUMPRODUCT(K45:$K$98, X45:$X$98)-K45*$AZ$3)/Z45, 0)</f>
        <v>754.68916900946886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500000</v>
      </c>
      <c r="S46">
        <f t="shared" si="1"/>
        <v>735.67083098449007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401.80722952424134</v>
      </c>
      <c r="AC46">
        <f t="shared" si="2"/>
        <v>382.19356869562336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-3786.4839967231751</v>
      </c>
      <c r="AI46">
        <f t="shared" si="25"/>
        <v>-3792.9779603377201</v>
      </c>
      <c r="AJ46">
        <f t="shared" si="7"/>
        <v>19.613660828617981</v>
      </c>
      <c r="AK46">
        <f t="shared" si="22"/>
        <v>28.126506066696898</v>
      </c>
      <c r="AL46">
        <f t="shared" si="26"/>
        <v>-3745.2377934424053</v>
      </c>
      <c r="AN46">
        <f t="shared" si="27"/>
        <v>0</v>
      </c>
      <c r="AO46">
        <f t="shared" si="27"/>
        <v>0</v>
      </c>
      <c r="AP46">
        <f t="shared" si="27"/>
        <v>-4.9674656899626558E-2</v>
      </c>
      <c r="AQ46">
        <f t="shared" si="27"/>
        <v>-28.964174202003424</v>
      </c>
      <c r="AR46">
        <f t="shared" si="27"/>
        <v>-29.013848858903053</v>
      </c>
      <c r="AS46">
        <f t="shared" si="27"/>
        <v>0.15003192657640449</v>
      </c>
      <c r="AT46">
        <f t="shared" si="27"/>
        <v>0.21514973313356747</v>
      </c>
      <c r="AU46">
        <f t="shared" si="23"/>
        <v>-28.648667199193081</v>
      </c>
      <c r="AW46">
        <v>43</v>
      </c>
      <c r="AX46">
        <f>IF(Z46&gt;0, (R46*SUMPRODUCT(K46:$K$98, X46:$X$98)-K46*$AZ$3)/Z46, 0)</f>
        <v>735.67083098449007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500000</v>
      </c>
      <c r="S47">
        <f t="shared" si="1"/>
        <v>716.23740895444462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382.19356869562336</v>
      </c>
      <c r="AC47">
        <f t="shared" si="2"/>
        <v>362.5162321162332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-4091.0778479913261</v>
      </c>
      <c r="AI47">
        <f t="shared" si="25"/>
        <v>-4097.4045950235259</v>
      </c>
      <c r="AJ47">
        <f t="shared" si="7"/>
        <v>19.677336579390158</v>
      </c>
      <c r="AK47">
        <f t="shared" si="22"/>
        <v>26.753549808693638</v>
      </c>
      <c r="AL47">
        <f t="shared" si="26"/>
        <v>-4050.9737086354421</v>
      </c>
      <c r="AN47">
        <f t="shared" si="27"/>
        <v>0</v>
      </c>
      <c r="AO47">
        <f t="shared" si="27"/>
        <v>0</v>
      </c>
      <c r="AP47">
        <f t="shared" si="27"/>
        <v>-4.3210319004579181E-2</v>
      </c>
      <c r="AQ47">
        <f t="shared" si="27"/>
        <v>-27.941180196485757</v>
      </c>
      <c r="AR47">
        <f t="shared" si="27"/>
        <v>-27.984390515490336</v>
      </c>
      <c r="AS47">
        <f t="shared" si="27"/>
        <v>0.13439196895790939</v>
      </c>
      <c r="AT47">
        <f t="shared" si="27"/>
        <v>0.18272098060108852</v>
      </c>
      <c r="AU47">
        <f t="shared" si="23"/>
        <v>-27.667277565931339</v>
      </c>
      <c r="AW47">
        <v>44</v>
      </c>
      <c r="AX47">
        <f>IF(Z47&gt;0, (R47*SUMPRODUCT(K47:$K$98, X47:$X$98)-K47*$AZ$3)/Z47, 0)</f>
        <v>716.23740895444462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500000</v>
      </c>
      <c r="S48">
        <f t="shared" si="1"/>
        <v>696.53337174488468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362.5162321162332</v>
      </c>
      <c r="AC48">
        <f t="shared" si="2"/>
        <v>342.86687122565223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-4415.3891766344677</v>
      </c>
      <c r="AI48">
        <f t="shared" si="25"/>
        <v>-4421.5422714669294</v>
      </c>
      <c r="AJ48">
        <f t="shared" si="7"/>
        <v>19.649360890580965</v>
      </c>
      <c r="AK48">
        <f t="shared" si="22"/>
        <v>25.376136248136326</v>
      </c>
      <c r="AL48">
        <f t="shared" si="26"/>
        <v>-4376.5167743282118</v>
      </c>
      <c r="AN48">
        <f t="shared" si="27"/>
        <v>0</v>
      </c>
      <c r="AO48">
        <f t="shared" si="27"/>
        <v>0</v>
      </c>
      <c r="AP48">
        <f t="shared" si="27"/>
        <v>-3.7521707051108001E-2</v>
      </c>
      <c r="AQ48">
        <f t="shared" si="27"/>
        <v>-26.925139903300792</v>
      </c>
      <c r="AR48">
        <f t="shared" si="27"/>
        <v>-26.962661610351901</v>
      </c>
      <c r="AS48">
        <f t="shared" si="27"/>
        <v>0.11982223306363339</v>
      </c>
      <c r="AT48">
        <f t="shared" si="27"/>
        <v>0.15474423461967396</v>
      </c>
      <c r="AU48">
        <f t="shared" si="23"/>
        <v>-26.68809514266859</v>
      </c>
      <c r="AW48">
        <v>45</v>
      </c>
      <c r="AX48">
        <f>IF(Z48&gt;0, (R48*SUMPRODUCT(K48:$K$98, X48:$X$98)-K48*$AZ$3)/Z48, 0)</f>
        <v>696.53337174488468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500000</v>
      </c>
      <c r="S49">
        <f t="shared" si="1"/>
        <v>676.70241871601036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342.86687122565223</v>
      </c>
      <c r="AC49">
        <f t="shared" si="2"/>
        <v>323.34514141690914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-4750.1970866219053</v>
      </c>
      <c r="AI49">
        <f t="shared" si="25"/>
        <v>-4756.169895578877</v>
      </c>
      <c r="AJ49">
        <f t="shared" si="7"/>
        <v>19.521729808743089</v>
      </c>
      <c r="AK49">
        <f t="shared" si="22"/>
        <v>24.000680985795658</v>
      </c>
      <c r="AL49">
        <f t="shared" si="26"/>
        <v>-4712.6474847843383</v>
      </c>
      <c r="AN49">
        <f t="shared" si="27"/>
        <v>0</v>
      </c>
      <c r="AO49">
        <f t="shared" si="27"/>
        <v>0</v>
      </c>
      <c r="AP49">
        <f t="shared" si="27"/>
        <v>-3.2519928423049918E-2</v>
      </c>
      <c r="AQ49">
        <f t="shared" si="27"/>
        <v>-25.863219527893214</v>
      </c>
      <c r="AR49">
        <f t="shared" si="27"/>
        <v>-25.895739456316267</v>
      </c>
      <c r="AS49">
        <f t="shared" si="27"/>
        <v>0.10628922851005208</v>
      </c>
      <c r="AT49">
        <f t="shared" si="27"/>
        <v>0.13067560562966035</v>
      </c>
      <c r="AU49">
        <f t="shared" si="23"/>
        <v>-25.658774622176555</v>
      </c>
      <c r="AW49">
        <v>46</v>
      </c>
      <c r="AX49">
        <f>IF(Z49&gt;0, (R49*SUMPRODUCT(K49:$K$98, X49:$X$98)-K49*$AZ$3)/Z49, 0)</f>
        <v>676.70241871601036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500000</v>
      </c>
      <c r="S50">
        <f t="shared" si="1"/>
        <v>656.99778358540652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323.34514141690914</v>
      </c>
      <c r="AC50">
        <f t="shared" si="2"/>
        <v>304.09210947344258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-5097.7131258723521</v>
      </c>
      <c r="AI50">
        <f t="shared" si="25"/>
        <v>-5103.4987639116071</v>
      </c>
      <c r="AJ50">
        <f t="shared" si="7"/>
        <v>19.253031943466567</v>
      </c>
      <c r="AK50">
        <f t="shared" si="22"/>
        <v>22.634159899183643</v>
      </c>
      <c r="AL50">
        <f t="shared" si="26"/>
        <v>-5061.6115720689568</v>
      </c>
      <c r="AN50">
        <f t="shared" si="27"/>
        <v>0</v>
      </c>
      <c r="AO50">
        <f t="shared" si="27"/>
        <v>0</v>
      </c>
      <c r="AP50">
        <f t="shared" si="27"/>
        <v>-2.8125755323847163E-2</v>
      </c>
      <c r="AQ50">
        <f t="shared" si="27"/>
        <v>-24.781542003949681</v>
      </c>
      <c r="AR50">
        <f t="shared" si="27"/>
        <v>-24.80966775927353</v>
      </c>
      <c r="AS50">
        <f t="shared" si="27"/>
        <v>9.3594874413172088E-2</v>
      </c>
      <c r="AT50">
        <f t="shared" si="27"/>
        <v>0.11003157110174706</v>
      </c>
      <c r="AU50">
        <f t="shared" si="23"/>
        <v>-24.60604131375861</v>
      </c>
      <c r="AW50">
        <v>47</v>
      </c>
      <c r="AX50">
        <f>IF(Z50&gt;0, (R50*SUMPRODUCT(K50:$K$98, X50:$X$98)-K50*$AZ$3)/Z50, 0)</f>
        <v>656.99778358540652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500000</v>
      </c>
      <c r="S51">
        <f t="shared" si="1"/>
        <v>637.65101189213817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304.09210947344258</v>
      </c>
      <c r="AC51">
        <f t="shared" si="2"/>
        <v>285.2125206698737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-5468.148606170259</v>
      </c>
      <c r="AI51">
        <f t="shared" si="25"/>
        <v>-5473.7396841139671</v>
      </c>
      <c r="AJ51">
        <f t="shared" si="7"/>
        <v>18.879588803568879</v>
      </c>
      <c r="AK51">
        <f t="shared" si="22"/>
        <v>21.286447663140983</v>
      </c>
      <c r="AL51">
        <f t="shared" si="26"/>
        <v>-5433.5736476472566</v>
      </c>
      <c r="AN51">
        <f t="shared" si="27"/>
        <v>0</v>
      </c>
      <c r="AO51">
        <f t="shared" si="27"/>
        <v>0</v>
      </c>
      <c r="AP51">
        <f t="shared" si="27"/>
        <v>-2.4267802872750648E-2</v>
      </c>
      <c r="AQ51">
        <f t="shared" si="27"/>
        <v>-23.734234040284559</v>
      </c>
      <c r="AR51">
        <f t="shared" si="27"/>
        <v>-23.758501843157308</v>
      </c>
      <c r="AS51">
        <f t="shared" si="27"/>
        <v>8.1945940302831574E-2</v>
      </c>
      <c r="AT51">
        <f t="shared" si="27"/>
        <v>9.2392794547165188E-2</v>
      </c>
      <c r="AU51">
        <f t="shared" si="23"/>
        <v>-23.584163108307308</v>
      </c>
      <c r="AW51">
        <v>48</v>
      </c>
      <c r="AX51">
        <f>IF(Z51&gt;0, (R51*SUMPRODUCT(K51:$K$98, X51:$X$98)-K51*$AZ$3)/Z51, 0)</f>
        <v>637.65101189213817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500000</v>
      </c>
      <c r="S52">
        <f t="shared" si="1"/>
        <v>618.77109130352756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285.2125206698737</v>
      </c>
      <c r="AC52">
        <f t="shared" si="2"/>
        <v>266.74788770135785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-5860.1852472205874</v>
      </c>
      <c r="AI52">
        <f t="shared" si="25"/>
        <v>-5865.573909753678</v>
      </c>
      <c r="AJ52">
        <f t="shared" si="7"/>
        <v>18.464632968515843</v>
      </c>
      <c r="AK52">
        <f t="shared" si="22"/>
        <v>19.964876446891161</v>
      </c>
      <c r="AL52">
        <f t="shared" si="26"/>
        <v>-5827.1444003382712</v>
      </c>
      <c r="AN52">
        <f t="shared" si="27"/>
        <v>0</v>
      </c>
      <c r="AO52">
        <f t="shared" si="27"/>
        <v>0</v>
      </c>
      <c r="AP52">
        <f t="shared" si="27"/>
        <v>-2.0883239814244128E-2</v>
      </c>
      <c r="AQ52">
        <f t="shared" si="27"/>
        <v>-22.710580431061263</v>
      </c>
      <c r="AR52">
        <f t="shared" si="27"/>
        <v>-22.73146367087551</v>
      </c>
      <c r="AS52">
        <f t="shared" si="27"/>
        <v>7.1557896972692714E-2</v>
      </c>
      <c r="AT52">
        <f t="shared" si="27"/>
        <v>7.7371945291041938E-2</v>
      </c>
      <c r="AU52">
        <f t="shared" si="23"/>
        <v>-22.582533828611776</v>
      </c>
      <c r="AW52">
        <v>49</v>
      </c>
      <c r="AX52">
        <f>IF(Z52&gt;0, (R52*SUMPRODUCT(K52:$K$98, X52:$X$98)-K52*$AZ$3)/Z52, 0)</f>
        <v>618.77109130352756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500000</v>
      </c>
      <c r="S53">
        <f t="shared" si="1"/>
        <v>600.48789194077665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266.74788770135785</v>
      </c>
      <c r="AC53">
        <f t="shared" si="2"/>
        <v>248.74230822723277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-6274.1971820481085</v>
      </c>
      <c r="AI53">
        <f t="shared" si="25"/>
        <v>-6279.3751030263174</v>
      </c>
      <c r="AJ53">
        <f t="shared" si="7"/>
        <v>18.005579474125085</v>
      </c>
      <c r="AK53">
        <f t="shared" si="22"/>
        <v>18.67235213909505</v>
      </c>
      <c r="AL53">
        <f t="shared" si="26"/>
        <v>-6242.6971714130977</v>
      </c>
      <c r="AN53">
        <f t="shared" si="27"/>
        <v>0</v>
      </c>
      <c r="AO53">
        <f t="shared" si="27"/>
        <v>0</v>
      </c>
      <c r="AP53">
        <f t="shared" si="27"/>
        <v>-1.7916545827055541E-2</v>
      </c>
      <c r="AQ53">
        <f t="shared" si="27"/>
        <v>-21.709860349981355</v>
      </c>
      <c r="AR53">
        <f t="shared" si="27"/>
        <v>-21.727776895808411</v>
      </c>
      <c r="AS53">
        <f t="shared" si="27"/>
        <v>6.230257107988179E-2</v>
      </c>
      <c r="AT53">
        <f t="shared" si="27"/>
        <v>6.4609725449065569E-2</v>
      </c>
      <c r="AU53">
        <f t="shared" si="23"/>
        <v>-21.600864599279465</v>
      </c>
      <c r="AW53">
        <v>50</v>
      </c>
      <c r="AX53">
        <f>IF(Z53&gt;0, (R53*SUMPRODUCT(K53:$K$98, X53:$X$98)-K53*$AZ$3)/Z53, 0)</f>
        <v>600.48789194077665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500000</v>
      </c>
      <c r="S54">
        <f t="shared" si="1"/>
        <v>582.84189228054686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248.74230822723277</v>
      </c>
      <c r="AC54">
        <f t="shared" si="2"/>
        <v>231.23334158880178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-6678.5452340957163</v>
      </c>
      <c r="AI54">
        <f t="shared" si="25"/>
        <v>-6683.5044122332902</v>
      </c>
      <c r="AJ54">
        <f t="shared" si="7"/>
        <v>17.508966638430991</v>
      </c>
      <c r="AK54">
        <f t="shared" si="22"/>
        <v>17.411961575906297</v>
      </c>
      <c r="AL54">
        <f t="shared" si="26"/>
        <v>-6648.5834840189527</v>
      </c>
      <c r="AN54">
        <f t="shared" si="27"/>
        <v>0</v>
      </c>
      <c r="AO54">
        <f t="shared" si="27"/>
        <v>0</v>
      </c>
      <c r="AP54">
        <f t="shared" si="27"/>
        <v>-1.53211213570341E-2</v>
      </c>
      <c r="AQ54">
        <f t="shared" si="27"/>
        <v>-20.633016032385409</v>
      </c>
      <c r="AR54">
        <f t="shared" si="27"/>
        <v>-20.648337153742442</v>
      </c>
      <c r="AS54">
        <f t="shared" si="27"/>
        <v>5.4093036237428942E-2</v>
      </c>
      <c r="AT54">
        <f t="shared" si="27"/>
        <v>5.3793344172744499E-2</v>
      </c>
      <c r="AU54">
        <f t="shared" si="23"/>
        <v>-20.540450773332271</v>
      </c>
      <c r="AW54">
        <v>51</v>
      </c>
      <c r="AX54">
        <f>IF(Z54&gt;0, (R54*SUMPRODUCT(K54:$K$98, X54:$X$98)-K54*$AZ$3)/Z54, 0)</f>
        <v>582.84189228054686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500000</v>
      </c>
      <c r="S55">
        <f t="shared" si="1"/>
        <v>566.05755029398597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231.23334158880178</v>
      </c>
      <c r="AC55">
        <f t="shared" si="2"/>
        <v>214.35112351315752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-7046.5896465951882</v>
      </c>
      <c r="AI55">
        <f t="shared" si="25"/>
        <v>-7051.3230682102221</v>
      </c>
      <c r="AJ55">
        <f t="shared" si="7"/>
        <v>16.882218075644261</v>
      </c>
      <c r="AK55">
        <f t="shared" si="22"/>
        <v>16.186333911216128</v>
      </c>
      <c r="AL55">
        <f t="shared" si="26"/>
        <v>-7018.2545162233619</v>
      </c>
      <c r="AN55">
        <f t="shared" si="27"/>
        <v>0</v>
      </c>
      <c r="AO55">
        <f t="shared" si="27"/>
        <v>0</v>
      </c>
      <c r="AP55">
        <f t="shared" si="27"/>
        <v>-1.3056837851616388E-2</v>
      </c>
      <c r="AQ55">
        <f t="shared" si="27"/>
        <v>-19.437562487621534</v>
      </c>
      <c r="AR55">
        <f t="shared" si="27"/>
        <v>-19.450619325473149</v>
      </c>
      <c r="AS55">
        <f t="shared" si="27"/>
        <v>4.656850834694852E-2</v>
      </c>
      <c r="AT55">
        <f t="shared" si="27"/>
        <v>4.464895681796828E-2</v>
      </c>
      <c r="AU55">
        <f t="shared" si="23"/>
        <v>-19.359401860308232</v>
      </c>
      <c r="AW55">
        <v>52</v>
      </c>
      <c r="AX55">
        <f>IF(Z55&gt;0, (R55*SUMPRODUCT(K55:$K$98, X55:$X$98)-K55*$AZ$3)/Z55, 0)</f>
        <v>566.05755029398597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500000</v>
      </c>
      <c r="S56">
        <f t="shared" si="1"/>
        <v>555.8377547581664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214.35112351315752</v>
      </c>
      <c r="AC56">
        <f t="shared" si="2"/>
        <v>198.26248777262643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-9097.8491587302087</v>
      </c>
      <c r="AI56">
        <f t="shared" si="25"/>
        <v>-9102.3077999001234</v>
      </c>
      <c r="AJ56">
        <f t="shared" si="7"/>
        <v>16.088635740531089</v>
      </c>
      <c r="AK56">
        <f t="shared" si="22"/>
        <v>15.004578645921027</v>
      </c>
      <c r="AL56">
        <f t="shared" si="26"/>
        <v>-9071.2145855136714</v>
      </c>
      <c r="AN56">
        <f t="shared" si="27"/>
        <v>0</v>
      </c>
      <c r="AO56">
        <f t="shared" si="27"/>
        <v>0</v>
      </c>
      <c r="AP56">
        <f t="shared" si="27"/>
        <v>-1.0981137266468134E-2</v>
      </c>
      <c r="AQ56">
        <f t="shared" si="27"/>
        <v>-22.406990523425449</v>
      </c>
      <c r="AR56">
        <f t="shared" si="27"/>
        <v>-22.417971660691919</v>
      </c>
      <c r="AS56">
        <f t="shared" si="27"/>
        <v>3.9624520288621595E-2</v>
      </c>
      <c r="AT56">
        <f t="shared" si="27"/>
        <v>3.6954608244358818E-2</v>
      </c>
      <c r="AU56">
        <f t="shared" si="23"/>
        <v>-22.341392532158938</v>
      </c>
      <c r="AW56">
        <v>53</v>
      </c>
      <c r="AX56">
        <f>IF(Z56&gt;0, (R56*SUMPRODUCT(K56:$K$98, X56:$X$98)-K56*$AZ$3)/Z56, 0)</f>
        <v>555.8377547581664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500000</v>
      </c>
      <c r="S57">
        <f t="shared" si="1"/>
        <v>540.06133395616303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198.26248777262643</v>
      </c>
      <c r="AC57">
        <f t="shared" si="2"/>
        <v>178.84561041624605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-10983.209598672471</v>
      </c>
      <c r="AI57">
        <f t="shared" si="25"/>
        <v>-10987.34907319072</v>
      </c>
      <c r="AJ57">
        <f t="shared" si="7"/>
        <v>19.416877356380382</v>
      </c>
      <c r="AK57">
        <f t="shared" si="22"/>
        <v>13.878374144083852</v>
      </c>
      <c r="AL57">
        <f t="shared" si="26"/>
        <v>-10954.053821690257</v>
      </c>
      <c r="AN57">
        <f t="shared" si="27"/>
        <v>0</v>
      </c>
      <c r="AO57">
        <f t="shared" si="27"/>
        <v>0</v>
      </c>
      <c r="AP57">
        <f t="shared" si="27"/>
        <v>-9.1027368788824808E-3</v>
      </c>
      <c r="AQ57">
        <f t="shared" si="27"/>
        <v>-24.152163909109774</v>
      </c>
      <c r="AR57">
        <f t="shared" si="27"/>
        <v>-24.161266645988658</v>
      </c>
      <c r="AS57">
        <f t="shared" si="27"/>
        <v>4.2697865346306756E-2</v>
      </c>
      <c r="AT57">
        <f t="shared" si="27"/>
        <v>3.051865341442438E-2</v>
      </c>
      <c r="AU57">
        <f t="shared" si="23"/>
        <v>-24.088050127227927</v>
      </c>
      <c r="AW57">
        <v>54</v>
      </c>
      <c r="AX57">
        <f>IF(Z57&gt;0, (R57*SUMPRODUCT(K57:$K$98, X57:$X$98)-K57*$AZ$3)/Z57, 0)</f>
        <v>540.06133395616303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500000</v>
      </c>
      <c r="S58">
        <f t="shared" si="1"/>
        <v>520.1843285566365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178.84561041624605</v>
      </c>
      <c r="AC58">
        <f t="shared" si="2"/>
        <v>157.36319040628359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-12666.048245060361</v>
      </c>
      <c r="AI58">
        <f t="shared" si="25"/>
        <v>-12669.829673627301</v>
      </c>
      <c r="AJ58">
        <f t="shared" si="7"/>
        <v>21.482420009962453</v>
      </c>
      <c r="AK58">
        <f t="shared" si="22"/>
        <v>12.519192729137224</v>
      </c>
      <c r="AL58">
        <f t="shared" si="26"/>
        <v>-12635.8280608882</v>
      </c>
      <c r="AN58">
        <f t="shared" si="27"/>
        <v>0</v>
      </c>
      <c r="AO58">
        <f t="shared" si="27"/>
        <v>0</v>
      </c>
      <c r="AP58">
        <f t="shared" si="27"/>
        <v>-7.4244562753153611E-3</v>
      </c>
      <c r="AQ58">
        <f t="shared" si="27"/>
        <v>-24.868517205016062</v>
      </c>
      <c r="AR58">
        <f t="shared" si="27"/>
        <v>-24.875941661291378</v>
      </c>
      <c r="AS58">
        <f t="shared" si="27"/>
        <v>4.2178580192245796E-2</v>
      </c>
      <c r="AT58">
        <f t="shared" si="27"/>
        <v>2.458018110730616E-2</v>
      </c>
      <c r="AU58">
        <f t="shared" si="23"/>
        <v>-24.809182899991821</v>
      </c>
      <c r="AW58">
        <v>55</v>
      </c>
      <c r="AX58">
        <f>IF(Z58&gt;0, (R58*SUMPRODUCT(K58:$K$98, X58:$X$98)-K58*$AZ$3)/Z58, 0)</f>
        <v>520.1843285566365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500000</v>
      </c>
      <c r="S59">
        <f t="shared" si="1"/>
        <v>497.0468369568033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157.36319040628359</v>
      </c>
      <c r="AC59">
        <f t="shared" si="2"/>
        <v>134.87837311122055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-14064.829340561964</v>
      </c>
      <c r="AI59">
        <f t="shared" si="25"/>
        <v>-14068.221334109721</v>
      </c>
      <c r="AJ59">
        <f t="shared" si="7"/>
        <v>22.484817295063039</v>
      </c>
      <c r="AK59">
        <f t="shared" si="22"/>
        <v>11.015423328439853</v>
      </c>
      <c r="AL59">
        <f t="shared" si="26"/>
        <v>-14034.72109348622</v>
      </c>
      <c r="AN59">
        <f t="shared" si="27"/>
        <v>0</v>
      </c>
      <c r="AO59">
        <f t="shared" si="27"/>
        <v>0</v>
      </c>
      <c r="AP59">
        <f t="shared" si="27"/>
        <v>-5.9462853729135507E-3</v>
      </c>
      <c r="AQ59">
        <f t="shared" si="27"/>
        <v>-24.656146246393909</v>
      </c>
      <c r="AR59">
        <f t="shared" si="27"/>
        <v>-24.662092531766824</v>
      </c>
      <c r="AS59">
        <f t="shared" si="27"/>
        <v>3.9416684705281368E-2</v>
      </c>
      <c r="AT59">
        <f t="shared" si="27"/>
        <v>1.9310429012365141E-2</v>
      </c>
      <c r="AU59">
        <f t="shared" si="23"/>
        <v>-24.603365418049179</v>
      </c>
      <c r="AW59">
        <v>56</v>
      </c>
      <c r="AX59">
        <f>IF(Z59&gt;0, (R59*SUMPRODUCT(K59:$K$98, X59:$X$98)-K59*$AZ$3)/Z59, 0)</f>
        <v>497.0468369568033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500000</v>
      </c>
      <c r="S60">
        <f t="shared" si="1"/>
        <v>470.14728848016199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134.87837311122055</v>
      </c>
      <c r="AC60">
        <f t="shared" si="2"/>
        <v>112.35053035585607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-14838.547676863625</v>
      </c>
      <c r="AI60">
        <f t="shared" si="25"/>
        <v>-14841.534786783983</v>
      </c>
      <c r="AJ60">
        <f t="shared" si="7"/>
        <v>22.527842755364489</v>
      </c>
      <c r="AK60">
        <f t="shared" si="22"/>
        <v>9.4414861177854394</v>
      </c>
      <c r="AL60">
        <f t="shared" si="26"/>
        <v>-14809.565457910834</v>
      </c>
      <c r="AN60">
        <f t="shared" si="27"/>
        <v>0</v>
      </c>
      <c r="AO60">
        <f t="shared" si="27"/>
        <v>0</v>
      </c>
      <c r="AP60">
        <f t="shared" si="27"/>
        <v>-4.6754553292261336E-3</v>
      </c>
      <c r="AQ60">
        <f t="shared" si="27"/>
        <v>-23.225448230398055</v>
      </c>
      <c r="AR60">
        <f t="shared" si="27"/>
        <v>-23.230123685727278</v>
      </c>
      <c r="AS60">
        <f t="shared" si="27"/>
        <v>3.5260812382135832E-2</v>
      </c>
      <c r="AT60">
        <f t="shared" si="27"/>
        <v>1.4777911681245929E-2</v>
      </c>
      <c r="AU60">
        <f t="shared" si="23"/>
        <v>-23.180084961663898</v>
      </c>
      <c r="AW60">
        <v>57</v>
      </c>
      <c r="AX60">
        <f>IF(Z60&gt;0, (R60*SUMPRODUCT(K60:$K$98, X60:$X$98)-K60*$AZ$3)/Z60, 0)</f>
        <v>470.14728848016199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500000</v>
      </c>
      <c r="S61">
        <f t="shared" si="1"/>
        <v>441.40462382499351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112.35053035585607</v>
      </c>
      <c r="AC61">
        <f t="shared" si="2"/>
        <v>91.025353099591428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-15180.808412516833</v>
      </c>
      <c r="AI61">
        <f t="shared" si="25"/>
        <v>-15183.386131127674</v>
      </c>
      <c r="AJ61">
        <f t="shared" si="7"/>
        <v>21.325177256264638</v>
      </c>
      <c r="AK61">
        <f t="shared" si="22"/>
        <v>7.8645371249099254</v>
      </c>
      <c r="AL61">
        <f t="shared" si="26"/>
        <v>-15154.196416746499</v>
      </c>
      <c r="AN61">
        <f t="shared" si="27"/>
        <v>0</v>
      </c>
      <c r="AO61">
        <f t="shared" si="27"/>
        <v>0</v>
      </c>
      <c r="AP61">
        <f t="shared" si="27"/>
        <v>-3.6023855527921927E-3</v>
      </c>
      <c r="AQ61">
        <f t="shared" si="27"/>
        <v>-21.215319885950542</v>
      </c>
      <c r="AR61">
        <f t="shared" si="27"/>
        <v>-21.218922271503335</v>
      </c>
      <c r="AS61">
        <f t="shared" si="27"/>
        <v>2.9802132061901465E-2</v>
      </c>
      <c r="AT61">
        <f t="shared" si="27"/>
        <v>1.0990763227228946E-2</v>
      </c>
      <c r="AU61">
        <f t="shared" si="23"/>
        <v>-21.178129376214205</v>
      </c>
      <c r="AW61">
        <v>58</v>
      </c>
      <c r="AX61">
        <f>IF(Z61&gt;0, (R61*SUMPRODUCT(K61:$K$98, X61:$X$98)-K61*$AZ$3)/Z61, 0)</f>
        <v>441.40462382499351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500000</v>
      </c>
      <c r="S62">
        <f t="shared" si="1"/>
        <v>410.64458682012207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91.025353099591428</v>
      </c>
      <c r="AC62">
        <f t="shared" si="2"/>
        <v>71.506703726260042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-15011.24235568348</v>
      </c>
      <c r="AI62">
        <f t="shared" si="25"/>
        <v>-15013.41901604932</v>
      </c>
      <c r="AJ62">
        <f t="shared" si="7"/>
        <v>19.518649373331385</v>
      </c>
      <c r="AK62">
        <f t="shared" si="22"/>
        <v>6.3717747169714007</v>
      </c>
      <c r="AL62">
        <f t="shared" si="26"/>
        <v>-14987.528591959017</v>
      </c>
      <c r="AN62">
        <f t="shared" si="27"/>
        <v>0</v>
      </c>
      <c r="AO62">
        <f t="shared" si="27"/>
        <v>0</v>
      </c>
      <c r="AP62">
        <f t="shared" si="27"/>
        <v>-2.7159847797825439E-3</v>
      </c>
      <c r="AQ62">
        <f t="shared" si="27"/>
        <v>-18.730669425279345</v>
      </c>
      <c r="AR62">
        <f t="shared" si="27"/>
        <v>-18.733385410059125</v>
      </c>
      <c r="AS62">
        <f t="shared" si="27"/>
        <v>2.4354904169632926E-2</v>
      </c>
      <c r="AT62">
        <f t="shared" si="27"/>
        <v>7.9505481990141454E-3</v>
      </c>
      <c r="AU62">
        <f t="shared" si="23"/>
        <v>-18.701079957690478</v>
      </c>
      <c r="AW62">
        <v>59</v>
      </c>
      <c r="AX62">
        <f>IF(Z62&gt;0, (R62*SUMPRODUCT(K62:$K$98, X62:$X$98)-K62*$AZ$3)/Z62, 0)</f>
        <v>410.64458682012207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500000</v>
      </c>
      <c r="S63">
        <f t="shared" si="1"/>
        <v>377.79281420847724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71.506703726260042</v>
      </c>
      <c r="AC63">
        <f t="shared" si="2"/>
        <v>54.290918687247775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-14342.982719587957</v>
      </c>
      <c r="AI63">
        <f t="shared" si="25"/>
        <v>-14344.77903878215</v>
      </c>
      <c r="AJ63">
        <f t="shared" si="7"/>
        <v>17.215785039012268</v>
      </c>
      <c r="AK63">
        <f t="shared" si="22"/>
        <v>5.0054692608382032</v>
      </c>
      <c r="AL63">
        <f t="shared" si="26"/>
        <v>-14322.5577844823</v>
      </c>
      <c r="AN63">
        <f t="shared" si="27"/>
        <v>0</v>
      </c>
      <c r="AO63">
        <f t="shared" si="27"/>
        <v>0</v>
      </c>
      <c r="AP63">
        <f t="shared" si="27"/>
        <v>-2.0012537110680188E-3</v>
      </c>
      <c r="AQ63">
        <f t="shared" si="27"/>
        <v>-15.979313413876328</v>
      </c>
      <c r="AR63">
        <f t="shared" si="27"/>
        <v>-15.981314667587396</v>
      </c>
      <c r="AS63">
        <f t="shared" si="27"/>
        <v>1.9179861691432272E-2</v>
      </c>
      <c r="AT63">
        <f t="shared" si="27"/>
        <v>5.5765222385177147E-3</v>
      </c>
      <c r="AU63">
        <f t="shared" si="23"/>
        <v>-15.956558283657447</v>
      </c>
      <c r="AW63">
        <v>60</v>
      </c>
      <c r="AX63">
        <f>IF(Z63&gt;0, (R63*SUMPRODUCT(K63:$K$98, X63:$X$98)-K63*$AZ$3)/Z63, 0)</f>
        <v>377.79281420847724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500000</v>
      </c>
      <c r="S64">
        <f t="shared" si="1"/>
        <v>342.99037991193342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54.290918687247775</v>
      </c>
      <c r="AC64">
        <f t="shared" si="2"/>
        <v>39.664180618252772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-13313.113111995854</v>
      </c>
      <c r="AI64">
        <f t="shared" si="25"/>
        <v>-13314.558640170304</v>
      </c>
      <c r="AJ64">
        <f t="shared" si="7"/>
        <v>14.626738068995003</v>
      </c>
      <c r="AK64">
        <f t="shared" si="22"/>
        <v>3.8003643081073446</v>
      </c>
      <c r="AL64">
        <f t="shared" si="26"/>
        <v>-13296.131537793202</v>
      </c>
      <c r="AN64">
        <f t="shared" si="27"/>
        <v>0</v>
      </c>
      <c r="AO64">
        <f t="shared" si="27"/>
        <v>0</v>
      </c>
      <c r="AP64">
        <f t="shared" si="27"/>
        <v>-1.4378950145691144E-3</v>
      </c>
      <c r="AQ64">
        <f t="shared" si="27"/>
        <v>-13.242812772854656</v>
      </c>
      <c r="AR64">
        <f t="shared" si="27"/>
        <v>-13.244250667869224</v>
      </c>
      <c r="AS64">
        <f t="shared" si="27"/>
        <v>1.4549501089324689E-2</v>
      </c>
      <c r="AT64">
        <f t="shared" si="27"/>
        <v>3.7802963572477282E-3</v>
      </c>
      <c r="AU64">
        <f t="shared" si="23"/>
        <v>-13.225920870422653</v>
      </c>
      <c r="AW64">
        <v>61</v>
      </c>
      <c r="AX64">
        <f>IF(Z64&gt;0, (R64*SUMPRODUCT(K64:$K$98, X64:$X$98)-K64*$AZ$3)/Z64, 0)</f>
        <v>342.99037991193342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500000</v>
      </c>
      <c r="S65">
        <f t="shared" si="1"/>
        <v>304.90349055570238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39.664180618252772</v>
      </c>
      <c r="AC65">
        <f t="shared" si="2"/>
        <v>27.62902440332789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-11935.096580006739</v>
      </c>
      <c r="AI65">
        <f t="shared" si="25"/>
        <v>-11936.229275484944</v>
      </c>
      <c r="AJ65">
        <f t="shared" si="7"/>
        <v>12.035156214924882</v>
      </c>
      <c r="AK65">
        <f t="shared" si="22"/>
        <v>2.7764926432776944</v>
      </c>
      <c r="AL65">
        <f t="shared" si="26"/>
        <v>-11921.417626626742</v>
      </c>
      <c r="AN65">
        <f t="shared" si="27"/>
        <v>0</v>
      </c>
      <c r="AO65">
        <f t="shared" si="27"/>
        <v>0</v>
      </c>
      <c r="AP65">
        <f t="shared" si="27"/>
        <v>-1.0059948587874217E-3</v>
      </c>
      <c r="AQ65">
        <f t="shared" si="27"/>
        <v>-10.600065092196814</v>
      </c>
      <c r="AR65">
        <f t="shared" si="27"/>
        <v>-10.601071087055601</v>
      </c>
      <c r="AS65">
        <f t="shared" si="27"/>
        <v>1.0688932294579618E-2</v>
      </c>
      <c r="AT65">
        <f t="shared" si="27"/>
        <v>2.4659207866026783E-3</v>
      </c>
      <c r="AU65">
        <f t="shared" si="23"/>
        <v>-10.58791623397442</v>
      </c>
      <c r="AW65">
        <v>62</v>
      </c>
      <c r="AX65">
        <f>IF(Z65&gt;0, (R65*SUMPRODUCT(K65:$K$98, X65:$X$98)-K65*$AZ$3)/Z65, 0)</f>
        <v>304.90349055570238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500000</v>
      </c>
      <c r="S66">
        <f t="shared" si="1"/>
        <v>262.51075613981959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27.62902440332789</v>
      </c>
      <c r="AC66">
        <f t="shared" si="2"/>
        <v>18.107224094996958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-10366.203474215552</v>
      </c>
      <c r="AI66">
        <f t="shared" si="25"/>
        <v>-10367.065687652121</v>
      </c>
      <c r="AJ66">
        <f t="shared" si="7"/>
        <v>9.5218003083309313</v>
      </c>
      <c r="AK66">
        <f t="shared" si="22"/>
        <v>1.9340317082329526</v>
      </c>
      <c r="AL66">
        <f t="shared" si="26"/>
        <v>-10355.609855635557</v>
      </c>
      <c r="AN66">
        <f t="shared" si="27"/>
        <v>0</v>
      </c>
      <c r="AO66">
        <f t="shared" si="27"/>
        <v>0</v>
      </c>
      <c r="AP66">
        <f t="shared" si="27"/>
        <v>-6.8372169138517186E-4</v>
      </c>
      <c r="AQ66">
        <f t="shared" si="27"/>
        <v>-8.2202362802912514</v>
      </c>
      <c r="AR66">
        <f t="shared" si="27"/>
        <v>-8.2209200019826376</v>
      </c>
      <c r="AS66">
        <f t="shared" si="27"/>
        <v>7.5506378533779879E-3</v>
      </c>
      <c r="AT66">
        <f t="shared" si="27"/>
        <v>1.5336567196268791E-3</v>
      </c>
      <c r="AU66">
        <f t="shared" si="23"/>
        <v>-8.2118357074096338</v>
      </c>
      <c r="AW66">
        <v>63</v>
      </c>
      <c r="AX66">
        <f>IF(Z66&gt;0, (R66*SUMPRODUCT(K66:$K$98, X66:$X$98)-K66*$AZ$3)/Z66, 0)</f>
        <v>262.51075613981959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213.27735416955264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18.107224094996958</v>
      </c>
      <c r="AC67">
        <f t="shared" ref="AC67:AC89" si="30">S67*Z67</f>
        <v>10.849724228871649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-0.63589288881124384</v>
      </c>
      <c r="AH67">
        <f t="shared" ref="AH67:AH89" si="33">-X67*R67</f>
        <v>-8707.9365356557082</v>
      </c>
      <c r="AI67">
        <f t="shared" ref="AI67:AI89" si="34">SUM(AE67:AH67)</f>
        <v>-8708.5724285445194</v>
      </c>
      <c r="AJ67">
        <f t="shared" ref="AJ67:AJ89" si="35">AB67-AC67</f>
        <v>7.2574998661253094</v>
      </c>
      <c r="AK67">
        <f t="shared" si="22"/>
        <v>1.2675056866497871</v>
      </c>
      <c r="AL67">
        <f t="shared" si="26"/>
        <v>-8700.0474229917436</v>
      </c>
      <c r="AN67">
        <f t="shared" ref="AN67:AT89" si="36">AE67*$K67</f>
        <v>0</v>
      </c>
      <c r="AO67">
        <f t="shared" si="36"/>
        <v>0</v>
      </c>
      <c r="AP67">
        <f t="shared" si="36"/>
        <v>-4.5022594406250119E-4</v>
      </c>
      <c r="AQ67">
        <f t="shared" si="36"/>
        <v>-6.165407754332815</v>
      </c>
      <c r="AR67">
        <f t="shared" si="36"/>
        <v>-6.1658579802768774</v>
      </c>
      <c r="AS67">
        <f t="shared" si="36"/>
        <v>5.1384671636572751E-3</v>
      </c>
      <c r="AT67">
        <f t="shared" si="36"/>
        <v>8.9742149097358918E-4</v>
      </c>
      <c r="AU67">
        <f t="shared" si="23"/>
        <v>-6.1598220916222459</v>
      </c>
      <c r="AW67">
        <v>64</v>
      </c>
      <c r="AX67">
        <f>IF(Z67&gt;0, (R67*SUMPRODUCT(K67:$K$98, X67:$X$98)-K67*$AZ$3)/Z67, 0)</f>
        <v>213.27735416955264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12.5</v>
      </c>
      <c r="R68">
        <f t="shared" si="28"/>
        <v>500000</v>
      </c>
      <c r="S68">
        <f t="shared" si="29"/>
        <v>152.76345411609037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10.849724228871649</v>
      </c>
      <c r="AC68">
        <f t="shared" si="30"/>
        <v>5.543902558615569</v>
      </c>
      <c r="AE68">
        <f t="shared" si="31"/>
        <v>0</v>
      </c>
      <c r="AF68">
        <f t="shared" si="32"/>
        <v>0</v>
      </c>
      <c r="AG68">
        <f t="shared" si="32"/>
        <v>-0.45363455797505076</v>
      </c>
      <c r="AH68">
        <f t="shared" si="33"/>
        <v>-7035.9760779232265</v>
      </c>
      <c r="AI68">
        <f t="shared" si="34"/>
        <v>-7036.4297124812019</v>
      </c>
      <c r="AJ68">
        <f t="shared" si="35"/>
        <v>5.3058216702560799</v>
      </c>
      <c r="AK68">
        <f t="shared" si="22"/>
        <v>0.75948069602101553</v>
      </c>
      <c r="AL68">
        <f t="shared" si="26"/>
        <v>-7030.3644101149248</v>
      </c>
      <c r="AN68">
        <f t="shared" si="36"/>
        <v>0</v>
      </c>
      <c r="AO68">
        <f t="shared" si="36"/>
        <v>0</v>
      </c>
      <c r="AP68">
        <f t="shared" si="36"/>
        <v>-2.8677062194937118E-4</v>
      </c>
      <c r="AQ68">
        <f t="shared" si="36"/>
        <v>-4.447878144235017</v>
      </c>
      <c r="AR68">
        <f t="shared" si="36"/>
        <v>-4.4481649148569664</v>
      </c>
      <c r="AS68">
        <f t="shared" si="36"/>
        <v>3.3541399207409383E-3</v>
      </c>
      <c r="AT68">
        <f t="shared" si="36"/>
        <v>4.8011499064069634E-4</v>
      </c>
      <c r="AU68">
        <f t="shared" si="23"/>
        <v>-4.4443306599455843</v>
      </c>
      <c r="AW68">
        <v>65</v>
      </c>
      <c r="AX68">
        <f>IF(Z68&gt;0, (R68*SUMPRODUCT(K68:$K$98, X68:$X$98)-K68*$AZ$3)/Z68, 0)</f>
        <v>152.76345411609037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500000</v>
      </c>
      <c r="S69">
        <f t="shared" si="29"/>
        <v>74.617999523663741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5.543902558615569</v>
      </c>
      <c r="AC69">
        <f t="shared" si="30"/>
        <v>1.8635119894490693</v>
      </c>
      <c r="AE69">
        <f t="shared" si="31"/>
        <v>0</v>
      </c>
      <c r="AF69">
        <f t="shared" si="32"/>
        <v>0</v>
      </c>
      <c r="AG69">
        <f t="shared" si="32"/>
        <v>-0.31217534665648777</v>
      </c>
      <c r="AH69">
        <f t="shared" si="33"/>
        <v>-5476.9146295525015</v>
      </c>
      <c r="AI69">
        <f t="shared" si="34"/>
        <v>-5477.2268048991582</v>
      </c>
      <c r="AJ69">
        <f t="shared" si="35"/>
        <v>3.6803905691664998</v>
      </c>
      <c r="AK69">
        <f t="shared" si="22"/>
        <v>0.38807317910308986</v>
      </c>
      <c r="AL69">
        <f t="shared" si="26"/>
        <v>-5473.1583411508882</v>
      </c>
      <c r="AN69">
        <f t="shared" si="36"/>
        <v>0</v>
      </c>
      <c r="AO69">
        <f t="shared" si="36"/>
        <v>0</v>
      </c>
      <c r="AP69">
        <f t="shared" si="36"/>
        <v>-1.7620129924616145E-4</v>
      </c>
      <c r="AQ69">
        <f t="shared" si="36"/>
        <v>-3.0913378776491669</v>
      </c>
      <c r="AR69">
        <f t="shared" si="36"/>
        <v>-3.0915140789484128</v>
      </c>
      <c r="AS69">
        <f t="shared" si="36"/>
        <v>2.0773248335142986E-3</v>
      </c>
      <c r="AT69">
        <f t="shared" si="36"/>
        <v>2.1904035374002736E-4</v>
      </c>
      <c r="AU69">
        <f t="shared" si="23"/>
        <v>-3.0892177137611583</v>
      </c>
      <c r="AW69">
        <v>66</v>
      </c>
      <c r="AX69">
        <f>IF(Z69&gt;0, (R69*SUMPRODUCT(K69:$K$98, X69:$X$98)-K69*$AZ$3)/Z69, 0)</f>
        <v>74.617999523663741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500000</v>
      </c>
      <c r="S70">
        <f t="shared" si="29"/>
        <v>-32.779231254953594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1.8635119894490693</v>
      </c>
      <c r="AC70">
        <f t="shared" si="30"/>
        <v>-0.54256912474606978</v>
      </c>
      <c r="AE70">
        <f t="shared" si="31"/>
        <v>0</v>
      </c>
      <c r="AF70">
        <f t="shared" si="32"/>
        <v>0</v>
      </c>
      <c r="AG70">
        <f t="shared" si="32"/>
        <v>-0.20690277958550232</v>
      </c>
      <c r="AH70">
        <f t="shared" si="33"/>
        <v>-4086.0325441768232</v>
      </c>
      <c r="AI70">
        <f t="shared" si="34"/>
        <v>-4086.2394469564088</v>
      </c>
      <c r="AJ70">
        <f t="shared" si="35"/>
        <v>2.406081114195139</v>
      </c>
      <c r="AK70">
        <f t="shared" si="22"/>
        <v>0.13044583926143485</v>
      </c>
      <c r="AL70">
        <f t="shared" si="26"/>
        <v>-4083.7029200029519</v>
      </c>
      <c r="AN70">
        <f t="shared" si="36"/>
        <v>0</v>
      </c>
      <c r="AO70">
        <f t="shared" si="36"/>
        <v>0</v>
      </c>
      <c r="AP70">
        <f t="shared" si="36"/>
        <v>-1.0426986379344217E-4</v>
      </c>
      <c r="AQ70">
        <f t="shared" si="36"/>
        <v>-2.0591799573230221</v>
      </c>
      <c r="AR70">
        <f t="shared" si="36"/>
        <v>-2.0592842271868155</v>
      </c>
      <c r="AS70">
        <f t="shared" si="36"/>
        <v>1.2125586256294064E-3</v>
      </c>
      <c r="AT70">
        <f t="shared" si="36"/>
        <v>6.573894231609504E-5</v>
      </c>
      <c r="AU70">
        <f t="shared" si="23"/>
        <v>-2.05800592961887</v>
      </c>
      <c r="AW70">
        <v>67</v>
      </c>
      <c r="AX70">
        <f>IF(Z70&gt;0, (R70*SUMPRODUCT(K70:$K$98, X70:$X$98)-K70*$AZ$3)/Z70, 0)</f>
        <v>-32.779231254953594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500000</v>
      </c>
      <c r="S71">
        <f t="shared" si="29"/>
        <v>-188.49042842926576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-0.54256912474606978</v>
      </c>
      <c r="AC71">
        <f t="shared" si="30"/>
        <v>-1.9899126861279903</v>
      </c>
      <c r="AE71">
        <f t="shared" si="31"/>
        <v>0</v>
      </c>
      <c r="AF71">
        <f t="shared" si="32"/>
        <v>0</v>
      </c>
      <c r="AG71">
        <f t="shared" si="32"/>
        <v>-0.1319637754759215</v>
      </c>
      <c r="AH71">
        <f t="shared" si="33"/>
        <v>-2914.7990525490322</v>
      </c>
      <c r="AI71">
        <f t="shared" si="34"/>
        <v>-2914.9310163245082</v>
      </c>
      <c r="AJ71">
        <f t="shared" si="35"/>
        <v>1.4473435613819206</v>
      </c>
      <c r="AK71">
        <f t="shared" si="22"/>
        <v>-3.7979838732224887E-2</v>
      </c>
      <c r="AL71">
        <f t="shared" si="26"/>
        <v>-2913.5216526018585</v>
      </c>
      <c r="AN71">
        <f t="shared" si="36"/>
        <v>0</v>
      </c>
      <c r="AO71">
        <f t="shared" si="36"/>
        <v>0</v>
      </c>
      <c r="AP71">
        <f t="shared" si="36"/>
        <v>-5.9378495655356121E-5</v>
      </c>
      <c r="AQ71">
        <f t="shared" si="36"/>
        <v>-1.3115446436253173</v>
      </c>
      <c r="AR71">
        <f t="shared" si="36"/>
        <v>-1.3116040221209726</v>
      </c>
      <c r="AS71">
        <f t="shared" si="36"/>
        <v>6.5124753411594449E-4</v>
      </c>
      <c r="AT71">
        <f t="shared" si="36"/>
        <v>-1.7089429891038767E-5</v>
      </c>
      <c r="AU71">
        <f t="shared" si="23"/>
        <v>-1.3109698640167478</v>
      </c>
      <c r="AW71">
        <v>68</v>
      </c>
      <c r="AX71">
        <f>IF(Z71&gt;0, (R71*SUMPRODUCT(K71:$K$98, X71:$X$98)-K71*$AZ$3)/Z71, 0)</f>
        <v>-188.49042842926576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500000</v>
      </c>
      <c r="S72">
        <f t="shared" si="29"/>
        <v>-426.27022931014943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-1.9899126861279903</v>
      </c>
      <c r="AC72">
        <f t="shared" si="30"/>
        <v>-2.7551748333773247</v>
      </c>
      <c r="AE72">
        <f t="shared" si="31"/>
        <v>0</v>
      </c>
      <c r="AF72">
        <f t="shared" si="32"/>
        <v>0</v>
      </c>
      <c r="AG72">
        <f t="shared" si="32"/>
        <v>-8.0793081592753294E-2</v>
      </c>
      <c r="AH72">
        <f t="shared" si="33"/>
        <v>-1994.0422451363597</v>
      </c>
      <c r="AI72">
        <f t="shared" si="34"/>
        <v>-1994.1230382179524</v>
      </c>
      <c r="AJ72">
        <f t="shared" si="35"/>
        <v>0.76526214724933439</v>
      </c>
      <c r="AK72">
        <f t="shared" ref="AK72:AK89" si="49">G72*SUM(AB72:AB72, AE72:AF72)</f>
        <v>-0.13929388802895934</v>
      </c>
      <c r="AL72">
        <f t="shared" si="26"/>
        <v>-1993.497069958732</v>
      </c>
      <c r="AN72">
        <f t="shared" si="36"/>
        <v>0</v>
      </c>
      <c r="AO72">
        <f t="shared" si="36"/>
        <v>0</v>
      </c>
      <c r="AP72">
        <f t="shared" si="36"/>
        <v>-3.2458661660291579E-5</v>
      </c>
      <c r="AQ72">
        <f t="shared" si="36"/>
        <v>-0.80110748711699953</v>
      </c>
      <c r="AR72">
        <f t="shared" si="36"/>
        <v>-0.80113994577865977</v>
      </c>
      <c r="AS72">
        <f t="shared" si="36"/>
        <v>3.0744445723954585E-4</v>
      </c>
      <c r="AT72">
        <f t="shared" si="36"/>
        <v>-5.5961390427816855E-5</v>
      </c>
      <c r="AU72">
        <f t="shared" si="23"/>
        <v>-0.80088846271184799</v>
      </c>
      <c r="AW72">
        <v>69</v>
      </c>
      <c r="AX72">
        <f>IF(Z72&gt;0, (R72*SUMPRODUCT(K72:$K$98, X72:$X$98)-K72*$AZ$3)/Z72, 0)</f>
        <v>-426.27022931014943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500000</v>
      </c>
      <c r="S73">
        <f t="shared" si="29"/>
        <v>-809.85147204012549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-2.7551748333773247</v>
      </c>
      <c r="AC73">
        <f t="shared" si="30"/>
        <v>-3.0685300915871965</v>
      </c>
      <c r="AE73">
        <f t="shared" si="31"/>
        <v>0</v>
      </c>
      <c r="AF73">
        <f t="shared" si="32"/>
        <v>0</v>
      </c>
      <c r="AG73">
        <f t="shared" si="32"/>
        <v>-4.7362544206055984E-2</v>
      </c>
      <c r="AH73">
        <f t="shared" si="33"/>
        <v>-1304.9042628307909</v>
      </c>
      <c r="AI73">
        <f t="shared" si="34"/>
        <v>-1304.9516253749969</v>
      </c>
      <c r="AJ73">
        <f t="shared" si="35"/>
        <v>0.31335525820987176</v>
      </c>
      <c r="AK73">
        <f t="shared" si="49"/>
        <v>-0.19286223833641275</v>
      </c>
      <c r="AL73">
        <f t="shared" si="26"/>
        <v>-1304.8311323551234</v>
      </c>
      <c r="AN73">
        <f t="shared" si="36"/>
        <v>0</v>
      </c>
      <c r="AO73">
        <f t="shared" si="36"/>
        <v>0</v>
      </c>
      <c r="AP73">
        <f t="shared" si="36"/>
        <v>-1.6989219862732122E-5</v>
      </c>
      <c r="AQ73">
        <f t="shared" si="36"/>
        <v>-0.46807674276531003</v>
      </c>
      <c r="AR73">
        <f t="shared" si="36"/>
        <v>-0.46809373198517268</v>
      </c>
      <c r="AS73">
        <f t="shared" si="36"/>
        <v>1.1240235224082407E-4</v>
      </c>
      <c r="AT73">
        <f t="shared" si="36"/>
        <v>-6.9180805745165235E-5</v>
      </c>
      <c r="AU73">
        <f t="shared" si="23"/>
        <v>-0.46805051043867701</v>
      </c>
      <c r="AW73">
        <v>70</v>
      </c>
      <c r="AX73">
        <f>IF(Z73&gt;0, (R73*SUMPRODUCT(K73:$K$98, X73:$X$98)-K73*$AZ$3)/Z73, 0)</f>
        <v>-809.85147204012549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500000</v>
      </c>
      <c r="S74">
        <f t="shared" si="29"/>
        <v>-1461.7173221456308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-3.0685300915871965</v>
      </c>
      <c r="AC74">
        <f t="shared" si="30"/>
        <v>-3.1011137728282856</v>
      </c>
      <c r="AE74">
        <f t="shared" si="31"/>
        <v>0</v>
      </c>
      <c r="AF74">
        <f t="shared" si="32"/>
        <v>0</v>
      </c>
      <c r="AG74">
        <f t="shared" si="32"/>
        <v>-2.6519438179368804E-2</v>
      </c>
      <c r="AH74">
        <f t="shared" si="33"/>
        <v>-814.77922338506482</v>
      </c>
      <c r="AI74">
        <f t="shared" si="34"/>
        <v>-814.80574282324415</v>
      </c>
      <c r="AJ74">
        <f t="shared" si="35"/>
        <v>3.2583681241089124E-2</v>
      </c>
      <c r="AK74">
        <f t="shared" si="49"/>
        <v>-0.21479710641110378</v>
      </c>
      <c r="AL74">
        <f t="shared" si="26"/>
        <v>-814.98795624841409</v>
      </c>
      <c r="AN74">
        <f t="shared" si="36"/>
        <v>0</v>
      </c>
      <c r="AO74">
        <f t="shared" si="36"/>
        <v>0</v>
      </c>
      <c r="AP74">
        <f t="shared" si="36"/>
        <v>-8.4934612477380916E-6</v>
      </c>
      <c r="AQ74">
        <f t="shared" si="36"/>
        <v>-0.2609518238085049</v>
      </c>
      <c r="AR74">
        <f t="shared" si="36"/>
        <v>-0.26096031726975261</v>
      </c>
      <c r="AS74">
        <f t="shared" si="36"/>
        <v>1.0435674845673825E-5</v>
      </c>
      <c r="AT74">
        <f t="shared" si="36"/>
        <v>-6.8793723573234739E-5</v>
      </c>
      <c r="AU74">
        <f t="shared" si="23"/>
        <v>-0.26101867531848016</v>
      </c>
      <c r="AW74">
        <v>71</v>
      </c>
      <c r="AX74">
        <f>IF(Z74&gt;0, (R74*SUMPRODUCT(K74:$K$98, X74:$X$98)-K74*$AZ$3)/Z74, 0)</f>
        <v>-1461.7173221456308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500000</v>
      </c>
      <c r="S75">
        <f t="shared" si="29"/>
        <v>-2626.8065742897584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-3.1011137728282856</v>
      </c>
      <c r="AC75">
        <f t="shared" si="30"/>
        <v>-2.9732325059901648</v>
      </c>
      <c r="AE75">
        <f t="shared" si="31"/>
        <v>0</v>
      </c>
      <c r="AF75">
        <f t="shared" si="32"/>
        <v>0</v>
      </c>
      <c r="AG75">
        <f t="shared" si="32"/>
        <v>-1.4148512756378311E-2</v>
      </c>
      <c r="AH75">
        <f t="shared" si="33"/>
        <v>-484.22924164787213</v>
      </c>
      <c r="AI75">
        <f t="shared" si="34"/>
        <v>-484.24339016062851</v>
      </c>
      <c r="AJ75">
        <f t="shared" si="35"/>
        <v>-0.12788126683812084</v>
      </c>
      <c r="AK75">
        <f t="shared" si="49"/>
        <v>-0.21707796409798003</v>
      </c>
      <c r="AL75">
        <f t="shared" si="26"/>
        <v>-484.58834939156463</v>
      </c>
      <c r="AN75">
        <f t="shared" si="36"/>
        <v>0</v>
      </c>
      <c r="AO75">
        <f t="shared" si="36"/>
        <v>0</v>
      </c>
      <c r="AP75">
        <f t="shared" si="36"/>
        <v>-4.0458814990131591E-6</v>
      </c>
      <c r="AQ75">
        <f t="shared" si="36"/>
        <v>-0.13846926272735613</v>
      </c>
      <c r="AR75">
        <f t="shared" si="36"/>
        <v>-0.13847330860885515</v>
      </c>
      <c r="AS75">
        <f t="shared" si="36"/>
        <v>-3.656868113840953E-5</v>
      </c>
      <c r="AT75">
        <f t="shared" si="36"/>
        <v>-6.2075197153957064E-5</v>
      </c>
      <c r="AU75">
        <f t="shared" si="23"/>
        <v>-0.13857195248714752</v>
      </c>
      <c r="AW75">
        <v>72</v>
      </c>
      <c r="AX75">
        <f>IF(Z75&gt;0, (R75*SUMPRODUCT(K75:$K$98, X75:$X$98)-K75*$AZ$3)/Z75, 0)</f>
        <v>-2626.8065742897584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500000</v>
      </c>
      <c r="S76">
        <f t="shared" si="29"/>
        <v>-4817.7293874567158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-2.9732325059901648</v>
      </c>
      <c r="AC76">
        <f t="shared" si="30"/>
        <v>-2.7645293663544623</v>
      </c>
      <c r="AE76">
        <f t="shared" si="31"/>
        <v>0</v>
      </c>
      <c r="AF76">
        <f t="shared" si="32"/>
        <v>0</v>
      </c>
      <c r="AG76">
        <f t="shared" si="32"/>
        <v>-7.1728016042995829E-3</v>
      </c>
      <c r="AH76">
        <f t="shared" si="33"/>
        <v>-273.36904098059779</v>
      </c>
      <c r="AI76">
        <f t="shared" si="34"/>
        <v>-273.37621378220211</v>
      </c>
      <c r="AJ76">
        <f t="shared" si="35"/>
        <v>-0.20870313963570242</v>
      </c>
      <c r="AK76">
        <f t="shared" si="49"/>
        <v>-0.20812627541931156</v>
      </c>
      <c r="AL76">
        <f t="shared" si="26"/>
        <v>-273.79304319725713</v>
      </c>
      <c r="AN76">
        <f t="shared" si="36"/>
        <v>0</v>
      </c>
      <c r="AO76">
        <f t="shared" si="36"/>
        <v>0</v>
      </c>
      <c r="AP76">
        <f t="shared" si="36"/>
        <v>-1.831357636476977E-6</v>
      </c>
      <c r="AQ76">
        <f t="shared" si="36"/>
        <v>-6.9796504684600455E-2</v>
      </c>
      <c r="AR76">
        <f t="shared" si="36"/>
        <v>-6.9798336042236939E-2</v>
      </c>
      <c r="AS76">
        <f t="shared" si="36"/>
        <v>-5.3286025407346662E-5</v>
      </c>
      <c r="AT76">
        <f t="shared" si="36"/>
        <v>-5.3138740602025343E-5</v>
      </c>
      <c r="AU76">
        <f t="shared" si="23"/>
        <v>-6.99047608082463E-2</v>
      </c>
      <c r="AW76">
        <v>73</v>
      </c>
      <c r="AX76">
        <f>IF(Z76&gt;0, (R76*SUMPRODUCT(K76:$K$98, X76:$X$98)-K76*$AZ$3)/Z76, 0)</f>
        <v>-4817.7293874567158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500000</v>
      </c>
      <c r="S77">
        <f t="shared" si="29"/>
        <v>-9160.6156581116957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-2.7645293663544623</v>
      </c>
      <c r="AC77">
        <f t="shared" si="30"/>
        <v>-2.5243505117863321</v>
      </c>
      <c r="AE77">
        <f t="shared" si="31"/>
        <v>0</v>
      </c>
      <c r="AF77">
        <f t="shared" si="32"/>
        <v>0</v>
      </c>
      <c r="AG77">
        <f t="shared" si="32"/>
        <v>-3.444569947587294E-3</v>
      </c>
      <c r="AH77">
        <f t="shared" si="33"/>
        <v>-146.26014562677173</v>
      </c>
      <c r="AI77">
        <f t="shared" si="34"/>
        <v>-146.26359019671932</v>
      </c>
      <c r="AJ77">
        <f t="shared" si="35"/>
        <v>-0.24017885456813026</v>
      </c>
      <c r="AK77">
        <f t="shared" si="49"/>
        <v>-0.19351705564481239</v>
      </c>
      <c r="AL77">
        <f t="shared" si="26"/>
        <v>-146.69728610693227</v>
      </c>
      <c r="AN77">
        <f t="shared" si="36"/>
        <v>0</v>
      </c>
      <c r="AO77">
        <f t="shared" si="36"/>
        <v>0</v>
      </c>
      <c r="AP77">
        <f t="shared" si="36"/>
        <v>-7.8523804050485159E-7</v>
      </c>
      <c r="AQ77">
        <f t="shared" si="36"/>
        <v>-3.3342051955241911E-2</v>
      </c>
      <c r="AR77">
        <f t="shared" si="36"/>
        <v>-3.3342837193282418E-2</v>
      </c>
      <c r="AS77">
        <f t="shared" si="36"/>
        <v>-5.4752139164390942E-5</v>
      </c>
      <c r="AT77">
        <f t="shared" si="36"/>
        <v>-4.4114927520992036E-5</v>
      </c>
      <c r="AU77">
        <f t="shared" si="23"/>
        <v>-3.34417042599678E-2</v>
      </c>
      <c r="AW77">
        <v>74</v>
      </c>
      <c r="AX77">
        <f>IF(Z77&gt;0, (R77*SUMPRODUCT(K77:$K$98, X77:$X$98)-K77*$AZ$3)/Z77, 0)</f>
        <v>-9160.6156581116957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500000</v>
      </c>
      <c r="S78">
        <f t="shared" si="29"/>
        <v>-18253.931462206299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-2.5243505117863321</v>
      </c>
      <c r="AC78">
        <f t="shared" si="30"/>
        <v>-2.2809288501230642</v>
      </c>
      <c r="AE78">
        <f t="shared" si="31"/>
        <v>0</v>
      </c>
      <c r="AF78">
        <f t="shared" si="32"/>
        <v>0</v>
      </c>
      <c r="AG78">
        <f t="shared" si="32"/>
        <v>-1.5619435564097482E-3</v>
      </c>
      <c r="AH78">
        <f t="shared" si="33"/>
        <v>-73.927227668066919</v>
      </c>
      <c r="AI78">
        <f t="shared" si="34"/>
        <v>-73.92878961162333</v>
      </c>
      <c r="AJ78">
        <f t="shared" si="35"/>
        <v>-0.24342166166326784</v>
      </c>
      <c r="AK78">
        <f t="shared" si="49"/>
        <v>-0.17670453582504325</v>
      </c>
      <c r="AL78">
        <f t="shared" si="26"/>
        <v>-74.348915809111631</v>
      </c>
      <c r="AN78">
        <f t="shared" si="36"/>
        <v>0</v>
      </c>
      <c r="AO78">
        <f t="shared" si="36"/>
        <v>0</v>
      </c>
      <c r="AP78">
        <f t="shared" si="36"/>
        <v>-3.1791691505885705E-7</v>
      </c>
      <c r="AQ78">
        <f t="shared" si="36"/>
        <v>-1.5047096972638683E-2</v>
      </c>
      <c r="AR78">
        <f t="shared" si="36"/>
        <v>-1.5047414889553742E-2</v>
      </c>
      <c r="AS78">
        <f t="shared" si="36"/>
        <v>-4.954587726099984E-5</v>
      </c>
      <c r="AT78">
        <f t="shared" si="36"/>
        <v>-3.5966319445968444E-5</v>
      </c>
      <c r="AU78">
        <f t="shared" si="23"/>
        <v>-1.5132927086260708E-2</v>
      </c>
      <c r="AW78">
        <v>75</v>
      </c>
      <c r="AX78">
        <f>IF(Z78&gt;0, (R78*SUMPRODUCT(K78:$K$98, X78:$X$98)-K78*$AZ$3)/Z78, 0)</f>
        <v>-18253.931462206299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500000</v>
      </c>
      <c r="S79">
        <f t="shared" si="29"/>
        <v>-38418.452085250356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-2.2809288501230642</v>
      </c>
      <c r="AC79">
        <f t="shared" si="30"/>
        <v>-2.0488654885077477</v>
      </c>
      <c r="AE79">
        <f t="shared" si="31"/>
        <v>0</v>
      </c>
      <c r="AF79">
        <f t="shared" si="32"/>
        <v>0</v>
      </c>
      <c r="AG79">
        <f t="shared" si="32"/>
        <v>-6.6662807105076916E-4</v>
      </c>
      <c r="AH79">
        <f t="shared" si="33"/>
        <v>-35.18784199179526</v>
      </c>
      <c r="AI79">
        <f t="shared" si="34"/>
        <v>-35.188508619866312</v>
      </c>
      <c r="AJ79">
        <f t="shared" si="35"/>
        <v>-0.23206336161531649</v>
      </c>
      <c r="AK79">
        <f t="shared" si="49"/>
        <v>-0.1596650195086145</v>
      </c>
      <c r="AL79">
        <f t="shared" si="26"/>
        <v>-35.580237000990245</v>
      </c>
      <c r="AN79">
        <f t="shared" si="36"/>
        <v>0</v>
      </c>
      <c r="AO79">
        <f t="shared" si="36"/>
        <v>0</v>
      </c>
      <c r="AP79">
        <f t="shared" si="36"/>
        <v>-1.2114733765643081E-7</v>
      </c>
      <c r="AQ79">
        <f t="shared" si="36"/>
        <v>-6.3947402761809283E-3</v>
      </c>
      <c r="AR79">
        <f t="shared" si="36"/>
        <v>-6.3948614235185847E-3</v>
      </c>
      <c r="AS79">
        <f t="shared" si="36"/>
        <v>-4.2173229193578393E-5</v>
      </c>
      <c r="AT79">
        <f t="shared" si="36"/>
        <v>-2.9016167890802194E-5</v>
      </c>
      <c r="AU79">
        <f t="shared" si="23"/>
        <v>-6.4660508206029659E-3</v>
      </c>
      <c r="AW79">
        <v>76</v>
      </c>
      <c r="AX79">
        <f>IF(Z79&gt;0, (R79*SUMPRODUCT(K79:$K$98, X79:$X$98)-K79*$AZ$3)/Z79, 0)</f>
        <v>-38418.452085250356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500000</v>
      </c>
      <c r="S80">
        <f t="shared" si="29"/>
        <v>-86905.7166922334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-2.0488654885077477</v>
      </c>
      <c r="AC80">
        <f t="shared" si="30"/>
        <v>-1.8346258907589688</v>
      </c>
      <c r="AE80">
        <f t="shared" si="31"/>
        <v>0</v>
      </c>
      <c r="AF80">
        <f t="shared" si="32"/>
        <v>0</v>
      </c>
      <c r="AG80">
        <f t="shared" si="32"/>
        <v>-2.6388164677015516E-4</v>
      </c>
      <c r="AH80">
        <f t="shared" si="33"/>
        <v>-15.843205742804253</v>
      </c>
      <c r="AI80">
        <f t="shared" si="34"/>
        <v>-15.843469624451023</v>
      </c>
      <c r="AJ80">
        <f t="shared" si="35"/>
        <v>-0.21423959774877899</v>
      </c>
      <c r="AK80">
        <f t="shared" si="49"/>
        <v>-0.14342058419554235</v>
      </c>
      <c r="AL80">
        <f t="shared" si="26"/>
        <v>-16.201129806395343</v>
      </c>
      <c r="AN80">
        <f t="shared" si="36"/>
        <v>0</v>
      </c>
      <c r="AO80">
        <f t="shared" si="36"/>
        <v>0</v>
      </c>
      <c r="AP80">
        <f t="shared" si="36"/>
        <v>-4.2817513177347775E-8</v>
      </c>
      <c r="AQ80">
        <f t="shared" si="36"/>
        <v>-2.5707231971870349E-3</v>
      </c>
      <c r="AR80">
        <f t="shared" si="36"/>
        <v>-2.5707660147002119E-3</v>
      </c>
      <c r="AS80">
        <f t="shared" si="36"/>
        <v>-3.476257978527787E-5</v>
      </c>
      <c r="AT80">
        <f t="shared" si="36"/>
        <v>-2.3271465935046165E-5</v>
      </c>
      <c r="AU80">
        <f t="shared" si="23"/>
        <v>-2.6288000604205359E-3</v>
      </c>
      <c r="AW80">
        <v>77</v>
      </c>
      <c r="AX80">
        <f>IF(Z80&gt;0, (R80*SUMPRODUCT(K80:$K$98, X80:$X$98)-K80*$AZ$3)/Z80, 0)</f>
        <v>-86905.7166922334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500000</v>
      </c>
      <c r="S81">
        <f t="shared" si="29"/>
        <v>-212827.60611542597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-1.8346258907589688</v>
      </c>
      <c r="AC81">
        <f t="shared" si="30"/>
        <v>-1.6402016692910133</v>
      </c>
      <c r="AE81">
        <f t="shared" si="31"/>
        <v>0</v>
      </c>
      <c r="AF81">
        <f t="shared" si="32"/>
        <v>0</v>
      </c>
      <c r="AG81">
        <f t="shared" si="32"/>
        <v>-9.6333935434194691E-5</v>
      </c>
      <c r="AH81">
        <f t="shared" si="33"/>
        <v>-6.5963557947303553</v>
      </c>
      <c r="AI81">
        <f t="shared" si="34"/>
        <v>-6.5964521286657893</v>
      </c>
      <c r="AJ81">
        <f t="shared" si="35"/>
        <v>-0.19442422146795546</v>
      </c>
      <c r="AK81">
        <f t="shared" si="49"/>
        <v>-0.12842381235312783</v>
      </c>
      <c r="AL81">
        <f t="shared" si="26"/>
        <v>-6.9193001624868726</v>
      </c>
      <c r="AN81">
        <f t="shared" si="36"/>
        <v>0</v>
      </c>
      <c r="AO81">
        <f t="shared" si="36"/>
        <v>0</v>
      </c>
      <c r="AP81">
        <f t="shared" si="36"/>
        <v>-1.3956404050444254E-8</v>
      </c>
      <c r="AQ81">
        <f t="shared" si="36"/>
        <v>-9.5564876818131155E-4</v>
      </c>
      <c r="AR81">
        <f t="shared" si="36"/>
        <v>-9.5566272458536201E-4</v>
      </c>
      <c r="AS81">
        <f t="shared" si="36"/>
        <v>-2.8167259852613409E-5</v>
      </c>
      <c r="AT81">
        <f t="shared" si="36"/>
        <v>-1.860543334828278E-5</v>
      </c>
      <c r="AU81">
        <f t="shared" si="23"/>
        <v>-1.0024354177862582E-3</v>
      </c>
      <c r="AW81">
        <v>78</v>
      </c>
      <c r="AX81">
        <f>IF(Z81&gt;0, (R81*SUMPRODUCT(K81:$K$98, X81:$X$98)-K81*$AZ$3)/Z81, 0)</f>
        <v>-212827.60611542597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500000</v>
      </c>
      <c r="S82">
        <f t="shared" si="29"/>
        <v>-568412.93154443055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-1.6402016692910133</v>
      </c>
      <c r="AC82">
        <f t="shared" si="30"/>
        <v>-1.4652689746081742</v>
      </c>
      <c r="AE82">
        <f t="shared" si="31"/>
        <v>0</v>
      </c>
      <c r="AF82">
        <f t="shared" si="32"/>
        <v>0</v>
      </c>
      <c r="AG82">
        <f t="shared" si="32"/>
        <v>-3.2222810506503225E-5</v>
      </c>
      <c r="AH82">
        <f t="shared" si="33"/>
        <v>-2.525911422933981</v>
      </c>
      <c r="AI82">
        <f t="shared" si="34"/>
        <v>-2.5259436457444875</v>
      </c>
      <c r="AJ82">
        <f t="shared" si="35"/>
        <v>-0.17493269468283912</v>
      </c>
      <c r="AK82">
        <f t="shared" si="49"/>
        <v>-0.11481411685037095</v>
      </c>
      <c r="AL82">
        <f t="shared" si="26"/>
        <v>-2.8156904572776975</v>
      </c>
      <c r="AN82">
        <f t="shared" si="36"/>
        <v>0</v>
      </c>
      <c r="AO82">
        <f t="shared" si="36"/>
        <v>0</v>
      </c>
      <c r="AP82">
        <f t="shared" si="36"/>
        <v>-4.1681143625436991E-9</v>
      </c>
      <c r="AQ82">
        <f t="shared" si="36"/>
        <v>-3.2673399728181665E-4</v>
      </c>
      <c r="AR82">
        <f t="shared" si="36"/>
        <v>-3.267381653961792E-4</v>
      </c>
      <c r="AS82">
        <f t="shared" si="36"/>
        <v>-2.2628053410761864E-5</v>
      </c>
      <c r="AT82">
        <f t="shared" si="36"/>
        <v>-1.4851540320178428E-5</v>
      </c>
      <c r="AU82">
        <f t="shared" si="23"/>
        <v>-3.6421775912711952E-4</v>
      </c>
      <c r="AW82">
        <v>79</v>
      </c>
      <c r="AX82">
        <f>IF(Z82&gt;0, (R82*SUMPRODUCT(K82:$K$98, X82:$X$98)-K82*$AZ$3)/Z82, 0)</f>
        <v>-568412.93154443055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500000</v>
      </c>
      <c r="S83">
        <f t="shared" si="29"/>
        <v>-1668915.0144666245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-1.4652689746081742</v>
      </c>
      <c r="AC83">
        <f t="shared" si="30"/>
        <v>-1.308552544809902</v>
      </c>
      <c r="AE83">
        <f t="shared" si="31"/>
        <v>0</v>
      </c>
      <c r="AF83">
        <f t="shared" si="32"/>
        <v>0</v>
      </c>
      <c r="AG83">
        <f t="shared" si="32"/>
        <v>-9.8009225564738223E-6</v>
      </c>
      <c r="AH83">
        <f t="shared" si="33"/>
        <v>-0.88398639379857491</v>
      </c>
      <c r="AI83">
        <f t="shared" si="34"/>
        <v>-0.88399619472113133</v>
      </c>
      <c r="AJ83">
        <f t="shared" si="35"/>
        <v>-0.15671642979827216</v>
      </c>
      <c r="AK83">
        <f t="shared" si="49"/>
        <v>-0.1025688282225722</v>
      </c>
      <c r="AL83">
        <f t="shared" si="26"/>
        <v>-1.1432814527419757</v>
      </c>
      <c r="AN83">
        <f t="shared" si="36"/>
        <v>0</v>
      </c>
      <c r="AO83">
        <f t="shared" si="36"/>
        <v>0</v>
      </c>
      <c r="AP83">
        <f t="shared" si="36"/>
        <v>-1.1319445269095387E-9</v>
      </c>
      <c r="AQ83">
        <f t="shared" si="36"/>
        <v>-1.0209483388498496E-4</v>
      </c>
      <c r="AR83">
        <f t="shared" si="36"/>
        <v>-1.0209596582951186E-4</v>
      </c>
      <c r="AS83">
        <f t="shared" si="36"/>
        <v>-1.8099755810210181E-5</v>
      </c>
      <c r="AT83">
        <f t="shared" si="36"/>
        <v>-1.1846050519129547E-5</v>
      </c>
      <c r="AU83">
        <f t="shared" si="23"/>
        <v>-1.3204177215885159E-4</v>
      </c>
      <c r="AW83">
        <v>80</v>
      </c>
      <c r="AX83">
        <f>IF(Z83&gt;0, (R83*SUMPRODUCT(K83:$K$98, X83:$X$98)-K83*$AZ$3)/Z83, 0)</f>
        <v>-1668915.0144666245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500000</v>
      </c>
      <c r="S84">
        <f t="shared" si="29"/>
        <v>-5436497.4034510683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-1.308552544809902</v>
      </c>
      <c r="AC84">
        <f t="shared" si="30"/>
        <v>-1.1684375291120428</v>
      </c>
      <c r="AE84">
        <f t="shared" si="31"/>
        <v>0</v>
      </c>
      <c r="AF84">
        <f t="shared" si="32"/>
        <v>0</v>
      </c>
      <c r="AG84">
        <f t="shared" si="32"/>
        <v>-2.6865586479686422E-6</v>
      </c>
      <c r="AH84">
        <f t="shared" si="33"/>
        <v>-0.28065418731761765</v>
      </c>
      <c r="AI84">
        <f t="shared" si="34"/>
        <v>-0.28065687387626564</v>
      </c>
      <c r="AJ84">
        <f t="shared" si="35"/>
        <v>-0.14011501569785922</v>
      </c>
      <c r="AK84">
        <f t="shared" si="49"/>
        <v>-9.1598678136693146E-2</v>
      </c>
      <c r="AL84">
        <f t="shared" si="26"/>
        <v>-0.51237056771081801</v>
      </c>
      <c r="AN84">
        <f t="shared" si="36"/>
        <v>0</v>
      </c>
      <c r="AO84">
        <f t="shared" si="36"/>
        <v>0</v>
      </c>
      <c r="AP84">
        <f t="shared" si="36"/>
        <v>-2.7703617952680213E-10</v>
      </c>
      <c r="AQ84">
        <f t="shared" si="36"/>
        <v>-2.8940877163229456E-5</v>
      </c>
      <c r="AR84">
        <f t="shared" si="36"/>
        <v>-2.8941154199408985E-5</v>
      </c>
      <c r="AS84">
        <f t="shared" si="36"/>
        <v>-1.444856924028926E-5</v>
      </c>
      <c r="AT84">
        <f t="shared" si="36"/>
        <v>-9.4455960825132459E-6</v>
      </c>
      <c r="AU84">
        <f t="shared" si="23"/>
        <v>-5.283531952221149E-5</v>
      </c>
      <c r="AW84">
        <v>81</v>
      </c>
      <c r="AX84">
        <f>IF(Z84&gt;0, (R84*SUMPRODUCT(K84:$K$98, X84:$X$98)-K84*$AZ$3)/Z84, 0)</f>
        <v>-5436497.4034510683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500000</v>
      </c>
      <c r="S85">
        <f t="shared" si="29"/>
        <v>-19876278.444524318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-1.1684375291120428</v>
      </c>
      <c r="AC85">
        <f t="shared" si="30"/>
        <v>-1.0432726213001484</v>
      </c>
      <c r="AE85">
        <f t="shared" si="31"/>
        <v>0</v>
      </c>
      <c r="AF85">
        <f t="shared" si="32"/>
        <v>0</v>
      </c>
      <c r="AG85">
        <f t="shared" si="32"/>
        <v>-6.5610409929855211E-7</v>
      </c>
      <c r="AH85">
        <f t="shared" si="33"/>
        <v>-8.0143558487616146E-2</v>
      </c>
      <c r="AI85">
        <f t="shared" si="34"/>
        <v>-8.0144214591715446E-2</v>
      </c>
      <c r="AJ85">
        <f t="shared" si="35"/>
        <v>-0.12516490781189438</v>
      </c>
      <c r="AK85">
        <f t="shared" si="49"/>
        <v>-8.1790627037842997E-2</v>
      </c>
      <c r="AL85">
        <f t="shared" si="26"/>
        <v>-0.28709974944145283</v>
      </c>
      <c r="AN85">
        <f t="shared" si="36"/>
        <v>0</v>
      </c>
      <c r="AO85">
        <f t="shared" si="36"/>
        <v>0</v>
      </c>
      <c r="AP85">
        <f t="shared" si="36"/>
        <v>-6.0408060505670429E-11</v>
      </c>
      <c r="AQ85">
        <f t="shared" si="36"/>
        <v>-7.3788853558994009E-6</v>
      </c>
      <c r="AR85">
        <f t="shared" si="36"/>
        <v>-7.3789457639599067E-6</v>
      </c>
      <c r="AS85">
        <f t="shared" si="36"/>
        <v>-1.1524039146182884E-5</v>
      </c>
      <c r="AT85">
        <f t="shared" si="36"/>
        <v>-7.5305323532973188E-6</v>
      </c>
      <c r="AU85">
        <f t="shared" si="23"/>
        <v>-2.6433517263440111E-5</v>
      </c>
      <c r="AW85">
        <v>82</v>
      </c>
      <c r="AX85">
        <f>IF(Z85&gt;0, (R85*SUMPRODUCT(K85:$K$98, X85:$X$98)-K85*$AZ$3)/Z85, 0)</f>
        <v>-19876278.444524318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500000</v>
      </c>
      <c r="S86">
        <f t="shared" si="29"/>
        <v>-82804062.631698832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-1.0432726213001484</v>
      </c>
      <c r="AC86">
        <f t="shared" si="30"/>
        <v>-0.93149977814170293</v>
      </c>
      <c r="AE86">
        <f t="shared" si="31"/>
        <v>0</v>
      </c>
      <c r="AF86">
        <f t="shared" si="32"/>
        <v>0</v>
      </c>
      <c r="AG86">
        <f t="shared" si="32"/>
        <v>-1.4061806699703957E-7</v>
      </c>
      <c r="AH86">
        <f t="shared" si="33"/>
        <v>-2.0356999652341081E-2</v>
      </c>
      <c r="AI86">
        <f t="shared" si="34"/>
        <v>-2.0357140270408077E-2</v>
      </c>
      <c r="AJ86">
        <f t="shared" si="35"/>
        <v>-0.11177284315844549</v>
      </c>
      <c r="AK86">
        <f t="shared" si="49"/>
        <v>-7.3029083491010394E-2</v>
      </c>
      <c r="AL86">
        <f t="shared" si="26"/>
        <v>-0.20515906691986396</v>
      </c>
      <c r="AN86">
        <f t="shared" si="36"/>
        <v>0</v>
      </c>
      <c r="AO86">
        <f t="shared" si="36"/>
        <v>0</v>
      </c>
      <c r="AP86">
        <f t="shared" si="36"/>
        <v>-1.1559664830121996E-11</v>
      </c>
      <c r="AQ86">
        <f t="shared" si="36"/>
        <v>-1.6734698318170388E-6</v>
      </c>
      <c r="AR86">
        <f t="shared" si="36"/>
        <v>-1.6734813914818687E-6</v>
      </c>
      <c r="AS86">
        <f t="shared" si="36"/>
        <v>-9.1884110741518426E-6</v>
      </c>
      <c r="AT86">
        <f t="shared" si="36"/>
        <v>-6.0034371545218899E-6</v>
      </c>
      <c r="AU86">
        <f t="shared" si="23"/>
        <v>-1.6865329620155601E-5</v>
      </c>
      <c r="AW86">
        <v>83</v>
      </c>
      <c r="AX86">
        <f>IF(Z86&gt;0, (R86*SUMPRODUCT(K86:$K$98, X86:$X$98)-K86*$AZ$3)/Z86, 0)</f>
        <v>-82804062.631698832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500000</v>
      </c>
      <c r="S87">
        <f t="shared" si="29"/>
        <v>-400875257.79445988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-0.93149977814170293</v>
      </c>
      <c r="AC87">
        <f t="shared" si="30"/>
        <v>-0.83169768192956928</v>
      </c>
      <c r="AE87">
        <f t="shared" si="31"/>
        <v>0</v>
      </c>
      <c r="AF87">
        <f t="shared" si="32"/>
        <v>0</v>
      </c>
      <c r="AG87">
        <f t="shared" si="32"/>
        <v>-2.5933805646468843E-8</v>
      </c>
      <c r="AH87">
        <f t="shared" si="33"/>
        <v>-4.5311232272240137E-3</v>
      </c>
      <c r="AI87">
        <f t="shared" si="34"/>
        <v>-4.53114916102966E-3</v>
      </c>
      <c r="AJ87">
        <f t="shared" si="35"/>
        <v>-9.9802096212133651E-2</v>
      </c>
      <c r="AK87">
        <f t="shared" si="49"/>
        <v>-6.5204984469919208E-2</v>
      </c>
      <c r="AL87">
        <f t="shared" si="26"/>
        <v>-0.16953822984308253</v>
      </c>
      <c r="AN87">
        <f t="shared" si="36"/>
        <v>0</v>
      </c>
      <c r="AO87">
        <f t="shared" si="36"/>
        <v>0</v>
      </c>
      <c r="AP87">
        <f t="shared" si="36"/>
        <v>-1.9034976611569236E-12</v>
      </c>
      <c r="AQ87">
        <f t="shared" si="36"/>
        <v>-3.3257681433303648E-7</v>
      </c>
      <c r="AR87">
        <f t="shared" si="36"/>
        <v>-3.3257871783069763E-7</v>
      </c>
      <c r="AS87">
        <f t="shared" si="36"/>
        <v>-7.3253057922959125E-6</v>
      </c>
      <c r="AT87">
        <f t="shared" si="36"/>
        <v>-4.7859360529743396E-6</v>
      </c>
      <c r="AU87">
        <f t="shared" si="23"/>
        <v>-1.2443820563100951E-5</v>
      </c>
      <c r="AW87">
        <v>84</v>
      </c>
      <c r="AX87">
        <f>IF(Z87&gt;0, (R87*SUMPRODUCT(K87:$K$98, X87:$X$98)-K87*$AZ$3)/Z87, 0)</f>
        <v>-400875257.79445988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500000</v>
      </c>
      <c r="S88">
        <f t="shared" si="29"/>
        <v>-2316187556.278059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-0.83169768192956928</v>
      </c>
      <c r="AC88">
        <f t="shared" si="30"/>
        <v>-0.74258750586177158</v>
      </c>
      <c r="AE88">
        <f t="shared" si="31"/>
        <v>0</v>
      </c>
      <c r="AF88">
        <f t="shared" si="32"/>
        <v>0</v>
      </c>
      <c r="AG88">
        <f t="shared" si="32"/>
        <v>-4.0075959298340162E-9</v>
      </c>
      <c r="AH88">
        <f t="shared" si="33"/>
        <v>-8.6667486640680557E-4</v>
      </c>
      <c r="AI88">
        <f t="shared" si="34"/>
        <v>-8.6667887400273538E-4</v>
      </c>
      <c r="AJ88">
        <f t="shared" si="35"/>
        <v>-8.9110176067797697E-2</v>
      </c>
      <c r="AK88">
        <f t="shared" si="49"/>
        <v>-5.8218837735069855E-2</v>
      </c>
      <c r="AL88">
        <f t="shared" si="26"/>
        <v>-0.1481956926768703</v>
      </c>
      <c r="AN88">
        <f t="shared" si="36"/>
        <v>0</v>
      </c>
      <c r="AO88">
        <f t="shared" si="36"/>
        <v>0</v>
      </c>
      <c r="AP88">
        <f t="shared" si="36"/>
        <v>-2.6263463601788052E-13</v>
      </c>
      <c r="AQ88">
        <f t="shared" si="36"/>
        <v>-5.6796853293047431E-8</v>
      </c>
      <c r="AR88">
        <f t="shared" si="36"/>
        <v>-5.6797115927683443E-8</v>
      </c>
      <c r="AS88">
        <f t="shared" si="36"/>
        <v>-5.8397650528666454E-6</v>
      </c>
      <c r="AT88">
        <f t="shared" si="36"/>
        <v>-3.8153255781371659E-6</v>
      </c>
      <c r="AU88">
        <f t="shared" si="23"/>
        <v>-9.7118877469314952E-6</v>
      </c>
      <c r="AW88">
        <v>85</v>
      </c>
      <c r="AX88">
        <f>IF(Z88&gt;0, (R88*SUMPRODUCT(K88:$K$98, X88:$X$98)-K88*$AZ$3)/Z88, 0)</f>
        <v>-2316187556.278059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-0.74258750586177158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-1.6030383719336066E-4</v>
      </c>
      <c r="AI89">
        <f t="shared" si="34"/>
        <v>-1.6030383719336066E-4</v>
      </c>
      <c r="AJ89">
        <f t="shared" si="35"/>
        <v>-0.74258750586177158</v>
      </c>
      <c r="AK89">
        <f t="shared" si="49"/>
        <v>-5.1981125410324014E-2</v>
      </c>
      <c r="AL89">
        <f t="shared" si="26"/>
        <v>-0.79472893510928899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-9.3798084292100193E-9</v>
      </c>
      <c r="AR89">
        <f t="shared" si="36"/>
        <v>-9.3798084292100193E-9</v>
      </c>
      <c r="AS89">
        <f t="shared" si="36"/>
        <v>-4.3450791128016585E-5</v>
      </c>
      <c r="AT89">
        <f t="shared" si="36"/>
        <v>-3.0415553789611608E-6</v>
      </c>
      <c r="AU89">
        <f t="shared" si="23"/>
        <v>-4.6501726315406955E-5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19382.918915718674</v>
      </c>
      <c r="AO91" s="8">
        <f t="shared" si="50"/>
        <v>-1938.2918915718674</v>
      </c>
      <c r="AP91" s="8">
        <f t="shared" si="50"/>
        <v>-207.5485602034795</v>
      </c>
      <c r="AQ91" s="8">
        <f t="shared" si="50"/>
        <v>-11331.296497556928</v>
      </c>
      <c r="AR91" s="8">
        <f t="shared" si="50"/>
        <v>5905.7819663863966</v>
      </c>
      <c r="AS91" s="8">
        <f t="shared" si="50"/>
        <v>-903.44696907005869</v>
      </c>
      <c r="AT91" s="8">
        <f t="shared" si="50"/>
        <v>527.01073195753418</v>
      </c>
      <c r="AU91" s="8">
        <f t="shared" si="50"/>
        <v>5529.3457292738658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7F833-5A98-44BA-A95D-13E8E9258A85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25754.453486315626</v>
      </c>
      <c r="K3">
        <v>1</v>
      </c>
      <c r="L3" s="2">
        <v>0</v>
      </c>
      <c r="O3">
        <f>$C$3</f>
        <v>25754.453486315626</v>
      </c>
      <c r="P3">
        <f>O3*C5</f>
        <v>2575.4453486315629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25754.453486315626</v>
      </c>
      <c r="AF3">
        <f t="shared" ref="AF3:AG34" si="4">-$Z3*P3</f>
        <v>-2575.4453486315629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23053.190581784063</v>
      </c>
      <c r="AJ3">
        <f t="shared" ref="AJ3:AJ66" si="7">AB3-AC3</f>
        <v>0</v>
      </c>
      <c r="AL3">
        <f t="shared" ref="AL3:AL34" si="8">SUM(AI3:AK3)</f>
        <v>23053.190581784063</v>
      </c>
      <c r="AN3">
        <f t="shared" ref="AN3:AU34" si="9">AE3*$K3</f>
        <v>25754.453486315626</v>
      </c>
      <c r="AO3">
        <f t="shared" si="9"/>
        <v>-2575.4453486315629</v>
      </c>
      <c r="AP3">
        <f t="shared" si="9"/>
        <v>-125.8175559</v>
      </c>
      <c r="AQ3">
        <f t="shared" si="9"/>
        <v>0</v>
      </c>
      <c r="AR3">
        <f t="shared" si="9"/>
        <v>23053.190581784063</v>
      </c>
      <c r="AS3">
        <f t="shared" si="9"/>
        <v>0</v>
      </c>
      <c r="AT3">
        <f t="shared" si="9"/>
        <v>0</v>
      </c>
      <c r="AU3">
        <f t="shared" si="9"/>
        <v>23053.190581784063</v>
      </c>
      <c r="AW3">
        <v>0</v>
      </c>
      <c r="AX3">
        <f>IF(Z3&gt;0, (R3*SUMPRODUCT(K3:$K$98, X3:$X$98)-K3*$AZ$3)/Z3, 0)</f>
        <v>0</v>
      </c>
      <c r="AZ3">
        <f>C6*ABS(SUMPRODUCT(X4:X79, K4:K79))/1</f>
        <v>14909.589406309606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1618.2503615211481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1597.4560078188879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-1597.4560078188879</v>
      </c>
      <c r="AK4">
        <f>G4*SUM(AB4, AE4:AF4)</f>
        <v>0</v>
      </c>
      <c r="AL4">
        <f t="shared" si="8"/>
        <v>-3022.4055078188876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-1272.2763392857141</v>
      </c>
      <c r="AR4">
        <f t="shared" si="9"/>
        <v>-1272.2763392857141</v>
      </c>
      <c r="AS4">
        <f t="shared" si="9"/>
        <v>-1426.3000069811499</v>
      </c>
      <c r="AT4">
        <f t="shared" si="9"/>
        <v>0</v>
      </c>
      <c r="AU4">
        <f t="shared" si="9"/>
        <v>-2698.5763462668638</v>
      </c>
      <c r="AW4">
        <v>1</v>
      </c>
      <c r="AX4">
        <f>IF(Z4&gt;0, (R4*SUMPRODUCT(K4:$K$98, X4:$X$98)-K4*$AZ$3)/Z4, 0)</f>
        <v>1618.2503615211481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500000</v>
      </c>
      <c r="S5">
        <f t="shared" si="1"/>
        <v>1797.4598830585815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1597.4560078188879</v>
      </c>
      <c r="AC5">
        <f t="shared" si="2"/>
        <v>1751.4796755143234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-1429.629275122139</v>
      </c>
      <c r="AI5">
        <f t="shared" si="6"/>
        <v>-1441.8095168901359</v>
      </c>
      <c r="AJ5">
        <f t="shared" si="7"/>
        <v>-154.02366769543551</v>
      </c>
      <c r="AK5">
        <f>G5*SUM(AB5, AE5:AF5)</f>
        <v>111.82192054732216</v>
      </c>
      <c r="AL5">
        <f t="shared" si="8"/>
        <v>-1484.0112640382492</v>
      </c>
      <c r="AN5">
        <f t="shared" si="9"/>
        <v>0</v>
      </c>
      <c r="AO5">
        <f t="shared" si="9"/>
        <v>0</v>
      </c>
      <c r="AP5">
        <f t="shared" si="9"/>
        <v>-9.7100141645383804</v>
      </c>
      <c r="AQ5">
        <f t="shared" si="9"/>
        <v>-1139.6917052950726</v>
      </c>
      <c r="AR5">
        <f t="shared" si="9"/>
        <v>-1149.4017194596108</v>
      </c>
      <c r="AS5">
        <f t="shared" si="9"/>
        <v>-122.78672488475407</v>
      </c>
      <c r="AT5">
        <f t="shared" si="9"/>
        <v>89.143750436321866</v>
      </c>
      <c r="AU5">
        <f t="shared" si="9"/>
        <v>-1183.044693908043</v>
      </c>
      <c r="AW5">
        <v>2</v>
      </c>
      <c r="AX5">
        <f>IF(Z5&gt;0, (R5*SUMPRODUCT(K5:$K$98, X5:$X$98)-K5*$AZ$3)/Z5, 0)</f>
        <v>1797.4598830585815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500000</v>
      </c>
      <c r="S6">
        <f t="shared" si="1"/>
        <v>1960.1478333808391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1751.4796755143234</v>
      </c>
      <c r="AC6">
        <f t="shared" si="2"/>
        <v>1885.2701193095636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-1437.5910614256563</v>
      </c>
      <c r="AI6">
        <f t="shared" si="6"/>
        <v>-1449.6135609994376</v>
      </c>
      <c r="AJ6">
        <f t="shared" si="7"/>
        <v>-133.79044379524021</v>
      </c>
      <c r="AK6">
        <f>G6*SUM(AB6, AE6:AF6)</f>
        <v>122.60357728600265</v>
      </c>
      <c r="AL6">
        <f t="shared" si="8"/>
        <v>-1460.8004275086751</v>
      </c>
      <c r="AN6">
        <f t="shared" si="9"/>
        <v>0</v>
      </c>
      <c r="AO6">
        <f t="shared" si="9"/>
        <v>0</v>
      </c>
      <c r="AP6">
        <f t="shared" si="9"/>
        <v>-8.5573777259627075</v>
      </c>
      <c r="AQ6">
        <f t="shared" si="9"/>
        <v>-1023.2489219558981</v>
      </c>
      <c r="AR6">
        <f t="shared" si="9"/>
        <v>-1031.8062996818608</v>
      </c>
      <c r="AS6">
        <f t="shared" si="9"/>
        <v>-95.229395239642315</v>
      </c>
      <c r="AT6">
        <f t="shared" si="9"/>
        <v>87.266804623441644</v>
      </c>
      <c r="AU6">
        <f t="shared" si="9"/>
        <v>-1039.7688902980615</v>
      </c>
      <c r="AW6">
        <v>3</v>
      </c>
      <c r="AX6">
        <f>IF(Z6&gt;0, (R6*SUMPRODUCT(K6:$K$98, X6:$X$98)-K6*$AZ$3)/Z6, 0)</f>
        <v>1960.1478333808391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500000</v>
      </c>
      <c r="S7">
        <f t="shared" si="1"/>
        <v>2105.860324340726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1885.2701193095636</v>
      </c>
      <c r="AC7">
        <f t="shared" si="2"/>
        <v>1999.0588304700157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-1449.144970425273</v>
      </c>
      <c r="AI7">
        <f t="shared" si="6"/>
        <v>-1461.0110163790559</v>
      </c>
      <c r="AJ7">
        <f t="shared" si="7"/>
        <v>-113.78871116045207</v>
      </c>
      <c r="AK7">
        <f>G7*SUM(AB7, AE7:AF7)</f>
        <v>131.96890835166946</v>
      </c>
      <c r="AL7">
        <f t="shared" si="8"/>
        <v>-1442.8308191878386</v>
      </c>
      <c r="AN7">
        <f t="shared" si="9"/>
        <v>0</v>
      </c>
      <c r="AO7">
        <f t="shared" si="9"/>
        <v>0</v>
      </c>
      <c r="AP7">
        <f t="shared" si="9"/>
        <v>-7.5410867228115253</v>
      </c>
      <c r="AQ7">
        <f t="shared" si="9"/>
        <v>-920.95782693469539</v>
      </c>
      <c r="AR7">
        <f t="shared" si="9"/>
        <v>-928.49891365750705</v>
      </c>
      <c r="AS7">
        <f t="shared" si="9"/>
        <v>-72.314783060852875</v>
      </c>
      <c r="AT7">
        <f t="shared" si="9"/>
        <v>83.868627044836259</v>
      </c>
      <c r="AU7">
        <f t="shared" si="9"/>
        <v>-916.94506967352368</v>
      </c>
      <c r="AW7">
        <v>4</v>
      </c>
      <c r="AX7">
        <f>IF(Z7&gt;0, (R7*SUMPRODUCT(K7:$K$98, X7:$X$98)-K7*$AZ$3)/Z7, 0)</f>
        <v>2105.860324340726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500000</v>
      </c>
      <c r="S8">
        <f t="shared" si="1"/>
        <v>2234.3736492879252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1999.0588304700157</v>
      </c>
      <c r="AC8">
        <f t="shared" si="2"/>
        <v>2093.3131759606313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-1461.4188971750336</v>
      </c>
      <c r="AI8">
        <f t="shared" si="6"/>
        <v>-1473.1297471968494</v>
      </c>
      <c r="AJ8">
        <f t="shared" si="7"/>
        <v>-94.254345490615606</v>
      </c>
      <c r="AK8">
        <f t="shared" ref="AK8:AK71" si="22">G8*SUM(AB8:AB8, AE8:AF8)</f>
        <v>139.93411813290112</v>
      </c>
      <c r="AL8">
        <f t="shared" si="8"/>
        <v>-1427.4499745545638</v>
      </c>
      <c r="AN8">
        <f t="shared" si="9"/>
        <v>0</v>
      </c>
      <c r="AO8">
        <f t="shared" si="9"/>
        <v>0</v>
      </c>
      <c r="AP8">
        <f t="shared" si="9"/>
        <v>-6.645050805670965</v>
      </c>
      <c r="AQ8">
        <f t="shared" si="9"/>
        <v>-829.24832971177227</v>
      </c>
      <c r="AR8">
        <f t="shared" si="9"/>
        <v>-835.89338051744335</v>
      </c>
      <c r="AS8">
        <f t="shared" si="9"/>
        <v>-53.482446899554553</v>
      </c>
      <c r="AT8">
        <f t="shared" si="9"/>
        <v>79.402376659907119</v>
      </c>
      <c r="AU8">
        <f t="shared" si="9"/>
        <v>-809.97345075709075</v>
      </c>
      <c r="AW8">
        <v>5</v>
      </c>
      <c r="AX8">
        <f>IF(Z8&gt;0, (R8*SUMPRODUCT(K8:$K$98, X8:$X$98)-K8*$AZ$3)/Z8, 0)</f>
        <v>2234.3736492879252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500000</v>
      </c>
      <c r="S9">
        <f t="shared" si="1"/>
        <v>2347.6407615099165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2093.3131759606313</v>
      </c>
      <c r="AC9">
        <f t="shared" si="2"/>
        <v>2170.504285914315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-1476.1474924758577</v>
      </c>
      <c r="AI9">
        <f t="shared" si="6"/>
        <v>-1487.7043303101434</v>
      </c>
      <c r="AJ9">
        <f t="shared" si="7"/>
        <v>-77.191109953683736</v>
      </c>
      <c r="AK9">
        <f t="shared" si="22"/>
        <v>146.53192231724421</v>
      </c>
      <c r="AL9">
        <f t="shared" si="8"/>
        <v>-1418.363517946583</v>
      </c>
      <c r="AN9">
        <f t="shared" si="9"/>
        <v>0</v>
      </c>
      <c r="AO9">
        <f t="shared" si="9"/>
        <v>0</v>
      </c>
      <c r="AP9">
        <f t="shared" si="9"/>
        <v>-5.8550537092486099</v>
      </c>
      <c r="AQ9">
        <f t="shared" si="9"/>
        <v>-747.86225913613453</v>
      </c>
      <c r="AR9">
        <f t="shared" si="9"/>
        <v>-753.71731284538316</v>
      </c>
      <c r="AS9">
        <f t="shared" si="9"/>
        <v>-39.107418580756637</v>
      </c>
      <c r="AT9">
        <f t="shared" si="9"/>
        <v>74.237632091853513</v>
      </c>
      <c r="AU9">
        <f t="shared" si="9"/>
        <v>-718.58709933428634</v>
      </c>
      <c r="AW9">
        <v>6</v>
      </c>
      <c r="AX9">
        <f>IF(Z9&gt;0, (R9*SUMPRODUCT(K9:$K$98, X9:$X$98)-K9*$AZ$3)/Z9, 0)</f>
        <v>2347.6407615099165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12.5</v>
      </c>
      <c r="R10">
        <f t="shared" si="0"/>
        <v>500000</v>
      </c>
      <c r="S10">
        <f t="shared" si="1"/>
        <v>2446.480063223592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2170.504285914315</v>
      </c>
      <c r="AC10">
        <f t="shared" si="2"/>
        <v>2231.9629550509098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-1492.7680820968462</v>
      </c>
      <c r="AI10">
        <f t="shared" si="6"/>
        <v>-1504.1720323507366</v>
      </c>
      <c r="AJ10">
        <f t="shared" si="7"/>
        <v>-61.458669136594835</v>
      </c>
      <c r="AK10">
        <f t="shared" si="22"/>
        <v>151.93530001400205</v>
      </c>
      <c r="AL10">
        <f t="shared" si="8"/>
        <v>-1413.6954014733294</v>
      </c>
      <c r="AN10">
        <f t="shared" si="9"/>
        <v>0</v>
      </c>
      <c r="AO10">
        <f t="shared" si="9"/>
        <v>0</v>
      </c>
      <c r="AP10">
        <f t="shared" si="9"/>
        <v>-5.1585679490882699</v>
      </c>
      <c r="AQ10">
        <f t="shared" si="9"/>
        <v>-675.25247061646792</v>
      </c>
      <c r="AR10">
        <f t="shared" si="9"/>
        <v>-680.41103856555617</v>
      </c>
      <c r="AS10">
        <f t="shared" si="9"/>
        <v>-27.800780759588431</v>
      </c>
      <c r="AT10">
        <f t="shared" si="9"/>
        <v>68.727813743309341</v>
      </c>
      <c r="AU10">
        <f t="shared" si="9"/>
        <v>-639.48400558183528</v>
      </c>
      <c r="AW10">
        <v>7</v>
      </c>
      <c r="AX10">
        <f>IF(Z10&gt;0, (R10*SUMPRODUCT(K10:$K$98, X10:$X$98)-K10*$AZ$3)/Z10, 0)</f>
        <v>2446.480063223592</v>
      </c>
    </row>
    <row r="11" spans="1:52" x14ac:dyDescent="0.25">
      <c r="A11" t="s">
        <v>33</v>
      </c>
      <c r="C11" s="12">
        <f>AU81</f>
        <v>7317.8648698930883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12.5</v>
      </c>
      <c r="R11">
        <f t="shared" si="0"/>
        <v>500000</v>
      </c>
      <c r="S11">
        <f t="shared" si="1"/>
        <v>2532.111002622049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2231.9629550509098</v>
      </c>
      <c r="AC11">
        <f t="shared" si="2"/>
        <v>2279.31845610652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-1513.7808838118626</v>
      </c>
      <c r="AI11">
        <f t="shared" si="6"/>
        <v>-1525.0329500411187</v>
      </c>
      <c r="AJ11">
        <f t="shared" si="7"/>
        <v>-47.355501055610148</v>
      </c>
      <c r="AK11">
        <f t="shared" si="22"/>
        <v>156.2374068535637</v>
      </c>
      <c r="AL11">
        <f t="shared" si="8"/>
        <v>-1416.1510442431652</v>
      </c>
      <c r="AN11">
        <f t="shared" si="9"/>
        <v>0</v>
      </c>
      <c r="AO11">
        <f t="shared" si="9"/>
        <v>0</v>
      </c>
      <c r="AP11">
        <f t="shared" si="9"/>
        <v>-4.5445208301096249</v>
      </c>
      <c r="AQ11">
        <f t="shared" si="9"/>
        <v>-611.39070980739757</v>
      </c>
      <c r="AR11">
        <f t="shared" si="9"/>
        <v>-615.93523063750717</v>
      </c>
      <c r="AS11">
        <f t="shared" si="9"/>
        <v>-19.126092628920251</v>
      </c>
      <c r="AT11">
        <f t="shared" si="9"/>
        <v>63.101668211143327</v>
      </c>
      <c r="AU11">
        <f t="shared" si="9"/>
        <v>-571.95965505528409</v>
      </c>
      <c r="AW11">
        <v>8</v>
      </c>
      <c r="AX11">
        <f>IF(Z11&gt;0, (R11*SUMPRODUCT(K11:$K$98, X11:$X$98)-K11*$AZ$3)/Z11, 0)</f>
        <v>2532.111002622049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500000</v>
      </c>
      <c r="S12">
        <f t="shared" si="1"/>
        <v>2604.6111142799186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2279.31845610652</v>
      </c>
      <c r="AC12">
        <f t="shared" si="2"/>
        <v>2313.1134352920499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-1539.8268100850887</v>
      </c>
      <c r="AI12">
        <f t="shared" si="6"/>
        <v>-1550.9278599818001</v>
      </c>
      <c r="AJ12">
        <f t="shared" si="7"/>
        <v>-33.794979185529883</v>
      </c>
      <c r="AK12">
        <f t="shared" si="22"/>
        <v>159.55229192745642</v>
      </c>
      <c r="AL12">
        <f t="shared" si="8"/>
        <v>-1425.1705472398735</v>
      </c>
      <c r="AN12">
        <f t="shared" si="9"/>
        <v>0</v>
      </c>
      <c r="AO12">
        <f t="shared" si="9"/>
        <v>0</v>
      </c>
      <c r="AP12">
        <f t="shared" si="9"/>
        <v>-4.0031498805748837</v>
      </c>
      <c r="AQ12">
        <f t="shared" si="9"/>
        <v>-555.27698445208989</v>
      </c>
      <c r="AR12">
        <f t="shared" si="9"/>
        <v>-559.28013433266472</v>
      </c>
      <c r="AS12">
        <f t="shared" si="9"/>
        <v>-12.186808288345894</v>
      </c>
      <c r="AT12">
        <f t="shared" si="9"/>
        <v>57.536155977828344</v>
      </c>
      <c r="AU12">
        <f t="shared" si="9"/>
        <v>-513.93078664318227</v>
      </c>
      <c r="AW12">
        <v>9</v>
      </c>
      <c r="AX12">
        <f>IF(Z12&gt;0, (R12*SUMPRODUCT(K12:$K$98, X12:$X$98)-K12*$AZ$3)/Z12, 0)</f>
        <v>2604.6111142799186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12.5</v>
      </c>
      <c r="R13">
        <f t="shared" si="0"/>
        <v>500000</v>
      </c>
      <c r="S13">
        <f t="shared" si="1"/>
        <v>2664.0654890553351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2313.1134352920499</v>
      </c>
      <c r="AC13">
        <f t="shared" si="2"/>
        <v>2333.8951017265035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-1568.9691073616943</v>
      </c>
      <c r="AI13">
        <f t="shared" si="6"/>
        <v>-1579.9199225317545</v>
      </c>
      <c r="AJ13">
        <f t="shared" si="7"/>
        <v>-20.781666434453655</v>
      </c>
      <c r="AK13">
        <f t="shared" si="22"/>
        <v>161.91794047044351</v>
      </c>
      <c r="AL13">
        <f t="shared" si="8"/>
        <v>-1438.7836484957647</v>
      </c>
      <c r="AN13">
        <f t="shared" si="9"/>
        <v>0</v>
      </c>
      <c r="AO13">
        <f t="shared" si="9"/>
        <v>0</v>
      </c>
      <c r="AP13">
        <f t="shared" si="9"/>
        <v>-3.5258694036108107</v>
      </c>
      <c r="AQ13">
        <f t="shared" si="9"/>
        <v>-505.16606160805998</v>
      </c>
      <c r="AR13">
        <f t="shared" si="9"/>
        <v>-508.69193101167076</v>
      </c>
      <c r="AS13">
        <f t="shared" si="9"/>
        <v>-6.691140403649273</v>
      </c>
      <c r="AT13">
        <f t="shared" si="9"/>
        <v>52.13324335536835</v>
      </c>
      <c r="AU13">
        <f t="shared" si="9"/>
        <v>-463.24982805995171</v>
      </c>
      <c r="AW13">
        <v>10</v>
      </c>
      <c r="AX13">
        <f>IF(Z13&gt;0, (R13*SUMPRODUCT(K13:$K$98, X13:$X$98)-K13*$AZ$3)/Z13, 0)</f>
        <v>2664.0654890553351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500000</v>
      </c>
      <c r="S14">
        <f t="shared" si="1"/>
        <v>2711.5798721595538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2333.8951017265035</v>
      </c>
      <c r="AC14">
        <f t="shared" si="2"/>
        <v>2343.0671212671432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-1603.9488146870679</v>
      </c>
      <c r="AI14">
        <f t="shared" si="6"/>
        <v>-1614.7500229850605</v>
      </c>
      <c r="AJ14">
        <f t="shared" si="7"/>
        <v>-9.172019540639667</v>
      </c>
      <c r="AK14">
        <f t="shared" si="22"/>
        <v>163.37265712085525</v>
      </c>
      <c r="AL14">
        <f t="shared" si="8"/>
        <v>-1460.549385404845</v>
      </c>
      <c r="AN14">
        <f t="shared" si="9"/>
        <v>0</v>
      </c>
      <c r="AO14">
        <f t="shared" si="9"/>
        <v>0</v>
      </c>
      <c r="AP14">
        <f t="shared" si="9"/>
        <v>-3.105089281066908</v>
      </c>
      <c r="AQ14">
        <f t="shared" si="9"/>
        <v>-461.09695642018369</v>
      </c>
      <c r="AR14">
        <f t="shared" si="9"/>
        <v>-464.20204570125065</v>
      </c>
      <c r="AS14">
        <f t="shared" si="9"/>
        <v>-2.6367364442614845</v>
      </c>
      <c r="AT14">
        <f t="shared" si="9"/>
        <v>46.965734985378383</v>
      </c>
      <c r="AU14">
        <f t="shared" si="9"/>
        <v>-419.87304716013375</v>
      </c>
      <c r="AW14">
        <v>11</v>
      </c>
      <c r="AX14">
        <f>IF(Z14&gt;0, (R14*SUMPRODUCT(K14:$K$98, X14:$X$98)-K14*$AZ$3)/Z14, 0)</f>
        <v>2711.5798721595538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500000</v>
      </c>
      <c r="S15">
        <f t="shared" si="1"/>
        <v>2747.3529037450421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2343.0671212671432</v>
      </c>
      <c r="AC15">
        <f t="shared" si="2"/>
        <v>2341.2005944440134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-1644.8741030130859</v>
      </c>
      <c r="AI15">
        <f t="shared" si="6"/>
        <v>-1655.5261773755233</v>
      </c>
      <c r="AJ15">
        <f t="shared" si="7"/>
        <v>1.8665268231297887</v>
      </c>
      <c r="AK15">
        <f t="shared" si="22"/>
        <v>164.01469848870005</v>
      </c>
      <c r="AL15">
        <f t="shared" si="8"/>
        <v>-1489.6449520636934</v>
      </c>
      <c r="AN15">
        <f t="shared" si="9"/>
        <v>0</v>
      </c>
      <c r="AO15">
        <f t="shared" si="9"/>
        <v>0</v>
      </c>
      <c r="AP15">
        <f t="shared" si="9"/>
        <v>-2.7341221770397834</v>
      </c>
      <c r="AQ15">
        <f t="shared" si="9"/>
        <v>-422.19821327434727</v>
      </c>
      <c r="AR15">
        <f t="shared" si="9"/>
        <v>-424.93233545138708</v>
      </c>
      <c r="AS15">
        <f t="shared" si="9"/>
        <v>0.47909094581190026</v>
      </c>
      <c r="AT15">
        <f t="shared" si="9"/>
        <v>42.098487978997042</v>
      </c>
      <c r="AU15">
        <f t="shared" si="9"/>
        <v>-382.35475652657811</v>
      </c>
      <c r="AW15">
        <v>12</v>
      </c>
      <c r="AX15">
        <f>IF(Z15&gt;0, (R15*SUMPRODUCT(K15:$K$98, X15:$X$98)-K15*$AZ$3)/Z15, 0)</f>
        <v>2747.3529037450421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500000</v>
      </c>
      <c r="S16">
        <f t="shared" si="1"/>
        <v>2771.7594673560657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2341.2005944440134</v>
      </c>
      <c r="AC16">
        <f t="shared" si="2"/>
        <v>2329.0295504527494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-1686.5633857874698</v>
      </c>
      <c r="AI16">
        <f t="shared" si="6"/>
        <v>-1697.066775321638</v>
      </c>
      <c r="AJ16">
        <f t="shared" si="7"/>
        <v>12.171043991264014</v>
      </c>
      <c r="AK16">
        <f t="shared" si="22"/>
        <v>163.88404161108096</v>
      </c>
      <c r="AL16">
        <f t="shared" si="8"/>
        <v>-1521.0116897192931</v>
      </c>
      <c r="AN16">
        <f t="shared" si="9"/>
        <v>0</v>
      </c>
      <c r="AO16">
        <f t="shared" si="9"/>
        <v>0</v>
      </c>
      <c r="AP16">
        <f t="shared" si="9"/>
        <v>-2.4071057901109403</v>
      </c>
      <c r="AQ16">
        <f t="shared" si="9"/>
        <v>-386.51679804043647</v>
      </c>
      <c r="AR16">
        <f t="shared" si="9"/>
        <v>-388.92390383054737</v>
      </c>
      <c r="AS16">
        <f t="shared" si="9"/>
        <v>2.7892891497322405</v>
      </c>
      <c r="AT16">
        <f t="shared" si="9"/>
        <v>37.557992511419826</v>
      </c>
      <c r="AU16">
        <f t="shared" si="9"/>
        <v>-348.57662216939536</v>
      </c>
      <c r="AW16">
        <v>13</v>
      </c>
      <c r="AX16">
        <f>IF(Z16&gt;0, (R16*SUMPRODUCT(K16:$K$98, X16:$X$98)-K16*$AZ$3)/Z16, 0)</f>
        <v>2771.7594673560657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12.5</v>
      </c>
      <c r="R17">
        <f t="shared" si="0"/>
        <v>500000</v>
      </c>
      <c r="S17">
        <f t="shared" si="1"/>
        <v>2786.8085746805195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2329.0295504527494</v>
      </c>
      <c r="AC17">
        <f t="shared" si="2"/>
        <v>2308.6084392722082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-1731.3161306106649</v>
      </c>
      <c r="AI17">
        <f t="shared" si="6"/>
        <v>-1741.6712033462261</v>
      </c>
      <c r="AJ17">
        <f t="shared" si="7"/>
        <v>20.421111180541175</v>
      </c>
      <c r="AK17">
        <f t="shared" si="22"/>
        <v>163.03206853169246</v>
      </c>
      <c r="AL17">
        <f t="shared" si="8"/>
        <v>-1558.2180236339925</v>
      </c>
      <c r="AN17">
        <f t="shared" si="9"/>
        <v>0</v>
      </c>
      <c r="AO17">
        <f t="shared" si="9"/>
        <v>0</v>
      </c>
      <c r="AP17">
        <f t="shared" si="9"/>
        <v>-2.1188530427745951</v>
      </c>
      <c r="AQ17">
        <f t="shared" si="9"/>
        <v>-354.26158222444491</v>
      </c>
      <c r="AR17">
        <f t="shared" si="9"/>
        <v>-356.38043526721947</v>
      </c>
      <c r="AS17">
        <f t="shared" si="9"/>
        <v>4.1785639431708619</v>
      </c>
      <c r="AT17">
        <f t="shared" si="9"/>
        <v>33.359591313338008</v>
      </c>
      <c r="AU17">
        <f t="shared" si="9"/>
        <v>-318.84228001071062</v>
      </c>
      <c r="AW17">
        <v>14</v>
      </c>
      <c r="AX17">
        <f>IF(Z17&gt;0, (R17*SUMPRODUCT(K17:$K$98, X17:$X$98)-K17*$AZ$3)/Z17, 0)</f>
        <v>2786.8085746805195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500000</v>
      </c>
      <c r="S18">
        <f t="shared" si="1"/>
        <v>2793.6904451336109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2308.6084392722082</v>
      </c>
      <c r="AC18">
        <f t="shared" si="2"/>
        <v>2281.2180060298115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-1780.4980110811689</v>
      </c>
      <c r="AI18">
        <f t="shared" si="6"/>
        <v>-1790.7050206390975</v>
      </c>
      <c r="AJ18">
        <f t="shared" si="7"/>
        <v>27.390433242396739</v>
      </c>
      <c r="AK18">
        <f t="shared" si="22"/>
        <v>161.6025907490546</v>
      </c>
      <c r="AL18">
        <f t="shared" si="8"/>
        <v>-1601.7119966476462</v>
      </c>
      <c r="AN18">
        <f t="shared" si="9"/>
        <v>0</v>
      </c>
      <c r="AO18">
        <f t="shared" si="9"/>
        <v>0</v>
      </c>
      <c r="AP18">
        <f t="shared" si="9"/>
        <v>-1.8647824849215076</v>
      </c>
      <c r="AQ18">
        <f t="shared" si="9"/>
        <v>-325.29032981287247</v>
      </c>
      <c r="AR18">
        <f t="shared" si="9"/>
        <v>-327.15511229779395</v>
      </c>
      <c r="AS18">
        <f t="shared" si="9"/>
        <v>5.0041297477925237</v>
      </c>
      <c r="AT18">
        <f t="shared" si="9"/>
        <v>29.524189140460756</v>
      </c>
      <c r="AU18">
        <f t="shared" si="9"/>
        <v>-292.62679340954065</v>
      </c>
      <c r="AW18">
        <v>15</v>
      </c>
      <c r="AX18">
        <f>IF(Z18&gt;0, (R18*SUMPRODUCT(K18:$K$98, X18:$X$98)-K18*$AZ$3)/Z18, 0)</f>
        <v>2793.6904451336109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500000</v>
      </c>
      <c r="S19">
        <f t="shared" si="1"/>
        <v>2793.2742483396696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2281.2180060298115</v>
      </c>
      <c r="AC19">
        <f t="shared" si="2"/>
        <v>2247.7769163794842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-1842.3644086453523</v>
      </c>
      <c r="AI19">
        <f t="shared" si="6"/>
        <v>-1852.4232889974855</v>
      </c>
      <c r="AJ19">
        <f t="shared" si="7"/>
        <v>33.441089650327285</v>
      </c>
      <c r="AK19">
        <f t="shared" si="22"/>
        <v>159.68526042208683</v>
      </c>
      <c r="AL19">
        <f t="shared" si="8"/>
        <v>-1659.2969389250713</v>
      </c>
      <c r="AN19">
        <f t="shared" si="9"/>
        <v>0</v>
      </c>
      <c r="AO19">
        <f t="shared" si="9"/>
        <v>0</v>
      </c>
      <c r="AP19">
        <f t="shared" si="9"/>
        <v>-1.6408212793202226</v>
      </c>
      <c r="AQ19">
        <f t="shared" si="9"/>
        <v>-300.52954405869048</v>
      </c>
      <c r="AR19">
        <f t="shared" si="9"/>
        <v>-302.1703653380107</v>
      </c>
      <c r="AS19">
        <f t="shared" si="9"/>
        <v>5.4549661176033082</v>
      </c>
      <c r="AT19">
        <f t="shared" si="9"/>
        <v>26.048125051888643</v>
      </c>
      <c r="AU19">
        <f t="shared" si="9"/>
        <v>-270.66727416851876</v>
      </c>
      <c r="AW19">
        <v>16</v>
      </c>
      <c r="AX19">
        <f>IF(Z19&gt;0, (R19*SUMPRODUCT(K19:$K$98, X19:$X$98)-K19*$AZ$3)/Z19, 0)</f>
        <v>2793.2742483396696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500000</v>
      </c>
      <c r="S20">
        <f t="shared" si="1"/>
        <v>2784.6771573503092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2247.7769163794842</v>
      </c>
      <c r="AC20">
        <f t="shared" si="2"/>
        <v>2207.8270510373504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-1907.4220268118986</v>
      </c>
      <c r="AI20">
        <f t="shared" si="6"/>
        <v>-1917.3326328098401</v>
      </c>
      <c r="AJ20">
        <f t="shared" si="7"/>
        <v>39.949865342133762</v>
      </c>
      <c r="AK20">
        <f t="shared" si="22"/>
        <v>157.3443841465639</v>
      </c>
      <c r="AL20">
        <f t="shared" si="8"/>
        <v>-1720.0383833211424</v>
      </c>
      <c r="AN20">
        <f t="shared" si="9"/>
        <v>0</v>
      </c>
      <c r="AO20">
        <f t="shared" si="9"/>
        <v>0</v>
      </c>
      <c r="AP20">
        <f t="shared" si="9"/>
        <v>-1.4434236787998047</v>
      </c>
      <c r="AQ20">
        <f t="shared" si="9"/>
        <v>-277.80522397282778</v>
      </c>
      <c r="AR20">
        <f t="shared" si="9"/>
        <v>-279.24864765162755</v>
      </c>
      <c r="AS20">
        <f t="shared" si="9"/>
        <v>5.8184718080485087</v>
      </c>
      <c r="AT20">
        <f t="shared" si="9"/>
        <v>22.916319128264647</v>
      </c>
      <c r="AU20">
        <f t="shared" si="9"/>
        <v>-250.5138567153144</v>
      </c>
      <c r="AW20">
        <v>17</v>
      </c>
      <c r="AX20">
        <f>IF(Z20&gt;0, (R20*SUMPRODUCT(K20:$K$98, X20:$X$98)-K20*$AZ$3)/Z20, 0)</f>
        <v>2784.6771573503092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500000</v>
      </c>
      <c r="S21">
        <f t="shared" si="1"/>
        <v>2769.1831986502661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2207.8270510373504</v>
      </c>
      <c r="AC21">
        <f t="shared" si="2"/>
        <v>2162.6822544900197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-1968.993610883442</v>
      </c>
      <c r="AI21">
        <f t="shared" si="6"/>
        <v>-1978.755885981132</v>
      </c>
      <c r="AJ21">
        <f t="shared" si="7"/>
        <v>45.14479654733077</v>
      </c>
      <c r="AK21">
        <f t="shared" si="22"/>
        <v>154.54789357261456</v>
      </c>
      <c r="AL21">
        <f t="shared" si="8"/>
        <v>-1779.0631958611866</v>
      </c>
      <c r="AN21">
        <f t="shared" si="9"/>
        <v>0</v>
      </c>
      <c r="AO21">
        <f t="shared" si="9"/>
        <v>0</v>
      </c>
      <c r="AP21">
        <f t="shared" si="9"/>
        <v>-1.2694822523151168</v>
      </c>
      <c r="AQ21">
        <f t="shared" si="9"/>
        <v>-256.04712210269878</v>
      </c>
      <c r="AR21">
        <f t="shared" si="9"/>
        <v>-257.31660435501391</v>
      </c>
      <c r="AS21">
        <f t="shared" si="9"/>
        <v>5.8706108389399763</v>
      </c>
      <c r="AT21">
        <f t="shared" si="9"/>
        <v>20.097344733661831</v>
      </c>
      <c r="AU21">
        <f t="shared" si="9"/>
        <v>-231.34864878241208</v>
      </c>
      <c r="AW21">
        <v>18</v>
      </c>
      <c r="AX21">
        <f>IF(Z21&gt;0, (R21*SUMPRODUCT(K21:$K$98, X21:$X$98)-K21*$AZ$3)/Z21, 0)</f>
        <v>2769.1831986502661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500000</v>
      </c>
      <c r="S22">
        <f t="shared" si="1"/>
        <v>2749.1528573984097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2162.6822544900197</v>
      </c>
      <c r="AC22">
        <f t="shared" si="2"/>
        <v>2114.3676568743722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-2037.1497848485471</v>
      </c>
      <c r="AI22">
        <f t="shared" si="6"/>
        <v>-2046.7635084506392</v>
      </c>
      <c r="AJ22">
        <f t="shared" si="7"/>
        <v>48.314597615647472</v>
      </c>
      <c r="AK22">
        <f t="shared" si="22"/>
        <v>151.38775781430138</v>
      </c>
      <c r="AL22">
        <f t="shared" si="8"/>
        <v>-1847.0611530206902</v>
      </c>
      <c r="AN22">
        <f t="shared" si="9"/>
        <v>0</v>
      </c>
      <c r="AO22">
        <f t="shared" si="9"/>
        <v>0</v>
      </c>
      <c r="AP22">
        <f t="shared" si="9"/>
        <v>-1.1162184613537847</v>
      </c>
      <c r="AQ22">
        <f t="shared" si="9"/>
        <v>-236.52689556167741</v>
      </c>
      <c r="AR22">
        <f t="shared" si="9"/>
        <v>-237.64311402303119</v>
      </c>
      <c r="AS22">
        <f t="shared" si="9"/>
        <v>5.609652205908028</v>
      </c>
      <c r="AT22">
        <f t="shared" si="9"/>
        <v>17.577144620478599</v>
      </c>
      <c r="AU22">
        <f t="shared" si="9"/>
        <v>-214.45631719664453</v>
      </c>
      <c r="AW22">
        <v>19</v>
      </c>
      <c r="AX22">
        <f>IF(Z22&gt;0, (R22*SUMPRODUCT(K22:$K$98, X22:$X$98)-K22*$AZ$3)/Z22, 0)</f>
        <v>2749.1528573984097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500000</v>
      </c>
      <c r="S23">
        <f t="shared" si="1"/>
        <v>2724.9627077870805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2114.3676568743722</v>
      </c>
      <c r="AC23">
        <f t="shared" si="2"/>
        <v>2063.3162296047049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-2108.139611850575</v>
      </c>
      <c r="AI23">
        <f t="shared" si="6"/>
        <v>-2117.6044947263499</v>
      </c>
      <c r="AJ23">
        <f t="shared" si="7"/>
        <v>51.051427269667329</v>
      </c>
      <c r="AK23">
        <f t="shared" si="22"/>
        <v>148.00573598120607</v>
      </c>
      <c r="AL23">
        <f t="shared" si="8"/>
        <v>-1918.5473314754765</v>
      </c>
      <c r="AN23">
        <f t="shared" si="9"/>
        <v>0</v>
      </c>
      <c r="AO23">
        <f t="shared" si="9"/>
        <v>0</v>
      </c>
      <c r="AP23">
        <f t="shared" si="9"/>
        <v>-0.98119378959917369</v>
      </c>
      <c r="AQ23">
        <f t="shared" si="9"/>
        <v>-218.54401389900701</v>
      </c>
      <c r="AR23">
        <f t="shared" si="9"/>
        <v>-219.5252076886062</v>
      </c>
      <c r="AS23">
        <f t="shared" si="9"/>
        <v>5.2923363177984486</v>
      </c>
      <c r="AT23">
        <f t="shared" si="9"/>
        <v>15.34327586255807</v>
      </c>
      <c r="AU23">
        <f t="shared" si="9"/>
        <v>-198.8895955082497</v>
      </c>
      <c r="AW23">
        <v>20</v>
      </c>
      <c r="AX23">
        <f>IF(Z23&gt;0, (R23*SUMPRODUCT(K23:$K$98, X23:$X$98)-K23*$AZ$3)/Z23, 0)</f>
        <v>2724.9627077870805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500000</v>
      </c>
      <c r="S24">
        <f t="shared" si="1"/>
        <v>2697.6073189849162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2063.3162296047049</v>
      </c>
      <c r="AC24">
        <f t="shared" si="2"/>
        <v>2010.3753123949928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-2187.4279456343638</v>
      </c>
      <c r="AI24">
        <f t="shared" si="6"/>
        <v>-2196.7434939827399</v>
      </c>
      <c r="AJ24">
        <f t="shared" si="7"/>
        <v>52.940917209712097</v>
      </c>
      <c r="AK24">
        <f t="shared" si="22"/>
        <v>144.43213607232934</v>
      </c>
      <c r="AL24">
        <f t="shared" si="8"/>
        <v>-1999.3704407006985</v>
      </c>
      <c r="AN24">
        <f t="shared" si="9"/>
        <v>0</v>
      </c>
      <c r="AO24">
        <f t="shared" si="9"/>
        <v>0</v>
      </c>
      <c r="AP24">
        <f t="shared" si="9"/>
        <v>-0.862243537704381</v>
      </c>
      <c r="AQ24">
        <f t="shared" si="9"/>
        <v>-202.46748122411631</v>
      </c>
      <c r="AR24">
        <f t="shared" si="9"/>
        <v>-203.32972476182067</v>
      </c>
      <c r="AS24">
        <f t="shared" si="9"/>
        <v>4.9001907388708865</v>
      </c>
      <c r="AT24">
        <f t="shared" si="9"/>
        <v>13.368582428850157</v>
      </c>
      <c r="AU24">
        <f t="shared" si="9"/>
        <v>-185.06095159409963</v>
      </c>
      <c r="AW24">
        <v>21</v>
      </c>
      <c r="AX24">
        <f>IF(Z24&gt;0, (R24*SUMPRODUCT(K24:$K$98, X24:$X$98)-K24*$AZ$3)/Z24, 0)</f>
        <v>2697.6073189849162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500000</v>
      </c>
      <c r="S25">
        <f t="shared" si="1"/>
        <v>2667.3246524991991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2010.3753123949928</v>
      </c>
      <c r="AC25">
        <f t="shared" si="2"/>
        <v>1955.7677389291762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-2279.7240943745205</v>
      </c>
      <c r="AI25">
        <f t="shared" si="6"/>
        <v>-2288.8894941370536</v>
      </c>
      <c r="AJ25">
        <f t="shared" si="7"/>
        <v>54.607573465816586</v>
      </c>
      <c r="AK25">
        <f t="shared" si="22"/>
        <v>140.7262718676495</v>
      </c>
      <c r="AL25">
        <f t="shared" si="8"/>
        <v>-2093.5556488035877</v>
      </c>
      <c r="AN25">
        <f t="shared" si="9"/>
        <v>0</v>
      </c>
      <c r="AO25">
        <f t="shared" si="9"/>
        <v>0</v>
      </c>
      <c r="AP25">
        <f t="shared" si="9"/>
        <v>-0.75745164545050214</v>
      </c>
      <c r="AQ25">
        <f t="shared" si="9"/>
        <v>-188.40212224195497</v>
      </c>
      <c r="AR25">
        <f t="shared" si="9"/>
        <v>-189.15957388740549</v>
      </c>
      <c r="AS25">
        <f t="shared" si="9"/>
        <v>4.5129069595880393</v>
      </c>
      <c r="AT25">
        <f t="shared" si="9"/>
        <v>11.629972390293924</v>
      </c>
      <c r="AU25">
        <f t="shared" si="9"/>
        <v>-173.01669453752353</v>
      </c>
      <c r="AW25">
        <v>22</v>
      </c>
      <c r="AX25">
        <f>IF(Z25&gt;0, (R25*SUMPRODUCT(K25:$K$98, X25:$X$98)-K25*$AZ$3)/Z25, 0)</f>
        <v>2667.3246524991991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500000</v>
      </c>
      <c r="S26">
        <f t="shared" si="1"/>
        <v>2633.8401068104458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1955.7677389291762</v>
      </c>
      <c r="AC26">
        <f t="shared" si="2"/>
        <v>1899.3833914714162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-2376.8051950911959</v>
      </c>
      <c r="AI26">
        <f t="shared" si="6"/>
        <v>-2385.8195207262261</v>
      </c>
      <c r="AJ26">
        <f t="shared" si="7"/>
        <v>56.384347457759986</v>
      </c>
      <c r="AK26">
        <f t="shared" si="22"/>
        <v>136.90374172504235</v>
      </c>
      <c r="AL26">
        <f t="shared" si="8"/>
        <v>-2192.5314315434239</v>
      </c>
      <c r="AN26">
        <f t="shared" si="9"/>
        <v>0</v>
      </c>
      <c r="AO26">
        <f t="shared" si="9"/>
        <v>0</v>
      </c>
      <c r="AP26">
        <f t="shared" si="9"/>
        <v>-0.66514866097588399</v>
      </c>
      <c r="AQ26">
        <f t="shared" si="9"/>
        <v>-175.3795965359638</v>
      </c>
      <c r="AR26">
        <f t="shared" si="9"/>
        <v>-176.04474519693966</v>
      </c>
      <c r="AS26">
        <f t="shared" si="9"/>
        <v>4.1604857345938795</v>
      </c>
      <c r="AT26">
        <f t="shared" si="9"/>
        <v>10.101847234931038</v>
      </c>
      <c r="AU26">
        <f t="shared" si="9"/>
        <v>-161.78241222741477</v>
      </c>
      <c r="AW26">
        <v>23</v>
      </c>
      <c r="AX26">
        <f>IF(Z26&gt;0, (R26*SUMPRODUCT(K26:$K$98, X26:$X$98)-K26*$AZ$3)/Z26, 0)</f>
        <v>2633.8401068104458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500000</v>
      </c>
      <c r="S27">
        <f t="shared" si="1"/>
        <v>2597.9237193698909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1899.3833914714162</v>
      </c>
      <c r="AC27">
        <f t="shared" si="2"/>
        <v>1841.8768081356275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-2477.1316364840081</v>
      </c>
      <c r="AI27">
        <f t="shared" si="6"/>
        <v>-2485.9938905717763</v>
      </c>
      <c r="AJ27">
        <f t="shared" si="7"/>
        <v>57.506583335788719</v>
      </c>
      <c r="AK27">
        <f t="shared" si="22"/>
        <v>132.95683740299916</v>
      </c>
      <c r="AL27">
        <f t="shared" si="8"/>
        <v>-2295.5304698329887</v>
      </c>
      <c r="AN27">
        <f t="shared" si="9"/>
        <v>0</v>
      </c>
      <c r="AO27">
        <f t="shared" si="9"/>
        <v>0</v>
      </c>
      <c r="AP27">
        <f t="shared" si="9"/>
        <v>-0.58386393962259098</v>
      </c>
      <c r="AQ27">
        <f t="shared" si="9"/>
        <v>-163.19864245796674</v>
      </c>
      <c r="AR27">
        <f t="shared" si="9"/>
        <v>-163.78250639758932</v>
      </c>
      <c r="AS27">
        <f t="shared" si="9"/>
        <v>3.7886546659738802</v>
      </c>
      <c r="AT27">
        <f t="shared" si="9"/>
        <v>8.7594761013477367</v>
      </c>
      <c r="AU27">
        <f t="shared" si="9"/>
        <v>-151.23437563026772</v>
      </c>
      <c r="AW27">
        <v>24</v>
      </c>
      <c r="AX27">
        <f>IF(Z27&gt;0, (R27*SUMPRODUCT(K27:$K$98, X27:$X$98)-K27*$AZ$3)/Z27, 0)</f>
        <v>2597.9237193698909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500000</v>
      </c>
      <c r="S28">
        <f t="shared" si="1"/>
        <v>2560.4924100184439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1841.8768081356275</v>
      </c>
      <c r="AC28">
        <f t="shared" si="2"/>
        <v>1783.9219274635309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-2590.0157355403448</v>
      </c>
      <c r="AI28">
        <f t="shared" si="6"/>
        <v>-2598.7246166938467</v>
      </c>
      <c r="AJ28">
        <f t="shared" si="7"/>
        <v>57.954880672096579</v>
      </c>
      <c r="AK28">
        <f t="shared" si="22"/>
        <v>128.93137656949395</v>
      </c>
      <c r="AL28">
        <f t="shared" si="8"/>
        <v>-2411.8383594522561</v>
      </c>
      <c r="AN28">
        <f t="shared" si="9"/>
        <v>0</v>
      </c>
      <c r="AO28">
        <f t="shared" si="9"/>
        <v>0</v>
      </c>
      <c r="AP28">
        <f t="shared" si="9"/>
        <v>-0.51228518581958327</v>
      </c>
      <c r="AQ28">
        <f t="shared" si="9"/>
        <v>-152.35328958685042</v>
      </c>
      <c r="AR28">
        <f t="shared" si="9"/>
        <v>-152.86557477267002</v>
      </c>
      <c r="AS28">
        <f t="shared" si="9"/>
        <v>3.4090977119740171</v>
      </c>
      <c r="AT28">
        <f t="shared" si="9"/>
        <v>7.5841698881513961</v>
      </c>
      <c r="AU28">
        <f t="shared" si="9"/>
        <v>-141.87230717254459</v>
      </c>
      <c r="AW28">
        <v>25</v>
      </c>
      <c r="AX28">
        <f>IF(Z28&gt;0, (R28*SUMPRODUCT(K28:$K$98, X28:$X$98)-K28*$AZ$3)/Z28, 0)</f>
        <v>2560.4924100184439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500000</v>
      </c>
      <c r="S29">
        <f t="shared" si="1"/>
        <v>2521.5688430147143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1783.9219274635309</v>
      </c>
      <c r="AC29">
        <f t="shared" si="2"/>
        <v>1725.5362823283501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-2716.3947844041745</v>
      </c>
      <c r="AI29">
        <f t="shared" si="6"/>
        <v>-2724.9486668765312</v>
      </c>
      <c r="AJ29">
        <f t="shared" si="7"/>
        <v>58.385645135180766</v>
      </c>
      <c r="AK29">
        <f t="shared" si="22"/>
        <v>124.87453492244717</v>
      </c>
      <c r="AL29">
        <f t="shared" si="8"/>
        <v>-2541.6884868189031</v>
      </c>
      <c r="AN29">
        <f t="shared" si="9"/>
        <v>0</v>
      </c>
      <c r="AO29">
        <f t="shared" si="9"/>
        <v>0</v>
      </c>
      <c r="AP29">
        <f t="shared" si="9"/>
        <v>-0.44925683114588266</v>
      </c>
      <c r="AQ29">
        <f t="shared" si="9"/>
        <v>-142.66725278566938</v>
      </c>
      <c r="AR29">
        <f t="shared" si="9"/>
        <v>-143.11650961681525</v>
      </c>
      <c r="AS29">
        <f t="shared" si="9"/>
        <v>3.0664613411052097</v>
      </c>
      <c r="AT29">
        <f t="shared" si="9"/>
        <v>6.5585116502796543</v>
      </c>
      <c r="AU29">
        <f t="shared" si="9"/>
        <v>-133.4915366254304</v>
      </c>
      <c r="AW29">
        <v>26</v>
      </c>
      <c r="AX29">
        <f>IF(Z29&gt;0, (R29*SUMPRODUCT(K29:$K$98, X29:$X$98)-K29*$AZ$3)/Z29, 0)</f>
        <v>2521.5688430147143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500000</v>
      </c>
      <c r="S30">
        <f t="shared" si="1"/>
        <v>2481.2473481931565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1725.5362823283501</v>
      </c>
      <c r="AC30">
        <f t="shared" si="2"/>
        <v>1666.768712088814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-2860.5986145986039</v>
      </c>
      <c r="AI30">
        <f t="shared" si="6"/>
        <v>-2868.9954432808722</v>
      </c>
      <c r="AJ30">
        <f t="shared" si="7"/>
        <v>58.767570239536099</v>
      </c>
      <c r="AK30">
        <f t="shared" si="22"/>
        <v>120.78753976298452</v>
      </c>
      <c r="AL30">
        <f t="shared" si="8"/>
        <v>-2689.4403332783518</v>
      </c>
      <c r="AN30">
        <f t="shared" si="9"/>
        <v>0</v>
      </c>
      <c r="AO30">
        <f t="shared" si="9"/>
        <v>0</v>
      </c>
      <c r="AP30">
        <f t="shared" si="9"/>
        <v>-0.39375735622115549</v>
      </c>
      <c r="AQ30">
        <f t="shared" si="9"/>
        <v>-134.14370952605688</v>
      </c>
      <c r="AR30">
        <f t="shared" si="9"/>
        <v>-134.53746688227804</v>
      </c>
      <c r="AS30">
        <f t="shared" si="9"/>
        <v>2.7558217470753585</v>
      </c>
      <c r="AT30">
        <f t="shared" si="9"/>
        <v>5.6641601396449008</v>
      </c>
      <c r="AU30">
        <f t="shared" si="9"/>
        <v>-126.11748499555777</v>
      </c>
      <c r="AW30">
        <v>27</v>
      </c>
      <c r="AX30">
        <f>IF(Z30&gt;0, (R30*SUMPRODUCT(K30:$K$98, X30:$X$98)-K30*$AZ$3)/Z30, 0)</f>
        <v>2481.2473481931565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500000</v>
      </c>
      <c r="S31">
        <f t="shared" si="1"/>
        <v>2439.4425815758259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1666.768712088814</v>
      </c>
      <c r="AC31">
        <f t="shared" si="2"/>
        <v>1607.5354334075193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-3026.1455161090817</v>
      </c>
      <c r="AI31">
        <f t="shared" si="6"/>
        <v>-3034.3827228666246</v>
      </c>
      <c r="AJ31">
        <f t="shared" si="7"/>
        <v>59.233278681294678</v>
      </c>
      <c r="AK31">
        <f t="shared" si="22"/>
        <v>116.673809846217</v>
      </c>
      <c r="AL31">
        <f t="shared" si="8"/>
        <v>-2858.4756343391132</v>
      </c>
      <c r="AN31">
        <f t="shared" si="9"/>
        <v>0</v>
      </c>
      <c r="AO31">
        <f t="shared" si="9"/>
        <v>0</v>
      </c>
      <c r="AP31">
        <f t="shared" si="9"/>
        <v>-0.34488581495509657</v>
      </c>
      <c r="AQ31">
        <f t="shared" si="9"/>
        <v>-126.70249675841914</v>
      </c>
      <c r="AR31">
        <f t="shared" si="9"/>
        <v>-127.04738257337425</v>
      </c>
      <c r="AS31">
        <f t="shared" si="9"/>
        <v>2.4800540027423943</v>
      </c>
      <c r="AT31">
        <f t="shared" si="9"/>
        <v>4.8850469797764511</v>
      </c>
      <c r="AU31">
        <f t="shared" si="9"/>
        <v>-119.68228159085541</v>
      </c>
      <c r="AW31">
        <v>28</v>
      </c>
      <c r="AX31">
        <f>IF(Z31&gt;0, (R31*SUMPRODUCT(K31:$K$98, X31:$X$98)-K31*$AZ$3)/Z31, 0)</f>
        <v>2439.4425815758259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500000</v>
      </c>
      <c r="S32">
        <f t="shared" si="1"/>
        <v>2396.0083211126725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1607.5354334075193</v>
      </c>
      <c r="AC32">
        <f t="shared" si="2"/>
        <v>1547.717249903352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-3215.1165581714999</v>
      </c>
      <c r="AI32">
        <f t="shared" si="6"/>
        <v>-3223.1910149475129</v>
      </c>
      <c r="AJ32">
        <f t="shared" si="7"/>
        <v>59.818183504167337</v>
      </c>
      <c r="AK32">
        <f t="shared" si="22"/>
        <v>112.52748033852636</v>
      </c>
      <c r="AL32">
        <f t="shared" si="8"/>
        <v>-3050.8453511048192</v>
      </c>
      <c r="AN32">
        <f t="shared" si="9"/>
        <v>0</v>
      </c>
      <c r="AO32">
        <f t="shared" si="9"/>
        <v>0</v>
      </c>
      <c r="AP32">
        <f t="shared" si="9"/>
        <v>-0.30184963607841336</v>
      </c>
      <c r="AQ32">
        <f t="shared" si="9"/>
        <v>-120.19158563295257</v>
      </c>
      <c r="AR32">
        <f t="shared" si="9"/>
        <v>-120.49343526903097</v>
      </c>
      <c r="AS32">
        <f t="shared" si="9"/>
        <v>2.236199588713415</v>
      </c>
      <c r="AT32">
        <f t="shared" si="9"/>
        <v>4.2066457139147166</v>
      </c>
      <c r="AU32">
        <f t="shared" si="9"/>
        <v>-114.05058996640284</v>
      </c>
      <c r="AW32">
        <v>29</v>
      </c>
      <c r="AX32">
        <f>IF(Z32&gt;0, (R32*SUMPRODUCT(K32:$K$98, X32:$X$98)-K32*$AZ$3)/Z32, 0)</f>
        <v>2396.0083211126725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500000</v>
      </c>
      <c r="S33">
        <f t="shared" si="1"/>
        <v>2350.937969601001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1547.717249903352</v>
      </c>
      <c r="AC33">
        <f t="shared" si="2"/>
        <v>1487.2438011045531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-3439.887181239048</v>
      </c>
      <c r="AI33">
        <f t="shared" si="6"/>
        <v>-3447.7948962677701</v>
      </c>
      <c r="AJ33">
        <f t="shared" si="7"/>
        <v>60.473448798798927</v>
      </c>
      <c r="AK33">
        <f t="shared" si="22"/>
        <v>108.34020749323466</v>
      </c>
      <c r="AL33">
        <f t="shared" si="8"/>
        <v>-3278.9812399757366</v>
      </c>
      <c r="AN33">
        <f t="shared" si="9"/>
        <v>0</v>
      </c>
      <c r="AO33">
        <f t="shared" si="9"/>
        <v>0</v>
      </c>
      <c r="AP33">
        <f t="shared" si="9"/>
        <v>-0.26394311029275364</v>
      </c>
      <c r="AQ33">
        <f t="shared" si="9"/>
        <v>-114.81629249089768</v>
      </c>
      <c r="AR33">
        <f t="shared" si="9"/>
        <v>-115.08023560119044</v>
      </c>
      <c r="AS33">
        <f t="shared" si="9"/>
        <v>2.018478170762342</v>
      </c>
      <c r="AT33">
        <f t="shared" si="9"/>
        <v>3.6161711988435523</v>
      </c>
      <c r="AU33">
        <f t="shared" si="9"/>
        <v>-109.44558623158456</v>
      </c>
      <c r="AW33">
        <v>30</v>
      </c>
      <c r="AX33">
        <f>IF(Z33&gt;0, (R33*SUMPRODUCT(K33:$K$98, X33:$X$98)-K33*$AZ$3)/Z33, 0)</f>
        <v>2350.937969601001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500000</v>
      </c>
      <c r="S34">
        <f t="shared" si="1"/>
        <v>2303.6674529545217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1487.2438011045531</v>
      </c>
      <c r="AC34">
        <f t="shared" si="2"/>
        <v>1425.7472736441487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-3693.8901175573383</v>
      </c>
      <c r="AI34">
        <f t="shared" si="6"/>
        <v>-3701.626408182834</v>
      </c>
      <c r="AJ34">
        <f t="shared" si="7"/>
        <v>61.496527460404423</v>
      </c>
      <c r="AK34">
        <f t="shared" si="22"/>
        <v>104.10706607731872</v>
      </c>
      <c r="AL34">
        <f t="shared" si="8"/>
        <v>-3536.0228146451104</v>
      </c>
      <c r="AN34">
        <f t="shared" si="9"/>
        <v>0</v>
      </c>
      <c r="AO34">
        <f t="shared" si="9"/>
        <v>0</v>
      </c>
      <c r="AP34">
        <f t="shared" si="9"/>
        <v>-0.23055474965242048</v>
      </c>
      <c r="AQ34">
        <f t="shared" si="9"/>
        <v>-110.08427068268291</v>
      </c>
      <c r="AR34">
        <f t="shared" si="9"/>
        <v>-110.31482543233533</v>
      </c>
      <c r="AS34">
        <f t="shared" si="9"/>
        <v>1.8327021539755153</v>
      </c>
      <c r="AT34">
        <f t="shared" si="9"/>
        <v>3.1025693990090959</v>
      </c>
      <c r="AU34">
        <f t="shared" ref="AU34:AU79" si="23">AL34*$K34</f>
        <v>-105.37955387935071</v>
      </c>
      <c r="AW34">
        <v>31</v>
      </c>
      <c r="AX34">
        <f>IF(Z34&gt;0, (R34*SUMPRODUCT(K34:$K$98, X34:$X$98)-K34*$AZ$3)/Z34, 0)</f>
        <v>2303.6674529545217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500000</v>
      </c>
      <c r="S35">
        <f t="shared" si="1"/>
        <v>2254.2505093010564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1425.7472736441487</v>
      </c>
      <c r="AC35">
        <f t="shared" si="2"/>
        <v>1363.2699360244071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-3979.46032294516</v>
      </c>
      <c r="AI35">
        <f t="shared" ref="AI35:AI66" si="25">SUM(AE35:AH35)</f>
        <v>-3987.0197641563273</v>
      </c>
      <c r="AJ35">
        <f t="shared" si="7"/>
        <v>62.477337619741547</v>
      </c>
      <c r="AK35">
        <f t="shared" si="22"/>
        <v>99.802309155090413</v>
      </c>
      <c r="AL35">
        <f t="shared" ref="AL35:AL79" si="26">SUM(AI35:AK35)</f>
        <v>-3824.7401173814951</v>
      </c>
      <c r="AN35">
        <f t="shared" ref="AN35:AT66" si="27">AE35*$K35</f>
        <v>0</v>
      </c>
      <c r="AO35">
        <f t="shared" si="27"/>
        <v>0</v>
      </c>
      <c r="AP35">
        <f t="shared" si="27"/>
        <v>-0.20114672618067886</v>
      </c>
      <c r="AQ35">
        <f t="shared" si="27"/>
        <v>-105.88817262628484</v>
      </c>
      <c r="AR35">
        <f t="shared" si="27"/>
        <v>-106.08931935246552</v>
      </c>
      <c r="AS35">
        <f t="shared" si="27"/>
        <v>1.6624392692056604</v>
      </c>
      <c r="AT35">
        <f t="shared" si="27"/>
        <v>2.6556073644917944</v>
      </c>
      <c r="AU35">
        <f t="shared" si="23"/>
        <v>-101.77127271876806</v>
      </c>
      <c r="AW35">
        <v>32</v>
      </c>
      <c r="AX35">
        <f>IF(Z35&gt;0, (R35*SUMPRODUCT(K35:$K$98, X35:$X$98)-K35*$AZ$3)/Z35, 0)</f>
        <v>2254.2505093010564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500000</v>
      </c>
      <c r="S36">
        <f t="shared" si="1"/>
        <v>2202.8048778544735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1363.2699360244071</v>
      </c>
      <c r="AC36">
        <f t="shared" si="2"/>
        <v>1299.8879536328914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-4300.967662550167</v>
      </c>
      <c r="AI36">
        <f t="shared" si="25"/>
        <v>-4308.3439851576586</v>
      </c>
      <c r="AJ36">
        <f t="shared" si="7"/>
        <v>63.381982391515749</v>
      </c>
      <c r="AK36">
        <f t="shared" si="22"/>
        <v>95.428895521708512</v>
      </c>
      <c r="AL36">
        <f t="shared" si="26"/>
        <v>-4149.5331072444342</v>
      </c>
      <c r="AN36">
        <f t="shared" si="27"/>
        <v>0</v>
      </c>
      <c r="AO36">
        <f t="shared" si="27"/>
        <v>0</v>
      </c>
      <c r="AP36">
        <f t="shared" si="27"/>
        <v>-0.17524480578831694</v>
      </c>
      <c r="AQ36">
        <f t="shared" si="27"/>
        <v>-102.18130128418119</v>
      </c>
      <c r="AR36">
        <f t="shared" si="27"/>
        <v>-102.3565460899695</v>
      </c>
      <c r="AS36">
        <f t="shared" si="27"/>
        <v>1.5058130976265147</v>
      </c>
      <c r="AT36">
        <f t="shared" si="27"/>
        <v>2.2671755496851769</v>
      </c>
      <c r="AU36">
        <f t="shared" si="23"/>
        <v>-98.583557442657806</v>
      </c>
      <c r="AW36">
        <v>33</v>
      </c>
      <c r="AX36">
        <f>IF(Z36&gt;0, (R36*SUMPRODUCT(K36:$K$98, X36:$X$98)-K36*$AZ$3)/Z36, 0)</f>
        <v>2202.8048778544735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500000</v>
      </c>
      <c r="S37">
        <f t="shared" si="1"/>
        <v>2149.304709439632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1299.8879536328914</v>
      </c>
      <c r="AC37">
        <f t="shared" si="2"/>
        <v>1235.6586079154681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-4646.9478134367528</v>
      </c>
      <c r="AI37">
        <f t="shared" si="25"/>
        <v>-4654.1341991228337</v>
      </c>
      <c r="AJ37">
        <f t="shared" si="7"/>
        <v>64.229345717423257</v>
      </c>
      <c r="AK37">
        <f t="shared" si="22"/>
        <v>90.9921567543024</v>
      </c>
      <c r="AL37">
        <f t="shared" si="26"/>
        <v>-4498.9126966511085</v>
      </c>
      <c r="AN37">
        <f t="shared" si="27"/>
        <v>0</v>
      </c>
      <c r="AO37">
        <f t="shared" si="27"/>
        <v>0</v>
      </c>
      <c r="AP37">
        <f t="shared" si="27"/>
        <v>-0.15243958256842288</v>
      </c>
      <c r="AQ37">
        <f t="shared" si="27"/>
        <v>-98.572330492861937</v>
      </c>
      <c r="AR37">
        <f t="shared" si="27"/>
        <v>-98.724770075430357</v>
      </c>
      <c r="AS37">
        <f t="shared" si="27"/>
        <v>1.3624504831087669</v>
      </c>
      <c r="AT37">
        <f t="shared" si="27"/>
        <v>1.9301505650458222</v>
      </c>
      <c r="AU37">
        <f t="shared" si="23"/>
        <v>-95.432169027275776</v>
      </c>
      <c r="AW37">
        <v>34</v>
      </c>
      <c r="AX37">
        <f>IF(Z37&gt;0, (R37*SUMPRODUCT(K37:$K$98, X37:$X$98)-K37*$AZ$3)/Z37, 0)</f>
        <v>2149.304709439632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500000</v>
      </c>
      <c r="S38">
        <f t="shared" si="1"/>
        <v>2094.2708386847703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1235.6586079154681</v>
      </c>
      <c r="AC38">
        <f t="shared" si="2"/>
        <v>1170.971952035783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-5015.324528695538</v>
      </c>
      <c r="AI38">
        <f t="shared" si="25"/>
        <v>-5022.3136674115403</v>
      </c>
      <c r="AJ38">
        <f t="shared" si="7"/>
        <v>64.686655879685077</v>
      </c>
      <c r="AK38">
        <f t="shared" si="22"/>
        <v>86.496102554082782</v>
      </c>
      <c r="AL38">
        <f t="shared" si="26"/>
        <v>-4871.1309089777724</v>
      </c>
      <c r="AN38">
        <f t="shared" si="27"/>
        <v>0</v>
      </c>
      <c r="AO38">
        <f t="shared" si="27"/>
        <v>0</v>
      </c>
      <c r="AP38">
        <f t="shared" si="27"/>
        <v>-0.13237100516474787</v>
      </c>
      <c r="AQ38">
        <f t="shared" si="27"/>
        <v>-94.987891365036987</v>
      </c>
      <c r="AR38">
        <f t="shared" si="27"/>
        <v>-95.120262370201729</v>
      </c>
      <c r="AS38">
        <f t="shared" si="27"/>
        <v>1.2251348853521149</v>
      </c>
      <c r="AT38">
        <f t="shared" si="27"/>
        <v>1.6381955635966148</v>
      </c>
      <c r="AU38">
        <f t="shared" si="23"/>
        <v>-92.256931921252999</v>
      </c>
      <c r="AW38">
        <v>35</v>
      </c>
      <c r="AX38">
        <f>IF(Z38&gt;0, (R38*SUMPRODUCT(K38:$K$98, X38:$X$98)-K38*$AZ$3)/Z38, 0)</f>
        <v>2094.2708386847703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500000</v>
      </c>
      <c r="S39">
        <f t="shared" si="1"/>
        <v>2038.2166866475093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1170.971952035783</v>
      </c>
      <c r="AC39">
        <f t="shared" si="2"/>
        <v>1106.2391272896541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-5395.6240348516831</v>
      </c>
      <c r="AI39">
        <f t="shared" si="25"/>
        <v>-5402.4083915796546</v>
      </c>
      <c r="AJ39">
        <f t="shared" si="7"/>
        <v>64.732824746128927</v>
      </c>
      <c r="AK39">
        <f t="shared" si="22"/>
        <v>81.968036642504813</v>
      </c>
      <c r="AL39">
        <f t="shared" si="26"/>
        <v>-5255.7075301910209</v>
      </c>
      <c r="AN39">
        <f t="shared" si="27"/>
        <v>0</v>
      </c>
      <c r="AO39">
        <f t="shared" si="27"/>
        <v>0</v>
      </c>
      <c r="AP39">
        <f t="shared" si="27"/>
        <v>-0.11472547364066839</v>
      </c>
      <c r="AQ39">
        <f t="shared" si="27"/>
        <v>-91.241594126849961</v>
      </c>
      <c r="AR39">
        <f t="shared" si="27"/>
        <v>-91.356319600490622</v>
      </c>
      <c r="AS39">
        <f t="shared" si="27"/>
        <v>1.0946511625013844</v>
      </c>
      <c r="AT39">
        <f t="shared" si="27"/>
        <v>1.3861036800196127</v>
      </c>
      <c r="AU39">
        <f t="shared" si="23"/>
        <v>-88.875564757969627</v>
      </c>
      <c r="AW39">
        <v>36</v>
      </c>
      <c r="AX39">
        <f>IF(Z39&gt;0, (R39*SUMPRODUCT(K39:$K$98, X39:$X$98)-K39*$AZ$3)/Z39, 0)</f>
        <v>2038.2166866475093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500000</v>
      </c>
      <c r="S40">
        <f t="shared" si="1"/>
        <v>1981.9879014889652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1106.2391272896541</v>
      </c>
      <c r="AC40">
        <f t="shared" si="2"/>
        <v>1042.0109855011146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-5790.3583710662733</v>
      </c>
      <c r="AI40">
        <f t="shared" si="25"/>
        <v>-5796.9301252676887</v>
      </c>
      <c r="AJ40">
        <f t="shared" si="7"/>
        <v>64.22814178853946</v>
      </c>
      <c r="AK40">
        <f t="shared" si="22"/>
        <v>77.436738910275793</v>
      </c>
      <c r="AL40">
        <f t="shared" si="26"/>
        <v>-5655.2652445688736</v>
      </c>
      <c r="AN40">
        <f t="shared" si="27"/>
        <v>0</v>
      </c>
      <c r="AO40">
        <f t="shared" si="27"/>
        <v>0</v>
      </c>
      <c r="AP40">
        <f t="shared" si="27"/>
        <v>-9.9223484106527843E-2</v>
      </c>
      <c r="AQ40">
        <f t="shared" si="27"/>
        <v>-87.425596605375461</v>
      </c>
      <c r="AR40">
        <f t="shared" si="27"/>
        <v>-87.524820089481992</v>
      </c>
      <c r="AS40">
        <f t="shared" si="27"/>
        <v>0.96974716500728331</v>
      </c>
      <c r="AT40">
        <f t="shared" si="27"/>
        <v>1.1691768737897463</v>
      </c>
      <c r="AU40">
        <f t="shared" si="23"/>
        <v>-85.385896050684963</v>
      </c>
      <c r="AW40">
        <v>37</v>
      </c>
      <c r="AX40">
        <f>IF(Z40&gt;0, (R40*SUMPRODUCT(K40:$K$98, X40:$X$98)-K40*$AZ$3)/Z40, 0)</f>
        <v>1981.9879014889652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500000</v>
      </c>
      <c r="S41">
        <f t="shared" si="1"/>
        <v>1926.3536443495971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1042.0109855011146</v>
      </c>
      <c r="AC41">
        <f t="shared" si="2"/>
        <v>978.70454276923033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-6211.1262980405636</v>
      </c>
      <c r="AI41">
        <f t="shared" si="25"/>
        <v>-6217.4770565425133</v>
      </c>
      <c r="AJ41">
        <f t="shared" si="7"/>
        <v>63.306442731884317</v>
      </c>
      <c r="AK41">
        <f t="shared" si="22"/>
        <v>72.940768985078037</v>
      </c>
      <c r="AL41">
        <f t="shared" si="26"/>
        <v>-6081.2298448255515</v>
      </c>
      <c r="AN41">
        <f t="shared" si="27"/>
        <v>0</v>
      </c>
      <c r="AO41">
        <f t="shared" si="27"/>
        <v>0</v>
      </c>
      <c r="AP41">
        <f t="shared" si="27"/>
        <v>-8.5613201313853873E-2</v>
      </c>
      <c r="AQ41">
        <f t="shared" si="27"/>
        <v>-83.730849783793843</v>
      </c>
      <c r="AR41">
        <f t="shared" si="27"/>
        <v>-83.816462985107691</v>
      </c>
      <c r="AS41">
        <f t="shared" si="27"/>
        <v>0.85342045747837658</v>
      </c>
      <c r="AT41">
        <f t="shared" si="27"/>
        <v>0.98329872521360406</v>
      </c>
      <c r="AU41">
        <f t="shared" si="23"/>
        <v>-81.979743802415726</v>
      </c>
      <c r="AW41">
        <v>38</v>
      </c>
      <c r="AX41">
        <f>IF(Z41&gt;0, (R41*SUMPRODUCT(K41:$K$98, X41:$X$98)-K41*$AZ$3)/Z41, 0)</f>
        <v>1926.3536443495971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500000</v>
      </c>
      <c r="S42">
        <f t="shared" si="1"/>
        <v>1871.6969982106762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978.70454276923033</v>
      </c>
      <c r="AC42">
        <f t="shared" si="2"/>
        <v>916.50865180105416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-6656.4304158320128</v>
      </c>
      <c r="AI42">
        <f t="shared" si="25"/>
        <v>-6662.5512559885474</v>
      </c>
      <c r="AJ42">
        <f t="shared" si="7"/>
        <v>62.195890968176172</v>
      </c>
      <c r="AK42">
        <f t="shared" si="22"/>
        <v>68.509317993846125</v>
      </c>
      <c r="AL42">
        <f t="shared" si="26"/>
        <v>-6531.8460470265254</v>
      </c>
      <c r="AN42">
        <f t="shared" si="27"/>
        <v>0</v>
      </c>
      <c r="AO42">
        <f t="shared" si="27"/>
        <v>0</v>
      </c>
      <c r="AP42">
        <f t="shared" si="27"/>
        <v>-7.3672965932565393E-2</v>
      </c>
      <c r="AQ42">
        <f t="shared" si="27"/>
        <v>-80.119552008646181</v>
      </c>
      <c r="AR42">
        <f t="shared" si="27"/>
        <v>-80.19322497457874</v>
      </c>
      <c r="AS42">
        <f t="shared" si="27"/>
        <v>0.74861549056334875</v>
      </c>
      <c r="AT42">
        <f t="shared" si="27"/>
        <v>0.82460651177689059</v>
      </c>
      <c r="AU42">
        <f t="shared" si="23"/>
        <v>-78.62000297223851</v>
      </c>
      <c r="AW42">
        <v>39</v>
      </c>
      <c r="AX42">
        <f>IF(Z42&gt;0, (R42*SUMPRODUCT(K42:$K$98, X42:$X$98)-K42*$AZ$3)/Z42, 0)</f>
        <v>1871.6969982106762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500000</v>
      </c>
      <c r="S43">
        <f t="shared" si="1"/>
        <v>1818.4602694865341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916.50865180105416</v>
      </c>
      <c r="AC43">
        <f t="shared" si="2"/>
        <v>855.61674159206655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-7126.6956923111884</v>
      </c>
      <c r="AI43">
        <f t="shared" si="25"/>
        <v>-7132.5771566738495</v>
      </c>
      <c r="AJ43">
        <f t="shared" si="7"/>
        <v>60.891910208987611</v>
      </c>
      <c r="AK43">
        <f t="shared" si="22"/>
        <v>64.155605626073793</v>
      </c>
      <c r="AL43">
        <f t="shared" si="26"/>
        <v>-7007.5296408387876</v>
      </c>
      <c r="AN43">
        <f t="shared" si="27"/>
        <v>0</v>
      </c>
      <c r="AO43">
        <f t="shared" si="27"/>
        <v>0</v>
      </c>
      <c r="AP43">
        <f t="shared" si="27"/>
        <v>-6.3206910521880905E-2</v>
      </c>
      <c r="AQ43">
        <f t="shared" si="27"/>
        <v>-76.589160311896762</v>
      </c>
      <c r="AR43">
        <f t="shared" si="27"/>
        <v>-76.652367222418633</v>
      </c>
      <c r="AS43">
        <f t="shared" si="27"/>
        <v>0.65439306995039503</v>
      </c>
      <c r="AT43">
        <f t="shared" si="27"/>
        <v>0.6894673459263001</v>
      </c>
      <c r="AU43">
        <f t="shared" si="23"/>
        <v>-75.308506806541928</v>
      </c>
      <c r="AW43">
        <v>40</v>
      </c>
      <c r="AX43">
        <f>IF(Z43&gt;0, (R43*SUMPRODUCT(K43:$K$98, X43:$X$98)-K43*$AZ$3)/Z43, 0)</f>
        <v>1818.4602694865341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500000</v>
      </c>
      <c r="S44">
        <f t="shared" si="1"/>
        <v>1766.8096525852886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855.61674159206655</v>
      </c>
      <c r="AC44">
        <f t="shared" si="2"/>
        <v>796.19511860129319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-7585.9840183088463</v>
      </c>
      <c r="AI44">
        <f t="shared" si="25"/>
        <v>-7591.6170184274233</v>
      </c>
      <c r="AJ44">
        <f t="shared" si="7"/>
        <v>59.421622990773358</v>
      </c>
      <c r="AK44">
        <f t="shared" si="22"/>
        <v>59.893171911444661</v>
      </c>
      <c r="AL44">
        <f t="shared" si="26"/>
        <v>-7472.3022235252056</v>
      </c>
      <c r="AN44">
        <f t="shared" si="27"/>
        <v>0</v>
      </c>
      <c r="AO44">
        <f t="shared" si="27"/>
        <v>0</v>
      </c>
      <c r="AP44">
        <f t="shared" si="27"/>
        <v>-5.4050638781419788E-2</v>
      </c>
      <c r="AQ44">
        <f t="shared" si="27"/>
        <v>-72.790213623997786</v>
      </c>
      <c r="AR44">
        <f t="shared" si="27"/>
        <v>-72.844264262779205</v>
      </c>
      <c r="AS44">
        <f t="shared" si="27"/>
        <v>0.57017159816628493</v>
      </c>
      <c r="AT44">
        <f t="shared" si="27"/>
        <v>0.57469627770515397</v>
      </c>
      <c r="AU44">
        <f t="shared" si="23"/>
        <v>-71.699396386907779</v>
      </c>
      <c r="AW44">
        <v>41</v>
      </c>
      <c r="AX44">
        <f>IF(Z44&gt;0, (R44*SUMPRODUCT(K44:$K$98, X44:$X$98)-K44*$AZ$3)/Z44, 0)</f>
        <v>1766.8096525852886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12.5</v>
      </c>
      <c r="R45">
        <f t="shared" si="0"/>
        <v>500000</v>
      </c>
      <c r="S45">
        <f t="shared" si="1"/>
        <v>1717.4824535186028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796.19511860129319</v>
      </c>
      <c r="AC45">
        <f t="shared" si="2"/>
        <v>738.73306329972729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-8004.0359942084915</v>
      </c>
      <c r="AI45">
        <f t="shared" si="25"/>
        <v>-8009.4125634260281</v>
      </c>
      <c r="AJ45">
        <f t="shared" si="7"/>
        <v>57.462055301565897</v>
      </c>
      <c r="AK45">
        <f t="shared" si="22"/>
        <v>55.733658302090525</v>
      </c>
      <c r="AL45">
        <f t="shared" si="26"/>
        <v>-7896.2168498223718</v>
      </c>
      <c r="AN45">
        <f t="shared" si="27"/>
        <v>0</v>
      </c>
      <c r="AO45">
        <f t="shared" si="27"/>
        <v>0</v>
      </c>
      <c r="AP45">
        <f t="shared" si="27"/>
        <v>-4.6062583142537257E-2</v>
      </c>
      <c r="AQ45">
        <f t="shared" si="27"/>
        <v>-68.572831212994657</v>
      </c>
      <c r="AR45">
        <f t="shared" si="27"/>
        <v>-68.618893796137201</v>
      </c>
      <c r="AS45">
        <f t="shared" si="27"/>
        <v>0.49229361564555252</v>
      </c>
      <c r="AT45">
        <f t="shared" si="27"/>
        <v>0.47748595163706609</v>
      </c>
      <c r="AU45">
        <f t="shared" si="23"/>
        <v>-67.649114228854572</v>
      </c>
      <c r="AW45">
        <v>42</v>
      </c>
      <c r="AX45">
        <f>IF(Z45&gt;0, (R45*SUMPRODUCT(K45:$K$98, X45:$X$98)-K45*$AZ$3)/Z45, 0)</f>
        <v>1717.4824535186028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500000</v>
      </c>
      <c r="S46">
        <f t="shared" si="1"/>
        <v>1687.8576102173438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738.73306329972729</v>
      </c>
      <c r="AC46">
        <f t="shared" si="2"/>
        <v>683.84608773176114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-10334.007766656512</v>
      </c>
      <c r="AI46">
        <f t="shared" si="25"/>
        <v>-10339.072219987707</v>
      </c>
      <c r="AJ46">
        <f t="shared" si="7"/>
        <v>54.886975567966147</v>
      </c>
      <c r="AK46">
        <f t="shared" si="22"/>
        <v>51.711314430980913</v>
      </c>
      <c r="AL46">
        <f t="shared" si="26"/>
        <v>-10232.473929988761</v>
      </c>
      <c r="AN46">
        <f t="shared" si="27"/>
        <v>0</v>
      </c>
      <c r="AO46">
        <f t="shared" si="27"/>
        <v>0</v>
      </c>
      <c r="AP46">
        <f t="shared" si="27"/>
        <v>-3.8739820014972781E-2</v>
      </c>
      <c r="AQ46">
        <f t="shared" si="27"/>
        <v>-79.048531940798838</v>
      </c>
      <c r="AR46">
        <f t="shared" si="27"/>
        <v>-79.08727176081382</v>
      </c>
      <c r="AS46">
        <f t="shared" si="27"/>
        <v>0.41985016261720709</v>
      </c>
      <c r="AT46">
        <f t="shared" si="27"/>
        <v>0.39555839155524763</v>
      </c>
      <c r="AU46">
        <f t="shared" si="23"/>
        <v>-78.27186320664137</v>
      </c>
      <c r="AW46">
        <v>43</v>
      </c>
      <c r="AX46">
        <f>IF(Z46&gt;0, (R46*SUMPRODUCT(K46:$K$98, X46:$X$98)-K46*$AZ$3)/Z46, 0)</f>
        <v>1687.8576102173438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500000</v>
      </c>
      <c r="S47">
        <f t="shared" si="1"/>
        <v>1640.3326403299548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683.84608773176114</v>
      </c>
      <c r="AC47">
        <f t="shared" si="2"/>
        <v>617.01706975973764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-12475.539142851538</v>
      </c>
      <c r="AI47">
        <f t="shared" si="25"/>
        <v>-12480.241063170848</v>
      </c>
      <c r="AJ47">
        <f t="shared" si="7"/>
        <v>66.829017972023507</v>
      </c>
      <c r="AK47">
        <f t="shared" si="22"/>
        <v>47.869226141223287</v>
      </c>
      <c r="AL47">
        <f t="shared" si="26"/>
        <v>-12365.5428190576</v>
      </c>
      <c r="AN47">
        <f t="shared" si="27"/>
        <v>0</v>
      </c>
      <c r="AO47">
        <f t="shared" si="27"/>
        <v>0</v>
      </c>
      <c r="AP47">
        <f t="shared" si="27"/>
        <v>-3.2113102657260702E-2</v>
      </c>
      <c r="AQ47">
        <f t="shared" si="27"/>
        <v>-85.205244238966472</v>
      </c>
      <c r="AR47">
        <f t="shared" si="27"/>
        <v>-85.237357341623721</v>
      </c>
      <c r="AS47">
        <f t="shared" si="27"/>
        <v>0.45642779308814879</v>
      </c>
      <c r="AT47">
        <f t="shared" si="27"/>
        <v>0.32693650015360992</v>
      </c>
      <c r="AU47">
        <f t="shared" si="23"/>
        <v>-84.45399304838196</v>
      </c>
      <c r="AW47">
        <v>44</v>
      </c>
      <c r="AX47">
        <f>IF(Z47&gt;0, (R47*SUMPRODUCT(K47:$K$98, X47:$X$98)-K47*$AZ$3)/Z47, 0)</f>
        <v>1640.3326403299548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500000</v>
      </c>
      <c r="S48">
        <f t="shared" si="1"/>
        <v>1579.4343247725296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617.01706975973764</v>
      </c>
      <c r="AC48">
        <f t="shared" si="2"/>
        <v>542.72210585003495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-14387.031336049142</v>
      </c>
      <c r="AI48">
        <f t="shared" si="25"/>
        <v>-14391.326561381858</v>
      </c>
      <c r="AJ48">
        <f t="shared" si="7"/>
        <v>74.294963909702687</v>
      </c>
      <c r="AK48">
        <f t="shared" si="22"/>
        <v>43.191194883181637</v>
      </c>
      <c r="AL48">
        <f t="shared" si="26"/>
        <v>-14273.840402588974</v>
      </c>
      <c r="AN48">
        <f t="shared" si="27"/>
        <v>0</v>
      </c>
      <c r="AO48">
        <f t="shared" si="27"/>
        <v>0</v>
      </c>
      <c r="AP48">
        <f t="shared" si="27"/>
        <v>-2.6192378151307847E-2</v>
      </c>
      <c r="AQ48">
        <f t="shared" si="27"/>
        <v>-87.732432186546689</v>
      </c>
      <c r="AR48">
        <f t="shared" si="27"/>
        <v>-87.758624564697996</v>
      </c>
      <c r="AS48">
        <f t="shared" si="27"/>
        <v>0.45305231710156757</v>
      </c>
      <c r="AT48">
        <f t="shared" si="27"/>
        <v>0.2633808523548567</v>
      </c>
      <c r="AU48">
        <f t="shared" si="23"/>
        <v>-87.042191395241574</v>
      </c>
      <c r="AW48">
        <v>45</v>
      </c>
      <c r="AX48">
        <f>IF(Z48&gt;0, (R48*SUMPRODUCT(K48:$K$98, X48:$X$98)-K48*$AZ$3)/Z48, 0)</f>
        <v>1579.4343247725296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500000</v>
      </c>
      <c r="S49">
        <f t="shared" si="1"/>
        <v>1507.740437670667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542.72210585003495</v>
      </c>
      <c r="AC49">
        <f t="shared" si="2"/>
        <v>464.73099538604527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-15975.87002226708</v>
      </c>
      <c r="AI49">
        <f t="shared" si="25"/>
        <v>-15979.722898595912</v>
      </c>
      <c r="AJ49">
        <f t="shared" si="7"/>
        <v>77.991110463989685</v>
      </c>
      <c r="AK49">
        <f t="shared" si="22"/>
        <v>37.990547409502447</v>
      </c>
      <c r="AL49">
        <f t="shared" si="26"/>
        <v>-15863.741240722418</v>
      </c>
      <c r="AN49">
        <f t="shared" si="27"/>
        <v>0</v>
      </c>
      <c r="AO49">
        <f t="shared" si="27"/>
        <v>0</v>
      </c>
      <c r="AP49">
        <f t="shared" si="27"/>
        <v>-2.0977610926306761E-2</v>
      </c>
      <c r="AQ49">
        <f t="shared" si="27"/>
        <v>-86.983219011828268</v>
      </c>
      <c r="AR49">
        <f t="shared" si="27"/>
        <v>-87.004196622754563</v>
      </c>
      <c r="AS49">
        <f t="shared" si="27"/>
        <v>0.4246352676260835</v>
      </c>
      <c r="AT49">
        <f t="shared" si="27"/>
        <v>0.20684570549798831</v>
      </c>
      <c r="AU49">
        <f t="shared" si="23"/>
        <v>-86.372715649630493</v>
      </c>
      <c r="AW49">
        <v>46</v>
      </c>
      <c r="AX49">
        <f>IF(Z49&gt;0, (R49*SUMPRODUCT(K49:$K$98, X49:$X$98)-K49*$AZ$3)/Z49, 0)</f>
        <v>1507.740437670667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500000</v>
      </c>
      <c r="S50">
        <f t="shared" si="1"/>
        <v>1423.694746713197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464.73099538604527</v>
      </c>
      <c r="AC50">
        <f t="shared" si="2"/>
        <v>386.44538505507154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-16854.71634704632</v>
      </c>
      <c r="AI50">
        <f t="shared" si="25"/>
        <v>-16858.10932670319</v>
      </c>
      <c r="AJ50">
        <f t="shared" si="7"/>
        <v>78.285610330973725</v>
      </c>
      <c r="AK50">
        <f t="shared" si="22"/>
        <v>32.531169677023172</v>
      </c>
      <c r="AL50">
        <f t="shared" si="26"/>
        <v>-16747.292546695193</v>
      </c>
      <c r="AN50">
        <f t="shared" si="27"/>
        <v>0</v>
      </c>
      <c r="AO50">
        <f t="shared" si="27"/>
        <v>0</v>
      </c>
      <c r="AP50">
        <f t="shared" si="27"/>
        <v>-1.6494311431234972E-2</v>
      </c>
      <c r="AQ50">
        <f t="shared" si="27"/>
        <v>-81.935929073589989</v>
      </c>
      <c r="AR50">
        <f t="shared" si="27"/>
        <v>-81.952423385021234</v>
      </c>
      <c r="AS50">
        <f t="shared" si="27"/>
        <v>0.38057028569842705</v>
      </c>
      <c r="AT50">
        <f t="shared" si="27"/>
        <v>0.15814396139657363</v>
      </c>
      <c r="AU50">
        <f t="shared" si="23"/>
        <v>-81.413709137926219</v>
      </c>
      <c r="AW50">
        <v>47</v>
      </c>
      <c r="AX50">
        <f>IF(Z50&gt;0, (R50*SUMPRODUCT(K50:$K$98, X50:$X$98)-K50*$AZ$3)/Z50, 0)</f>
        <v>1423.694746713197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500000</v>
      </c>
      <c r="S51">
        <f t="shared" si="1"/>
        <v>1333.1589079262478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386.44538505507154</v>
      </c>
      <c r="AC51">
        <f t="shared" si="2"/>
        <v>312.27517801795864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-17243.481322014915</v>
      </c>
      <c r="AI51">
        <f t="shared" si="25"/>
        <v>-17246.409284842164</v>
      </c>
      <c r="AJ51">
        <f t="shared" si="7"/>
        <v>74.170207037112903</v>
      </c>
      <c r="AK51">
        <f t="shared" si="22"/>
        <v>27.051176953855009</v>
      </c>
      <c r="AL51">
        <f t="shared" si="26"/>
        <v>-17145.187900851197</v>
      </c>
      <c r="AN51">
        <f t="shared" si="27"/>
        <v>0</v>
      </c>
      <c r="AO51">
        <f t="shared" si="27"/>
        <v>0</v>
      </c>
      <c r="AP51">
        <f t="shared" si="27"/>
        <v>-1.2708680763499203E-2</v>
      </c>
      <c r="AQ51">
        <f t="shared" si="27"/>
        <v>-74.844495064411291</v>
      </c>
      <c r="AR51">
        <f t="shared" si="27"/>
        <v>-74.857203745174786</v>
      </c>
      <c r="AS51">
        <f t="shared" si="27"/>
        <v>0.32193218937919743</v>
      </c>
      <c r="AT51">
        <f t="shared" si="27"/>
        <v>0.11741432267650333</v>
      </c>
      <c r="AU51">
        <f t="shared" si="23"/>
        <v>-74.417857233119079</v>
      </c>
      <c r="AW51">
        <v>48</v>
      </c>
      <c r="AX51">
        <f>IF(Z51&gt;0, (R51*SUMPRODUCT(K51:$K$98, X51:$X$98)-K51*$AZ$3)/Z51, 0)</f>
        <v>1333.1589079262478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500000</v>
      </c>
      <c r="S52">
        <f t="shared" si="1"/>
        <v>1235.4556596679683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312.27517801795864</v>
      </c>
      <c r="AC52">
        <f t="shared" si="2"/>
        <v>244.36436334325901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-17050.87569427754</v>
      </c>
      <c r="AI52">
        <f t="shared" si="25"/>
        <v>-17053.348105584158</v>
      </c>
      <c r="AJ52">
        <f t="shared" si="7"/>
        <v>67.910814674699623</v>
      </c>
      <c r="AK52">
        <f t="shared" si="22"/>
        <v>21.859262461257106</v>
      </c>
      <c r="AL52">
        <f t="shared" si="26"/>
        <v>-16963.578028448203</v>
      </c>
      <c r="AN52">
        <f t="shared" si="27"/>
        <v>0</v>
      </c>
      <c r="AO52">
        <f t="shared" si="27"/>
        <v>0</v>
      </c>
      <c r="AP52">
        <f t="shared" si="27"/>
        <v>-9.5815905929406663E-3</v>
      </c>
      <c r="AQ52">
        <f t="shared" si="27"/>
        <v>-66.07901756323804</v>
      </c>
      <c r="AR52">
        <f t="shared" si="27"/>
        <v>-66.08859915383097</v>
      </c>
      <c r="AS52">
        <f t="shared" si="27"/>
        <v>0.26318178585568641</v>
      </c>
      <c r="AT52">
        <f t="shared" si="27"/>
        <v>8.4713454839249552E-2</v>
      </c>
      <c r="AU52">
        <f t="shared" si="23"/>
        <v>-65.740703913136045</v>
      </c>
      <c r="AW52">
        <v>49</v>
      </c>
      <c r="AX52">
        <f>IF(Z52&gt;0, (R52*SUMPRODUCT(K52:$K$98, X52:$X$98)-K52*$AZ$3)/Z52, 0)</f>
        <v>1235.4556596679683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500000</v>
      </c>
      <c r="S53">
        <f t="shared" si="1"/>
        <v>1130.1514186629738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244.36436334325901</v>
      </c>
      <c r="AC53">
        <f t="shared" si="2"/>
        <v>184.47613184226373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-16291.817135593103</v>
      </c>
      <c r="AI53">
        <f t="shared" si="25"/>
        <v>-16293.857527358266</v>
      </c>
      <c r="AJ53">
        <f t="shared" si="7"/>
        <v>59.888231500995289</v>
      </c>
      <c r="AK53">
        <f t="shared" si="22"/>
        <v>17.105505434028132</v>
      </c>
      <c r="AL53">
        <f t="shared" si="26"/>
        <v>-16216.863790423242</v>
      </c>
      <c r="AN53">
        <f t="shared" si="27"/>
        <v>0</v>
      </c>
      <c r="AO53">
        <f t="shared" si="27"/>
        <v>0</v>
      </c>
      <c r="AP53">
        <f t="shared" si="27"/>
        <v>-7.0601256217614717E-3</v>
      </c>
      <c r="AQ53">
        <f t="shared" si="27"/>
        <v>-56.372642522800376</v>
      </c>
      <c r="AR53">
        <f t="shared" si="27"/>
        <v>-56.379702648422139</v>
      </c>
      <c r="AS53">
        <f t="shared" si="27"/>
        <v>0.20722414434376199</v>
      </c>
      <c r="AT53">
        <f t="shared" si="27"/>
        <v>5.9188151633349555E-2</v>
      </c>
      <c r="AU53">
        <f t="shared" si="23"/>
        <v>-56.11329035244502</v>
      </c>
      <c r="AW53">
        <v>50</v>
      </c>
      <c r="AX53">
        <f>IF(Z53&gt;0, (R53*SUMPRODUCT(K53:$K$98, X53:$X$98)-K53*$AZ$3)/Z53, 0)</f>
        <v>1130.1514186629738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500000</v>
      </c>
      <c r="S54">
        <f t="shared" si="1"/>
        <v>1017.3269365453031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184.47613184226373</v>
      </c>
      <c r="AC54">
        <f t="shared" si="2"/>
        <v>133.63097687503708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-15122.015313446194</v>
      </c>
      <c r="AI54">
        <f t="shared" si="25"/>
        <v>-15123.65725091087</v>
      </c>
      <c r="AJ54">
        <f t="shared" si="7"/>
        <v>50.845154967226648</v>
      </c>
      <c r="AK54">
        <f t="shared" si="22"/>
        <v>12.913329228958462</v>
      </c>
      <c r="AL54">
        <f t="shared" si="26"/>
        <v>-15059.898766714685</v>
      </c>
      <c r="AN54">
        <f t="shared" si="27"/>
        <v>0</v>
      </c>
      <c r="AO54">
        <f t="shared" si="27"/>
        <v>0</v>
      </c>
      <c r="AP54">
        <f t="shared" si="27"/>
        <v>-5.0726798794265681E-3</v>
      </c>
      <c r="AQ54">
        <f t="shared" si="27"/>
        <v>-46.718675020932153</v>
      </c>
      <c r="AR54">
        <f t="shared" si="27"/>
        <v>-46.723747700811579</v>
      </c>
      <c r="AS54">
        <f t="shared" si="27"/>
        <v>0.15708344569593324</v>
      </c>
      <c r="AT54">
        <f t="shared" si="27"/>
        <v>3.9895054936862691E-2</v>
      </c>
      <c r="AU54">
        <f t="shared" si="23"/>
        <v>-46.526769200178784</v>
      </c>
      <c r="AW54">
        <v>51</v>
      </c>
      <c r="AX54">
        <f>IF(Z54&gt;0, (R54*SUMPRODUCT(K54:$K$98, X54:$X$98)-K54*$AZ$3)/Z54, 0)</f>
        <v>1017.3269365453031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500000</v>
      </c>
      <c r="S55">
        <f t="shared" si="1"/>
        <v>892.3483222311495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133.63097687503708</v>
      </c>
      <c r="AC55">
        <f t="shared" si="2"/>
        <v>91.847558600152922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-13556.762549226471</v>
      </c>
      <c r="AI55">
        <f t="shared" si="25"/>
        <v>-13558.049148252769</v>
      </c>
      <c r="AJ55">
        <f t="shared" si="7"/>
        <v>41.783418274884156</v>
      </c>
      <c r="AK55">
        <f t="shared" si="22"/>
        <v>9.3541683812525971</v>
      </c>
      <c r="AL55">
        <f t="shared" si="26"/>
        <v>-13506.911561596631</v>
      </c>
      <c r="AN55">
        <f t="shared" si="27"/>
        <v>0</v>
      </c>
      <c r="AO55">
        <f t="shared" si="27"/>
        <v>0</v>
      </c>
      <c r="AP55">
        <f t="shared" si="27"/>
        <v>-3.5490003284466072E-3</v>
      </c>
      <c r="AQ55">
        <f t="shared" si="27"/>
        <v>-37.395454027575084</v>
      </c>
      <c r="AR55">
        <f t="shared" si="27"/>
        <v>-37.399003027903525</v>
      </c>
      <c r="AS55">
        <f t="shared" si="27"/>
        <v>0.1152568610344603</v>
      </c>
      <c r="AT55">
        <f t="shared" si="27"/>
        <v>2.5802869409060143E-2</v>
      </c>
      <c r="AU55">
        <f t="shared" si="23"/>
        <v>-37.257943297460002</v>
      </c>
      <c r="AW55">
        <v>52</v>
      </c>
      <c r="AX55">
        <f>IF(Z55&gt;0, (R55*SUMPRODUCT(K55:$K$98, X55:$X$98)-K55*$AZ$3)/Z55, 0)</f>
        <v>892.3483222311495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500000</v>
      </c>
      <c r="S56">
        <f t="shared" si="1"/>
        <v>751.23356386566491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91.847558600152922</v>
      </c>
      <c r="AC56">
        <f t="shared" si="2"/>
        <v>58.858583810120599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-11774.698101087954</v>
      </c>
      <c r="AI56">
        <f t="shared" si="25"/>
        <v>-11775.677466671463</v>
      </c>
      <c r="AJ56">
        <f t="shared" si="7"/>
        <v>32.988974790032323</v>
      </c>
      <c r="AK56">
        <f t="shared" si="22"/>
        <v>6.4293291020107048</v>
      </c>
      <c r="AL56">
        <f t="shared" si="26"/>
        <v>-11736.259162779419</v>
      </c>
      <c r="AN56">
        <f t="shared" si="27"/>
        <v>0</v>
      </c>
      <c r="AO56">
        <f t="shared" si="27"/>
        <v>0</v>
      </c>
      <c r="AP56">
        <f t="shared" si="27"/>
        <v>-2.4120684972653503E-3</v>
      </c>
      <c r="AQ56">
        <f t="shared" si="27"/>
        <v>-28.999771722319593</v>
      </c>
      <c r="AR56">
        <f t="shared" si="27"/>
        <v>-29.002183790816861</v>
      </c>
      <c r="AS56">
        <f t="shared" si="27"/>
        <v>8.124817554140934E-2</v>
      </c>
      <c r="AT56">
        <f t="shared" si="27"/>
        <v>1.5834722443435641E-2</v>
      </c>
      <c r="AU56">
        <f t="shared" si="23"/>
        <v>-28.905100892832014</v>
      </c>
      <c r="AW56">
        <v>53</v>
      </c>
      <c r="AX56">
        <f>IF(Z56&gt;0, (R56*SUMPRODUCT(K56:$K$98, X56:$X$98)-K56*$AZ$3)/Z56, 0)</f>
        <v>751.23356386566491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500000</v>
      </c>
      <c r="S57">
        <f t="shared" si="1"/>
        <v>584.82362384978842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58.858583810120599</v>
      </c>
      <c r="AC57">
        <f t="shared" si="2"/>
        <v>33.793168549892833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-9891.1162650643182</v>
      </c>
      <c r="AI57">
        <f t="shared" si="25"/>
        <v>-9891.838559085365</v>
      </c>
      <c r="AJ57">
        <f t="shared" si="7"/>
        <v>25.065415260227766</v>
      </c>
      <c r="AK57">
        <f t="shared" si="22"/>
        <v>4.1201008667084427</v>
      </c>
      <c r="AL57">
        <f t="shared" si="26"/>
        <v>-9862.6530429584291</v>
      </c>
      <c r="AN57">
        <f t="shared" si="27"/>
        <v>0</v>
      </c>
      <c r="AO57">
        <f t="shared" si="27"/>
        <v>0</v>
      </c>
      <c r="AP57">
        <f t="shared" si="27"/>
        <v>-1.5883302080479569E-3</v>
      </c>
      <c r="AQ57">
        <f t="shared" si="27"/>
        <v>-21.750642117106615</v>
      </c>
      <c r="AR57">
        <f t="shared" si="27"/>
        <v>-21.752230447314663</v>
      </c>
      <c r="AS57">
        <f t="shared" si="27"/>
        <v>5.511904442651213E-2</v>
      </c>
      <c r="AT57">
        <f t="shared" si="27"/>
        <v>9.0601340674437408E-3</v>
      </c>
      <c r="AU57">
        <f t="shared" si="23"/>
        <v>-21.688051268820708</v>
      </c>
      <c r="AW57">
        <v>54</v>
      </c>
      <c r="AX57">
        <f>IF(Z57&gt;0, (R57*SUMPRODUCT(K57:$K$98, X57:$X$98)-K57*$AZ$3)/Z57, 0)</f>
        <v>584.82362384978842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500000</v>
      </c>
      <c r="S58">
        <f t="shared" si="1"/>
        <v>377.35791966085469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33.793168549892833</v>
      </c>
      <c r="AC58">
        <f t="shared" si="2"/>
        <v>15.555344702511077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-7991.9803204800774</v>
      </c>
      <c r="AI58">
        <f t="shared" si="25"/>
        <v>-7992.4955920529019</v>
      </c>
      <c r="AJ58">
        <f t="shared" si="7"/>
        <v>18.237823847381755</v>
      </c>
      <c r="AK58">
        <f t="shared" si="22"/>
        <v>2.3655217984924986</v>
      </c>
      <c r="AL58">
        <f t="shared" si="26"/>
        <v>-7971.8922464070274</v>
      </c>
      <c r="AN58">
        <f t="shared" si="27"/>
        <v>0</v>
      </c>
      <c r="AO58">
        <f t="shared" si="27"/>
        <v>0</v>
      </c>
      <c r="AP58">
        <f t="shared" si="27"/>
        <v>-1.0116841280023063E-3</v>
      </c>
      <c r="AQ58">
        <f t="shared" si="27"/>
        <v>-15.691452950174787</v>
      </c>
      <c r="AR58">
        <f t="shared" si="27"/>
        <v>-15.692464634302789</v>
      </c>
      <c r="AS58">
        <f t="shared" si="27"/>
        <v>3.5808140578301104E-2</v>
      </c>
      <c r="AT58">
        <f t="shared" si="27"/>
        <v>4.6444651407034727E-3</v>
      </c>
      <c r="AU58">
        <f t="shared" si="23"/>
        <v>-15.652012028583785</v>
      </c>
      <c r="AW58">
        <v>55</v>
      </c>
      <c r="AX58">
        <f>IF(Z58&gt;0, (R58*SUMPRODUCT(K58:$K$98, X58:$X$98)-K58*$AZ$3)/Z58, 0)</f>
        <v>377.35791966085469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500000</v>
      </c>
      <c r="S59">
        <f t="shared" si="1"/>
        <v>105.76728194139312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15.555344702511077</v>
      </c>
      <c r="AC59">
        <f t="shared" si="2"/>
        <v>3.0003366360191741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-6221.0833936281388</v>
      </c>
      <c r="AI59">
        <f t="shared" si="25"/>
        <v>-6221.4379854003946</v>
      </c>
      <c r="AJ59">
        <f t="shared" si="7"/>
        <v>12.555008066491903</v>
      </c>
      <c r="AK59">
        <f t="shared" si="22"/>
        <v>1.0888741291757755</v>
      </c>
      <c r="AL59">
        <f t="shared" si="26"/>
        <v>-6207.7941032047274</v>
      </c>
      <c r="AN59">
        <f t="shared" si="27"/>
        <v>0</v>
      </c>
      <c r="AO59">
        <f t="shared" si="27"/>
        <v>0</v>
      </c>
      <c r="AP59">
        <f t="shared" si="27"/>
        <v>-6.2161199278006139E-4</v>
      </c>
      <c r="AQ59">
        <f t="shared" si="27"/>
        <v>-10.905780528879085</v>
      </c>
      <c r="AR59">
        <f t="shared" si="27"/>
        <v>-10.906402140871865</v>
      </c>
      <c r="AS59">
        <f t="shared" si="27"/>
        <v>2.2009375835036694E-2</v>
      </c>
      <c r="AT59">
        <f t="shared" si="27"/>
        <v>1.9088350894842809E-3</v>
      </c>
      <c r="AU59">
        <f t="shared" si="23"/>
        <v>-10.882483929947345</v>
      </c>
      <c r="AW59">
        <v>56</v>
      </c>
      <c r="AX59">
        <f>IF(Z59&gt;0, (R59*SUMPRODUCT(K59:$K$98, X59:$X$98)-K59*$AZ$3)/Z59, 0)</f>
        <v>105.76728194139312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500000</v>
      </c>
      <c r="S60">
        <f t="shared" si="1"/>
        <v>-271.52720767725958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3.0003366360191741</v>
      </c>
      <c r="AC60">
        <f t="shared" si="2"/>
        <v>-5.105046675285891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-4641.2169854251515</v>
      </c>
      <c r="AI60">
        <f t="shared" si="25"/>
        <v>-4641.4520008550489</v>
      </c>
      <c r="AJ60">
        <f t="shared" si="7"/>
        <v>8.1053833113050651</v>
      </c>
      <c r="AK60">
        <f t="shared" si="22"/>
        <v>0.21002356452134222</v>
      </c>
      <c r="AL60">
        <f t="shared" si="26"/>
        <v>-4633.1365939792231</v>
      </c>
      <c r="AN60">
        <f t="shared" si="27"/>
        <v>0</v>
      </c>
      <c r="AO60">
        <f t="shared" si="27"/>
        <v>0</v>
      </c>
      <c r="AP60">
        <f t="shared" si="27"/>
        <v>-3.6784858055443167E-4</v>
      </c>
      <c r="AQ60">
        <f t="shared" si="27"/>
        <v>-7.2644808082606174</v>
      </c>
      <c r="AR60">
        <f t="shared" si="27"/>
        <v>-7.2648486568411714</v>
      </c>
      <c r="AS60">
        <f t="shared" si="27"/>
        <v>1.2686629755401921E-2</v>
      </c>
      <c r="AT60">
        <f t="shared" si="27"/>
        <v>3.2873105449259996E-4</v>
      </c>
      <c r="AU60">
        <f t="shared" si="23"/>
        <v>-7.2518332960312781</v>
      </c>
      <c r="AW60">
        <v>57</v>
      </c>
      <c r="AX60">
        <f>IF(Z60&gt;0, (R60*SUMPRODUCT(K60:$K$98, X60:$X$98)-K60*$AZ$3)/Z60, 0)</f>
        <v>-271.52720767725958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500000</v>
      </c>
      <c r="S61">
        <f t="shared" si="1"/>
        <v>-823.01165114447201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-5.105046675285891</v>
      </c>
      <c r="AC61">
        <f t="shared" si="2"/>
        <v>-9.8691728249982802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-3310.8436424647011</v>
      </c>
      <c r="AI61">
        <f t="shared" si="25"/>
        <v>-3310.9935366492377</v>
      </c>
      <c r="AJ61">
        <f t="shared" si="7"/>
        <v>4.7641261497123892</v>
      </c>
      <c r="AK61">
        <f t="shared" si="22"/>
        <v>-0.35735326727001238</v>
      </c>
      <c r="AL61">
        <f t="shared" si="26"/>
        <v>-3306.5867637667952</v>
      </c>
      <c r="AN61">
        <f t="shared" si="27"/>
        <v>0</v>
      </c>
      <c r="AO61">
        <f t="shared" si="27"/>
        <v>0</v>
      </c>
      <c r="AP61">
        <f t="shared" si="27"/>
        <v>-2.0947850651794909E-4</v>
      </c>
      <c r="AQ61">
        <f t="shared" si="27"/>
        <v>-4.6269345517422993</v>
      </c>
      <c r="AR61">
        <f t="shared" si="27"/>
        <v>-4.6271440302488172</v>
      </c>
      <c r="AS61">
        <f t="shared" si="27"/>
        <v>6.6579102704329169E-3</v>
      </c>
      <c r="AT61">
        <f t="shared" si="27"/>
        <v>-4.9940448962994158E-4</v>
      </c>
      <c r="AU61">
        <f t="shared" si="23"/>
        <v>-4.620985524468014</v>
      </c>
      <c r="AW61">
        <v>58</v>
      </c>
      <c r="AX61">
        <f>IF(Z61&gt;0, (R61*SUMPRODUCT(K61:$K$98, X61:$X$98)-K61*$AZ$3)/Z61, 0)</f>
        <v>-823.01165114447201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500000</v>
      </c>
      <c r="S62">
        <f t="shared" si="1"/>
        <v>-1670.4191486271495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-9.8691728249982802</v>
      </c>
      <c r="AC62">
        <f t="shared" si="2"/>
        <v>-12.263647860179665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-2264.980182542</v>
      </c>
      <c r="AI62">
        <f t="shared" si="25"/>
        <v>-2265.0719532801277</v>
      </c>
      <c r="AJ62">
        <f t="shared" si="7"/>
        <v>2.3944750351813848</v>
      </c>
      <c r="AK62">
        <f t="shared" si="22"/>
        <v>-0.6908420977498797</v>
      </c>
      <c r="AL62">
        <f t="shared" si="26"/>
        <v>-2263.3683203426958</v>
      </c>
      <c r="AN62">
        <f t="shared" si="27"/>
        <v>0</v>
      </c>
      <c r="AO62">
        <f t="shared" si="27"/>
        <v>0</v>
      </c>
      <c r="AP62">
        <f t="shared" si="27"/>
        <v>-1.1450933360848738E-4</v>
      </c>
      <c r="AQ62">
        <f t="shared" si="27"/>
        <v>-2.8261881361165608</v>
      </c>
      <c r="AR62">
        <f t="shared" si="27"/>
        <v>-2.826302645450169</v>
      </c>
      <c r="AS62">
        <f t="shared" si="27"/>
        <v>2.9877687181624727E-3</v>
      </c>
      <c r="AT62">
        <f t="shared" si="27"/>
        <v>-8.6201625764307664E-4</v>
      </c>
      <c r="AU62">
        <f t="shared" si="23"/>
        <v>-2.8241768929896494</v>
      </c>
      <c r="AW62">
        <v>59</v>
      </c>
      <c r="AX62">
        <f>IF(Z62&gt;0, (R62*SUMPRODUCT(K62:$K$98, X62:$X$98)-K62*$AZ$3)/Z62, 0)</f>
        <v>-1670.4191486271495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500000</v>
      </c>
      <c r="S63">
        <f t="shared" si="1"/>
        <v>-3043.00354936343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-12.263647860179665</v>
      </c>
      <c r="AC63">
        <f t="shared" si="2"/>
        <v>-13.096568570795412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-1482.2064590834207</v>
      </c>
      <c r="AI63">
        <f t="shared" si="25"/>
        <v>-1482.26025695269</v>
      </c>
      <c r="AJ63">
        <f t="shared" si="7"/>
        <v>0.83292071061574724</v>
      </c>
      <c r="AK63">
        <f t="shared" si="22"/>
        <v>-0.85845535021257668</v>
      </c>
      <c r="AL63">
        <f t="shared" si="26"/>
        <v>-1482.2857915922868</v>
      </c>
      <c r="AN63">
        <f t="shared" si="27"/>
        <v>0</v>
      </c>
      <c r="AO63">
        <f t="shared" si="27"/>
        <v>0</v>
      </c>
      <c r="AP63">
        <f t="shared" si="27"/>
        <v>-5.9935442359580553E-5</v>
      </c>
      <c r="AQ63">
        <f t="shared" si="27"/>
        <v>-1.6513051724882959</v>
      </c>
      <c r="AR63">
        <f t="shared" si="27"/>
        <v>-1.6513651079306555</v>
      </c>
      <c r="AS63">
        <f t="shared" si="27"/>
        <v>9.2794513833312122E-4</v>
      </c>
      <c r="AT63">
        <f t="shared" si="27"/>
        <v>-9.5639291778075865E-4</v>
      </c>
      <c r="AU63">
        <f t="shared" si="23"/>
        <v>-1.6513935557101032</v>
      </c>
      <c r="AW63">
        <v>60</v>
      </c>
      <c r="AX63">
        <f>IF(Z63&gt;0, (R63*SUMPRODUCT(K63:$K$98, X63:$X$98)-K63*$AZ$3)/Z63, 0)</f>
        <v>-3043.00354936343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500000</v>
      </c>
      <c r="S64">
        <f t="shared" si="1"/>
        <v>-5381.3886719247221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-13.096568570795412</v>
      </c>
      <c r="AC64">
        <f t="shared" si="2"/>
        <v>-12.968170684800835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-925.48630733143455</v>
      </c>
      <c r="AI64">
        <f t="shared" si="25"/>
        <v>-925.51643006432801</v>
      </c>
      <c r="AJ64">
        <f t="shared" si="7"/>
        <v>-0.12839788599457691</v>
      </c>
      <c r="AK64">
        <f t="shared" si="22"/>
        <v>-0.91675979995567891</v>
      </c>
      <c r="AL64">
        <f t="shared" si="26"/>
        <v>-926.56158775027825</v>
      </c>
      <c r="AN64">
        <f t="shared" si="27"/>
        <v>0</v>
      </c>
      <c r="AO64">
        <f t="shared" si="27"/>
        <v>0</v>
      </c>
      <c r="AP64">
        <f t="shared" si="27"/>
        <v>-2.9963668794693736E-5</v>
      </c>
      <c r="AQ64">
        <f t="shared" si="27"/>
        <v>-0.92059924592599141</v>
      </c>
      <c r="AR64">
        <f t="shared" si="27"/>
        <v>-0.92062920959478611</v>
      </c>
      <c r="AS64">
        <f t="shared" si="27"/>
        <v>-1.2771987666238712E-4</v>
      </c>
      <c r="AT64">
        <f t="shared" si="27"/>
        <v>-9.1191881916435446E-4</v>
      </c>
      <c r="AU64">
        <f t="shared" si="23"/>
        <v>-0.9216688482906128</v>
      </c>
      <c r="AW64">
        <v>61</v>
      </c>
      <c r="AX64">
        <f>IF(Z64&gt;0, (R64*SUMPRODUCT(K64:$K$98, X64:$X$98)-K64*$AZ$3)/Z64, 0)</f>
        <v>-5381.3886719247221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500000</v>
      </c>
      <c r="S65">
        <f t="shared" si="1"/>
        <v>-9566.7721752665748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-12.968170684800835</v>
      </c>
      <c r="AC65">
        <f t="shared" si="2"/>
        <v>-12.299749342795687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-550.02326997579246</v>
      </c>
      <c r="AI65">
        <f t="shared" si="25"/>
        <v>-550.03934089960751</v>
      </c>
      <c r="AJ65">
        <f t="shared" si="7"/>
        <v>-0.66842134200514813</v>
      </c>
      <c r="AK65">
        <f t="shared" si="22"/>
        <v>-0.90777194793605853</v>
      </c>
      <c r="AL65">
        <f t="shared" si="26"/>
        <v>-551.61553418954873</v>
      </c>
      <c r="AN65">
        <f t="shared" si="27"/>
        <v>0</v>
      </c>
      <c r="AO65">
        <f t="shared" si="27"/>
        <v>0</v>
      </c>
      <c r="AP65">
        <f t="shared" si="27"/>
        <v>-1.4273268539524348E-5</v>
      </c>
      <c r="AQ65">
        <f t="shared" si="27"/>
        <v>-0.48849897651712593</v>
      </c>
      <c r="AR65">
        <f t="shared" si="27"/>
        <v>-0.4885132497856654</v>
      </c>
      <c r="AS65">
        <f t="shared" si="27"/>
        <v>-5.9365332209688061E-4</v>
      </c>
      <c r="AT65">
        <f t="shared" si="27"/>
        <v>-8.0623073910534584E-4</v>
      </c>
      <c r="AU65">
        <f t="shared" si="23"/>
        <v>-0.48991313384686763</v>
      </c>
      <c r="AW65">
        <v>62</v>
      </c>
      <c r="AX65">
        <f>IF(Z65&gt;0, (R65*SUMPRODUCT(K65:$K$98, X65:$X$98)-K65*$AZ$3)/Z65, 0)</f>
        <v>-9566.7721752665748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12.5</v>
      </c>
      <c r="R66">
        <f t="shared" si="0"/>
        <v>500000</v>
      </c>
      <c r="S66">
        <f t="shared" si="1"/>
        <v>-17443.424200962334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-12.299749342795687</v>
      </c>
      <c r="AC66">
        <f t="shared" si="2"/>
        <v>-11.369479937231445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-310.51270947332631</v>
      </c>
      <c r="AI66">
        <f t="shared" si="25"/>
        <v>-310.52085687016643</v>
      </c>
      <c r="AJ66">
        <f t="shared" si="7"/>
        <v>-0.93026940556424265</v>
      </c>
      <c r="AK66">
        <f t="shared" si="22"/>
        <v>-0.86098245399569817</v>
      </c>
      <c r="AL66">
        <f t="shared" si="26"/>
        <v>-312.31210872972633</v>
      </c>
      <c r="AN66">
        <f t="shared" si="27"/>
        <v>0</v>
      </c>
      <c r="AO66">
        <f t="shared" si="27"/>
        <v>0</v>
      </c>
      <c r="AP66">
        <f t="shared" si="27"/>
        <v>-6.4607575243417902E-6</v>
      </c>
      <c r="AQ66">
        <f t="shared" si="27"/>
        <v>-0.24623169381665355</v>
      </c>
      <c r="AR66">
        <f t="shared" si="27"/>
        <v>-0.24623815457417791</v>
      </c>
      <c r="AS66">
        <f t="shared" si="27"/>
        <v>-7.3768900418413246E-4</v>
      </c>
      <c r="AT66">
        <f t="shared" si="27"/>
        <v>-6.8274554157014659E-4</v>
      </c>
      <c r="AU66">
        <f t="shared" si="23"/>
        <v>-0.24765858911993216</v>
      </c>
      <c r="AW66">
        <v>63</v>
      </c>
      <c r="AX66">
        <f>IF(Z66&gt;0, (R66*SUMPRODUCT(K66:$K$98, X66:$X$98)-K66*$AZ$3)/Z66, 0)</f>
        <v>-17443.424200962334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-33062.93595819005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-11.369479937231445</v>
      </c>
      <c r="AC67">
        <f t="shared" ref="AC67:AC79" si="30">S67*Z67</f>
        <v>-10.348954147046873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-3.9125964796856323E-3</v>
      </c>
      <c r="AH67">
        <f t="shared" ref="AH67:AH79" si="33">-X67*R67</f>
        <v>-166.13305568041818</v>
      </c>
      <c r="AI67">
        <f t="shared" ref="AI67:AI79" si="34">SUM(AE67:AH67)</f>
        <v>-166.13696827689787</v>
      </c>
      <c r="AJ67">
        <f t="shared" ref="AJ67:AJ79" si="35">AB67-AC67</f>
        <v>-1.0205257901845712</v>
      </c>
      <c r="AK67">
        <f t="shared" si="22"/>
        <v>-0.79586359560620124</v>
      </c>
      <c r="AL67">
        <f t="shared" si="26"/>
        <v>-167.95335766268863</v>
      </c>
      <c r="AN67">
        <f t="shared" ref="AN67:AT79" si="36">AE67*$K67</f>
        <v>0</v>
      </c>
      <c r="AO67">
        <f t="shared" si="36"/>
        <v>0</v>
      </c>
      <c r="AP67">
        <f t="shared" si="36"/>
        <v>-2.7702030873394078E-6</v>
      </c>
      <c r="AQ67">
        <f t="shared" si="36"/>
        <v>-0.11762580325993698</v>
      </c>
      <c r="AR67">
        <f t="shared" si="36"/>
        <v>-0.11762857346302433</v>
      </c>
      <c r="AS67">
        <f t="shared" si="36"/>
        <v>-7.2255437261599127E-4</v>
      </c>
      <c r="AT67">
        <f t="shared" si="36"/>
        <v>-5.6348867078326542E-4</v>
      </c>
      <c r="AU67">
        <f t="shared" si="23"/>
        <v>-0.11891461650642357</v>
      </c>
      <c r="AW67">
        <v>64</v>
      </c>
      <c r="AX67">
        <f>IF(Z67&gt;0, (R67*SUMPRODUCT(K67:$K$98, X67:$X$98)-K67*$AZ$3)/Z67, 0)</f>
        <v>-33062.93595819005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12.5</v>
      </c>
      <c r="R68">
        <f t="shared" si="28"/>
        <v>500000</v>
      </c>
      <c r="S68">
        <f t="shared" si="29"/>
        <v>-65774.017761002106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-10.348954147046873</v>
      </c>
      <c r="AC68">
        <f t="shared" si="30"/>
        <v>-9.3355464824485743</v>
      </c>
      <c r="AE68">
        <f t="shared" si="31"/>
        <v>0</v>
      </c>
      <c r="AF68">
        <f t="shared" si="32"/>
        <v>0</v>
      </c>
      <c r="AG68">
        <f t="shared" si="32"/>
        <v>-1.7741706376312638E-3</v>
      </c>
      <c r="AH68">
        <f t="shared" si="33"/>
        <v>-83.97199509030051</v>
      </c>
      <c r="AI68">
        <f t="shared" si="34"/>
        <v>-83.973769260938141</v>
      </c>
      <c r="AJ68">
        <f t="shared" si="35"/>
        <v>-1.013407664598299</v>
      </c>
      <c r="AK68">
        <f t="shared" si="22"/>
        <v>-0.72442679029328116</v>
      </c>
      <c r="AL68">
        <f t="shared" si="26"/>
        <v>-85.711603715829725</v>
      </c>
      <c r="AN68">
        <f t="shared" si="36"/>
        <v>0</v>
      </c>
      <c r="AO68">
        <f t="shared" si="36"/>
        <v>0</v>
      </c>
      <c r="AP68">
        <f t="shared" si="36"/>
        <v>-1.1215636204369864E-6</v>
      </c>
      <c r="AQ68">
        <f t="shared" si="36"/>
        <v>-5.3083921484878192E-2</v>
      </c>
      <c r="AR68">
        <f t="shared" si="36"/>
        <v>-5.3085043048498627E-2</v>
      </c>
      <c r="AS68">
        <f t="shared" si="36"/>
        <v>-6.4063802273436443E-4</v>
      </c>
      <c r="AT68">
        <f t="shared" si="36"/>
        <v>-4.579552363394161E-4</v>
      </c>
      <c r="AU68">
        <f t="shared" si="23"/>
        <v>-5.4183636307572412E-2</v>
      </c>
      <c r="AW68">
        <v>65</v>
      </c>
      <c r="AX68">
        <f>IF(Z68&gt;0, (R68*SUMPRODUCT(K68:$K$98, X68:$X$98)-K68*$AZ$3)/Z68, 0)</f>
        <v>-65774.017761002106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500000</v>
      </c>
      <c r="S69">
        <f t="shared" si="29"/>
        <v>-138317.49160024276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-9.3355464824485743</v>
      </c>
      <c r="AC69">
        <f t="shared" si="30"/>
        <v>-8.3787790933457433</v>
      </c>
      <c r="AE69">
        <f t="shared" si="31"/>
        <v>0</v>
      </c>
      <c r="AF69">
        <f t="shared" si="32"/>
        <v>0</v>
      </c>
      <c r="AG69">
        <f t="shared" si="32"/>
        <v>-7.5720530682786026E-4</v>
      </c>
      <c r="AH69">
        <f t="shared" si="33"/>
        <v>-39.968944977083638</v>
      </c>
      <c r="AI69">
        <f t="shared" si="34"/>
        <v>-39.969702182390463</v>
      </c>
      <c r="AJ69">
        <f t="shared" si="35"/>
        <v>-0.95676738910283099</v>
      </c>
      <c r="AK69">
        <f t="shared" si="22"/>
        <v>-0.6534882537714003</v>
      </c>
      <c r="AL69">
        <f t="shared" si="26"/>
        <v>-41.579957825264692</v>
      </c>
      <c r="AN69">
        <f t="shared" si="36"/>
        <v>0</v>
      </c>
      <c r="AO69">
        <f t="shared" si="36"/>
        <v>0</v>
      </c>
      <c r="AP69">
        <f t="shared" si="36"/>
        <v>-4.2738979963709602E-7</v>
      </c>
      <c r="AQ69">
        <f t="shared" si="36"/>
        <v>-2.2559693165681037E-2</v>
      </c>
      <c r="AR69">
        <f t="shared" si="36"/>
        <v>-2.2560120555480671E-2</v>
      </c>
      <c r="AS69">
        <f t="shared" si="36"/>
        <v>-5.4002873334447826E-4</v>
      </c>
      <c r="AT69">
        <f t="shared" si="36"/>
        <v>-3.688487274535809E-4</v>
      </c>
      <c r="AU69">
        <f t="shared" si="23"/>
        <v>-2.346899801627873E-2</v>
      </c>
      <c r="AW69">
        <v>66</v>
      </c>
      <c r="AX69">
        <f>IF(Z69&gt;0, (R69*SUMPRODUCT(K69:$K$98, X69:$X$98)-K69*$AZ$3)/Z69, 0)</f>
        <v>-138317.49160024276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500000</v>
      </c>
      <c r="S70">
        <f t="shared" si="29"/>
        <v>-312761.9026770686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-8.3787790933457433</v>
      </c>
      <c r="AC70">
        <f t="shared" si="30"/>
        <v>-7.4996858306295406</v>
      </c>
      <c r="AE70">
        <f t="shared" si="31"/>
        <v>0</v>
      </c>
      <c r="AF70">
        <f t="shared" si="32"/>
        <v>0</v>
      </c>
      <c r="AG70">
        <f t="shared" si="32"/>
        <v>-2.9973622771972805E-4</v>
      </c>
      <c r="AH70">
        <f t="shared" si="33"/>
        <v>-17.995881041594142</v>
      </c>
      <c r="AI70">
        <f t="shared" si="34"/>
        <v>-17.996180777821863</v>
      </c>
      <c r="AJ70">
        <f t="shared" si="35"/>
        <v>-0.87909326271620269</v>
      </c>
      <c r="AK70">
        <f t="shared" si="22"/>
        <v>-0.58651453653420205</v>
      </c>
      <c r="AL70">
        <f t="shared" si="26"/>
        <v>-19.461788577072269</v>
      </c>
      <c r="AN70">
        <f t="shared" si="36"/>
        <v>0</v>
      </c>
      <c r="AO70">
        <f t="shared" si="36"/>
        <v>0</v>
      </c>
      <c r="AP70">
        <f t="shared" si="36"/>
        <v>-1.5105382199749886E-7</v>
      </c>
      <c r="AQ70">
        <f t="shared" si="36"/>
        <v>-9.0691293215545109E-3</v>
      </c>
      <c r="AR70">
        <f t="shared" si="36"/>
        <v>-9.0692803753765101E-3</v>
      </c>
      <c r="AS70">
        <f t="shared" si="36"/>
        <v>-4.4302418241448286E-4</v>
      </c>
      <c r="AT70">
        <f t="shared" si="36"/>
        <v>-2.9557742510666731E-4</v>
      </c>
      <c r="AU70">
        <f t="shared" si="23"/>
        <v>-9.80788198289766E-3</v>
      </c>
      <c r="AW70">
        <v>67</v>
      </c>
      <c r="AX70">
        <f>IF(Z70&gt;0, (R70*SUMPRODUCT(K70:$K$98, X70:$X$98)-K70*$AZ$3)/Z70, 0)</f>
        <v>-312761.9026770686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500000</v>
      </c>
      <c r="S71">
        <f t="shared" si="29"/>
        <v>-765800.64381933899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-7.4996858306295406</v>
      </c>
      <c r="AC71">
        <f t="shared" si="30"/>
        <v>-6.7037076779136981</v>
      </c>
      <c r="AE71">
        <f t="shared" si="31"/>
        <v>0</v>
      </c>
      <c r="AF71">
        <f t="shared" si="32"/>
        <v>0</v>
      </c>
      <c r="AG71">
        <f t="shared" si="32"/>
        <v>-1.0942318559043903E-4</v>
      </c>
      <c r="AH71">
        <f t="shared" si="33"/>
        <v>-7.4926271940836697</v>
      </c>
      <c r="AI71">
        <f t="shared" si="34"/>
        <v>-7.4927366172692604</v>
      </c>
      <c r="AJ71">
        <f t="shared" si="35"/>
        <v>-0.79597815271584249</v>
      </c>
      <c r="AK71">
        <f t="shared" si="22"/>
        <v>-0.52497800814406792</v>
      </c>
      <c r="AL71">
        <f t="shared" si="26"/>
        <v>-8.8136927781291696</v>
      </c>
      <c r="AN71">
        <f t="shared" si="36"/>
        <v>0</v>
      </c>
      <c r="AO71">
        <f t="shared" si="36"/>
        <v>0</v>
      </c>
      <c r="AP71">
        <f t="shared" si="36"/>
        <v>-4.9236118978443759E-8</v>
      </c>
      <c r="AQ71">
        <f t="shared" si="36"/>
        <v>-3.3713868043452441E-3</v>
      </c>
      <c r="AR71">
        <f t="shared" si="36"/>
        <v>-3.3714360404642229E-3</v>
      </c>
      <c r="AS71">
        <f t="shared" si="36"/>
        <v>-3.5815878344144504E-4</v>
      </c>
      <c r="AT71">
        <f t="shared" si="36"/>
        <v>-2.3621940387290492E-4</v>
      </c>
      <c r="AU71">
        <f t="shared" si="23"/>
        <v>-3.9658142277785718E-3</v>
      </c>
      <c r="AW71">
        <v>68</v>
      </c>
      <c r="AX71">
        <f>IF(Z71&gt;0, (R71*SUMPRODUCT(K71:$K$98, X71:$X$98)-K71*$AZ$3)/Z71, 0)</f>
        <v>-765800.64381933899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500000</v>
      </c>
      <c r="S72">
        <f t="shared" si="29"/>
        <v>-2045121.6188095498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-6.7037076779136981</v>
      </c>
      <c r="AC72">
        <f t="shared" si="30"/>
        <v>-5.9882868486132237</v>
      </c>
      <c r="AE72">
        <f t="shared" si="31"/>
        <v>0</v>
      </c>
      <c r="AF72">
        <f t="shared" si="32"/>
        <v>0</v>
      </c>
      <c r="AG72">
        <f t="shared" si="32"/>
        <v>-3.6601043634381513E-5</v>
      </c>
      <c r="AH72">
        <f t="shared" si="33"/>
        <v>-2.869116404006125</v>
      </c>
      <c r="AI72">
        <f t="shared" si="34"/>
        <v>-2.8691530050497596</v>
      </c>
      <c r="AJ72">
        <f t="shared" si="35"/>
        <v>-0.71542082930047446</v>
      </c>
      <c r="AK72">
        <f t="shared" ref="AK72:AK79" si="49">G72*SUM(AB72:AB72, AE72:AF72)</f>
        <v>-0.46925953745395893</v>
      </c>
      <c r="AL72">
        <f t="shared" si="26"/>
        <v>-4.0538333718041928</v>
      </c>
      <c r="AN72">
        <f t="shared" si="36"/>
        <v>0</v>
      </c>
      <c r="AO72">
        <f t="shared" si="36"/>
        <v>0</v>
      </c>
      <c r="AP72">
        <f t="shared" si="36"/>
        <v>-1.4704487913090289E-8</v>
      </c>
      <c r="AQ72">
        <f t="shared" si="36"/>
        <v>-1.152668975928507E-3</v>
      </c>
      <c r="AR72">
        <f t="shared" si="36"/>
        <v>-1.1526836804164201E-3</v>
      </c>
      <c r="AS72">
        <f t="shared" si="36"/>
        <v>-2.8742068238021221E-4</v>
      </c>
      <c r="AT72">
        <f t="shared" si="36"/>
        <v>-1.8852525806428906E-4</v>
      </c>
      <c r="AU72">
        <f t="shared" si="23"/>
        <v>-1.6286296208609214E-3</v>
      </c>
      <c r="AW72">
        <v>69</v>
      </c>
      <c r="AX72">
        <f>IF(Z72&gt;0, (R72*SUMPRODUCT(K72:$K$98, X72:$X$98)-K72*$AZ$3)/Z72, 0)</f>
        <v>-2045121.6188095498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500000</v>
      </c>
      <c r="S73">
        <f t="shared" si="29"/>
        <v>-6004500.0444436464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-5.9882868486132237</v>
      </c>
      <c r="AC73">
        <f t="shared" si="30"/>
        <v>-5.3476607532098503</v>
      </c>
      <c r="AE73">
        <f t="shared" si="31"/>
        <v>0</v>
      </c>
      <c r="AF73">
        <f t="shared" si="32"/>
        <v>0</v>
      </c>
      <c r="AG73">
        <f t="shared" si="32"/>
        <v>-1.1132610362286508E-5</v>
      </c>
      <c r="AH73">
        <f t="shared" si="33"/>
        <v>-1.0040969134300477</v>
      </c>
      <c r="AI73">
        <f t="shared" si="34"/>
        <v>-1.0041080460404099</v>
      </c>
      <c r="AJ73">
        <f t="shared" si="35"/>
        <v>-0.64062609540337334</v>
      </c>
      <c r="AK73">
        <f t="shared" si="49"/>
        <v>-0.41918007940292568</v>
      </c>
      <c r="AL73">
        <f t="shared" si="26"/>
        <v>-2.0639142208467089</v>
      </c>
      <c r="AN73">
        <f t="shared" si="36"/>
        <v>0</v>
      </c>
      <c r="AO73">
        <f t="shared" si="36"/>
        <v>0</v>
      </c>
      <c r="AP73">
        <f t="shared" si="36"/>
        <v>-3.9933320361373626E-9</v>
      </c>
      <c r="AQ73">
        <f t="shared" si="36"/>
        <v>-3.6017539833876926E-4</v>
      </c>
      <c r="AR73">
        <f t="shared" si="36"/>
        <v>-3.601793916708054E-4</v>
      </c>
      <c r="AS73">
        <f t="shared" si="36"/>
        <v>-2.2979630353598849E-4</v>
      </c>
      <c r="AT73">
        <f t="shared" si="36"/>
        <v>-1.5036233062292335E-4</v>
      </c>
      <c r="AU73">
        <f t="shared" si="23"/>
        <v>-7.4033802582971727E-4</v>
      </c>
      <c r="AW73">
        <v>70</v>
      </c>
      <c r="AX73">
        <f>IF(Z73&gt;0, (R73*SUMPRODUCT(K73:$K$98, X73:$X$98)-K73*$AZ$3)/Z73, 0)</f>
        <v>-6004500.0444436464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500000</v>
      </c>
      <c r="S74">
        <f t="shared" si="29"/>
        <v>-19559483.902896777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-5.3476607532098503</v>
      </c>
      <c r="AC74">
        <f t="shared" si="30"/>
        <v>-4.7750041746980969</v>
      </c>
      <c r="AE74">
        <f t="shared" si="31"/>
        <v>0</v>
      </c>
      <c r="AF74">
        <f t="shared" si="32"/>
        <v>0</v>
      </c>
      <c r="AG74">
        <f t="shared" si="32"/>
        <v>-3.051591365091511E-6</v>
      </c>
      <c r="AH74">
        <f t="shared" si="33"/>
        <v>-0.31878771574288522</v>
      </c>
      <c r="AI74">
        <f t="shared" si="34"/>
        <v>-0.31879076733425032</v>
      </c>
      <c r="AJ74">
        <f t="shared" si="35"/>
        <v>-0.57265657851175344</v>
      </c>
      <c r="AK74">
        <f t="shared" si="49"/>
        <v>-0.37433625272468957</v>
      </c>
      <c r="AL74">
        <f t="shared" si="26"/>
        <v>-1.2657835985706933</v>
      </c>
      <c r="AN74">
        <f t="shared" si="36"/>
        <v>0</v>
      </c>
      <c r="AO74">
        <f t="shared" si="36"/>
        <v>0</v>
      </c>
      <c r="AP74">
        <f t="shared" si="36"/>
        <v>-9.7734246208506306E-10</v>
      </c>
      <c r="AQ74">
        <f t="shared" si="36"/>
        <v>-1.0209911279431133E-4</v>
      </c>
      <c r="AR74">
        <f t="shared" si="36"/>
        <v>-1.0210009013677341E-4</v>
      </c>
      <c r="AS74">
        <f t="shared" si="36"/>
        <v>-1.8340646679444961E-4</v>
      </c>
      <c r="AT74">
        <f t="shared" si="36"/>
        <v>-1.1988981194232513E-4</v>
      </c>
      <c r="AU74">
        <f t="shared" si="23"/>
        <v>-4.0539636887354817E-4</v>
      </c>
      <c r="AW74">
        <v>71</v>
      </c>
      <c r="AX74">
        <f>IF(Z74&gt;0, (R74*SUMPRODUCT(K74:$K$98, X74:$X$98)-K74*$AZ$3)/Z74, 0)</f>
        <v>-19559483.902896777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500000</v>
      </c>
      <c r="S75">
        <f t="shared" si="29"/>
        <v>-71510837.64945586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-4.7750041746980969</v>
      </c>
      <c r="AC75">
        <f t="shared" si="30"/>
        <v>-4.2634841721054535</v>
      </c>
      <c r="AE75">
        <f t="shared" si="31"/>
        <v>0</v>
      </c>
      <c r="AF75">
        <f t="shared" si="32"/>
        <v>0</v>
      </c>
      <c r="AG75">
        <f t="shared" si="32"/>
        <v>-7.452514038859631E-7</v>
      </c>
      <c r="AH75">
        <f t="shared" si="33"/>
        <v>-9.1032961902185308E-2</v>
      </c>
      <c r="AI75">
        <f t="shared" si="34"/>
        <v>-9.1033707153589188E-2</v>
      </c>
      <c r="AJ75">
        <f t="shared" si="35"/>
        <v>-0.51152000259264341</v>
      </c>
      <c r="AK75">
        <f t="shared" si="49"/>
        <v>-0.33425029222886682</v>
      </c>
      <c r="AL75">
        <f t="shared" si="26"/>
        <v>-0.93680400197509939</v>
      </c>
      <c r="AN75">
        <f t="shared" si="36"/>
        <v>0</v>
      </c>
      <c r="AO75">
        <f t="shared" si="36"/>
        <v>0</v>
      </c>
      <c r="AP75">
        <f t="shared" si="36"/>
        <v>-2.131106582730058E-10</v>
      </c>
      <c r="AQ75">
        <f t="shared" si="36"/>
        <v>-2.6031610721373069E-5</v>
      </c>
      <c r="AR75">
        <f t="shared" si="36"/>
        <v>-2.603182383203134E-5</v>
      </c>
      <c r="AS75">
        <f t="shared" si="36"/>
        <v>-1.4627327624465423E-4</v>
      </c>
      <c r="AT75">
        <f t="shared" si="36"/>
        <v>-9.5581570773851487E-5</v>
      </c>
      <c r="AU75">
        <f t="shared" si="23"/>
        <v>-2.6788667085053707E-4</v>
      </c>
      <c r="AW75">
        <v>72</v>
      </c>
      <c r="AX75">
        <f>IF(Z75&gt;0, (R75*SUMPRODUCT(K75:$K$98, X75:$X$98)-K75*$AZ$3)/Z75, 0)</f>
        <v>-71510837.64945586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500000</v>
      </c>
      <c r="S76">
        <f t="shared" si="29"/>
        <v>-297912024.24906361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-4.2634841721054535</v>
      </c>
      <c r="AC76">
        <f t="shared" si="30"/>
        <v>-3.806704755764891</v>
      </c>
      <c r="AE76">
        <f t="shared" si="31"/>
        <v>0</v>
      </c>
      <c r="AF76">
        <f t="shared" si="32"/>
        <v>0</v>
      </c>
      <c r="AG76">
        <f t="shared" si="32"/>
        <v>-1.5972436683951909E-7</v>
      </c>
      <c r="AH76">
        <f t="shared" si="33"/>
        <v>-2.3122980920303376E-2</v>
      </c>
      <c r="AI76">
        <f t="shared" si="34"/>
        <v>-2.3123140644670217E-2</v>
      </c>
      <c r="AJ76">
        <f t="shared" si="35"/>
        <v>-0.45677941634056252</v>
      </c>
      <c r="AK76">
        <f t="shared" si="49"/>
        <v>-0.29844389204738175</v>
      </c>
      <c r="AL76">
        <f t="shared" si="26"/>
        <v>-0.77834644903261441</v>
      </c>
      <c r="AN76">
        <f t="shared" si="36"/>
        <v>0</v>
      </c>
      <c r="AO76">
        <f t="shared" si="36"/>
        <v>0</v>
      </c>
      <c r="AP76">
        <f t="shared" si="36"/>
        <v>-4.0780779265895629E-11</v>
      </c>
      <c r="AQ76">
        <f t="shared" si="36"/>
        <v>-5.9037528183025939E-6</v>
      </c>
      <c r="AR76">
        <f t="shared" si="36"/>
        <v>-5.9037935990818601E-6</v>
      </c>
      <c r="AS76">
        <f t="shared" si="36"/>
        <v>-1.1662478881325083E-4</v>
      </c>
      <c r="AT76">
        <f t="shared" si="36"/>
        <v>-7.6198608425647921E-5</v>
      </c>
      <c r="AU76">
        <f t="shared" si="23"/>
        <v>-1.9872719083798059E-4</v>
      </c>
      <c r="AW76">
        <v>73</v>
      </c>
      <c r="AX76">
        <f>IF(Z76&gt;0, (R76*SUMPRODUCT(K76:$K$98, X76:$X$98)-K76*$AZ$3)/Z76, 0)</f>
        <v>-297912024.24906361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500000</v>
      </c>
      <c r="S77">
        <f t="shared" si="29"/>
        <v>-1442266565.5200181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-3.806704755764891</v>
      </c>
      <c r="AC77">
        <f t="shared" si="30"/>
        <v>-3.3988486524183479</v>
      </c>
      <c r="AE77">
        <f t="shared" si="31"/>
        <v>0</v>
      </c>
      <c r="AF77">
        <f t="shared" si="32"/>
        <v>0</v>
      </c>
      <c r="AG77">
        <f t="shared" si="32"/>
        <v>-2.9457528289793572E-8</v>
      </c>
      <c r="AH77">
        <f t="shared" si="33"/>
        <v>-5.1467837952532125E-3</v>
      </c>
      <c r="AI77">
        <f t="shared" si="34"/>
        <v>-5.1468132527815024E-3</v>
      </c>
      <c r="AJ77">
        <f t="shared" si="35"/>
        <v>-0.4078561033465431</v>
      </c>
      <c r="AK77">
        <f t="shared" si="49"/>
        <v>-0.26646933290354241</v>
      </c>
      <c r="AL77">
        <f t="shared" si="26"/>
        <v>-0.679472249502867</v>
      </c>
      <c r="AN77">
        <f t="shared" si="36"/>
        <v>0</v>
      </c>
      <c r="AO77">
        <f t="shared" si="36"/>
        <v>0</v>
      </c>
      <c r="AP77">
        <f t="shared" si="36"/>
        <v>-6.7152568083559095E-12</v>
      </c>
      <c r="AQ77">
        <f t="shared" si="36"/>
        <v>-1.1732815659956447E-6</v>
      </c>
      <c r="AR77">
        <f t="shared" si="36"/>
        <v>-1.1732882812524529E-6</v>
      </c>
      <c r="AS77">
        <f t="shared" si="36"/>
        <v>-9.2976520225437353E-5</v>
      </c>
      <c r="AT77">
        <f t="shared" si="36"/>
        <v>-6.0745422507786043E-5</v>
      </c>
      <c r="AU77">
        <f t="shared" si="23"/>
        <v>-1.5489523101447586E-4</v>
      </c>
      <c r="AW77">
        <v>74</v>
      </c>
      <c r="AX77">
        <f>IF(Z77&gt;0, (R77*SUMPRODUCT(K77:$K$98, X77:$X$98)-K77*$AZ$3)/Z77, 0)</f>
        <v>-1442266565.5200181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500000</v>
      </c>
      <c r="S78">
        <f t="shared" si="29"/>
        <v>-8333165064.815876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-3.3988486524183479</v>
      </c>
      <c r="AC78">
        <f t="shared" si="30"/>
        <v>-3.0346873193611987</v>
      </c>
      <c r="AE78">
        <f t="shared" si="31"/>
        <v>0</v>
      </c>
      <c r="AF78">
        <f t="shared" si="32"/>
        <v>0</v>
      </c>
      <c r="AG78">
        <f t="shared" si="32"/>
        <v>-4.5521228965183276E-9</v>
      </c>
      <c r="AH78">
        <f t="shared" si="33"/>
        <v>-9.8443320441509233E-4</v>
      </c>
      <c r="AI78">
        <f t="shared" si="34"/>
        <v>-9.8443775653798884E-4</v>
      </c>
      <c r="AJ78">
        <f t="shared" si="35"/>
        <v>-0.36416133305714915</v>
      </c>
      <c r="AK78">
        <f t="shared" si="49"/>
        <v>-0.23791940566928438</v>
      </c>
      <c r="AL78">
        <f t="shared" si="26"/>
        <v>-0.60306517648297153</v>
      </c>
      <c r="AN78">
        <f t="shared" si="36"/>
        <v>0</v>
      </c>
      <c r="AO78">
        <f t="shared" si="36"/>
        <v>0</v>
      </c>
      <c r="AP78">
        <f t="shared" si="36"/>
        <v>-9.2653595726364976E-13</v>
      </c>
      <c r="AQ78">
        <f t="shared" si="36"/>
        <v>-2.0037085600489508E-7</v>
      </c>
      <c r="AR78">
        <f t="shared" si="36"/>
        <v>-2.0037178254085234E-7</v>
      </c>
      <c r="AS78">
        <f t="shared" si="36"/>
        <v>-7.4121146768813741E-5</v>
      </c>
      <c r="AT78">
        <f t="shared" si="36"/>
        <v>-4.8425951867861982E-5</v>
      </c>
      <c r="AU78">
        <f t="shared" si="23"/>
        <v>-1.2274747041921658E-4</v>
      </c>
      <c r="AW78">
        <v>75</v>
      </c>
      <c r="AX78">
        <f>IF(Z78&gt;0, (R78*SUMPRODUCT(K78:$K$98, X78:$X$98)-K78*$AZ$3)/Z78, 0)</f>
        <v>-8333165064.815876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-3.0346873193611987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-1.8208491586073312E-4</v>
      </c>
      <c r="AI79">
        <f t="shared" si="34"/>
        <v>-1.8208491586073312E-4</v>
      </c>
      <c r="AJ79">
        <f t="shared" si="35"/>
        <v>-3.0346873193611987</v>
      </c>
      <c r="AK79">
        <f t="shared" si="49"/>
        <v>-0.21242811235528394</v>
      </c>
      <c r="AL79">
        <f t="shared" si="26"/>
        <v>-3.2472975166323432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-3.3090569902273207E-8</v>
      </c>
      <c r="AR79">
        <f t="shared" si="36"/>
        <v>-3.3090569902273207E-8</v>
      </c>
      <c r="AS79">
        <f t="shared" si="36"/>
        <v>-5.5149836216894152E-4</v>
      </c>
      <c r="AT79">
        <f t="shared" si="36"/>
        <v>-3.8604885351825915E-5</v>
      </c>
      <c r="AU79">
        <f t="shared" si="23"/>
        <v>-5.9013633809066972E-4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25754.453486315626</v>
      </c>
      <c r="AO81" s="8">
        <f t="shared" si="50"/>
        <v>-2575.4453486315629</v>
      </c>
      <c r="AP81" s="8">
        <f t="shared" si="50"/>
        <v>-206.78126717811222</v>
      </c>
      <c r="AQ81" s="8">
        <f t="shared" si="50"/>
        <v>-14909.589406309598</v>
      </c>
      <c r="AR81" s="8">
        <f t="shared" si="50"/>
        <v>8062.6374641963512</v>
      </c>
      <c r="AS81" s="8">
        <f t="shared" si="50"/>
        <v>-1787.4542263278297</v>
      </c>
      <c r="AT81" s="8">
        <f t="shared" si="50"/>
        <v>1042.6816320245666</v>
      </c>
      <c r="AU81" s="8">
        <f t="shared" si="50"/>
        <v>7317.8648698930883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EF6C-A2D2-4D3B-84C4-47CF217658DA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40851.922387599174</v>
      </c>
      <c r="K3">
        <v>1</v>
      </c>
      <c r="L3" s="2">
        <v>0</v>
      </c>
      <c r="O3">
        <f>$C$3</f>
        <v>40851.922387599174</v>
      </c>
      <c r="P3" s="2">
        <f>O3*C5</f>
        <v>4085.1922387599175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40851.922387599174</v>
      </c>
      <c r="AF3">
        <f t="shared" ref="AF3:AG34" si="4">-$Z3*P3</f>
        <v>-4085.1922387599175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36640.912592939254</v>
      </c>
      <c r="AJ3">
        <f t="shared" ref="AJ3:AJ66" si="7">AB3-AC3</f>
        <v>0</v>
      </c>
      <c r="AL3">
        <f t="shared" ref="AL3:AL34" si="8">SUM(AI3:AK3)</f>
        <v>36640.912592939254</v>
      </c>
      <c r="AN3">
        <f t="shared" ref="AN3:AU34" si="9">AE3*$K3</f>
        <v>40851.922387599174</v>
      </c>
      <c r="AO3">
        <f t="shared" si="9"/>
        <v>-4085.1922387599175</v>
      </c>
      <c r="AP3">
        <f t="shared" si="9"/>
        <v>-125.8175559</v>
      </c>
      <c r="AQ3">
        <f t="shared" si="9"/>
        <v>0</v>
      </c>
      <c r="AR3">
        <f t="shared" si="9"/>
        <v>36640.912592939254</v>
      </c>
      <c r="AS3">
        <f t="shared" si="9"/>
        <v>0</v>
      </c>
      <c r="AT3">
        <f t="shared" si="9"/>
        <v>0</v>
      </c>
      <c r="AU3">
        <f t="shared" si="9"/>
        <v>36640.912592939254</v>
      </c>
      <c r="AW3">
        <v>0</v>
      </c>
      <c r="AX3">
        <f>IF(Z3&gt;0, (R3*SUMPRODUCT(K3:$K$98, X3:$X$98)-K3*$AZ$3)/Z3, 0)</f>
        <v>0</v>
      </c>
      <c r="AZ3">
        <f>C6*ABS(SUMPRODUCT(X4:X69, K4:K69))/1</f>
        <v>23502.067996042966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2552.9564673137706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2518.0787138617488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-2518.0787138617488</v>
      </c>
      <c r="AK4">
        <f>G4*SUM(AB4, AE4:AF4)</f>
        <v>0</v>
      </c>
      <c r="AL4">
        <f t="shared" si="8"/>
        <v>-4348.9342138617485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-1634.6924107142854</v>
      </c>
      <c r="AR4">
        <f t="shared" si="9"/>
        <v>-1634.6924107142854</v>
      </c>
      <c r="AS4">
        <f t="shared" si="9"/>
        <v>-2248.2845659479899</v>
      </c>
      <c r="AT4">
        <f t="shared" si="9"/>
        <v>0</v>
      </c>
      <c r="AU4">
        <f t="shared" si="9"/>
        <v>-3882.9769766622753</v>
      </c>
      <c r="AW4">
        <v>1</v>
      </c>
      <c r="AX4">
        <f>IF(Z4&gt;0, (R4*SUMPRODUCT(K4:$K$98, X4:$X$98)-K4*$AZ$3)/Z4, 0)</f>
        <v>2552.9564673137706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500000</v>
      </c>
      <c r="S5">
        <f t="shared" si="1"/>
        <v>3219.4995729526254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2518.0787138617488</v>
      </c>
      <c r="AC5">
        <f t="shared" si="2"/>
        <v>3131.6708690954511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-1877.5703879906084</v>
      </c>
      <c r="AI5">
        <f t="shared" si="6"/>
        <v>-1889.7293850572837</v>
      </c>
      <c r="AJ5">
        <f t="shared" si="7"/>
        <v>-613.59215523370221</v>
      </c>
      <c r="AK5">
        <f>G5*SUM(AB5, AE5:AF5)</f>
        <v>176.26550997032243</v>
      </c>
      <c r="AL5">
        <f t="shared" si="8"/>
        <v>-2327.0560303206635</v>
      </c>
      <c r="AN5">
        <f t="shared" si="9"/>
        <v>0</v>
      </c>
      <c r="AO5">
        <f t="shared" si="9"/>
        <v>0</v>
      </c>
      <c r="AP5">
        <f t="shared" si="9"/>
        <v>-9.6930780187143117</v>
      </c>
      <c r="AQ5">
        <f t="shared" si="9"/>
        <v>-1496.7876179772068</v>
      </c>
      <c r="AR5">
        <f t="shared" si="9"/>
        <v>-1506.4806959959212</v>
      </c>
      <c r="AS5">
        <f t="shared" si="9"/>
        <v>-489.15190946564269</v>
      </c>
      <c r="AT5">
        <f t="shared" si="9"/>
        <v>140.51778537174937</v>
      </c>
      <c r="AU5">
        <f t="shared" si="9"/>
        <v>-1855.1148200898144</v>
      </c>
      <c r="AW5">
        <v>2</v>
      </c>
      <c r="AX5">
        <f>IF(Z5&gt;0, (R5*SUMPRODUCT(K5:$K$98, X5:$X$98)-K5*$AZ$3)/Z5, 0)</f>
        <v>3219.4995729526254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500000</v>
      </c>
      <c r="S6">
        <f t="shared" si="1"/>
        <v>3797.4348160430181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3131.6708690954511</v>
      </c>
      <c r="AC6">
        <f t="shared" si="2"/>
        <v>3642.2801850003816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-1925.1573508410577</v>
      </c>
      <c r="AI6">
        <f t="shared" si="6"/>
        <v>-1937.1466290032952</v>
      </c>
      <c r="AJ6">
        <f t="shared" si="7"/>
        <v>-510.60931590493055</v>
      </c>
      <c r="AK6">
        <f>G6*SUM(AB6, AE6:AF6)</f>
        <v>219.21696083668161</v>
      </c>
      <c r="AL6">
        <f t="shared" si="8"/>
        <v>-2228.5389840715438</v>
      </c>
      <c r="AN6">
        <f t="shared" si="9"/>
        <v>0</v>
      </c>
      <c r="AO6">
        <f t="shared" si="9"/>
        <v>0</v>
      </c>
      <c r="AP6">
        <f t="shared" si="9"/>
        <v>-8.5337313814212923</v>
      </c>
      <c r="AQ6">
        <f t="shared" si="9"/>
        <v>-1370.2889762614577</v>
      </c>
      <c r="AR6">
        <f t="shared" si="9"/>
        <v>-1378.8227076428791</v>
      </c>
      <c r="AS6">
        <f t="shared" si="9"/>
        <v>-363.4416254106477</v>
      </c>
      <c r="AT6">
        <f t="shared" si="9"/>
        <v>156.03430270923604</v>
      </c>
      <c r="AU6">
        <f t="shared" si="9"/>
        <v>-1586.2300303442905</v>
      </c>
      <c r="AW6">
        <v>3</v>
      </c>
      <c r="AX6">
        <f>IF(Z6&gt;0, (R6*SUMPRODUCT(K6:$K$98, X6:$X$98)-K6*$AZ$3)/Z6, 0)</f>
        <v>3797.4348160430181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500000</v>
      </c>
      <c r="S7">
        <f t="shared" si="1"/>
        <v>4298.1355749119803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3642.2801850003816</v>
      </c>
      <c r="AC7">
        <f t="shared" si="2"/>
        <v>4064.3098997051097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-1976.2411561653755</v>
      </c>
      <c r="AI7">
        <f t="shared" si="6"/>
        <v>-1988.0611355170865</v>
      </c>
      <c r="AJ7">
        <f t="shared" si="7"/>
        <v>-422.02971470472812</v>
      </c>
      <c r="AK7">
        <f>G7*SUM(AB7, AE7:AF7)</f>
        <v>254.95961295002672</v>
      </c>
      <c r="AL7">
        <f t="shared" si="8"/>
        <v>-2155.1312372717875</v>
      </c>
      <c r="AN7">
        <f t="shared" si="9"/>
        <v>0</v>
      </c>
      <c r="AO7">
        <f t="shared" si="9"/>
        <v>0</v>
      </c>
      <c r="AP7">
        <f t="shared" si="9"/>
        <v>-7.5118105643841249</v>
      </c>
      <c r="AQ7">
        <f t="shared" si="9"/>
        <v>-1255.9369820307613</v>
      </c>
      <c r="AR7">
        <f t="shared" si="9"/>
        <v>-1263.4487925951455</v>
      </c>
      <c r="AS7">
        <f t="shared" si="9"/>
        <v>-268.20751331888795</v>
      </c>
      <c r="AT7">
        <f t="shared" si="9"/>
        <v>162.03144329284049</v>
      </c>
      <c r="AU7">
        <f t="shared" si="9"/>
        <v>-1369.6248626211927</v>
      </c>
      <c r="AW7">
        <v>4</v>
      </c>
      <c r="AX7">
        <f>IF(Z7&gt;0, (R7*SUMPRODUCT(K7:$K$98, X7:$X$98)-K7*$AZ$3)/Z7, 0)</f>
        <v>4298.1355749119803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500000</v>
      </c>
      <c r="S8">
        <f t="shared" si="1"/>
        <v>4729.925327628207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4064.3098997051097</v>
      </c>
      <c r="AC8">
        <f t="shared" si="2"/>
        <v>4408.6574631798776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-2032.3806760398497</v>
      </c>
      <c r="AI8">
        <f t="shared" si="6"/>
        <v>-2044.0316460811425</v>
      </c>
      <c r="AJ8">
        <f t="shared" si="7"/>
        <v>-344.34756347476787</v>
      </c>
      <c r="AK8">
        <f t="shared" ref="AK8:AK69" si="22">G8*SUM(AB8:AB8, AE8:AF8)</f>
        <v>284.5016929793577</v>
      </c>
      <c r="AL8">
        <f t="shared" si="8"/>
        <v>-2103.8775165765524</v>
      </c>
      <c r="AN8">
        <f t="shared" si="9"/>
        <v>0</v>
      </c>
      <c r="AO8">
        <f t="shared" si="9"/>
        <v>0</v>
      </c>
      <c r="AP8">
        <f t="shared" si="9"/>
        <v>-6.6110732966023962</v>
      </c>
      <c r="AQ8">
        <f t="shared" si="9"/>
        <v>-1153.2273766285332</v>
      </c>
      <c r="AR8">
        <f t="shared" si="9"/>
        <v>-1159.8384499251356</v>
      </c>
      <c r="AS8">
        <f t="shared" si="9"/>
        <v>-195.39205521684832</v>
      </c>
      <c r="AT8">
        <f t="shared" si="9"/>
        <v>161.43390109389523</v>
      </c>
      <c r="AU8">
        <f t="shared" si="9"/>
        <v>-1193.7966040480883</v>
      </c>
      <c r="AW8">
        <v>5</v>
      </c>
      <c r="AX8">
        <f>IF(Z8&gt;0, (R8*SUMPRODUCT(K8:$K$98, X8:$X$98)-K8*$AZ$3)/Z8, 0)</f>
        <v>4729.925327628207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500000</v>
      </c>
      <c r="S9">
        <f t="shared" si="1"/>
        <v>5099.6149869749406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4408.6574631798776</v>
      </c>
      <c r="AC9">
        <f t="shared" si="2"/>
        <v>4684.2555736098475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-2102.9991603757549</v>
      </c>
      <c r="AI9">
        <f t="shared" si="6"/>
        <v>-2114.4810457376252</v>
      </c>
      <c r="AJ9">
        <f t="shared" si="7"/>
        <v>-275.59811042996989</v>
      </c>
      <c r="AK9">
        <f t="shared" si="22"/>
        <v>308.60602242259148</v>
      </c>
      <c r="AL9">
        <f t="shared" si="8"/>
        <v>-2081.4731337450035</v>
      </c>
      <c r="AN9">
        <f t="shared" si="9"/>
        <v>0</v>
      </c>
      <c r="AO9">
        <f t="shared" si="9"/>
        <v>0</v>
      </c>
      <c r="AP9">
        <f t="shared" si="9"/>
        <v>-5.8170804541139285</v>
      </c>
      <c r="AQ9">
        <f t="shared" si="9"/>
        <v>-1065.4448224561329</v>
      </c>
      <c r="AR9">
        <f t="shared" si="9"/>
        <v>-1071.2619029102468</v>
      </c>
      <c r="AS9">
        <f t="shared" si="9"/>
        <v>-139.6265796814867</v>
      </c>
      <c r="AT9">
        <f t="shared" si="9"/>
        <v>156.34941514203092</v>
      </c>
      <c r="AU9">
        <f t="shared" si="9"/>
        <v>-1054.5390674497025</v>
      </c>
      <c r="AW9">
        <v>6</v>
      </c>
      <c r="AX9">
        <f>IF(Z9&gt;0, (R9*SUMPRODUCT(K9:$K$98, X9:$X$98)-K9*$AZ$3)/Z9, 0)</f>
        <v>5099.6149869749406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500000</v>
      </c>
      <c r="S10">
        <f t="shared" si="1"/>
        <v>5408.27556207627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4684.2555736098475</v>
      </c>
      <c r="AC10">
        <f t="shared" si="2"/>
        <v>4894.5477931702462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-2177.2603194267431</v>
      </c>
      <c r="AI10">
        <f t="shared" si="6"/>
        <v>-2188.5729544270093</v>
      </c>
      <c r="AJ10">
        <f t="shared" si="7"/>
        <v>-210.29221956039873</v>
      </c>
      <c r="AK10">
        <f t="shared" si="22"/>
        <v>327.89789015268934</v>
      </c>
      <c r="AL10">
        <f t="shared" si="8"/>
        <v>-2070.9672838347187</v>
      </c>
      <c r="AN10">
        <f t="shared" si="9"/>
        <v>0</v>
      </c>
      <c r="AO10">
        <f t="shared" si="9"/>
        <v>0</v>
      </c>
      <c r="AP10">
        <f t="shared" si="9"/>
        <v>-5.1172615657630693</v>
      </c>
      <c r="AQ10">
        <f t="shared" si="9"/>
        <v>-984.88199707684146</v>
      </c>
      <c r="AR10">
        <f t="shared" si="9"/>
        <v>-989.99925864260456</v>
      </c>
      <c r="AS10">
        <f t="shared" si="9"/>
        <v>-95.125520509600108</v>
      </c>
      <c r="AT10">
        <f t="shared" si="9"/>
        <v>148.32435332119192</v>
      </c>
      <c r="AU10">
        <f t="shared" si="9"/>
        <v>-936.80042583101272</v>
      </c>
      <c r="AW10">
        <v>7</v>
      </c>
      <c r="AX10">
        <f>IF(Z10&gt;0, (R10*SUMPRODUCT(K10:$K$98, X10:$X$98)-K10*$AZ$3)/Z10, 0)</f>
        <v>5408.27556207627</v>
      </c>
    </row>
    <row r="11" spans="1:52" x14ac:dyDescent="0.25">
      <c r="A11" t="s">
        <v>33</v>
      </c>
      <c r="C11" s="12">
        <f>AU71</f>
        <v>11520.997287460823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500000</v>
      </c>
      <c r="S11">
        <f t="shared" si="1"/>
        <v>5663.3892370637477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4894.5477931702462</v>
      </c>
      <c r="AC11">
        <f t="shared" si="2"/>
        <v>5048.7167264652999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-2247.542283731877</v>
      </c>
      <c r="AI11">
        <f t="shared" si="6"/>
        <v>-2258.6856038250471</v>
      </c>
      <c r="AJ11">
        <f t="shared" si="7"/>
        <v>-154.16893329505365</v>
      </c>
      <c r="AK11">
        <f t="shared" si="22"/>
        <v>342.61834552191726</v>
      </c>
      <c r="AL11">
        <f t="shared" si="8"/>
        <v>-2070.2361915981837</v>
      </c>
      <c r="AN11">
        <f t="shared" si="9"/>
        <v>0</v>
      </c>
      <c r="AO11">
        <f t="shared" si="9"/>
        <v>0</v>
      </c>
      <c r="AP11">
        <f t="shared" si="9"/>
        <v>-4.5006000896369409</v>
      </c>
      <c r="AQ11">
        <f t="shared" si="9"/>
        <v>-907.74463257375373</v>
      </c>
      <c r="AR11">
        <f t="shared" si="9"/>
        <v>-912.24523266339065</v>
      </c>
      <c r="AS11">
        <f t="shared" si="9"/>
        <v>-62.266246433342317</v>
      </c>
      <c r="AT11">
        <f t="shared" si="9"/>
        <v>138.3778033543428</v>
      </c>
      <c r="AU11">
        <f t="shared" si="9"/>
        <v>-836.13367574239032</v>
      </c>
      <c r="AW11">
        <v>8</v>
      </c>
      <c r="AX11">
        <f>IF(Z11&gt;0, (R11*SUMPRODUCT(K11:$K$98, X11:$X$98)-K11*$AZ$3)/Z11, 0)</f>
        <v>5663.3892370637477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500000</v>
      </c>
      <c r="S12">
        <f t="shared" si="1"/>
        <v>5875.361957785376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5048.7167264652999</v>
      </c>
      <c r="AC12">
        <f t="shared" si="2"/>
        <v>5157.9818531521651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-2325.3403436327562</v>
      </c>
      <c r="AI12">
        <f t="shared" si="6"/>
        <v>-2336.314097016404</v>
      </c>
      <c r="AJ12">
        <f t="shared" si="7"/>
        <v>-109.26512668686519</v>
      </c>
      <c r="AK12">
        <f t="shared" si="22"/>
        <v>353.41017085257101</v>
      </c>
      <c r="AL12">
        <f t="shared" si="8"/>
        <v>-2092.1690528506983</v>
      </c>
      <c r="AN12">
        <f t="shared" si="9"/>
        <v>0</v>
      </c>
      <c r="AO12">
        <f t="shared" si="9"/>
        <v>0</v>
      </c>
      <c r="AP12">
        <f t="shared" si="9"/>
        <v>-3.9572454818188798</v>
      </c>
      <c r="AQ12">
        <f t="shared" si="9"/>
        <v>-838.54103940808318</v>
      </c>
      <c r="AR12">
        <f t="shared" si="9"/>
        <v>-842.49828488990215</v>
      </c>
      <c r="AS12">
        <f t="shared" si="9"/>
        <v>-39.402100064165914</v>
      </c>
      <c r="AT12">
        <f t="shared" si="9"/>
        <v>127.44325053988996</v>
      </c>
      <c r="AU12">
        <f t="shared" si="9"/>
        <v>-754.45713441417809</v>
      </c>
      <c r="AW12">
        <v>9</v>
      </c>
      <c r="AX12">
        <f>IF(Z12&gt;0, (R12*SUMPRODUCT(K12:$K$98, X12:$X$98)-K12*$AZ$3)/Z12, 0)</f>
        <v>5875.361957785376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500000</v>
      </c>
      <c r="S13">
        <f t="shared" si="1"/>
        <v>6048.1704250249168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5157.9818531521651</v>
      </c>
      <c r="AC13">
        <f t="shared" si="2"/>
        <v>5227.4852416553513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-2406.3729264811491</v>
      </c>
      <c r="AI13">
        <f t="shared" si="6"/>
        <v>-2417.1767830077983</v>
      </c>
      <c r="AJ13">
        <f t="shared" si="7"/>
        <v>-69.503388503186216</v>
      </c>
      <c r="AK13">
        <f t="shared" si="22"/>
        <v>361.05872972065157</v>
      </c>
      <c r="AL13">
        <f t="shared" si="8"/>
        <v>-2125.6214417903329</v>
      </c>
      <c r="AN13">
        <f t="shared" si="9"/>
        <v>0</v>
      </c>
      <c r="AO13">
        <f t="shared" si="9"/>
        <v>0</v>
      </c>
      <c r="AP13">
        <f t="shared" si="9"/>
        <v>-3.4785526535467466</v>
      </c>
      <c r="AQ13">
        <f t="shared" si="9"/>
        <v>-774.78767958336061</v>
      </c>
      <c r="AR13">
        <f t="shared" si="9"/>
        <v>-778.2662322369074</v>
      </c>
      <c r="AS13">
        <f t="shared" si="9"/>
        <v>-22.378230950391441</v>
      </c>
      <c r="AT13">
        <f t="shared" si="9"/>
        <v>116.25124780748352</v>
      </c>
      <c r="AU13">
        <f t="shared" si="9"/>
        <v>-684.39321537981527</v>
      </c>
      <c r="AW13">
        <v>10</v>
      </c>
      <c r="AX13">
        <f>IF(Z13&gt;0, (R13*SUMPRODUCT(K13:$K$98, X13:$X$98)-K13*$AZ$3)/Z13, 0)</f>
        <v>6048.1704250249168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500000</v>
      </c>
      <c r="S14">
        <f t="shared" si="1"/>
        <v>6187.406532387824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5227.4852416553513</v>
      </c>
      <c r="AC14">
        <f t="shared" si="2"/>
        <v>5263.4515155641975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-2496.8779854111049</v>
      </c>
      <c r="AI14">
        <f t="shared" si="6"/>
        <v>-2507.5113814228521</v>
      </c>
      <c r="AJ14">
        <f t="shared" si="7"/>
        <v>-35.966273908846233</v>
      </c>
      <c r="AK14">
        <f t="shared" si="22"/>
        <v>365.92396691587464</v>
      </c>
      <c r="AL14">
        <f t="shared" si="8"/>
        <v>-2177.5536884158237</v>
      </c>
      <c r="AN14">
        <f t="shared" si="9"/>
        <v>0</v>
      </c>
      <c r="AO14">
        <f t="shared" si="9"/>
        <v>0</v>
      </c>
      <c r="AP14">
        <f t="shared" si="9"/>
        <v>-3.0568472587972391</v>
      </c>
      <c r="AQ14">
        <f t="shared" si="9"/>
        <v>-717.79275565613398</v>
      </c>
      <c r="AR14">
        <f t="shared" si="9"/>
        <v>-720.84960291493121</v>
      </c>
      <c r="AS14">
        <f t="shared" si="9"/>
        <v>-10.339444302266719</v>
      </c>
      <c r="AT14">
        <f t="shared" si="9"/>
        <v>105.1943964053669</v>
      </c>
      <c r="AU14">
        <f t="shared" si="9"/>
        <v>-625.99465081183098</v>
      </c>
      <c r="AW14">
        <v>11</v>
      </c>
      <c r="AX14">
        <f>IF(Z14&gt;0, (R14*SUMPRODUCT(K14:$K$98, X14:$X$98)-K14*$AZ$3)/Z14, 0)</f>
        <v>6187.406532387824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500000</v>
      </c>
      <c r="S15">
        <f t="shared" si="1"/>
        <v>6296.0512539233723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5263.4515155641975</v>
      </c>
      <c r="AC15">
        <f t="shared" si="2"/>
        <v>5269.5462183832451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-2602.2310428169312</v>
      </c>
      <c r="AI15">
        <f t="shared" si="6"/>
        <v>-2612.6930490924906</v>
      </c>
      <c r="AJ15">
        <f t="shared" si="7"/>
        <v>-6.0947028190475976</v>
      </c>
      <c r="AK15">
        <f t="shared" si="22"/>
        <v>368.44160608949386</v>
      </c>
      <c r="AL15">
        <f t="shared" si="8"/>
        <v>-2250.3461458220445</v>
      </c>
      <c r="AN15">
        <f t="shared" si="9"/>
        <v>0</v>
      </c>
      <c r="AO15">
        <f t="shared" si="9"/>
        <v>0</v>
      </c>
      <c r="AP15">
        <f t="shared" si="9"/>
        <v>-2.6853364331744776</v>
      </c>
      <c r="AQ15">
        <f t="shared" si="9"/>
        <v>-667.92789478041243</v>
      </c>
      <c r="AR15">
        <f t="shared" si="9"/>
        <v>-670.61323121358691</v>
      </c>
      <c r="AS15">
        <f t="shared" si="9"/>
        <v>-1.5643584125535668</v>
      </c>
      <c r="AT15">
        <f t="shared" si="9"/>
        <v>94.569783487969246</v>
      </c>
      <c r="AU15">
        <f t="shared" si="9"/>
        <v>-577.60780613817121</v>
      </c>
      <c r="AW15">
        <v>12</v>
      </c>
      <c r="AX15">
        <f>IF(Z15&gt;0, (R15*SUMPRODUCT(K15:$K$98, X15:$X$98)-K15*$AZ$3)/Z15, 0)</f>
        <v>6296.0512539233723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500000</v>
      </c>
      <c r="S16">
        <f t="shared" si="1"/>
        <v>6375.3289488105484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5269.5462183832451</v>
      </c>
      <c r="AC16">
        <f t="shared" si="2"/>
        <v>5247.9464115271048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-2713.0459675611828</v>
      </c>
      <c r="AI16">
        <f t="shared" si="6"/>
        <v>-2723.3355276247976</v>
      </c>
      <c r="AJ16">
        <f t="shared" si="7"/>
        <v>21.599806856140276</v>
      </c>
      <c r="AK16">
        <f t="shared" si="22"/>
        <v>368.8682352868272</v>
      </c>
      <c r="AL16">
        <f t="shared" si="8"/>
        <v>-2332.86748548183</v>
      </c>
      <c r="AN16">
        <f t="shared" si="9"/>
        <v>0</v>
      </c>
      <c r="AO16">
        <f t="shared" si="9"/>
        <v>0</v>
      </c>
      <c r="AP16">
        <f t="shared" si="9"/>
        <v>-2.3581015943709915</v>
      </c>
      <c r="AQ16">
        <f t="shared" si="9"/>
        <v>-621.76011240078526</v>
      </c>
      <c r="AR16">
        <f t="shared" si="9"/>
        <v>-624.11821399515622</v>
      </c>
      <c r="AS16">
        <f t="shared" si="9"/>
        <v>4.9501182432163002</v>
      </c>
      <c r="AT16">
        <f t="shared" si="9"/>
        <v>84.535079086471427</v>
      </c>
      <c r="AU16">
        <f t="shared" si="9"/>
        <v>-534.63301666546852</v>
      </c>
      <c r="AW16">
        <v>13</v>
      </c>
      <c r="AX16">
        <f>IF(Z16&gt;0, (R16*SUMPRODUCT(K16:$K$98, X16:$X$98)-K16*$AZ$3)/Z16, 0)</f>
        <v>6375.3289488105484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500000</v>
      </c>
      <c r="S17">
        <f t="shared" si="1"/>
        <v>6429.5146780592459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5247.9464115271048</v>
      </c>
      <c r="AC17">
        <f t="shared" si="2"/>
        <v>5203.2649490587028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-2827.5653433277316</v>
      </c>
      <c r="AI17">
        <f t="shared" si="6"/>
        <v>-2837.6813186571271</v>
      </c>
      <c r="AJ17">
        <f t="shared" si="7"/>
        <v>44.68146246840206</v>
      </c>
      <c r="AK17">
        <f t="shared" si="22"/>
        <v>367.35624880689738</v>
      </c>
      <c r="AL17">
        <f t="shared" si="8"/>
        <v>-2425.6436073818277</v>
      </c>
      <c r="AN17">
        <f t="shared" si="9"/>
        <v>0</v>
      </c>
      <c r="AO17">
        <f t="shared" si="9"/>
        <v>0</v>
      </c>
      <c r="AP17">
        <f t="shared" si="9"/>
        <v>-2.0699289763280135</v>
      </c>
      <c r="AQ17">
        <f t="shared" si="9"/>
        <v>-578.57589071094253</v>
      </c>
      <c r="AR17">
        <f t="shared" si="9"/>
        <v>-580.64581968727055</v>
      </c>
      <c r="AS17">
        <f t="shared" si="9"/>
        <v>9.1427124776889421</v>
      </c>
      <c r="AT17">
        <f t="shared" si="9"/>
        <v>75.168366794148469</v>
      </c>
      <c r="AU17">
        <f t="shared" si="9"/>
        <v>-496.33474041543315</v>
      </c>
      <c r="AW17">
        <v>14</v>
      </c>
      <c r="AX17">
        <f>IF(Z17&gt;0, (R17*SUMPRODUCT(K17:$K$98, X17:$X$98)-K17*$AZ$3)/Z17, 0)</f>
        <v>6429.5146780592459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500000</v>
      </c>
      <c r="S18">
        <f t="shared" si="1"/>
        <v>6463.1160330397806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5203.2649490587028</v>
      </c>
      <c r="AC18">
        <f t="shared" si="2"/>
        <v>5139.9378529302458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-2956.4188776346609</v>
      </c>
      <c r="AI18">
        <f t="shared" si="6"/>
        <v>-2966.3597827388217</v>
      </c>
      <c r="AJ18">
        <f t="shared" si="7"/>
        <v>63.327096128457015</v>
      </c>
      <c r="AK18">
        <f t="shared" si="22"/>
        <v>364.22854643410921</v>
      </c>
      <c r="AL18">
        <f t="shared" si="8"/>
        <v>-2538.8041401762553</v>
      </c>
      <c r="AN18">
        <f t="shared" si="9"/>
        <v>0</v>
      </c>
      <c r="AO18">
        <f t="shared" si="9"/>
        <v>0</v>
      </c>
      <c r="AP18">
        <f t="shared" si="9"/>
        <v>-1.8161661961123572</v>
      </c>
      <c r="AQ18">
        <f t="shared" si="9"/>
        <v>-540.12667567475285</v>
      </c>
      <c r="AR18">
        <f t="shared" si="9"/>
        <v>-541.94284187086521</v>
      </c>
      <c r="AS18">
        <f t="shared" si="9"/>
        <v>11.569623699387646</v>
      </c>
      <c r="AT18">
        <f t="shared" si="9"/>
        <v>66.543193679205558</v>
      </c>
      <c r="AU18">
        <f t="shared" si="9"/>
        <v>-463.830024492272</v>
      </c>
      <c r="AW18">
        <v>15</v>
      </c>
      <c r="AX18">
        <f>IF(Z18&gt;0, (R18*SUMPRODUCT(K18:$K$98, X18:$X$98)-K18*$AZ$3)/Z18, 0)</f>
        <v>6463.1160330397806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500000</v>
      </c>
      <c r="S19">
        <f t="shared" si="1"/>
        <v>6477.7057980731388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5139.9378529302458</v>
      </c>
      <c r="AC19">
        <f t="shared" si="2"/>
        <v>5059.8547438469977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-3100.6764590352582</v>
      </c>
      <c r="AI19">
        <f t="shared" si="6"/>
        <v>-3110.4404381769014</v>
      </c>
      <c r="AJ19">
        <f t="shared" si="7"/>
        <v>80.083109083248019</v>
      </c>
      <c r="AK19">
        <f t="shared" si="22"/>
        <v>359.79564970511723</v>
      </c>
      <c r="AL19">
        <f t="shared" si="8"/>
        <v>-2670.561679388536</v>
      </c>
      <c r="AN19">
        <f t="shared" si="9"/>
        <v>0</v>
      </c>
      <c r="AO19">
        <f t="shared" si="9"/>
        <v>0</v>
      </c>
      <c r="AP19">
        <f t="shared" si="9"/>
        <v>-1.5927165037855731</v>
      </c>
      <c r="AQ19">
        <f t="shared" si="9"/>
        <v>-505.78749683540883</v>
      </c>
      <c r="AR19">
        <f t="shared" si="9"/>
        <v>-507.38021333919437</v>
      </c>
      <c r="AS19">
        <f t="shared" si="9"/>
        <v>13.063289839216475</v>
      </c>
      <c r="AT19">
        <f t="shared" si="9"/>
        <v>58.690464303793242</v>
      </c>
      <c r="AU19">
        <f t="shared" si="9"/>
        <v>-435.62645919618467</v>
      </c>
      <c r="AW19">
        <v>16</v>
      </c>
      <c r="AX19">
        <f>IF(Z19&gt;0, (R19*SUMPRODUCT(K19:$K$98, X19:$X$98)-K19*$AZ$3)/Z19, 0)</f>
        <v>6477.7057980731388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500000</v>
      </c>
      <c r="S20">
        <f t="shared" si="1"/>
        <v>6474.9243976312746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5059.8547438469977</v>
      </c>
      <c r="AC20">
        <f t="shared" si="2"/>
        <v>4964.8204314682935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-3265.2804496457984</v>
      </c>
      <c r="AI20">
        <f t="shared" si="6"/>
        <v>-3274.8651569847839</v>
      </c>
      <c r="AJ20">
        <f t="shared" si="7"/>
        <v>95.034312378704271</v>
      </c>
      <c r="AK20">
        <f t="shared" si="22"/>
        <v>354.18983206928988</v>
      </c>
      <c r="AL20">
        <f t="shared" si="8"/>
        <v>-2825.6410125367897</v>
      </c>
      <c r="AN20">
        <f t="shared" si="9"/>
        <v>0</v>
      </c>
      <c r="AO20">
        <f t="shared" si="9"/>
        <v>0</v>
      </c>
      <c r="AP20">
        <f t="shared" si="9"/>
        <v>-1.3959583834057792</v>
      </c>
      <c r="AQ20">
        <f t="shared" si="9"/>
        <v>-475.56961904446018</v>
      </c>
      <c r="AR20">
        <f t="shared" si="9"/>
        <v>-476.96557742786598</v>
      </c>
      <c r="AS20">
        <f t="shared" si="9"/>
        <v>13.841209792253894</v>
      </c>
      <c r="AT20">
        <f t="shared" si="9"/>
        <v>51.585744656292931</v>
      </c>
      <c r="AU20">
        <f t="shared" si="9"/>
        <v>-411.53862297931914</v>
      </c>
      <c r="AW20">
        <v>17</v>
      </c>
      <c r="AX20">
        <f>IF(Z20&gt;0, (R20*SUMPRODUCT(K20:$K$98, X20:$X$98)-K20*$AZ$3)/Z20, 0)</f>
        <v>6474.9243976312746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500000</v>
      </c>
      <c r="S21">
        <f t="shared" si="1"/>
        <v>6455.7200381980283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4964.8204314682935</v>
      </c>
      <c r="AC21">
        <f t="shared" si="2"/>
        <v>4855.9947271173114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-3454.2468632638975</v>
      </c>
      <c r="AI21">
        <f t="shared" si="6"/>
        <v>-3463.6493673579116</v>
      </c>
      <c r="AJ21">
        <f t="shared" si="7"/>
        <v>108.82570435098205</v>
      </c>
      <c r="AK21">
        <f t="shared" si="22"/>
        <v>347.53743020278057</v>
      </c>
      <c r="AL21">
        <f t="shared" si="8"/>
        <v>-3007.2862328041492</v>
      </c>
      <c r="AN21">
        <f t="shared" si="9"/>
        <v>0</v>
      </c>
      <c r="AO21">
        <f t="shared" si="9"/>
        <v>0</v>
      </c>
      <c r="AP21">
        <f t="shared" si="9"/>
        <v>-1.2226977784610453</v>
      </c>
      <c r="AQ21">
        <f t="shared" si="9"/>
        <v>-449.18884626251435</v>
      </c>
      <c r="AR21">
        <f t="shared" si="9"/>
        <v>-450.4115440409754</v>
      </c>
      <c r="AS21">
        <f t="shared" si="9"/>
        <v>14.151649988018976</v>
      </c>
      <c r="AT21">
        <f t="shared" si="9"/>
        <v>45.193624973959956</v>
      </c>
      <c r="AU21">
        <f t="shared" si="9"/>
        <v>-391.06626907899653</v>
      </c>
      <c r="AW21">
        <v>18</v>
      </c>
      <c r="AX21">
        <f>IF(Z21&gt;0, (R21*SUMPRODUCT(K21:$K$98, X21:$X$98)-K21*$AZ$3)/Z21, 0)</f>
        <v>6455.7200381980283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500000</v>
      </c>
      <c r="S22">
        <f t="shared" si="1"/>
        <v>6420.7366170985151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4855.9947271173114</v>
      </c>
      <c r="AC22">
        <f t="shared" si="2"/>
        <v>4734.2558046882623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-3669.9511728607163</v>
      </c>
      <c r="AI22">
        <f t="shared" si="6"/>
        <v>-3679.1679031344688</v>
      </c>
      <c r="AJ22">
        <f t="shared" si="7"/>
        <v>121.73892242904913</v>
      </c>
      <c r="AK22">
        <f t="shared" si="22"/>
        <v>339.91963089821184</v>
      </c>
      <c r="AL22">
        <f t="shared" si="8"/>
        <v>-3217.5093498072079</v>
      </c>
      <c r="AN22">
        <f t="shared" si="9"/>
        <v>0</v>
      </c>
      <c r="AO22">
        <f t="shared" si="9"/>
        <v>0</v>
      </c>
      <c r="AP22">
        <f t="shared" si="9"/>
        <v>-1.0701248455533121</v>
      </c>
      <c r="AQ22">
        <f t="shared" si="9"/>
        <v>-426.10620202589428</v>
      </c>
      <c r="AR22">
        <f t="shared" si="9"/>
        <v>-427.1763268714476</v>
      </c>
      <c r="AS22">
        <f t="shared" si="9"/>
        <v>14.13471390534378</v>
      </c>
      <c r="AT22">
        <f t="shared" si="9"/>
        <v>39.466972745355918</v>
      </c>
      <c r="AU22">
        <f t="shared" si="9"/>
        <v>-373.57464022074788</v>
      </c>
      <c r="AW22">
        <v>19</v>
      </c>
      <c r="AX22">
        <f>IF(Z22&gt;0, (R22*SUMPRODUCT(K22:$K$98, X22:$X$98)-K22*$AZ$3)/Z22, 0)</f>
        <v>6420.7366170985151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500000</v>
      </c>
      <c r="S23">
        <f t="shared" si="1"/>
        <v>6370.9169976700941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4734.2558046882623</v>
      </c>
      <c r="AC23">
        <f t="shared" si="2"/>
        <v>4600.5156060851059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-3926.5195419466932</v>
      </c>
      <c r="AI23">
        <f t="shared" si="6"/>
        <v>-3935.5459419291597</v>
      </c>
      <c r="AJ23">
        <f t="shared" si="7"/>
        <v>133.74019860315639</v>
      </c>
      <c r="AK23">
        <f t="shared" si="22"/>
        <v>331.39790632817841</v>
      </c>
      <c r="AL23">
        <f t="shared" si="8"/>
        <v>-3470.4078369978247</v>
      </c>
      <c r="AN23">
        <f t="shared" si="9"/>
        <v>0</v>
      </c>
      <c r="AO23">
        <f t="shared" si="9"/>
        <v>0</v>
      </c>
      <c r="AP23">
        <f t="shared" si="9"/>
        <v>-0.93573768650666678</v>
      </c>
      <c r="AQ23">
        <f t="shared" si="9"/>
        <v>-407.04957893971977</v>
      </c>
      <c r="AR23">
        <f t="shared" si="9"/>
        <v>-407.98531662622645</v>
      </c>
      <c r="AS23">
        <f t="shared" si="9"/>
        <v>13.864413750438015</v>
      </c>
      <c r="AT23">
        <f t="shared" si="9"/>
        <v>34.354948903555226</v>
      </c>
      <c r="AU23">
        <f t="shared" si="9"/>
        <v>-359.76595397223321</v>
      </c>
      <c r="AW23">
        <v>20</v>
      </c>
      <c r="AX23">
        <f>IF(Z23&gt;0, (R23*SUMPRODUCT(K23:$K$98, X23:$X$98)-K23*$AZ$3)/Z23, 0)</f>
        <v>6370.9169976700941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500000</v>
      </c>
      <c r="S24">
        <f t="shared" si="1"/>
        <v>6305.4099574425754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4600.5156060851059</v>
      </c>
      <c r="AC24">
        <f t="shared" si="2"/>
        <v>4454.5071016299735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-4216.4556475855907</v>
      </c>
      <c r="AI24">
        <f t="shared" si="6"/>
        <v>-4225.2863721770427</v>
      </c>
      <c r="AJ24">
        <f t="shared" si="7"/>
        <v>146.00850445513242</v>
      </c>
      <c r="AK24">
        <f t="shared" si="22"/>
        <v>322.03609242595746</v>
      </c>
      <c r="AL24">
        <f t="shared" si="8"/>
        <v>-3757.2417752959527</v>
      </c>
      <c r="AN24">
        <f t="shared" si="9"/>
        <v>0</v>
      </c>
      <c r="AO24">
        <f t="shared" si="9"/>
        <v>0</v>
      </c>
      <c r="AP24">
        <f t="shared" si="9"/>
        <v>-0.81736843903063849</v>
      </c>
      <c r="AQ24">
        <f t="shared" si="9"/>
        <v>-390.27349740303299</v>
      </c>
      <c r="AR24">
        <f t="shared" si="9"/>
        <v>-391.09086584206364</v>
      </c>
      <c r="AS24">
        <f t="shared" si="9"/>
        <v>13.514490474225756</v>
      </c>
      <c r="AT24">
        <f t="shared" si="9"/>
        <v>29.807535661629075</v>
      </c>
      <c r="AU24">
        <f t="shared" si="9"/>
        <v>-347.76883970620878</v>
      </c>
      <c r="AW24">
        <v>21</v>
      </c>
      <c r="AX24">
        <f>IF(Z24&gt;0, (R24*SUMPRODUCT(K24:$K$98, X24:$X$98)-K24*$AZ$3)/Z24, 0)</f>
        <v>6305.4099574425754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500000</v>
      </c>
      <c r="S25">
        <f t="shared" si="1"/>
        <v>6225.1960607636438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4454.5071016299735</v>
      </c>
      <c r="AC25">
        <f t="shared" si="2"/>
        <v>4297.3059921596077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-4542.4247660405499</v>
      </c>
      <c r="AI25">
        <f t="shared" si="6"/>
        <v>-4551.0536227669363</v>
      </c>
      <c r="AJ25">
        <f t="shared" si="7"/>
        <v>157.20110947036574</v>
      </c>
      <c r="AK25">
        <f t="shared" si="22"/>
        <v>311.81549711409815</v>
      </c>
      <c r="AL25">
        <f t="shared" si="8"/>
        <v>-4082.0370161824726</v>
      </c>
      <c r="AN25">
        <f t="shared" si="9"/>
        <v>0</v>
      </c>
      <c r="AO25">
        <f t="shared" si="9"/>
        <v>0</v>
      </c>
      <c r="AP25">
        <f t="shared" si="9"/>
        <v>-0.71311038199077348</v>
      </c>
      <c r="AQ25">
        <f t="shared" si="9"/>
        <v>-375.39738609520589</v>
      </c>
      <c r="AR25">
        <f t="shared" si="9"/>
        <v>-376.11049647719665</v>
      </c>
      <c r="AS25">
        <f t="shared" si="9"/>
        <v>12.991494328673447</v>
      </c>
      <c r="AT25">
        <f t="shared" si="9"/>
        <v>25.769215471815414</v>
      </c>
      <c r="AU25">
        <f t="shared" si="9"/>
        <v>-337.34978667670782</v>
      </c>
      <c r="AW25">
        <v>22</v>
      </c>
      <c r="AX25">
        <f>IF(Z25&gt;0, (R25*SUMPRODUCT(K25:$K$98, X25:$X$98)-K25*$AZ$3)/Z25, 0)</f>
        <v>6225.1960607636438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500000</v>
      </c>
      <c r="S26">
        <f t="shared" si="1"/>
        <v>6131.370209167867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4297.3059921596077</v>
      </c>
      <c r="AC26">
        <f t="shared" si="2"/>
        <v>4130.0089524328559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-4909.4149565105854</v>
      </c>
      <c r="AI26">
        <f t="shared" si="6"/>
        <v>-4917.8347892957954</v>
      </c>
      <c r="AJ26">
        <f t="shared" si="7"/>
        <v>167.29703972675179</v>
      </c>
      <c r="AK26">
        <f t="shared" si="22"/>
        <v>300.81141945117258</v>
      </c>
      <c r="AL26">
        <f t="shared" si="8"/>
        <v>-4449.7263301178709</v>
      </c>
      <c r="AN26">
        <f t="shared" si="9"/>
        <v>0</v>
      </c>
      <c r="AO26">
        <f t="shared" si="9"/>
        <v>0</v>
      </c>
      <c r="AP26">
        <f t="shared" si="9"/>
        <v>-0.62128224888608452</v>
      </c>
      <c r="AQ26">
        <f t="shared" si="9"/>
        <v>-362.25569351610937</v>
      </c>
      <c r="AR26">
        <f t="shared" si="9"/>
        <v>-362.87697576499545</v>
      </c>
      <c r="AS26">
        <f t="shared" si="9"/>
        <v>12.344506562647878</v>
      </c>
      <c r="AT26">
        <f t="shared" si="9"/>
        <v>22.196259704293105</v>
      </c>
      <c r="AU26">
        <f t="shared" si="9"/>
        <v>-328.33620949805447</v>
      </c>
      <c r="AW26">
        <v>23</v>
      </c>
      <c r="AX26">
        <f>IF(Z26&gt;0, (R26*SUMPRODUCT(K26:$K$98, X26:$X$98)-K26*$AZ$3)/Z26, 0)</f>
        <v>6131.370209167867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500000</v>
      </c>
      <c r="S27">
        <f t="shared" si="1"/>
        <v>6024.5407623917499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4130.0089524328559</v>
      </c>
      <c r="AC27">
        <f t="shared" si="2"/>
        <v>3953.5571396028654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-5304.3400665522804</v>
      </c>
      <c r="AI27">
        <f t="shared" si="6"/>
        <v>-5312.5430925079745</v>
      </c>
      <c r="AJ27">
        <f t="shared" si="7"/>
        <v>176.45181282999056</v>
      </c>
      <c r="AK27">
        <f t="shared" si="22"/>
        <v>289.10062667029996</v>
      </c>
      <c r="AL27">
        <f t="shared" si="8"/>
        <v>-4846.9906530076842</v>
      </c>
      <c r="AN27">
        <f t="shared" si="9"/>
        <v>0</v>
      </c>
      <c r="AO27">
        <f t="shared" si="9"/>
        <v>0</v>
      </c>
      <c r="AP27">
        <f t="shared" si="9"/>
        <v>-0.54043260370162505</v>
      </c>
      <c r="AQ27">
        <f t="shared" si="9"/>
        <v>-349.46108040727114</v>
      </c>
      <c r="AR27">
        <f t="shared" si="9"/>
        <v>-350.00151301097276</v>
      </c>
      <c r="AS27">
        <f t="shared" si="9"/>
        <v>11.625016567135349</v>
      </c>
      <c r="AT27">
        <f t="shared" si="9"/>
        <v>19.046557361524776</v>
      </c>
      <c r="AU27">
        <f t="shared" si="9"/>
        <v>-319.32993908231265</v>
      </c>
      <c r="AW27">
        <v>24</v>
      </c>
      <c r="AX27">
        <f>IF(Z27&gt;0, (R27*SUMPRODUCT(K27:$K$98, X27:$X$98)-K27*$AZ$3)/Z27, 0)</f>
        <v>6024.5407623917499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500000</v>
      </c>
      <c r="S28">
        <f t="shared" si="1"/>
        <v>5906.9495451466637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3953.5571396028654</v>
      </c>
      <c r="AC28">
        <f t="shared" si="2"/>
        <v>3769.9923812367701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-5724.8301277236296</v>
      </c>
      <c r="AI28">
        <f t="shared" si="6"/>
        <v>-5732.8080026665739</v>
      </c>
      <c r="AJ28">
        <f t="shared" si="7"/>
        <v>183.56475836609525</v>
      </c>
      <c r="AK28">
        <f t="shared" si="22"/>
        <v>276.74899977220059</v>
      </c>
      <c r="AL28">
        <f t="shared" si="8"/>
        <v>-5272.4942445282777</v>
      </c>
      <c r="AN28">
        <f t="shared" si="9"/>
        <v>0</v>
      </c>
      <c r="AO28">
        <f t="shared" si="9"/>
        <v>0</v>
      </c>
      <c r="AP28">
        <f t="shared" si="9"/>
        <v>-0.46928498340433406</v>
      </c>
      <c r="AQ28">
        <f t="shared" si="9"/>
        <v>-336.75343756266449</v>
      </c>
      <c r="AR28">
        <f t="shared" si="9"/>
        <v>-337.22272254606884</v>
      </c>
      <c r="AS28">
        <f t="shared" si="9"/>
        <v>10.797886053559189</v>
      </c>
      <c r="AT28">
        <f t="shared" si="9"/>
        <v>16.279291251629733</v>
      </c>
      <c r="AU28">
        <f t="shared" si="9"/>
        <v>-310.14554524087993</v>
      </c>
      <c r="AW28">
        <v>25</v>
      </c>
      <c r="AX28">
        <f>IF(Z28&gt;0, (R28*SUMPRODUCT(K28:$K$98, X28:$X$98)-K28*$AZ$3)/Z28, 0)</f>
        <v>5906.9495451466637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500000</v>
      </c>
      <c r="S29">
        <f t="shared" si="1"/>
        <v>5780.7718867294689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3769.9923812367701</v>
      </c>
      <c r="AC29">
        <f t="shared" si="2"/>
        <v>3581.3606597822995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-6158.929667632643</v>
      </c>
      <c r="AI29">
        <f t="shared" si="6"/>
        <v>-6166.6737905844666</v>
      </c>
      <c r="AJ29">
        <f t="shared" si="7"/>
        <v>188.63172145447061</v>
      </c>
      <c r="AK29">
        <f t="shared" si="22"/>
        <v>263.89946668657393</v>
      </c>
      <c r="AL29">
        <f t="shared" si="8"/>
        <v>-5714.1426024434222</v>
      </c>
      <c r="AN29">
        <f t="shared" si="9"/>
        <v>0</v>
      </c>
      <c r="AO29">
        <f t="shared" si="9"/>
        <v>0</v>
      </c>
      <c r="AP29">
        <f t="shared" si="9"/>
        <v>-0.40672760569059602</v>
      </c>
      <c r="AQ29">
        <f t="shared" si="9"/>
        <v>-323.47197131511126</v>
      </c>
      <c r="AR29">
        <f t="shared" si="9"/>
        <v>-323.87869892080187</v>
      </c>
      <c r="AS29">
        <f t="shared" si="9"/>
        <v>9.9070906933889695</v>
      </c>
      <c r="AT29">
        <f t="shared" si="9"/>
        <v>13.860213596321952</v>
      </c>
      <c r="AU29">
        <f t="shared" si="9"/>
        <v>-300.11139463109095</v>
      </c>
      <c r="AW29">
        <v>26</v>
      </c>
      <c r="AX29">
        <f>IF(Z29&gt;0, (R29*SUMPRODUCT(K29:$K$98, X29:$X$98)-K29*$AZ$3)/Z29, 0)</f>
        <v>5780.7718867294689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500000</v>
      </c>
      <c r="S30">
        <f t="shared" si="1"/>
        <v>5649.1459996407139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3581.3606597822995</v>
      </c>
      <c r="AC30">
        <f t="shared" si="2"/>
        <v>3390.1402207066481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-6609.5060974287089</v>
      </c>
      <c r="AI30">
        <f t="shared" si="6"/>
        <v>-6617.0075414985786</v>
      </c>
      <c r="AJ30">
        <f t="shared" si="7"/>
        <v>191.22043907565148</v>
      </c>
      <c r="AK30">
        <f t="shared" si="22"/>
        <v>250.695246184761</v>
      </c>
      <c r="AL30">
        <f t="shared" si="8"/>
        <v>-6175.0918562381657</v>
      </c>
      <c r="AN30">
        <f t="shared" si="9"/>
        <v>0</v>
      </c>
      <c r="AO30">
        <f t="shared" si="9"/>
        <v>0</v>
      </c>
      <c r="AP30">
        <f t="shared" si="9"/>
        <v>-0.35176956641145712</v>
      </c>
      <c r="AQ30">
        <f t="shared" si="9"/>
        <v>-309.9434018877858</v>
      </c>
      <c r="AR30">
        <f t="shared" si="9"/>
        <v>-310.29517145419726</v>
      </c>
      <c r="AS30">
        <f t="shared" si="9"/>
        <v>8.967010926979901</v>
      </c>
      <c r="AT30">
        <f t="shared" si="9"/>
        <v>11.755997542664932</v>
      </c>
      <c r="AU30">
        <f t="shared" si="9"/>
        <v>-289.57216298455245</v>
      </c>
      <c r="AW30">
        <v>27</v>
      </c>
      <c r="AX30">
        <f>IF(Z30&gt;0, (R30*SUMPRODUCT(K30:$K$98, X30:$X$98)-K30*$AZ$3)/Z30, 0)</f>
        <v>5649.1459996407139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500000</v>
      </c>
      <c r="S31">
        <f t="shared" si="1"/>
        <v>5514.8935654406978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3390.1402207066481</v>
      </c>
      <c r="AC31">
        <f t="shared" si="2"/>
        <v>3198.2785440326652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-7089.7990259002308</v>
      </c>
      <c r="AI31">
        <f t="shared" si="6"/>
        <v>-7097.048210553754</v>
      </c>
      <c r="AJ31">
        <f t="shared" si="7"/>
        <v>191.86167667398286</v>
      </c>
      <c r="AK31">
        <f t="shared" si="22"/>
        <v>237.30981544946539</v>
      </c>
      <c r="AL31">
        <f t="shared" si="8"/>
        <v>-6667.8767184303051</v>
      </c>
      <c r="AN31">
        <f t="shared" si="9"/>
        <v>0</v>
      </c>
      <c r="AO31">
        <f t="shared" si="9"/>
        <v>0</v>
      </c>
      <c r="AP31">
        <f t="shared" si="9"/>
        <v>-0.30351805297360901</v>
      </c>
      <c r="AQ31">
        <f t="shared" si="9"/>
        <v>-296.84469346073143</v>
      </c>
      <c r="AR31">
        <f t="shared" si="9"/>
        <v>-297.14821151370501</v>
      </c>
      <c r="AS31">
        <f t="shared" si="9"/>
        <v>8.0331079049054921</v>
      </c>
      <c r="AT31">
        <f t="shared" si="9"/>
        <v>9.9359881944431585</v>
      </c>
      <c r="AU31">
        <f t="shared" si="9"/>
        <v>-279.17911541435632</v>
      </c>
      <c r="AW31">
        <v>28</v>
      </c>
      <c r="AX31">
        <f>IF(Z31&gt;0, (R31*SUMPRODUCT(K31:$K$98, X31:$X$98)-K31*$AZ$3)/Z31, 0)</f>
        <v>5514.8935654406978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500000</v>
      </c>
      <c r="S32">
        <f t="shared" si="1"/>
        <v>5379.590162679754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3198.2785440326652</v>
      </c>
      <c r="AC32">
        <f t="shared" si="2"/>
        <v>3006.8639623699719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-7598.0992196256675</v>
      </c>
      <c r="AI32">
        <f t="shared" si="6"/>
        <v>-7605.0859599521655</v>
      </c>
      <c r="AJ32">
        <f t="shared" si="7"/>
        <v>191.41458166269331</v>
      </c>
      <c r="AK32">
        <f t="shared" si="22"/>
        <v>223.87949808228657</v>
      </c>
      <c r="AL32">
        <f t="shared" si="8"/>
        <v>-7189.7918802071854</v>
      </c>
      <c r="AN32">
        <f t="shared" si="9"/>
        <v>0</v>
      </c>
      <c r="AO32">
        <f t="shared" si="9"/>
        <v>0</v>
      </c>
      <c r="AP32">
        <f t="shared" si="9"/>
        <v>-0.26118723320097148</v>
      </c>
      <c r="AQ32">
        <f t="shared" si="9"/>
        <v>-284.04183067088519</v>
      </c>
      <c r="AR32">
        <f t="shared" si="9"/>
        <v>-284.30301790408618</v>
      </c>
      <c r="AS32">
        <f t="shared" si="9"/>
        <v>7.1557038965926631</v>
      </c>
      <c r="AT32">
        <f t="shared" si="9"/>
        <v>8.3693487866962251</v>
      </c>
      <c r="AU32">
        <f t="shared" si="9"/>
        <v>-268.77796522079728</v>
      </c>
      <c r="AW32">
        <v>29</v>
      </c>
      <c r="AX32">
        <f>IF(Z32&gt;0, (R32*SUMPRODUCT(K32:$K$98, X32:$X$98)-K32*$AZ$3)/Z32, 0)</f>
        <v>5379.590162679754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500000</v>
      </c>
      <c r="S33">
        <f t="shared" si="1"/>
        <v>5244.9465556824744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3006.8639623699719</v>
      </c>
      <c r="AC33">
        <f t="shared" si="2"/>
        <v>2816.9561600901925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-8134.891765632753</v>
      </c>
      <c r="AI33">
        <f t="shared" si="6"/>
        <v>-8141.6052662618449</v>
      </c>
      <c r="AJ33">
        <f t="shared" si="7"/>
        <v>189.90780227977939</v>
      </c>
      <c r="AK33">
        <f t="shared" si="22"/>
        <v>210.48047736589805</v>
      </c>
      <c r="AL33">
        <f t="shared" si="8"/>
        <v>-7741.2169866161676</v>
      </c>
      <c r="AN33">
        <f t="shared" si="9"/>
        <v>0</v>
      </c>
      <c r="AO33">
        <f t="shared" si="9"/>
        <v>0</v>
      </c>
      <c r="AP33">
        <f t="shared" si="9"/>
        <v>-0.22408271296559962</v>
      </c>
      <c r="AQ33">
        <f t="shared" si="9"/>
        <v>-271.52579812465007</v>
      </c>
      <c r="AR33">
        <f t="shared" si="9"/>
        <v>-271.74988083761565</v>
      </c>
      <c r="AS33">
        <f t="shared" si="9"/>
        <v>6.3387281686967212</v>
      </c>
      <c r="AT33">
        <f t="shared" si="9"/>
        <v>7.0254013517274458</v>
      </c>
      <c r="AU33">
        <f t="shared" si="9"/>
        <v>-258.38575131719148</v>
      </c>
      <c r="AW33">
        <v>30</v>
      </c>
      <c r="AX33">
        <f>IF(Z33&gt;0, (R33*SUMPRODUCT(K33:$K$98, X33:$X$98)-K33*$AZ$3)/Z33, 0)</f>
        <v>5244.9465556824744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500000</v>
      </c>
      <c r="S34">
        <f t="shared" si="1"/>
        <v>5111.8291414182822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2816.9561600901925</v>
      </c>
      <c r="AC34">
        <f t="shared" si="2"/>
        <v>2629.4786016004578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-8659.1544790302905</v>
      </c>
      <c r="AI34">
        <f t="shared" si="6"/>
        <v>-8665.5843657911155</v>
      </c>
      <c r="AJ34">
        <f t="shared" si="7"/>
        <v>187.47755848973475</v>
      </c>
      <c r="AK34">
        <f t="shared" si="22"/>
        <v>197.18693120631349</v>
      </c>
      <c r="AL34">
        <f t="shared" si="8"/>
        <v>-8280.9198760950676</v>
      </c>
      <c r="AN34">
        <f t="shared" si="9"/>
        <v>0</v>
      </c>
      <c r="AO34">
        <f t="shared" si="9"/>
        <v>0</v>
      </c>
      <c r="AP34">
        <f t="shared" si="9"/>
        <v>-0.19162167041009451</v>
      </c>
      <c r="AQ34">
        <f t="shared" si="9"/>
        <v>-258.0576777370639</v>
      </c>
      <c r="AR34">
        <f t="shared" si="9"/>
        <v>-258.24929940747398</v>
      </c>
      <c r="AS34">
        <f t="shared" si="9"/>
        <v>5.5871532825562236</v>
      </c>
      <c r="AT34">
        <f t="shared" si="9"/>
        <v>5.876509267784531</v>
      </c>
      <c r="AU34">
        <f t="shared" ref="AU34:AU69" si="23">AL34*$K34</f>
        <v>-246.78563685713323</v>
      </c>
      <c r="AW34">
        <v>31</v>
      </c>
      <c r="AX34">
        <f>IF(Z34&gt;0, (R34*SUMPRODUCT(K34:$K$98, X34:$X$98)-K34*$AZ$3)/Z34, 0)</f>
        <v>5111.8291414182822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500000</v>
      </c>
      <c r="S35">
        <f t="shared" si="1"/>
        <v>4982.8755001794661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2629.4786016004578</v>
      </c>
      <c r="AC35">
        <f t="shared" si="2"/>
        <v>2446.4639949659972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-9136.3472375230613</v>
      </c>
      <c r="AI35">
        <f t="shared" ref="AI35:AI66" si="25">SUM(AE35:AH35)</f>
        <v>-9142.4844167353403</v>
      </c>
      <c r="AJ35">
        <f t="shared" si="7"/>
        <v>183.01460663446051</v>
      </c>
      <c r="AK35">
        <f t="shared" si="22"/>
        <v>184.06350211203207</v>
      </c>
      <c r="AL35">
        <f t="shared" ref="AL35:AL69" si="26">SUM(AI35:AK35)</f>
        <v>-8775.4063079888474</v>
      </c>
      <c r="AN35">
        <f t="shared" ref="AN35:AT69" si="27">AE35*$K35</f>
        <v>0</v>
      </c>
      <c r="AO35">
        <f t="shared" si="27"/>
        <v>0</v>
      </c>
      <c r="AP35">
        <f t="shared" si="27"/>
        <v>-0.16330221666521802</v>
      </c>
      <c r="AQ35">
        <f t="shared" si="27"/>
        <v>-243.10610860533376</v>
      </c>
      <c r="AR35">
        <f t="shared" si="27"/>
        <v>-243.26941082199897</v>
      </c>
      <c r="AS35">
        <f t="shared" si="27"/>
        <v>4.8697764741373524</v>
      </c>
      <c r="AT35">
        <f t="shared" si="27"/>
        <v>4.8976861946478527</v>
      </c>
      <c r="AU35">
        <f t="shared" si="23"/>
        <v>-233.50194815321376</v>
      </c>
      <c r="AW35">
        <v>32</v>
      </c>
      <c r="AX35">
        <f>IF(Z35&gt;0, (R35*SUMPRODUCT(K35:$K$98, X35:$X$98)-K35*$AZ$3)/Z35, 0)</f>
        <v>4982.8755001794661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500000</v>
      </c>
      <c r="S36">
        <f t="shared" si="1"/>
        <v>4909.1773554379442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2446.4639949659972</v>
      </c>
      <c r="AC36">
        <f t="shared" si="2"/>
        <v>2270.3606284165594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-11795.934373577322</v>
      </c>
      <c r="AI36">
        <f t="shared" si="25"/>
        <v>-11801.715282638139</v>
      </c>
      <c r="AJ36">
        <f t="shared" si="7"/>
        <v>176.10336654943785</v>
      </c>
      <c r="AK36">
        <f t="shared" si="22"/>
        <v>171.25247964761982</v>
      </c>
      <c r="AL36">
        <f t="shared" si="26"/>
        <v>-11454.359436441082</v>
      </c>
      <c r="AN36">
        <f t="shared" si="27"/>
        <v>0</v>
      </c>
      <c r="AO36">
        <f t="shared" si="27"/>
        <v>0</v>
      </c>
      <c r="AP36">
        <f t="shared" si="27"/>
        <v>-0.13734137449652731</v>
      </c>
      <c r="AQ36">
        <f t="shared" si="27"/>
        <v>-280.24482365911632</v>
      </c>
      <c r="AR36">
        <f t="shared" si="27"/>
        <v>-280.38216503361286</v>
      </c>
      <c r="AS36">
        <f t="shared" si="27"/>
        <v>4.1838192161336236</v>
      </c>
      <c r="AT36">
        <f t="shared" si="27"/>
        <v>4.0685730727305689</v>
      </c>
      <c r="AU36">
        <f t="shared" si="23"/>
        <v>-272.12977274474872</v>
      </c>
      <c r="AW36">
        <v>33</v>
      </c>
      <c r="AX36">
        <f>IF(Z36&gt;0, (R36*SUMPRODUCT(K36:$K$98, X36:$X$98)-K36*$AZ$3)/Z36, 0)</f>
        <v>4909.1773554379442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500000</v>
      </c>
      <c r="S37">
        <f t="shared" si="1"/>
        <v>4774.3281549668463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2270.3606284165594</v>
      </c>
      <c r="AC37">
        <f t="shared" si="2"/>
        <v>2049.9396815930636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-14240.422914998882</v>
      </c>
      <c r="AI37">
        <f t="shared" si="25"/>
        <v>-14245.790004396216</v>
      </c>
      <c r="AJ37">
        <f t="shared" si="7"/>
        <v>220.4209468234958</v>
      </c>
      <c r="AK37">
        <f t="shared" si="22"/>
        <v>158.92524398915918</v>
      </c>
      <c r="AL37">
        <f t="shared" si="26"/>
        <v>-13866.443813583561</v>
      </c>
      <c r="AN37">
        <f t="shared" si="27"/>
        <v>0</v>
      </c>
      <c r="AO37">
        <f t="shared" si="27"/>
        <v>0</v>
      </c>
      <c r="AP37">
        <f t="shared" si="27"/>
        <v>-0.11384817112190104</v>
      </c>
      <c r="AQ37">
        <f t="shared" si="27"/>
        <v>-302.07175339403011</v>
      </c>
      <c r="AR37">
        <f t="shared" si="27"/>
        <v>-302.18560156515201</v>
      </c>
      <c r="AS37">
        <f t="shared" si="27"/>
        <v>4.6756295293461001</v>
      </c>
      <c r="AT37">
        <f t="shared" si="27"/>
        <v>3.3711658282153714</v>
      </c>
      <c r="AU37">
        <f t="shared" si="23"/>
        <v>-294.13880620759051</v>
      </c>
      <c r="AW37">
        <v>34</v>
      </c>
      <c r="AX37">
        <f>IF(Z37&gt;0, (R37*SUMPRODUCT(K37:$K$98, X37:$X$98)-K37*$AZ$3)/Z37, 0)</f>
        <v>4774.3281549668463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500000</v>
      </c>
      <c r="S38">
        <f t="shared" si="1"/>
        <v>4592.4266741469601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2049.9396815930636</v>
      </c>
      <c r="AC38">
        <f t="shared" si="2"/>
        <v>1801.2821039451244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-16422.329197217547</v>
      </c>
      <c r="AI38">
        <f t="shared" si="25"/>
        <v>-16427.232057490975</v>
      </c>
      <c r="AJ38">
        <f t="shared" si="7"/>
        <v>248.65757764793921</v>
      </c>
      <c r="AK38">
        <f t="shared" si="22"/>
        <v>143.49577771151448</v>
      </c>
      <c r="AL38">
        <f t="shared" si="26"/>
        <v>-16035.078702131523</v>
      </c>
      <c r="AN38">
        <f t="shared" si="27"/>
        <v>0</v>
      </c>
      <c r="AO38">
        <f t="shared" si="27"/>
        <v>0</v>
      </c>
      <c r="AP38">
        <f t="shared" si="27"/>
        <v>-9.2857871183786855E-2</v>
      </c>
      <c r="AQ38">
        <f t="shared" si="27"/>
        <v>-311.0312030300268</v>
      </c>
      <c r="AR38">
        <f t="shared" si="27"/>
        <v>-311.12406090121056</v>
      </c>
      <c r="AS38">
        <f t="shared" si="27"/>
        <v>4.7094577504556829</v>
      </c>
      <c r="AT38">
        <f t="shared" si="27"/>
        <v>2.717742643893879</v>
      </c>
      <c r="AU38">
        <f t="shared" si="23"/>
        <v>-303.69686050686101</v>
      </c>
      <c r="AW38">
        <v>35</v>
      </c>
      <c r="AX38">
        <f>IF(Z38&gt;0, (R38*SUMPRODUCT(K38:$K$98, X38:$X$98)-K38*$AZ$3)/Z38, 0)</f>
        <v>4592.4266741469601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500000</v>
      </c>
      <c r="S39">
        <f t="shared" si="1"/>
        <v>4371.2070054619853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1801.2821039451244</v>
      </c>
      <c r="AC39">
        <f t="shared" si="2"/>
        <v>1537.9421292598213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-18235.936976118159</v>
      </c>
      <c r="AI39">
        <f t="shared" si="25"/>
        <v>-18240.33490936445</v>
      </c>
      <c r="AJ39">
        <f t="shared" si="7"/>
        <v>263.3399746853031</v>
      </c>
      <c r="AK39">
        <f t="shared" si="22"/>
        <v>126.08974727615872</v>
      </c>
      <c r="AL39">
        <f t="shared" si="26"/>
        <v>-17850.90518740299</v>
      </c>
      <c r="AN39">
        <f t="shared" si="27"/>
        <v>0</v>
      </c>
      <c r="AO39">
        <f t="shared" si="27"/>
        <v>0</v>
      </c>
      <c r="AP39">
        <f t="shared" si="27"/>
        <v>-7.4370348575672499E-2</v>
      </c>
      <c r="AQ39">
        <f t="shared" si="27"/>
        <v>-308.37507382842062</v>
      </c>
      <c r="AR39">
        <f t="shared" si="27"/>
        <v>-308.44944417699628</v>
      </c>
      <c r="AS39">
        <f t="shared" si="27"/>
        <v>4.4531566566557199</v>
      </c>
      <c r="AT39">
        <f t="shared" si="27"/>
        <v>2.1322148226446251</v>
      </c>
      <c r="AU39">
        <f t="shared" si="23"/>
        <v>-301.86407269769597</v>
      </c>
      <c r="AW39">
        <v>36</v>
      </c>
      <c r="AX39">
        <f>IF(Z39&gt;0, (R39*SUMPRODUCT(K39:$K$98, X39:$X$98)-K39*$AZ$3)/Z39, 0)</f>
        <v>4371.2070054619853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500000</v>
      </c>
      <c r="S40">
        <f t="shared" si="1"/>
        <v>4105.8493133395014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1537.9421292598213</v>
      </c>
      <c r="AC40">
        <f t="shared" si="2"/>
        <v>1272.1485093106182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-19239.111524235381</v>
      </c>
      <c r="AI40">
        <f t="shared" si="25"/>
        <v>-19242.984500361104</v>
      </c>
      <c r="AJ40">
        <f t="shared" si="7"/>
        <v>265.79361994920305</v>
      </c>
      <c r="AK40">
        <f t="shared" si="22"/>
        <v>107.65594904818749</v>
      </c>
      <c r="AL40">
        <f t="shared" si="26"/>
        <v>-18869.534931363713</v>
      </c>
      <c r="AN40">
        <f t="shared" si="27"/>
        <v>0</v>
      </c>
      <c r="AO40">
        <f t="shared" si="27"/>
        <v>0</v>
      </c>
      <c r="AP40">
        <f t="shared" si="27"/>
        <v>-5.8476043576455569E-2</v>
      </c>
      <c r="AQ40">
        <f t="shared" si="27"/>
        <v>-290.48129586734029</v>
      </c>
      <c r="AR40">
        <f t="shared" si="27"/>
        <v>-290.53977191091673</v>
      </c>
      <c r="AS40">
        <f t="shared" si="27"/>
        <v>4.013079037400316</v>
      </c>
      <c r="AT40">
        <f t="shared" si="27"/>
        <v>1.6254409434631469</v>
      </c>
      <c r="AU40">
        <f t="shared" si="23"/>
        <v>-284.90125193005326</v>
      </c>
      <c r="AW40">
        <v>37</v>
      </c>
      <c r="AX40">
        <f>IF(Z40&gt;0, (R40*SUMPRODUCT(K40:$K$98, X40:$X$98)-K40*$AZ$3)/Z40, 0)</f>
        <v>4105.8493133395014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500000</v>
      </c>
      <c r="S41">
        <f t="shared" si="1"/>
        <v>3813.7085795834105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1272.1485093106182</v>
      </c>
      <c r="AC41">
        <f t="shared" si="2"/>
        <v>1019.686368692579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-19682.874121963596</v>
      </c>
      <c r="AI41">
        <f t="shared" si="25"/>
        <v>-19686.216296475013</v>
      </c>
      <c r="AJ41">
        <f t="shared" si="7"/>
        <v>252.46214061803926</v>
      </c>
      <c r="AK41">
        <f t="shared" si="22"/>
        <v>89.050395651743287</v>
      </c>
      <c r="AL41">
        <f t="shared" si="26"/>
        <v>-19344.703760205233</v>
      </c>
      <c r="AN41">
        <f t="shared" si="27"/>
        <v>0</v>
      </c>
      <c r="AO41">
        <f t="shared" si="27"/>
        <v>0</v>
      </c>
      <c r="AP41">
        <f t="shared" si="27"/>
        <v>-4.505513147510639E-2</v>
      </c>
      <c r="AQ41">
        <f t="shared" si="27"/>
        <v>-265.3405674489947</v>
      </c>
      <c r="AR41">
        <f t="shared" si="27"/>
        <v>-265.38562258046983</v>
      </c>
      <c r="AS41">
        <f t="shared" si="27"/>
        <v>3.4033874949303162</v>
      </c>
      <c r="AT41">
        <f t="shared" si="27"/>
        <v>1.2004691168260044</v>
      </c>
      <c r="AU41">
        <f t="shared" si="23"/>
        <v>-260.78176596871356</v>
      </c>
      <c r="AW41">
        <v>38</v>
      </c>
      <c r="AX41">
        <f>IF(Z41&gt;0, (R41*SUMPRODUCT(K41:$K$98, X41:$X$98)-K41*$AZ$3)/Z41, 0)</f>
        <v>3813.7085795834105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500000</v>
      </c>
      <c r="S42">
        <f t="shared" si="1"/>
        <v>3491.504114232047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1019.686368692579</v>
      </c>
      <c r="AC42">
        <f t="shared" si="2"/>
        <v>788.29147557331726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-19463.02105081511</v>
      </c>
      <c r="AI42">
        <f t="shared" si="25"/>
        <v>-19465.843228055142</v>
      </c>
      <c r="AJ42">
        <f t="shared" si="7"/>
        <v>231.39489311926172</v>
      </c>
      <c r="AK42">
        <f t="shared" si="22"/>
        <v>71.378045808480536</v>
      </c>
      <c r="AL42">
        <f t="shared" si="26"/>
        <v>-19163.070289127401</v>
      </c>
      <c r="AN42">
        <f t="shared" si="27"/>
        <v>0</v>
      </c>
      <c r="AO42">
        <f t="shared" si="27"/>
        <v>0</v>
      </c>
      <c r="AP42">
        <f t="shared" si="27"/>
        <v>-3.3968893541293128E-2</v>
      </c>
      <c r="AQ42">
        <f t="shared" si="27"/>
        <v>-234.26497836096513</v>
      </c>
      <c r="AR42">
        <f t="shared" si="27"/>
        <v>-234.2989472545064</v>
      </c>
      <c r="AS42">
        <f t="shared" si="27"/>
        <v>2.7851647227782999</v>
      </c>
      <c r="AT42">
        <f t="shared" si="27"/>
        <v>0.85913570730435906</v>
      </c>
      <c r="AU42">
        <f t="shared" si="23"/>
        <v>-230.65464682442376</v>
      </c>
      <c r="AW42">
        <v>39</v>
      </c>
      <c r="AX42">
        <f>IF(Z42&gt;0, (R42*SUMPRODUCT(K42:$K$98, X42:$X$98)-K42*$AZ$3)/Z42, 0)</f>
        <v>3491.504114232047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500000</v>
      </c>
      <c r="S43">
        <f t="shared" si="1"/>
        <v>3136.1359960777136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788.29147557331726</v>
      </c>
      <c r="AC43">
        <f t="shared" si="2"/>
        <v>584.3351350067569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-18596.580348802672</v>
      </c>
      <c r="AI43">
        <f t="shared" si="25"/>
        <v>-18598.909389761586</v>
      </c>
      <c r="AJ43">
        <f t="shared" si="7"/>
        <v>203.95634056656036</v>
      </c>
      <c r="AK43">
        <f t="shared" si="22"/>
        <v>55.180403290132212</v>
      </c>
      <c r="AL43">
        <f t="shared" si="26"/>
        <v>-18339.772645904894</v>
      </c>
      <c r="AN43">
        <f t="shared" si="27"/>
        <v>0</v>
      </c>
      <c r="AO43">
        <f t="shared" si="27"/>
        <v>0</v>
      </c>
      <c r="AP43">
        <f t="shared" si="27"/>
        <v>-2.5029733143729246E-2</v>
      </c>
      <c r="AQ43">
        <f t="shared" si="27"/>
        <v>-199.85369588940836</v>
      </c>
      <c r="AR43">
        <f t="shared" si="27"/>
        <v>-199.87872562255208</v>
      </c>
      <c r="AS43">
        <f t="shared" si="27"/>
        <v>2.1918776300681726</v>
      </c>
      <c r="AT43">
        <f t="shared" si="27"/>
        <v>0.59301265777667678</v>
      </c>
      <c r="AU43">
        <f t="shared" si="23"/>
        <v>-197.09383533470725</v>
      </c>
      <c r="AW43">
        <v>40</v>
      </c>
      <c r="AX43">
        <f>IF(Z43&gt;0, (R43*SUMPRODUCT(K43:$K$98, X43:$X$98)-K43*$AZ$3)/Z43, 0)</f>
        <v>3136.1359960777136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500000</v>
      </c>
      <c r="S44">
        <f t="shared" si="1"/>
        <v>2744.7624465635995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584.3351350067569</v>
      </c>
      <c r="AC44">
        <f t="shared" si="2"/>
        <v>411.54272286235278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-17261.289546268217</v>
      </c>
      <c r="AI44">
        <f t="shared" si="25"/>
        <v>-17263.163764578883</v>
      </c>
      <c r="AJ44">
        <f t="shared" si="7"/>
        <v>172.79241214440412</v>
      </c>
      <c r="AK44">
        <f t="shared" si="22"/>
        <v>40.903459450472987</v>
      </c>
      <c r="AL44">
        <f t="shared" si="26"/>
        <v>-17049.467892984005</v>
      </c>
      <c r="AN44">
        <f t="shared" si="27"/>
        <v>0</v>
      </c>
      <c r="AO44">
        <f t="shared" si="27"/>
        <v>0</v>
      </c>
      <c r="AP44">
        <f t="shared" si="27"/>
        <v>-1.7983791012762984E-2</v>
      </c>
      <c r="AQ44">
        <f t="shared" si="27"/>
        <v>-165.6282099284789</v>
      </c>
      <c r="AR44">
        <f t="shared" si="27"/>
        <v>-165.64619371949163</v>
      </c>
      <c r="AS44">
        <f t="shared" si="27"/>
        <v>1.6580046256676648</v>
      </c>
      <c r="AT44">
        <f t="shared" si="27"/>
        <v>0.39248323542134345</v>
      </c>
      <c r="AU44">
        <f t="shared" si="23"/>
        <v>-163.59570585840262</v>
      </c>
      <c r="AW44">
        <v>41</v>
      </c>
      <c r="AX44">
        <f>IF(Z44&gt;0, (R44*SUMPRODUCT(K44:$K$98, X44:$X$98)-K44*$AZ$3)/Z44, 0)</f>
        <v>2744.7624465635995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500000</v>
      </c>
      <c r="S45">
        <f t="shared" si="1"/>
        <v>2298.7398456503979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411.54272286235278</v>
      </c>
      <c r="AC45">
        <f t="shared" si="2"/>
        <v>270.07637342048474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-15474.604331615024</v>
      </c>
      <c r="AI45">
        <f t="shared" si="25"/>
        <v>-15476.072942634293</v>
      </c>
      <c r="AJ45">
        <f t="shared" si="7"/>
        <v>141.46634944186803</v>
      </c>
      <c r="AK45">
        <f t="shared" si="22"/>
        <v>28.807990600364697</v>
      </c>
      <c r="AL45">
        <f t="shared" si="26"/>
        <v>-15305.798602592062</v>
      </c>
      <c r="AN45">
        <f t="shared" si="27"/>
        <v>0</v>
      </c>
      <c r="AO45">
        <f t="shared" si="27"/>
        <v>0</v>
      </c>
      <c r="AP45">
        <f t="shared" si="27"/>
        <v>-1.2582004330662769E-2</v>
      </c>
      <c r="AQ45">
        <f t="shared" si="27"/>
        <v>-132.57529472475187</v>
      </c>
      <c r="AR45">
        <f t="shared" si="27"/>
        <v>-132.58787672908252</v>
      </c>
      <c r="AS45">
        <f t="shared" si="27"/>
        <v>1.2119820687481841</v>
      </c>
      <c r="AT45">
        <f t="shared" si="27"/>
        <v>0.246806171093399</v>
      </c>
      <c r="AU45">
        <f t="shared" si="23"/>
        <v>-131.12908848924093</v>
      </c>
      <c r="AW45">
        <v>42</v>
      </c>
      <c r="AX45">
        <f>IF(Z45&gt;0, (R45*SUMPRODUCT(K45:$K$98, X45:$X$98)-K45*$AZ$3)/Z45, 0)</f>
        <v>2298.7398456503979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500000</v>
      </c>
      <c r="S46">
        <f t="shared" si="1"/>
        <v>1778.694132188263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270.07637342048474</v>
      </c>
      <c r="AC46">
        <f t="shared" si="2"/>
        <v>159.07416841592121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-13440.435618528369</v>
      </c>
      <c r="AI46">
        <f t="shared" si="25"/>
        <v>-13441.553532546983</v>
      </c>
      <c r="AJ46">
        <f t="shared" si="7"/>
        <v>111.00220500456354</v>
      </c>
      <c r="AK46">
        <f t="shared" si="22"/>
        <v>18.905346139433934</v>
      </c>
      <c r="AL46">
        <f t="shared" si="26"/>
        <v>-13311.645981402986</v>
      </c>
      <c r="AN46">
        <f t="shared" si="27"/>
        <v>0</v>
      </c>
      <c r="AO46">
        <f t="shared" si="27"/>
        <v>0</v>
      </c>
      <c r="AP46">
        <f t="shared" si="27"/>
        <v>-8.5513252943911211E-3</v>
      </c>
      <c r="AQ46">
        <f t="shared" si="27"/>
        <v>-102.81071277278869</v>
      </c>
      <c r="AR46">
        <f t="shared" si="27"/>
        <v>-102.81926409808308</v>
      </c>
      <c r="AS46">
        <f t="shared" si="27"/>
        <v>0.84909567961755883</v>
      </c>
      <c r="AT46">
        <f t="shared" si="27"/>
        <v>0.14461377346520188</v>
      </c>
      <c r="AU46">
        <f t="shared" si="23"/>
        <v>-101.82555464500034</v>
      </c>
      <c r="AW46">
        <v>43</v>
      </c>
      <c r="AX46">
        <f>IF(Z46&gt;0, (R46*SUMPRODUCT(K46:$K$98, X46:$X$98)-K46*$AZ$3)/Z46, 0)</f>
        <v>1778.694132188263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500000</v>
      </c>
      <c r="S47">
        <f t="shared" si="1"/>
        <v>1145.0487701922591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159.07416841592121</v>
      </c>
      <c r="AC47">
        <f t="shared" si="2"/>
        <v>75.525142893300625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-11290.388102918096</v>
      </c>
      <c r="AI47">
        <f t="shared" si="25"/>
        <v>-11291.21257809395</v>
      </c>
      <c r="AJ47">
        <f t="shared" si="7"/>
        <v>83.549025522620582</v>
      </c>
      <c r="AK47">
        <f t="shared" si="22"/>
        <v>11.135191789114485</v>
      </c>
      <c r="AL47">
        <f t="shared" si="26"/>
        <v>-11196.528360782213</v>
      </c>
      <c r="AN47">
        <f t="shared" si="27"/>
        <v>0</v>
      </c>
      <c r="AO47">
        <f t="shared" si="27"/>
        <v>0</v>
      </c>
      <c r="AP47">
        <f t="shared" si="27"/>
        <v>-5.6309878012688218E-3</v>
      </c>
      <c r="AQ47">
        <f t="shared" si="27"/>
        <v>-77.110918000933225</v>
      </c>
      <c r="AR47">
        <f t="shared" si="27"/>
        <v>-77.116548988734493</v>
      </c>
      <c r="AS47">
        <f t="shared" si="27"/>
        <v>0.57062184199563015</v>
      </c>
      <c r="AT47">
        <f t="shared" si="27"/>
        <v>7.6050960617832786E-2</v>
      </c>
      <c r="AU47">
        <f t="shared" si="23"/>
        <v>-76.469876186121013</v>
      </c>
      <c r="AW47">
        <v>44</v>
      </c>
      <c r="AX47">
        <f>IF(Z47&gt;0, (R47*SUMPRODUCT(K47:$K$98, X47:$X$98)-K47*$AZ$3)/Z47, 0)</f>
        <v>1145.0487701922591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500000</v>
      </c>
      <c r="S48">
        <f t="shared" si="1"/>
        <v>331.79761293668491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75.525142893300625</v>
      </c>
      <c r="AC48">
        <f t="shared" si="2"/>
        <v>15.612159937160383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-9122.5860773477689</v>
      </c>
      <c r="AI48">
        <f t="shared" si="25"/>
        <v>-9123.1742431199309</v>
      </c>
      <c r="AJ48">
        <f t="shared" si="7"/>
        <v>59.91298295614024</v>
      </c>
      <c r="AK48">
        <f t="shared" si="22"/>
        <v>5.2867600025310439</v>
      </c>
      <c r="AL48">
        <f t="shared" si="26"/>
        <v>-9057.9745001612591</v>
      </c>
      <c r="AN48">
        <f t="shared" si="27"/>
        <v>0</v>
      </c>
      <c r="AO48">
        <f t="shared" si="27"/>
        <v>0</v>
      </c>
      <c r="AP48">
        <f t="shared" si="27"/>
        <v>-3.5866477604298433E-3</v>
      </c>
      <c r="AQ48">
        <f t="shared" si="27"/>
        <v>-55.629729699096721</v>
      </c>
      <c r="AR48">
        <f t="shared" si="27"/>
        <v>-55.63331634685715</v>
      </c>
      <c r="AS48">
        <f t="shared" si="27"/>
        <v>0.3653506822580363</v>
      </c>
      <c r="AT48">
        <f t="shared" si="27"/>
        <v>3.2238778284052381E-2</v>
      </c>
      <c r="AU48">
        <f t="shared" si="23"/>
        <v>-55.235726886315057</v>
      </c>
      <c r="AW48">
        <v>45</v>
      </c>
      <c r="AX48">
        <f>IF(Z48&gt;0, (R48*SUMPRODUCT(K48:$K$98, X48:$X$98)-K48*$AZ$3)/Z48, 0)</f>
        <v>331.79761293668491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500000</v>
      </c>
      <c r="S49">
        <f t="shared" si="1"/>
        <v>-761.64194521164984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15.612159937160383</v>
      </c>
      <c r="AC49">
        <f t="shared" si="2"/>
        <v>-24.662270614799738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-7101.1647272577802</v>
      </c>
      <c r="AI49">
        <f t="shared" si="25"/>
        <v>-7101.569482254039</v>
      </c>
      <c r="AJ49">
        <f t="shared" si="7"/>
        <v>40.274430551960123</v>
      </c>
      <c r="AK49">
        <f t="shared" si="22"/>
        <v>1.092851195601227</v>
      </c>
      <c r="AL49">
        <f t="shared" si="26"/>
        <v>-7060.2022005064782</v>
      </c>
      <c r="AN49">
        <f t="shared" si="27"/>
        <v>0</v>
      </c>
      <c r="AO49">
        <f t="shared" si="27"/>
        <v>0</v>
      </c>
      <c r="AP49">
        <f t="shared" si="27"/>
        <v>-2.2037543142674038E-3</v>
      </c>
      <c r="AQ49">
        <f t="shared" si="27"/>
        <v>-38.663444673073279</v>
      </c>
      <c r="AR49">
        <f t="shared" si="27"/>
        <v>-38.665648427387545</v>
      </c>
      <c r="AS49">
        <f t="shared" si="27"/>
        <v>0.21928067819749877</v>
      </c>
      <c r="AT49">
        <f t="shared" si="27"/>
        <v>5.9502058267766446E-3</v>
      </c>
      <c r="AU49">
        <f t="shared" si="23"/>
        <v>-38.440417543363274</v>
      </c>
      <c r="AW49">
        <v>46</v>
      </c>
      <c r="AX49">
        <f>IF(Z49&gt;0, (R49*SUMPRODUCT(K49:$K$98, X49:$X$98)-K49*$AZ$3)/Z49, 0)</f>
        <v>-761.64194521164984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500000</v>
      </c>
      <c r="S50">
        <f t="shared" si="1"/>
        <v>-2311.8973867923823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-24.662270614799738</v>
      </c>
      <c r="AC50">
        <f t="shared" si="2"/>
        <v>-49.615626763643931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-5297.7985124275301</v>
      </c>
      <c r="AI50">
        <f t="shared" si="25"/>
        <v>-5298.0667749110162</v>
      </c>
      <c r="AJ50">
        <f t="shared" si="7"/>
        <v>24.953356148844193</v>
      </c>
      <c r="AK50">
        <f t="shared" si="22"/>
        <v>-1.7263589430359818</v>
      </c>
      <c r="AL50">
        <f t="shared" si="26"/>
        <v>-5274.8397777052078</v>
      </c>
      <c r="AN50">
        <f t="shared" si="27"/>
        <v>0</v>
      </c>
      <c r="AO50">
        <f t="shared" si="27"/>
        <v>0</v>
      </c>
      <c r="AP50">
        <f t="shared" si="27"/>
        <v>-1.3041059468117319E-3</v>
      </c>
      <c r="AQ50">
        <f t="shared" si="27"/>
        <v>-25.754218239128203</v>
      </c>
      <c r="AR50">
        <f t="shared" si="27"/>
        <v>-25.755522345075018</v>
      </c>
      <c r="AS50">
        <f t="shared" si="27"/>
        <v>0.12130589310795653</v>
      </c>
      <c r="AT50">
        <f t="shared" si="27"/>
        <v>-8.3923586134359556E-3</v>
      </c>
      <c r="AU50">
        <f t="shared" si="23"/>
        <v>-25.642608810580494</v>
      </c>
      <c r="AW50">
        <v>47</v>
      </c>
      <c r="AX50">
        <f>IF(Z50&gt;0, (R50*SUMPRODUCT(K50:$K$98, X50:$X$98)-K50*$AZ$3)/Z50, 0)</f>
        <v>-2311.8973867923823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500000</v>
      </c>
      <c r="S51">
        <f t="shared" si="1"/>
        <v>-4611.9912384438921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-49.615626763643931</v>
      </c>
      <c r="AC51">
        <f t="shared" si="2"/>
        <v>-63.128694534710476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-3779.2205318155152</v>
      </c>
      <c r="AI51">
        <f t="shared" si="25"/>
        <v>-3779.3916311608709</v>
      </c>
      <c r="AJ51">
        <f t="shared" si="7"/>
        <v>13.513067771066545</v>
      </c>
      <c r="AK51">
        <f t="shared" si="22"/>
        <v>-3.4730938734550754</v>
      </c>
      <c r="AL51">
        <f t="shared" si="26"/>
        <v>-3769.3516572632593</v>
      </c>
      <c r="AN51">
        <f t="shared" si="27"/>
        <v>0</v>
      </c>
      <c r="AO51">
        <f t="shared" si="27"/>
        <v>0</v>
      </c>
      <c r="AP51">
        <f t="shared" si="27"/>
        <v>-7.4264841709474508E-4</v>
      </c>
      <c r="AQ51">
        <f t="shared" si="27"/>
        <v>-16.403523578482144</v>
      </c>
      <c r="AR51">
        <f t="shared" si="27"/>
        <v>-16.404266226899239</v>
      </c>
      <c r="AS51">
        <f t="shared" si="27"/>
        <v>5.8652815821211721E-2</v>
      </c>
      <c r="AT51">
        <f t="shared" si="27"/>
        <v>-1.5074795652672243E-2</v>
      </c>
      <c r="AU51">
        <f t="shared" si="23"/>
        <v>-16.3606882067307</v>
      </c>
      <c r="AW51">
        <v>48</v>
      </c>
      <c r="AX51">
        <f>IF(Z51&gt;0, (R51*SUMPRODUCT(K51:$K$98, X51:$X$98)-K51*$AZ$3)/Z51, 0)</f>
        <v>-4611.9912384438921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500000</v>
      </c>
      <c r="S52">
        <f t="shared" si="1"/>
        <v>-8186.2107840141935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-63.128694534710476</v>
      </c>
      <c r="AC52">
        <f t="shared" si="2"/>
        <v>-68.602619480994676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-2585.4013461190625</v>
      </c>
      <c r="AI52">
        <f t="shared" si="25"/>
        <v>-2585.5060994373116</v>
      </c>
      <c r="AJ52">
        <f t="shared" si="7"/>
        <v>5.4739249462841997</v>
      </c>
      <c r="AK52">
        <f t="shared" si="22"/>
        <v>-4.4190086174297338</v>
      </c>
      <c r="AL52">
        <f t="shared" si="26"/>
        <v>-2584.4511831084574</v>
      </c>
      <c r="AN52">
        <f t="shared" si="27"/>
        <v>0</v>
      </c>
      <c r="AO52">
        <f t="shared" si="27"/>
        <v>0</v>
      </c>
      <c r="AP52">
        <f t="shared" si="27"/>
        <v>-4.0596134066685555E-4</v>
      </c>
      <c r="AQ52">
        <f t="shared" si="27"/>
        <v>-10.01947254917569</v>
      </c>
      <c r="AR52">
        <f t="shared" si="27"/>
        <v>-10.019878510516357</v>
      </c>
      <c r="AS52">
        <f t="shared" si="27"/>
        <v>2.1213666039847728E-2</v>
      </c>
      <c r="AT52">
        <f t="shared" si="27"/>
        <v>-1.7125439964425948E-2</v>
      </c>
      <c r="AU52">
        <f t="shared" si="23"/>
        <v>-10.015790284440936</v>
      </c>
      <c r="AW52">
        <v>49</v>
      </c>
      <c r="AX52">
        <f>IF(Z52&gt;0, (R52*SUMPRODUCT(K52:$K$98, X52:$X$98)-K52*$AZ$3)/Z52, 0)</f>
        <v>-8186.2107840141935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500000</v>
      </c>
      <c r="S53">
        <f t="shared" si="1"/>
        <v>-14017.501244617775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-68.602619480994676</v>
      </c>
      <c r="AC53">
        <f t="shared" si="2"/>
        <v>-68.863521822850799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-1691.8905534263261</v>
      </c>
      <c r="AI53">
        <f t="shared" si="25"/>
        <v>-1691.951961947557</v>
      </c>
      <c r="AJ53">
        <f t="shared" si="7"/>
        <v>0.2609023418561236</v>
      </c>
      <c r="AK53">
        <f t="shared" si="22"/>
        <v>-4.8021833636696281</v>
      </c>
      <c r="AL53">
        <f t="shared" si="26"/>
        <v>-1696.4932429693706</v>
      </c>
      <c r="AN53">
        <f t="shared" si="27"/>
        <v>0</v>
      </c>
      <c r="AO53">
        <f t="shared" si="27"/>
        <v>0</v>
      </c>
      <c r="AP53">
        <f t="shared" si="27"/>
        <v>-2.124846225806079E-4</v>
      </c>
      <c r="AQ53">
        <f t="shared" si="27"/>
        <v>-5.8542482132109326</v>
      </c>
      <c r="AR53">
        <f t="shared" si="27"/>
        <v>-5.8544606978335123</v>
      </c>
      <c r="AS53">
        <f t="shared" si="27"/>
        <v>9.0276942887385764E-4</v>
      </c>
      <c r="AT53">
        <f t="shared" si="27"/>
        <v>-1.6616425524299365E-2</v>
      </c>
      <c r="AU53">
        <f t="shared" si="23"/>
        <v>-5.8701743539289382</v>
      </c>
      <c r="AW53">
        <v>50</v>
      </c>
      <c r="AX53">
        <f>IF(Z53&gt;0, (R53*SUMPRODUCT(K53:$K$98, X53:$X$98)-K53*$AZ$3)/Z53, 0)</f>
        <v>-14017.501244617775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500000</v>
      </c>
      <c r="S54">
        <f t="shared" si="1"/>
        <v>-23995.363892204256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-68.863521822850799</v>
      </c>
      <c r="AC54">
        <f t="shared" si="2"/>
        <v>-66.004760922383539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-1056.4125740402947</v>
      </c>
      <c r="AI54">
        <f t="shared" si="25"/>
        <v>-1056.4469581619624</v>
      </c>
      <c r="AJ54">
        <f t="shared" si="7"/>
        <v>-2.8587609004672601</v>
      </c>
      <c r="AK54">
        <f t="shared" si="22"/>
        <v>-4.8204465275995565</v>
      </c>
      <c r="AL54">
        <f t="shared" si="26"/>
        <v>-1064.1261655900294</v>
      </c>
      <c r="AN54">
        <f t="shared" si="27"/>
        <v>0</v>
      </c>
      <c r="AO54">
        <f t="shared" si="27"/>
        <v>0</v>
      </c>
      <c r="AP54">
        <f t="shared" si="27"/>
        <v>-1.0622794467375972E-4</v>
      </c>
      <c r="AQ54">
        <f t="shared" si="27"/>
        <v>-3.263731368578247</v>
      </c>
      <c r="AR54">
        <f t="shared" si="27"/>
        <v>-3.2638375965229205</v>
      </c>
      <c r="AS54">
        <f t="shared" si="27"/>
        <v>-8.8319922115619471E-3</v>
      </c>
      <c r="AT54">
        <f t="shared" si="27"/>
        <v>-1.4892517307429047E-2</v>
      </c>
      <c r="AU54">
        <f t="shared" si="23"/>
        <v>-3.287562106041912</v>
      </c>
      <c r="AW54">
        <v>51</v>
      </c>
      <c r="AX54">
        <f>IF(Z54&gt;0, (R54*SUMPRODUCT(K54:$K$98, X54:$X$98)-K54*$AZ$3)/Z54, 0)</f>
        <v>-23995.363892204256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500000</v>
      </c>
      <c r="S55">
        <f t="shared" si="1"/>
        <v>-41898.953620272718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-66.004760922383539</v>
      </c>
      <c r="AC55">
        <f t="shared" si="2"/>
        <v>-61.489019868034823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-627.83370625180009</v>
      </c>
      <c r="AI55">
        <f t="shared" si="25"/>
        <v>-627.85205068959476</v>
      </c>
      <c r="AJ55">
        <f t="shared" si="7"/>
        <v>-4.515741054348716</v>
      </c>
      <c r="AK55">
        <f t="shared" si="22"/>
        <v>-4.620333264566848</v>
      </c>
      <c r="AL55">
        <f t="shared" si="26"/>
        <v>-636.98812500851034</v>
      </c>
      <c r="AN55">
        <f t="shared" si="27"/>
        <v>0</v>
      </c>
      <c r="AO55">
        <f t="shared" si="27"/>
        <v>0</v>
      </c>
      <c r="AP55">
        <f t="shared" si="27"/>
        <v>-5.0601947015207124E-5</v>
      </c>
      <c r="AQ55">
        <f t="shared" si="27"/>
        <v>-1.7318387346425048</v>
      </c>
      <c r="AR55">
        <f t="shared" si="27"/>
        <v>-1.7318893365895198</v>
      </c>
      <c r="AS55">
        <f t="shared" si="27"/>
        <v>-1.2456380082276074E-2</v>
      </c>
      <c r="AT55">
        <f t="shared" si="27"/>
        <v>-1.2744890939839026E-2</v>
      </c>
      <c r="AU55">
        <f t="shared" si="23"/>
        <v>-1.757090607611635</v>
      </c>
      <c r="AW55">
        <v>52</v>
      </c>
      <c r="AX55">
        <f>IF(Z55&gt;0, (R55*SUMPRODUCT(K55:$K$98, X55:$X$98)-K55*$AZ$3)/Z55, 0)</f>
        <v>-41898.953620272718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500000</v>
      </c>
      <c r="S56">
        <f t="shared" si="1"/>
        <v>-75638.397461112647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-61.489019868034823</v>
      </c>
      <c r="AC56">
        <f t="shared" si="2"/>
        <v>-56.274901082206831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-354.44017711379195</v>
      </c>
      <c r="AI56">
        <f t="shared" si="25"/>
        <v>-354.44947710278086</v>
      </c>
      <c r="AJ56">
        <f t="shared" si="7"/>
        <v>-5.214118785827992</v>
      </c>
      <c r="AK56">
        <f t="shared" si="22"/>
        <v>-4.3042313907624381</v>
      </c>
      <c r="AL56">
        <f t="shared" si="26"/>
        <v>-363.96782727937125</v>
      </c>
      <c r="AN56">
        <f t="shared" si="27"/>
        <v>0</v>
      </c>
      <c r="AO56">
        <f t="shared" si="27"/>
        <v>0</v>
      </c>
      <c r="AP56">
        <f t="shared" si="27"/>
        <v>-2.2904838441142279E-5</v>
      </c>
      <c r="AQ56">
        <f t="shared" si="27"/>
        <v>-0.87294673182056082</v>
      </c>
      <c r="AR56">
        <f t="shared" si="27"/>
        <v>-0.87296963665900196</v>
      </c>
      <c r="AS56">
        <f t="shared" si="27"/>
        <v>-1.284179460262329E-2</v>
      </c>
      <c r="AT56">
        <f t="shared" si="27"/>
        <v>-1.0600843155428304E-2</v>
      </c>
      <c r="AU56">
        <f t="shared" si="23"/>
        <v>-0.8964122744170534</v>
      </c>
      <c r="AW56">
        <v>53</v>
      </c>
      <c r="AX56">
        <f>IF(Z56&gt;0, (R56*SUMPRODUCT(K56:$K$98, X56:$X$98)-K56*$AZ$3)/Z56, 0)</f>
        <v>-75638.397461112647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500000</v>
      </c>
      <c r="S57">
        <f t="shared" si="1"/>
        <v>-142591.07166749978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-56.274901082206831</v>
      </c>
      <c r="AC57">
        <f t="shared" si="2"/>
        <v>-50.946100027893024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-189.63548957367604</v>
      </c>
      <c r="AI57">
        <f t="shared" si="25"/>
        <v>-189.63995567553573</v>
      </c>
      <c r="AJ57">
        <f t="shared" si="7"/>
        <v>-5.3288010543138071</v>
      </c>
      <c r="AK57">
        <f t="shared" si="22"/>
        <v>-3.9392430757544785</v>
      </c>
      <c r="AL57">
        <f t="shared" si="26"/>
        <v>-198.90799980560402</v>
      </c>
      <c r="AN57">
        <f t="shared" si="27"/>
        <v>0</v>
      </c>
      <c r="AO57">
        <f t="shared" si="27"/>
        <v>0</v>
      </c>
      <c r="AP57">
        <f t="shared" si="27"/>
        <v>-9.8209929602840148E-6</v>
      </c>
      <c r="AQ57">
        <f t="shared" si="27"/>
        <v>-0.41700992647188428</v>
      </c>
      <c r="AR57">
        <f t="shared" si="27"/>
        <v>-0.4170197474648446</v>
      </c>
      <c r="AS57">
        <f t="shared" si="27"/>
        <v>-1.1718075244451323E-2</v>
      </c>
      <c r="AT57">
        <f t="shared" si="27"/>
        <v>-8.6624263689684591E-3</v>
      </c>
      <c r="AU57">
        <f t="shared" si="23"/>
        <v>-0.43740024907826441</v>
      </c>
      <c r="AW57">
        <v>54</v>
      </c>
      <c r="AX57">
        <f>IF(Z57&gt;0, (R57*SUMPRODUCT(K57:$K$98, X57:$X$98)-K57*$AZ$3)/Z57, 0)</f>
        <v>-142591.07166749978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500000</v>
      </c>
      <c r="S58">
        <f t="shared" si="1"/>
        <v>-282853.43024277478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-50.946100027893024</v>
      </c>
      <c r="AC58">
        <f t="shared" si="2"/>
        <v>-45.825835145316361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-95.851306256954629</v>
      </c>
      <c r="AI58">
        <f t="shared" si="25"/>
        <v>-95.853331415139294</v>
      </c>
      <c r="AJ58">
        <f t="shared" si="7"/>
        <v>-5.120264882576663</v>
      </c>
      <c r="AK58">
        <f t="shared" si="22"/>
        <v>-3.566227001952512</v>
      </c>
      <c r="AL58">
        <f t="shared" si="26"/>
        <v>-104.53982329966847</v>
      </c>
      <c r="AN58">
        <f t="shared" si="27"/>
        <v>0</v>
      </c>
      <c r="AO58">
        <f t="shared" si="27"/>
        <v>0</v>
      </c>
      <c r="AP58">
        <f t="shared" si="27"/>
        <v>-3.9761952728892973E-6</v>
      </c>
      <c r="AQ58">
        <f t="shared" si="27"/>
        <v>-0.18819444018018425</v>
      </c>
      <c r="AR58">
        <f t="shared" si="27"/>
        <v>-0.18819841637545714</v>
      </c>
      <c r="AS58">
        <f t="shared" si="27"/>
        <v>-1.005312729455741E-2</v>
      </c>
      <c r="AT58">
        <f t="shared" si="27"/>
        <v>-7.001929555229343E-3</v>
      </c>
      <c r="AU58">
        <f t="shared" si="23"/>
        <v>-0.2052534732252439</v>
      </c>
      <c r="AW58">
        <v>55</v>
      </c>
      <c r="AX58">
        <f>IF(Z58&gt;0, (R58*SUMPRODUCT(K58:$K$98, X58:$X$98)-K58*$AZ$3)/Z58, 0)</f>
        <v>-282853.43024277478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500000</v>
      </c>
      <c r="S59">
        <f t="shared" si="1"/>
        <v>-593960.91089008201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-45.825835145316361</v>
      </c>
      <c r="AC59">
        <f t="shared" si="2"/>
        <v>-41.070034220274621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-45.623253105347899</v>
      </c>
      <c r="AI59">
        <f t="shared" si="25"/>
        <v>-45.62411743062308</v>
      </c>
      <c r="AJ59">
        <f t="shared" si="7"/>
        <v>-4.7558009250417399</v>
      </c>
      <c r="AK59">
        <f t="shared" si="22"/>
        <v>-3.2078084601721457</v>
      </c>
      <c r="AL59">
        <f t="shared" si="26"/>
        <v>-53.587726815836966</v>
      </c>
      <c r="AN59">
        <f t="shared" si="27"/>
        <v>0</v>
      </c>
      <c r="AO59">
        <f t="shared" si="27"/>
        <v>0</v>
      </c>
      <c r="AP59">
        <f t="shared" si="27"/>
        <v>-1.5151929592152839E-6</v>
      </c>
      <c r="AQ59">
        <f t="shared" si="27"/>
        <v>-7.9979185922831639E-2</v>
      </c>
      <c r="AR59">
        <f t="shared" si="27"/>
        <v>-7.998070111579085E-2</v>
      </c>
      <c r="AS59">
        <f t="shared" si="27"/>
        <v>-8.3370882281803387E-3</v>
      </c>
      <c r="AT59">
        <f t="shared" si="27"/>
        <v>-5.6234023612592183E-3</v>
      </c>
      <c r="AU59">
        <f t="shared" si="23"/>
        <v>-9.3941191705230409E-2</v>
      </c>
      <c r="AW59">
        <v>56</v>
      </c>
      <c r="AX59">
        <f>IF(Z59&gt;0, (R59*SUMPRODUCT(K59:$K$98, X59:$X$98)-K59*$AZ$3)/Z59, 0)</f>
        <v>-593960.91089008201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500000</v>
      </c>
      <c r="S60">
        <f t="shared" si="1"/>
        <v>-1342134.0905930137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-41.070034220274621</v>
      </c>
      <c r="AC60">
        <f t="shared" si="2"/>
        <v>-36.735731830106459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-20.541713975315655</v>
      </c>
      <c r="AI60">
        <f t="shared" si="25"/>
        <v>-20.542056114488705</v>
      </c>
      <c r="AJ60">
        <f t="shared" si="7"/>
        <v>-4.3343023901681619</v>
      </c>
      <c r="AK60">
        <f t="shared" si="22"/>
        <v>-2.8749023954192237</v>
      </c>
      <c r="AL60">
        <f t="shared" si="26"/>
        <v>-27.75126090007609</v>
      </c>
      <c r="AN60">
        <f t="shared" si="27"/>
        <v>0</v>
      </c>
      <c r="AO60">
        <f t="shared" si="27"/>
        <v>0</v>
      </c>
      <c r="AP60">
        <f t="shared" si="27"/>
        <v>-5.3551977082165111E-7</v>
      </c>
      <c r="AQ60">
        <f t="shared" si="27"/>
        <v>-3.2152103082245781E-2</v>
      </c>
      <c r="AR60">
        <f t="shared" si="27"/>
        <v>-3.2152638602016607E-2</v>
      </c>
      <c r="AS60">
        <f t="shared" si="27"/>
        <v>-6.7840949107641135E-3</v>
      </c>
      <c r="AT60">
        <f t="shared" si="27"/>
        <v>-4.4998269511487441E-3</v>
      </c>
      <c r="AU60">
        <f t="shared" si="23"/>
        <v>-4.3436560463929463E-2</v>
      </c>
      <c r="AW60">
        <v>57</v>
      </c>
      <c r="AX60">
        <f>IF(Z60&gt;0, (R60*SUMPRODUCT(K60:$K$98, X60:$X$98)-K60*$AZ$3)/Z60, 0)</f>
        <v>-1342134.0905930137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500000</v>
      </c>
      <c r="S61">
        <f t="shared" si="1"/>
        <v>-3285205.0624054847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-36.735731830106459</v>
      </c>
      <c r="AC61">
        <f t="shared" si="2"/>
        <v>-32.826561097393174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-8.5525906949929791</v>
      </c>
      <c r="AI61">
        <f t="shared" si="25"/>
        <v>-8.5527155980069232</v>
      </c>
      <c r="AJ61">
        <f t="shared" si="7"/>
        <v>-3.9091707327132852</v>
      </c>
      <c r="AK61">
        <f t="shared" si="22"/>
        <v>-2.5715012281074525</v>
      </c>
      <c r="AL61">
        <f t="shared" si="26"/>
        <v>-15.033387558827661</v>
      </c>
      <c r="AN61">
        <f t="shared" si="27"/>
        <v>0</v>
      </c>
      <c r="AO61">
        <f t="shared" si="27"/>
        <v>0</v>
      </c>
      <c r="AP61">
        <f t="shared" si="27"/>
        <v>-1.7455311492826926E-7</v>
      </c>
      <c r="AQ61">
        <f t="shared" si="27"/>
        <v>-1.1952324442634745E-2</v>
      </c>
      <c r="AR61">
        <f t="shared" si="27"/>
        <v>-1.1952498995749674E-2</v>
      </c>
      <c r="AS61">
        <f t="shared" si="27"/>
        <v>-5.4631021833413873E-3</v>
      </c>
      <c r="AT61">
        <f t="shared" si="27"/>
        <v>-3.5936967030314789E-3</v>
      </c>
      <c r="AU61">
        <f t="shared" si="23"/>
        <v>-2.1009297882122541E-2</v>
      </c>
      <c r="AW61">
        <v>58</v>
      </c>
      <c r="AX61">
        <f>IF(Z61&gt;0, (R61*SUMPRODUCT(K61:$K$98, X61:$X$98)-K61*$AZ$3)/Z61, 0)</f>
        <v>-3285205.0624054847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500000</v>
      </c>
      <c r="S62">
        <f t="shared" si="1"/>
        <v>-8772213.0750789251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-32.826561097393174</v>
      </c>
      <c r="AC62">
        <f t="shared" si="2"/>
        <v>-29.319475175589798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-3.2750032297256828</v>
      </c>
      <c r="AI62">
        <f t="shared" si="25"/>
        <v>-3.2750450086287439</v>
      </c>
      <c r="AJ62">
        <f t="shared" si="7"/>
        <v>-3.5070859218033767</v>
      </c>
      <c r="AK62">
        <f t="shared" si="22"/>
        <v>-2.2978592768175226</v>
      </c>
      <c r="AL62">
        <f t="shared" si="26"/>
        <v>-9.0799902072496437</v>
      </c>
      <c r="AN62">
        <f t="shared" si="27"/>
        <v>0</v>
      </c>
      <c r="AO62">
        <f t="shared" si="27"/>
        <v>0</v>
      </c>
      <c r="AP62">
        <f t="shared" si="27"/>
        <v>-5.213071667526716E-8</v>
      </c>
      <c r="AQ62">
        <f t="shared" si="27"/>
        <v>-4.0864707536674054E-3</v>
      </c>
      <c r="AR62">
        <f t="shared" si="27"/>
        <v>-4.0865228843840811E-3</v>
      </c>
      <c r="AS62">
        <f t="shared" si="27"/>
        <v>-4.3760579897958209E-3</v>
      </c>
      <c r="AT62">
        <f t="shared" si="27"/>
        <v>-2.8672138841049836E-3</v>
      </c>
      <c r="AU62">
        <f t="shared" si="23"/>
        <v>-1.1329794758284885E-2</v>
      </c>
      <c r="AW62">
        <v>59</v>
      </c>
      <c r="AX62">
        <f>IF(Z62&gt;0, (R62*SUMPRODUCT(K62:$K$98, X62:$X$98)-K62*$AZ$3)/Z62, 0)</f>
        <v>-8772213.0750789251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500000</v>
      </c>
      <c r="S63">
        <f t="shared" si="1"/>
        <v>-25754019.072766162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-29.319475175589798</v>
      </c>
      <c r="AC63">
        <f t="shared" si="2"/>
        <v>-26.181563212195243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-1.1461440288199531</v>
      </c>
      <c r="AI63">
        <f t="shared" si="25"/>
        <v>-1.1461567363332632</v>
      </c>
      <c r="AJ63">
        <f t="shared" si="7"/>
        <v>-3.1379119633945542</v>
      </c>
      <c r="AK63">
        <f t="shared" si="22"/>
        <v>-2.0523632622912862</v>
      </c>
      <c r="AL63">
        <f t="shared" si="26"/>
        <v>-6.3364319620191036</v>
      </c>
      <c r="AN63">
        <f t="shared" si="27"/>
        <v>0</v>
      </c>
      <c r="AO63">
        <f t="shared" si="27"/>
        <v>0</v>
      </c>
      <c r="AP63">
        <f t="shared" si="27"/>
        <v>-1.4157260164144985E-8</v>
      </c>
      <c r="AQ63">
        <f t="shared" si="27"/>
        <v>-1.2769027901668611E-3</v>
      </c>
      <c r="AR63">
        <f t="shared" si="27"/>
        <v>-1.2769169474270252E-3</v>
      </c>
      <c r="AS63">
        <f t="shared" si="27"/>
        <v>-3.495903168017905E-3</v>
      </c>
      <c r="AT63">
        <f t="shared" si="27"/>
        <v>-2.2865087721600677E-3</v>
      </c>
      <c r="AU63">
        <f t="shared" si="23"/>
        <v>-7.0593288876049983E-3</v>
      </c>
      <c r="AW63">
        <v>60</v>
      </c>
      <c r="AX63">
        <f>IF(Z63&gt;0, (R63*SUMPRODUCT(K63:$K$98, X63:$X$98)-K63*$AZ$3)/Z63, 0)</f>
        <v>-25754019.072766162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500000</v>
      </c>
      <c r="S64">
        <f t="shared" si="1"/>
        <v>-83891478.199758619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-26.181563212195243</v>
      </c>
      <c r="AC64">
        <f t="shared" si="2"/>
        <v>-23.377484370210219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-0.36388582812361681</v>
      </c>
      <c r="AI64">
        <f t="shared" si="25"/>
        <v>-0.3638893114160906</v>
      </c>
      <c r="AJ64">
        <f t="shared" si="7"/>
        <v>-2.8040788419850244</v>
      </c>
      <c r="AK64">
        <f t="shared" si="22"/>
        <v>-1.8327094248536673</v>
      </c>
      <c r="AL64">
        <f t="shared" si="26"/>
        <v>-5.0006775782547823</v>
      </c>
      <c r="AN64">
        <f t="shared" si="27"/>
        <v>0</v>
      </c>
      <c r="AO64">
        <f t="shared" si="27"/>
        <v>0</v>
      </c>
      <c r="AP64">
        <f t="shared" si="27"/>
        <v>-3.4648988313498453E-9</v>
      </c>
      <c r="AQ64">
        <f t="shared" si="27"/>
        <v>-3.6196431683541814E-4</v>
      </c>
      <c r="AR64">
        <f t="shared" si="27"/>
        <v>-3.6196778173424948E-4</v>
      </c>
      <c r="AS64">
        <f t="shared" si="27"/>
        <v>-2.7892718098572358E-3</v>
      </c>
      <c r="AT64">
        <f t="shared" si="27"/>
        <v>-1.8230317414275128E-3</v>
      </c>
      <c r="AU64">
        <f t="shared" si="23"/>
        <v>-4.9742713330189984E-3</v>
      </c>
      <c r="AW64">
        <v>61</v>
      </c>
      <c r="AX64">
        <f>IF(Z64&gt;0, (R64*SUMPRODUCT(K64:$K$98, X64:$X$98)-K64*$AZ$3)/Z64, 0)</f>
        <v>-83891478.199758619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500000</v>
      </c>
      <c r="S65">
        <f t="shared" si="1"/>
        <v>-306711358.47497457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-23.377484370210219</v>
      </c>
      <c r="AC65">
        <f t="shared" si="2"/>
        <v>-20.873064419549195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-0.10391117063945919</v>
      </c>
      <c r="AI65">
        <f t="shared" si="25"/>
        <v>-0.10391202131974225</v>
      </c>
      <c r="AJ65">
        <f t="shared" si="7"/>
        <v>-2.5044199506610241</v>
      </c>
      <c r="AK65">
        <f t="shared" si="22"/>
        <v>-1.6364239059147154</v>
      </c>
      <c r="AL65">
        <f t="shared" si="26"/>
        <v>-4.2447558778954821</v>
      </c>
      <c r="AN65">
        <f t="shared" si="27"/>
        <v>0</v>
      </c>
      <c r="AO65">
        <f t="shared" si="27"/>
        <v>0</v>
      </c>
      <c r="AP65">
        <f t="shared" si="27"/>
        <v>-7.5552521193340568E-10</v>
      </c>
      <c r="AQ65">
        <f t="shared" si="27"/>
        <v>-9.2287914488247571E-5</v>
      </c>
      <c r="AR65">
        <f t="shared" si="27"/>
        <v>-9.2288670013459503E-5</v>
      </c>
      <c r="AS65">
        <f t="shared" si="27"/>
        <v>-2.2242814976188656E-3</v>
      </c>
      <c r="AT65">
        <f t="shared" si="27"/>
        <v>-1.4533774238727731E-3</v>
      </c>
      <c r="AU65">
        <f t="shared" si="23"/>
        <v>-3.7699475915050984E-3</v>
      </c>
      <c r="AW65">
        <v>62</v>
      </c>
      <c r="AX65">
        <f>IF(Z65&gt;0, (R65*SUMPRODUCT(K65:$K$98, X65:$X$98)-K65*$AZ$3)/Z65, 0)</f>
        <v>-306711358.47497457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500000</v>
      </c>
      <c r="S66">
        <f t="shared" si="1"/>
        <v>-1277748323.9234662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-20.873064419549195</v>
      </c>
      <c r="AC66">
        <f t="shared" si="2"/>
        <v>-18.636744283376313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-2.6394132036309404E-2</v>
      </c>
      <c r="AI66">
        <f t="shared" si="25"/>
        <v>-2.6394314356488723E-2</v>
      </c>
      <c r="AJ66">
        <f t="shared" si="7"/>
        <v>-2.2363201361728819</v>
      </c>
      <c r="AK66">
        <f t="shared" si="22"/>
        <v>-1.4611145093684437</v>
      </c>
      <c r="AL66">
        <f t="shared" si="26"/>
        <v>-3.7238289598978143</v>
      </c>
      <c r="AN66">
        <f t="shared" si="27"/>
        <v>0</v>
      </c>
      <c r="AO66">
        <f t="shared" si="27"/>
        <v>0</v>
      </c>
      <c r="AP66">
        <f t="shared" si="27"/>
        <v>-1.4457703405056758E-10</v>
      </c>
      <c r="AQ66">
        <f t="shared" si="27"/>
        <v>-2.0930131488479855E-5</v>
      </c>
      <c r="AR66">
        <f t="shared" si="27"/>
        <v>-2.0930276065513905E-5</v>
      </c>
      <c r="AS66">
        <f t="shared" si="27"/>
        <v>-1.773366687566907E-3</v>
      </c>
      <c r="AT66">
        <f t="shared" si="27"/>
        <v>-1.1586408205709396E-3</v>
      </c>
      <c r="AU66">
        <f t="shared" si="23"/>
        <v>-2.9529377842033608E-3</v>
      </c>
      <c r="AW66">
        <v>63</v>
      </c>
      <c r="AX66">
        <f>IF(Z66&gt;0, (R66*SUMPRODUCT(K66:$K$98, X66:$X$98)-K66*$AZ$3)/Z66, 0)</f>
        <v>-1277748323.9234662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-6185896408.5600958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-18.636744283376313</v>
      </c>
      <c r="AC67">
        <f t="shared" ref="AC67:AC69" si="30">S67*Z67</f>
        <v>-16.639968406286933</v>
      </c>
      <c r="AE67">
        <f t="shared" ref="AE67:AE69" si="31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2">-X67*R67</f>
        <v>-5.874886612693214E-3</v>
      </c>
      <c r="AI67">
        <f t="shared" ref="AI67:AI69" si="33">SUM(AE67:AH67)</f>
        <v>-5.8749202375054221E-3</v>
      </c>
      <c r="AJ67">
        <f t="shared" ref="AJ67:AJ69" si="34">AB67-AC67</f>
        <v>-1.9967758770893802</v>
      </c>
      <c r="AK67">
        <f t="shared" si="22"/>
        <v>-1.3045720998363419</v>
      </c>
      <c r="AL67">
        <f t="shared" si="26"/>
        <v>-3.3072228971632276</v>
      </c>
      <c r="AN67">
        <f t="shared" si="27"/>
        <v>0</v>
      </c>
      <c r="AO67">
        <f t="shared" si="27"/>
        <v>0</v>
      </c>
      <c r="AP67">
        <f t="shared" si="27"/>
        <v>-2.3807095639584896E-11</v>
      </c>
      <c r="AQ67">
        <f t="shared" si="27"/>
        <v>-4.1595470212045288E-6</v>
      </c>
      <c r="AR67">
        <f t="shared" si="27"/>
        <v>-4.1595708283001686E-6</v>
      </c>
      <c r="AS67">
        <f t="shared" si="27"/>
        <v>-1.4137605879260761E-3</v>
      </c>
      <c r="AT67">
        <f t="shared" si="27"/>
        <v>-9.2366531467969306E-4</v>
      </c>
      <c r="AU67">
        <f t="shared" si="23"/>
        <v>-2.3415854734340695E-3</v>
      </c>
      <c r="AW67">
        <v>64</v>
      </c>
      <c r="AX67">
        <f>IF(Z67&gt;0, (R67*SUMPRODUCT(K67:$K$98, X67:$X$98)-K67*$AZ$3)/Z67, 0)</f>
        <v>-6185896408.5600958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500000</v>
      </c>
      <c r="S68">
        <f t="shared" si="29"/>
        <v>-35741028938.201889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-16.639968406286933</v>
      </c>
      <c r="AC68">
        <f t="shared" si="30"/>
        <v>-14.857118273672469</v>
      </c>
      <c r="AE68">
        <f t="shared" si="31"/>
        <v>0</v>
      </c>
      <c r="AF68">
        <f t="shared" si="24"/>
        <v>0</v>
      </c>
      <c r="AG68">
        <f t="shared" si="24"/>
        <v>-5.1961005023670431E-9</v>
      </c>
      <c r="AH68">
        <f t="shared" si="32"/>
        <v>-1.1236985433588382E-3</v>
      </c>
      <c r="AI68">
        <f t="shared" si="33"/>
        <v>-1.1237037394593405E-3</v>
      </c>
      <c r="AJ68">
        <f t="shared" si="34"/>
        <v>-1.7828501326144632</v>
      </c>
      <c r="AK68">
        <f t="shared" si="22"/>
        <v>-1.1647977884400853</v>
      </c>
      <c r="AL68">
        <f t="shared" si="26"/>
        <v>-2.9487716247940079</v>
      </c>
      <c r="AN68">
        <f t="shared" si="27"/>
        <v>0</v>
      </c>
      <c r="AO68">
        <f t="shared" si="27"/>
        <v>0</v>
      </c>
      <c r="AP68">
        <f t="shared" si="27"/>
        <v>-3.2847783454301768E-12</v>
      </c>
      <c r="AQ68">
        <f t="shared" si="27"/>
        <v>-7.1035974772525904E-7</v>
      </c>
      <c r="AR68">
        <f t="shared" si="27"/>
        <v>-7.1036303250360445E-7</v>
      </c>
      <c r="AS68">
        <f t="shared" si="27"/>
        <v>-1.1270504691145852E-3</v>
      </c>
      <c r="AT68">
        <f t="shared" si="27"/>
        <v>-7.3634113707577472E-4</v>
      </c>
      <c r="AU68">
        <f t="shared" si="23"/>
        <v>-1.8641019692228636E-3</v>
      </c>
      <c r="AW68">
        <v>65</v>
      </c>
      <c r="AX68">
        <f>IF(Z68&gt;0, (R68*SUMPRODUCT(K68:$K$98, X68:$X$98)-K68*$AZ$3)/Z68, 0)</f>
        <v>-35741028938.201889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-14.857118273672469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-2.0784402009468172E-4</v>
      </c>
      <c r="AI69">
        <f t="shared" si="33"/>
        <v>-2.0784402009468172E-4</v>
      </c>
      <c r="AJ69">
        <f t="shared" si="34"/>
        <v>-14.857118273672469</v>
      </c>
      <c r="AK69">
        <f t="shared" si="22"/>
        <v>-1.039998279157073</v>
      </c>
      <c r="AL69">
        <f t="shared" si="26"/>
        <v>-15.897324396849637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-1.1731351233679203E-7</v>
      </c>
      <c r="AR69">
        <f t="shared" si="27"/>
        <v>-1.1731351233679203E-7</v>
      </c>
      <c r="AS69">
        <f t="shared" si="27"/>
        <v>-8.3858112785427773E-3</v>
      </c>
      <c r="AT69">
        <f t="shared" si="27"/>
        <v>-5.8700678949799448E-4</v>
      </c>
      <c r="AU69">
        <f t="shared" si="23"/>
        <v>-8.9729353815531081E-3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40851.922387599174</v>
      </c>
      <c r="AO71" s="8">
        <f t="shared" si="47"/>
        <v>-4085.1922387599175</v>
      </c>
      <c r="AP71" s="8">
        <f t="shared" si="47"/>
        <v>-204.93963988364791</v>
      </c>
      <c r="AQ71" s="8">
        <f t="shared" si="47"/>
        <v>-23502.067996042981</v>
      </c>
      <c r="AR71" s="8">
        <f t="shared" si="47"/>
        <v>13059.722512912625</v>
      </c>
      <c r="AS71" s="8">
        <f t="shared" si="47"/>
        <v>-3692.9405410843569</v>
      </c>
      <c r="AT71" s="8">
        <f t="shared" si="47"/>
        <v>2154.2153156325403</v>
      </c>
      <c r="AU71" s="8">
        <f t="shared" si="47"/>
        <v>11520.997287460823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02EFF-FD9D-47DD-910B-2428AE64A23E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33705.279197388976</v>
      </c>
      <c r="K3">
        <v>1</v>
      </c>
      <c r="L3" s="2">
        <v>0</v>
      </c>
      <c r="O3">
        <f>$C$3</f>
        <v>33705.279197388976</v>
      </c>
      <c r="P3">
        <f>O3*C5</f>
        <v>3370.5279197388977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33705.279197388976</v>
      </c>
      <c r="AF3">
        <f t="shared" ref="AF3:AG34" si="4">-$Z3*P3</f>
        <v>-3370.5279197388977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30208.933721750076</v>
      </c>
      <c r="AJ3">
        <f t="shared" ref="AJ3:AJ66" si="7">AB3-AC3</f>
        <v>0</v>
      </c>
      <c r="AL3">
        <f t="shared" ref="AL3:AL34" si="8">SUM(AI3:AK3)</f>
        <v>30208.933721750076</v>
      </c>
      <c r="AN3">
        <f t="shared" ref="AN3:AU34" si="9">AE3*$K3</f>
        <v>33705.279197388976</v>
      </c>
      <c r="AO3">
        <f t="shared" si="9"/>
        <v>-3370.5279197388977</v>
      </c>
      <c r="AP3">
        <f t="shared" si="9"/>
        <v>-125.8175559</v>
      </c>
      <c r="AQ3">
        <f t="shared" si="9"/>
        <v>0</v>
      </c>
      <c r="AR3">
        <f t="shared" si="9"/>
        <v>30208.933721750076</v>
      </c>
      <c r="AS3">
        <f t="shared" si="9"/>
        <v>0</v>
      </c>
      <c r="AT3">
        <f t="shared" si="9"/>
        <v>0</v>
      </c>
      <c r="AU3">
        <f t="shared" si="9"/>
        <v>30208.933721750076</v>
      </c>
      <c r="AW3">
        <v>0</v>
      </c>
      <c r="AX3">
        <f>IF(Z3&gt;0, (R3*SUMPRODUCT(K3:$K$98, X3:$X$98)-K3*$AZ$3)/Z3, 0)</f>
        <v>0</v>
      </c>
      <c r="AZ3">
        <f>C6*SUMPRODUCT(X4:X98, K4:K98)/1</f>
        <v>20014.930876684735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2171.5289114791235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2144.4568796447929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-2144.4568796447929</v>
      </c>
      <c r="AK4">
        <f>G4*SUM(AB4, AE4:AF4)</f>
        <v>0</v>
      </c>
      <c r="AL4">
        <f t="shared" si="8"/>
        <v>-4611.2638796447936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-2202.5062499999999</v>
      </c>
      <c r="AR4">
        <f t="shared" si="9"/>
        <v>-2202.5062499999999</v>
      </c>
      <c r="AS4">
        <f t="shared" si="9"/>
        <v>-1914.6936425399936</v>
      </c>
      <c r="AT4">
        <f t="shared" si="9"/>
        <v>0</v>
      </c>
      <c r="AU4">
        <f t="shared" si="9"/>
        <v>-4117.1998925399939</v>
      </c>
      <c r="AW4">
        <v>1</v>
      </c>
      <c r="AX4">
        <f>IF(Z4&gt;0, (R4*SUMPRODUCT(K4:$K$98, X4:$X$98)-K4*$AZ$3)/Z4, 0)</f>
        <v>2171.5289114791235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1000000</v>
      </c>
      <c r="S5">
        <f t="shared" si="1"/>
        <v>1903.8247570284041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2144.4568796447929</v>
      </c>
      <c r="AC5">
        <f t="shared" si="2"/>
        <v>1856.6442721847907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-2439.8083944245368</v>
      </c>
      <c r="AI5">
        <f t="shared" si="6"/>
        <v>-2451.9986200829817</v>
      </c>
      <c r="AJ5">
        <f t="shared" si="7"/>
        <v>287.81260746000225</v>
      </c>
      <c r="AK5">
        <f>G5*SUM(AB5, AE5:AF5)</f>
        <v>150.11198157513553</v>
      </c>
      <c r="AL5">
        <f t="shared" si="8"/>
        <v>-2014.0740310478438</v>
      </c>
      <c r="AN5">
        <f t="shared" si="9"/>
        <v>0</v>
      </c>
      <c r="AO5">
        <f t="shared" si="9"/>
        <v>0</v>
      </c>
      <c r="AP5">
        <f t="shared" si="9"/>
        <v>-9.7179732608774643</v>
      </c>
      <c r="AQ5">
        <f t="shared" si="9"/>
        <v>-1945.0003144328257</v>
      </c>
      <c r="AR5">
        <f t="shared" si="9"/>
        <v>-1954.7182876937034</v>
      </c>
      <c r="AS5">
        <f t="shared" si="9"/>
        <v>229.44244854910892</v>
      </c>
      <c r="AT5">
        <f t="shared" si="9"/>
        <v>119.66835265874961</v>
      </c>
      <c r="AU5">
        <f t="shared" si="9"/>
        <v>-1605.6074864858447</v>
      </c>
      <c r="AW5">
        <v>2</v>
      </c>
      <c r="AX5">
        <f>IF(Z5&gt;0, (R5*SUMPRODUCT(K5:$K$98, X5:$X$98)-K5*$AZ$3)/Z5, 0)</f>
        <v>1903.8247570284041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1000000</v>
      </c>
      <c r="S6">
        <f t="shared" si="1"/>
        <v>1683.38837188915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1856.6442721847907</v>
      </c>
      <c r="AC6">
        <f t="shared" si="2"/>
        <v>1621.1918528769511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-2413.0912521570763</v>
      </c>
      <c r="AI6">
        <f t="shared" si="6"/>
        <v>-2425.1294119182844</v>
      </c>
      <c r="AJ6">
        <f t="shared" si="7"/>
        <v>235.45241930783959</v>
      </c>
      <c r="AK6">
        <f>G6*SUM(AB6, AE6:AF6)</f>
        <v>129.96509905293536</v>
      </c>
      <c r="AL6">
        <f t="shared" si="8"/>
        <v>-2059.7118935575095</v>
      </c>
      <c r="AN6">
        <f t="shared" si="9"/>
        <v>0</v>
      </c>
      <c r="AO6">
        <f t="shared" si="9"/>
        <v>0</v>
      </c>
      <c r="AP6">
        <f t="shared" si="9"/>
        <v>-8.5685243380502634</v>
      </c>
      <c r="AQ6">
        <f t="shared" si="9"/>
        <v>-1717.5906894567379</v>
      </c>
      <c r="AR6">
        <f t="shared" si="9"/>
        <v>-1726.159213794788</v>
      </c>
      <c r="AS6">
        <f t="shared" si="9"/>
        <v>167.5903813632012</v>
      </c>
      <c r="AT6">
        <f t="shared" si="9"/>
        <v>92.506590410992828</v>
      </c>
      <c r="AU6">
        <f t="shared" si="9"/>
        <v>-1466.0622420205941</v>
      </c>
      <c r="AW6">
        <v>3</v>
      </c>
      <c r="AX6">
        <f>IF(Z6&gt;0, (R6*SUMPRODUCT(K6:$K$98, X6:$X$98)-K6*$AZ$3)/Z6, 0)</f>
        <v>1683.38837188915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1000000</v>
      </c>
      <c r="S7">
        <f t="shared" si="1"/>
        <v>1503.6078422564738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1621.1918528769511</v>
      </c>
      <c r="AC7">
        <f t="shared" si="2"/>
        <v>1429.9832126389665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-2387.5667475516743</v>
      </c>
      <c r="AI7">
        <f t="shared" si="6"/>
        <v>-2399.454681130926</v>
      </c>
      <c r="AJ7">
        <f t="shared" si="7"/>
        <v>191.20864023798458</v>
      </c>
      <c r="AK7">
        <f>G7*SUM(AB7, AE7:AF7)</f>
        <v>113.48342970138658</v>
      </c>
      <c r="AL7">
        <f t="shared" si="8"/>
        <v>-2094.7626111915547</v>
      </c>
      <c r="AN7">
        <f t="shared" si="9"/>
        <v>0</v>
      </c>
      <c r="AO7">
        <f t="shared" si="9"/>
        <v>0</v>
      </c>
      <c r="AP7">
        <f t="shared" si="9"/>
        <v>-7.5549967044903727</v>
      </c>
      <c r="AQ7">
        <f t="shared" si="9"/>
        <v>-1517.3418314673129</v>
      </c>
      <c r="AR7">
        <f t="shared" si="9"/>
        <v>-1524.896828171803</v>
      </c>
      <c r="AS7">
        <f t="shared" si="9"/>
        <v>121.51654761844465</v>
      </c>
      <c r="AT7">
        <f t="shared" si="9"/>
        <v>72.120771174614944</v>
      </c>
      <c r="AU7">
        <f t="shared" si="9"/>
        <v>-1331.2595093787434</v>
      </c>
      <c r="AW7">
        <v>4</v>
      </c>
      <c r="AX7">
        <f>IF(Z7&gt;0, (R7*SUMPRODUCT(K7:$K$98, X7:$X$98)-K7*$AZ$3)/Z7, 0)</f>
        <v>1503.6078422564738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1000000</v>
      </c>
      <c r="S8">
        <f t="shared" si="1"/>
        <v>1358.108248985468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1429.9832126389665</v>
      </c>
      <c r="AC8">
        <f t="shared" si="2"/>
        <v>1275.4824965455355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-2363.1956589766614</v>
      </c>
      <c r="AI8">
        <f t="shared" si="6"/>
        <v>-2374.9351732743835</v>
      </c>
      <c r="AJ8">
        <f t="shared" si="7"/>
        <v>154.50071609343104</v>
      </c>
      <c r="AK8">
        <f>G8*SUM(AB8, AE8:AF8)</f>
        <v>100.09882488472766</v>
      </c>
      <c r="AL8">
        <f t="shared" si="8"/>
        <v>-2120.335632296225</v>
      </c>
      <c r="AN8">
        <f t="shared" si="9"/>
        <v>0</v>
      </c>
      <c r="AO8">
        <f t="shared" si="9"/>
        <v>0</v>
      </c>
      <c r="AP8">
        <f t="shared" si="9"/>
        <v>-6.6613156856199778</v>
      </c>
      <c r="AQ8">
        <f t="shared" si="9"/>
        <v>-1340.9406822209703</v>
      </c>
      <c r="AR8">
        <f t="shared" si="9"/>
        <v>-1347.6019979065902</v>
      </c>
      <c r="AS8">
        <f t="shared" si="9"/>
        <v>87.667855539167562</v>
      </c>
      <c r="AT8">
        <f t="shared" si="9"/>
        <v>56.798761465467699</v>
      </c>
      <c r="AU8">
        <f t="shared" si="9"/>
        <v>-1203.1353809019552</v>
      </c>
      <c r="AW8">
        <v>5</v>
      </c>
      <c r="AX8">
        <f>IF(Z8&gt;0, (R8*SUMPRODUCT(K8:$K$98, X8:$X$98)-K8*$AZ$3)/Z8, 0)</f>
        <v>1358.108248985468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1000000</v>
      </c>
      <c r="S9">
        <f t="shared" si="1"/>
        <v>1241.460887459479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1275.4824965455355</v>
      </c>
      <c r="AC9">
        <f t="shared" si="2"/>
        <v>1151.3642387655291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-2342.6191389492969</v>
      </c>
      <c r="AI9">
        <f t="shared" si="6"/>
        <v>-2354.2119753648049</v>
      </c>
      <c r="AJ9">
        <f t="shared" si="7"/>
        <v>124.11825778000639</v>
      </c>
      <c r="AK9">
        <f t="shared" ref="AK9:AK72" si="22">G9*SUM(AB9:AB9, AE9:AF9)</f>
        <v>89.283774758187491</v>
      </c>
      <c r="AL9">
        <f t="shared" si="8"/>
        <v>-2140.8099428266109</v>
      </c>
      <c r="AN9">
        <f t="shared" si="9"/>
        <v>0</v>
      </c>
      <c r="AO9">
        <f t="shared" si="9"/>
        <v>0</v>
      </c>
      <c r="AP9">
        <f t="shared" si="9"/>
        <v>-5.873291710814085</v>
      </c>
      <c r="AQ9">
        <f t="shared" si="9"/>
        <v>-1186.8437608573322</v>
      </c>
      <c r="AR9">
        <f t="shared" si="9"/>
        <v>-1192.7170525681463</v>
      </c>
      <c r="AS9">
        <f t="shared" si="9"/>
        <v>62.882172097660352</v>
      </c>
      <c r="AT9">
        <f t="shared" si="9"/>
        <v>45.233938908683903</v>
      </c>
      <c r="AU9">
        <f t="shared" si="9"/>
        <v>-1084.6009415618018</v>
      </c>
      <c r="AW9">
        <v>6</v>
      </c>
      <c r="AX9">
        <f>IF(Z9&gt;0, (R9*SUMPRODUCT(K9:$K$98, X9:$X$98)-K9*$AZ$3)/Z9, 0)</f>
        <v>1241.460887459479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1000000</v>
      </c>
      <c r="S10">
        <f t="shared" si="1"/>
        <v>1147.5596281893102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1151.3642387655291</v>
      </c>
      <c r="AC10">
        <f t="shared" si="2"/>
        <v>1050.9690711590574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-2323.0476825194633</v>
      </c>
      <c r="AI10">
        <f t="shared" si="6"/>
        <v>-2334.4955524747847</v>
      </c>
      <c r="AJ10">
        <f t="shared" si="7"/>
        <v>100.39516760647166</v>
      </c>
      <c r="AK10">
        <f t="shared" si="22"/>
        <v>80.595496713587039</v>
      </c>
      <c r="AL10">
        <f t="shared" si="8"/>
        <v>-2153.5048881547259</v>
      </c>
      <c r="AN10">
        <f t="shared" si="9"/>
        <v>0</v>
      </c>
      <c r="AO10">
        <f t="shared" si="9"/>
        <v>0</v>
      </c>
      <c r="AP10">
        <f t="shared" si="9"/>
        <v>-5.1784349915684409</v>
      </c>
      <c r="AQ10">
        <f t="shared" si="9"/>
        <v>-1050.8287963778682</v>
      </c>
      <c r="AR10">
        <f t="shared" si="9"/>
        <v>-1056.0072313694366</v>
      </c>
      <c r="AS10">
        <f t="shared" si="9"/>
        <v>45.413675290403368</v>
      </c>
      <c r="AT10">
        <f t="shared" si="9"/>
        <v>36.457309698078276</v>
      </c>
      <c r="AU10">
        <f t="shared" si="9"/>
        <v>-974.13624638095496</v>
      </c>
      <c r="AW10">
        <v>7</v>
      </c>
      <c r="AX10">
        <f>IF(Z10&gt;0, (R10*SUMPRODUCT(K10:$K$98, X10:$X$98)-K10*$AZ$3)/Z10, 0)</f>
        <v>1147.5596281893102</v>
      </c>
    </row>
    <row r="11" spans="1:52" x14ac:dyDescent="0.25">
      <c r="A11" t="s">
        <v>33</v>
      </c>
      <c r="C11" s="12">
        <f>AU100</f>
        <v>9664.1701338316361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1000000</v>
      </c>
      <c r="S11">
        <f t="shared" si="1"/>
        <v>1072.7766680107011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1050.9690711590574</v>
      </c>
      <c r="AC11">
        <f t="shared" si="2"/>
        <v>970.18366161231722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-2304.4452320510436</v>
      </c>
      <c r="AI11">
        <f t="shared" si="6"/>
        <v>-2315.7498177414113</v>
      </c>
      <c r="AJ11">
        <f t="shared" si="7"/>
        <v>80.785409546740198</v>
      </c>
      <c r="AK11">
        <f t="shared" si="22"/>
        <v>73.567834981134027</v>
      </c>
      <c r="AL11">
        <f t="shared" si="8"/>
        <v>-2161.3965732135371</v>
      </c>
      <c r="AN11">
        <f t="shared" si="9"/>
        <v>0</v>
      </c>
      <c r="AO11">
        <f t="shared" si="9"/>
        <v>0</v>
      </c>
      <c r="AP11">
        <f t="shared" si="9"/>
        <v>-4.5657325595950375</v>
      </c>
      <c r="AQ11">
        <f t="shared" si="9"/>
        <v>-930.72677902244197</v>
      </c>
      <c r="AR11">
        <f t="shared" si="9"/>
        <v>-935.29251158203715</v>
      </c>
      <c r="AS11">
        <f t="shared" si="9"/>
        <v>32.627871981372778</v>
      </c>
      <c r="AT11">
        <f t="shared" si="9"/>
        <v>29.712814667633968</v>
      </c>
      <c r="AU11">
        <f t="shared" si="9"/>
        <v>-872.95182493303037</v>
      </c>
      <c r="AW11">
        <v>8</v>
      </c>
      <c r="AX11">
        <f>IF(Z11&gt;0, (R11*SUMPRODUCT(K11:$K$98, X11:$X$98)-K11*$AZ$3)/Z11, 0)</f>
        <v>1072.7766680107011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12.5</v>
      </c>
      <c r="R12">
        <f t="shared" si="0"/>
        <v>1000000</v>
      </c>
      <c r="S12">
        <f t="shared" si="1"/>
        <v>1014.0324774494256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970.18366161231722</v>
      </c>
      <c r="AC12">
        <f t="shared" si="2"/>
        <v>905.56704940338022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-2287.638465544976</v>
      </c>
      <c r="AI12">
        <f t="shared" si="6"/>
        <v>-2298.8014098976205</v>
      </c>
      <c r="AJ12">
        <f t="shared" si="7"/>
        <v>64.616612208936999</v>
      </c>
      <c r="AK12">
        <f t="shared" si="22"/>
        <v>67.912856312862218</v>
      </c>
      <c r="AL12">
        <f t="shared" si="8"/>
        <v>-2166.2719413758214</v>
      </c>
      <c r="AN12">
        <f t="shared" si="9"/>
        <v>0</v>
      </c>
      <c r="AO12">
        <f t="shared" si="9"/>
        <v>0</v>
      </c>
      <c r="AP12">
        <f t="shared" si="9"/>
        <v>-4.0254696418751434</v>
      </c>
      <c r="AQ12">
        <f t="shared" si="9"/>
        <v>-824.94536420899624</v>
      </c>
      <c r="AR12">
        <f t="shared" si="9"/>
        <v>-828.97083385087137</v>
      </c>
      <c r="AS12">
        <f t="shared" si="9"/>
        <v>23.301398142889813</v>
      </c>
      <c r="AT12">
        <f t="shared" si="9"/>
        <v>24.490056811551671</v>
      </c>
      <c r="AU12">
        <f t="shared" si="9"/>
        <v>-781.17937889642997</v>
      </c>
      <c r="AW12">
        <v>9</v>
      </c>
      <c r="AX12">
        <f>IF(Z12&gt;0, (R12*SUMPRODUCT(K12:$K$98, X12:$X$98)-K12*$AZ$3)/Z12, 0)</f>
        <v>1014.0324774494256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12.5</v>
      </c>
      <c r="R13">
        <f t="shared" si="0"/>
        <v>1000000</v>
      </c>
      <c r="S13">
        <f t="shared" si="1"/>
        <v>968.36233832200401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905.56704940338022</v>
      </c>
      <c r="AC13">
        <f t="shared" si="2"/>
        <v>853.93433413501225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-2271.7091857538708</v>
      </c>
      <c r="AI13">
        <f t="shared" si="6"/>
        <v>-2282.7321042981671</v>
      </c>
      <c r="AJ13">
        <f t="shared" si="7"/>
        <v>51.632715268367974</v>
      </c>
      <c r="AK13">
        <f t="shared" si="22"/>
        <v>63.389693458236621</v>
      </c>
      <c r="AL13">
        <f t="shared" si="8"/>
        <v>-2167.7096955715624</v>
      </c>
      <c r="AN13">
        <f t="shared" si="9"/>
        <v>0</v>
      </c>
      <c r="AO13">
        <f t="shared" si="9"/>
        <v>0</v>
      </c>
      <c r="AP13">
        <f t="shared" si="9"/>
        <v>-3.549084760382653</v>
      </c>
      <c r="AQ13">
        <f t="shared" si="9"/>
        <v>-731.42955912998855</v>
      </c>
      <c r="AR13">
        <f t="shared" si="9"/>
        <v>-734.97864389037125</v>
      </c>
      <c r="AS13">
        <f t="shared" si="9"/>
        <v>16.624352448922284</v>
      </c>
      <c r="AT13">
        <f t="shared" si="9"/>
        <v>20.409784769240517</v>
      </c>
      <c r="AU13">
        <f t="shared" si="9"/>
        <v>-697.94450667220838</v>
      </c>
      <c r="AW13">
        <v>10</v>
      </c>
      <c r="AX13">
        <f>IF(Z13&gt;0, (R13*SUMPRODUCT(K13:$K$98, X13:$X$98)-K13*$AZ$3)/Z13, 0)</f>
        <v>968.36233832200401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1000000</v>
      </c>
      <c r="S14">
        <f t="shared" si="1"/>
        <v>933.62655455507752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853.93433413501225</v>
      </c>
      <c r="AC14">
        <f t="shared" si="2"/>
        <v>812.96249727344184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-2257.4637355334221</v>
      </c>
      <c r="AI14">
        <f t="shared" si="6"/>
        <v>-2268.3482065955814</v>
      </c>
      <c r="AJ14">
        <f t="shared" si="7"/>
        <v>40.971836861570409</v>
      </c>
      <c r="AK14">
        <f t="shared" si="22"/>
        <v>59.775403389450865</v>
      </c>
      <c r="AL14">
        <f t="shared" si="8"/>
        <v>-2167.6009663445602</v>
      </c>
      <c r="AN14">
        <f t="shared" si="9"/>
        <v>0</v>
      </c>
      <c r="AO14">
        <f t="shared" si="9"/>
        <v>0</v>
      </c>
      <c r="AP14">
        <f t="shared" si="9"/>
        <v>-3.1290253361260074</v>
      </c>
      <c r="AQ14">
        <f t="shared" si="9"/>
        <v>-648.96687983555262</v>
      </c>
      <c r="AR14">
        <f t="shared" si="9"/>
        <v>-652.09590517167862</v>
      </c>
      <c r="AS14">
        <f t="shared" si="9"/>
        <v>11.778424038737329</v>
      </c>
      <c r="AT14">
        <f t="shared" si="9"/>
        <v>17.184000087335676</v>
      </c>
      <c r="AU14">
        <f t="shared" si="9"/>
        <v>-623.13348104560566</v>
      </c>
      <c r="AW14">
        <v>11</v>
      </c>
      <c r="AX14">
        <f>IF(Z14&gt;0, (R14*SUMPRODUCT(K14:$K$98, X14:$X$98)-K14*$AZ$3)/Z14, 0)</f>
        <v>933.62655455507752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1000000</v>
      </c>
      <c r="S15">
        <f t="shared" si="1"/>
        <v>907.73982148129357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812.96249727344184</v>
      </c>
      <c r="AC15">
        <f t="shared" si="2"/>
        <v>780.47572660612059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-2248.9755335938571</v>
      </c>
      <c r="AI15">
        <f t="shared" si="6"/>
        <v>-2259.7230477512248</v>
      </c>
      <c r="AJ15">
        <f t="shared" si="7"/>
        <v>32.486770667321252</v>
      </c>
      <c r="AK15">
        <f t="shared" si="22"/>
        <v>56.907374809140933</v>
      </c>
      <c r="AL15">
        <f t="shared" si="8"/>
        <v>-2170.3289022747626</v>
      </c>
      <c r="AN15">
        <f t="shared" si="9"/>
        <v>0</v>
      </c>
      <c r="AO15">
        <f t="shared" si="9"/>
        <v>0</v>
      </c>
      <c r="AP15">
        <f t="shared" si="9"/>
        <v>-2.7586191952742039</v>
      </c>
      <c r="AQ15">
        <f t="shared" si="9"/>
        <v>-577.25600411710923</v>
      </c>
      <c r="AR15">
        <f t="shared" si="9"/>
        <v>-580.01462331238338</v>
      </c>
      <c r="AS15">
        <f t="shared" si="9"/>
        <v>8.33854488053022</v>
      </c>
      <c r="AT15">
        <f t="shared" si="9"/>
        <v>14.606705718414339</v>
      </c>
      <c r="AU15">
        <f t="shared" si="9"/>
        <v>-557.06937271343884</v>
      </c>
      <c r="AW15">
        <v>12</v>
      </c>
      <c r="AX15">
        <f>IF(Z15&gt;0, (R15*SUMPRODUCT(K15:$K$98, X15:$X$98)-K15*$AZ$3)/Z15, 0)</f>
        <v>907.73982148129357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1000000</v>
      </c>
      <c r="S16">
        <f t="shared" si="1"/>
        <v>887.73179311782144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780.47572660612059</v>
      </c>
      <c r="AC16">
        <f t="shared" si="2"/>
        <v>753.64839138921889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-2243.5624959753954</v>
      </c>
      <c r="AI16">
        <f t="shared" si="6"/>
        <v>-2254.1744904599896</v>
      </c>
      <c r="AJ16">
        <f t="shared" si="7"/>
        <v>26.827335216901702</v>
      </c>
      <c r="AK16">
        <f t="shared" si="22"/>
        <v>54.633300862428449</v>
      </c>
      <c r="AL16">
        <f t="shared" si="8"/>
        <v>-2172.7138543806595</v>
      </c>
      <c r="AN16">
        <f t="shared" si="9"/>
        <v>0</v>
      </c>
      <c r="AO16">
        <f t="shared" si="9"/>
        <v>0</v>
      </c>
      <c r="AP16">
        <f t="shared" si="9"/>
        <v>-2.4319952416689024</v>
      </c>
      <c r="AQ16">
        <f t="shared" si="9"/>
        <v>-514.16661802077999</v>
      </c>
      <c r="AR16">
        <f t="shared" si="9"/>
        <v>-516.59861326244891</v>
      </c>
      <c r="AS16">
        <f t="shared" si="9"/>
        <v>6.1481328216744222</v>
      </c>
      <c r="AT16">
        <f t="shared" si="9"/>
        <v>12.52054247926538</v>
      </c>
      <c r="AU16">
        <f t="shared" si="9"/>
        <v>-497.92993796150915</v>
      </c>
      <c r="AW16">
        <v>13</v>
      </c>
      <c r="AX16">
        <f>IF(Z16&gt;0, (R16*SUMPRODUCT(K16:$K$98, X16:$X$98)-K16*$AZ$3)/Z16, 0)</f>
        <v>887.73179311782144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1000000</v>
      </c>
      <c r="S17">
        <f t="shared" si="1"/>
        <v>871.99708451953359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753.64839138921889</v>
      </c>
      <c r="AC17">
        <f t="shared" si="2"/>
        <v>730.93594202933718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-2237.8692823450465</v>
      </c>
      <c r="AI17">
        <f t="shared" si="6"/>
        <v>-2248.3471835187656</v>
      </c>
      <c r="AJ17">
        <f t="shared" si="7"/>
        <v>22.712449359881703</v>
      </c>
      <c r="AK17">
        <f t="shared" si="22"/>
        <v>52.755387397245329</v>
      </c>
      <c r="AL17">
        <f t="shared" si="8"/>
        <v>-2172.8793467616388</v>
      </c>
      <c r="AN17">
        <f t="shared" si="9"/>
        <v>0</v>
      </c>
      <c r="AO17">
        <f t="shared" si="9"/>
        <v>0</v>
      </c>
      <c r="AP17">
        <f t="shared" si="9"/>
        <v>-2.1439861747743221</v>
      </c>
      <c r="AQ17">
        <f t="shared" si="9"/>
        <v>-457.91239321232922</v>
      </c>
      <c r="AR17">
        <f t="shared" si="9"/>
        <v>-460.05637938710362</v>
      </c>
      <c r="AS17">
        <f t="shared" si="9"/>
        <v>4.6474171320671855</v>
      </c>
      <c r="AT17">
        <f t="shared" si="9"/>
        <v>10.794797483703721</v>
      </c>
      <c r="AU17">
        <f t="shared" si="9"/>
        <v>-444.61416477133275</v>
      </c>
      <c r="AW17">
        <v>14</v>
      </c>
      <c r="AX17">
        <f>IF(Z17&gt;0, (R17*SUMPRODUCT(K17:$K$98, X17:$X$98)-K17*$AZ$3)/Z17, 0)</f>
        <v>871.99708451953359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1000000</v>
      </c>
      <c r="S18">
        <f t="shared" si="1"/>
        <v>860.08606656213794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730.93594202933718</v>
      </c>
      <c r="AC18">
        <f t="shared" si="2"/>
        <v>711.82191369280963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-2232.6990788956373</v>
      </c>
      <c r="AI18">
        <f t="shared" si="6"/>
        <v>-2243.0442923191326</v>
      </c>
      <c r="AJ18">
        <f t="shared" si="7"/>
        <v>19.114028336527554</v>
      </c>
      <c r="AK18">
        <f t="shared" si="22"/>
        <v>51.165515942053609</v>
      </c>
      <c r="AL18">
        <f t="shared" si="8"/>
        <v>-2172.7647480405517</v>
      </c>
      <c r="AN18">
        <f t="shared" si="9"/>
        <v>0</v>
      </c>
      <c r="AO18">
        <f t="shared" si="9"/>
        <v>0</v>
      </c>
      <c r="AP18">
        <f t="shared" si="9"/>
        <v>-1.8900318144528454</v>
      </c>
      <c r="AQ18">
        <f t="shared" si="9"/>
        <v>-407.90577424225449</v>
      </c>
      <c r="AR18">
        <f t="shared" si="9"/>
        <v>-409.79580605670731</v>
      </c>
      <c r="AS18">
        <f t="shared" si="9"/>
        <v>3.4920615147815468</v>
      </c>
      <c r="AT18">
        <f t="shared" si="9"/>
        <v>9.34774846826698</v>
      </c>
      <c r="AU18">
        <f t="shared" si="9"/>
        <v>-396.95599607365881</v>
      </c>
      <c r="AW18">
        <v>15</v>
      </c>
      <c r="AX18">
        <f>IF(Z18&gt;0, (R18*SUMPRODUCT(K18:$K$98, X18:$X$98)-K18*$AZ$3)/Z18, 0)</f>
        <v>860.08606656213794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12.5</v>
      </c>
      <c r="R19">
        <f t="shared" si="0"/>
        <v>1000000</v>
      </c>
      <c r="S19">
        <f t="shared" si="1"/>
        <v>851.41693808618027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711.82191369280963</v>
      </c>
      <c r="AC19">
        <f t="shared" si="2"/>
        <v>695.70039380394974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-2231.9607609264667</v>
      </c>
      <c r="AI19">
        <f t="shared" si="6"/>
        <v>-2242.1746227062158</v>
      </c>
      <c r="AJ19">
        <f t="shared" si="7"/>
        <v>16.121519888859893</v>
      </c>
      <c r="AK19">
        <f t="shared" si="22"/>
        <v>49.82753395849668</v>
      </c>
      <c r="AL19">
        <f t="shared" si="8"/>
        <v>-2176.2255688588593</v>
      </c>
      <c r="AN19">
        <f t="shared" si="9"/>
        <v>0</v>
      </c>
      <c r="AO19">
        <f t="shared" si="9"/>
        <v>0</v>
      </c>
      <c r="AP19">
        <f t="shared" si="9"/>
        <v>-1.6661021073477196</v>
      </c>
      <c r="AQ19">
        <f t="shared" si="9"/>
        <v>-364.08114849077037</v>
      </c>
      <c r="AR19">
        <f t="shared" si="9"/>
        <v>-365.74725059811811</v>
      </c>
      <c r="AS19">
        <f t="shared" si="9"/>
        <v>2.6297691157063681</v>
      </c>
      <c r="AT19">
        <f t="shared" si="9"/>
        <v>8.1279501448502423</v>
      </c>
      <c r="AU19">
        <f t="shared" si="9"/>
        <v>-354.98953133756152</v>
      </c>
      <c r="AW19">
        <v>16</v>
      </c>
      <c r="AX19">
        <f>IF(Z19&gt;0, (R19*SUMPRODUCT(K19:$K$98, X19:$X$98)-K19*$AZ$3)/Z19, 0)</f>
        <v>851.41693808618027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1000000</v>
      </c>
      <c r="S20">
        <f t="shared" si="1"/>
        <v>844.70064289171512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695.70039380394974</v>
      </c>
      <c r="AC20">
        <f t="shared" si="2"/>
        <v>681.42661527156679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-2230.031663601837</v>
      </c>
      <c r="AI20">
        <f t="shared" si="6"/>
        <v>-2240.1155113679933</v>
      </c>
      <c r="AJ20">
        <f t="shared" si="7"/>
        <v>14.273778532382948</v>
      </c>
      <c r="AK20">
        <f t="shared" si="22"/>
        <v>48.699027566276484</v>
      </c>
      <c r="AL20">
        <f t="shared" si="8"/>
        <v>-2177.1427052693339</v>
      </c>
      <c r="AN20">
        <f t="shared" si="9"/>
        <v>0</v>
      </c>
      <c r="AO20">
        <f t="shared" si="9"/>
        <v>0</v>
      </c>
      <c r="AP20">
        <f t="shared" si="9"/>
        <v>-1.4686553619532374</v>
      </c>
      <c r="AQ20">
        <f t="shared" si="9"/>
        <v>-324.7914919011784</v>
      </c>
      <c r="AR20">
        <f t="shared" si="9"/>
        <v>-326.26014726313161</v>
      </c>
      <c r="AS20">
        <f t="shared" si="9"/>
        <v>2.0788950669479864</v>
      </c>
      <c r="AT20">
        <f t="shared" si="9"/>
        <v>7.0927377738846396</v>
      </c>
      <c r="AU20">
        <f t="shared" si="9"/>
        <v>-317.088514422299</v>
      </c>
      <c r="AW20">
        <v>17</v>
      </c>
      <c r="AX20">
        <f>IF(Z20&gt;0, (R20*SUMPRODUCT(K20:$K$98, X20:$X$98)-K20*$AZ$3)/Z20, 0)</f>
        <v>844.70064289171512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12.5</v>
      </c>
      <c r="R21">
        <f t="shared" si="0"/>
        <v>1000000</v>
      </c>
      <c r="S21">
        <f t="shared" si="1"/>
        <v>839.97414895899715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681.42661527156679</v>
      </c>
      <c r="AC21">
        <f t="shared" si="2"/>
        <v>668.96313226180564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-2231.5522838191496</v>
      </c>
      <c r="AI21">
        <f t="shared" si="6"/>
        <v>-2241.5073987040969</v>
      </c>
      <c r="AJ21">
        <f t="shared" si="7"/>
        <v>12.463483009761148</v>
      </c>
      <c r="AK21">
        <f t="shared" si="22"/>
        <v>47.69986306900968</v>
      </c>
      <c r="AL21">
        <f t="shared" si="8"/>
        <v>-2181.3440526253262</v>
      </c>
      <c r="AN21">
        <f t="shared" si="9"/>
        <v>0</v>
      </c>
      <c r="AO21">
        <f t="shared" si="9"/>
        <v>0</v>
      </c>
      <c r="AP21">
        <f t="shared" si="9"/>
        <v>-1.2945590592083245</v>
      </c>
      <c r="AQ21">
        <f t="shared" si="9"/>
        <v>-290.19014431297825</v>
      </c>
      <c r="AR21">
        <f t="shared" si="9"/>
        <v>-291.48470337218657</v>
      </c>
      <c r="AS21">
        <f t="shared" si="9"/>
        <v>1.6207462220222184</v>
      </c>
      <c r="AT21">
        <f t="shared" si="9"/>
        <v>6.2028706421413213</v>
      </c>
      <c r="AU21">
        <f t="shared" si="9"/>
        <v>-283.66108650802306</v>
      </c>
      <c r="AW21">
        <v>18</v>
      </c>
      <c r="AX21">
        <f>IF(Z21&gt;0, (R21*SUMPRODUCT(K21:$K$98, X21:$X$98)-K21*$AZ$3)/Z21, 0)</f>
        <v>839.97414895899715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1000000</v>
      </c>
      <c r="S22">
        <f t="shared" si="1"/>
        <v>836.46491661841344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668.96313226180564</v>
      </c>
      <c r="AC22">
        <f t="shared" si="2"/>
        <v>657.63728160187929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-2234.8603753445741</v>
      </c>
      <c r="AI22">
        <f t="shared" si="6"/>
        <v>-2244.6880033259799</v>
      </c>
      <c r="AJ22">
        <f t="shared" si="7"/>
        <v>11.325850659926346</v>
      </c>
      <c r="AK22">
        <f t="shared" si="22"/>
        <v>46.827419258326401</v>
      </c>
      <c r="AL22">
        <f t="shared" si="8"/>
        <v>-2186.5347334077273</v>
      </c>
      <c r="AN22">
        <f t="shared" si="9"/>
        <v>0</v>
      </c>
      <c r="AO22">
        <f t="shared" si="9"/>
        <v>0</v>
      </c>
      <c r="AP22">
        <f t="shared" si="9"/>
        <v>-1.1410542093986638</v>
      </c>
      <c r="AQ22">
        <f t="shared" si="9"/>
        <v>-259.48243498126311</v>
      </c>
      <c r="AR22">
        <f t="shared" si="9"/>
        <v>-260.62348919066176</v>
      </c>
      <c r="AS22">
        <f t="shared" si="9"/>
        <v>1.3150080156657284</v>
      </c>
      <c r="AT22">
        <f t="shared" si="9"/>
        <v>5.4369807201783624</v>
      </c>
      <c r="AU22">
        <f t="shared" si="9"/>
        <v>-253.87150045481766</v>
      </c>
      <c r="AW22">
        <v>19</v>
      </c>
      <c r="AX22">
        <f>IF(Z22&gt;0, (R22*SUMPRODUCT(K22:$K$98, X22:$X$98)-K22*$AZ$3)/Z22, 0)</f>
        <v>836.46491661841344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1000000</v>
      </c>
      <c r="S23">
        <f t="shared" si="1"/>
        <v>833.82883100528306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657.63728160187929</v>
      </c>
      <c r="AC23">
        <f t="shared" si="2"/>
        <v>647.14082309655532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-2240.6197725264606</v>
      </c>
      <c r="AI23">
        <f t="shared" si="6"/>
        <v>-2250.3211164808959</v>
      </c>
      <c r="AJ23">
        <f t="shared" si="7"/>
        <v>10.496458505323972</v>
      </c>
      <c r="AK23">
        <f t="shared" si="22"/>
        <v>46.034609712131555</v>
      </c>
      <c r="AL23">
        <f t="shared" si="8"/>
        <v>-2193.7900482634404</v>
      </c>
      <c r="AN23">
        <f t="shared" si="9"/>
        <v>0</v>
      </c>
      <c r="AO23">
        <f t="shared" si="9"/>
        <v>0</v>
      </c>
      <c r="AP23">
        <f t="shared" si="9"/>
        <v>-1.0057069446913984</v>
      </c>
      <c r="AQ23">
        <f t="shared" si="9"/>
        <v>-232.2778035936459</v>
      </c>
      <c r="AR23">
        <f t="shared" si="9"/>
        <v>-233.28351053833731</v>
      </c>
      <c r="AS23">
        <f t="shared" si="9"/>
        <v>1.088133898050613</v>
      </c>
      <c r="AT23">
        <f t="shared" si="9"/>
        <v>4.7722590706087153</v>
      </c>
      <c r="AU23">
        <f t="shared" si="9"/>
        <v>-227.42311756967797</v>
      </c>
      <c r="AW23">
        <v>20</v>
      </c>
      <c r="AX23">
        <f>IF(Z23&gt;0, (R23*SUMPRODUCT(K23:$K$98, X23:$X$98)-K23*$AZ$3)/Z23, 0)</f>
        <v>833.82883100528306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1000000</v>
      </c>
      <c r="S24">
        <f t="shared" si="1"/>
        <v>831.71022782750163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647.14082309655532</v>
      </c>
      <c r="AC24">
        <f t="shared" si="2"/>
        <v>637.17192707071285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-2247.9783467563839</v>
      </c>
      <c r="AI24">
        <f t="shared" si="6"/>
        <v>-2257.5545775419405</v>
      </c>
      <c r="AJ24">
        <f t="shared" si="7"/>
        <v>9.9688960258424686</v>
      </c>
      <c r="AK24">
        <f t="shared" si="22"/>
        <v>45.299857616758878</v>
      </c>
      <c r="AL24">
        <f t="shared" si="8"/>
        <v>-2202.285823899339</v>
      </c>
      <c r="AN24">
        <f t="shared" si="9"/>
        <v>0</v>
      </c>
      <c r="AO24">
        <f t="shared" si="9"/>
        <v>0</v>
      </c>
      <c r="AP24">
        <f t="shared" si="9"/>
        <v>-0.88637220286137364</v>
      </c>
      <c r="AQ24">
        <f t="shared" si="9"/>
        <v>-208.07200283898942</v>
      </c>
      <c r="AR24">
        <f t="shared" si="9"/>
        <v>-208.95837504185081</v>
      </c>
      <c r="AS24">
        <f t="shared" si="9"/>
        <v>0.9227171450221594</v>
      </c>
      <c r="AT24">
        <f t="shared" si="9"/>
        <v>4.1929372301296182</v>
      </c>
      <c r="AU24">
        <f t="shared" si="9"/>
        <v>-203.84272066669902</v>
      </c>
      <c r="AW24">
        <v>21</v>
      </c>
      <c r="AX24">
        <f>IF(Z24&gt;0, (R24*SUMPRODUCT(K24:$K$98, X24:$X$98)-K24*$AZ$3)/Z24, 0)</f>
        <v>831.71022782750163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1000000</v>
      </c>
      <c r="S25">
        <f t="shared" si="1"/>
        <v>829.95123678828293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637.17192707071285</v>
      </c>
      <c r="AC25">
        <f t="shared" si="2"/>
        <v>627.59002027440397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-2260.4976225737314</v>
      </c>
      <c r="AI25">
        <f t="shared" si="6"/>
        <v>-2269.9498348311499</v>
      </c>
      <c r="AJ25">
        <f t="shared" si="7"/>
        <v>9.5819067963088855</v>
      </c>
      <c r="AK25">
        <f t="shared" si="22"/>
        <v>44.602034894949902</v>
      </c>
      <c r="AL25">
        <f t="shared" si="8"/>
        <v>-2215.765893139891</v>
      </c>
      <c r="AN25">
        <f t="shared" si="9"/>
        <v>0</v>
      </c>
      <c r="AO25">
        <f t="shared" si="9"/>
        <v>0</v>
      </c>
      <c r="AP25">
        <f t="shared" si="9"/>
        <v>-0.78115455004992895</v>
      </c>
      <c r="AQ25">
        <f t="shared" si="9"/>
        <v>-186.81319834566762</v>
      </c>
      <c r="AR25">
        <f t="shared" si="9"/>
        <v>-187.59435289571752</v>
      </c>
      <c r="AS25">
        <f t="shared" si="9"/>
        <v>0.79187283233259242</v>
      </c>
      <c r="AT25">
        <f t="shared" si="9"/>
        <v>3.6860241339089876</v>
      </c>
      <c r="AU25">
        <f t="shared" si="9"/>
        <v>-183.11645592947593</v>
      </c>
      <c r="AW25">
        <v>22</v>
      </c>
      <c r="AX25">
        <f>IF(Z25&gt;0, (R25*SUMPRODUCT(K25:$K$98, X25:$X$98)-K25*$AZ$3)/Z25, 0)</f>
        <v>829.95123678828293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1000000</v>
      </c>
      <c r="S26">
        <f t="shared" si="1"/>
        <v>828.04483532502718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627.59002027440397</v>
      </c>
      <c r="AC26">
        <f t="shared" si="2"/>
        <v>618.00012196684452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-2278.665225674411</v>
      </c>
      <c r="AI26">
        <f t="shared" si="6"/>
        <v>-2287.9944324939347</v>
      </c>
      <c r="AJ26">
        <f t="shared" si="7"/>
        <v>9.5898983075594515</v>
      </c>
      <c r="AK26">
        <f t="shared" si="22"/>
        <v>43.931301419208282</v>
      </c>
      <c r="AL26">
        <f t="shared" si="8"/>
        <v>-2234.4732327671668</v>
      </c>
      <c r="AN26">
        <f t="shared" si="9"/>
        <v>0</v>
      </c>
      <c r="AO26">
        <f t="shared" si="9"/>
        <v>0</v>
      </c>
      <c r="AP26">
        <f t="shared" si="9"/>
        <v>-0.68838309988035717</v>
      </c>
      <c r="AQ26">
        <f t="shared" si="9"/>
        <v>-168.13804881639683</v>
      </c>
      <c r="AR26">
        <f t="shared" si="9"/>
        <v>-168.82643191627722</v>
      </c>
      <c r="AS26">
        <f t="shared" si="9"/>
        <v>0.70761899186111754</v>
      </c>
      <c r="AT26">
        <f t="shared" si="9"/>
        <v>3.2416009246836661</v>
      </c>
      <c r="AU26">
        <f t="shared" si="9"/>
        <v>-164.8772119997324</v>
      </c>
      <c r="AW26">
        <v>23</v>
      </c>
      <c r="AX26">
        <f>IF(Z26&gt;0, (R26*SUMPRODUCT(K26:$K$98, X26:$X$98)-K26*$AZ$3)/Z26, 0)</f>
        <v>828.04483532502718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1000000</v>
      </c>
      <c r="S27">
        <f t="shared" si="1"/>
        <v>825.57374996928479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618.00012196684452</v>
      </c>
      <c r="AC27">
        <f t="shared" si="2"/>
        <v>608.09716247018764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-2297.964999429239</v>
      </c>
      <c r="AI27">
        <f t="shared" si="6"/>
        <v>-2307.1721896180748</v>
      </c>
      <c r="AJ27">
        <f t="shared" si="7"/>
        <v>9.9029594966568766</v>
      </c>
      <c r="AK27">
        <f t="shared" si="22"/>
        <v>43.26000853767912</v>
      </c>
      <c r="AL27">
        <f t="shared" si="8"/>
        <v>-2254.009221583739</v>
      </c>
      <c r="AN27">
        <f t="shared" si="9"/>
        <v>0</v>
      </c>
      <c r="AO27">
        <f t="shared" si="9"/>
        <v>0</v>
      </c>
      <c r="AP27">
        <f t="shared" si="9"/>
        <v>-0.60658905547830677</v>
      </c>
      <c r="AQ27">
        <f t="shared" si="9"/>
        <v>-151.3947675607086</v>
      </c>
      <c r="AR27">
        <f t="shared" si="9"/>
        <v>-152.00135661618691</v>
      </c>
      <c r="AS27">
        <f t="shared" si="9"/>
        <v>0.65242780091596686</v>
      </c>
      <c r="AT27">
        <f t="shared" si="9"/>
        <v>2.8500603529048103</v>
      </c>
      <c r="AU27">
        <f t="shared" si="9"/>
        <v>-148.49886846236615</v>
      </c>
      <c r="AW27">
        <v>24</v>
      </c>
      <c r="AX27">
        <f>IF(Z27&gt;0, (R27*SUMPRODUCT(K27:$K$98, X27:$X$98)-K27*$AZ$3)/Z27, 0)</f>
        <v>825.57374996928479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1000000</v>
      </c>
      <c r="S28">
        <f t="shared" si="1"/>
        <v>822.66242703253386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608.09716247018764</v>
      </c>
      <c r="AC28">
        <f t="shared" si="2"/>
        <v>597.98372465924626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-2321.1245442780678</v>
      </c>
      <c r="AI28">
        <f t="shared" si="6"/>
        <v>-2330.2106485082113</v>
      </c>
      <c r="AJ28">
        <f t="shared" si="7"/>
        <v>10.113437810941377</v>
      </c>
      <c r="AK28">
        <f t="shared" si="22"/>
        <v>42.56680137291314</v>
      </c>
      <c r="AL28">
        <f t="shared" si="8"/>
        <v>-2277.5304093243567</v>
      </c>
      <c r="AN28">
        <f t="shared" si="9"/>
        <v>0</v>
      </c>
      <c r="AO28">
        <f t="shared" si="9"/>
        <v>0</v>
      </c>
      <c r="AP28">
        <f t="shared" si="9"/>
        <v>-0.5344746944954708</v>
      </c>
      <c r="AQ28">
        <f t="shared" si="9"/>
        <v>-136.53622061402885</v>
      </c>
      <c r="AR28">
        <f t="shared" si="9"/>
        <v>-137.07069530852431</v>
      </c>
      <c r="AS28">
        <f t="shared" si="9"/>
        <v>0.59490585265015772</v>
      </c>
      <c r="AT28">
        <f t="shared" si="9"/>
        <v>2.5039200061077613</v>
      </c>
      <c r="AU28">
        <f t="shared" si="9"/>
        <v>-133.97186944976636</v>
      </c>
      <c r="AW28">
        <v>25</v>
      </c>
      <c r="AX28">
        <f>IF(Z28&gt;0, (R28*SUMPRODUCT(K28:$K$98, X28:$X$98)-K28*$AZ$3)/Z28, 0)</f>
        <v>822.66242703253386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1000000</v>
      </c>
      <c r="S29">
        <f t="shared" si="1"/>
        <v>819.20301916168012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597.98372465924626</v>
      </c>
      <c r="AC29">
        <f t="shared" si="2"/>
        <v>587.59154846465231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-2347.2590997383386</v>
      </c>
      <c r="AI29">
        <f t="shared" si="6"/>
        <v>-2356.2250021874343</v>
      </c>
      <c r="AJ29">
        <f t="shared" si="7"/>
        <v>10.392176194593958</v>
      </c>
      <c r="AK29">
        <f t="shared" si="22"/>
        <v>41.858860726147242</v>
      </c>
      <c r="AL29">
        <f t="shared" si="8"/>
        <v>-2303.9739652666931</v>
      </c>
      <c r="AN29">
        <f t="shared" si="9"/>
        <v>0</v>
      </c>
      <c r="AO29">
        <f t="shared" si="9"/>
        <v>0</v>
      </c>
      <c r="AP29">
        <f t="shared" si="9"/>
        <v>-0.47089645382209616</v>
      </c>
      <c r="AQ29">
        <f t="shared" si="9"/>
        <v>-123.27994784060286</v>
      </c>
      <c r="AR29">
        <f t="shared" si="9"/>
        <v>-123.75084429442497</v>
      </c>
      <c r="AS29">
        <f t="shared" si="9"/>
        <v>0.54580550539252959</v>
      </c>
      <c r="AT29">
        <f t="shared" si="9"/>
        <v>2.19846124680558</v>
      </c>
      <c r="AU29">
        <f t="shared" si="9"/>
        <v>-121.00657754222685</v>
      </c>
      <c r="AW29">
        <v>26</v>
      </c>
      <c r="AX29">
        <f>IF(Z29&gt;0, (R29*SUMPRODUCT(K29:$K$98, X29:$X$98)-K29*$AZ$3)/Z29, 0)</f>
        <v>819.20301916168012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1000000</v>
      </c>
      <c r="S30">
        <f t="shared" si="1"/>
        <v>815.21065555738562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587.59154846465231</v>
      </c>
      <c r="AC30">
        <f t="shared" si="2"/>
        <v>576.94021171283077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-2380.3000594346959</v>
      </c>
      <c r="AI30">
        <f t="shared" si="6"/>
        <v>-2389.1465491085573</v>
      </c>
      <c r="AJ30">
        <f t="shared" si="7"/>
        <v>10.651336751821532</v>
      </c>
      <c r="AK30">
        <f t="shared" si="22"/>
        <v>41.131408392525664</v>
      </c>
      <c r="AL30">
        <f t="shared" si="8"/>
        <v>-2337.3638039642101</v>
      </c>
      <c r="AN30">
        <f t="shared" si="9"/>
        <v>0</v>
      </c>
      <c r="AO30">
        <f t="shared" si="9"/>
        <v>0</v>
      </c>
      <c r="AP30">
        <f t="shared" si="9"/>
        <v>-0.41484356983171966</v>
      </c>
      <c r="AQ30">
        <f t="shared" si="9"/>
        <v>-111.62079088207483</v>
      </c>
      <c r="AR30">
        <f t="shared" si="9"/>
        <v>-112.03563445190655</v>
      </c>
      <c r="AS30">
        <f t="shared" si="9"/>
        <v>0.49947931038240073</v>
      </c>
      <c r="AT30">
        <f t="shared" si="9"/>
        <v>1.9287989834179489</v>
      </c>
      <c r="AU30">
        <f t="shared" si="9"/>
        <v>-109.60735615810619</v>
      </c>
      <c r="AW30">
        <v>27</v>
      </c>
      <c r="AX30">
        <f>IF(Z30&gt;0, (R30*SUMPRODUCT(K30:$K$98, X30:$X$98)-K30*$AZ$3)/Z30, 0)</f>
        <v>815.21065555738562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1000000</v>
      </c>
      <c r="S31">
        <f t="shared" si="1"/>
        <v>810.46101738221762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576.94021171283077</v>
      </c>
      <c r="AC31">
        <f t="shared" si="2"/>
        <v>565.88068073145359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-2421.2552072497992</v>
      </c>
      <c r="AI31">
        <f t="shared" si="6"/>
        <v>-2429.9829663368319</v>
      </c>
      <c r="AJ31">
        <f t="shared" si="7"/>
        <v>11.059530981377179</v>
      </c>
      <c r="AK31">
        <f t="shared" si="22"/>
        <v>40.385814819898158</v>
      </c>
      <c r="AL31">
        <f t="shared" si="8"/>
        <v>-2378.5376205355565</v>
      </c>
      <c r="AN31">
        <f t="shared" si="9"/>
        <v>0</v>
      </c>
      <c r="AO31">
        <f t="shared" si="9"/>
        <v>0</v>
      </c>
      <c r="AP31">
        <f t="shared" si="9"/>
        <v>-0.3654248817666983</v>
      </c>
      <c r="AQ31">
        <f t="shared" si="9"/>
        <v>-101.37618247860057</v>
      </c>
      <c r="AR31">
        <f t="shared" si="9"/>
        <v>-101.74160736036727</v>
      </c>
      <c r="AS31">
        <f t="shared" si="9"/>
        <v>0.46305446346125656</v>
      </c>
      <c r="AT31">
        <f t="shared" si="9"/>
        <v>1.6909244925814113</v>
      </c>
      <c r="AU31">
        <f t="shared" si="9"/>
        <v>-99.587628404324605</v>
      </c>
      <c r="AW31">
        <v>28</v>
      </c>
      <c r="AX31">
        <f>IF(Z31&gt;0, (R31*SUMPRODUCT(K31:$K$98, X31:$X$98)-K31*$AZ$3)/Z31, 0)</f>
        <v>810.46101738221762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1000000</v>
      </c>
      <c r="S32">
        <f t="shared" si="1"/>
        <v>804.75365966792913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565.88068073145359</v>
      </c>
      <c r="AC32">
        <f t="shared" si="2"/>
        <v>554.2913374499044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-2467.0791522350823</v>
      </c>
      <c r="AI32">
        <f t="shared" si="6"/>
        <v>-2475.6887952418415</v>
      </c>
      <c r="AJ32">
        <f t="shared" si="7"/>
        <v>11.589343281549191</v>
      </c>
      <c r="AK32">
        <f t="shared" si="22"/>
        <v>39.611647651201757</v>
      </c>
      <c r="AL32">
        <f t="shared" si="8"/>
        <v>-2424.4878043090907</v>
      </c>
      <c r="AN32">
        <f t="shared" si="9"/>
        <v>0</v>
      </c>
      <c r="AO32">
        <f t="shared" si="9"/>
        <v>0</v>
      </c>
      <c r="AP32">
        <f t="shared" si="9"/>
        <v>-0.32185664998240571</v>
      </c>
      <c r="AQ32">
        <f t="shared" si="9"/>
        <v>-92.227497766915448</v>
      </c>
      <c r="AR32">
        <f t="shared" si="9"/>
        <v>-92.549354416897856</v>
      </c>
      <c r="AS32">
        <f t="shared" si="9"/>
        <v>0.43324760401414381</v>
      </c>
      <c r="AT32">
        <f t="shared" si="9"/>
        <v>1.4808131072670743</v>
      </c>
      <c r="AU32">
        <f t="shared" si="9"/>
        <v>-90.635293705616647</v>
      </c>
      <c r="AW32">
        <v>29</v>
      </c>
      <c r="AX32">
        <f>IF(Z32&gt;0, (R32*SUMPRODUCT(K32:$K$98, X32:$X$98)-K32*$AZ$3)/Z32, 0)</f>
        <v>804.75365966792913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1000000</v>
      </c>
      <c r="S33">
        <f t="shared" si="1"/>
        <v>798.14729760480657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554.2913374499044</v>
      </c>
      <c r="AC33">
        <f t="shared" si="2"/>
        <v>542.23066039464197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-2522.0819603138393</v>
      </c>
      <c r="AI33">
        <f t="shared" si="6"/>
        <v>-2530.5739808660269</v>
      </c>
      <c r="AJ33">
        <f t="shared" si="7"/>
        <v>12.060677055262431</v>
      </c>
      <c r="AK33">
        <f t="shared" si="22"/>
        <v>38.800393621493313</v>
      </c>
      <c r="AL33">
        <f t="shared" si="8"/>
        <v>-2479.712910189271</v>
      </c>
      <c r="AN33">
        <f t="shared" si="9"/>
        <v>0</v>
      </c>
      <c r="AO33">
        <f t="shared" si="9"/>
        <v>0</v>
      </c>
      <c r="AP33">
        <f t="shared" si="9"/>
        <v>-0.28344601557760535</v>
      </c>
      <c r="AQ33">
        <f t="shared" si="9"/>
        <v>-84.181859690266066</v>
      </c>
      <c r="AR33">
        <f t="shared" si="9"/>
        <v>-84.465305705843676</v>
      </c>
      <c r="AS33">
        <f t="shared" si="9"/>
        <v>0.40256036069080564</v>
      </c>
      <c r="AT33">
        <f t="shared" si="9"/>
        <v>1.2950765848090038</v>
      </c>
      <c r="AU33">
        <f t="shared" si="9"/>
        <v>-82.767668760343852</v>
      </c>
      <c r="AW33">
        <v>30</v>
      </c>
      <c r="AX33">
        <f>IF(Z33&gt;0, (R33*SUMPRODUCT(K33:$K$98, X33:$X$98)-K33*$AZ$3)/Z33, 0)</f>
        <v>798.14729760480657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1000000</v>
      </c>
      <c r="S34">
        <f t="shared" si="1"/>
        <v>790.50876013735694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542.23066039464197</v>
      </c>
      <c r="AC34">
        <f t="shared" si="2"/>
        <v>529.62631919692319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-2586.4337217058196</v>
      </c>
      <c r="AI34">
        <f t="shared" si="6"/>
        <v>-2594.808491630964</v>
      </c>
      <c r="AJ34">
        <f t="shared" si="7"/>
        <v>12.604341197718782</v>
      </c>
      <c r="AK34">
        <f t="shared" si="22"/>
        <v>37.956146227624942</v>
      </c>
      <c r="AL34">
        <f t="shared" si="8"/>
        <v>-2544.24800420562</v>
      </c>
      <c r="AN34">
        <f t="shared" si="9"/>
        <v>0</v>
      </c>
      <c r="AO34">
        <f t="shared" si="9"/>
        <v>0</v>
      </c>
      <c r="AP34">
        <f t="shared" si="9"/>
        <v>-0.24958252952971866</v>
      </c>
      <c r="AQ34">
        <f t="shared" si="9"/>
        <v>-77.080167753166194</v>
      </c>
      <c r="AR34">
        <f t="shared" si="9"/>
        <v>-77.329750282695912</v>
      </c>
      <c r="AS34">
        <f t="shared" si="9"/>
        <v>0.37563101879817301</v>
      </c>
      <c r="AT34">
        <f t="shared" si="9"/>
        <v>1.1311583567505781</v>
      </c>
      <c r="AU34">
        <f t="shared" ref="AU34:AU97" si="23">AL34*$K34</f>
        <v>-75.822960907147149</v>
      </c>
      <c r="AW34">
        <v>31</v>
      </c>
      <c r="AX34">
        <f>IF(Z34&gt;0, (R34*SUMPRODUCT(K34:$K$98, X34:$X$98)-K34*$AZ$3)/Z34, 0)</f>
        <v>790.50876013735694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1000000</v>
      </c>
      <c r="S35">
        <f t="shared" si="1"/>
        <v>781.76106637074406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529.62631919692319</v>
      </c>
      <c r="AC35">
        <f t="shared" si="2"/>
        <v>516.45465009781708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-2651.9868036127441</v>
      </c>
      <c r="AI35">
        <f t="shared" ref="AI35:AI66" si="25">SUM(AE35:AH35)</f>
        <v>-2660.2446760035918</v>
      </c>
      <c r="AJ35">
        <f t="shared" si="7"/>
        <v>13.171669099106111</v>
      </c>
      <c r="AK35">
        <f t="shared" si="22"/>
        <v>37.073842343784627</v>
      </c>
      <c r="AL35">
        <f t="shared" ref="AL35:AL98" si="26">SUM(AI35:AK35)</f>
        <v>-2609.999164560701</v>
      </c>
      <c r="AN35">
        <f t="shared" ref="AN35:AT66" si="27">AE35*$K35</f>
        <v>0</v>
      </c>
      <c r="AO35">
        <f t="shared" si="27"/>
        <v>0</v>
      </c>
      <c r="AP35">
        <f t="shared" si="27"/>
        <v>-0.2197310555419188</v>
      </c>
      <c r="AQ35">
        <f t="shared" si="27"/>
        <v>-70.565859105173303</v>
      </c>
      <c r="AR35">
        <f t="shared" si="27"/>
        <v>-70.785590160715216</v>
      </c>
      <c r="AS35">
        <f t="shared" si="27"/>
        <v>0.35048068284551409</v>
      </c>
      <c r="AT35">
        <f t="shared" si="27"/>
        <v>0.98648587985241587</v>
      </c>
      <c r="AU35">
        <f t="shared" si="23"/>
        <v>-69.448623598017292</v>
      </c>
      <c r="AW35">
        <v>32</v>
      </c>
      <c r="AX35">
        <f>IF(Z35&gt;0, (R35*SUMPRODUCT(K35:$K$98, X35:$X$98)-K35*$AZ$3)/Z35, 0)</f>
        <v>781.76106637074406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1000000</v>
      </c>
      <c r="S36">
        <f t="shared" si="1"/>
        <v>772.22335780096716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516.45465009781708</v>
      </c>
      <c r="AC36">
        <f t="shared" si="2"/>
        <v>502.9499505051981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-2722.3569359758085</v>
      </c>
      <c r="AI36">
        <f t="shared" si="25"/>
        <v>-2730.4982001810481</v>
      </c>
      <c r="AJ36">
        <f t="shared" si="7"/>
        <v>13.504699592618977</v>
      </c>
      <c r="AK36">
        <f t="shared" si="22"/>
        <v>36.151825506847196</v>
      </c>
      <c r="AL36">
        <f t="shared" si="26"/>
        <v>-2680.8416750815818</v>
      </c>
      <c r="AN36">
        <f t="shared" si="27"/>
        <v>0</v>
      </c>
      <c r="AO36">
        <f t="shared" si="27"/>
        <v>0</v>
      </c>
      <c r="AP36">
        <f t="shared" si="27"/>
        <v>-0.19341809468440943</v>
      </c>
      <c r="AQ36">
        <f t="shared" si="27"/>
        <v>-64.677067140069383</v>
      </c>
      <c r="AR36">
        <f t="shared" si="27"/>
        <v>-64.870485234753787</v>
      </c>
      <c r="AS36">
        <f t="shared" si="27"/>
        <v>0.32084123529716563</v>
      </c>
      <c r="AT36">
        <f t="shared" si="27"/>
        <v>0.85888592147609799</v>
      </c>
      <c r="AU36">
        <f t="shared" si="23"/>
        <v>-63.690758077980526</v>
      </c>
      <c r="AW36">
        <v>33</v>
      </c>
      <c r="AX36">
        <f>IF(Z36&gt;0, (R36*SUMPRODUCT(K36:$K$98, X36:$X$98)-K36*$AZ$3)/Z36, 0)</f>
        <v>772.22335780096716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1000000</v>
      </c>
      <c r="S37">
        <f t="shared" si="1"/>
        <v>762.03919209403489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502.9499505051981</v>
      </c>
      <c r="AC37">
        <f t="shared" si="2"/>
        <v>489.22034721562244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-2799.6915319262221</v>
      </c>
      <c r="AI37">
        <f t="shared" si="25"/>
        <v>-2807.71638734526</v>
      </c>
      <c r="AJ37">
        <f t="shared" si="7"/>
        <v>13.729603289575664</v>
      </c>
      <c r="AK37">
        <f t="shared" si="22"/>
        <v>35.206496535363868</v>
      </c>
      <c r="AL37">
        <f t="shared" si="26"/>
        <v>-2758.7802875203206</v>
      </c>
      <c r="AN37">
        <f t="shared" si="27"/>
        <v>0</v>
      </c>
      <c r="AO37">
        <f t="shared" si="27"/>
        <v>0</v>
      </c>
      <c r="AP37">
        <f t="shared" si="27"/>
        <v>-0.1702254323226069</v>
      </c>
      <c r="AQ37">
        <f t="shared" si="27"/>
        <v>-59.387824017545235</v>
      </c>
      <c r="AR37">
        <f t="shared" si="27"/>
        <v>-59.558049449867838</v>
      </c>
      <c r="AS37">
        <f t="shared" si="27"/>
        <v>0.2912361075118316</v>
      </c>
      <c r="AT37">
        <f t="shared" si="27"/>
        <v>0.74680985268330036</v>
      </c>
      <c r="AU37">
        <f t="shared" si="23"/>
        <v>-58.520003489672703</v>
      </c>
      <c r="AW37">
        <v>34</v>
      </c>
      <c r="AX37">
        <f>IF(Z37&gt;0, (R37*SUMPRODUCT(K37:$K$98, X37:$X$98)-K37*$AZ$3)/Z37, 0)</f>
        <v>762.03919209403489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1000000</v>
      </c>
      <c r="S38">
        <f t="shared" si="1"/>
        <v>751.29237188324328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489.22034721562244</v>
      </c>
      <c r="AC38">
        <f t="shared" si="2"/>
        <v>475.32133020744703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-2896.9715222959103</v>
      </c>
      <c r="AI38">
        <f t="shared" si="25"/>
        <v>-2904.8799170167295</v>
      </c>
      <c r="AJ38">
        <f t="shared" si="7"/>
        <v>13.899017008175406</v>
      </c>
      <c r="AK38">
        <f t="shared" si="22"/>
        <v>34.245424305093572</v>
      </c>
      <c r="AL38">
        <f t="shared" si="26"/>
        <v>-2856.7354757034609</v>
      </c>
      <c r="AN38">
        <f t="shared" si="27"/>
        <v>0</v>
      </c>
      <c r="AO38">
        <f t="shared" si="27"/>
        <v>0</v>
      </c>
      <c r="AP38">
        <f t="shared" si="27"/>
        <v>-0.14978128221113921</v>
      </c>
      <c r="AQ38">
        <f t="shared" si="27"/>
        <v>-54.867280207492783</v>
      </c>
      <c r="AR38">
        <f t="shared" si="27"/>
        <v>-55.01706148970392</v>
      </c>
      <c r="AS38">
        <f t="shared" si="27"/>
        <v>0.26324085512303919</v>
      </c>
      <c r="AT38">
        <f t="shared" si="27"/>
        <v>0.64859225460488579</v>
      </c>
      <c r="AU38">
        <f t="shared" si="23"/>
        <v>-54.105228379976005</v>
      </c>
      <c r="AW38">
        <v>35</v>
      </c>
      <c r="AX38">
        <f>IF(Z38&gt;0, (R38*SUMPRODUCT(K38:$K$98, X38:$X$98)-K38*$AZ$3)/Z38, 0)</f>
        <v>751.29237188324328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1000000</v>
      </c>
      <c r="S39">
        <f t="shared" si="1"/>
        <v>739.66843088886787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475.32133020744703</v>
      </c>
      <c r="AC39">
        <f t="shared" si="2"/>
        <v>461.06905625832013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-2999.2694532874571</v>
      </c>
      <c r="AI39">
        <f t="shared" si="25"/>
        <v>-3007.0612731929018</v>
      </c>
      <c r="AJ39">
        <f t="shared" si="7"/>
        <v>14.252273949126902</v>
      </c>
      <c r="AK39">
        <f t="shared" si="22"/>
        <v>33.272493114521296</v>
      </c>
      <c r="AL39">
        <f t="shared" si="26"/>
        <v>-2959.5365061292537</v>
      </c>
      <c r="AN39">
        <f t="shared" si="27"/>
        <v>0</v>
      </c>
      <c r="AO39">
        <f t="shared" si="27"/>
        <v>0</v>
      </c>
      <c r="AP39">
        <f t="shared" si="27"/>
        <v>-0.13176197317121768</v>
      </c>
      <c r="AQ39">
        <f t="shared" si="27"/>
        <v>-50.718531233141363</v>
      </c>
      <c r="AR39">
        <f t="shared" si="27"/>
        <v>-50.850293206312585</v>
      </c>
      <c r="AS39">
        <f t="shared" si="27"/>
        <v>0.24101015686995689</v>
      </c>
      <c r="AT39">
        <f t="shared" si="27"/>
        <v>0.56264767388060088</v>
      </c>
      <c r="AU39">
        <f t="shared" si="23"/>
        <v>-50.046635375562026</v>
      </c>
      <c r="AW39">
        <v>36</v>
      </c>
      <c r="AX39">
        <f>IF(Z39&gt;0, (R39*SUMPRODUCT(K39:$K$98, X39:$X$98)-K39*$AZ$3)/Z39, 0)</f>
        <v>739.66843088886787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1000000</v>
      </c>
      <c r="S40">
        <f t="shared" si="1"/>
        <v>727.3652260487969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461.06905625832013</v>
      </c>
      <c r="AC40">
        <f t="shared" si="2"/>
        <v>446.61392347014834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-3096.0858728844155</v>
      </c>
      <c r="AI40">
        <f t="shared" si="25"/>
        <v>-3103.7610735173948</v>
      </c>
      <c r="AJ40">
        <f t="shared" si="7"/>
        <v>14.455132788171795</v>
      </c>
      <c r="AK40">
        <f t="shared" si="22"/>
        <v>32.274833938082409</v>
      </c>
      <c r="AL40">
        <f t="shared" si="26"/>
        <v>-3057.0311067911407</v>
      </c>
      <c r="AN40">
        <f t="shared" si="27"/>
        <v>0</v>
      </c>
      <c r="AO40">
        <f t="shared" si="27"/>
        <v>0</v>
      </c>
      <c r="AP40">
        <f t="shared" si="27"/>
        <v>-0.1158838454208848</v>
      </c>
      <c r="AQ40">
        <f t="shared" si="27"/>
        <v>-46.746183436751686</v>
      </c>
      <c r="AR40">
        <f t="shared" si="27"/>
        <v>-46.862067282172568</v>
      </c>
      <c r="AS40">
        <f t="shared" si="27"/>
        <v>0.21825049971529292</v>
      </c>
      <c r="AT40">
        <f t="shared" si="27"/>
        <v>0.48730085973187848</v>
      </c>
      <c r="AU40">
        <f t="shared" si="23"/>
        <v>-46.156515922725397</v>
      </c>
      <c r="AW40">
        <v>37</v>
      </c>
      <c r="AX40">
        <f>IF(Z40&gt;0, (R40*SUMPRODUCT(K40:$K$98, X40:$X$98)-K40*$AZ$3)/Z40, 0)</f>
        <v>727.3652260487969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1000000</v>
      </c>
      <c r="S41">
        <f t="shared" si="1"/>
        <v>714.84262721073787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446.61392347014834</v>
      </c>
      <c r="AC41">
        <f t="shared" si="2"/>
        <v>432.24577435926255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-3203.2560364628202</v>
      </c>
      <c r="AI41">
        <f t="shared" si="25"/>
        <v>-3210.8144443890142</v>
      </c>
      <c r="AJ41">
        <f t="shared" si="7"/>
        <v>14.368149110885781</v>
      </c>
      <c r="AK41">
        <f t="shared" si="22"/>
        <v>31.262974642910386</v>
      </c>
      <c r="AL41">
        <f t="shared" si="26"/>
        <v>-3165.183320635218</v>
      </c>
      <c r="AN41">
        <f t="shared" si="27"/>
        <v>0</v>
      </c>
      <c r="AO41">
        <f t="shared" si="27"/>
        <v>0</v>
      </c>
      <c r="AP41">
        <f t="shared" si="27"/>
        <v>-0.10189326191489881</v>
      </c>
      <c r="AQ41">
        <f t="shared" si="27"/>
        <v>-43.182401570663991</v>
      </c>
      <c r="AR41">
        <f t="shared" si="27"/>
        <v>-43.284294832578894</v>
      </c>
      <c r="AS41">
        <f t="shared" si="27"/>
        <v>0.19369390946924703</v>
      </c>
      <c r="AT41">
        <f t="shared" si="27"/>
        <v>0.42144939709982854</v>
      </c>
      <c r="AU41">
        <f t="shared" si="23"/>
        <v>-42.66915152600982</v>
      </c>
      <c r="AW41">
        <v>38</v>
      </c>
      <c r="AX41">
        <f>IF(Z41&gt;0, (R41*SUMPRODUCT(K41:$K$98, X41:$X$98)-K41*$AZ$3)/Z41, 0)</f>
        <v>714.84262721073787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1000000</v>
      </c>
      <c r="S42">
        <f t="shared" si="1"/>
        <v>702.10749314444365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432.24577435926255</v>
      </c>
      <c r="AC42">
        <f t="shared" si="2"/>
        <v>417.9723320081215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-3314.8818941012673</v>
      </c>
      <c r="AI42">
        <f t="shared" si="25"/>
        <v>-3322.3232819245227</v>
      </c>
      <c r="AJ42">
        <f t="shared" si="7"/>
        <v>14.273442351141057</v>
      </c>
      <c r="AK42">
        <f t="shared" si="22"/>
        <v>30.257204205148383</v>
      </c>
      <c r="AL42">
        <f t="shared" si="26"/>
        <v>-3277.7926353682333</v>
      </c>
      <c r="AN42">
        <f t="shared" si="27"/>
        <v>0</v>
      </c>
      <c r="AO42">
        <f t="shared" si="27"/>
        <v>0</v>
      </c>
      <c r="AP42">
        <f t="shared" si="27"/>
        <v>-8.9567624308637087E-2</v>
      </c>
      <c r="AQ42">
        <f t="shared" si="27"/>
        <v>-39.899290719734701</v>
      </c>
      <c r="AR42">
        <f t="shared" si="27"/>
        <v>-39.988858344043337</v>
      </c>
      <c r="AS42">
        <f t="shared" si="27"/>
        <v>0.1718010608320493</v>
      </c>
      <c r="AT42">
        <f t="shared" si="27"/>
        <v>0.36418823521159038</v>
      </c>
      <c r="AU42">
        <f t="shared" si="23"/>
        <v>-39.452869047999698</v>
      </c>
      <c r="AW42">
        <v>39</v>
      </c>
      <c r="AX42">
        <f>IF(Z42&gt;0, (R42*SUMPRODUCT(K42:$K$98, X42:$X$98)-K42*$AZ$3)/Z42, 0)</f>
        <v>702.10749314444365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1000000</v>
      </c>
      <c r="S43">
        <f t="shared" si="1"/>
        <v>689.31892257976699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417.9723320081215</v>
      </c>
      <c r="AC43">
        <f t="shared" si="2"/>
        <v>403.88461202010376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-3439.5564937320869</v>
      </c>
      <c r="AI43">
        <f t="shared" si="25"/>
        <v>-3446.8804732209383</v>
      </c>
      <c r="AJ43">
        <f t="shared" si="7"/>
        <v>14.087719988017739</v>
      </c>
      <c r="AK43">
        <f t="shared" si="22"/>
        <v>29.258063240568507</v>
      </c>
      <c r="AL43">
        <f t="shared" si="26"/>
        <v>-3403.534689992352</v>
      </c>
      <c r="AN43">
        <f t="shared" si="27"/>
        <v>0</v>
      </c>
      <c r="AO43">
        <f t="shared" si="27"/>
        <v>0</v>
      </c>
      <c r="AP43">
        <f t="shared" si="27"/>
        <v>-7.8709329457950311E-2</v>
      </c>
      <c r="AQ43">
        <f t="shared" si="27"/>
        <v>-36.964219474739636</v>
      </c>
      <c r="AR43">
        <f t="shared" si="27"/>
        <v>-37.042928804197587</v>
      </c>
      <c r="AS43">
        <f t="shared" si="27"/>
        <v>0.15139788355990458</v>
      </c>
      <c r="AT43">
        <f t="shared" si="27"/>
        <v>0.31443050085120261</v>
      </c>
      <c r="AU43">
        <f t="shared" si="23"/>
        <v>-36.577100419786483</v>
      </c>
      <c r="AW43">
        <v>40</v>
      </c>
      <c r="AX43">
        <f>IF(Z43&gt;0, (R43*SUMPRODUCT(K43:$K$98, X43:$X$98)-K43*$AZ$3)/Z43, 0)</f>
        <v>689.31892257976699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1000000</v>
      </c>
      <c r="S44">
        <f t="shared" si="1"/>
        <v>676.46781280632399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403.88461202010376</v>
      </c>
      <c r="AC44">
        <f t="shared" si="2"/>
        <v>389.96643784154008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-3584.6848479616492</v>
      </c>
      <c r="AI44">
        <f t="shared" si="25"/>
        <v>-3591.8907790950125</v>
      </c>
      <c r="AJ44">
        <f t="shared" si="7"/>
        <v>13.918174178563675</v>
      </c>
      <c r="AK44">
        <f t="shared" si="22"/>
        <v>28.271922841407267</v>
      </c>
      <c r="AL44">
        <f t="shared" si="26"/>
        <v>-3549.7006820750416</v>
      </c>
      <c r="AN44">
        <f t="shared" si="27"/>
        <v>0</v>
      </c>
      <c r="AO44">
        <f t="shared" si="27"/>
        <v>0</v>
      </c>
      <c r="AP44">
        <f t="shared" si="27"/>
        <v>-6.9143471076579158E-2</v>
      </c>
      <c r="AQ44">
        <f t="shared" si="27"/>
        <v>-34.396325543011883</v>
      </c>
      <c r="AR44">
        <f t="shared" si="27"/>
        <v>-34.465469014088463</v>
      </c>
      <c r="AS44">
        <f t="shared" si="27"/>
        <v>0.13354982943129284</v>
      </c>
      <c r="AT44">
        <f t="shared" si="27"/>
        <v>0.27127915089465116</v>
      </c>
      <c r="AU44">
        <f t="shared" si="23"/>
        <v>-34.060640033762517</v>
      </c>
      <c r="AW44">
        <v>41</v>
      </c>
      <c r="AX44">
        <f>IF(Z44&gt;0, (R44*SUMPRODUCT(K44:$K$98, X44:$X$98)-K44*$AZ$3)/Z44, 0)</f>
        <v>676.46781280632399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1000000</v>
      </c>
      <c r="S45">
        <f t="shared" si="1"/>
        <v>663.43076443908285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389.96643784154008</v>
      </c>
      <c r="AC45">
        <f t="shared" si="2"/>
        <v>376.14693845582786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-3737.3371586606713</v>
      </c>
      <c r="AI45">
        <f t="shared" si="25"/>
        <v>-3744.4243137682179</v>
      </c>
      <c r="AJ45">
        <f t="shared" si="7"/>
        <v>13.81949938571222</v>
      </c>
      <c r="AK45">
        <f t="shared" si="22"/>
        <v>27.297650648907808</v>
      </c>
      <c r="AL45">
        <f t="shared" si="26"/>
        <v>-3703.3071637335979</v>
      </c>
      <c r="AN45">
        <f t="shared" si="27"/>
        <v>0</v>
      </c>
      <c r="AO45">
        <f t="shared" si="27"/>
        <v>0</v>
      </c>
      <c r="AP45">
        <f t="shared" si="27"/>
        <v>-6.0717654358593345E-2</v>
      </c>
      <c r="AQ45">
        <f t="shared" si="27"/>
        <v>-32.018820299200115</v>
      </c>
      <c r="AR45">
        <f t="shared" si="27"/>
        <v>-32.079537953558713</v>
      </c>
      <c r="AS45">
        <f t="shared" si="27"/>
        <v>0.11839554438663397</v>
      </c>
      <c r="AT45">
        <f t="shared" si="27"/>
        <v>0.23386666324505412</v>
      </c>
      <c r="AU45">
        <f t="shared" si="23"/>
        <v>-31.727275745927024</v>
      </c>
      <c r="AW45">
        <v>42</v>
      </c>
      <c r="AX45">
        <f>IF(Z45&gt;0, (R45*SUMPRODUCT(K45:$K$98, X45:$X$98)-K45*$AZ$3)/Z45, 0)</f>
        <v>663.43076443908285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1000000</v>
      </c>
      <c r="S46">
        <f t="shared" si="1"/>
        <v>650.33252070090771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376.14693845582786</v>
      </c>
      <c r="AC46">
        <f t="shared" si="2"/>
        <v>362.50028436850278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-3895.0925094937725</v>
      </c>
      <c r="AI46">
        <f t="shared" si="25"/>
        <v>-3902.0601043938746</v>
      </c>
      <c r="AJ46">
        <f t="shared" si="7"/>
        <v>13.646654087325089</v>
      </c>
      <c r="AK46">
        <f t="shared" si="22"/>
        <v>26.330285691907953</v>
      </c>
      <c r="AL46">
        <f t="shared" si="26"/>
        <v>-3862.0831646146412</v>
      </c>
      <c r="AN46">
        <f t="shared" si="27"/>
        <v>0</v>
      </c>
      <c r="AO46">
        <f t="shared" si="27"/>
        <v>0</v>
      </c>
      <c r="AP46">
        <f t="shared" si="27"/>
        <v>-5.3297632481795566E-2</v>
      </c>
      <c r="AQ46">
        <f t="shared" si="27"/>
        <v>-29.794959671169657</v>
      </c>
      <c r="AR46">
        <f t="shared" si="27"/>
        <v>-29.848257303651451</v>
      </c>
      <c r="AS46">
        <f t="shared" si="27"/>
        <v>0.104388151805693</v>
      </c>
      <c r="AT46">
        <f t="shared" si="27"/>
        <v>0.20140979923034796</v>
      </c>
      <c r="AU46">
        <f t="shared" si="23"/>
        <v>-29.54245935261541</v>
      </c>
      <c r="AW46">
        <v>43</v>
      </c>
      <c r="AX46">
        <f>IF(Z46&gt;0, (R46*SUMPRODUCT(K46:$K$98, X46:$X$98)-K46*$AZ$3)/Z46, 0)</f>
        <v>650.33252070090771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1000000</v>
      </c>
      <c r="S47">
        <f t="shared" si="1"/>
        <v>637.33835385206487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362.50028436850278</v>
      </c>
      <c r="AC47">
        <f t="shared" si="2"/>
        <v>349.10904452936427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-4072.5937783804688</v>
      </c>
      <c r="AI47">
        <f t="shared" si="25"/>
        <v>-4079.4407899093403</v>
      </c>
      <c r="AJ47">
        <f t="shared" si="7"/>
        <v>13.391239839138507</v>
      </c>
      <c r="AK47">
        <f t="shared" si="22"/>
        <v>25.375019905795195</v>
      </c>
      <c r="AL47">
        <f t="shared" si="26"/>
        <v>-4040.6745301644064</v>
      </c>
      <c r="AN47">
        <f t="shared" si="27"/>
        <v>0</v>
      </c>
      <c r="AO47">
        <f t="shared" si="27"/>
        <v>0</v>
      </c>
      <c r="AP47">
        <f t="shared" si="27"/>
        <v>-4.6763613415360956E-2</v>
      </c>
      <c r="AQ47">
        <f t="shared" si="27"/>
        <v>-27.814937983809475</v>
      </c>
      <c r="AR47">
        <f t="shared" si="27"/>
        <v>-27.861701597224837</v>
      </c>
      <c r="AS47">
        <f t="shared" si="27"/>
        <v>9.1459282688409332E-2</v>
      </c>
      <c r="AT47">
        <f t="shared" si="27"/>
        <v>0.1733059183963834</v>
      </c>
      <c r="AU47">
        <f t="shared" si="23"/>
        <v>-27.596936396140041</v>
      </c>
      <c r="AW47">
        <v>44</v>
      </c>
      <c r="AX47">
        <f>IF(Z47&gt;0, (R47*SUMPRODUCT(K47:$K$98, X47:$X$98)-K47*$AZ$3)/Z47, 0)</f>
        <v>637.33835385206487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1000000</v>
      </c>
      <c r="S48">
        <f t="shared" si="1"/>
        <v>624.41039609906272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349.10904452936427</v>
      </c>
      <c r="AC48">
        <f t="shared" si="2"/>
        <v>335.94028496701122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-4271.3147826808927</v>
      </c>
      <c r="AI48">
        <f t="shared" si="25"/>
        <v>-4278.0399326596917</v>
      </c>
      <c r="AJ48">
        <f t="shared" si="7"/>
        <v>13.168759562353046</v>
      </c>
      <c r="AK48">
        <f t="shared" si="22"/>
        <v>24.437633117055501</v>
      </c>
      <c r="AL48">
        <f t="shared" si="26"/>
        <v>-4240.4335399802831</v>
      </c>
      <c r="AN48">
        <f t="shared" si="27"/>
        <v>0</v>
      </c>
      <c r="AO48">
        <f t="shared" si="27"/>
        <v>0</v>
      </c>
      <c r="AP48">
        <f t="shared" si="27"/>
        <v>-4.1010111862409125E-2</v>
      </c>
      <c r="AQ48">
        <f t="shared" si="27"/>
        <v>-26.046571093509005</v>
      </c>
      <c r="AR48">
        <f t="shared" si="27"/>
        <v>-26.087581205371414</v>
      </c>
      <c r="AS48">
        <f t="shared" si="27"/>
        <v>8.0303384228420274E-2</v>
      </c>
      <c r="AT48">
        <f t="shared" si="27"/>
        <v>0.14902122197160245</v>
      </c>
      <c r="AU48">
        <f t="shared" si="23"/>
        <v>-25.858256599171391</v>
      </c>
      <c r="AW48">
        <v>45</v>
      </c>
      <c r="AX48">
        <f>IF(Z48&gt;0, (R48*SUMPRODUCT(K48:$K$98, X48:$X$98)-K48*$AZ$3)/Z48, 0)</f>
        <v>624.41039609906272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1000000</v>
      </c>
      <c r="S49">
        <f t="shared" si="1"/>
        <v>611.53186945427979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335.94028496701122</v>
      </c>
      <c r="AC49">
        <f t="shared" si="2"/>
        <v>322.97065889265969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-4498.0638381440413</v>
      </c>
      <c r="AI49">
        <f t="shared" si="25"/>
        <v>-4504.6655108250761</v>
      </c>
      <c r="AJ49">
        <f t="shared" si="7"/>
        <v>12.969626074351538</v>
      </c>
      <c r="AK49">
        <f t="shared" si="22"/>
        <v>23.515819947690787</v>
      </c>
      <c r="AL49">
        <f t="shared" si="26"/>
        <v>-4468.1800648030339</v>
      </c>
      <c r="AN49">
        <f t="shared" si="27"/>
        <v>0</v>
      </c>
      <c r="AO49">
        <f t="shared" si="27"/>
        <v>0</v>
      </c>
      <c r="AP49">
        <f t="shared" si="27"/>
        <v>-3.5943879103827091E-2</v>
      </c>
      <c r="AQ49">
        <f t="shared" si="27"/>
        <v>-24.490439107049408</v>
      </c>
      <c r="AR49">
        <f t="shared" si="27"/>
        <v>-24.526382986153237</v>
      </c>
      <c r="AS49">
        <f t="shared" si="27"/>
        <v>7.0615235586822075E-2</v>
      </c>
      <c r="AT49">
        <f t="shared" si="27"/>
        <v>0.12803570096036876</v>
      </c>
      <c r="AU49">
        <f t="shared" si="23"/>
        <v>-24.327732049606048</v>
      </c>
      <c r="AW49">
        <v>46</v>
      </c>
      <c r="AX49">
        <f>IF(Z49&gt;0, (R49*SUMPRODUCT(K49:$K$98, X49:$X$98)-K49*$AZ$3)/Z49, 0)</f>
        <v>611.53186945427979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1000000</v>
      </c>
      <c r="S50">
        <f t="shared" si="1"/>
        <v>598.64812523405453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322.97065889265969</v>
      </c>
      <c r="AC50">
        <f t="shared" si="2"/>
        <v>310.15606355271512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-4758.373175987148</v>
      </c>
      <c r="AI50">
        <f t="shared" si="25"/>
        <v>-4764.8493522766721</v>
      </c>
      <c r="AJ50">
        <f t="shared" si="7"/>
        <v>12.81459533994456</v>
      </c>
      <c r="AK50">
        <f t="shared" si="22"/>
        <v>22.60794612248618</v>
      </c>
      <c r="AL50">
        <f t="shared" si="26"/>
        <v>-4729.4268108142414</v>
      </c>
      <c r="AN50">
        <f t="shared" si="27"/>
        <v>0</v>
      </c>
      <c r="AO50">
        <f t="shared" si="27"/>
        <v>0</v>
      </c>
      <c r="AP50">
        <f t="shared" si="27"/>
        <v>-3.1482672873312127E-2</v>
      </c>
      <c r="AQ50">
        <f t="shared" si="27"/>
        <v>-23.131906762802348</v>
      </c>
      <c r="AR50">
        <f t="shared" si="27"/>
        <v>-23.163389435675661</v>
      </c>
      <c r="AS50">
        <f t="shared" si="27"/>
        <v>6.2295665691487929E-2</v>
      </c>
      <c r="AT50">
        <f t="shared" si="27"/>
        <v>0.10990413791901001</v>
      </c>
      <c r="AU50">
        <f t="shared" si="23"/>
        <v>-22.991189632065161</v>
      </c>
      <c r="AW50">
        <v>47</v>
      </c>
      <c r="AX50">
        <f>IF(Z50&gt;0, (R50*SUMPRODUCT(K50:$K$98, X50:$X$98)-K50*$AZ$3)/Z50, 0)</f>
        <v>598.64812523405453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1000000</v>
      </c>
      <c r="S51">
        <f t="shared" si="1"/>
        <v>585.69368610014931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310.15606355271512</v>
      </c>
      <c r="AC51">
        <f t="shared" si="2"/>
        <v>297.44901729625639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-5055.5151120908376</v>
      </c>
      <c r="AI51">
        <f t="shared" si="25"/>
        <v>-5061.8633326785657</v>
      </c>
      <c r="AJ51">
        <f t="shared" si="7"/>
        <v>12.707046256458739</v>
      </c>
      <c r="AK51">
        <f t="shared" si="22"/>
        <v>21.710924448690061</v>
      </c>
      <c r="AL51">
        <f t="shared" si="26"/>
        <v>-5027.4453619734168</v>
      </c>
      <c r="AN51">
        <f t="shared" si="27"/>
        <v>0</v>
      </c>
      <c r="AO51">
        <f t="shared" si="27"/>
        <v>0</v>
      </c>
      <c r="AP51">
        <f t="shared" si="27"/>
        <v>-2.7554143828218271E-2</v>
      </c>
      <c r="AQ51">
        <f t="shared" si="27"/>
        <v>-21.943218355324877</v>
      </c>
      <c r="AR51">
        <f t="shared" si="27"/>
        <v>-21.970772499153096</v>
      </c>
      <c r="AS51">
        <f t="shared" si="27"/>
        <v>5.5154318496610906E-2</v>
      </c>
      <c r="AT51">
        <f t="shared" si="27"/>
        <v>9.423521546482666E-2</v>
      </c>
      <c r="AU51">
        <f t="shared" si="23"/>
        <v>-21.821382965191656</v>
      </c>
      <c r="AW51">
        <v>48</v>
      </c>
      <c r="AX51">
        <f>IF(Z51&gt;0, (R51*SUMPRODUCT(K51:$K$98, X51:$X$98)-K51*$AZ$3)/Z51, 0)</f>
        <v>585.69368610014931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1000000</v>
      </c>
      <c r="S52">
        <f t="shared" si="1"/>
        <v>572.63936411205509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297.44901729625639</v>
      </c>
      <c r="AC52">
        <f t="shared" si="2"/>
        <v>284.81371010730982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-5408.9490424359074</v>
      </c>
      <c r="AI52">
        <f t="shared" si="25"/>
        <v>-5415.1661689547273</v>
      </c>
      <c r="AJ52">
        <f t="shared" si="7"/>
        <v>12.63530718894657</v>
      </c>
      <c r="AK52">
        <f t="shared" si="22"/>
        <v>20.821431210737948</v>
      </c>
      <c r="AL52">
        <f t="shared" si="26"/>
        <v>-5381.7094305550436</v>
      </c>
      <c r="AN52">
        <f t="shared" si="27"/>
        <v>0</v>
      </c>
      <c r="AO52">
        <f t="shared" si="27"/>
        <v>0</v>
      </c>
      <c r="AP52">
        <f t="shared" si="27"/>
        <v>-2.4093871763305786E-2</v>
      </c>
      <c r="AQ52">
        <f t="shared" si="27"/>
        <v>-20.961858216685922</v>
      </c>
      <c r="AR52">
        <f t="shared" si="27"/>
        <v>-20.985952088449224</v>
      </c>
      <c r="AS52">
        <f t="shared" si="27"/>
        <v>4.8966909420113794E-2</v>
      </c>
      <c r="AT52">
        <f t="shared" si="27"/>
        <v>8.0691440330414185E-2</v>
      </c>
      <c r="AU52">
        <f t="shared" si="23"/>
        <v>-20.8562937386987</v>
      </c>
      <c r="AW52">
        <v>49</v>
      </c>
      <c r="AX52">
        <f>IF(Z52&gt;0, (R52*SUMPRODUCT(K52:$K$98, X52:$X$98)-K52*$AZ$3)/Z52, 0)</f>
        <v>572.63936411205509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1000000</v>
      </c>
      <c r="S53">
        <f t="shared" si="1"/>
        <v>559.32831611989377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284.81371010730982</v>
      </c>
      <c r="AC53">
        <f t="shared" si="2"/>
        <v>272.16248686060453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-5808.3484607272512</v>
      </c>
      <c r="AI53">
        <f t="shared" si="25"/>
        <v>-5814.4308116251241</v>
      </c>
      <c r="AJ53">
        <f t="shared" si="7"/>
        <v>12.651223246705285</v>
      </c>
      <c r="AK53">
        <f t="shared" si="22"/>
        <v>19.93695970751169</v>
      </c>
      <c r="AL53">
        <f t="shared" si="26"/>
        <v>-5781.8426286709064</v>
      </c>
      <c r="AN53">
        <f t="shared" si="27"/>
        <v>0</v>
      </c>
      <c r="AO53">
        <f t="shared" si="27"/>
        <v>0</v>
      </c>
      <c r="AP53">
        <f t="shared" si="27"/>
        <v>-2.1046037407019963E-2</v>
      </c>
      <c r="AQ53">
        <f t="shared" si="27"/>
        <v>-20.097939272169164</v>
      </c>
      <c r="AR53">
        <f t="shared" si="27"/>
        <v>-20.118985309576182</v>
      </c>
      <c r="AS53">
        <f t="shared" si="27"/>
        <v>4.3775527286305724E-2</v>
      </c>
      <c r="AT53">
        <f t="shared" si="27"/>
        <v>6.8985497027684126E-2</v>
      </c>
      <c r="AU53">
        <f t="shared" si="23"/>
        <v>-20.006224285262192</v>
      </c>
      <c r="AW53">
        <v>50</v>
      </c>
      <c r="AX53">
        <f>IF(Z53&gt;0, (R53*SUMPRODUCT(K53:$K$98, X53:$X$98)-K53*$AZ$3)/Z53, 0)</f>
        <v>559.32831611989377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1000000</v>
      </c>
      <c r="S54">
        <f t="shared" si="1"/>
        <v>545.74966220999238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272.16248686060453</v>
      </c>
      <c r="AC54">
        <f t="shared" si="2"/>
        <v>259.48475738306081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-6257.3848993072816</v>
      </c>
      <c r="AI54">
        <f t="shared" si="25"/>
        <v>-6263.3282093849348</v>
      </c>
      <c r="AJ54">
        <f t="shared" si="7"/>
        <v>12.677729477543721</v>
      </c>
      <c r="AK54">
        <f t="shared" si="22"/>
        <v>19.051374080242319</v>
      </c>
      <c r="AL54">
        <f t="shared" si="26"/>
        <v>-6231.5991058271484</v>
      </c>
      <c r="AN54">
        <f t="shared" si="27"/>
        <v>0</v>
      </c>
      <c r="AO54">
        <f t="shared" si="27"/>
        <v>0</v>
      </c>
      <c r="AP54">
        <f t="shared" si="27"/>
        <v>-1.836154548921792E-2</v>
      </c>
      <c r="AQ54">
        <f t="shared" si="27"/>
        <v>-19.331863216120748</v>
      </c>
      <c r="AR54">
        <f t="shared" si="27"/>
        <v>-19.350224761609969</v>
      </c>
      <c r="AS54">
        <f t="shared" si="27"/>
        <v>3.9167181833099161E-2</v>
      </c>
      <c r="AT54">
        <f t="shared" si="27"/>
        <v>5.8858223319323846E-2</v>
      </c>
      <c r="AU54">
        <f t="shared" si="23"/>
        <v>-19.252199356457542</v>
      </c>
      <c r="AW54">
        <v>51</v>
      </c>
      <c r="AX54">
        <f>IF(Z54&gt;0, (R54*SUMPRODUCT(K54:$K$98, X54:$X$98)-K54*$AZ$3)/Z54, 0)</f>
        <v>545.74966220999238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1000000</v>
      </c>
      <c r="S55">
        <f t="shared" si="1"/>
        <v>531.90980850849508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259.48475738306081</v>
      </c>
      <c r="AC55">
        <f t="shared" si="2"/>
        <v>246.77808148357008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-6762.929623616008</v>
      </c>
      <c r="AI55">
        <f t="shared" si="25"/>
        <v>-6768.7289639725896</v>
      </c>
      <c r="AJ55">
        <f t="shared" si="7"/>
        <v>12.706675899490733</v>
      </c>
      <c r="AK55">
        <f t="shared" si="22"/>
        <v>18.163933016814259</v>
      </c>
      <c r="AL55">
        <f t="shared" si="26"/>
        <v>-6737.8583550562844</v>
      </c>
      <c r="AN55">
        <f t="shared" si="27"/>
        <v>0</v>
      </c>
      <c r="AO55">
        <f t="shared" si="27"/>
        <v>0</v>
      </c>
      <c r="AP55">
        <f t="shared" si="27"/>
        <v>-1.5997105865600828E-2</v>
      </c>
      <c r="AQ55">
        <f t="shared" si="27"/>
        <v>-18.655104632343683</v>
      </c>
      <c r="AR55">
        <f t="shared" si="27"/>
        <v>-18.671101738209284</v>
      </c>
      <c r="AS55">
        <f t="shared" si="27"/>
        <v>3.5050544900914755E-2</v>
      </c>
      <c r="AT55">
        <f t="shared" si="27"/>
        <v>5.0104036241970448E-2</v>
      </c>
      <c r="AU55">
        <f t="shared" si="23"/>
        <v>-18.5859471570664</v>
      </c>
      <c r="AW55">
        <v>52</v>
      </c>
      <c r="AX55">
        <f>IF(Z55&gt;0, (R55*SUMPRODUCT(K55:$K$98, X55:$X$98)-K55*$AZ$3)/Z55, 0)</f>
        <v>531.90980850849508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1000000</v>
      </c>
      <c r="S56">
        <f t="shared" si="1"/>
        <v>517.78298288781878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246.77808148357008</v>
      </c>
      <c r="AC56">
        <f t="shared" si="2"/>
        <v>234.03832266964591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-7306.9558975142581</v>
      </c>
      <c r="AI56">
        <f t="shared" si="25"/>
        <v>-7312.6059075185549</v>
      </c>
      <c r="AJ56">
        <f t="shared" si="7"/>
        <v>12.739758813924169</v>
      </c>
      <c r="AK56">
        <f t="shared" si="22"/>
        <v>17.274465703849906</v>
      </c>
      <c r="AL56">
        <f t="shared" si="26"/>
        <v>-7282.5916830007809</v>
      </c>
      <c r="AN56">
        <f t="shared" si="27"/>
        <v>0</v>
      </c>
      <c r="AO56">
        <f t="shared" si="27"/>
        <v>0</v>
      </c>
      <c r="AP56">
        <f t="shared" si="27"/>
        <v>-1.391534618949393E-2</v>
      </c>
      <c r="AQ56">
        <f t="shared" si="27"/>
        <v>-17.996219622258621</v>
      </c>
      <c r="AR56">
        <f t="shared" si="27"/>
        <v>-18.010134968448117</v>
      </c>
      <c r="AS56">
        <f t="shared" si="27"/>
        <v>3.1376608914250939E-2</v>
      </c>
      <c r="AT56">
        <f t="shared" si="27"/>
        <v>4.2545087588309299E-2</v>
      </c>
      <c r="AU56">
        <f t="shared" si="23"/>
        <v>-17.936213271945558</v>
      </c>
      <c r="AW56">
        <v>53</v>
      </c>
      <c r="AX56">
        <f>IF(Z56&gt;0, (R56*SUMPRODUCT(K56:$K$98, X56:$X$98)-K56*$AZ$3)/Z56, 0)</f>
        <v>517.78298288781878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1000000</v>
      </c>
      <c r="S57">
        <f t="shared" si="1"/>
        <v>503.47221089773058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234.03832266964591</v>
      </c>
      <c r="AC57">
        <f t="shared" si="2"/>
        <v>221.32366181383341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-7886.1989878463592</v>
      </c>
      <c r="AI57">
        <f t="shared" si="25"/>
        <v>-7891.6939202632648</v>
      </c>
      <c r="AJ57">
        <f t="shared" si="7"/>
        <v>12.714660855812497</v>
      </c>
      <c r="AK57">
        <f t="shared" si="22"/>
        <v>16.382682586875216</v>
      </c>
      <c r="AL57">
        <f t="shared" si="26"/>
        <v>-7862.596576820577</v>
      </c>
      <c r="AN57">
        <f t="shared" si="27"/>
        <v>0</v>
      </c>
      <c r="AO57">
        <f t="shared" si="27"/>
        <v>0</v>
      </c>
      <c r="AP57">
        <f t="shared" si="27"/>
        <v>-1.2083399411645426E-2</v>
      </c>
      <c r="AQ57">
        <f t="shared" si="27"/>
        <v>-17.341813325436547</v>
      </c>
      <c r="AR57">
        <f t="shared" si="27"/>
        <v>-17.353896724848195</v>
      </c>
      <c r="AS57">
        <f t="shared" si="27"/>
        <v>2.7959638781312395E-2</v>
      </c>
      <c r="AT57">
        <f t="shared" si="27"/>
        <v>3.6025647289564047E-2</v>
      </c>
      <c r="AU57">
        <f t="shared" si="23"/>
        <v>-17.289911438777317</v>
      </c>
      <c r="AW57">
        <v>54</v>
      </c>
      <c r="AX57">
        <f>IF(Z57&gt;0, (R57*SUMPRODUCT(K57:$K$98, X57:$X$98)-K57*$AZ$3)/Z57, 0)</f>
        <v>503.47221089773058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1000000</v>
      </c>
      <c r="S58">
        <f t="shared" si="1"/>
        <v>489.0800444944818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221.32366181383341</v>
      </c>
      <c r="AC58">
        <f t="shared" si="2"/>
        <v>208.69752595843798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-8484.1897187287577</v>
      </c>
      <c r="AI58">
        <f t="shared" si="25"/>
        <v>-8489.5236494500095</v>
      </c>
      <c r="AJ58">
        <f t="shared" si="7"/>
        <v>12.626135855395432</v>
      </c>
      <c r="AK58">
        <f t="shared" si="22"/>
        <v>15.492656326968341</v>
      </c>
      <c r="AL58">
        <f t="shared" si="26"/>
        <v>-8461.4048572676456</v>
      </c>
      <c r="AN58">
        <f t="shared" si="27"/>
        <v>0</v>
      </c>
      <c r="AO58">
        <f t="shared" si="27"/>
        <v>0</v>
      </c>
      <c r="AP58">
        <f t="shared" si="27"/>
        <v>-1.0472638769835207E-2</v>
      </c>
      <c r="AQ58">
        <f t="shared" si="27"/>
        <v>-16.657856808109845</v>
      </c>
      <c r="AR58">
        <f t="shared" si="27"/>
        <v>-16.668329446879682</v>
      </c>
      <c r="AS58">
        <f t="shared" si="27"/>
        <v>2.479015322519602E-2</v>
      </c>
      <c r="AT58">
        <f t="shared" si="27"/>
        <v>3.0418279084707296E-2</v>
      </c>
      <c r="AU58">
        <f t="shared" si="23"/>
        <v>-16.613121014569778</v>
      </c>
      <c r="AW58">
        <v>55</v>
      </c>
      <c r="AX58">
        <f>IF(Z58&gt;0, (R58*SUMPRODUCT(K58:$K$98, X58:$X$98)-K58*$AZ$3)/Z58, 0)</f>
        <v>489.0800444944818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1000000</v>
      </c>
      <c r="S59">
        <f t="shared" si="1"/>
        <v>474.78816308458602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208.69752595843798</v>
      </c>
      <c r="AC59">
        <f t="shared" si="2"/>
        <v>196.25009546286489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-9104.8780719774277</v>
      </c>
      <c r="AI59">
        <f t="shared" si="25"/>
        <v>-9110.0448524155672</v>
      </c>
      <c r="AJ59">
        <f t="shared" si="7"/>
        <v>12.447430495573087</v>
      </c>
      <c r="AK59">
        <f t="shared" si="22"/>
        <v>14.608826817090661</v>
      </c>
      <c r="AL59">
        <f t="shared" si="26"/>
        <v>-9082.9885951029028</v>
      </c>
      <c r="AN59">
        <f t="shared" si="27"/>
        <v>0</v>
      </c>
      <c r="AO59">
        <f t="shared" si="27"/>
        <v>0</v>
      </c>
      <c r="AP59">
        <f t="shared" si="27"/>
        <v>-9.0575499368763992E-3</v>
      </c>
      <c r="AQ59">
        <f t="shared" si="27"/>
        <v>-15.961175202520508</v>
      </c>
      <c r="AR59">
        <f t="shared" si="27"/>
        <v>-15.970232752457383</v>
      </c>
      <c r="AS59">
        <f t="shared" si="27"/>
        <v>2.1820788525714948E-2</v>
      </c>
      <c r="AT59">
        <f t="shared" si="27"/>
        <v>2.5609793177628189E-2</v>
      </c>
      <c r="AU59">
        <f t="shared" si="23"/>
        <v>-15.922802170754039</v>
      </c>
      <c r="AW59">
        <v>56</v>
      </c>
      <c r="AX59">
        <f>IF(Z59&gt;0, (R59*SUMPRODUCT(K59:$K$98, X59:$X$98)-K59*$AZ$3)/Z59, 0)</f>
        <v>474.78816308458602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1000000</v>
      </c>
      <c r="S60">
        <f t="shared" si="1"/>
        <v>460.76275193628265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196.25009546286489</v>
      </c>
      <c r="AC60">
        <f t="shared" si="2"/>
        <v>184.04822946796648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-9766.5021764271423</v>
      </c>
      <c r="AI60">
        <f t="shared" si="25"/>
        <v>-9771.4952077836952</v>
      </c>
      <c r="AJ60">
        <f t="shared" si="7"/>
        <v>12.201865994898412</v>
      </c>
      <c r="AK60">
        <f t="shared" si="22"/>
        <v>13.737506682400543</v>
      </c>
      <c r="AL60">
        <f t="shared" si="26"/>
        <v>-9745.5558351063955</v>
      </c>
      <c r="AN60">
        <f t="shared" si="27"/>
        <v>0</v>
      </c>
      <c r="AO60">
        <f t="shared" si="27"/>
        <v>0</v>
      </c>
      <c r="AP60">
        <f t="shared" si="27"/>
        <v>-7.8151442991414525E-3</v>
      </c>
      <c r="AQ60">
        <f t="shared" si="27"/>
        <v>-15.286630176372025</v>
      </c>
      <c r="AR60">
        <f t="shared" si="27"/>
        <v>-15.294445320671166</v>
      </c>
      <c r="AS60">
        <f t="shared" si="27"/>
        <v>1.9098486802764211E-2</v>
      </c>
      <c r="AT60">
        <f t="shared" si="27"/>
        <v>2.1502087482882268E-2</v>
      </c>
      <c r="AU60">
        <f t="shared" si="23"/>
        <v>-15.253844746385518</v>
      </c>
      <c r="AW60">
        <v>57</v>
      </c>
      <c r="AX60">
        <f>IF(Z60&gt;0, (R60*SUMPRODUCT(K60:$K$98, X60:$X$98)-K60*$AZ$3)/Z60, 0)</f>
        <v>460.76275193628265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1000000</v>
      </c>
      <c r="S61">
        <f t="shared" si="1"/>
        <v>447.0816930960101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184.04822946796648</v>
      </c>
      <c r="AC61">
        <f t="shared" si="2"/>
        <v>172.11812536982842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-10466.707489745944</v>
      </c>
      <c r="AI61">
        <f t="shared" si="25"/>
        <v>-10471.51975694531</v>
      </c>
      <c r="AJ61">
        <f t="shared" si="7"/>
        <v>11.930104098138059</v>
      </c>
      <c r="AK61">
        <f t="shared" si="22"/>
        <v>12.883376062757655</v>
      </c>
      <c r="AL61">
        <f t="shared" si="26"/>
        <v>-10446.706276784415</v>
      </c>
      <c r="AN61">
        <f t="shared" si="27"/>
        <v>0</v>
      </c>
      <c r="AO61">
        <f t="shared" si="27"/>
        <v>0</v>
      </c>
      <c r="AP61">
        <f t="shared" si="27"/>
        <v>-6.7251878316990461E-3</v>
      </c>
      <c r="AQ61">
        <f t="shared" si="27"/>
        <v>-14.627320331936136</v>
      </c>
      <c r="AR61">
        <f t="shared" si="27"/>
        <v>-14.634045519767836</v>
      </c>
      <c r="AS61">
        <f t="shared" si="27"/>
        <v>1.6672430600336303E-2</v>
      </c>
      <c r="AT61">
        <f t="shared" si="27"/>
        <v>1.8004636970257833E-2</v>
      </c>
      <c r="AU61">
        <f t="shared" si="23"/>
        <v>-14.599368452197242</v>
      </c>
      <c r="AW61">
        <v>58</v>
      </c>
      <c r="AX61">
        <f>IF(Z61&gt;0, (R61*SUMPRODUCT(K61:$K$98, X61:$X$98)-K61*$AZ$3)/Z61, 0)</f>
        <v>447.0816930960101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1000000</v>
      </c>
      <c r="S62">
        <f t="shared" si="1"/>
        <v>433.83802070328539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172.11812536982842</v>
      </c>
      <c r="AC62">
        <f t="shared" si="2"/>
        <v>160.48770332202977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-11206.1622401156</v>
      </c>
      <c r="AI62">
        <f t="shared" si="25"/>
        <v>-11210.786307614972</v>
      </c>
      <c r="AJ62">
        <f t="shared" si="7"/>
        <v>11.630422047798646</v>
      </c>
      <c r="AK62">
        <f t="shared" si="22"/>
        <v>12.048268775887991</v>
      </c>
      <c r="AL62">
        <f t="shared" si="26"/>
        <v>-11187.107616791285</v>
      </c>
      <c r="AN62">
        <f t="shared" si="27"/>
        <v>0</v>
      </c>
      <c r="AO62">
        <f t="shared" si="27"/>
        <v>0</v>
      </c>
      <c r="AP62">
        <f t="shared" si="27"/>
        <v>-5.7698009051261523E-3</v>
      </c>
      <c r="AQ62">
        <f t="shared" si="27"/>
        <v>-13.982781402911817</v>
      </c>
      <c r="AR62">
        <f t="shared" si="27"/>
        <v>-13.988551203816945</v>
      </c>
      <c r="AS62">
        <f t="shared" si="27"/>
        <v>1.4512162650636127E-2</v>
      </c>
      <c r="AT62">
        <f t="shared" si="27"/>
        <v>1.5033541810923473E-2</v>
      </c>
      <c r="AU62">
        <f t="shared" si="23"/>
        <v>-13.959005499355385</v>
      </c>
      <c r="AW62">
        <v>59</v>
      </c>
      <c r="AX62">
        <f>IF(Z62&gt;0, (R62*SUMPRODUCT(K62:$K$98, X62:$X$98)-K62*$AZ$3)/Z62, 0)</f>
        <v>433.83802070328539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1000000</v>
      </c>
      <c r="S63">
        <f t="shared" si="1"/>
        <v>421.06027315564842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160.48770332202977</v>
      </c>
      <c r="AC63">
        <f t="shared" si="2"/>
        <v>149.18072395852641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-11928.356608772829</v>
      </c>
      <c r="AI63">
        <f t="shared" si="25"/>
        <v>-11932.785331139596</v>
      </c>
      <c r="AJ63">
        <f t="shared" si="7"/>
        <v>11.306979363503359</v>
      </c>
      <c r="AK63">
        <f t="shared" si="22"/>
        <v>11.234139232542086</v>
      </c>
      <c r="AL63">
        <f t="shared" si="26"/>
        <v>-11910.24421254355</v>
      </c>
      <c r="AN63">
        <f t="shared" si="27"/>
        <v>0</v>
      </c>
      <c r="AO63">
        <f t="shared" si="27"/>
        <v>0</v>
      </c>
      <c r="AP63">
        <f t="shared" si="27"/>
        <v>-4.9339767121780558E-3</v>
      </c>
      <c r="AQ63">
        <f t="shared" si="27"/>
        <v>-13.289212745390502</v>
      </c>
      <c r="AR63">
        <f t="shared" si="27"/>
        <v>-13.294146722102679</v>
      </c>
      <c r="AS63">
        <f t="shared" si="27"/>
        <v>1.2596945178418407E-2</v>
      </c>
      <c r="AT63">
        <f t="shared" si="27"/>
        <v>1.2515795022659771E-2</v>
      </c>
      <c r="AU63">
        <f t="shared" si="23"/>
        <v>-13.269033981901602</v>
      </c>
      <c r="AW63">
        <v>60</v>
      </c>
      <c r="AX63">
        <f>IF(Z63&gt;0, (R63*SUMPRODUCT(K63:$K$98, X63:$X$98)-K63*$AZ$3)/Z63, 0)</f>
        <v>421.06027315564842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12.5</v>
      </c>
      <c r="R64">
        <f t="shared" si="0"/>
        <v>1000000</v>
      </c>
      <c r="S64">
        <f t="shared" si="1"/>
        <v>408.90968342203769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149.18072395852641</v>
      </c>
      <c r="AC64">
        <f t="shared" si="2"/>
        <v>138.28062017689345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-12585.710096138169</v>
      </c>
      <c r="AI64">
        <f t="shared" si="25"/>
        <v>-12589.937209905067</v>
      </c>
      <c r="AJ64">
        <f t="shared" si="7"/>
        <v>10.900103781632964</v>
      </c>
      <c r="AK64">
        <f t="shared" si="22"/>
        <v>10.44265067709685</v>
      </c>
      <c r="AL64">
        <f t="shared" si="26"/>
        <v>-12568.594455446339</v>
      </c>
      <c r="AN64">
        <f t="shared" si="27"/>
        <v>0</v>
      </c>
      <c r="AO64">
        <f t="shared" si="27"/>
        <v>0</v>
      </c>
      <c r="AP64">
        <f t="shared" si="27"/>
        <v>-4.2047923512454448E-3</v>
      </c>
      <c r="AQ64">
        <f t="shared" si="27"/>
        <v>-12.519250832955461</v>
      </c>
      <c r="AR64">
        <f t="shared" si="27"/>
        <v>-12.523455625306704</v>
      </c>
      <c r="AS64">
        <f t="shared" si="27"/>
        <v>1.0842545418981287E-2</v>
      </c>
      <c r="AT64">
        <f t="shared" si="27"/>
        <v>1.0387507910866503E-2</v>
      </c>
      <c r="AU64">
        <f t="shared" si="23"/>
        <v>-12.502225571976858</v>
      </c>
      <c r="AW64">
        <v>61</v>
      </c>
      <c r="AX64">
        <f>IF(Z64&gt;0, (R64*SUMPRODUCT(K64:$K$98, X64:$X$98)-K64*$AZ$3)/Z64, 0)</f>
        <v>408.90968342203769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1000000</v>
      </c>
      <c r="S65">
        <f t="shared" si="1"/>
        <v>401.50468821107495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138.28062017689345</v>
      </c>
      <c r="AC65">
        <f t="shared" si="2"/>
        <v>127.89450234729296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-16249.405422025548</v>
      </c>
      <c r="AI65">
        <f t="shared" si="25"/>
        <v>-16253.387147087002</v>
      </c>
      <c r="AJ65">
        <f t="shared" si="7"/>
        <v>10.386117829600494</v>
      </c>
      <c r="AK65">
        <f t="shared" si="22"/>
        <v>9.6796434123825428</v>
      </c>
      <c r="AL65">
        <f t="shared" si="26"/>
        <v>-16233.321385845018</v>
      </c>
      <c r="AN65">
        <f t="shared" si="27"/>
        <v>0</v>
      </c>
      <c r="AO65">
        <f t="shared" si="27"/>
        <v>0</v>
      </c>
      <c r="AP65">
        <f t="shared" si="27"/>
        <v>-3.5363387759545033E-3</v>
      </c>
      <c r="AQ65">
        <f t="shared" si="27"/>
        <v>-14.431785618853317</v>
      </c>
      <c r="AR65">
        <f t="shared" si="27"/>
        <v>-14.435321957629272</v>
      </c>
      <c r="AS65">
        <f t="shared" si="27"/>
        <v>9.2243514169308028E-3</v>
      </c>
      <c r="AT65">
        <f t="shared" si="27"/>
        <v>8.5969015460159032E-3</v>
      </c>
      <c r="AU65">
        <f t="shared" si="23"/>
        <v>-14.417500704666324</v>
      </c>
      <c r="AW65">
        <v>62</v>
      </c>
      <c r="AX65">
        <f>IF(Z65&gt;0, (R65*SUMPRODUCT(K65:$K$98, X65:$X$98)-K65*$AZ$3)/Z65, 0)</f>
        <v>401.50468821107495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1000000</v>
      </c>
      <c r="S66">
        <f t="shared" si="1"/>
        <v>390.10254226130417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127.89450234729296</v>
      </c>
      <c r="AC66">
        <f t="shared" si="2"/>
        <v>115.36729976714946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-19616.793210146025</v>
      </c>
      <c r="AI66">
        <f t="shared" si="25"/>
        <v>-19620.489908041738</v>
      </c>
      <c r="AJ66">
        <f t="shared" si="7"/>
        <v>12.527202580143495</v>
      </c>
      <c r="AK66">
        <f t="shared" si="22"/>
        <v>8.9526151643105081</v>
      </c>
      <c r="AL66">
        <f t="shared" si="26"/>
        <v>-19599.010090297284</v>
      </c>
      <c r="AN66">
        <f t="shared" si="27"/>
        <v>0</v>
      </c>
      <c r="AO66">
        <f t="shared" si="27"/>
        <v>0</v>
      </c>
      <c r="AP66">
        <f t="shared" si="27"/>
        <v>-2.9314232771134991E-3</v>
      </c>
      <c r="AQ66">
        <f t="shared" si="27"/>
        <v>-15.55580841627423</v>
      </c>
      <c r="AR66">
        <f t="shared" si="27"/>
        <v>-15.558739839551345</v>
      </c>
      <c r="AS66">
        <f t="shared" si="27"/>
        <v>9.9338745757782208E-3</v>
      </c>
      <c r="AT66">
        <f t="shared" si="27"/>
        <v>7.0992829882417377E-3</v>
      </c>
      <c r="AU66">
        <f t="shared" si="23"/>
        <v>-15.541706681987325</v>
      </c>
      <c r="AW66">
        <v>63</v>
      </c>
      <c r="AX66">
        <f>IF(Z66&gt;0, (R66*SUMPRODUCT(K66:$K$98, X66:$X$98)-K66*$AZ$3)/Z66, 0)</f>
        <v>390.10254226130417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375.75329777652735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115.36729976714946</v>
      </c>
      <c r="AC67">
        <f t="shared" ref="AC67:AC98" si="30">S67*Z67</f>
        <v>101.51201192115177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-3.3769501333001024</v>
      </c>
      <c r="AH67">
        <f t="shared" ref="AH67:AH98" si="33">-X67*R67</f>
        <v>-22622.462676403262</v>
      </c>
      <c r="AI67">
        <f t="shared" ref="AI67:AI98" si="34">SUM(AE67:AH67)</f>
        <v>-22625.839626536563</v>
      </c>
      <c r="AJ67">
        <f t="shared" ref="AJ67:AJ98" si="35">AB67-AC67</f>
        <v>13.855287845997694</v>
      </c>
      <c r="AK67">
        <f t="shared" si="22"/>
        <v>8.0757109837004624</v>
      </c>
      <c r="AL67">
        <f t="shared" si="26"/>
        <v>-22603.908627706867</v>
      </c>
      <c r="AN67">
        <f t="shared" ref="AN67:AU98" si="36">AE67*$K67</f>
        <v>0</v>
      </c>
      <c r="AO67">
        <f t="shared" si="36"/>
        <v>0</v>
      </c>
      <c r="AP67">
        <f t="shared" si="36"/>
        <v>-2.3909538674969128E-3</v>
      </c>
      <c r="AQ67">
        <f t="shared" si="36"/>
        <v>-16.017193767558705</v>
      </c>
      <c r="AR67">
        <f t="shared" si="36"/>
        <v>-16.019584721426202</v>
      </c>
      <c r="AS67">
        <f t="shared" si="36"/>
        <v>9.8098440169436755E-3</v>
      </c>
      <c r="AT67">
        <f t="shared" si="36"/>
        <v>5.7177783642296974E-3</v>
      </c>
      <c r="AU67">
        <f t="shared" si="23"/>
        <v>-16.004057099045031</v>
      </c>
      <c r="AW67">
        <v>64</v>
      </c>
      <c r="AX67">
        <f>IF(Z67&gt;0, (R67*SUMPRODUCT(K67:$K$98, X67:$X$98)-K67*$AZ$3)/Z67, 0)</f>
        <v>375.75329777652735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12.5</v>
      </c>
      <c r="R68">
        <f t="shared" si="28"/>
        <v>1000000</v>
      </c>
      <c r="S68">
        <f t="shared" si="29"/>
        <v>359.06335980651767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101.51201192115177</v>
      </c>
      <c r="AC68">
        <f t="shared" si="30"/>
        <v>87.013140091340034</v>
      </c>
      <c r="AE68">
        <f t="shared" si="31"/>
        <v>0</v>
      </c>
      <c r="AF68">
        <f t="shared" si="32"/>
        <v>0</v>
      </c>
      <c r="AG68">
        <f t="shared" si="32"/>
        <v>-3.0291708174508294</v>
      </c>
      <c r="AH68">
        <f t="shared" si="33"/>
        <v>-25120.785161301766</v>
      </c>
      <c r="AI68">
        <f t="shared" si="34"/>
        <v>-25123.814332119218</v>
      </c>
      <c r="AJ68">
        <f t="shared" si="35"/>
        <v>14.498871829811733</v>
      </c>
      <c r="AK68">
        <f t="shared" si="22"/>
        <v>7.1058408344806248</v>
      </c>
      <c r="AL68">
        <f t="shared" si="26"/>
        <v>-25102.209619454927</v>
      </c>
      <c r="AN68">
        <f t="shared" si="36"/>
        <v>0</v>
      </c>
      <c r="AO68">
        <f t="shared" si="36"/>
        <v>0</v>
      </c>
      <c r="AP68">
        <f t="shared" si="36"/>
        <v>-1.914927300047179E-3</v>
      </c>
      <c r="AQ68">
        <f t="shared" si="36"/>
        <v>-15.880410912078807</v>
      </c>
      <c r="AR68">
        <f t="shared" si="36"/>
        <v>-15.882325839378854</v>
      </c>
      <c r="AS68">
        <f t="shared" si="36"/>
        <v>9.1656387704659916E-3</v>
      </c>
      <c r="AT68">
        <f t="shared" si="36"/>
        <v>4.4920440027175369E-3</v>
      </c>
      <c r="AU68">
        <f t="shared" si="23"/>
        <v>-15.86866815660567</v>
      </c>
      <c r="AW68">
        <v>65</v>
      </c>
      <c r="AX68">
        <f>IF(Z68&gt;0, (R68*SUMPRODUCT(K68:$K$98, X68:$X$98)-K68*$AZ$3)/Z68, 0)</f>
        <v>359.06335980651767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8"/>
        <v>1000000</v>
      </c>
      <c r="S69">
        <f t="shared" si="29"/>
        <v>339.67096009520338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87.013140091340034</v>
      </c>
      <c r="AC69">
        <f t="shared" si="30"/>
        <v>72.488373766535275</v>
      </c>
      <c r="AE69">
        <f t="shared" si="31"/>
        <v>0</v>
      </c>
      <c r="AF69">
        <f t="shared" si="32"/>
        <v>0</v>
      </c>
      <c r="AG69">
        <f t="shared" si="32"/>
        <v>-2.6675953452945369</v>
      </c>
      <c r="AH69">
        <f t="shared" si="33"/>
        <v>-26502.701118542758</v>
      </c>
      <c r="AI69">
        <f t="shared" si="34"/>
        <v>-26505.368713888052</v>
      </c>
      <c r="AJ69">
        <f t="shared" si="35"/>
        <v>14.524766324804759</v>
      </c>
      <c r="AK69">
        <f t="shared" si="22"/>
        <v>6.0909198063938028</v>
      </c>
      <c r="AL69">
        <f t="shared" si="26"/>
        <v>-26484.753027756855</v>
      </c>
      <c r="AN69">
        <f t="shared" si="36"/>
        <v>0</v>
      </c>
      <c r="AO69">
        <f t="shared" si="36"/>
        <v>0</v>
      </c>
      <c r="AP69">
        <f t="shared" si="36"/>
        <v>-1.5056722791794539E-3</v>
      </c>
      <c r="AQ69">
        <f t="shared" si="36"/>
        <v>-14.958933883265635</v>
      </c>
      <c r="AR69">
        <f t="shared" si="36"/>
        <v>-14.960439555544815</v>
      </c>
      <c r="AS69">
        <f t="shared" si="36"/>
        <v>8.1982216888308018E-3</v>
      </c>
      <c r="AT69">
        <f t="shared" si="36"/>
        <v>3.4379011507008183E-3</v>
      </c>
      <c r="AU69">
        <f t="shared" si="23"/>
        <v>-14.948803432705283</v>
      </c>
      <c r="AW69">
        <v>66</v>
      </c>
      <c r="AX69">
        <f>IF(Z69&gt;0, (R69*SUMPRODUCT(K69:$K$98, X69:$X$98)-K69*$AZ$3)/Z69, 0)</f>
        <v>339.67096009520338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12.5</v>
      </c>
      <c r="R70">
        <f t="shared" si="28"/>
        <v>1000000</v>
      </c>
      <c r="S70">
        <f t="shared" si="29"/>
        <v>318.96166885453465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72.488373766535275</v>
      </c>
      <c r="AC70">
        <f t="shared" si="30"/>
        <v>58.739836836192922</v>
      </c>
      <c r="AE70">
        <f t="shared" si="31"/>
        <v>0</v>
      </c>
      <c r="AF70">
        <f t="shared" si="32"/>
        <v>0</v>
      </c>
      <c r="AG70">
        <f t="shared" si="32"/>
        <v>-2.3019943527674229</v>
      </c>
      <c r="AH70">
        <f t="shared" si="33"/>
        <v>-27114.003125933479</v>
      </c>
      <c r="AI70">
        <f t="shared" si="34"/>
        <v>-27116.305120286248</v>
      </c>
      <c r="AJ70">
        <f t="shared" si="35"/>
        <v>13.748536930342354</v>
      </c>
      <c r="AK70">
        <f t="shared" si="22"/>
        <v>5.0741861636574699</v>
      </c>
      <c r="AL70">
        <f t="shared" si="26"/>
        <v>-27097.482397192249</v>
      </c>
      <c r="AN70">
        <f t="shared" si="36"/>
        <v>0</v>
      </c>
      <c r="AO70">
        <f t="shared" si="36"/>
        <v>0</v>
      </c>
      <c r="AP70">
        <f t="shared" si="36"/>
        <v>-1.1601034944875679E-3</v>
      </c>
      <c r="AQ70">
        <f t="shared" si="36"/>
        <v>-13.664260182970249</v>
      </c>
      <c r="AR70">
        <f t="shared" si="36"/>
        <v>-13.665420286464737</v>
      </c>
      <c r="AS70">
        <f t="shared" si="36"/>
        <v>6.9286554581713122E-3</v>
      </c>
      <c r="AT70">
        <f t="shared" si="36"/>
        <v>2.5571657432880914E-3</v>
      </c>
      <c r="AU70">
        <f t="shared" si="23"/>
        <v>-13.655934465263277</v>
      </c>
      <c r="AW70">
        <v>67</v>
      </c>
      <c r="AX70">
        <f>IF(Z70&gt;0, (R70*SUMPRODUCT(K70:$K$98, X70:$X$98)-K70*$AZ$3)/Z70, 0)</f>
        <v>318.96166885453465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12.5</v>
      </c>
      <c r="R71">
        <f t="shared" si="28"/>
        <v>1000000</v>
      </c>
      <c r="S71">
        <f t="shared" si="29"/>
        <v>296.8120123726668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58.739836836192922</v>
      </c>
      <c r="AC71">
        <f t="shared" si="30"/>
        <v>46.156288218332797</v>
      </c>
      <c r="AE71">
        <f t="shared" si="31"/>
        <v>0</v>
      </c>
      <c r="AF71">
        <f t="shared" si="32"/>
        <v>0</v>
      </c>
      <c r="AG71">
        <f t="shared" si="32"/>
        <v>-1.9438350830786364</v>
      </c>
      <c r="AH71">
        <f t="shared" si="33"/>
        <v>-26811.146092888983</v>
      </c>
      <c r="AI71">
        <f t="shared" si="34"/>
        <v>-26813.089927972062</v>
      </c>
      <c r="AJ71">
        <f t="shared" si="35"/>
        <v>12.583548617860124</v>
      </c>
      <c r="AK71">
        <f t="shared" si="22"/>
        <v>4.1117885785335053</v>
      </c>
      <c r="AL71">
        <f t="shared" si="26"/>
        <v>-26796.394590775668</v>
      </c>
      <c r="AN71">
        <f t="shared" si="36"/>
        <v>0</v>
      </c>
      <c r="AO71">
        <f t="shared" si="36"/>
        <v>0</v>
      </c>
      <c r="AP71">
        <f t="shared" si="36"/>
        <v>-8.7464914230476717E-4</v>
      </c>
      <c r="AQ71">
        <f t="shared" si="36"/>
        <v>-12.063958582953765</v>
      </c>
      <c r="AR71">
        <f t="shared" si="36"/>
        <v>-12.064833232096069</v>
      </c>
      <c r="AS71">
        <f t="shared" si="36"/>
        <v>5.6621007108947465E-3</v>
      </c>
      <c r="AT71">
        <f t="shared" si="36"/>
        <v>1.8501427332286602E-3</v>
      </c>
      <c r="AU71">
        <f t="shared" si="23"/>
        <v>-12.057320988651945</v>
      </c>
      <c r="AW71">
        <v>68</v>
      </c>
      <c r="AX71">
        <f>IF(Z71&gt;0, (R71*SUMPRODUCT(K71:$K$98, X71:$X$98)-K71*$AZ$3)/Z71, 0)</f>
        <v>296.8120123726668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12.5</v>
      </c>
      <c r="R72">
        <f t="shared" si="28"/>
        <v>1000000</v>
      </c>
      <c r="S72">
        <f t="shared" si="29"/>
        <v>273.17163988784557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46.156288218332797</v>
      </c>
      <c r="AC72">
        <f t="shared" si="30"/>
        <v>35.057250675655894</v>
      </c>
      <c r="AE72">
        <f t="shared" si="31"/>
        <v>0</v>
      </c>
      <c r="AF72">
        <f t="shared" si="32"/>
        <v>0</v>
      </c>
      <c r="AG72">
        <f t="shared" si="32"/>
        <v>-1.6041768963484433</v>
      </c>
      <c r="AH72">
        <f t="shared" si="33"/>
        <v>-25617.586871952528</v>
      </c>
      <c r="AI72">
        <f t="shared" si="34"/>
        <v>-25619.191048848876</v>
      </c>
      <c r="AJ72">
        <f t="shared" si="35"/>
        <v>11.099037542676903</v>
      </c>
      <c r="AK72">
        <f t="shared" si="22"/>
        <v>3.2309401752832962</v>
      </c>
      <c r="AL72">
        <f t="shared" si="26"/>
        <v>-25604.861071130916</v>
      </c>
      <c r="AN72">
        <f t="shared" si="36"/>
        <v>0</v>
      </c>
      <c r="AO72">
        <f t="shared" si="36"/>
        <v>0</v>
      </c>
      <c r="AP72">
        <f t="shared" si="36"/>
        <v>-6.4447888476754306E-4</v>
      </c>
      <c r="AQ72">
        <f t="shared" si="36"/>
        <v>-10.291878567290798</v>
      </c>
      <c r="AR72">
        <f t="shared" si="36"/>
        <v>-10.292523046175566</v>
      </c>
      <c r="AS72">
        <f t="shared" si="36"/>
        <v>4.4590439831043282E-3</v>
      </c>
      <c r="AT72">
        <f t="shared" si="36"/>
        <v>1.2980318602375247E-3</v>
      </c>
      <c r="AU72">
        <f t="shared" si="23"/>
        <v>-10.286765970332224</v>
      </c>
      <c r="AW72">
        <v>69</v>
      </c>
      <c r="AX72">
        <f>IF(Z72&gt;0, (R72*SUMPRODUCT(K72:$K$98, X72:$X$98)-K72*$AZ$3)/Z72, 0)</f>
        <v>273.17163988784557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12.5</v>
      </c>
      <c r="R73">
        <f t="shared" si="28"/>
        <v>1000000</v>
      </c>
      <c r="S73">
        <f t="shared" si="29"/>
        <v>248.14808495000773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35.057250675655894</v>
      </c>
      <c r="AC73">
        <f t="shared" si="30"/>
        <v>25.626908751469436</v>
      </c>
      <c r="AE73">
        <f t="shared" si="31"/>
        <v>0</v>
      </c>
      <c r="AF73">
        <f t="shared" si="32"/>
        <v>0</v>
      </c>
      <c r="AG73">
        <f t="shared" si="32"/>
        <v>-1.2909080457256135</v>
      </c>
      <c r="AH73">
        <f t="shared" si="33"/>
        <v>-23778.166532747633</v>
      </c>
      <c r="AI73">
        <f t="shared" si="34"/>
        <v>-23779.457440793358</v>
      </c>
      <c r="AJ73">
        <f t="shared" si="35"/>
        <v>9.4303419241864574</v>
      </c>
      <c r="AK73">
        <f t="shared" ref="AK73:AK98" si="49">G73*SUM(AB73:AB73, AE73:AF73)</f>
        <v>2.4540075472959129</v>
      </c>
      <c r="AL73">
        <f t="shared" si="26"/>
        <v>-23767.573091321876</v>
      </c>
      <c r="AN73">
        <f t="shared" si="36"/>
        <v>0</v>
      </c>
      <c r="AO73">
        <f t="shared" si="36"/>
        <v>0</v>
      </c>
      <c r="AP73">
        <f t="shared" si="36"/>
        <v>-4.6305621834812744E-4</v>
      </c>
      <c r="AQ73">
        <f t="shared" si="36"/>
        <v>-8.5293665264260561</v>
      </c>
      <c r="AR73">
        <f t="shared" si="36"/>
        <v>-8.5298295826444051</v>
      </c>
      <c r="AS73">
        <f t="shared" si="36"/>
        <v>3.3827184543489606E-3</v>
      </c>
      <c r="AT73">
        <f t="shared" si="36"/>
        <v>8.8026676912519787E-4</v>
      </c>
      <c r="AU73">
        <f t="shared" si="23"/>
        <v>-8.52556659742093</v>
      </c>
      <c r="AW73">
        <v>70</v>
      </c>
      <c r="AX73">
        <f>IF(Z73&gt;0, (R73*SUMPRODUCT(K73:$K$98, X73:$X$98)-K73*$AZ$3)/Z73, 0)</f>
        <v>248.14808495000773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12.5</v>
      </c>
      <c r="R74">
        <f t="shared" si="28"/>
        <v>1000000</v>
      </c>
      <c r="S74">
        <f t="shared" si="29"/>
        <v>220.78734624803744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25.626908751469436</v>
      </c>
      <c r="AC74">
        <f t="shared" si="30"/>
        <v>17.866771370672229</v>
      </c>
      <c r="AE74">
        <f t="shared" si="31"/>
        <v>0</v>
      </c>
      <c r="AF74">
        <f t="shared" si="32"/>
        <v>0</v>
      </c>
      <c r="AG74">
        <f t="shared" si="32"/>
        <v>-1.0115373273362493</v>
      </c>
      <c r="AH74">
        <f t="shared" si="33"/>
        <v>-21316.931034568632</v>
      </c>
      <c r="AI74">
        <f t="shared" si="34"/>
        <v>-21317.942571895968</v>
      </c>
      <c r="AJ74">
        <f t="shared" si="35"/>
        <v>7.7601373807972074</v>
      </c>
      <c r="AK74">
        <f t="shared" si="49"/>
        <v>1.7938836126028608</v>
      </c>
      <c r="AL74">
        <f t="shared" si="26"/>
        <v>-21308.388550902571</v>
      </c>
      <c r="AN74">
        <f t="shared" si="36"/>
        <v>0</v>
      </c>
      <c r="AO74">
        <f t="shared" si="36"/>
        <v>0</v>
      </c>
      <c r="AP74">
        <f t="shared" si="36"/>
        <v>-3.2396814111449932E-4</v>
      </c>
      <c r="AQ74">
        <f t="shared" si="36"/>
        <v>-6.8272384368862014</v>
      </c>
      <c r="AR74">
        <f t="shared" si="36"/>
        <v>-6.827562405027316</v>
      </c>
      <c r="AS74">
        <f t="shared" si="36"/>
        <v>2.4853628374450578E-3</v>
      </c>
      <c r="AT74">
        <f t="shared" si="36"/>
        <v>5.7453256903640219E-4</v>
      </c>
      <c r="AU74">
        <f t="shared" si="23"/>
        <v>-6.824502509620836</v>
      </c>
      <c r="AW74">
        <v>71</v>
      </c>
      <c r="AX74">
        <f>IF(Z74&gt;0, (R74*SUMPRODUCT(K74:$K$98, X74:$X$98)-K74*$AZ$3)/Z74, 0)</f>
        <v>220.78734624803744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12.5</v>
      </c>
      <c r="R75">
        <f t="shared" si="28"/>
        <v>1000000</v>
      </c>
      <c r="S75">
        <f t="shared" si="29"/>
        <v>190.36589057426167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17.866771370672229</v>
      </c>
      <c r="AC75">
        <f t="shared" si="30"/>
        <v>11.726344670954656</v>
      </c>
      <c r="AE75">
        <f t="shared" si="31"/>
        <v>0</v>
      </c>
      <c r="AF75">
        <f t="shared" si="32"/>
        <v>0</v>
      </c>
      <c r="AG75">
        <f t="shared" si="32"/>
        <v>-0.76998724900116844</v>
      </c>
      <c r="AH75">
        <f t="shared" si="33"/>
        <v>-18514.776404937467</v>
      </c>
      <c r="AI75">
        <f t="shared" si="34"/>
        <v>-18515.546392186468</v>
      </c>
      <c r="AJ75">
        <f t="shared" si="35"/>
        <v>6.1404266997175725</v>
      </c>
      <c r="AK75">
        <f t="shared" si="49"/>
        <v>1.2506739959470561</v>
      </c>
      <c r="AL75">
        <f t="shared" si="26"/>
        <v>-18508.155291490806</v>
      </c>
      <c r="AN75">
        <f t="shared" si="36"/>
        <v>0</v>
      </c>
      <c r="AO75">
        <f t="shared" si="36"/>
        <v>0</v>
      </c>
      <c r="AP75">
        <f t="shared" si="36"/>
        <v>-2.20184072973003E-4</v>
      </c>
      <c r="AQ75">
        <f t="shared" si="36"/>
        <v>-5.2944498552564978</v>
      </c>
      <c r="AR75">
        <f t="shared" si="36"/>
        <v>-5.2946700393294712</v>
      </c>
      <c r="AS75">
        <f t="shared" si="36"/>
        <v>1.7559046104852292E-3</v>
      </c>
      <c r="AT75">
        <f t="shared" si="36"/>
        <v>3.5764033072790009E-4</v>
      </c>
      <c r="AU75">
        <f t="shared" si="23"/>
        <v>-5.2925564943882586</v>
      </c>
      <c r="AW75">
        <v>72</v>
      </c>
      <c r="AX75">
        <f>IF(Z75&gt;0, (R75*SUMPRODUCT(K75:$K$98, X75:$X$98)-K75*$AZ$3)/Z75, 0)</f>
        <v>190.36589057426167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12.5</v>
      </c>
      <c r="R76">
        <f t="shared" si="28"/>
        <v>1000000</v>
      </c>
      <c r="S76">
        <f t="shared" si="29"/>
        <v>155.07638443141002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11.726344670954656</v>
      </c>
      <c r="AC76">
        <f t="shared" si="30"/>
        <v>7.0451195810272917</v>
      </c>
      <c r="AE76">
        <f t="shared" si="31"/>
        <v>0</v>
      </c>
      <c r="AF76">
        <f t="shared" si="32"/>
        <v>0</v>
      </c>
      <c r="AG76">
        <f t="shared" si="32"/>
        <v>-0.56787495456338599</v>
      </c>
      <c r="AH76">
        <f t="shared" si="33"/>
        <v>-15552.993755821655</v>
      </c>
      <c r="AI76">
        <f t="shared" si="34"/>
        <v>-15553.561630776219</v>
      </c>
      <c r="AJ76">
        <f t="shared" si="35"/>
        <v>4.6812250899273646</v>
      </c>
      <c r="AK76">
        <f t="shared" si="49"/>
        <v>0.82084412696682607</v>
      </c>
      <c r="AL76">
        <f t="shared" si="26"/>
        <v>-15548.059561559325</v>
      </c>
      <c r="AN76">
        <f t="shared" si="36"/>
        <v>0</v>
      </c>
      <c r="AO76">
        <f t="shared" si="36"/>
        <v>0</v>
      </c>
      <c r="AP76">
        <f t="shared" si="36"/>
        <v>-1.449896695846541E-4</v>
      </c>
      <c r="AQ76">
        <f t="shared" si="36"/>
        <v>-3.9709858791757386</v>
      </c>
      <c r="AR76">
        <f t="shared" si="36"/>
        <v>-3.9711308688453237</v>
      </c>
      <c r="AS76">
        <f t="shared" si="36"/>
        <v>1.1952090395707031E-3</v>
      </c>
      <c r="AT76">
        <f t="shared" si="36"/>
        <v>2.0957768570886969E-4</v>
      </c>
      <c r="AU76">
        <f t="shared" si="23"/>
        <v>-3.9697260821200437</v>
      </c>
      <c r="AW76">
        <v>73</v>
      </c>
      <c r="AX76">
        <f>IF(Z76&gt;0, (R76*SUMPRODUCT(K76:$K$98, X76:$X$98)-K76*$AZ$3)/Z76, 0)</f>
        <v>155.07638443141002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12.5</v>
      </c>
      <c r="R77">
        <f t="shared" si="28"/>
        <v>1000000</v>
      </c>
      <c r="S77">
        <f t="shared" si="29"/>
        <v>111.74865609322431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7.0451195810272917</v>
      </c>
      <c r="AC77">
        <f t="shared" si="30"/>
        <v>3.6216558137525663</v>
      </c>
      <c r="AE77">
        <f t="shared" si="31"/>
        <v>0</v>
      </c>
      <c r="AF77">
        <f t="shared" si="32"/>
        <v>0</v>
      </c>
      <c r="AG77">
        <f t="shared" si="32"/>
        <v>-0.40511178616896126</v>
      </c>
      <c r="AH77">
        <f t="shared" si="33"/>
        <v>-12566.753507903277</v>
      </c>
      <c r="AI77">
        <f t="shared" si="34"/>
        <v>-12567.158619689446</v>
      </c>
      <c r="AJ77">
        <f t="shared" si="35"/>
        <v>3.4234637672747255</v>
      </c>
      <c r="AK77">
        <f t="shared" si="49"/>
        <v>0.49315837067191048</v>
      </c>
      <c r="AL77">
        <f t="shared" si="26"/>
        <v>-12563.2419975515</v>
      </c>
      <c r="AN77">
        <f t="shared" si="36"/>
        <v>0</v>
      </c>
      <c r="AO77">
        <f t="shared" si="36"/>
        <v>0</v>
      </c>
      <c r="AP77">
        <f t="shared" si="36"/>
        <v>-9.2350914627107851E-5</v>
      </c>
      <c r="AQ77">
        <f t="shared" si="36"/>
        <v>-2.8647677504604836</v>
      </c>
      <c r="AR77">
        <f t="shared" si="36"/>
        <v>-2.8648601013751107</v>
      </c>
      <c r="AS77">
        <f t="shared" si="36"/>
        <v>7.8042659062188666E-4</v>
      </c>
      <c r="AT77">
        <f t="shared" si="36"/>
        <v>1.1242236869546469E-4</v>
      </c>
      <c r="AU77">
        <f t="shared" si="23"/>
        <v>-2.8639672524157938</v>
      </c>
      <c r="AW77">
        <v>74</v>
      </c>
      <c r="AX77">
        <f>IF(Z77&gt;0, (R77*SUMPRODUCT(K77:$K$98, X77:$X$98)-K77*$AZ$3)/Z77, 0)</f>
        <v>111.74865609322431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12.5</v>
      </c>
      <c r="R78">
        <f t="shared" si="28"/>
        <v>1000000</v>
      </c>
      <c r="S78">
        <f t="shared" si="29"/>
        <v>55.856349067637836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3.6216558137525663</v>
      </c>
      <c r="AC78">
        <f t="shared" si="30"/>
        <v>1.2457470917751277</v>
      </c>
      <c r="AE78">
        <f t="shared" si="31"/>
        <v>0</v>
      </c>
      <c r="AF78">
        <f t="shared" si="32"/>
        <v>0</v>
      </c>
      <c r="AG78">
        <f t="shared" si="32"/>
        <v>-0.27878368183951246</v>
      </c>
      <c r="AH78">
        <f t="shared" si="33"/>
        <v>-9782.1589174207384</v>
      </c>
      <c r="AI78">
        <f t="shared" si="34"/>
        <v>-9782.4377011025772</v>
      </c>
      <c r="AJ78">
        <f t="shared" si="35"/>
        <v>2.3759087219774386</v>
      </c>
      <c r="AK78">
        <f t="shared" si="49"/>
        <v>0.25351590696267967</v>
      </c>
      <c r="AL78">
        <f t="shared" si="26"/>
        <v>-9779.8082764736373</v>
      </c>
      <c r="AN78">
        <f t="shared" si="36"/>
        <v>0</v>
      </c>
      <c r="AO78">
        <f t="shared" si="36"/>
        <v>0</v>
      </c>
      <c r="AP78">
        <f t="shared" si="36"/>
        <v>-5.6743438477950477E-5</v>
      </c>
      <c r="AQ78">
        <f t="shared" si="36"/>
        <v>-1.9910538846808747</v>
      </c>
      <c r="AR78">
        <f t="shared" si="36"/>
        <v>-1.9911106281193525</v>
      </c>
      <c r="AS78">
        <f t="shared" si="36"/>
        <v>4.8359082391473342E-4</v>
      </c>
      <c r="AT78">
        <f t="shared" si="36"/>
        <v>5.1600452992796974E-5</v>
      </c>
      <c r="AU78">
        <f t="shared" si="23"/>
        <v>-1.9905754368424451</v>
      </c>
      <c r="AW78">
        <v>75</v>
      </c>
      <c r="AX78">
        <f>IF(Z78&gt;0, (R78*SUMPRODUCT(K78:$K$98, X78:$X$98)-K78*$AZ$3)/Z78, 0)</f>
        <v>55.856349067637836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12.5</v>
      </c>
      <c r="R79">
        <f t="shared" si="28"/>
        <v>1000000</v>
      </c>
      <c r="S79">
        <f t="shared" si="29"/>
        <v>-20.892389742826726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1.2457470917751277</v>
      </c>
      <c r="AC79">
        <f t="shared" si="30"/>
        <v>-0.30882551747445186</v>
      </c>
      <c r="AE79">
        <f t="shared" si="31"/>
        <v>0</v>
      </c>
      <c r="AF79">
        <f t="shared" si="32"/>
        <v>0</v>
      </c>
      <c r="AG79">
        <f t="shared" si="32"/>
        <v>-0.18477153719363601</v>
      </c>
      <c r="AH79">
        <f t="shared" si="33"/>
        <v>-7297.9446261985058</v>
      </c>
      <c r="AI79">
        <f t="shared" si="34"/>
        <v>-7298.1293977356991</v>
      </c>
      <c r="AJ79">
        <f t="shared" si="35"/>
        <v>1.5545726092495795</v>
      </c>
      <c r="AK79">
        <f t="shared" si="49"/>
        <v>8.7202296424258946E-2</v>
      </c>
      <c r="AL79">
        <f t="shared" si="26"/>
        <v>-7296.4876228300254</v>
      </c>
      <c r="AN79">
        <f t="shared" si="36"/>
        <v>0</v>
      </c>
      <c r="AO79">
        <f t="shared" si="36"/>
        <v>0</v>
      </c>
      <c r="AP79">
        <f t="shared" si="36"/>
        <v>-3.3578813701036627E-5</v>
      </c>
      <c r="AQ79">
        <f t="shared" si="36"/>
        <v>-1.3262666248578536</v>
      </c>
      <c r="AR79">
        <f t="shared" si="36"/>
        <v>-1.3263002036715545</v>
      </c>
      <c r="AS79">
        <f t="shared" si="36"/>
        <v>2.8251485495853717E-4</v>
      </c>
      <c r="AT79">
        <f t="shared" si="36"/>
        <v>1.5847406534612173E-5</v>
      </c>
      <c r="AU79">
        <f t="shared" si="23"/>
        <v>-1.3260018414100614</v>
      </c>
      <c r="AW79">
        <v>76</v>
      </c>
      <c r="AX79">
        <f>IF(Z79&gt;0, (R79*SUMPRODUCT(K79:$K$98, X79:$X$98)-K79*$AZ$3)/Z79, 0)</f>
        <v>-20.892389742826726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12.5</v>
      </c>
      <c r="R80">
        <f t="shared" si="28"/>
        <v>1000000</v>
      </c>
      <c r="S80">
        <f t="shared" si="29"/>
        <v>-132.09527289647147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-0.30882551747445186</v>
      </c>
      <c r="AC80">
        <f t="shared" si="30"/>
        <v>-1.2453767178400805</v>
      </c>
      <c r="AE80">
        <f t="shared" si="31"/>
        <v>0</v>
      </c>
      <c r="AF80">
        <f t="shared" si="32"/>
        <v>0</v>
      </c>
      <c r="AG80">
        <f t="shared" si="32"/>
        <v>-0.11784834257620766</v>
      </c>
      <c r="AH80">
        <f t="shared" si="33"/>
        <v>-5206.0383396393609</v>
      </c>
      <c r="AI80">
        <f t="shared" si="34"/>
        <v>-5206.1561879819374</v>
      </c>
      <c r="AJ80">
        <f t="shared" si="35"/>
        <v>0.93655120036562867</v>
      </c>
      <c r="AK80">
        <f t="shared" si="49"/>
        <v>-2.1617786223211633E-2</v>
      </c>
      <c r="AL80">
        <f t="shared" si="26"/>
        <v>-5205.2412545677944</v>
      </c>
      <c r="AN80">
        <f t="shared" si="36"/>
        <v>0</v>
      </c>
      <c r="AO80">
        <f t="shared" si="36"/>
        <v>0</v>
      </c>
      <c r="AP80">
        <f t="shared" si="36"/>
        <v>-1.9122106531268102E-5</v>
      </c>
      <c r="AQ80">
        <f t="shared" si="36"/>
        <v>-0.84473330350042741</v>
      </c>
      <c r="AR80">
        <f t="shared" si="36"/>
        <v>-0.84475242560695873</v>
      </c>
      <c r="AS80">
        <f t="shared" si="36"/>
        <v>1.5196507166655878E-4</v>
      </c>
      <c r="AT80">
        <f t="shared" si="36"/>
        <v>-3.5077083147191358E-6</v>
      </c>
      <c r="AU80">
        <f t="shared" si="23"/>
        <v>-0.84460396824360684</v>
      </c>
      <c r="AW80">
        <v>77</v>
      </c>
      <c r="AX80">
        <f>IF(Z80&gt;0, (R80*SUMPRODUCT(K80:$K$98, X80:$X$98)-K80*$AZ$3)/Z80, 0)</f>
        <v>-132.09527289647147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12.5</v>
      </c>
      <c r="R81">
        <f t="shared" si="28"/>
        <v>1000000</v>
      </c>
      <c r="S81">
        <f t="shared" si="29"/>
        <v>-301.82318216626805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-1.2453767178400805</v>
      </c>
      <c r="AC81">
        <f t="shared" si="30"/>
        <v>-1.7421498209010209</v>
      </c>
      <c r="AE81">
        <f t="shared" si="31"/>
        <v>0</v>
      </c>
      <c r="AF81">
        <f t="shared" si="32"/>
        <v>0</v>
      </c>
      <c r="AG81">
        <f t="shared" si="32"/>
        <v>-7.215109391188626E-2</v>
      </c>
      <c r="AH81">
        <f t="shared" si="33"/>
        <v>-3561.5012190847447</v>
      </c>
      <c r="AI81">
        <f t="shared" si="34"/>
        <v>-3561.5733701786567</v>
      </c>
      <c r="AJ81">
        <f t="shared" si="35"/>
        <v>0.49677310306094036</v>
      </c>
      <c r="AK81">
        <f t="shared" si="49"/>
        <v>-8.7176370248805646E-2</v>
      </c>
      <c r="AL81">
        <f t="shared" si="26"/>
        <v>-3561.1637734458445</v>
      </c>
      <c r="AN81">
        <f t="shared" si="36"/>
        <v>0</v>
      </c>
      <c r="AO81">
        <f t="shared" si="36"/>
        <v>0</v>
      </c>
      <c r="AP81">
        <f t="shared" si="36"/>
        <v>-1.0452908570352034E-5</v>
      </c>
      <c r="AQ81">
        <f t="shared" si="36"/>
        <v>-0.51597341908293859</v>
      </c>
      <c r="AR81">
        <f t="shared" si="36"/>
        <v>-0.51598387199150886</v>
      </c>
      <c r="AS81">
        <f t="shared" si="36"/>
        <v>7.1970133021789456E-5</v>
      </c>
      <c r="AT81">
        <f t="shared" si="36"/>
        <v>-1.2629699403016295E-5</v>
      </c>
      <c r="AU81">
        <f t="shared" si="23"/>
        <v>-0.51592453155789009</v>
      </c>
      <c r="AW81">
        <v>78</v>
      </c>
      <c r="AX81">
        <f>IF(Z81&gt;0, (R81*SUMPRODUCT(K81:$K$98, X81:$X$98)-K81*$AZ$3)/Z81, 0)</f>
        <v>-301.82318216626805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12.5</v>
      </c>
      <c r="R82">
        <f t="shared" si="28"/>
        <v>1000000</v>
      </c>
      <c r="S82">
        <f t="shared" si="29"/>
        <v>-575.5344571581935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-1.7421498209010209</v>
      </c>
      <c r="AC82">
        <f t="shared" si="30"/>
        <v>-1.9474444895915601</v>
      </c>
      <c r="AE82">
        <f t="shared" si="31"/>
        <v>0</v>
      </c>
      <c r="AF82">
        <f t="shared" si="32"/>
        <v>0</v>
      </c>
      <c r="AG82">
        <f t="shared" si="32"/>
        <v>-4.229643562974976E-2</v>
      </c>
      <c r="AH82">
        <f t="shared" si="33"/>
        <v>-2330.6517874414112</v>
      </c>
      <c r="AI82">
        <f t="shared" si="34"/>
        <v>-2330.6940838770411</v>
      </c>
      <c r="AJ82">
        <f t="shared" si="35"/>
        <v>0.20529466869053925</v>
      </c>
      <c r="AK82">
        <f t="shared" si="49"/>
        <v>-0.12195048746307148</v>
      </c>
      <c r="AL82">
        <f t="shared" si="26"/>
        <v>-2330.6107396958137</v>
      </c>
      <c r="AN82">
        <f t="shared" si="36"/>
        <v>0</v>
      </c>
      <c r="AO82">
        <f t="shared" si="36"/>
        <v>0</v>
      </c>
      <c r="AP82">
        <f t="shared" si="36"/>
        <v>-5.4711671037256294E-6</v>
      </c>
      <c r="AQ82">
        <f t="shared" si="36"/>
        <v>-0.3014765948911291</v>
      </c>
      <c r="AR82">
        <f t="shared" si="36"/>
        <v>-0.30148206605823286</v>
      </c>
      <c r="AS82">
        <f t="shared" si="36"/>
        <v>2.6555463153966374E-5</v>
      </c>
      <c r="AT82">
        <f t="shared" si="36"/>
        <v>-1.5774650637983532E-5</v>
      </c>
      <c r="AU82">
        <f t="shared" si="23"/>
        <v>-0.30147128524571687</v>
      </c>
      <c r="AW82">
        <v>79</v>
      </c>
      <c r="AX82">
        <f>IF(Z82&gt;0, (R82*SUMPRODUCT(K82:$K$98, X82:$X$98)-K82*$AZ$3)/Z82, 0)</f>
        <v>-575.5344571581935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12.5</v>
      </c>
      <c r="R83">
        <f t="shared" si="28"/>
        <v>1000000</v>
      </c>
      <c r="S83">
        <f t="shared" si="29"/>
        <v>-1040.5913040002056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-1.9474444895915601</v>
      </c>
      <c r="AC83">
        <f t="shared" si="30"/>
        <v>-1.9715293430609047</v>
      </c>
      <c r="AE83">
        <f t="shared" si="31"/>
        <v>0</v>
      </c>
      <c r="AF83">
        <f t="shared" si="32"/>
        <v>0</v>
      </c>
      <c r="AG83">
        <f t="shared" si="32"/>
        <v>-2.3682801012775367E-2</v>
      </c>
      <c r="AH83">
        <f t="shared" si="33"/>
        <v>-1455.2536208541517</v>
      </c>
      <c r="AI83">
        <f t="shared" si="34"/>
        <v>-1455.2773036551644</v>
      </c>
      <c r="AJ83">
        <f t="shared" si="35"/>
        <v>2.4084853469344525E-2</v>
      </c>
      <c r="AK83">
        <f t="shared" si="49"/>
        <v>-0.13632111427140922</v>
      </c>
      <c r="AL83">
        <f t="shared" si="26"/>
        <v>-1455.3895399159665</v>
      </c>
      <c r="AN83">
        <f t="shared" si="36"/>
        <v>0</v>
      </c>
      <c r="AO83">
        <f t="shared" si="36"/>
        <v>0</v>
      </c>
      <c r="AP83">
        <f t="shared" si="36"/>
        <v>-2.7352136325770137E-6</v>
      </c>
      <c r="AQ83">
        <f t="shared" si="36"/>
        <v>-0.16807258315729409</v>
      </c>
      <c r="AR83">
        <f t="shared" si="36"/>
        <v>-0.16807531837092665</v>
      </c>
      <c r="AS83">
        <f t="shared" si="36"/>
        <v>2.7816481467894929E-6</v>
      </c>
      <c r="AT83">
        <f t="shared" si="36"/>
        <v>-1.5744225945322477E-5</v>
      </c>
      <c r="AU83">
        <f t="shared" si="23"/>
        <v>-0.16808828094872519</v>
      </c>
      <c r="AW83">
        <v>80</v>
      </c>
      <c r="AX83">
        <f>IF(Z83&gt;0, (R83*SUMPRODUCT(K83:$K$98, X83:$X$98)-K83*$AZ$3)/Z83, 0)</f>
        <v>-1040.5913040002056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12.5</v>
      </c>
      <c r="R84">
        <f t="shared" si="28"/>
        <v>1000000</v>
      </c>
      <c r="S84">
        <f t="shared" si="29"/>
        <v>-1871.697699482429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-1.9715293430609047</v>
      </c>
      <c r="AC84">
        <f t="shared" si="30"/>
        <v>-1.8919307285201765</v>
      </c>
      <c r="AE84">
        <f t="shared" si="31"/>
        <v>0</v>
      </c>
      <c r="AF84">
        <f t="shared" si="32"/>
        <v>0</v>
      </c>
      <c r="AG84">
        <f t="shared" si="32"/>
        <v>-1.2635124845770651E-2</v>
      </c>
      <c r="AH84">
        <f t="shared" si="33"/>
        <v>-864.86785255015718</v>
      </c>
      <c r="AI84">
        <f t="shared" si="34"/>
        <v>-864.880487675003</v>
      </c>
      <c r="AJ84">
        <f t="shared" si="35"/>
        <v>-7.9598614540728141E-2</v>
      </c>
      <c r="AK84">
        <f t="shared" si="49"/>
        <v>-0.13800705401426333</v>
      </c>
      <c r="AL84">
        <f t="shared" si="26"/>
        <v>-865.09809334355793</v>
      </c>
      <c r="AN84">
        <f t="shared" si="36"/>
        <v>0</v>
      </c>
      <c r="AO84">
        <f t="shared" si="36"/>
        <v>0</v>
      </c>
      <c r="AP84">
        <f t="shared" si="36"/>
        <v>-1.3029258519121422E-6</v>
      </c>
      <c r="AQ84">
        <f t="shared" si="36"/>
        <v>-8.9184610150688889E-2</v>
      </c>
      <c r="AR84">
        <f t="shared" si="36"/>
        <v>-8.9185913076540807E-2</v>
      </c>
      <c r="AS84">
        <f t="shared" si="36"/>
        <v>-8.2081573334211733E-6</v>
      </c>
      <c r="AT84">
        <f t="shared" si="36"/>
        <v>-1.4231197603212269E-5</v>
      </c>
      <c r="AU84">
        <f t="shared" si="23"/>
        <v>-8.9208352431477428E-2</v>
      </c>
      <c r="AW84">
        <v>81</v>
      </c>
      <c r="AX84">
        <f>IF(Z84&gt;0, (R84*SUMPRODUCT(K84:$K$98, X84:$X$98)-K84*$AZ$3)/Z84, 0)</f>
        <v>-1871.697699482429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12.5</v>
      </c>
      <c r="R85">
        <f t="shared" si="28"/>
        <v>1000000</v>
      </c>
      <c r="S85">
        <f t="shared" si="29"/>
        <v>-3434.4742474223644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-1.8919307285201765</v>
      </c>
      <c r="AC85">
        <f t="shared" si="30"/>
        <v>-1.7599803407262031</v>
      </c>
      <c r="AE85">
        <f t="shared" si="31"/>
        <v>0</v>
      </c>
      <c r="AF85">
        <f t="shared" si="32"/>
        <v>0</v>
      </c>
      <c r="AG85">
        <f t="shared" si="32"/>
        <v>-6.4055668129084833E-3</v>
      </c>
      <c r="AH85">
        <f t="shared" si="33"/>
        <v>-488.25654275235678</v>
      </c>
      <c r="AI85">
        <f t="shared" si="34"/>
        <v>-488.26294831916971</v>
      </c>
      <c r="AJ85">
        <f t="shared" si="35"/>
        <v>-0.13195038779397339</v>
      </c>
      <c r="AK85">
        <f t="shared" si="49"/>
        <v>-0.13243515099641237</v>
      </c>
      <c r="AL85">
        <f t="shared" si="26"/>
        <v>-488.52733385796006</v>
      </c>
      <c r="AN85">
        <f t="shared" si="36"/>
        <v>0</v>
      </c>
      <c r="AO85">
        <f t="shared" si="36"/>
        <v>0</v>
      </c>
      <c r="AP85">
        <f t="shared" si="36"/>
        <v>-5.8976596552434319E-7</v>
      </c>
      <c r="AQ85">
        <f t="shared" si="36"/>
        <v>-4.4954193714696875E-2</v>
      </c>
      <c r="AR85">
        <f t="shared" si="36"/>
        <v>-4.4954783480662404E-2</v>
      </c>
      <c r="AS85">
        <f t="shared" si="36"/>
        <v>-1.2148784039189452E-5</v>
      </c>
      <c r="AT85">
        <f t="shared" si="36"/>
        <v>-1.2193416598100704E-5</v>
      </c>
      <c r="AU85">
        <f t="shared" si="23"/>
        <v>-4.4979125681299692E-2</v>
      </c>
      <c r="AW85">
        <v>82</v>
      </c>
      <c r="AX85">
        <f>IF(Z85&gt;0, (R85*SUMPRODUCT(K85:$K$98, X85:$X$98)-K85*$AZ$3)/Z85, 0)</f>
        <v>-3434.4742474223644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12.5</v>
      </c>
      <c r="R86">
        <f t="shared" si="28"/>
        <v>1000000</v>
      </c>
      <c r="S86">
        <f t="shared" si="29"/>
        <v>-6532.1362188463554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-1.7599803407262031</v>
      </c>
      <c r="AC86">
        <f t="shared" si="30"/>
        <v>-1.6074925719903082</v>
      </c>
      <c r="AE86">
        <f t="shared" si="31"/>
        <v>0</v>
      </c>
      <c r="AF86">
        <f t="shared" si="32"/>
        <v>0</v>
      </c>
      <c r="AG86">
        <f t="shared" si="32"/>
        <v>-3.076123411496707E-3</v>
      </c>
      <c r="AH86">
        <f t="shared" si="33"/>
        <v>-261.23101866261533</v>
      </c>
      <c r="AI86">
        <f t="shared" si="34"/>
        <v>-261.23409478602684</v>
      </c>
      <c r="AJ86">
        <f t="shared" si="35"/>
        <v>-0.15248776873589498</v>
      </c>
      <c r="AK86">
        <f t="shared" si="49"/>
        <v>-0.12319862385083423</v>
      </c>
      <c r="AL86">
        <f t="shared" si="26"/>
        <v>-261.50978117861359</v>
      </c>
      <c r="AN86">
        <f t="shared" si="36"/>
        <v>0</v>
      </c>
      <c r="AO86">
        <f t="shared" si="36"/>
        <v>0</v>
      </c>
      <c r="AP86">
        <f t="shared" si="36"/>
        <v>-2.5287615149582449E-7</v>
      </c>
      <c r="AQ86">
        <f t="shared" si="36"/>
        <v>-2.1474786870984024E-2</v>
      </c>
      <c r="AR86">
        <f t="shared" si="36"/>
        <v>-2.1475039747135521E-2</v>
      </c>
      <c r="AS86">
        <f t="shared" si="36"/>
        <v>-1.2535426883070523E-5</v>
      </c>
      <c r="AT86">
        <f t="shared" si="36"/>
        <v>-1.0127680102997716E-5</v>
      </c>
      <c r="AU86">
        <f t="shared" si="23"/>
        <v>-2.149770285412159E-2</v>
      </c>
      <c r="AW86">
        <v>83</v>
      </c>
      <c r="AX86">
        <f>IF(Z86&gt;0, (R86*SUMPRODUCT(K86:$K$98, X86:$X$98)-K86*$AZ$3)/Z86, 0)</f>
        <v>-6532.1362188463554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12.5</v>
      </c>
      <c r="R87">
        <f t="shared" si="28"/>
        <v>1000000</v>
      </c>
      <c r="S87">
        <f t="shared" si="29"/>
        <v>-13018.047611868602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-1.6074925719903082</v>
      </c>
      <c r="AC87">
        <f t="shared" si="30"/>
        <v>-1.4526798923875497</v>
      </c>
      <c r="AE87">
        <f t="shared" si="31"/>
        <v>0</v>
      </c>
      <c r="AF87">
        <f t="shared" si="32"/>
        <v>0</v>
      </c>
      <c r="AG87">
        <f t="shared" si="32"/>
        <v>-1.3948711201739038E-3</v>
      </c>
      <c r="AH87">
        <f t="shared" si="33"/>
        <v>-132.0392845766269</v>
      </c>
      <c r="AI87">
        <f t="shared" si="34"/>
        <v>-132.04067944774707</v>
      </c>
      <c r="AJ87">
        <f t="shared" si="35"/>
        <v>-0.15481267960275846</v>
      </c>
      <c r="AK87">
        <f t="shared" si="49"/>
        <v>-0.11252448003932158</v>
      </c>
      <c r="AL87">
        <f t="shared" si="26"/>
        <v>-132.30801660738916</v>
      </c>
      <c r="AN87">
        <f t="shared" si="36"/>
        <v>0</v>
      </c>
      <c r="AO87">
        <f t="shared" si="36"/>
        <v>0</v>
      </c>
      <c r="AP87">
        <f t="shared" si="36"/>
        <v>-1.0238119121664228E-7</v>
      </c>
      <c r="AQ87">
        <f t="shared" si="36"/>
        <v>-9.6914611298733484E-3</v>
      </c>
      <c r="AR87">
        <f t="shared" si="36"/>
        <v>-9.6915635110645642E-3</v>
      </c>
      <c r="AS87">
        <f t="shared" si="36"/>
        <v>-1.1362989973722248E-5</v>
      </c>
      <c r="AT87">
        <f t="shared" si="36"/>
        <v>-8.2591073403417661E-6</v>
      </c>
      <c r="AU87">
        <f t="shared" si="23"/>
        <v>-9.7111856083786294E-3</v>
      </c>
      <c r="AW87">
        <v>84</v>
      </c>
      <c r="AX87">
        <f>IF(Z87&gt;0, (R87*SUMPRODUCT(K87:$K$98, X87:$X$98)-K87*$AZ$3)/Z87, 0)</f>
        <v>-13018.047611868602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12.5</v>
      </c>
      <c r="R88">
        <f t="shared" si="28"/>
        <v>1000000</v>
      </c>
      <c r="S88">
        <f t="shared" si="29"/>
        <v>-27400.520046941605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-1.4526798923875497</v>
      </c>
      <c r="AC88">
        <f t="shared" si="30"/>
        <v>-1.3049718298801531</v>
      </c>
      <c r="AE88">
        <f t="shared" si="31"/>
        <v>0</v>
      </c>
      <c r="AF88">
        <f t="shared" si="32"/>
        <v>0</v>
      </c>
      <c r="AG88">
        <f t="shared" si="32"/>
        <v>-5.9532256488404299E-4</v>
      </c>
      <c r="AH88">
        <f t="shared" si="33"/>
        <v>-62.847987527049746</v>
      </c>
      <c r="AI88">
        <f t="shared" si="34"/>
        <v>-62.84858284961463</v>
      </c>
      <c r="AJ88">
        <f t="shared" si="35"/>
        <v>-0.14770806250739654</v>
      </c>
      <c r="AK88">
        <f t="shared" si="49"/>
        <v>-0.10168759246712848</v>
      </c>
      <c r="AL88">
        <f t="shared" si="26"/>
        <v>-63.097978504589157</v>
      </c>
      <c r="AN88">
        <f t="shared" si="36"/>
        <v>0</v>
      </c>
      <c r="AO88">
        <f t="shared" si="36"/>
        <v>0</v>
      </c>
      <c r="AP88">
        <f t="shared" si="36"/>
        <v>-3.901399439439679E-8</v>
      </c>
      <c r="AQ88">
        <f t="shared" si="36"/>
        <v>-4.1186932559108182E-3</v>
      </c>
      <c r="AR88">
        <f t="shared" si="36"/>
        <v>-4.1187322699052127E-3</v>
      </c>
      <c r="AS88">
        <f t="shared" si="36"/>
        <v>-9.6799312886674055E-6</v>
      </c>
      <c r="AT88">
        <f t="shared" si="36"/>
        <v>-6.664016109090364E-6</v>
      </c>
      <c r="AU88">
        <f t="shared" si="23"/>
        <v>-4.1350762173029704E-3</v>
      </c>
      <c r="AW88">
        <v>85</v>
      </c>
      <c r="AX88">
        <f>IF(Z88&gt;0, (R88*SUMPRODUCT(K88:$K$98, X88:$X$98)-K88*$AZ$3)/Z88, 0)</f>
        <v>-27400.520046941605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12.5</v>
      </c>
      <c r="R89">
        <f t="shared" si="28"/>
        <v>1000000</v>
      </c>
      <c r="S89">
        <f t="shared" si="29"/>
        <v>-61984.246422569733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-1.3049718298801531</v>
      </c>
      <c r="AC89">
        <f t="shared" si="30"/>
        <v>-1.1685552341742158</v>
      </c>
      <c r="AE89">
        <f t="shared" si="31"/>
        <v>0</v>
      </c>
      <c r="AF89">
        <f t="shared" si="32"/>
        <v>0</v>
      </c>
      <c r="AG89">
        <f t="shared" si="32"/>
        <v>-2.356556910863566E-4</v>
      </c>
      <c r="AH89">
        <f t="shared" si="33"/>
        <v>-28.29709185190768</v>
      </c>
      <c r="AI89">
        <f t="shared" si="34"/>
        <v>-28.297327507598766</v>
      </c>
      <c r="AJ89">
        <f t="shared" si="35"/>
        <v>-0.13641659570593734</v>
      </c>
      <c r="AK89">
        <f t="shared" si="49"/>
        <v>-9.1348028091610731E-2</v>
      </c>
      <c r="AL89">
        <f t="shared" si="26"/>
        <v>-28.525092131396313</v>
      </c>
      <c r="AN89">
        <f t="shared" si="36"/>
        <v>0</v>
      </c>
      <c r="AO89">
        <f t="shared" si="36"/>
        <v>0</v>
      </c>
      <c r="AP89">
        <f t="shared" si="36"/>
        <v>-1.3788847954880202E-8</v>
      </c>
      <c r="AQ89">
        <f t="shared" si="36"/>
        <v>-1.6557389100704998E-3</v>
      </c>
      <c r="AR89">
        <f t="shared" si="36"/>
        <v>-1.6557526989184547E-3</v>
      </c>
      <c r="AS89">
        <f t="shared" si="36"/>
        <v>-7.9821017181470338E-6</v>
      </c>
      <c r="AT89">
        <f t="shared" si="36"/>
        <v>-5.3450186775746834E-6</v>
      </c>
      <c r="AU89">
        <f t="shared" si="23"/>
        <v>-1.6690798193141764E-3</v>
      </c>
      <c r="AW89">
        <v>86</v>
      </c>
      <c r="AX89">
        <f>IF(Z89&gt;0, (R89*SUMPRODUCT(K89:$K$98, X89:$X$98)-K89*$AZ$3)/Z89, 0)</f>
        <v>-61984.246422569733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12.5</v>
      </c>
      <c r="R90">
        <f t="shared" si="28"/>
        <v>1000000</v>
      </c>
      <c r="S90">
        <f t="shared" si="29"/>
        <v>-151798.43423939953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-1.1685552341742158</v>
      </c>
      <c r="AC90">
        <f t="shared" si="30"/>
        <v>-1.0447330365112073</v>
      </c>
      <c r="AE90">
        <f t="shared" si="31"/>
        <v>0</v>
      </c>
      <c r="AF90">
        <f t="shared" si="32"/>
        <v>0</v>
      </c>
      <c r="AG90">
        <f t="shared" si="32"/>
        <v>-8.6029628841853792E-5</v>
      </c>
      <c r="AH90">
        <f t="shared" si="33"/>
        <v>-11.78156042669114</v>
      </c>
      <c r="AI90">
        <f t="shared" si="34"/>
        <v>-11.781646456319981</v>
      </c>
      <c r="AJ90">
        <f t="shared" si="35"/>
        <v>-0.1238221976630085</v>
      </c>
      <c r="AK90">
        <f t="shared" si="49"/>
        <v>-8.1798866392195108E-2</v>
      </c>
      <c r="AL90">
        <f t="shared" si="26"/>
        <v>-11.987267520375184</v>
      </c>
      <c r="AN90">
        <f t="shared" si="36"/>
        <v>0</v>
      </c>
      <c r="AO90">
        <f t="shared" si="36"/>
        <v>0</v>
      </c>
      <c r="AP90">
        <f t="shared" si="36"/>
        <v>-4.4944864651845363E-9</v>
      </c>
      <c r="AQ90">
        <f t="shared" si="36"/>
        <v>-6.1550961673747997E-4</v>
      </c>
      <c r="AR90">
        <f t="shared" si="36"/>
        <v>-6.1551411122394515E-4</v>
      </c>
      <c r="AS90">
        <f t="shared" si="36"/>
        <v>-6.468901458459484E-6</v>
      </c>
      <c r="AT90">
        <f t="shared" si="36"/>
        <v>-4.2734567475932057E-6</v>
      </c>
      <c r="AU90">
        <f t="shared" si="23"/>
        <v>-6.2625646942999775E-4</v>
      </c>
      <c r="AW90">
        <v>87</v>
      </c>
      <c r="AX90">
        <f>IF(Z90&gt;0, (R90*SUMPRODUCT(K90:$K$98, X90:$X$98)-K90*$AZ$3)/Z90, 0)</f>
        <v>-151798.43423939953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12.5</v>
      </c>
      <c r="R91">
        <f t="shared" si="28"/>
        <v>1000000</v>
      </c>
      <c r="S91">
        <f t="shared" si="29"/>
        <v>-405420.72228227765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-1.0447330365112073</v>
      </c>
      <c r="AC91">
        <f t="shared" si="30"/>
        <v>-0.93331467418769598</v>
      </c>
      <c r="AE91">
        <f t="shared" si="31"/>
        <v>0</v>
      </c>
      <c r="AF91">
        <f t="shared" si="32"/>
        <v>0</v>
      </c>
      <c r="AG91">
        <f t="shared" si="32"/>
        <v>-2.8776115245592566E-5</v>
      </c>
      <c r="AH91">
        <f t="shared" si="33"/>
        <v>-4.5114573846274144</v>
      </c>
      <c r="AI91">
        <f t="shared" si="34"/>
        <v>-4.5114861607426597</v>
      </c>
      <c r="AJ91">
        <f t="shared" si="35"/>
        <v>-0.11141836232351132</v>
      </c>
      <c r="AK91">
        <f t="shared" si="49"/>
        <v>-7.313131255578452E-2</v>
      </c>
      <c r="AL91">
        <f t="shared" si="26"/>
        <v>-4.6960358356219558</v>
      </c>
      <c r="AN91">
        <f t="shared" si="36"/>
        <v>0</v>
      </c>
      <c r="AO91">
        <f t="shared" si="36"/>
        <v>0</v>
      </c>
      <c r="AP91">
        <f t="shared" si="36"/>
        <v>-1.3422894264226764E-9</v>
      </c>
      <c r="AQ91">
        <f t="shared" si="36"/>
        <v>-2.1044124592423523E-4</v>
      </c>
      <c r="AR91">
        <f t="shared" si="36"/>
        <v>-2.1044258821366162E-4</v>
      </c>
      <c r="AS91">
        <f t="shared" si="36"/>
        <v>-5.1972161071702105E-6</v>
      </c>
      <c r="AT91">
        <f t="shared" si="36"/>
        <v>-3.4112800406259305E-6</v>
      </c>
      <c r="AU91">
        <f t="shared" si="23"/>
        <v>-2.1905108436145779E-4</v>
      </c>
      <c r="AW91">
        <v>88</v>
      </c>
      <c r="AX91">
        <f>IF(Z91&gt;0, (R91*SUMPRODUCT(K91:$K$98, X91:$X$98)-K91*$AZ$3)/Z91, 0)</f>
        <v>-405420.72228227765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12.5</v>
      </c>
      <c r="R92">
        <f t="shared" si="28"/>
        <v>1000000</v>
      </c>
      <c r="S92">
        <f t="shared" si="29"/>
        <v>-1190357.0301879896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-0.93331467418769598</v>
      </c>
      <c r="AC92">
        <f t="shared" si="30"/>
        <v>-0.83349487262982658</v>
      </c>
      <c r="AE92">
        <f t="shared" si="31"/>
        <v>0</v>
      </c>
      <c r="AF92">
        <f t="shared" si="32"/>
        <v>0</v>
      </c>
      <c r="AG92">
        <f t="shared" si="32"/>
        <v>-8.7525722481997185E-6</v>
      </c>
      <c r="AH92">
        <f t="shared" si="33"/>
        <v>-1.5788625475949538</v>
      </c>
      <c r="AI92">
        <f t="shared" si="34"/>
        <v>-1.5788713001672021</v>
      </c>
      <c r="AJ92">
        <f t="shared" si="35"/>
        <v>-9.9819801557869403E-2</v>
      </c>
      <c r="AK92">
        <f t="shared" si="49"/>
        <v>-6.5332027193138728E-2</v>
      </c>
      <c r="AL92">
        <f t="shared" si="26"/>
        <v>-1.7440231289182104</v>
      </c>
      <c r="AN92">
        <f t="shared" si="36"/>
        <v>0</v>
      </c>
      <c r="AO92">
        <f t="shared" si="36"/>
        <v>0</v>
      </c>
      <c r="AP92">
        <f t="shared" si="36"/>
        <v>-3.6452866634888614E-10</v>
      </c>
      <c r="AQ92">
        <f t="shared" si="36"/>
        <v>-6.5756744703406917E-5</v>
      </c>
      <c r="AR92">
        <f t="shared" si="36"/>
        <v>-6.5757109232073271E-5</v>
      </c>
      <c r="AS92">
        <f t="shared" si="36"/>
        <v>-4.157312628248791E-6</v>
      </c>
      <c r="AT92">
        <f t="shared" si="36"/>
        <v>-2.7209597438607283E-6</v>
      </c>
      <c r="AU92">
        <f t="shared" si="23"/>
        <v>-7.2635381604182808E-5</v>
      </c>
      <c r="AW92">
        <v>89</v>
      </c>
      <c r="AX92">
        <f>IF(Z92&gt;0, (R92*SUMPRODUCT(K92:$K$98, X92:$X$98)-K92*$AZ$3)/Z92, 0)</f>
        <v>-1190357.0301879896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12.5</v>
      </c>
      <c r="R93">
        <f t="shared" si="28"/>
        <v>1000000</v>
      </c>
      <c r="S93">
        <f t="shared" si="29"/>
        <v>-3877596.0628634305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-0.83349487262982658</v>
      </c>
      <c r="AC93">
        <f t="shared" si="30"/>
        <v>-0.74424791258542855</v>
      </c>
      <c r="AE93">
        <f t="shared" si="31"/>
        <v>0</v>
      </c>
      <c r="AF93">
        <f t="shared" si="32"/>
        <v>0</v>
      </c>
      <c r="AG93">
        <f t="shared" si="32"/>
        <v>-2.3991923749912042E-6</v>
      </c>
      <c r="AH93">
        <f t="shared" si="33"/>
        <v>-0.50126833205812138</v>
      </c>
      <c r="AI93">
        <f t="shared" si="34"/>
        <v>-0.50127073125049637</v>
      </c>
      <c r="AJ93">
        <f t="shared" si="35"/>
        <v>-8.9246960044398027E-2</v>
      </c>
      <c r="AK93">
        <f t="shared" si="49"/>
        <v>-5.8344641084087864E-2</v>
      </c>
      <c r="AL93">
        <f t="shared" si="26"/>
        <v>-0.64886233237898228</v>
      </c>
      <c r="AN93">
        <f t="shared" si="36"/>
        <v>0</v>
      </c>
      <c r="AO93">
        <f t="shared" si="36"/>
        <v>0</v>
      </c>
      <c r="AP93">
        <f t="shared" si="36"/>
        <v>-8.9216058430897279E-11</v>
      </c>
      <c r="AQ93">
        <f t="shared" si="36"/>
        <v>-1.8640099588770879E-5</v>
      </c>
      <c r="AR93">
        <f t="shared" si="36"/>
        <v>-1.8640188804829309E-5</v>
      </c>
      <c r="AS93">
        <f t="shared" si="36"/>
        <v>-3.3187259534076169E-6</v>
      </c>
      <c r="AT93">
        <f t="shared" si="36"/>
        <v>-2.169596303467243E-6</v>
      </c>
      <c r="AU93">
        <f t="shared" si="23"/>
        <v>-2.4128511061704169E-5</v>
      </c>
      <c r="AW93">
        <v>90</v>
      </c>
      <c r="AX93">
        <f>IF(Z93&gt;0, (R93*SUMPRODUCT(K93:$K$98, X93:$X$98)-K93*$AZ$3)/Z93, 0)</f>
        <v>-3877596.0628634305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12.5</v>
      </c>
      <c r="R94">
        <f t="shared" si="28"/>
        <v>1000000</v>
      </c>
      <c r="S94">
        <f t="shared" si="29"/>
        <v>-14176811.614084458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-0.74424791258542855</v>
      </c>
      <c r="AC94">
        <f t="shared" si="30"/>
        <v>-0.66452305555189095</v>
      </c>
      <c r="AE94">
        <f t="shared" si="31"/>
        <v>0</v>
      </c>
      <c r="AF94">
        <f t="shared" si="32"/>
        <v>0</v>
      </c>
      <c r="AG94">
        <f t="shared" si="32"/>
        <v>-5.8592428400093933E-7</v>
      </c>
      <c r="AH94">
        <f t="shared" si="33"/>
        <v>-0.14314209337922823</v>
      </c>
      <c r="AI94">
        <f t="shared" si="34"/>
        <v>-0.14314267930351224</v>
      </c>
      <c r="AJ94">
        <f t="shared" si="35"/>
        <v>-7.9724857033537599E-2</v>
      </c>
      <c r="AK94">
        <f t="shared" si="49"/>
        <v>-5.2097353880980003E-2</v>
      </c>
      <c r="AL94">
        <f t="shared" si="26"/>
        <v>-0.27496489021802983</v>
      </c>
      <c r="AN94">
        <f t="shared" si="36"/>
        <v>0</v>
      </c>
      <c r="AO94">
        <f t="shared" si="36"/>
        <v>0</v>
      </c>
      <c r="AP94">
        <f t="shared" si="36"/>
        <v>-1.9453665095210683E-11</v>
      </c>
      <c r="AQ94">
        <f t="shared" si="36"/>
        <v>-4.7525566385680242E-6</v>
      </c>
      <c r="AR94">
        <f t="shared" si="36"/>
        <v>-4.7525760922331188E-6</v>
      </c>
      <c r="AS94">
        <f t="shared" si="36"/>
        <v>-2.6469984447538378E-6</v>
      </c>
      <c r="AT94">
        <f t="shared" si="36"/>
        <v>-1.7297191845792052E-6</v>
      </c>
      <c r="AU94">
        <f t="shared" si="23"/>
        <v>-9.1292937215661615E-6</v>
      </c>
      <c r="AW94">
        <v>91</v>
      </c>
      <c r="AX94">
        <f>IF(Z94&gt;0, (R94*SUMPRODUCT(K94:$K$98, X94:$X$98)-K94*$AZ$3)/Z94, 0)</f>
        <v>-14176811.614084458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12.5</v>
      </c>
      <c r="R95">
        <f t="shared" si="28"/>
        <v>1000000</v>
      </c>
      <c r="S95">
        <f t="shared" si="29"/>
        <v>-59060235.531769983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-0.66452305555189095</v>
      </c>
      <c r="AC95">
        <f t="shared" si="30"/>
        <v>-0.59332825709680959</v>
      </c>
      <c r="AE95">
        <f t="shared" si="31"/>
        <v>0</v>
      </c>
      <c r="AF95">
        <f t="shared" si="32"/>
        <v>0</v>
      </c>
      <c r="AG95">
        <f t="shared" si="32"/>
        <v>-1.2557693254915219E-7</v>
      </c>
      <c r="AH95">
        <f t="shared" si="33"/>
        <v>-3.6359048688942221E-2</v>
      </c>
      <c r="AI95">
        <f t="shared" si="34"/>
        <v>-3.6359174265874768E-2</v>
      </c>
      <c r="AJ95">
        <f t="shared" si="35"/>
        <v>-7.1194798455081365E-2</v>
      </c>
      <c r="AK95">
        <f t="shared" si="49"/>
        <v>-4.6516613888632374E-2</v>
      </c>
      <c r="AL95">
        <f t="shared" si="26"/>
        <v>-0.1540705866095885</v>
      </c>
      <c r="AN95">
        <f t="shared" si="36"/>
        <v>0</v>
      </c>
      <c r="AO95">
        <f t="shared" si="36"/>
        <v>0</v>
      </c>
      <c r="AP95">
        <f t="shared" si="36"/>
        <v>-3.7226463875126372E-12</v>
      </c>
      <c r="AQ95">
        <f t="shared" si="36"/>
        <v>-1.0778403207317444E-6</v>
      </c>
      <c r="AR95">
        <f t="shared" si="36"/>
        <v>-1.0778440433781319E-6</v>
      </c>
      <c r="AS95">
        <f t="shared" si="36"/>
        <v>-2.11052343689604E-6</v>
      </c>
      <c r="AT95">
        <f t="shared" si="36"/>
        <v>-1.3789547262914612E-6</v>
      </c>
      <c r="AU95">
        <f t="shared" si="23"/>
        <v>-4.5673222065656331E-6</v>
      </c>
      <c r="AW95">
        <v>92</v>
      </c>
      <c r="AX95">
        <f>IF(Z95&gt;0, (R95*SUMPRODUCT(K95:$K$98, X95:$X$98)-K95*$AZ$3)/Z95, 0)</f>
        <v>-59060235.531769983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12.5</v>
      </c>
      <c r="R96">
        <f t="shared" si="28"/>
        <v>1000000</v>
      </c>
      <c r="S96">
        <f t="shared" si="29"/>
        <v>-285925434.7342515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-0.59332825709680959</v>
      </c>
      <c r="AC96">
        <f t="shared" si="30"/>
        <v>-0.5297583072480947</v>
      </c>
      <c r="AE96">
        <f t="shared" si="31"/>
        <v>0</v>
      </c>
      <c r="AF96">
        <f t="shared" si="32"/>
        <v>0</v>
      </c>
      <c r="AG96">
        <f t="shared" si="32"/>
        <v>-2.3159810342706549E-8</v>
      </c>
      <c r="AH96">
        <f t="shared" si="33"/>
        <v>-8.0929082304763283E-3</v>
      </c>
      <c r="AI96">
        <f t="shared" si="34"/>
        <v>-8.0929313902866704E-3</v>
      </c>
      <c r="AJ96">
        <f t="shared" si="35"/>
        <v>-6.3569949848714891E-2</v>
      </c>
      <c r="AK96">
        <f t="shared" si="49"/>
        <v>-4.1532977996776674E-2</v>
      </c>
      <c r="AL96">
        <f t="shared" si="26"/>
        <v>-0.11319585923577824</v>
      </c>
      <c r="AN96">
        <f t="shared" si="36"/>
        <v>0</v>
      </c>
      <c r="AO96">
        <f t="shared" si="36"/>
        <v>0</v>
      </c>
      <c r="AP96">
        <f t="shared" si="36"/>
        <v>-6.129977638694036E-13</v>
      </c>
      <c r="AQ96">
        <f t="shared" si="36"/>
        <v>-2.1420445915026981E-7</v>
      </c>
      <c r="AR96">
        <f t="shared" si="36"/>
        <v>-2.1420507214803367E-7</v>
      </c>
      <c r="AS96">
        <f t="shared" si="36"/>
        <v>-1.6825801476748353E-6</v>
      </c>
      <c r="AT96">
        <f t="shared" si="36"/>
        <v>-1.0993018622399447E-6</v>
      </c>
      <c r="AU96">
        <f t="shared" si="23"/>
        <v>-2.9960870820628138E-6</v>
      </c>
      <c r="AW96">
        <v>93</v>
      </c>
      <c r="AX96">
        <f>IF(Z96&gt;0, (R96*SUMPRODUCT(K96:$K$98, X96:$X$98)-K96*$AZ$3)/Z96, 0)</f>
        <v>-285925434.7342515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12.5</v>
      </c>
      <c r="R97">
        <f t="shared" si="28"/>
        <v>1000000</v>
      </c>
      <c r="S97">
        <f t="shared" si="29"/>
        <v>-1652027467.3122721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-0.5297583072480947</v>
      </c>
      <c r="AC97">
        <f t="shared" si="30"/>
        <v>-0.47299867530162915</v>
      </c>
      <c r="AE97">
        <f t="shared" si="31"/>
        <v>0</v>
      </c>
      <c r="AF97">
        <f t="shared" si="32"/>
        <v>0</v>
      </c>
      <c r="AG97">
        <f t="shared" si="32"/>
        <v>-3.5789256282097673E-9</v>
      </c>
      <c r="AH97">
        <f t="shared" si="33"/>
        <v>-1.5479429288855772E-3</v>
      </c>
      <c r="AI97">
        <f t="shared" si="34"/>
        <v>-1.5479465078112055E-3</v>
      </c>
      <c r="AJ97">
        <f t="shared" si="35"/>
        <v>-5.675963194646555E-2</v>
      </c>
      <c r="AK97">
        <f t="shared" si="49"/>
        <v>-3.7083081507366632E-2</v>
      </c>
      <c r="AL97">
        <f t="shared" si="26"/>
        <v>-9.5390659961643393E-2</v>
      </c>
      <c r="AN97">
        <f t="shared" si="36"/>
        <v>0</v>
      </c>
      <c r="AO97">
        <f t="shared" si="36"/>
        <v>0</v>
      </c>
      <c r="AP97">
        <f t="shared" si="36"/>
        <v>-8.4578220335592621E-14</v>
      </c>
      <c r="AQ97">
        <f t="shared" si="36"/>
        <v>-3.6581441389631847E-8</v>
      </c>
      <c r="AR97">
        <f t="shared" si="36"/>
        <v>-3.6581525967852185E-8</v>
      </c>
      <c r="AS97">
        <f t="shared" si="36"/>
        <v>-1.3413602727857332E-6</v>
      </c>
      <c r="AT97">
        <f t="shared" si="36"/>
        <v>-8.7635826062741634E-7</v>
      </c>
      <c r="AU97">
        <f t="shared" si="23"/>
        <v>-2.2543000593810018E-6</v>
      </c>
      <c r="AW97">
        <v>94</v>
      </c>
      <c r="AX97">
        <f>IF(Z97&gt;0, (R97*SUMPRODUCT(K97:$K$98, X97:$X$98)-K97*$AZ$3)/Z97, 0)</f>
        <v>-1652027467.3122721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-0.47299867530162915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-2.863140502567814E-4</v>
      </c>
      <c r="AI98">
        <f t="shared" si="34"/>
        <v>-2.863140502567814E-4</v>
      </c>
      <c r="AJ98">
        <f t="shared" si="35"/>
        <v>-0.47299867530162915</v>
      </c>
      <c r="AK98">
        <f t="shared" si="49"/>
        <v>-3.3109907271114042E-2</v>
      </c>
      <c r="AL98">
        <f t="shared" si="26"/>
        <v>-0.50639489662299997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-6.04130145254233E-9</v>
      </c>
      <c r="AR98">
        <f t="shared" si="36"/>
        <v>-6.04130145254233E-9</v>
      </c>
      <c r="AS98">
        <f t="shared" si="36"/>
        <v>-9.9803959379134549E-6</v>
      </c>
      <c r="AT98">
        <f t="shared" si="36"/>
        <v>-6.9862771565394186E-7</v>
      </c>
      <c r="AU98">
        <f t="shared" si="36"/>
        <v>-1.068506495501994E-5</v>
      </c>
      <c r="AW98">
        <v>95</v>
      </c>
    </row>
    <row r="100" spans="5:50" x14ac:dyDescent="0.25">
      <c r="AN100" s="8">
        <f t="shared" ref="AN100:AU100" si="50">SUM(AN3:AN98)</f>
        <v>33705.279197388976</v>
      </c>
      <c r="AO100" s="8">
        <f t="shared" si="50"/>
        <v>-3370.5279197388977</v>
      </c>
      <c r="AP100" s="8">
        <f t="shared" si="50"/>
        <v>-207.83283368316336</v>
      </c>
      <c r="AQ100" s="8">
        <f t="shared" si="50"/>
        <v>-20014.930876684735</v>
      </c>
      <c r="AR100" s="8">
        <f t="shared" si="50"/>
        <v>10111.987567282174</v>
      </c>
      <c r="AS100" s="8">
        <f t="shared" si="50"/>
        <v>-1074.7618402812973</v>
      </c>
      <c r="AT100" s="8">
        <f t="shared" si="50"/>
        <v>626.94440683075698</v>
      </c>
      <c r="AU100" s="8">
        <f t="shared" si="50"/>
        <v>9664.1701338316361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C36D-6B5D-4968-BA61-0623DF50D285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38483.329395463057</v>
      </c>
      <c r="K3">
        <v>1</v>
      </c>
      <c r="L3" s="2">
        <v>0</v>
      </c>
      <c r="O3">
        <f>$C$3</f>
        <v>38483.329395463057</v>
      </c>
      <c r="P3">
        <f>O3*C5</f>
        <v>3848.3329395463061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38483.329395463057</v>
      </c>
      <c r="AF3">
        <f t="shared" ref="AF3:AG34" si="4">-$Z3*P3</f>
        <v>-3848.3329395463061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34509.178900016748</v>
      </c>
      <c r="AJ3">
        <f t="shared" ref="AJ3:AJ66" si="7">AB3-AC3</f>
        <v>0</v>
      </c>
      <c r="AL3">
        <f t="shared" ref="AL3:AL34" si="8">SUM(AI3:AK3)</f>
        <v>34509.178900016748</v>
      </c>
      <c r="AN3">
        <f t="shared" ref="AN3:AU34" si="9">AE3*$K3</f>
        <v>38483.329395463057</v>
      </c>
      <c r="AO3">
        <f t="shared" si="9"/>
        <v>-3848.3329395463061</v>
      </c>
      <c r="AP3">
        <f t="shared" si="9"/>
        <v>-125.8175559</v>
      </c>
      <c r="AQ3">
        <f t="shared" si="9"/>
        <v>0</v>
      </c>
      <c r="AR3">
        <f t="shared" si="9"/>
        <v>34509.178900016748</v>
      </c>
      <c r="AS3">
        <f t="shared" si="9"/>
        <v>0</v>
      </c>
      <c r="AT3">
        <f t="shared" si="9"/>
        <v>0</v>
      </c>
      <c r="AU3">
        <f t="shared" si="9"/>
        <v>34509.178900016748</v>
      </c>
      <c r="AW3">
        <v>0</v>
      </c>
      <c r="AX3">
        <f>IF(Z3&gt;0, (R3*SUMPRODUCT(K3:$K$98, X3:$X$98)-K3*$AZ$3)/Z3, 0)</f>
        <v>0</v>
      </c>
      <c r="AZ3">
        <f>C6*SUMPRODUCT(X4:X89, K4:K89)/1</f>
        <v>22662.592995113864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2458.9799309742348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2428.1349637622006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-2428.1349637622006</v>
      </c>
      <c r="AK4">
        <f>G4*SUM(AB4, AE4:AF4)</f>
        <v>0</v>
      </c>
      <c r="AL4">
        <f t="shared" si="8"/>
        <v>-4971.9409637622011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-2271.2553571428571</v>
      </c>
      <c r="AR4">
        <f t="shared" si="9"/>
        <v>-2271.2553571428571</v>
      </c>
      <c r="AS4">
        <f t="shared" si="9"/>
        <v>-2167.9776462162504</v>
      </c>
      <c r="AT4">
        <f t="shared" si="9"/>
        <v>0</v>
      </c>
      <c r="AU4">
        <f t="shared" si="9"/>
        <v>-4439.2330033591079</v>
      </c>
      <c r="AW4">
        <v>1</v>
      </c>
      <c r="AX4">
        <f>IF(Z4&gt;0, (R4*SUMPRODUCT(K4:$K$98, X4:$X$98)-K4*$AZ$3)/Z4, 0)</f>
        <v>2458.9799309742348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1000000</v>
      </c>
      <c r="S5">
        <f t="shared" si="1"/>
        <v>2384.3374650947858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2428.1349637622006</v>
      </c>
      <c r="AC5">
        <f t="shared" si="2"/>
        <v>2324.857252835598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-2527.8542831294039</v>
      </c>
      <c r="AI5">
        <f t="shared" si="6"/>
        <v>-2540.042455351615</v>
      </c>
      <c r="AJ5">
        <f t="shared" si="7"/>
        <v>103.27771092660259</v>
      </c>
      <c r="AK5">
        <f>G5*SUM(AB5, AE5:AF5)</f>
        <v>169.96944746335407</v>
      </c>
      <c r="AL5">
        <f t="shared" si="8"/>
        <v>-2266.7952969616581</v>
      </c>
      <c r="AN5">
        <f t="shared" si="9"/>
        <v>0</v>
      </c>
      <c r="AO5">
        <f t="shared" si="9"/>
        <v>0</v>
      </c>
      <c r="AP5">
        <f t="shared" si="9"/>
        <v>-9.716336274083929</v>
      </c>
      <c r="AQ5">
        <f t="shared" si="9"/>
        <v>-2015.1899578518844</v>
      </c>
      <c r="AR5">
        <f t="shared" si="9"/>
        <v>-2024.9062941259683</v>
      </c>
      <c r="AS5">
        <f t="shared" si="9"/>
        <v>82.3323588381717</v>
      </c>
      <c r="AT5">
        <f t="shared" si="9"/>
        <v>135.49860288851568</v>
      </c>
      <c r="AU5">
        <f t="shared" si="9"/>
        <v>-1807.0753323992808</v>
      </c>
      <c r="AW5">
        <v>2</v>
      </c>
      <c r="AX5">
        <f>IF(Z5&gt;0, (R5*SUMPRODUCT(K5:$K$98, X5:$X$98)-K5*$AZ$3)/Z5, 0)</f>
        <v>2384.3374650947858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1000000</v>
      </c>
      <c r="S6">
        <f t="shared" si="1"/>
        <v>2332.1529490937191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2324.857252835598</v>
      </c>
      <c r="AC6">
        <f t="shared" si="2"/>
        <v>2245.3616219625092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-2518.3493961665454</v>
      </c>
      <c r="AI6">
        <f t="shared" si="6"/>
        <v>-2530.3842072990819</v>
      </c>
      <c r="AJ6">
        <f t="shared" si="7"/>
        <v>79.495630873088885</v>
      </c>
      <c r="AK6">
        <f>G6*SUM(AB6, AE6:AF6)</f>
        <v>162.74000769849187</v>
      </c>
      <c r="AL6">
        <f t="shared" si="8"/>
        <v>-2288.1485687275012</v>
      </c>
      <c r="AN6">
        <f t="shared" si="9"/>
        <v>0</v>
      </c>
      <c r="AO6">
        <f t="shared" si="9"/>
        <v>0</v>
      </c>
      <c r="AP6">
        <f t="shared" si="9"/>
        <v>-8.5661408503045635</v>
      </c>
      <c r="AQ6">
        <f t="shared" si="9"/>
        <v>-1792.5113572841776</v>
      </c>
      <c r="AR6">
        <f t="shared" si="9"/>
        <v>-1801.0774981344821</v>
      </c>
      <c r="AS6">
        <f t="shared" si="9"/>
        <v>56.583419842930653</v>
      </c>
      <c r="AT6">
        <f t="shared" si="9"/>
        <v>115.83512300878895</v>
      </c>
      <c r="AU6">
        <f t="shared" si="9"/>
        <v>-1628.6589552827625</v>
      </c>
      <c r="AW6">
        <v>3</v>
      </c>
      <c r="AX6">
        <f>IF(Z6&gt;0, (R6*SUMPRODUCT(K6:$K$98, X6:$X$98)-K6*$AZ$3)/Z6, 0)</f>
        <v>2332.1529490937191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1000000</v>
      </c>
      <c r="S7">
        <f t="shared" si="1"/>
        <v>2294.3889002060464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2245.3616219625092</v>
      </c>
      <c r="AC7">
        <f t="shared" si="2"/>
        <v>2181.1487709093963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-2512.2880051846273</v>
      </c>
      <c r="AI7">
        <f t="shared" si="6"/>
        <v>-2524.1710646057736</v>
      </c>
      <c r="AJ7">
        <f t="shared" si="7"/>
        <v>64.2128510531129</v>
      </c>
      <c r="AK7">
        <f>G7*SUM(AB7, AE7:AF7)</f>
        <v>157.17531353737564</v>
      </c>
      <c r="AL7">
        <f t="shared" si="8"/>
        <v>-2302.7829000152851</v>
      </c>
      <c r="AN7">
        <f t="shared" si="9"/>
        <v>0</v>
      </c>
      <c r="AO7">
        <f t="shared" si="9"/>
        <v>0</v>
      </c>
      <c r="AP7">
        <f t="shared" si="9"/>
        <v>-7.5518990888974598</v>
      </c>
      <c r="AQ7">
        <f t="shared" si="9"/>
        <v>-1596.604445454441</v>
      </c>
      <c r="AR7">
        <f t="shared" si="9"/>
        <v>-1604.1563445433383</v>
      </c>
      <c r="AS7">
        <f t="shared" si="9"/>
        <v>40.808427710169951</v>
      </c>
      <c r="AT7">
        <f t="shared" si="9"/>
        <v>99.887753231949816</v>
      </c>
      <c r="AU7">
        <f t="shared" si="9"/>
        <v>-1463.4601636012185</v>
      </c>
      <c r="AW7">
        <v>4</v>
      </c>
      <c r="AX7">
        <f>IF(Z7&gt;0, (R7*SUMPRODUCT(K7:$K$98, X7:$X$98)-K7*$AZ$3)/Z7, 0)</f>
        <v>2294.3889002060464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1000000</v>
      </c>
      <c r="S8">
        <f t="shared" si="1"/>
        <v>2266.7745189454799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2181.1487709093963</v>
      </c>
      <c r="AC8">
        <f t="shared" si="2"/>
        <v>2127.6679917326874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-2505.9128797579287</v>
      </c>
      <c r="AI8">
        <f t="shared" si="6"/>
        <v>-2517.6457846738667</v>
      </c>
      <c r="AJ8">
        <f t="shared" si="7"/>
        <v>53.480779176708893</v>
      </c>
      <c r="AK8">
        <f t="shared" ref="AK8:AK71" si="22">G8*SUM(AB8:AB8, AE8:AF8)</f>
        <v>152.68041396365774</v>
      </c>
      <c r="AL8">
        <f t="shared" si="8"/>
        <v>-2311.4845915335</v>
      </c>
      <c r="AN8">
        <f t="shared" si="9"/>
        <v>0</v>
      </c>
      <c r="AO8">
        <f t="shared" si="9"/>
        <v>0</v>
      </c>
      <c r="AP8">
        <f t="shared" si="9"/>
        <v>-6.6575653448960397</v>
      </c>
      <c r="AQ8">
        <f t="shared" si="9"/>
        <v>-1421.922266065782</v>
      </c>
      <c r="AR8">
        <f t="shared" si="9"/>
        <v>-1428.5798314106778</v>
      </c>
      <c r="AS8">
        <f t="shared" si="9"/>
        <v>30.346430369620666</v>
      </c>
      <c r="AT8">
        <f t="shared" si="9"/>
        <v>86.634967225212435</v>
      </c>
      <c r="AU8">
        <f t="shared" si="9"/>
        <v>-1311.5984338158446</v>
      </c>
      <c r="AW8">
        <v>5</v>
      </c>
      <c r="AX8">
        <f>IF(Z8&gt;0, (R8*SUMPRODUCT(K8:$K$98, X8:$X$98)-K8*$AZ$3)/Z8, 0)</f>
        <v>2266.7745189454799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1000000</v>
      </c>
      <c r="S9">
        <f t="shared" si="1"/>
        <v>2248.2264125967977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2127.6679917326874</v>
      </c>
      <c r="AC9">
        <f t="shared" si="2"/>
        <v>2083.5347134148869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-2500.123408711941</v>
      </c>
      <c r="AI9">
        <f t="shared" si="6"/>
        <v>-2511.7077330361108</v>
      </c>
      <c r="AJ9">
        <f t="shared" si="7"/>
        <v>44.133278317800432</v>
      </c>
      <c r="AK9">
        <f t="shared" si="22"/>
        <v>148.93675942128812</v>
      </c>
      <c r="AL9">
        <f t="shared" si="8"/>
        <v>-2318.6376952970222</v>
      </c>
      <c r="AN9">
        <f t="shared" si="9"/>
        <v>0</v>
      </c>
      <c r="AO9">
        <f t="shared" si="9"/>
        <v>0</v>
      </c>
      <c r="AP9">
        <f t="shared" si="9"/>
        <v>-5.8689792204358531</v>
      </c>
      <c r="AQ9">
        <f t="shared" si="9"/>
        <v>-1266.6403256373958</v>
      </c>
      <c r="AR9">
        <f t="shared" si="9"/>
        <v>-1272.5093048578315</v>
      </c>
      <c r="AS9">
        <f t="shared" si="9"/>
        <v>22.359292275377975</v>
      </c>
      <c r="AT9">
        <f t="shared" si="9"/>
        <v>75.455997410124098</v>
      </c>
      <c r="AU9">
        <f t="shared" si="9"/>
        <v>-1174.6940151723295</v>
      </c>
      <c r="AW9">
        <v>6</v>
      </c>
      <c r="AX9">
        <f>IF(Z9&gt;0, (R9*SUMPRODUCT(K9:$K$98, X9:$X$98)-K9*$AZ$3)/Z9, 0)</f>
        <v>2248.2264125967977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12.5</v>
      </c>
      <c r="R10">
        <f t="shared" si="0"/>
        <v>1000000</v>
      </c>
      <c r="S10">
        <f t="shared" si="1"/>
        <v>2237.2783442744835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2083.5347134148869</v>
      </c>
      <c r="AC10">
        <f t="shared" si="2"/>
        <v>2047.0631268381894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-2499.2966577828774</v>
      </c>
      <c r="AI10">
        <f t="shared" si="6"/>
        <v>-2510.7338976555834</v>
      </c>
      <c r="AJ10">
        <f t="shared" si="7"/>
        <v>36.471586576697518</v>
      </c>
      <c r="AK10">
        <f t="shared" si="22"/>
        <v>145.84742993904209</v>
      </c>
      <c r="AL10">
        <f t="shared" si="8"/>
        <v>-2328.4148811398436</v>
      </c>
      <c r="AN10">
        <f t="shared" si="9"/>
        <v>0</v>
      </c>
      <c r="AO10">
        <f t="shared" si="9"/>
        <v>0</v>
      </c>
      <c r="AP10">
        <f t="shared" si="9"/>
        <v>-5.1736264820383067</v>
      </c>
      <c r="AQ10">
        <f t="shared" si="9"/>
        <v>-1130.5548820422052</v>
      </c>
      <c r="AR10">
        <f t="shared" si="9"/>
        <v>-1135.7285085242436</v>
      </c>
      <c r="AS10">
        <f t="shared" si="9"/>
        <v>16.4978935700607</v>
      </c>
      <c r="AT10">
        <f t="shared" si="9"/>
        <v>65.97397049182824</v>
      </c>
      <c r="AU10">
        <f t="shared" si="9"/>
        <v>-1053.2566444623544</v>
      </c>
      <c r="AW10">
        <v>7</v>
      </c>
      <c r="AX10">
        <f>IF(Z10&gt;0, (R10*SUMPRODUCT(K10:$K$98, X10:$X$98)-K10*$AZ$3)/Z10, 0)</f>
        <v>2237.2783442744835</v>
      </c>
    </row>
    <row r="11" spans="1:52" x14ac:dyDescent="0.25">
      <c r="A11" t="s">
        <v>33</v>
      </c>
      <c r="C11" s="12">
        <f>AU91</f>
        <v>11011.982426374358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1000000</v>
      </c>
      <c r="S11">
        <f t="shared" si="1"/>
        <v>2230.4895733750254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2047.0631268381894</v>
      </c>
      <c r="AC11">
        <f t="shared" si="2"/>
        <v>2014.8731903858898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-2497.1365004089716</v>
      </c>
      <c r="AI11">
        <f t="shared" si="6"/>
        <v>-2508.4281536766953</v>
      </c>
      <c r="AJ11">
        <f t="shared" si="7"/>
        <v>32.189936452299662</v>
      </c>
      <c r="AK11">
        <f t="shared" si="22"/>
        <v>143.29441887867327</v>
      </c>
      <c r="AL11">
        <f t="shared" si="8"/>
        <v>-2332.9437983457224</v>
      </c>
      <c r="AN11">
        <f t="shared" si="9"/>
        <v>0</v>
      </c>
      <c r="AO11">
        <f t="shared" si="9"/>
        <v>0</v>
      </c>
      <c r="AP11">
        <f t="shared" si="9"/>
        <v>-4.5605093709920173</v>
      </c>
      <c r="AQ11">
        <f t="shared" si="9"/>
        <v>-1008.5515504902809</v>
      </c>
      <c r="AR11">
        <f t="shared" si="9"/>
        <v>-1013.1120598612729</v>
      </c>
      <c r="AS11">
        <f t="shared" si="9"/>
        <v>13.000975442805551</v>
      </c>
      <c r="AT11">
        <f t="shared" si="9"/>
        <v>57.874212448146423</v>
      </c>
      <c r="AU11">
        <f t="shared" si="9"/>
        <v>-942.23687197032098</v>
      </c>
      <c r="AW11">
        <v>8</v>
      </c>
      <c r="AX11">
        <f>IF(Z11&gt;0, (R11*SUMPRODUCT(K11:$K$98, X11:$X$98)-K11*$AZ$3)/Z11, 0)</f>
        <v>2230.4895733750254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12.5</v>
      </c>
      <c r="R12">
        <f t="shared" si="0"/>
        <v>1000000</v>
      </c>
      <c r="S12">
        <f t="shared" si="1"/>
        <v>2228.0829841065915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2014.8731903858898</v>
      </c>
      <c r="AC12">
        <f t="shared" si="2"/>
        <v>1987.0046270294561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-2498.8392548181964</v>
      </c>
      <c r="AI12">
        <f t="shared" si="6"/>
        <v>-2509.9867560625576</v>
      </c>
      <c r="AJ12">
        <f t="shared" si="7"/>
        <v>27.868563356433697</v>
      </c>
      <c r="AK12">
        <f t="shared" si="22"/>
        <v>141.04112332701229</v>
      </c>
      <c r="AL12">
        <f t="shared" si="8"/>
        <v>-2341.0770693791114</v>
      </c>
      <c r="AN12">
        <f t="shared" si="9"/>
        <v>0</v>
      </c>
      <c r="AO12">
        <f t="shared" si="9"/>
        <v>0</v>
      </c>
      <c r="AP12">
        <f t="shared" si="9"/>
        <v>-4.0199007022112756</v>
      </c>
      <c r="AQ12">
        <f t="shared" si="9"/>
        <v>-901.10648610494161</v>
      </c>
      <c r="AR12">
        <f t="shared" si="9"/>
        <v>-905.12638680715293</v>
      </c>
      <c r="AS12">
        <f t="shared" si="9"/>
        <v>10.04968332816429</v>
      </c>
      <c r="AT12">
        <f t="shared" si="9"/>
        <v>50.860843006383952</v>
      </c>
      <c r="AU12">
        <f t="shared" si="9"/>
        <v>-844.21586047260462</v>
      </c>
      <c r="AW12">
        <v>9</v>
      </c>
      <c r="AX12">
        <f>IF(Z12&gt;0, (R12*SUMPRODUCT(K12:$K$98, X12:$X$98)-K12*$AZ$3)/Z12, 0)</f>
        <v>2228.0829841065915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1000000</v>
      </c>
      <c r="S13">
        <f t="shared" si="1"/>
        <v>2228.0253326854649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1987.0046270294561</v>
      </c>
      <c r="AC13">
        <f t="shared" si="2"/>
        <v>1961.5079508654505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-2502.5435771512207</v>
      </c>
      <c r="AI13">
        <f t="shared" si="6"/>
        <v>-2513.5483215884237</v>
      </c>
      <c r="AJ13">
        <f t="shared" si="7"/>
        <v>25.496676164005521</v>
      </c>
      <c r="AK13">
        <f t="shared" si="22"/>
        <v>139.09032389206195</v>
      </c>
      <c r="AL13">
        <f t="shared" si="8"/>
        <v>-2348.9613215323561</v>
      </c>
      <c r="AN13">
        <f t="shared" si="9"/>
        <v>0</v>
      </c>
      <c r="AO13">
        <f t="shared" si="9"/>
        <v>0</v>
      </c>
      <c r="AP13">
        <f t="shared" si="9"/>
        <v>-3.5432331842997655</v>
      </c>
      <c r="AQ13">
        <f t="shared" si="9"/>
        <v>-805.75205524463672</v>
      </c>
      <c r="AR13">
        <f t="shared" si="9"/>
        <v>-809.29528842893649</v>
      </c>
      <c r="AS13">
        <f t="shared" si="9"/>
        <v>8.2092473468297094</v>
      </c>
      <c r="AT13">
        <f t="shared" si="9"/>
        <v>44.783361761975407</v>
      </c>
      <c r="AU13">
        <f t="shared" si="9"/>
        <v>-756.30267932013135</v>
      </c>
      <c r="AW13">
        <v>10</v>
      </c>
      <c r="AX13">
        <f>IF(Z13&gt;0, (R13*SUMPRODUCT(K13:$K$98, X13:$X$98)-K13*$AZ$3)/Z13, 0)</f>
        <v>2228.0253326854649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1000000</v>
      </c>
      <c r="S14">
        <f t="shared" si="1"/>
        <v>2229.4608920937426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1961.5079508654505</v>
      </c>
      <c r="AC14">
        <f t="shared" si="2"/>
        <v>1937.5503687823655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-2508.9928133472722</v>
      </c>
      <c r="AI14">
        <f t="shared" si="6"/>
        <v>-2519.8561479299365</v>
      </c>
      <c r="AJ14">
        <f t="shared" si="7"/>
        <v>23.957582083085072</v>
      </c>
      <c r="AK14">
        <f t="shared" si="22"/>
        <v>137.30555656058155</v>
      </c>
      <c r="AL14">
        <f t="shared" si="8"/>
        <v>-2358.59300928627</v>
      </c>
      <c r="AN14">
        <f t="shared" si="9"/>
        <v>0</v>
      </c>
      <c r="AO14">
        <f t="shared" si="9"/>
        <v>0</v>
      </c>
      <c r="AP14">
        <f t="shared" si="9"/>
        <v>-3.1229491033464862</v>
      </c>
      <c r="AQ14">
        <f t="shared" si="9"/>
        <v>-721.27547919305118</v>
      </c>
      <c r="AR14">
        <f t="shared" si="9"/>
        <v>-724.39842829639758</v>
      </c>
      <c r="AS14">
        <f t="shared" si="9"/>
        <v>6.8872323608733659</v>
      </c>
      <c r="AT14">
        <f t="shared" si="9"/>
        <v>39.472066471158321</v>
      </c>
      <c r="AU14">
        <f t="shared" si="9"/>
        <v>-678.03912946436594</v>
      </c>
      <c r="AW14">
        <v>11</v>
      </c>
      <c r="AX14">
        <f>IF(Z14&gt;0, (R14*SUMPRODUCT(K14:$K$98, X14:$X$98)-K14*$AZ$3)/Z14, 0)</f>
        <v>2229.4608920937426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1000000</v>
      </c>
      <c r="S15">
        <f t="shared" si="1"/>
        <v>2231.4925504341618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1937.5503687823655</v>
      </c>
      <c r="AC15">
        <f t="shared" si="2"/>
        <v>1914.3056691978429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-2517.232770026108</v>
      </c>
      <c r="AI15">
        <f t="shared" si="6"/>
        <v>-2527.9560058533202</v>
      </c>
      <c r="AJ15">
        <f t="shared" si="7"/>
        <v>23.24469958452255</v>
      </c>
      <c r="AK15">
        <f t="shared" si="22"/>
        <v>135.6285258147656</v>
      </c>
      <c r="AL15">
        <f t="shared" si="8"/>
        <v>-2369.0827804540322</v>
      </c>
      <c r="AN15">
        <f t="shared" si="9"/>
        <v>0</v>
      </c>
      <c r="AO15">
        <f t="shared" si="9"/>
        <v>0</v>
      </c>
      <c r="AP15">
        <f t="shared" si="9"/>
        <v>-2.7523875526250521</v>
      </c>
      <c r="AQ15">
        <f t="shared" si="9"/>
        <v>-646.11095521163043</v>
      </c>
      <c r="AR15">
        <f t="shared" si="9"/>
        <v>-648.86334276425544</v>
      </c>
      <c r="AS15">
        <f t="shared" si="9"/>
        <v>5.9663354263449717</v>
      </c>
      <c r="AT15">
        <f t="shared" si="9"/>
        <v>34.812464469551053</v>
      </c>
      <c r="AU15">
        <f t="shared" si="9"/>
        <v>-608.08454286835945</v>
      </c>
      <c r="AW15">
        <v>12</v>
      </c>
      <c r="AX15">
        <f>IF(Z15&gt;0, (R15*SUMPRODUCT(K15:$K$98, X15:$X$98)-K15*$AZ$3)/Z15, 0)</f>
        <v>2231.4925504341618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1000000</v>
      </c>
      <c r="S16">
        <f t="shared" si="1"/>
        <v>2233.7628075274865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1914.3056691978429</v>
      </c>
      <c r="AC16">
        <f t="shared" si="2"/>
        <v>1891.4364814938233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-2531.251557791521</v>
      </c>
      <c r="AI16">
        <f t="shared" si="6"/>
        <v>-2541.8359206159889</v>
      </c>
      <c r="AJ16">
        <f t="shared" si="7"/>
        <v>22.869187704019623</v>
      </c>
      <c r="AK16">
        <f t="shared" si="22"/>
        <v>134.00139684384902</v>
      </c>
      <c r="AL16">
        <f t="shared" si="8"/>
        <v>-2384.9653360681205</v>
      </c>
      <c r="AN16">
        <f t="shared" si="9"/>
        <v>0</v>
      </c>
      <c r="AO16">
        <f t="shared" si="9"/>
        <v>0</v>
      </c>
      <c r="AP16">
        <f t="shared" si="9"/>
        <v>-2.425662778337498</v>
      </c>
      <c r="AQ16">
        <f t="shared" si="9"/>
        <v>-580.09752577169593</v>
      </c>
      <c r="AR16">
        <f t="shared" si="9"/>
        <v>-582.52318855003341</v>
      </c>
      <c r="AS16">
        <f t="shared" si="9"/>
        <v>5.2410275709953433</v>
      </c>
      <c r="AT16">
        <f t="shared" si="9"/>
        <v>30.709661597952596</v>
      </c>
      <c r="AU16">
        <f t="shared" si="9"/>
        <v>-546.57249938108555</v>
      </c>
      <c r="AW16">
        <v>13</v>
      </c>
      <c r="AX16">
        <f>IF(Z16&gt;0, (R16*SUMPRODUCT(K16:$K$98, X16:$X$98)-K16*$AZ$3)/Z16, 0)</f>
        <v>2233.7628075274865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1000000</v>
      </c>
      <c r="S17">
        <f t="shared" si="1"/>
        <v>2234.9382606468944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1891.4364814938233</v>
      </c>
      <c r="AC17">
        <f t="shared" si="2"/>
        <v>1867.8048195682097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-2551.5952083181583</v>
      </c>
      <c r="AI17">
        <f t="shared" si="6"/>
        <v>-2562.0418325742776</v>
      </c>
      <c r="AJ17">
        <f t="shared" si="7"/>
        <v>23.631661925613571</v>
      </c>
      <c r="AK17">
        <f t="shared" si="22"/>
        <v>132.40055370456764</v>
      </c>
      <c r="AL17">
        <f t="shared" si="8"/>
        <v>-2406.0096169440963</v>
      </c>
      <c r="AN17">
        <f t="shared" si="9"/>
        <v>0</v>
      </c>
      <c r="AO17">
        <f t="shared" si="9"/>
        <v>0</v>
      </c>
      <c r="AP17">
        <f t="shared" si="9"/>
        <v>-2.1375862977558526</v>
      </c>
      <c r="AQ17">
        <f t="shared" si="9"/>
        <v>-522.10693339769807</v>
      </c>
      <c r="AR17">
        <f t="shared" si="9"/>
        <v>-524.24451969545396</v>
      </c>
      <c r="AS17">
        <f t="shared" si="9"/>
        <v>4.8355062350214242</v>
      </c>
      <c r="AT17">
        <f t="shared" si="9"/>
        <v>27.091776489270462</v>
      </c>
      <c r="AU17">
        <f t="shared" si="9"/>
        <v>-492.31723697116206</v>
      </c>
      <c r="AW17">
        <v>14</v>
      </c>
      <c r="AX17">
        <f>IF(Z17&gt;0, (R17*SUMPRODUCT(K17:$K$98, X17:$X$98)-K17*$AZ$3)/Z17, 0)</f>
        <v>2234.9382606468944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1000000</v>
      </c>
      <c r="S18">
        <f t="shared" si="1"/>
        <v>2233.9278259748439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1867.8048195682097</v>
      </c>
      <c r="AC18">
        <f t="shared" si="2"/>
        <v>1842.5424074616567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-2573.2066366576892</v>
      </c>
      <c r="AI18">
        <f t="shared" si="6"/>
        <v>-2583.5166295882891</v>
      </c>
      <c r="AJ18">
        <f t="shared" si="7"/>
        <v>25.262412106553029</v>
      </c>
      <c r="AK18">
        <f t="shared" si="22"/>
        <v>130.74633736977469</v>
      </c>
      <c r="AL18">
        <f t="shared" si="8"/>
        <v>-2427.5078801119616</v>
      </c>
      <c r="AN18">
        <f t="shared" si="9"/>
        <v>0</v>
      </c>
      <c r="AO18">
        <f t="shared" si="9"/>
        <v>0</v>
      </c>
      <c r="AP18">
        <f t="shared" si="9"/>
        <v>-1.8835971620808996</v>
      </c>
      <c r="AQ18">
        <f t="shared" si="9"/>
        <v>-470.11523197758476</v>
      </c>
      <c r="AR18">
        <f t="shared" si="9"/>
        <v>-471.9988291396657</v>
      </c>
      <c r="AS18">
        <f t="shared" si="9"/>
        <v>4.6153482423826837</v>
      </c>
      <c r="AT18">
        <f t="shared" si="9"/>
        <v>23.886867011445503</v>
      </c>
      <c r="AU18">
        <f t="shared" si="9"/>
        <v>-443.49661388583752</v>
      </c>
      <c r="AW18">
        <v>15</v>
      </c>
      <c r="AX18">
        <f>IF(Z18&gt;0, (R18*SUMPRODUCT(K18:$K$98, X18:$X$98)-K18*$AZ$3)/Z18, 0)</f>
        <v>2233.9278259748439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1000000</v>
      </c>
      <c r="S19">
        <f t="shared" si="1"/>
        <v>2231.1360939712558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1842.5424074616567</v>
      </c>
      <c r="AC19">
        <f t="shared" si="2"/>
        <v>1816.0383552083049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-2599.1401450104181</v>
      </c>
      <c r="AI19">
        <f t="shared" si="6"/>
        <v>-2609.314548759899</v>
      </c>
      <c r="AJ19">
        <f t="shared" si="7"/>
        <v>26.504052253351801</v>
      </c>
      <c r="AK19">
        <f t="shared" si="22"/>
        <v>128.97796852231599</v>
      </c>
      <c r="AL19">
        <f t="shared" si="8"/>
        <v>-2453.8325279842311</v>
      </c>
      <c r="AN19">
        <f t="shared" si="9"/>
        <v>0</v>
      </c>
      <c r="AO19">
        <f t="shared" si="9"/>
        <v>0</v>
      </c>
      <c r="AP19">
        <f t="shared" si="9"/>
        <v>-1.6596656478773679</v>
      </c>
      <c r="AQ19">
        <f t="shared" si="9"/>
        <v>-423.97605981704658</v>
      </c>
      <c r="AR19">
        <f t="shared" si="9"/>
        <v>-425.63572546492395</v>
      </c>
      <c r="AS19">
        <f t="shared" si="9"/>
        <v>4.3233850491413843</v>
      </c>
      <c r="AT19">
        <f t="shared" si="9"/>
        <v>21.039100566498853</v>
      </c>
      <c r="AU19">
        <f t="shared" si="9"/>
        <v>-400.2732398492837</v>
      </c>
      <c r="AW19">
        <v>16</v>
      </c>
      <c r="AX19">
        <f>IF(Z19&gt;0, (R19*SUMPRODUCT(K19:$K$98, X19:$X$98)-K19*$AZ$3)/Z19, 0)</f>
        <v>2231.1360939712558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12.5</v>
      </c>
      <c r="R20">
        <f t="shared" si="0"/>
        <v>1000000</v>
      </c>
      <c r="S20">
        <f t="shared" si="1"/>
        <v>2226.3178521480545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1816.0383552083049</v>
      </c>
      <c r="AC20">
        <f t="shared" si="2"/>
        <v>1788.1437058593276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-2628.404999598356</v>
      </c>
      <c r="AI20">
        <f t="shared" si="6"/>
        <v>-2638.4448042478475</v>
      </c>
      <c r="AJ20">
        <f t="shared" si="7"/>
        <v>27.894649348977282</v>
      </c>
      <c r="AK20">
        <f t="shared" si="22"/>
        <v>127.12268486458136</v>
      </c>
      <c r="AL20">
        <f t="shared" si="8"/>
        <v>-2483.4274700342889</v>
      </c>
      <c r="AN20">
        <f t="shared" si="9"/>
        <v>0</v>
      </c>
      <c r="AO20">
        <f t="shared" si="9"/>
        <v>0</v>
      </c>
      <c r="AP20">
        <f t="shared" si="9"/>
        <v>-1.4622407312539789</v>
      </c>
      <c r="AQ20">
        <f t="shared" si="9"/>
        <v>-382.81231386698727</v>
      </c>
      <c r="AR20">
        <f t="shared" si="9"/>
        <v>-384.27455459824131</v>
      </c>
      <c r="AS20">
        <f t="shared" si="9"/>
        <v>4.0626978199409916</v>
      </c>
      <c r="AT20">
        <f t="shared" si="9"/>
        <v>18.514699654516921</v>
      </c>
      <c r="AU20">
        <f t="shared" si="9"/>
        <v>-361.69715712378337</v>
      </c>
      <c r="AW20">
        <v>17</v>
      </c>
      <c r="AX20">
        <f>IF(Z20&gt;0, (R20*SUMPRODUCT(K20:$K$98, X20:$X$98)-K20*$AZ$3)/Z20, 0)</f>
        <v>2226.3178521480545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12.5</v>
      </c>
      <c r="R21">
        <f t="shared" si="0"/>
        <v>1000000</v>
      </c>
      <c r="S21">
        <f t="shared" si="1"/>
        <v>2219.5635153298736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1788.1437058593276</v>
      </c>
      <c r="AC21">
        <f t="shared" si="2"/>
        <v>1758.9755084816854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-2665.403481643697</v>
      </c>
      <c r="AI21">
        <f t="shared" si="6"/>
        <v>-2675.309570703173</v>
      </c>
      <c r="AJ21">
        <f t="shared" si="7"/>
        <v>29.168197377642173</v>
      </c>
      <c r="AK21">
        <f t="shared" si="22"/>
        <v>125.17005941015294</v>
      </c>
      <c r="AL21">
        <f t="shared" si="8"/>
        <v>-2520.9713139153778</v>
      </c>
      <c r="AN21">
        <f t="shared" si="9"/>
        <v>0</v>
      </c>
      <c r="AO21">
        <f t="shared" si="9"/>
        <v>0</v>
      </c>
      <c r="AP21">
        <f t="shared" si="9"/>
        <v>-1.2881837609588747</v>
      </c>
      <c r="AQ21">
        <f t="shared" si="9"/>
        <v>-346.60797624994535</v>
      </c>
      <c r="AR21">
        <f t="shared" si="9"/>
        <v>-347.89616001090423</v>
      </c>
      <c r="AS21">
        <f t="shared" si="9"/>
        <v>3.7930204314466263</v>
      </c>
      <c r="AT21">
        <f t="shared" si="9"/>
        <v>16.277063220643793</v>
      </c>
      <c r="AU21">
        <f t="shared" si="9"/>
        <v>-327.82607635881379</v>
      </c>
      <c r="AW21">
        <v>18</v>
      </c>
      <c r="AX21">
        <f>IF(Z21&gt;0, (R21*SUMPRODUCT(K21:$K$98, X21:$X$98)-K21*$AZ$3)/Z21, 0)</f>
        <v>2219.5635153298736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1000000</v>
      </c>
      <c r="S22">
        <f t="shared" si="1"/>
        <v>2210.2948401145027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1758.9755084816854</v>
      </c>
      <c r="AC22">
        <f t="shared" si="2"/>
        <v>1728.1212076686575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-2711.2640836064315</v>
      </c>
      <c r="AI22">
        <f t="shared" si="6"/>
        <v>-2721.0372209742677</v>
      </c>
      <c r="AJ22">
        <f t="shared" si="7"/>
        <v>30.854300813027976</v>
      </c>
      <c r="AK22">
        <f t="shared" si="22"/>
        <v>123.12828559371799</v>
      </c>
      <c r="AL22">
        <f t="shared" si="8"/>
        <v>-2567.054634567522</v>
      </c>
      <c r="AN22">
        <f t="shared" si="9"/>
        <v>0</v>
      </c>
      <c r="AO22">
        <f t="shared" si="9"/>
        <v>0</v>
      </c>
      <c r="AP22">
        <f t="shared" si="9"/>
        <v>-1.1347274798862854</v>
      </c>
      <c r="AQ22">
        <f t="shared" si="9"/>
        <v>-314.79613404616794</v>
      </c>
      <c r="AR22">
        <f t="shared" si="9"/>
        <v>-315.93086152605423</v>
      </c>
      <c r="AS22">
        <f t="shared" si="9"/>
        <v>3.5823934206066292</v>
      </c>
      <c r="AT22">
        <f t="shared" si="9"/>
        <v>14.296028384323687</v>
      </c>
      <c r="AU22">
        <f t="shared" si="9"/>
        <v>-298.05243972112396</v>
      </c>
      <c r="AW22">
        <v>19</v>
      </c>
      <c r="AX22">
        <f>IF(Z22&gt;0, (R22*SUMPRODUCT(K22:$K$98, X22:$X$98)-K22*$AZ$3)/Z22, 0)</f>
        <v>2210.2948401145027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12.5</v>
      </c>
      <c r="R23">
        <f t="shared" si="0"/>
        <v>1000000</v>
      </c>
      <c r="S23">
        <f t="shared" si="1"/>
        <v>2197.9957882209751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1728.1212076686575</v>
      </c>
      <c r="AC23">
        <f t="shared" si="2"/>
        <v>1695.2479981197373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-2762.576649021159</v>
      </c>
      <c r="AI23">
        <f t="shared" si="6"/>
        <v>-2772.2175228072037</v>
      </c>
      <c r="AJ23">
        <f t="shared" si="7"/>
        <v>32.873209548920158</v>
      </c>
      <c r="AK23">
        <f t="shared" si="22"/>
        <v>120.96848453680603</v>
      </c>
      <c r="AL23">
        <f t="shared" si="8"/>
        <v>-2618.3758287214773</v>
      </c>
      <c r="AN23">
        <f t="shared" si="9"/>
        <v>0</v>
      </c>
      <c r="AO23">
        <f t="shared" si="9"/>
        <v>0</v>
      </c>
      <c r="AP23">
        <f t="shared" si="9"/>
        <v>-0.99943819795048394</v>
      </c>
      <c r="AQ23">
        <f t="shared" si="9"/>
        <v>-286.38738449147166</v>
      </c>
      <c r="AR23">
        <f t="shared" si="9"/>
        <v>-287.3868226894221</v>
      </c>
      <c r="AS23">
        <f t="shared" si="9"/>
        <v>3.4078592917561461</v>
      </c>
      <c r="AT23">
        <f t="shared" si="9"/>
        <v>12.540411468643949</v>
      </c>
      <c r="AU23">
        <f t="shared" si="9"/>
        <v>-271.43855192902203</v>
      </c>
      <c r="AW23">
        <v>20</v>
      </c>
      <c r="AX23">
        <f>IF(Z23&gt;0, (R23*SUMPRODUCT(K23:$K$98, X23:$X$98)-K23*$AZ$3)/Z23, 0)</f>
        <v>2197.9957882209751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1000000</v>
      </c>
      <c r="S24">
        <f t="shared" si="1"/>
        <v>2182.8649882622226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1695.2479981197373</v>
      </c>
      <c r="AC24">
        <f t="shared" si="2"/>
        <v>1660.5775105008074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-2824.1674873577831</v>
      </c>
      <c r="AI24">
        <f t="shared" si="6"/>
        <v>-2833.6766503123754</v>
      </c>
      <c r="AJ24">
        <f t="shared" si="7"/>
        <v>34.670487618929883</v>
      </c>
      <c r="AK24">
        <f t="shared" si="22"/>
        <v>118.66735986838162</v>
      </c>
      <c r="AL24">
        <f t="shared" si="8"/>
        <v>-2680.3388028250642</v>
      </c>
      <c r="AN24">
        <f t="shared" si="9"/>
        <v>0</v>
      </c>
      <c r="AO24">
        <f t="shared" si="9"/>
        <v>0</v>
      </c>
      <c r="AP24">
        <f t="shared" si="9"/>
        <v>-0.88016443047118154</v>
      </c>
      <c r="AQ24">
        <f t="shared" si="9"/>
        <v>-261.40384594681882</v>
      </c>
      <c r="AR24">
        <f t="shared" si="9"/>
        <v>-262.28401037728997</v>
      </c>
      <c r="AS24">
        <f t="shared" si="9"/>
        <v>3.2090868707361762</v>
      </c>
      <c r="AT24">
        <f t="shared" si="9"/>
        <v>10.983804748411623</v>
      </c>
      <c r="AU24">
        <f t="shared" si="9"/>
        <v>-248.09111875814224</v>
      </c>
      <c r="AW24">
        <v>21</v>
      </c>
      <c r="AX24">
        <f>IF(Z24&gt;0, (R24*SUMPRODUCT(K24:$K$98, X24:$X$98)-K24*$AZ$3)/Z24, 0)</f>
        <v>2182.8649882622226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1000000</v>
      </c>
      <c r="S25">
        <f t="shared" si="1"/>
        <v>2164.5655622521317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1660.5775105008074</v>
      </c>
      <c r="AC25">
        <f t="shared" si="2"/>
        <v>1623.9208939044731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-2896.2270616052519</v>
      </c>
      <c r="AI25">
        <f t="shared" si="6"/>
        <v>-2905.6049300920286</v>
      </c>
      <c r="AJ25">
        <f t="shared" si="7"/>
        <v>36.656616596334288</v>
      </c>
      <c r="AK25">
        <f t="shared" si="22"/>
        <v>116.24042573505653</v>
      </c>
      <c r="AL25">
        <f t="shared" si="8"/>
        <v>-2752.7078877606382</v>
      </c>
      <c r="AN25">
        <f t="shared" si="9"/>
        <v>0</v>
      </c>
      <c r="AO25">
        <f t="shared" si="9"/>
        <v>0</v>
      </c>
      <c r="AP25">
        <f t="shared" si="9"/>
        <v>-0.77501059420938212</v>
      </c>
      <c r="AQ25">
        <f t="shared" si="9"/>
        <v>-239.35147514011786</v>
      </c>
      <c r="AR25">
        <f t="shared" si="9"/>
        <v>-240.12648573432725</v>
      </c>
      <c r="AS25">
        <f t="shared" si="9"/>
        <v>3.029394819312059</v>
      </c>
      <c r="AT25">
        <f t="shared" si="9"/>
        <v>9.6064005959465089</v>
      </c>
      <c r="AU25">
        <f t="shared" si="9"/>
        <v>-227.49069031906873</v>
      </c>
      <c r="AW25">
        <v>22</v>
      </c>
      <c r="AX25">
        <f>IF(Z25&gt;0, (R25*SUMPRODUCT(K25:$K$98, X25:$X$98)-K25*$AZ$3)/Z25, 0)</f>
        <v>2164.5655622521317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1000000</v>
      </c>
      <c r="S26">
        <f t="shared" si="1"/>
        <v>2142.9136923094757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1623.9208939044731</v>
      </c>
      <c r="AC26">
        <f t="shared" si="2"/>
        <v>1585.2365878272867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-2969.6318460376342</v>
      </c>
      <c r="AI26">
        <f t="shared" si="6"/>
        <v>-2978.8788154414674</v>
      </c>
      <c r="AJ26">
        <f t="shared" si="7"/>
        <v>38.68430607718642</v>
      </c>
      <c r="AK26">
        <f t="shared" si="22"/>
        <v>113.67446257331314</v>
      </c>
      <c r="AL26">
        <f t="shared" si="8"/>
        <v>-2826.5200467909676</v>
      </c>
      <c r="AN26">
        <f t="shared" si="9"/>
        <v>0</v>
      </c>
      <c r="AO26">
        <f t="shared" si="9"/>
        <v>0</v>
      </c>
      <c r="AP26">
        <f t="shared" si="9"/>
        <v>-0.68231496909129508</v>
      </c>
      <c r="AQ26">
        <f t="shared" si="9"/>
        <v>-219.12306321698634</v>
      </c>
      <c r="AR26">
        <f t="shared" si="9"/>
        <v>-219.80537818607763</v>
      </c>
      <c r="AS26">
        <f t="shared" si="9"/>
        <v>2.8544358646230465</v>
      </c>
      <c r="AT26">
        <f t="shared" si="9"/>
        <v>8.3878062130309505</v>
      </c>
      <c r="AU26">
        <f t="shared" si="9"/>
        <v>-208.56313610842361</v>
      </c>
      <c r="AW26">
        <v>23</v>
      </c>
      <c r="AX26">
        <f>IF(Z26&gt;0, (R26*SUMPRODUCT(K26:$K$98, X26:$X$98)-K26*$AZ$3)/Z26, 0)</f>
        <v>2142.9136923094757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12.5</v>
      </c>
      <c r="R27">
        <f t="shared" si="0"/>
        <v>1000000</v>
      </c>
      <c r="S27">
        <f t="shared" si="1"/>
        <v>2118.8210279071363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1585.2365878272867</v>
      </c>
      <c r="AC27">
        <f t="shared" si="2"/>
        <v>1545.2806398450614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-3048.4306491804559</v>
      </c>
      <c r="AI27">
        <f t="shared" si="6"/>
        <v>-3057.5470435071361</v>
      </c>
      <c r="AJ27">
        <f t="shared" si="7"/>
        <v>39.955947982225325</v>
      </c>
      <c r="AK27">
        <f t="shared" si="22"/>
        <v>110.96656114791008</v>
      </c>
      <c r="AL27">
        <f t="shared" si="8"/>
        <v>-2906.6245343770011</v>
      </c>
      <c r="AN27">
        <f t="shared" si="9"/>
        <v>0</v>
      </c>
      <c r="AO27">
        <f t="shared" si="9"/>
        <v>0</v>
      </c>
      <c r="AP27">
        <f t="shared" si="9"/>
        <v>-0.60060723310507791</v>
      </c>
      <c r="AQ27">
        <f t="shared" si="9"/>
        <v>-200.83702304963089</v>
      </c>
      <c r="AR27">
        <f t="shared" si="9"/>
        <v>-201.43763028273597</v>
      </c>
      <c r="AS27">
        <f t="shared" si="9"/>
        <v>2.6323818939536623</v>
      </c>
      <c r="AT27">
        <f t="shared" si="9"/>
        <v>7.3107104486672654</v>
      </c>
      <c r="AU27">
        <f t="shared" si="9"/>
        <v>-191.49453794011507</v>
      </c>
      <c r="AW27">
        <v>24</v>
      </c>
      <c r="AX27">
        <f>IF(Z27&gt;0, (R27*SUMPRODUCT(K27:$K$98, X27:$X$98)-K27*$AZ$3)/Z27, 0)</f>
        <v>2118.8210279071363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1000000</v>
      </c>
      <c r="S28">
        <f t="shared" si="1"/>
        <v>2092.709680038668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1545.2806398450614</v>
      </c>
      <c r="AC28">
        <f t="shared" si="2"/>
        <v>1504.414255397895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-3135.0280932634905</v>
      </c>
      <c r="AI28">
        <f t="shared" si="6"/>
        <v>-3144.0141357957382</v>
      </c>
      <c r="AJ28">
        <f t="shared" si="7"/>
        <v>40.866384447166411</v>
      </c>
      <c r="AK28">
        <f t="shared" si="22"/>
        <v>108.1696447891543</v>
      </c>
      <c r="AL28">
        <f t="shared" si="8"/>
        <v>-2994.978106559417</v>
      </c>
      <c r="AN28">
        <f t="shared" si="9"/>
        <v>0</v>
      </c>
      <c r="AO28">
        <f t="shared" si="9"/>
        <v>0</v>
      </c>
      <c r="AP28">
        <f t="shared" si="9"/>
        <v>-0.52858873456598887</v>
      </c>
      <c r="AQ28">
        <f t="shared" si="9"/>
        <v>-184.41271857996554</v>
      </c>
      <c r="AR28">
        <f t="shared" si="9"/>
        <v>-184.94130731453154</v>
      </c>
      <c r="AS28">
        <f t="shared" si="9"/>
        <v>2.4038958600179208</v>
      </c>
      <c r="AT28">
        <f t="shared" si="9"/>
        <v>6.3628961750808104</v>
      </c>
      <c r="AU28">
        <f t="shared" si="9"/>
        <v>-176.1745152794328</v>
      </c>
      <c r="AW28">
        <v>25</v>
      </c>
      <c r="AX28">
        <f>IF(Z28&gt;0, (R28*SUMPRODUCT(K28:$K$98, X28:$X$98)-K28*$AZ$3)/Z28, 0)</f>
        <v>2092.709680038668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1000000</v>
      </c>
      <c r="S29">
        <f t="shared" si="1"/>
        <v>2064.8333790758088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1504.414255397895</v>
      </c>
      <c r="AC29">
        <f t="shared" si="2"/>
        <v>1462.8324641415579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-3243.9599163745697</v>
      </c>
      <c r="AI29">
        <f t="shared" si="6"/>
        <v>-3252.8155489825403</v>
      </c>
      <c r="AJ29">
        <f t="shared" si="7"/>
        <v>41.581791256337056</v>
      </c>
      <c r="AK29">
        <f t="shared" si="22"/>
        <v>105.30899787785266</v>
      </c>
      <c r="AL29">
        <f t="shared" si="8"/>
        <v>-3105.9247598483507</v>
      </c>
      <c r="AN29">
        <f t="shared" si="9"/>
        <v>0</v>
      </c>
      <c r="AO29">
        <f t="shared" si="9"/>
        <v>0</v>
      </c>
      <c r="AP29">
        <f t="shared" si="9"/>
        <v>-0.46510499251140824</v>
      </c>
      <c r="AQ29">
        <f t="shared" si="9"/>
        <v>-170.37540053939679</v>
      </c>
      <c r="AR29">
        <f t="shared" si="9"/>
        <v>-170.84050553190821</v>
      </c>
      <c r="AS29">
        <f t="shared" si="9"/>
        <v>2.1839093339851203</v>
      </c>
      <c r="AT29">
        <f t="shared" si="9"/>
        <v>5.530913807928175</v>
      </c>
      <c r="AU29">
        <f t="shared" si="9"/>
        <v>-163.12568238999492</v>
      </c>
      <c r="AW29">
        <v>26</v>
      </c>
      <c r="AX29">
        <f>IF(Z29&gt;0, (R29*SUMPRODUCT(K29:$K$98, X29:$X$98)-K29*$AZ$3)/Z29, 0)</f>
        <v>2064.8333790758088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1000000</v>
      </c>
      <c r="S30">
        <f t="shared" si="1"/>
        <v>2034.3398752135417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1462.8324641415579</v>
      </c>
      <c r="AC30">
        <f t="shared" si="2"/>
        <v>1419.9846772839735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-3358.5107102331276</v>
      </c>
      <c r="AI30">
        <f t="shared" si="6"/>
        <v>-3367.2358051311403</v>
      </c>
      <c r="AJ30">
        <f t="shared" si="7"/>
        <v>42.847786857584424</v>
      </c>
      <c r="AK30">
        <f t="shared" si="22"/>
        <v>102.39827248990906</v>
      </c>
      <c r="AL30">
        <f t="shared" si="8"/>
        <v>-3221.9897457836464</v>
      </c>
      <c r="AN30">
        <f t="shared" si="9"/>
        <v>0</v>
      </c>
      <c r="AO30">
        <f t="shared" si="9"/>
        <v>0</v>
      </c>
      <c r="AP30">
        <f t="shared" si="9"/>
        <v>-0.40915093421820087</v>
      </c>
      <c r="AQ30">
        <f t="shared" si="9"/>
        <v>-157.49259013637624</v>
      </c>
      <c r="AR30">
        <f t="shared" si="9"/>
        <v>-157.90174107059443</v>
      </c>
      <c r="AS30">
        <f t="shared" si="9"/>
        <v>2.0092861140061489</v>
      </c>
      <c r="AT30">
        <f t="shared" si="9"/>
        <v>4.8018215665617996</v>
      </c>
      <c r="AU30">
        <f t="shared" si="9"/>
        <v>-151.09063339002645</v>
      </c>
      <c r="AW30">
        <v>27</v>
      </c>
      <c r="AX30">
        <f>IF(Z30&gt;0, (R30*SUMPRODUCT(K30:$K$98, X30:$X$98)-K30*$AZ$3)/Z30, 0)</f>
        <v>2034.3398752135417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1000000</v>
      </c>
      <c r="S31">
        <f t="shared" si="1"/>
        <v>2001.7959769346896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1419.9846772839735</v>
      </c>
      <c r="AC31">
        <f t="shared" si="2"/>
        <v>1376.3560279349292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-3466.9234378013048</v>
      </c>
      <c r="AI31">
        <f t="shared" si="6"/>
        <v>-3475.5179452073648</v>
      </c>
      <c r="AJ31">
        <f t="shared" si="7"/>
        <v>43.628649349044281</v>
      </c>
      <c r="AK31">
        <f t="shared" si="22"/>
        <v>99.398927409878155</v>
      </c>
      <c r="AL31">
        <f t="shared" si="8"/>
        <v>-3332.4903684484425</v>
      </c>
      <c r="AN31">
        <f t="shared" si="9"/>
        <v>0</v>
      </c>
      <c r="AO31">
        <f t="shared" si="9"/>
        <v>0</v>
      </c>
      <c r="AP31">
        <f t="shared" si="9"/>
        <v>-0.35984573146260218</v>
      </c>
      <c r="AQ31">
        <f t="shared" si="9"/>
        <v>-145.15754556459774</v>
      </c>
      <c r="AR31">
        <f t="shared" si="9"/>
        <v>-145.51739129606034</v>
      </c>
      <c r="AS31">
        <f t="shared" si="9"/>
        <v>1.8266995996375703</v>
      </c>
      <c r="AT31">
        <f t="shared" si="9"/>
        <v>4.1617603023047938</v>
      </c>
      <c r="AU31">
        <f t="shared" si="9"/>
        <v>-139.52893139411799</v>
      </c>
      <c r="AW31">
        <v>28</v>
      </c>
      <c r="AX31">
        <f>IF(Z31&gt;0, (R31*SUMPRODUCT(K31:$K$98, X31:$X$98)-K31*$AZ$3)/Z31, 0)</f>
        <v>2001.7959769346896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1000000</v>
      </c>
      <c r="S32">
        <f t="shared" si="1"/>
        <v>1968.4928975731302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1376.3560279349292</v>
      </c>
      <c r="AC32">
        <f t="shared" si="2"/>
        <v>1332.8627152161635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-3586.9300420098712</v>
      </c>
      <c r="AI32">
        <f t="shared" si="6"/>
        <v>-3595.3937677163458</v>
      </c>
      <c r="AJ32">
        <f t="shared" si="7"/>
        <v>43.493312718765765</v>
      </c>
      <c r="AK32">
        <f t="shared" si="22"/>
        <v>96.344921955445059</v>
      </c>
      <c r="AL32">
        <f t="shared" si="8"/>
        <v>-3455.5555330421348</v>
      </c>
      <c r="AN32">
        <f t="shared" si="9"/>
        <v>0</v>
      </c>
      <c r="AO32">
        <f t="shared" si="9"/>
        <v>0</v>
      </c>
      <c r="AP32">
        <f t="shared" si="9"/>
        <v>-0.31640178345574016</v>
      </c>
      <c r="AQ32">
        <f t="shared" si="9"/>
        <v>-134.09119125336636</v>
      </c>
      <c r="AR32">
        <f t="shared" si="9"/>
        <v>-134.40759303682211</v>
      </c>
      <c r="AS32">
        <f t="shared" si="9"/>
        <v>1.6259224589578549</v>
      </c>
      <c r="AT32">
        <f t="shared" si="9"/>
        <v>3.6016886877947885</v>
      </c>
      <c r="AU32">
        <f t="shared" si="9"/>
        <v>-129.17998189006946</v>
      </c>
      <c r="AW32">
        <v>29</v>
      </c>
      <c r="AX32">
        <f>IF(Z32&gt;0, (R32*SUMPRODUCT(K32:$K$98, X32:$X$98)-K32*$AZ$3)/Z32, 0)</f>
        <v>1968.4928975731302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1000000</v>
      </c>
      <c r="S33">
        <f t="shared" si="1"/>
        <v>1934.4642265858124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1332.8627152161635</v>
      </c>
      <c r="AC33">
        <f t="shared" si="2"/>
        <v>1289.5431604322894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-3711.9260266176439</v>
      </c>
      <c r="AI33">
        <f t="shared" si="6"/>
        <v>-3720.2587159917207</v>
      </c>
      <c r="AJ33">
        <f t="shared" si="7"/>
        <v>43.319554783874082</v>
      </c>
      <c r="AK33">
        <f t="shared" si="22"/>
        <v>93.300390065131452</v>
      </c>
      <c r="AL33">
        <f t="shared" si="8"/>
        <v>-3583.6387711427151</v>
      </c>
      <c r="AN33">
        <f t="shared" si="9"/>
        <v>0</v>
      </c>
      <c r="AO33">
        <f t="shared" si="9"/>
        <v>0</v>
      </c>
      <c r="AP33">
        <f t="shared" si="9"/>
        <v>-0.27812787164293057</v>
      </c>
      <c r="AQ33">
        <f t="shared" si="9"/>
        <v>-123.89638436432485</v>
      </c>
      <c r="AR33">
        <f t="shared" si="9"/>
        <v>-124.17451223596777</v>
      </c>
      <c r="AS33">
        <f t="shared" si="9"/>
        <v>1.4459168020880244</v>
      </c>
      <c r="AT33">
        <f t="shared" si="9"/>
        <v>3.1141733175604811</v>
      </c>
      <c r="AU33">
        <f t="shared" si="9"/>
        <v>-119.61442211631926</v>
      </c>
      <c r="AW33">
        <v>30</v>
      </c>
      <c r="AX33">
        <f>IF(Z33&gt;0, (R33*SUMPRODUCT(K33:$K$98, X33:$X$98)-K33*$AZ$3)/Z33, 0)</f>
        <v>1934.4642265858124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1000000</v>
      </c>
      <c r="S34">
        <f t="shared" si="1"/>
        <v>1900.164147935764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1289.5431604322894</v>
      </c>
      <c r="AC34">
        <f t="shared" si="2"/>
        <v>1246.6928800585831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-3851.5336826404055</v>
      </c>
      <c r="AI34">
        <f t="shared" si="6"/>
        <v>-3859.7349009497088</v>
      </c>
      <c r="AJ34">
        <f t="shared" si="7"/>
        <v>42.850280373706255</v>
      </c>
      <c r="AK34">
        <f t="shared" si="22"/>
        <v>90.26802123026026</v>
      </c>
      <c r="AL34">
        <f t="shared" si="8"/>
        <v>-3726.6165993457425</v>
      </c>
      <c r="AN34">
        <f t="shared" si="9"/>
        <v>0</v>
      </c>
      <c r="AO34">
        <f t="shared" si="9"/>
        <v>0</v>
      </c>
      <c r="AP34">
        <f t="shared" si="9"/>
        <v>-0.24441039325937497</v>
      </c>
      <c r="AQ34">
        <f t="shared" si="9"/>
        <v>-114.78231971438049</v>
      </c>
      <c r="AR34">
        <f t="shared" si="9"/>
        <v>-115.02673010763988</v>
      </c>
      <c r="AS34">
        <f t="shared" si="9"/>
        <v>1.2770119612023658</v>
      </c>
      <c r="AT34">
        <f t="shared" si="9"/>
        <v>2.6901420905484987</v>
      </c>
      <c r="AU34">
        <f t="shared" ref="AU34:AU89" si="23">AL34*$K34</f>
        <v>-111.05957605588901</v>
      </c>
      <c r="AW34">
        <v>31</v>
      </c>
      <c r="AX34">
        <f>IF(Z34&gt;0, (R34*SUMPRODUCT(K34:$K$98, X34:$X$98)-K34*$AZ$3)/Z34, 0)</f>
        <v>1900.164147935764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1000000</v>
      </c>
      <c r="S35">
        <f t="shared" si="1"/>
        <v>1865.579055041909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1246.6928800585831</v>
      </c>
      <c r="AC35">
        <f t="shared" si="2"/>
        <v>1204.2731531929694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-4014.0449673481689</v>
      </c>
      <c r="AI35">
        <f t="shared" ref="AI35:AI66" si="25">SUM(AE35:AH35)</f>
        <v>-4022.1139979122872</v>
      </c>
      <c r="AJ35">
        <f t="shared" si="7"/>
        <v>42.419726865613711</v>
      </c>
      <c r="AK35">
        <f t="shared" si="22"/>
        <v>87.26850160410082</v>
      </c>
      <c r="AL35">
        <f t="shared" ref="AL35:AL89" si="26">SUM(AI35:AK35)</f>
        <v>-3892.4257694425728</v>
      </c>
      <c r="AN35">
        <f t="shared" ref="AN35:AT66" si="27">AE35*$K35</f>
        <v>0</v>
      </c>
      <c r="AO35">
        <f t="shared" si="27"/>
        <v>0</v>
      </c>
      <c r="AP35">
        <f t="shared" si="27"/>
        <v>-0.21470622445301424</v>
      </c>
      <c r="AQ35">
        <f t="shared" si="27"/>
        <v>-106.80842424323129</v>
      </c>
      <c r="AR35">
        <f t="shared" si="27"/>
        <v>-107.0231304676843</v>
      </c>
      <c r="AS35">
        <f t="shared" si="27"/>
        <v>1.1287327920338854</v>
      </c>
      <c r="AT35">
        <f t="shared" si="27"/>
        <v>2.3220993332717259</v>
      </c>
      <c r="AU35">
        <f t="shared" si="23"/>
        <v>-103.57229834237869</v>
      </c>
      <c r="AW35">
        <v>32</v>
      </c>
      <c r="AX35">
        <f>IF(Z35&gt;0, (R35*SUMPRODUCT(K35:$K$98, X35:$X$98)-K35*$AZ$3)/Z35, 0)</f>
        <v>1865.579055041909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1000000</v>
      </c>
      <c r="S36">
        <f t="shared" si="1"/>
        <v>1830.3775329600487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1204.2731531929694</v>
      </c>
      <c r="AC36">
        <f t="shared" si="2"/>
        <v>1162.0741868504226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-4184.9813998392719</v>
      </c>
      <c r="AI36">
        <f t="shared" si="25"/>
        <v>-4192.9174278302507</v>
      </c>
      <c r="AJ36">
        <f t="shared" si="7"/>
        <v>42.198966342546782</v>
      </c>
      <c r="AK36">
        <f t="shared" si="22"/>
        <v>84.299120723507869</v>
      </c>
      <c r="AL36">
        <f t="shared" si="26"/>
        <v>-4066.4193407641965</v>
      </c>
      <c r="AN36">
        <f t="shared" si="27"/>
        <v>0</v>
      </c>
      <c r="AO36">
        <f t="shared" si="27"/>
        <v>0</v>
      </c>
      <c r="AP36">
        <f t="shared" si="27"/>
        <v>-0.18854214464498445</v>
      </c>
      <c r="AQ36">
        <f t="shared" si="27"/>
        <v>-99.425729007252926</v>
      </c>
      <c r="AR36">
        <f t="shared" si="27"/>
        <v>-99.61427115189791</v>
      </c>
      <c r="AS36">
        <f t="shared" si="27"/>
        <v>1.0025523631052176</v>
      </c>
      <c r="AT36">
        <f t="shared" si="27"/>
        <v>2.0027571766333518</v>
      </c>
      <c r="AU36">
        <f t="shared" si="23"/>
        <v>-96.608961612159348</v>
      </c>
      <c r="AW36">
        <v>33</v>
      </c>
      <c r="AX36">
        <f>IF(Z36&gt;0, (R36*SUMPRODUCT(K36:$K$98, X36:$X$98)-K36*$AZ$3)/Z36, 0)</f>
        <v>1830.3775329600487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1000000</v>
      </c>
      <c r="S37">
        <f t="shared" si="1"/>
        <v>1794.9152799381247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1162.0741868504226</v>
      </c>
      <c r="AC37">
        <f t="shared" si="2"/>
        <v>1120.3354738259236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-4361.6320954907824</v>
      </c>
      <c r="AI37">
        <f t="shared" si="25"/>
        <v>-4369.4342428006585</v>
      </c>
      <c r="AJ37">
        <f t="shared" si="7"/>
        <v>41.73871302449902</v>
      </c>
      <c r="AK37">
        <f t="shared" si="22"/>
        <v>81.345193079529594</v>
      </c>
      <c r="AL37">
        <f t="shared" si="26"/>
        <v>-4246.3503366966297</v>
      </c>
      <c r="AN37">
        <f t="shared" si="27"/>
        <v>0</v>
      </c>
      <c r="AO37">
        <f t="shared" si="27"/>
        <v>0</v>
      </c>
      <c r="AP37">
        <f t="shared" si="27"/>
        <v>-0.1655012868789407</v>
      </c>
      <c r="AQ37">
        <f t="shared" si="27"/>
        <v>-92.520135294358411</v>
      </c>
      <c r="AR37">
        <f t="shared" si="27"/>
        <v>-92.685636581237361</v>
      </c>
      <c r="AS37">
        <f t="shared" si="27"/>
        <v>0.88537301897411025</v>
      </c>
      <c r="AT37">
        <f t="shared" si="27"/>
        <v>1.7255165278714166</v>
      </c>
      <c r="AU37">
        <f t="shared" si="23"/>
        <v>-90.074747034391834</v>
      </c>
      <c r="AW37">
        <v>34</v>
      </c>
      <c r="AX37">
        <f>IF(Z37&gt;0, (R37*SUMPRODUCT(K37:$K$98, X37:$X$98)-K37*$AZ$3)/Z37, 0)</f>
        <v>1794.9152799381247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1000000</v>
      </c>
      <c r="S38">
        <f t="shared" si="1"/>
        <v>1759.6592235722992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1120.3354738259236</v>
      </c>
      <c r="AC38">
        <f t="shared" si="2"/>
        <v>1079.3216028018812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-4560.3938012730096</v>
      </c>
      <c r="AI38">
        <f t="shared" si="25"/>
        <v>-4568.060922187271</v>
      </c>
      <c r="AJ38">
        <f t="shared" si="7"/>
        <v>41.013871024042373</v>
      </c>
      <c r="AK38">
        <f t="shared" si="22"/>
        <v>78.423483167814666</v>
      </c>
      <c r="AL38">
        <f t="shared" si="26"/>
        <v>-4448.6235679954134</v>
      </c>
      <c r="AN38">
        <f t="shared" si="27"/>
        <v>0</v>
      </c>
      <c r="AO38">
        <f t="shared" si="27"/>
        <v>0</v>
      </c>
      <c r="AP38">
        <f t="shared" si="27"/>
        <v>-0.14521166961768947</v>
      </c>
      <c r="AQ38">
        <f t="shared" si="27"/>
        <v>-86.371717024217645</v>
      </c>
      <c r="AR38">
        <f t="shared" si="27"/>
        <v>-86.516928693835339</v>
      </c>
      <c r="AS38">
        <f t="shared" si="27"/>
        <v>0.77678345698292428</v>
      </c>
      <c r="AT38">
        <f t="shared" si="27"/>
        <v>1.4853039433421686</v>
      </c>
      <c r="AU38">
        <f t="shared" si="23"/>
        <v>-84.254841293510225</v>
      </c>
      <c r="AW38">
        <v>35</v>
      </c>
      <c r="AX38">
        <f>IF(Z38&gt;0, (R38*SUMPRODUCT(K38:$K$98, X38:$X$98)-K38*$AZ$3)/Z38, 0)</f>
        <v>1759.6592235722992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1000000</v>
      </c>
      <c r="S39">
        <f t="shared" si="1"/>
        <v>1724.51215122915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1079.3216028018812</v>
      </c>
      <c r="AC39">
        <f t="shared" si="2"/>
        <v>1038.9376217333026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-4782.9168628671305</v>
      </c>
      <c r="AI39">
        <f t="shared" si="25"/>
        <v>-4790.447526111463</v>
      </c>
      <c r="AJ39">
        <f t="shared" si="7"/>
        <v>40.383981068578578</v>
      </c>
      <c r="AK39">
        <f t="shared" si="22"/>
        <v>75.552512196131687</v>
      </c>
      <c r="AL39">
        <f t="shared" si="26"/>
        <v>-4674.5110328467526</v>
      </c>
      <c r="AN39">
        <f t="shared" si="27"/>
        <v>0</v>
      </c>
      <c r="AO39">
        <f t="shared" si="27"/>
        <v>0</v>
      </c>
      <c r="AP39">
        <f t="shared" si="27"/>
        <v>-0.12734573699115578</v>
      </c>
      <c r="AQ39">
        <f t="shared" si="27"/>
        <v>-80.880535101290675</v>
      </c>
      <c r="AR39">
        <f t="shared" si="27"/>
        <v>-81.007880838281835</v>
      </c>
      <c r="AS39">
        <f t="shared" si="27"/>
        <v>0.68290503305739048</v>
      </c>
      <c r="AT39">
        <f t="shared" si="27"/>
        <v>1.2776152690655032</v>
      </c>
      <c r="AU39">
        <f t="shared" si="23"/>
        <v>-79.047360536158934</v>
      </c>
      <c r="AW39">
        <v>36</v>
      </c>
      <c r="AX39">
        <f>IF(Z39&gt;0, (R39*SUMPRODUCT(K39:$K$98, X39:$X$98)-K39*$AZ$3)/Z39, 0)</f>
        <v>1724.51215122915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1000000</v>
      </c>
      <c r="S40">
        <f t="shared" si="1"/>
        <v>1689.434529784347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1038.9376217333026</v>
      </c>
      <c r="AC40">
        <f t="shared" si="2"/>
        <v>999.11756516383298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-5036.8250705720156</v>
      </c>
      <c r="AI40">
        <f t="shared" si="25"/>
        <v>-5044.2174668705229</v>
      </c>
      <c r="AJ40">
        <f t="shared" si="7"/>
        <v>39.820056569469671</v>
      </c>
      <c r="AK40">
        <f t="shared" si="22"/>
        <v>72.72563352133119</v>
      </c>
      <c r="AL40">
        <f t="shared" si="26"/>
        <v>-4931.6717767797218</v>
      </c>
      <c r="AN40">
        <f t="shared" si="27"/>
        <v>0</v>
      </c>
      <c r="AO40">
        <f t="shared" si="27"/>
        <v>0</v>
      </c>
      <c r="AP40">
        <f t="shared" si="27"/>
        <v>-0.11161393048999532</v>
      </c>
      <c r="AQ40">
        <f t="shared" si="27"/>
        <v>-76.048390889246889</v>
      </c>
      <c r="AR40">
        <f t="shared" si="27"/>
        <v>-76.160004819736884</v>
      </c>
      <c r="AS40">
        <f t="shared" si="27"/>
        <v>0.60122223519726969</v>
      </c>
      <c r="AT40">
        <f t="shared" si="27"/>
        <v>1.0980463542423979</v>
      </c>
      <c r="AU40">
        <f t="shared" si="23"/>
        <v>-74.460736230297215</v>
      </c>
      <c r="AW40">
        <v>37</v>
      </c>
      <c r="AX40">
        <f>IF(Z40&gt;0, (R40*SUMPRODUCT(K40:$K$98, X40:$X$98)-K40*$AZ$3)/Z40, 0)</f>
        <v>1689.434529784347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1000000</v>
      </c>
      <c r="S41">
        <f t="shared" si="1"/>
        <v>1654.2811112761108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999.11756516383298</v>
      </c>
      <c r="AC41">
        <f t="shared" si="2"/>
        <v>959.73031582085468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-5328.3132855310005</v>
      </c>
      <c r="AI41">
        <f t="shared" si="25"/>
        <v>-5335.5651539504534</v>
      </c>
      <c r="AJ41">
        <f t="shared" si="7"/>
        <v>39.387249342978293</v>
      </c>
      <c r="AK41">
        <f t="shared" si="22"/>
        <v>69.938229561468319</v>
      </c>
      <c r="AL41">
        <f t="shared" si="26"/>
        <v>-5226.2396750460066</v>
      </c>
      <c r="AN41">
        <f t="shared" si="27"/>
        <v>0</v>
      </c>
      <c r="AO41">
        <f t="shared" si="27"/>
        <v>0</v>
      </c>
      <c r="AP41">
        <f t="shared" si="27"/>
        <v>-9.7760869147453314E-2</v>
      </c>
      <c r="AQ41">
        <f t="shared" si="27"/>
        <v>-71.829838567690246</v>
      </c>
      <c r="AR41">
        <f t="shared" si="27"/>
        <v>-71.92759943683771</v>
      </c>
      <c r="AS41">
        <f t="shared" si="27"/>
        <v>0.53097098656231678</v>
      </c>
      <c r="AT41">
        <f t="shared" si="27"/>
        <v>0.94282214087374039</v>
      </c>
      <c r="AU41">
        <f t="shared" si="23"/>
        <v>-70.453806309401642</v>
      </c>
      <c r="AW41">
        <v>38</v>
      </c>
      <c r="AX41">
        <f>IF(Z41&gt;0, (R41*SUMPRODUCT(K41:$K$98, X41:$X$98)-K41*$AZ$3)/Z41, 0)</f>
        <v>1654.2811112761108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1000000</v>
      </c>
      <c r="S42">
        <f t="shared" si="1"/>
        <v>1618.8760209564764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959.73031582085468</v>
      </c>
      <c r="AC42">
        <f t="shared" si="2"/>
        <v>920.63363934804738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-5661.0457693596218</v>
      </c>
      <c r="AI42">
        <f t="shared" si="25"/>
        <v>-5668.1543560227628</v>
      </c>
      <c r="AJ42">
        <f t="shared" si="7"/>
        <v>39.096676472807303</v>
      </c>
      <c r="AK42">
        <f t="shared" si="22"/>
        <v>67.181122107459828</v>
      </c>
      <c r="AL42">
        <f t="shared" si="26"/>
        <v>-5561.8765574424961</v>
      </c>
      <c r="AN42">
        <f t="shared" si="27"/>
        <v>0</v>
      </c>
      <c r="AO42">
        <f t="shared" si="27"/>
        <v>0</v>
      </c>
      <c r="AP42">
        <f t="shared" si="27"/>
        <v>-8.5561891777747326E-2</v>
      </c>
      <c r="AQ42">
        <f t="shared" si="27"/>
        <v>-68.138690350125501</v>
      </c>
      <c r="AR42">
        <f t="shared" si="27"/>
        <v>-68.224252241903244</v>
      </c>
      <c r="AS42">
        <f t="shared" si="27"/>
        <v>0.47058378264993345</v>
      </c>
      <c r="AT42">
        <f t="shared" si="27"/>
        <v>0.80861979626283753</v>
      </c>
      <c r="AU42">
        <f t="shared" si="23"/>
        <v>-66.945048662990473</v>
      </c>
      <c r="AW42">
        <v>39</v>
      </c>
      <c r="AX42">
        <f>IF(Z42&gt;0, (R42*SUMPRODUCT(K42:$K$98, X42:$X$98)-K42*$AZ$3)/Z42, 0)</f>
        <v>1618.8760209564764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1000000</v>
      </c>
      <c r="S43">
        <f t="shared" si="1"/>
        <v>1583.1433183780096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920.63363934804738</v>
      </c>
      <c r="AC43">
        <f t="shared" si="2"/>
        <v>881.72098658263883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-6056.8126915755083</v>
      </c>
      <c r="AI43">
        <f t="shared" si="25"/>
        <v>-6063.7744822133736</v>
      </c>
      <c r="AJ43">
        <f t="shared" si="7"/>
        <v>38.912652765408552</v>
      </c>
      <c r="AK43">
        <f t="shared" si="22"/>
        <v>64.444354754363317</v>
      </c>
      <c r="AL43">
        <f t="shared" si="26"/>
        <v>-5960.4174746936014</v>
      </c>
      <c r="AN43">
        <f t="shared" si="27"/>
        <v>0</v>
      </c>
      <c r="AO43">
        <f t="shared" si="27"/>
        <v>0</v>
      </c>
      <c r="AP43">
        <f t="shared" si="27"/>
        <v>-7.4816958972526187E-2</v>
      </c>
      <c r="AQ43">
        <f t="shared" si="27"/>
        <v>-65.091343624322633</v>
      </c>
      <c r="AR43">
        <f t="shared" si="27"/>
        <v>-65.166160583295166</v>
      </c>
      <c r="AS43">
        <f t="shared" si="27"/>
        <v>0.41818642600755423</v>
      </c>
      <c r="AT43">
        <f t="shared" si="27"/>
        <v>0.6925704745333412</v>
      </c>
      <c r="AU43">
        <f t="shared" si="23"/>
        <v>-64.05540368275426</v>
      </c>
      <c r="AW43">
        <v>40</v>
      </c>
      <c r="AX43">
        <f>IF(Z43&gt;0, (R43*SUMPRODUCT(K43:$K$98, X43:$X$98)-K43*$AZ$3)/Z43, 0)</f>
        <v>1583.1433183780096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12.5</v>
      </c>
      <c r="R44">
        <f t="shared" si="0"/>
        <v>1000000</v>
      </c>
      <c r="S44">
        <f t="shared" si="1"/>
        <v>1546.6527399913257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881.72098658263883</v>
      </c>
      <c r="AC44">
        <f t="shared" si="2"/>
        <v>842.72431937324177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-6504.0506756526256</v>
      </c>
      <c r="AI44">
        <f t="shared" si="25"/>
        <v>-6510.8615477506664</v>
      </c>
      <c r="AJ44">
        <f t="shared" si="7"/>
        <v>38.99666720939706</v>
      </c>
      <c r="AK44">
        <f t="shared" si="22"/>
        <v>61.720469060784723</v>
      </c>
      <c r="AL44">
        <f t="shared" si="26"/>
        <v>-6410.1444114804845</v>
      </c>
      <c r="AN44">
        <f t="shared" si="27"/>
        <v>0</v>
      </c>
      <c r="AO44">
        <f t="shared" si="27"/>
        <v>0</v>
      </c>
      <c r="AP44">
        <f t="shared" si="27"/>
        <v>-6.5352739181310474E-2</v>
      </c>
      <c r="AQ44">
        <f t="shared" si="27"/>
        <v>-62.408678552371171</v>
      </c>
      <c r="AR44">
        <f t="shared" si="27"/>
        <v>-62.474031291552478</v>
      </c>
      <c r="AS44">
        <f t="shared" si="27"/>
        <v>0.37418688596562183</v>
      </c>
      <c r="AT44">
        <f t="shared" si="27"/>
        <v>0.59222984349358254</v>
      </c>
      <c r="AU44">
        <f t="shared" si="23"/>
        <v>-61.507614562093273</v>
      </c>
      <c r="AW44">
        <v>41</v>
      </c>
      <c r="AX44">
        <f>IF(Z44&gt;0, (R44*SUMPRODUCT(K44:$K$98, X44:$X$98)-K44*$AZ$3)/Z44, 0)</f>
        <v>1546.6527399913257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12.5</v>
      </c>
      <c r="R45">
        <f t="shared" si="0"/>
        <v>1000000</v>
      </c>
      <c r="S45">
        <f t="shared" si="1"/>
        <v>1509.3783380189377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842.72431937324177</v>
      </c>
      <c r="AC45">
        <f t="shared" si="2"/>
        <v>803.61445904848267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-7006.8710163202404</v>
      </c>
      <c r="AI45">
        <f t="shared" si="25"/>
        <v>-7013.5261938095973</v>
      </c>
      <c r="AJ45">
        <f t="shared" si="7"/>
        <v>39.109860324759097</v>
      </c>
      <c r="AK45">
        <f t="shared" si="22"/>
        <v>58.990702356126931</v>
      </c>
      <c r="AL45">
        <f t="shared" si="26"/>
        <v>-6915.4256311287108</v>
      </c>
      <c r="AN45">
        <f t="shared" si="27"/>
        <v>0</v>
      </c>
      <c r="AO45">
        <f t="shared" si="27"/>
        <v>0</v>
      </c>
      <c r="AP45">
        <f t="shared" si="27"/>
        <v>-5.7016780409331148E-2</v>
      </c>
      <c r="AQ45">
        <f t="shared" si="27"/>
        <v>-60.029837931890292</v>
      </c>
      <c r="AR45">
        <f t="shared" si="27"/>
        <v>-60.086854712299626</v>
      </c>
      <c r="AS45">
        <f t="shared" si="27"/>
        <v>0.33506519120529127</v>
      </c>
      <c r="AT45">
        <f t="shared" si="27"/>
        <v>0.50538996560356153</v>
      </c>
      <c r="AU45">
        <f t="shared" si="23"/>
        <v>-59.246399555490775</v>
      </c>
      <c r="AW45">
        <v>42</v>
      </c>
      <c r="AX45">
        <f>IF(Z45&gt;0, (R45*SUMPRODUCT(K45:$K$98, X45:$X$98)-K45*$AZ$3)/Z45, 0)</f>
        <v>1509.3783380189377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1000000</v>
      </c>
      <c r="S46">
        <f t="shared" si="1"/>
        <v>1471.3416619689801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803.61445904848267</v>
      </c>
      <c r="AC46">
        <f t="shared" si="2"/>
        <v>764.38713739124671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-7572.9679934463502</v>
      </c>
      <c r="AI46">
        <f t="shared" si="25"/>
        <v>-7579.4619570608947</v>
      </c>
      <c r="AJ46">
        <f t="shared" si="7"/>
        <v>39.227321657235962</v>
      </c>
      <c r="AK46">
        <f t="shared" si="22"/>
        <v>56.253012133393796</v>
      </c>
      <c r="AL46">
        <f t="shared" si="26"/>
        <v>-7483.9816232702651</v>
      </c>
      <c r="AN46">
        <f t="shared" si="27"/>
        <v>0</v>
      </c>
      <c r="AO46">
        <f t="shared" si="27"/>
        <v>0</v>
      </c>
      <c r="AP46">
        <f t="shared" si="27"/>
        <v>-4.9674656899626558E-2</v>
      </c>
      <c r="AQ46">
        <f t="shared" si="27"/>
        <v>-57.928348404006847</v>
      </c>
      <c r="AR46">
        <f t="shared" si="27"/>
        <v>-57.978023060906473</v>
      </c>
      <c r="AS46">
        <f t="shared" si="27"/>
        <v>0.30006385315280898</v>
      </c>
      <c r="AT46">
        <f t="shared" si="27"/>
        <v>0.43029946626713494</v>
      </c>
      <c r="AU46">
        <f t="shared" si="23"/>
        <v>-57.24765974148653</v>
      </c>
      <c r="AW46">
        <v>43</v>
      </c>
      <c r="AX46">
        <f>IF(Z46&gt;0, (R46*SUMPRODUCT(K46:$K$98, X46:$X$98)-K46*$AZ$3)/Z46, 0)</f>
        <v>1471.3416619689801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1000000</v>
      </c>
      <c r="S47">
        <f t="shared" si="1"/>
        <v>1432.4748179088892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764.38713739124671</v>
      </c>
      <c r="AC47">
        <f t="shared" si="2"/>
        <v>725.0324642324664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-8182.1556959826521</v>
      </c>
      <c r="AI47">
        <f t="shared" si="25"/>
        <v>-8188.4824430148519</v>
      </c>
      <c r="AJ47">
        <f t="shared" si="7"/>
        <v>39.354673158780315</v>
      </c>
      <c r="AK47">
        <f t="shared" si="22"/>
        <v>53.507099617387276</v>
      </c>
      <c r="AL47">
        <f t="shared" si="26"/>
        <v>-8095.6206702386844</v>
      </c>
      <c r="AN47">
        <f t="shared" si="27"/>
        <v>0</v>
      </c>
      <c r="AO47">
        <f t="shared" si="27"/>
        <v>0</v>
      </c>
      <c r="AP47">
        <f t="shared" si="27"/>
        <v>-4.3210319004579181E-2</v>
      </c>
      <c r="AQ47">
        <f t="shared" si="27"/>
        <v>-55.882360392971513</v>
      </c>
      <c r="AR47">
        <f t="shared" si="27"/>
        <v>-55.925570711976093</v>
      </c>
      <c r="AS47">
        <f t="shared" si="27"/>
        <v>0.26878393791581878</v>
      </c>
      <c r="AT47">
        <f t="shared" si="27"/>
        <v>0.36544196120217703</v>
      </c>
      <c r="AU47">
        <f t="shared" si="23"/>
        <v>-55.2913448128581</v>
      </c>
      <c r="AW47">
        <v>44</v>
      </c>
      <c r="AX47">
        <f>IF(Z47&gt;0, (R47*SUMPRODUCT(K47:$K$98, X47:$X$98)-K47*$AZ$3)/Z47, 0)</f>
        <v>1432.4748179088892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1000000</v>
      </c>
      <c r="S48">
        <f t="shared" si="1"/>
        <v>1393.0667434897694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725.0324642324664</v>
      </c>
      <c r="AC48">
        <f t="shared" si="2"/>
        <v>685.73374245130447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-8830.7783532689355</v>
      </c>
      <c r="AI48">
        <f t="shared" si="25"/>
        <v>-8836.9314481013971</v>
      </c>
      <c r="AJ48">
        <f t="shared" si="7"/>
        <v>39.29872178116193</v>
      </c>
      <c r="AK48">
        <f t="shared" si="22"/>
        <v>50.752272496272653</v>
      </c>
      <c r="AL48">
        <f t="shared" si="26"/>
        <v>-8746.8804538239619</v>
      </c>
      <c r="AN48">
        <f t="shared" si="27"/>
        <v>0</v>
      </c>
      <c r="AO48">
        <f t="shared" si="27"/>
        <v>0</v>
      </c>
      <c r="AP48">
        <f t="shared" si="27"/>
        <v>-3.7521707051108001E-2</v>
      </c>
      <c r="AQ48">
        <f t="shared" si="27"/>
        <v>-53.850279806601584</v>
      </c>
      <c r="AR48">
        <f t="shared" si="27"/>
        <v>-53.88780151365269</v>
      </c>
      <c r="AS48">
        <f t="shared" si="27"/>
        <v>0.23964446612726678</v>
      </c>
      <c r="AT48">
        <f t="shared" si="27"/>
        <v>0.30948846923934792</v>
      </c>
      <c r="AU48">
        <f t="shared" si="23"/>
        <v>-53.338668578286075</v>
      </c>
      <c r="AW48">
        <v>45</v>
      </c>
      <c r="AX48">
        <f>IF(Z48&gt;0, (R48*SUMPRODUCT(K48:$K$98, X48:$X$98)-K48*$AZ$3)/Z48, 0)</f>
        <v>1393.0667434897694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1000000</v>
      </c>
      <c r="S49">
        <f t="shared" si="1"/>
        <v>1353.4048374320207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685.73374245130447</v>
      </c>
      <c r="AC49">
        <f t="shared" si="2"/>
        <v>646.69028283381829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-9500.3941732438107</v>
      </c>
      <c r="AI49">
        <f t="shared" si="25"/>
        <v>-9506.3669822007814</v>
      </c>
      <c r="AJ49">
        <f t="shared" si="7"/>
        <v>39.043459617486178</v>
      </c>
      <c r="AK49">
        <f t="shared" si="22"/>
        <v>48.001361971591315</v>
      </c>
      <c r="AL49">
        <f t="shared" si="26"/>
        <v>-9419.322160611704</v>
      </c>
      <c r="AN49">
        <f t="shared" si="27"/>
        <v>0</v>
      </c>
      <c r="AO49">
        <f t="shared" si="27"/>
        <v>0</v>
      </c>
      <c r="AP49">
        <f t="shared" si="27"/>
        <v>-3.2519928423049918E-2</v>
      </c>
      <c r="AQ49">
        <f t="shared" si="27"/>
        <v>-51.726439055786429</v>
      </c>
      <c r="AR49">
        <f t="shared" si="27"/>
        <v>-51.758958984209478</v>
      </c>
      <c r="AS49">
        <f t="shared" si="27"/>
        <v>0.21257845702010417</v>
      </c>
      <c r="AT49">
        <f t="shared" si="27"/>
        <v>0.2613512112593207</v>
      </c>
      <c r="AU49">
        <f t="shared" si="23"/>
        <v>-51.285029315930053</v>
      </c>
      <c r="AW49">
        <v>46</v>
      </c>
      <c r="AX49">
        <f>IF(Z49&gt;0, (R49*SUMPRODUCT(K49:$K$98, X49:$X$98)-K49*$AZ$3)/Z49, 0)</f>
        <v>1353.4048374320207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1000000</v>
      </c>
      <c r="S50">
        <f t="shared" si="1"/>
        <v>1313.995567170813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646.69028283381829</v>
      </c>
      <c r="AC50">
        <f t="shared" si="2"/>
        <v>608.18421894688515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-10195.426251744704</v>
      </c>
      <c r="AI50">
        <f t="shared" si="25"/>
        <v>-10201.211889783959</v>
      </c>
      <c r="AJ50">
        <f t="shared" si="7"/>
        <v>38.506063886933134</v>
      </c>
      <c r="AK50">
        <f t="shared" si="22"/>
        <v>45.268319798367287</v>
      </c>
      <c r="AL50">
        <f t="shared" si="26"/>
        <v>-10117.437506098659</v>
      </c>
      <c r="AN50">
        <f t="shared" si="27"/>
        <v>0</v>
      </c>
      <c r="AO50">
        <f t="shared" si="27"/>
        <v>0</v>
      </c>
      <c r="AP50">
        <f t="shared" si="27"/>
        <v>-2.8125755323847163E-2</v>
      </c>
      <c r="AQ50">
        <f t="shared" si="27"/>
        <v>-49.563084007899363</v>
      </c>
      <c r="AR50">
        <f t="shared" si="27"/>
        <v>-49.591209763223212</v>
      </c>
      <c r="AS50">
        <f t="shared" si="27"/>
        <v>0.18718974882634418</v>
      </c>
      <c r="AT50">
        <f t="shared" si="27"/>
        <v>0.22006314220349413</v>
      </c>
      <c r="AU50">
        <f t="shared" si="23"/>
        <v>-49.18395687219337</v>
      </c>
      <c r="AW50">
        <v>47</v>
      </c>
      <c r="AX50">
        <f>IF(Z50&gt;0, (R50*SUMPRODUCT(K50:$K$98, X50:$X$98)-K50*$AZ$3)/Z50, 0)</f>
        <v>1313.995567170813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1000000</v>
      </c>
      <c r="S51">
        <f t="shared" si="1"/>
        <v>1275.3020237842763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608.18421894688515</v>
      </c>
      <c r="AC51">
        <f t="shared" si="2"/>
        <v>570.42504133974739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-10936.297212340518</v>
      </c>
      <c r="AI51">
        <f t="shared" si="25"/>
        <v>-10941.888290284227</v>
      </c>
      <c r="AJ51">
        <f t="shared" si="7"/>
        <v>37.759177607137758</v>
      </c>
      <c r="AK51">
        <f t="shared" si="22"/>
        <v>42.572895326281966</v>
      </c>
      <c r="AL51">
        <f t="shared" si="26"/>
        <v>-10861.556217350806</v>
      </c>
      <c r="AN51">
        <f t="shared" si="27"/>
        <v>0</v>
      </c>
      <c r="AO51">
        <f t="shared" si="27"/>
        <v>0</v>
      </c>
      <c r="AP51">
        <f t="shared" si="27"/>
        <v>-2.4267802872750648E-2</v>
      </c>
      <c r="AQ51">
        <f t="shared" si="27"/>
        <v>-47.468468080569117</v>
      </c>
      <c r="AR51">
        <f t="shared" si="27"/>
        <v>-47.492735883441874</v>
      </c>
      <c r="AS51">
        <f t="shared" si="27"/>
        <v>0.16389188060566315</v>
      </c>
      <c r="AT51">
        <f t="shared" si="27"/>
        <v>0.18478558909433038</v>
      </c>
      <c r="AU51">
        <f t="shared" si="23"/>
        <v>-47.144058413741874</v>
      </c>
      <c r="AW51">
        <v>48</v>
      </c>
      <c r="AX51">
        <f>IF(Z51&gt;0, (R51*SUMPRODUCT(K51:$K$98, X51:$X$98)-K51*$AZ$3)/Z51, 0)</f>
        <v>1275.3020237842763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1000000</v>
      </c>
      <c r="S52">
        <f t="shared" si="1"/>
        <v>1237.5421826070551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570.42504133974739</v>
      </c>
      <c r="AC52">
        <f t="shared" si="2"/>
        <v>533.49577540271571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-11720.370494441175</v>
      </c>
      <c r="AI52">
        <f t="shared" si="25"/>
        <v>-11725.759156974265</v>
      </c>
      <c r="AJ52">
        <f t="shared" si="7"/>
        <v>36.929265937031687</v>
      </c>
      <c r="AK52">
        <f t="shared" si="22"/>
        <v>39.929752893782322</v>
      </c>
      <c r="AL52">
        <f t="shared" si="26"/>
        <v>-11648.900138143452</v>
      </c>
      <c r="AN52">
        <f t="shared" si="27"/>
        <v>0</v>
      </c>
      <c r="AO52">
        <f t="shared" si="27"/>
        <v>0</v>
      </c>
      <c r="AP52">
        <f t="shared" si="27"/>
        <v>-2.0883239814244128E-2</v>
      </c>
      <c r="AQ52">
        <f t="shared" si="27"/>
        <v>-45.421160862122527</v>
      </c>
      <c r="AR52">
        <f t="shared" si="27"/>
        <v>-45.442044101936773</v>
      </c>
      <c r="AS52">
        <f t="shared" si="27"/>
        <v>0.14311579394538543</v>
      </c>
      <c r="AT52">
        <f t="shared" si="27"/>
        <v>0.15474389058208388</v>
      </c>
      <c r="AU52">
        <f t="shared" si="23"/>
        <v>-45.144184417409306</v>
      </c>
      <c r="AW52">
        <v>49</v>
      </c>
      <c r="AX52">
        <f>IF(Z52&gt;0, (R52*SUMPRODUCT(K52:$K$98, X52:$X$98)-K52*$AZ$3)/Z52, 0)</f>
        <v>1237.5421826070551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1000000</v>
      </c>
      <c r="S53">
        <f t="shared" si="1"/>
        <v>1200.9757838815533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533.49577540271571</v>
      </c>
      <c r="AC53">
        <f t="shared" si="2"/>
        <v>497.48461645446554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-12548.394364096217</v>
      </c>
      <c r="AI53">
        <f t="shared" si="25"/>
        <v>-12553.572285074426</v>
      </c>
      <c r="AJ53">
        <f t="shared" si="7"/>
        <v>36.01115894825017</v>
      </c>
      <c r="AK53">
        <f t="shared" si="22"/>
        <v>37.3447042781901</v>
      </c>
      <c r="AL53">
        <f t="shared" si="26"/>
        <v>-12480.216421847987</v>
      </c>
      <c r="AN53">
        <f t="shared" si="27"/>
        <v>0</v>
      </c>
      <c r="AO53">
        <f t="shared" si="27"/>
        <v>0</v>
      </c>
      <c r="AP53">
        <f t="shared" si="27"/>
        <v>-1.7916545827055541E-2</v>
      </c>
      <c r="AQ53">
        <f t="shared" si="27"/>
        <v>-43.41972069996271</v>
      </c>
      <c r="AR53">
        <f t="shared" si="27"/>
        <v>-43.437637245789766</v>
      </c>
      <c r="AS53">
        <f t="shared" si="27"/>
        <v>0.12460514215976358</v>
      </c>
      <c r="AT53">
        <f t="shared" si="27"/>
        <v>0.12921945089813114</v>
      </c>
      <c r="AU53">
        <f t="shared" si="23"/>
        <v>-43.183812652731874</v>
      </c>
      <c r="AW53">
        <v>50</v>
      </c>
      <c r="AX53">
        <f>IF(Z53&gt;0, (R53*SUMPRODUCT(K53:$K$98, X53:$X$98)-K53*$AZ$3)/Z53, 0)</f>
        <v>1200.9757838815533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1000000</v>
      </c>
      <c r="S54">
        <f t="shared" si="1"/>
        <v>1165.6837845610937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497.48461645446554</v>
      </c>
      <c r="AC54">
        <f t="shared" si="2"/>
        <v>462.46668317760356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-13357.090468191433</v>
      </c>
      <c r="AI54">
        <f t="shared" si="25"/>
        <v>-13362.049646329007</v>
      </c>
      <c r="AJ54">
        <f t="shared" si="7"/>
        <v>35.017933276861982</v>
      </c>
      <c r="AK54">
        <f t="shared" si="22"/>
        <v>34.823923151812593</v>
      </c>
      <c r="AL54">
        <f t="shared" si="26"/>
        <v>-13292.207789900333</v>
      </c>
      <c r="AN54">
        <f t="shared" si="27"/>
        <v>0</v>
      </c>
      <c r="AO54">
        <f t="shared" si="27"/>
        <v>0</v>
      </c>
      <c r="AP54">
        <f t="shared" si="27"/>
        <v>-1.53211213570341E-2</v>
      </c>
      <c r="AQ54">
        <f t="shared" si="27"/>
        <v>-41.266032064770819</v>
      </c>
      <c r="AR54">
        <f t="shared" si="27"/>
        <v>-41.281353186127859</v>
      </c>
      <c r="AS54">
        <f t="shared" si="27"/>
        <v>0.10818607247485788</v>
      </c>
      <c r="AT54">
        <f t="shared" si="27"/>
        <v>0.107586688345489</v>
      </c>
      <c r="AU54">
        <f t="shared" si="23"/>
        <v>-41.065580425307509</v>
      </c>
      <c r="AW54">
        <v>51</v>
      </c>
      <c r="AX54">
        <f>IF(Z54&gt;0, (R54*SUMPRODUCT(K54:$K$98, X54:$X$98)-K54*$AZ$3)/Z54, 0)</f>
        <v>1165.6837845610937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1000000</v>
      </c>
      <c r="S55">
        <f t="shared" si="1"/>
        <v>1132.1151005879719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462.46668317760356</v>
      </c>
      <c r="AC55">
        <f t="shared" si="2"/>
        <v>428.70224702631504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-14093.179293190376</v>
      </c>
      <c r="AI55">
        <f t="shared" si="25"/>
        <v>-14097.91271480541</v>
      </c>
      <c r="AJ55">
        <f t="shared" si="7"/>
        <v>33.764436151288521</v>
      </c>
      <c r="AK55">
        <f t="shared" si="22"/>
        <v>32.372667822432255</v>
      </c>
      <c r="AL55">
        <f t="shared" si="26"/>
        <v>-14031.77561083169</v>
      </c>
      <c r="AN55">
        <f t="shared" si="27"/>
        <v>0</v>
      </c>
      <c r="AO55">
        <f t="shared" si="27"/>
        <v>0</v>
      </c>
      <c r="AP55">
        <f t="shared" si="27"/>
        <v>-1.3056837851616388E-2</v>
      </c>
      <c r="AQ55">
        <f t="shared" si="27"/>
        <v>-38.875124975243068</v>
      </c>
      <c r="AR55">
        <f t="shared" si="27"/>
        <v>-38.888181813094683</v>
      </c>
      <c r="AS55">
        <f t="shared" si="27"/>
        <v>9.313701669389704E-2</v>
      </c>
      <c r="AT55">
        <f t="shared" si="27"/>
        <v>8.929791363593656E-2</v>
      </c>
      <c r="AU55">
        <f t="shared" si="23"/>
        <v>-38.705746882764849</v>
      </c>
      <c r="AW55">
        <v>52</v>
      </c>
      <c r="AX55">
        <f>IF(Z55&gt;0, (R55*SUMPRODUCT(K55:$K$98, X55:$X$98)-K55*$AZ$3)/Z55, 0)</f>
        <v>1132.1151005879719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1000000</v>
      </c>
      <c r="S56">
        <f t="shared" si="1"/>
        <v>1111.6755095163328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428.70224702631504</v>
      </c>
      <c r="AC56">
        <f t="shared" si="2"/>
        <v>396.52497554525286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-18195.698317460417</v>
      </c>
      <c r="AI56">
        <f t="shared" si="25"/>
        <v>-18200.156958630334</v>
      </c>
      <c r="AJ56">
        <f t="shared" si="7"/>
        <v>32.177271481062178</v>
      </c>
      <c r="AK56">
        <f t="shared" si="22"/>
        <v>30.009157291842055</v>
      </c>
      <c r="AL56">
        <f t="shared" si="26"/>
        <v>-18137.97052985743</v>
      </c>
      <c r="AN56">
        <f t="shared" si="27"/>
        <v>0</v>
      </c>
      <c r="AO56">
        <f t="shared" si="27"/>
        <v>0</v>
      </c>
      <c r="AP56">
        <f t="shared" si="27"/>
        <v>-1.0981137266468134E-2</v>
      </c>
      <c r="AQ56">
        <f t="shared" si="27"/>
        <v>-44.813981046850898</v>
      </c>
      <c r="AR56">
        <f t="shared" si="27"/>
        <v>-44.824962184117368</v>
      </c>
      <c r="AS56">
        <f t="shared" si="27"/>
        <v>7.9249040577243191E-2</v>
      </c>
      <c r="AT56">
        <f t="shared" si="27"/>
        <v>7.3909216488717636E-2</v>
      </c>
      <c r="AU56">
        <f t="shared" si="23"/>
        <v>-44.671803927051414</v>
      </c>
      <c r="AW56">
        <v>53</v>
      </c>
      <c r="AX56">
        <f>IF(Z56&gt;0, (R56*SUMPRODUCT(K56:$K$98, X56:$X$98)-K56*$AZ$3)/Z56, 0)</f>
        <v>1111.6755095163328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1000000</v>
      </c>
      <c r="S57">
        <f t="shared" si="1"/>
        <v>1080.1226679123261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396.52497554525286</v>
      </c>
      <c r="AC57">
        <f t="shared" si="2"/>
        <v>357.69122083249209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-21966.419197344941</v>
      </c>
      <c r="AI57">
        <f t="shared" si="25"/>
        <v>-21970.558671863189</v>
      </c>
      <c r="AJ57">
        <f t="shared" si="7"/>
        <v>38.833754712760765</v>
      </c>
      <c r="AK57">
        <f t="shared" si="22"/>
        <v>27.756748288167703</v>
      </c>
      <c r="AL57">
        <f t="shared" si="26"/>
        <v>-21903.968168862262</v>
      </c>
      <c r="AN57">
        <f t="shared" si="27"/>
        <v>0</v>
      </c>
      <c r="AO57">
        <f t="shared" si="27"/>
        <v>0</v>
      </c>
      <c r="AP57">
        <f t="shared" si="27"/>
        <v>-9.1027368788824808E-3</v>
      </c>
      <c r="AQ57">
        <f t="shared" si="27"/>
        <v>-48.304327818219548</v>
      </c>
      <c r="AR57">
        <f t="shared" si="27"/>
        <v>-48.313430555098428</v>
      </c>
      <c r="AS57">
        <f t="shared" si="27"/>
        <v>8.5395730692613511E-2</v>
      </c>
      <c r="AT57">
        <f t="shared" si="27"/>
        <v>6.103730682884876E-2</v>
      </c>
      <c r="AU57">
        <f t="shared" si="23"/>
        <v>-48.166997517576966</v>
      </c>
      <c r="AW57">
        <v>54</v>
      </c>
      <c r="AX57">
        <f>IF(Z57&gt;0, (R57*SUMPRODUCT(K57:$K$98, X57:$X$98)-K57*$AZ$3)/Z57, 0)</f>
        <v>1080.1226679123261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1000000</v>
      </c>
      <c r="S58">
        <f t="shared" si="1"/>
        <v>1040.368657113273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357.69122083249209</v>
      </c>
      <c r="AC58">
        <f t="shared" si="2"/>
        <v>314.72638081256719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-25332.096490120723</v>
      </c>
      <c r="AI58">
        <f t="shared" si="25"/>
        <v>-25335.877918687664</v>
      </c>
      <c r="AJ58">
        <f t="shared" si="7"/>
        <v>42.964840019924907</v>
      </c>
      <c r="AK58">
        <f t="shared" si="22"/>
        <v>25.038385458274448</v>
      </c>
      <c r="AL58">
        <f t="shared" si="26"/>
        <v>-25267.874693209462</v>
      </c>
      <c r="AN58">
        <f t="shared" si="27"/>
        <v>0</v>
      </c>
      <c r="AO58">
        <f t="shared" si="27"/>
        <v>0</v>
      </c>
      <c r="AP58">
        <f t="shared" si="27"/>
        <v>-7.4244562753153611E-3</v>
      </c>
      <c r="AQ58">
        <f t="shared" si="27"/>
        <v>-49.737034410032123</v>
      </c>
      <c r="AR58">
        <f t="shared" si="27"/>
        <v>-49.74445886630744</v>
      </c>
      <c r="AS58">
        <f t="shared" si="27"/>
        <v>8.4357160384491592E-2</v>
      </c>
      <c r="AT58">
        <f t="shared" si="27"/>
        <v>4.916036221461232E-2</v>
      </c>
      <c r="AU58">
        <f t="shared" si="23"/>
        <v>-49.610941343708333</v>
      </c>
      <c r="AW58">
        <v>55</v>
      </c>
      <c r="AX58">
        <f>IF(Z58&gt;0, (R58*SUMPRODUCT(K58:$K$98, X58:$X$98)-K58*$AZ$3)/Z58, 0)</f>
        <v>1040.368657113273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1000000</v>
      </c>
      <c r="S59">
        <f t="shared" si="1"/>
        <v>994.09367391360661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314.72638081256719</v>
      </c>
      <c r="AC59">
        <f t="shared" si="2"/>
        <v>269.75674622244111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-28129.658681123929</v>
      </c>
      <c r="AI59">
        <f t="shared" si="25"/>
        <v>-28133.050674671686</v>
      </c>
      <c r="AJ59">
        <f t="shared" si="7"/>
        <v>44.969634590126077</v>
      </c>
      <c r="AK59">
        <f t="shared" si="22"/>
        <v>22.030846656879707</v>
      </c>
      <c r="AL59">
        <f t="shared" si="26"/>
        <v>-28066.050193424682</v>
      </c>
      <c r="AN59">
        <f t="shared" si="27"/>
        <v>0</v>
      </c>
      <c r="AO59">
        <f t="shared" si="27"/>
        <v>0</v>
      </c>
      <c r="AP59">
        <f t="shared" si="27"/>
        <v>-5.9462853729135507E-3</v>
      </c>
      <c r="AQ59">
        <f t="shared" si="27"/>
        <v>-49.312292492787819</v>
      </c>
      <c r="AR59">
        <f t="shared" si="27"/>
        <v>-49.318238778160733</v>
      </c>
      <c r="AS59">
        <f t="shared" si="27"/>
        <v>7.8833369410562737E-2</v>
      </c>
      <c r="AT59">
        <f t="shared" si="27"/>
        <v>3.8620858024730281E-2</v>
      </c>
      <c r="AU59">
        <f t="shared" si="23"/>
        <v>-49.200784550725444</v>
      </c>
      <c r="AW59">
        <v>56</v>
      </c>
      <c r="AX59">
        <f>IF(Z59&gt;0, (R59*SUMPRODUCT(K59:$K$98, X59:$X$98)-K59*$AZ$3)/Z59, 0)</f>
        <v>994.09367391360661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1000000</v>
      </c>
      <c r="S60">
        <f t="shared" si="1"/>
        <v>940.29457696032398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269.75674622244111</v>
      </c>
      <c r="AC60">
        <f t="shared" si="2"/>
        <v>224.70106071171213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-29677.095353727251</v>
      </c>
      <c r="AI60">
        <f t="shared" si="25"/>
        <v>-29680.082463647606</v>
      </c>
      <c r="AJ60">
        <f t="shared" si="7"/>
        <v>45.055685510728978</v>
      </c>
      <c r="AK60">
        <f t="shared" si="22"/>
        <v>18.882972235570879</v>
      </c>
      <c r="AL60">
        <f t="shared" si="26"/>
        <v>-29616.143805901309</v>
      </c>
      <c r="AN60">
        <f t="shared" si="27"/>
        <v>0</v>
      </c>
      <c r="AO60">
        <f t="shared" si="27"/>
        <v>0</v>
      </c>
      <c r="AP60">
        <f t="shared" si="27"/>
        <v>-4.6754553292261336E-3</v>
      </c>
      <c r="AQ60">
        <f t="shared" si="27"/>
        <v>-46.450896460796109</v>
      </c>
      <c r="AR60">
        <f t="shared" si="27"/>
        <v>-46.455571916125329</v>
      </c>
      <c r="AS60">
        <f t="shared" si="27"/>
        <v>7.0521624764271665E-2</v>
      </c>
      <c r="AT60">
        <f t="shared" si="27"/>
        <v>2.9555823362491858E-2</v>
      </c>
      <c r="AU60">
        <f t="shared" si="23"/>
        <v>-46.355494467998568</v>
      </c>
      <c r="AW60">
        <v>57</v>
      </c>
      <c r="AX60">
        <f>IF(Z60&gt;0, (R60*SUMPRODUCT(K60:$K$98, X60:$X$98)-K60*$AZ$3)/Z60, 0)</f>
        <v>940.29457696032398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1000000</v>
      </c>
      <c r="S61">
        <f t="shared" si="1"/>
        <v>882.80924764998701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224.70106071171213</v>
      </c>
      <c r="AC61">
        <f t="shared" si="2"/>
        <v>182.05070619918286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-30361.616825033667</v>
      </c>
      <c r="AI61">
        <f t="shared" si="25"/>
        <v>-30364.194543644509</v>
      </c>
      <c r="AJ61">
        <f t="shared" si="7"/>
        <v>42.650354512529276</v>
      </c>
      <c r="AK61">
        <f t="shared" si="22"/>
        <v>15.729074249819851</v>
      </c>
      <c r="AL61">
        <f t="shared" si="26"/>
        <v>-30305.81511488216</v>
      </c>
      <c r="AN61">
        <f t="shared" si="27"/>
        <v>0</v>
      </c>
      <c r="AO61">
        <f t="shared" si="27"/>
        <v>0</v>
      </c>
      <c r="AP61">
        <f t="shared" si="27"/>
        <v>-3.6023855527921927E-3</v>
      </c>
      <c r="AQ61">
        <f t="shared" si="27"/>
        <v>-42.430639771901085</v>
      </c>
      <c r="AR61">
        <f t="shared" si="27"/>
        <v>-42.43424215745388</v>
      </c>
      <c r="AS61">
        <f t="shared" si="27"/>
        <v>5.960426412380293E-2</v>
      </c>
      <c r="AT61">
        <f t="shared" si="27"/>
        <v>2.1981526454457893E-2</v>
      </c>
      <c r="AU61">
        <f t="shared" si="23"/>
        <v>-42.352656366875621</v>
      </c>
      <c r="AW61">
        <v>58</v>
      </c>
      <c r="AX61">
        <f>IF(Z61&gt;0, (R61*SUMPRODUCT(K61:$K$98, X61:$X$98)-K61*$AZ$3)/Z61, 0)</f>
        <v>882.80924764998701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1000000</v>
      </c>
      <c r="S62">
        <f t="shared" si="1"/>
        <v>821.28917364024414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182.05070619918286</v>
      </c>
      <c r="AC62">
        <f t="shared" si="2"/>
        <v>143.01340745252008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-30022.48471136696</v>
      </c>
      <c r="AI62">
        <f t="shared" si="25"/>
        <v>-30024.6613717328</v>
      </c>
      <c r="AJ62">
        <f t="shared" si="7"/>
        <v>39.037298746662771</v>
      </c>
      <c r="AK62">
        <f t="shared" si="22"/>
        <v>12.743549433942801</v>
      </c>
      <c r="AL62">
        <f t="shared" si="26"/>
        <v>-29972.880523552194</v>
      </c>
      <c r="AN62">
        <f t="shared" si="27"/>
        <v>0</v>
      </c>
      <c r="AO62">
        <f t="shared" si="27"/>
        <v>0</v>
      </c>
      <c r="AP62">
        <f t="shared" si="27"/>
        <v>-2.7159847797825439E-3</v>
      </c>
      <c r="AQ62">
        <f t="shared" si="27"/>
        <v>-37.46133885055869</v>
      </c>
      <c r="AR62">
        <f t="shared" si="27"/>
        <v>-37.464054835338466</v>
      </c>
      <c r="AS62">
        <f t="shared" si="27"/>
        <v>4.8709808339265852E-2</v>
      </c>
      <c r="AT62">
        <f t="shared" si="27"/>
        <v>1.5901096398028291E-2</v>
      </c>
      <c r="AU62">
        <f t="shared" si="23"/>
        <v>-37.399443930601173</v>
      </c>
      <c r="AW62">
        <v>59</v>
      </c>
      <c r="AX62">
        <f>IF(Z62&gt;0, (R62*SUMPRODUCT(K62:$K$98, X62:$X$98)-K62*$AZ$3)/Z62, 0)</f>
        <v>821.28917364024414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1000000</v>
      </c>
      <c r="S63">
        <f t="shared" si="1"/>
        <v>755.58562841695448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143.01340745252008</v>
      </c>
      <c r="AC63">
        <f t="shared" si="2"/>
        <v>108.58183737449555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-28685.965439175914</v>
      </c>
      <c r="AI63">
        <f t="shared" si="25"/>
        <v>-28687.761758370107</v>
      </c>
      <c r="AJ63">
        <f t="shared" si="7"/>
        <v>34.431570078024535</v>
      </c>
      <c r="AK63">
        <f t="shared" si="22"/>
        <v>10.010938521676406</v>
      </c>
      <c r="AL63">
        <f t="shared" si="26"/>
        <v>-28643.319249770408</v>
      </c>
      <c r="AN63">
        <f t="shared" si="27"/>
        <v>0</v>
      </c>
      <c r="AO63">
        <f t="shared" si="27"/>
        <v>0</v>
      </c>
      <c r="AP63">
        <f t="shared" si="27"/>
        <v>-2.0012537110680188E-3</v>
      </c>
      <c r="AQ63">
        <f t="shared" si="27"/>
        <v>-31.958626827752656</v>
      </c>
      <c r="AR63">
        <f t="shared" si="27"/>
        <v>-31.960628081463724</v>
      </c>
      <c r="AS63">
        <f t="shared" si="27"/>
        <v>3.8359723382864544E-2</v>
      </c>
      <c r="AT63">
        <f t="shared" si="27"/>
        <v>1.1153044477035429E-2</v>
      </c>
      <c r="AU63">
        <f t="shared" si="23"/>
        <v>-31.911115313603826</v>
      </c>
      <c r="AW63">
        <v>60</v>
      </c>
      <c r="AX63">
        <f>IF(Z63&gt;0, (R63*SUMPRODUCT(K63:$K$98, X63:$X$98)-K63*$AZ$3)/Z63, 0)</f>
        <v>755.58562841695448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1000000</v>
      </c>
      <c r="S64">
        <f t="shared" si="1"/>
        <v>685.98075982386683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108.58183737449555</v>
      </c>
      <c r="AC64">
        <f t="shared" si="2"/>
        <v>79.328361236505543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-26626.226223991707</v>
      </c>
      <c r="AI64">
        <f t="shared" si="25"/>
        <v>-26627.671752166159</v>
      </c>
      <c r="AJ64">
        <f t="shared" si="7"/>
        <v>29.253476137990006</v>
      </c>
      <c r="AK64">
        <f t="shared" si="22"/>
        <v>7.6007286162146892</v>
      </c>
      <c r="AL64">
        <f t="shared" si="26"/>
        <v>-26590.817547411956</v>
      </c>
      <c r="AN64">
        <f t="shared" si="27"/>
        <v>0</v>
      </c>
      <c r="AO64">
        <f t="shared" si="27"/>
        <v>0</v>
      </c>
      <c r="AP64">
        <f t="shared" si="27"/>
        <v>-1.4378950145691144E-3</v>
      </c>
      <c r="AQ64">
        <f t="shared" si="27"/>
        <v>-26.485625545709311</v>
      </c>
      <c r="AR64">
        <f t="shared" si="27"/>
        <v>-26.487063440723883</v>
      </c>
      <c r="AS64">
        <f t="shared" si="27"/>
        <v>2.9099002178649379E-2</v>
      </c>
      <c r="AT64">
        <f t="shared" si="27"/>
        <v>7.5605927144954564E-3</v>
      </c>
      <c r="AU64">
        <f t="shared" si="23"/>
        <v>-26.450403845830738</v>
      </c>
      <c r="AW64">
        <v>61</v>
      </c>
      <c r="AX64">
        <f>IF(Z64&gt;0, (R64*SUMPRODUCT(K64:$K$98, X64:$X$98)-K64*$AZ$3)/Z64, 0)</f>
        <v>685.98075982386683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1000000</v>
      </c>
      <c r="S65">
        <f t="shared" si="1"/>
        <v>609.80698111140475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79.328361236505543</v>
      </c>
      <c r="AC65">
        <f t="shared" si="2"/>
        <v>55.258048806655779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-23870.193160013478</v>
      </c>
      <c r="AI65">
        <f t="shared" si="25"/>
        <v>-23871.325855491683</v>
      </c>
      <c r="AJ65">
        <f t="shared" si="7"/>
        <v>24.070312429849764</v>
      </c>
      <c r="AK65">
        <f t="shared" si="22"/>
        <v>5.5529852865553888</v>
      </c>
      <c r="AL65">
        <f t="shared" si="26"/>
        <v>-23841.702557775279</v>
      </c>
      <c r="AN65">
        <f t="shared" si="27"/>
        <v>0</v>
      </c>
      <c r="AO65">
        <f t="shared" si="27"/>
        <v>0</v>
      </c>
      <c r="AP65">
        <f t="shared" si="27"/>
        <v>-1.0059948587874217E-3</v>
      </c>
      <c r="AQ65">
        <f t="shared" si="27"/>
        <v>-21.200130184393629</v>
      </c>
      <c r="AR65">
        <f t="shared" si="27"/>
        <v>-21.201136179252416</v>
      </c>
      <c r="AS65">
        <f t="shared" si="27"/>
        <v>2.1377864589159235E-2</v>
      </c>
      <c r="AT65">
        <f t="shared" si="27"/>
        <v>4.9318415732053566E-3</v>
      </c>
      <c r="AU65">
        <f t="shared" si="23"/>
        <v>-21.174826473090054</v>
      </c>
      <c r="AW65">
        <v>62</v>
      </c>
      <c r="AX65">
        <f>IF(Z65&gt;0, (R65*SUMPRODUCT(K65:$K$98, X65:$X$98)-K65*$AZ$3)/Z65, 0)</f>
        <v>609.80698111140475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1000000</v>
      </c>
      <c r="S66">
        <f t="shared" si="1"/>
        <v>525.02151227963918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55.258048806655779</v>
      </c>
      <c r="AC66">
        <f t="shared" si="2"/>
        <v>36.214448189993917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-20732.406948431104</v>
      </c>
      <c r="AI66">
        <f t="shared" si="25"/>
        <v>-20733.269161867673</v>
      </c>
      <c r="AJ66">
        <f t="shared" si="7"/>
        <v>19.043600616661863</v>
      </c>
      <c r="AK66">
        <f t="shared" si="22"/>
        <v>3.8680634164659051</v>
      </c>
      <c r="AL66">
        <f t="shared" si="26"/>
        <v>-20710.357497834546</v>
      </c>
      <c r="AN66">
        <f t="shared" si="27"/>
        <v>0</v>
      </c>
      <c r="AO66">
        <f t="shared" si="27"/>
        <v>0</v>
      </c>
      <c r="AP66">
        <f t="shared" si="27"/>
        <v>-6.8372169138517186E-4</v>
      </c>
      <c r="AQ66">
        <f t="shared" si="27"/>
        <v>-16.440472560582503</v>
      </c>
      <c r="AR66">
        <f t="shared" si="27"/>
        <v>-16.441156282273891</v>
      </c>
      <c r="AS66">
        <f t="shared" si="27"/>
        <v>1.5101275706755976E-2</v>
      </c>
      <c r="AT66">
        <f t="shared" si="27"/>
        <v>3.0673134392537583E-3</v>
      </c>
      <c r="AU66">
        <f t="shared" si="23"/>
        <v>-16.42298769312788</v>
      </c>
      <c r="AW66">
        <v>63</v>
      </c>
      <c r="AX66">
        <f>IF(Z66&gt;0, (R66*SUMPRODUCT(K66:$K$98, X66:$X$98)-K66*$AZ$3)/Z66, 0)</f>
        <v>525.02151227963918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426.55470833910528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36.214448189993917</v>
      </c>
      <c r="AC67">
        <f t="shared" ref="AC67:AC89" si="30">S67*Z67</f>
        <v>21.699448457743298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-0.63589288881124384</v>
      </c>
      <c r="AH67">
        <f t="shared" ref="AH67:AH89" si="33">-X67*R67</f>
        <v>-17415.873071311416</v>
      </c>
      <c r="AI67">
        <f t="shared" ref="AI67:AI89" si="34">SUM(AE67:AH67)</f>
        <v>-17416.508964200228</v>
      </c>
      <c r="AJ67">
        <f t="shared" ref="AJ67:AJ89" si="35">AB67-AC67</f>
        <v>14.514999732250619</v>
      </c>
      <c r="AK67">
        <f t="shared" si="22"/>
        <v>2.5350113732995743</v>
      </c>
      <c r="AL67">
        <f t="shared" si="26"/>
        <v>-17399.458953094676</v>
      </c>
      <c r="AN67">
        <f t="shared" ref="AN67:AT89" si="36">AE67*$K67</f>
        <v>0</v>
      </c>
      <c r="AO67">
        <f t="shared" si="36"/>
        <v>0</v>
      </c>
      <c r="AP67">
        <f t="shared" si="36"/>
        <v>-4.5022594406250119E-4</v>
      </c>
      <c r="AQ67">
        <f t="shared" si="36"/>
        <v>-12.33081550866563</v>
      </c>
      <c r="AR67">
        <f t="shared" si="36"/>
        <v>-12.331265734609692</v>
      </c>
      <c r="AS67">
        <f t="shared" si="36"/>
        <v>1.027693432731455E-2</v>
      </c>
      <c r="AT67">
        <f t="shared" si="36"/>
        <v>1.7948429819471784E-3</v>
      </c>
      <c r="AU67">
        <f t="shared" si="23"/>
        <v>-12.319193957300429</v>
      </c>
      <c r="AW67">
        <v>64</v>
      </c>
      <c r="AX67">
        <f>IF(Z67&gt;0, (R67*SUMPRODUCT(K67:$K$98, X67:$X$98)-K67*$AZ$3)/Z67, 0)</f>
        <v>426.55470833910528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12.5</v>
      </c>
      <c r="R68">
        <f t="shared" si="28"/>
        <v>1000000</v>
      </c>
      <c r="S68">
        <f t="shared" si="29"/>
        <v>305.52690823218074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21.699448457743298</v>
      </c>
      <c r="AC68">
        <f t="shared" si="30"/>
        <v>11.087805117231138</v>
      </c>
      <c r="AE68">
        <f t="shared" si="31"/>
        <v>0</v>
      </c>
      <c r="AF68">
        <f t="shared" si="32"/>
        <v>0</v>
      </c>
      <c r="AG68">
        <f t="shared" si="32"/>
        <v>-0.45363455797505076</v>
      </c>
      <c r="AH68">
        <f t="shared" si="33"/>
        <v>-14071.952155846453</v>
      </c>
      <c r="AI68">
        <f t="shared" si="34"/>
        <v>-14072.405790404428</v>
      </c>
      <c r="AJ68">
        <f t="shared" si="35"/>
        <v>10.61164334051216</v>
      </c>
      <c r="AK68">
        <f t="shared" si="22"/>
        <v>1.5189613920420311</v>
      </c>
      <c r="AL68">
        <f t="shared" si="26"/>
        <v>-14060.275185671873</v>
      </c>
      <c r="AN68">
        <f t="shared" si="36"/>
        <v>0</v>
      </c>
      <c r="AO68">
        <f t="shared" si="36"/>
        <v>0</v>
      </c>
      <c r="AP68">
        <f t="shared" si="36"/>
        <v>-2.8677062194937118E-4</v>
      </c>
      <c r="AQ68">
        <f t="shared" si="36"/>
        <v>-8.8957562884700341</v>
      </c>
      <c r="AR68">
        <f t="shared" si="36"/>
        <v>-8.8960430590919817</v>
      </c>
      <c r="AS68">
        <f t="shared" si="36"/>
        <v>6.7082798414818765E-3</v>
      </c>
      <c r="AT68">
        <f t="shared" si="36"/>
        <v>9.6022998128139267E-4</v>
      </c>
      <c r="AU68">
        <f t="shared" si="23"/>
        <v>-8.8883745492692192</v>
      </c>
      <c r="AW68">
        <v>65</v>
      </c>
      <c r="AX68">
        <f>IF(Z68&gt;0, (R68*SUMPRODUCT(K68:$K$98, X68:$X$98)-K68*$AZ$3)/Z68, 0)</f>
        <v>305.52690823218074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1000000</v>
      </c>
      <c r="S69">
        <f t="shared" si="29"/>
        <v>149.23599904732748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11.087805117231138</v>
      </c>
      <c r="AC69">
        <f t="shared" si="30"/>
        <v>3.7270239788981385</v>
      </c>
      <c r="AE69">
        <f t="shared" si="31"/>
        <v>0</v>
      </c>
      <c r="AF69">
        <f t="shared" si="32"/>
        <v>0</v>
      </c>
      <c r="AG69">
        <f t="shared" si="32"/>
        <v>-0.31217534665648777</v>
      </c>
      <c r="AH69">
        <f t="shared" si="33"/>
        <v>-10953.829259105003</v>
      </c>
      <c r="AI69">
        <f t="shared" si="34"/>
        <v>-10954.14143445166</v>
      </c>
      <c r="AJ69">
        <f t="shared" si="35"/>
        <v>7.3607811383329995</v>
      </c>
      <c r="AK69">
        <f t="shared" si="22"/>
        <v>0.77614635820617972</v>
      </c>
      <c r="AL69">
        <f t="shared" si="26"/>
        <v>-10946.00450695512</v>
      </c>
      <c r="AN69">
        <f t="shared" si="36"/>
        <v>0</v>
      </c>
      <c r="AO69">
        <f t="shared" si="36"/>
        <v>0</v>
      </c>
      <c r="AP69">
        <f t="shared" si="36"/>
        <v>-1.7620129924616145E-4</v>
      </c>
      <c r="AQ69">
        <f t="shared" si="36"/>
        <v>-6.1826757552983338</v>
      </c>
      <c r="AR69">
        <f t="shared" si="36"/>
        <v>-6.1828519565975801</v>
      </c>
      <c r="AS69">
        <f t="shared" si="36"/>
        <v>4.1546496670285971E-3</v>
      </c>
      <c r="AT69">
        <f t="shared" si="36"/>
        <v>4.3808070748005472E-4</v>
      </c>
      <c r="AU69">
        <f t="shared" si="23"/>
        <v>-6.1782592262230702</v>
      </c>
      <c r="AW69">
        <v>66</v>
      </c>
      <c r="AX69">
        <f>IF(Z69&gt;0, (R69*SUMPRODUCT(K69:$K$98, X69:$X$98)-K69*$AZ$3)/Z69, 0)</f>
        <v>149.23599904732748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1000000</v>
      </c>
      <c r="S70">
        <f t="shared" si="29"/>
        <v>-65.558462509907187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3.7270239788981385</v>
      </c>
      <c r="AC70">
        <f t="shared" si="30"/>
        <v>-1.0851382494921396</v>
      </c>
      <c r="AE70">
        <f t="shared" si="31"/>
        <v>0</v>
      </c>
      <c r="AF70">
        <f t="shared" si="32"/>
        <v>0</v>
      </c>
      <c r="AG70">
        <f t="shared" si="32"/>
        <v>-0.20690277958550232</v>
      </c>
      <c r="AH70">
        <f t="shared" si="33"/>
        <v>-8172.0650883536464</v>
      </c>
      <c r="AI70">
        <f t="shared" si="34"/>
        <v>-8172.2719911332315</v>
      </c>
      <c r="AJ70">
        <f t="shared" si="35"/>
        <v>4.8121622283902781</v>
      </c>
      <c r="AK70">
        <f t="shared" si="22"/>
        <v>0.26089167852286971</v>
      </c>
      <c r="AL70">
        <f t="shared" si="26"/>
        <v>-8167.1989372263179</v>
      </c>
      <c r="AN70">
        <f t="shared" si="36"/>
        <v>0</v>
      </c>
      <c r="AO70">
        <f t="shared" si="36"/>
        <v>0</v>
      </c>
      <c r="AP70">
        <f t="shared" si="36"/>
        <v>-1.0426986379344217E-4</v>
      </c>
      <c r="AQ70">
        <f t="shared" si="36"/>
        <v>-4.1183599146460441</v>
      </c>
      <c r="AR70">
        <f t="shared" si="36"/>
        <v>-4.1184641845098371</v>
      </c>
      <c r="AS70">
        <f t="shared" si="36"/>
        <v>2.4251172512588129E-3</v>
      </c>
      <c r="AT70">
        <f t="shared" si="36"/>
        <v>1.3147788463219008E-4</v>
      </c>
      <c r="AU70">
        <f t="shared" si="23"/>
        <v>-4.1159075893739461</v>
      </c>
      <c r="AW70">
        <v>67</v>
      </c>
      <c r="AX70">
        <f>IF(Z70&gt;0, (R70*SUMPRODUCT(K70:$K$98, X70:$X$98)-K70*$AZ$3)/Z70, 0)</f>
        <v>-65.558462509907187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1000000</v>
      </c>
      <c r="S71">
        <f t="shared" si="29"/>
        <v>-376.98085685853152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-1.0851382494921396</v>
      </c>
      <c r="AC71">
        <f t="shared" si="30"/>
        <v>-3.9798253722559807</v>
      </c>
      <c r="AE71">
        <f t="shared" si="31"/>
        <v>0</v>
      </c>
      <c r="AF71">
        <f t="shared" si="32"/>
        <v>0</v>
      </c>
      <c r="AG71">
        <f t="shared" si="32"/>
        <v>-0.1319637754759215</v>
      </c>
      <c r="AH71">
        <f t="shared" si="33"/>
        <v>-5829.5981050980645</v>
      </c>
      <c r="AI71">
        <f t="shared" si="34"/>
        <v>-5829.7300688735404</v>
      </c>
      <c r="AJ71">
        <f t="shared" si="35"/>
        <v>2.8946871227638411</v>
      </c>
      <c r="AK71">
        <f t="shared" si="22"/>
        <v>-7.5959677464449774E-2</v>
      </c>
      <c r="AL71">
        <f t="shared" si="26"/>
        <v>-5826.911341428241</v>
      </c>
      <c r="AN71">
        <f t="shared" si="36"/>
        <v>0</v>
      </c>
      <c r="AO71">
        <f t="shared" si="36"/>
        <v>0</v>
      </c>
      <c r="AP71">
        <f t="shared" si="36"/>
        <v>-5.9378495655356121E-5</v>
      </c>
      <c r="AQ71">
        <f t="shared" si="36"/>
        <v>-2.6230892872506346</v>
      </c>
      <c r="AR71">
        <f t="shared" si="36"/>
        <v>-2.6231486657462897</v>
      </c>
      <c r="AS71">
        <f t="shared" si="36"/>
        <v>1.302495068231889E-3</v>
      </c>
      <c r="AT71">
        <f t="shared" si="36"/>
        <v>-3.4178859782077535E-5</v>
      </c>
      <c r="AU71">
        <f t="shared" si="23"/>
        <v>-2.62188034953784</v>
      </c>
      <c r="AW71">
        <v>68</v>
      </c>
      <c r="AX71">
        <f>IF(Z71&gt;0, (R71*SUMPRODUCT(K71:$K$98, X71:$X$98)-K71*$AZ$3)/Z71, 0)</f>
        <v>-376.98085685853152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1000000</v>
      </c>
      <c r="S72">
        <f t="shared" si="29"/>
        <v>-852.54045862029886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-3.9798253722559807</v>
      </c>
      <c r="AC72">
        <f t="shared" si="30"/>
        <v>-5.5103496667546494</v>
      </c>
      <c r="AE72">
        <f t="shared" si="31"/>
        <v>0</v>
      </c>
      <c r="AF72">
        <f t="shared" si="32"/>
        <v>0</v>
      </c>
      <c r="AG72">
        <f t="shared" si="32"/>
        <v>-8.0793081592753294E-2</v>
      </c>
      <c r="AH72">
        <f t="shared" si="33"/>
        <v>-3988.0844902727194</v>
      </c>
      <c r="AI72">
        <f t="shared" si="34"/>
        <v>-3988.1652833543121</v>
      </c>
      <c r="AJ72">
        <f t="shared" si="35"/>
        <v>1.5305242944986688</v>
      </c>
      <c r="AK72">
        <f t="shared" ref="AK72:AK89" si="49">G72*SUM(AB72:AB72, AE72:AF72)</f>
        <v>-0.27858777605791868</v>
      </c>
      <c r="AL72">
        <f t="shared" si="26"/>
        <v>-3986.9133468358714</v>
      </c>
      <c r="AN72">
        <f t="shared" si="36"/>
        <v>0</v>
      </c>
      <c r="AO72">
        <f t="shared" si="36"/>
        <v>0</v>
      </c>
      <c r="AP72">
        <f t="shared" si="36"/>
        <v>-3.2458661660291579E-5</v>
      </c>
      <c r="AQ72">
        <f t="shared" si="36"/>
        <v>-1.6022149742339991</v>
      </c>
      <c r="AR72">
        <f t="shared" si="36"/>
        <v>-1.6022474328956593</v>
      </c>
      <c r="AS72">
        <f t="shared" si="36"/>
        <v>6.1488891447909169E-4</v>
      </c>
      <c r="AT72">
        <f t="shared" si="36"/>
        <v>-1.1192278085563371E-4</v>
      </c>
      <c r="AU72">
        <f t="shared" si="23"/>
        <v>-1.6017444667620357</v>
      </c>
      <c r="AW72">
        <v>69</v>
      </c>
      <c r="AX72">
        <f>IF(Z72&gt;0, (R72*SUMPRODUCT(K72:$K$98, X72:$X$98)-K72*$AZ$3)/Z72, 0)</f>
        <v>-852.54045862029886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1000000</v>
      </c>
      <c r="S73">
        <f t="shared" si="29"/>
        <v>-1619.702944080251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-5.5103496667546494</v>
      </c>
      <c r="AC73">
        <f t="shared" si="30"/>
        <v>-6.1370601831743929</v>
      </c>
      <c r="AE73">
        <f t="shared" si="31"/>
        <v>0</v>
      </c>
      <c r="AF73">
        <f t="shared" si="32"/>
        <v>0</v>
      </c>
      <c r="AG73">
        <f t="shared" si="32"/>
        <v>-4.7362544206055984E-2</v>
      </c>
      <c r="AH73">
        <f t="shared" si="33"/>
        <v>-2609.8085256615818</v>
      </c>
      <c r="AI73">
        <f t="shared" si="34"/>
        <v>-2609.8558882057878</v>
      </c>
      <c r="AJ73">
        <f t="shared" si="35"/>
        <v>0.62671051641974351</v>
      </c>
      <c r="AK73">
        <f t="shared" si="49"/>
        <v>-0.3857244766728255</v>
      </c>
      <c r="AL73">
        <f t="shared" si="26"/>
        <v>-2609.6149021660408</v>
      </c>
      <c r="AN73">
        <f t="shared" si="36"/>
        <v>0</v>
      </c>
      <c r="AO73">
        <f t="shared" si="36"/>
        <v>0</v>
      </c>
      <c r="AP73">
        <f t="shared" si="36"/>
        <v>-1.6989219862732122E-5</v>
      </c>
      <c r="AQ73">
        <f t="shared" si="36"/>
        <v>-0.93615348553062006</v>
      </c>
      <c r="AR73">
        <f t="shared" si="36"/>
        <v>-0.93617047475048276</v>
      </c>
      <c r="AS73">
        <f t="shared" si="36"/>
        <v>2.2480470448164815E-4</v>
      </c>
      <c r="AT73">
        <f t="shared" si="36"/>
        <v>-1.3836161149033047E-4</v>
      </c>
      <c r="AU73">
        <f t="shared" si="23"/>
        <v>-0.93608403165749132</v>
      </c>
      <c r="AW73">
        <v>70</v>
      </c>
      <c r="AX73">
        <f>IF(Z73&gt;0, (R73*SUMPRODUCT(K73:$K$98, X73:$X$98)-K73*$AZ$3)/Z73, 0)</f>
        <v>-1619.702944080251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1000000</v>
      </c>
      <c r="S74">
        <f t="shared" si="29"/>
        <v>-2923.4346442912615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-6.1370601831743929</v>
      </c>
      <c r="AC74">
        <f t="shared" si="30"/>
        <v>-6.2022275456565712</v>
      </c>
      <c r="AE74">
        <f t="shared" si="31"/>
        <v>0</v>
      </c>
      <c r="AF74">
        <f t="shared" si="32"/>
        <v>0</v>
      </c>
      <c r="AG74">
        <f t="shared" si="32"/>
        <v>-2.6519438179368804E-2</v>
      </c>
      <c r="AH74">
        <f t="shared" si="33"/>
        <v>-1629.5584467701296</v>
      </c>
      <c r="AI74">
        <f t="shared" si="34"/>
        <v>-1629.584966208309</v>
      </c>
      <c r="AJ74">
        <f t="shared" si="35"/>
        <v>6.5167362482178248E-2</v>
      </c>
      <c r="AK74">
        <f t="shared" si="49"/>
        <v>-0.42959421282220756</v>
      </c>
      <c r="AL74">
        <f t="shared" si="26"/>
        <v>-1629.9493930586489</v>
      </c>
      <c r="AN74">
        <f t="shared" si="36"/>
        <v>0</v>
      </c>
      <c r="AO74">
        <f t="shared" si="36"/>
        <v>0</v>
      </c>
      <c r="AP74">
        <f t="shared" si="36"/>
        <v>-8.4934612477380916E-6</v>
      </c>
      <c r="AQ74">
        <f t="shared" si="36"/>
        <v>-0.5219036476170098</v>
      </c>
      <c r="AR74">
        <f t="shared" si="36"/>
        <v>-0.52191214107825745</v>
      </c>
      <c r="AS74">
        <f t="shared" si="36"/>
        <v>2.087134969134765E-5</v>
      </c>
      <c r="AT74">
        <f t="shared" si="36"/>
        <v>-1.3758744714646948E-4</v>
      </c>
      <c r="AU74">
        <f t="shared" si="23"/>
        <v>-0.52202885717571257</v>
      </c>
      <c r="AW74">
        <v>71</v>
      </c>
      <c r="AX74">
        <f>IF(Z74&gt;0, (R74*SUMPRODUCT(K74:$K$98, X74:$X$98)-K74*$AZ$3)/Z74, 0)</f>
        <v>-2923.4346442912615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1000000</v>
      </c>
      <c r="S75">
        <f t="shared" si="29"/>
        <v>-5253.6131485795167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-6.2022275456565712</v>
      </c>
      <c r="AC75">
        <f t="shared" si="30"/>
        <v>-5.9464650119803295</v>
      </c>
      <c r="AE75">
        <f t="shared" si="31"/>
        <v>0</v>
      </c>
      <c r="AF75">
        <f t="shared" si="32"/>
        <v>0</v>
      </c>
      <c r="AG75">
        <f t="shared" si="32"/>
        <v>-1.4148512756378311E-2</v>
      </c>
      <c r="AH75">
        <f t="shared" si="33"/>
        <v>-968.45848329574426</v>
      </c>
      <c r="AI75">
        <f t="shared" si="34"/>
        <v>-968.47263180850064</v>
      </c>
      <c r="AJ75">
        <f t="shared" si="35"/>
        <v>-0.25576253367624169</v>
      </c>
      <c r="AK75">
        <f t="shared" si="49"/>
        <v>-0.43415592819596005</v>
      </c>
      <c r="AL75">
        <f t="shared" si="26"/>
        <v>-969.16255027037289</v>
      </c>
      <c r="AN75">
        <f t="shared" si="36"/>
        <v>0</v>
      </c>
      <c r="AO75">
        <f t="shared" si="36"/>
        <v>0</v>
      </c>
      <c r="AP75">
        <f t="shared" si="36"/>
        <v>-4.0458814990131591E-6</v>
      </c>
      <c r="AQ75">
        <f t="shared" si="36"/>
        <v>-0.27693852545471226</v>
      </c>
      <c r="AR75">
        <f t="shared" si="36"/>
        <v>-0.27694257133621125</v>
      </c>
      <c r="AS75">
        <f t="shared" si="36"/>
        <v>-7.3137362276819059E-5</v>
      </c>
      <c r="AT75">
        <f t="shared" si="36"/>
        <v>-1.2415039430791413E-4</v>
      </c>
      <c r="AU75">
        <f t="shared" si="23"/>
        <v>-0.27713985909279604</v>
      </c>
      <c r="AW75">
        <v>72</v>
      </c>
      <c r="AX75">
        <f>IF(Z75&gt;0, (R75*SUMPRODUCT(K75:$K$98, X75:$X$98)-K75*$AZ$3)/Z75, 0)</f>
        <v>-5253.6131485795167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1000000</v>
      </c>
      <c r="S76">
        <f t="shared" si="29"/>
        <v>-9635.4587749134316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-5.9464650119803295</v>
      </c>
      <c r="AC76">
        <f t="shared" si="30"/>
        <v>-5.5290587327089247</v>
      </c>
      <c r="AE76">
        <f t="shared" si="31"/>
        <v>0</v>
      </c>
      <c r="AF76">
        <f t="shared" si="32"/>
        <v>0</v>
      </c>
      <c r="AG76">
        <f t="shared" si="32"/>
        <v>-7.1728016042995829E-3</v>
      </c>
      <c r="AH76">
        <f t="shared" si="33"/>
        <v>-546.73808196119558</v>
      </c>
      <c r="AI76">
        <f t="shared" si="34"/>
        <v>-546.74525476279985</v>
      </c>
      <c r="AJ76">
        <f t="shared" si="35"/>
        <v>-0.41740627927140483</v>
      </c>
      <c r="AK76">
        <f t="shared" si="49"/>
        <v>-0.41625255083862311</v>
      </c>
      <c r="AL76">
        <f t="shared" si="26"/>
        <v>-547.57891359290988</v>
      </c>
      <c r="AN76">
        <f t="shared" si="36"/>
        <v>0</v>
      </c>
      <c r="AO76">
        <f t="shared" si="36"/>
        <v>0</v>
      </c>
      <c r="AP76">
        <f t="shared" si="36"/>
        <v>-1.831357636476977E-6</v>
      </c>
      <c r="AQ76">
        <f t="shared" si="36"/>
        <v>-0.13959300936920091</v>
      </c>
      <c r="AR76">
        <f t="shared" si="36"/>
        <v>-0.13959484072683737</v>
      </c>
      <c r="AS76">
        <f t="shared" si="36"/>
        <v>-1.0657205081469332E-4</v>
      </c>
      <c r="AT76">
        <f t="shared" si="36"/>
        <v>-1.0627748120405069E-4</v>
      </c>
      <c r="AU76">
        <f t="shared" si="23"/>
        <v>-0.13980769025885612</v>
      </c>
      <c r="AW76">
        <v>73</v>
      </c>
      <c r="AX76">
        <f>IF(Z76&gt;0, (R76*SUMPRODUCT(K76:$K$98, X76:$X$98)-K76*$AZ$3)/Z76, 0)</f>
        <v>-9635.4587749134316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1000000</v>
      </c>
      <c r="S77">
        <f t="shared" si="29"/>
        <v>-18321.231316223391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-5.5290587327089247</v>
      </c>
      <c r="AC77">
        <f t="shared" si="30"/>
        <v>-5.0487010235726641</v>
      </c>
      <c r="AE77">
        <f t="shared" si="31"/>
        <v>0</v>
      </c>
      <c r="AF77">
        <f t="shared" si="32"/>
        <v>0</v>
      </c>
      <c r="AG77">
        <f t="shared" si="32"/>
        <v>-3.444569947587294E-3</v>
      </c>
      <c r="AH77">
        <f t="shared" si="33"/>
        <v>-292.52029125354346</v>
      </c>
      <c r="AI77">
        <f t="shared" si="34"/>
        <v>-292.52373582349105</v>
      </c>
      <c r="AJ77">
        <f t="shared" si="35"/>
        <v>-0.48035770913626052</v>
      </c>
      <c r="AK77">
        <f t="shared" si="49"/>
        <v>-0.38703411128962478</v>
      </c>
      <c r="AL77">
        <f t="shared" si="26"/>
        <v>-293.39112764391695</v>
      </c>
      <c r="AN77">
        <f t="shared" si="36"/>
        <v>0</v>
      </c>
      <c r="AO77">
        <f t="shared" si="36"/>
        <v>0</v>
      </c>
      <c r="AP77">
        <f t="shared" si="36"/>
        <v>-7.8523804050485159E-7</v>
      </c>
      <c r="AQ77">
        <f t="shared" si="36"/>
        <v>-6.6684103910483822E-2</v>
      </c>
      <c r="AR77">
        <f t="shared" si="36"/>
        <v>-6.6684889148524329E-2</v>
      </c>
      <c r="AS77">
        <f t="shared" si="36"/>
        <v>-1.0950427832878188E-4</v>
      </c>
      <c r="AT77">
        <f t="shared" si="36"/>
        <v>-8.8229855041984073E-5</v>
      </c>
      <c r="AU77">
        <f t="shared" si="23"/>
        <v>-6.6882623281895093E-2</v>
      </c>
      <c r="AW77">
        <v>74</v>
      </c>
      <c r="AX77">
        <f>IF(Z77&gt;0, (R77*SUMPRODUCT(K77:$K$98, X77:$X$98)-K77*$AZ$3)/Z77, 0)</f>
        <v>-18321.231316223391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1000000</v>
      </c>
      <c r="S78">
        <f t="shared" si="29"/>
        <v>-36507.862924412599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-5.0487010235726641</v>
      </c>
      <c r="AC78">
        <f t="shared" si="30"/>
        <v>-4.5618577002461285</v>
      </c>
      <c r="AE78">
        <f t="shared" si="31"/>
        <v>0</v>
      </c>
      <c r="AF78">
        <f t="shared" si="32"/>
        <v>0</v>
      </c>
      <c r="AG78">
        <f t="shared" si="32"/>
        <v>-1.5619435564097482E-3</v>
      </c>
      <c r="AH78">
        <f t="shared" si="33"/>
        <v>-147.85445533613384</v>
      </c>
      <c r="AI78">
        <f t="shared" si="34"/>
        <v>-147.85601727969024</v>
      </c>
      <c r="AJ78">
        <f t="shared" si="35"/>
        <v>-0.48684332332653568</v>
      </c>
      <c r="AK78">
        <f t="shared" si="49"/>
        <v>-0.3534090716500865</v>
      </c>
      <c r="AL78">
        <f t="shared" si="26"/>
        <v>-148.69626967466684</v>
      </c>
      <c r="AN78">
        <f t="shared" si="36"/>
        <v>0</v>
      </c>
      <c r="AO78">
        <f t="shared" si="36"/>
        <v>0</v>
      </c>
      <c r="AP78">
        <f t="shared" si="36"/>
        <v>-3.1791691505885705E-7</v>
      </c>
      <c r="AQ78">
        <f t="shared" si="36"/>
        <v>-3.0094193945277365E-2</v>
      </c>
      <c r="AR78">
        <f t="shared" si="36"/>
        <v>-3.0094511862192419E-2</v>
      </c>
      <c r="AS78">
        <f t="shared" si="36"/>
        <v>-9.9091754521999679E-5</v>
      </c>
      <c r="AT78">
        <f t="shared" si="36"/>
        <v>-7.1932638891936888E-5</v>
      </c>
      <c r="AU78">
        <f t="shared" si="23"/>
        <v>-3.0265536255606351E-2</v>
      </c>
      <c r="AW78">
        <v>75</v>
      </c>
      <c r="AX78">
        <f>IF(Z78&gt;0, (R78*SUMPRODUCT(K78:$K$98, X78:$X$98)-K78*$AZ$3)/Z78, 0)</f>
        <v>-36507.862924412599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1000000</v>
      </c>
      <c r="S79">
        <f t="shared" si="29"/>
        <v>-76836.904170500711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-4.5618577002461285</v>
      </c>
      <c r="AC79">
        <f t="shared" si="30"/>
        <v>-4.0977309770154955</v>
      </c>
      <c r="AE79">
        <f t="shared" si="31"/>
        <v>0</v>
      </c>
      <c r="AF79">
        <f t="shared" si="32"/>
        <v>0</v>
      </c>
      <c r="AG79">
        <f t="shared" si="32"/>
        <v>-6.6662807105076916E-4</v>
      </c>
      <c r="AH79">
        <f t="shared" si="33"/>
        <v>-70.37568398359052</v>
      </c>
      <c r="AI79">
        <f t="shared" si="34"/>
        <v>-70.376350611661564</v>
      </c>
      <c r="AJ79">
        <f t="shared" si="35"/>
        <v>-0.46412672323063298</v>
      </c>
      <c r="AK79">
        <f t="shared" si="49"/>
        <v>-0.31933003901722901</v>
      </c>
      <c r="AL79">
        <f t="shared" si="26"/>
        <v>-71.15980737390943</v>
      </c>
      <c r="AN79">
        <f t="shared" si="36"/>
        <v>0</v>
      </c>
      <c r="AO79">
        <f t="shared" si="36"/>
        <v>0</v>
      </c>
      <c r="AP79">
        <f t="shared" si="36"/>
        <v>-1.2114733765643081E-7</v>
      </c>
      <c r="AQ79">
        <f t="shared" si="36"/>
        <v>-1.2789480552361857E-2</v>
      </c>
      <c r="AR79">
        <f t="shared" si="36"/>
        <v>-1.2789601699699511E-2</v>
      </c>
      <c r="AS79">
        <f t="shared" si="36"/>
        <v>-8.4346458387156786E-5</v>
      </c>
      <c r="AT79">
        <f t="shared" si="36"/>
        <v>-5.8032335781604388E-5</v>
      </c>
      <c r="AU79">
        <f t="shared" si="23"/>
        <v>-1.2931980493868274E-2</v>
      </c>
      <c r="AW79">
        <v>76</v>
      </c>
      <c r="AX79">
        <f>IF(Z79&gt;0, (R79*SUMPRODUCT(K79:$K$98, X79:$X$98)-K79*$AZ$3)/Z79, 0)</f>
        <v>-76836.904170500711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1000000</v>
      </c>
      <c r="S80">
        <f t="shared" si="29"/>
        <v>-173811.4333844668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-4.0977309770154955</v>
      </c>
      <c r="AC80">
        <f t="shared" si="30"/>
        <v>-3.6692517815179375</v>
      </c>
      <c r="AE80">
        <f t="shared" si="31"/>
        <v>0</v>
      </c>
      <c r="AF80">
        <f t="shared" si="32"/>
        <v>0</v>
      </c>
      <c r="AG80">
        <f t="shared" si="32"/>
        <v>-2.6388164677015516E-4</v>
      </c>
      <c r="AH80">
        <f t="shared" si="33"/>
        <v>-31.686411485608506</v>
      </c>
      <c r="AI80">
        <f t="shared" si="34"/>
        <v>-31.686675367255276</v>
      </c>
      <c r="AJ80">
        <f t="shared" si="35"/>
        <v>-0.42847919549755797</v>
      </c>
      <c r="AK80">
        <f t="shared" si="49"/>
        <v>-0.2868411683910847</v>
      </c>
      <c r="AL80">
        <f t="shared" si="26"/>
        <v>-32.40199573114392</v>
      </c>
      <c r="AN80">
        <f t="shared" si="36"/>
        <v>0</v>
      </c>
      <c r="AO80">
        <f t="shared" si="36"/>
        <v>0</v>
      </c>
      <c r="AP80">
        <f t="shared" si="36"/>
        <v>-4.2817513177347775E-8</v>
      </c>
      <c r="AQ80">
        <f t="shared" si="36"/>
        <v>-5.1414463943740699E-3</v>
      </c>
      <c r="AR80">
        <f t="shared" si="36"/>
        <v>-5.1414892118872473E-3</v>
      </c>
      <c r="AS80">
        <f t="shared" si="36"/>
        <v>-6.9525159570555739E-5</v>
      </c>
      <c r="AT80">
        <f t="shared" si="36"/>
        <v>-4.6542931870092331E-5</v>
      </c>
      <c r="AU80">
        <f t="shared" si="23"/>
        <v>-5.2575573033278953E-3</v>
      </c>
      <c r="AW80">
        <v>77</v>
      </c>
      <c r="AX80">
        <f>IF(Z80&gt;0, (R80*SUMPRODUCT(K80:$K$98, X80:$X$98)-K80*$AZ$3)/Z80, 0)</f>
        <v>-173811.4333844668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1000000</v>
      </c>
      <c r="S81">
        <f t="shared" si="29"/>
        <v>-425655.21223085193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-3.6692517815179375</v>
      </c>
      <c r="AC81">
        <f t="shared" si="30"/>
        <v>-3.2804033385820266</v>
      </c>
      <c r="AE81">
        <f t="shared" si="31"/>
        <v>0</v>
      </c>
      <c r="AF81">
        <f t="shared" si="32"/>
        <v>0</v>
      </c>
      <c r="AG81">
        <f t="shared" si="32"/>
        <v>-9.6333935434194691E-5</v>
      </c>
      <c r="AH81">
        <f t="shared" si="33"/>
        <v>-13.192711589460711</v>
      </c>
      <c r="AI81">
        <f t="shared" si="34"/>
        <v>-13.192807923396145</v>
      </c>
      <c r="AJ81">
        <f t="shared" si="35"/>
        <v>-0.38884844293591092</v>
      </c>
      <c r="AK81">
        <f t="shared" si="49"/>
        <v>-0.25684762470625566</v>
      </c>
      <c r="AL81">
        <f t="shared" si="26"/>
        <v>-13.838503991038312</v>
      </c>
      <c r="AN81">
        <f t="shared" si="36"/>
        <v>0</v>
      </c>
      <c r="AO81">
        <f t="shared" si="36"/>
        <v>0</v>
      </c>
      <c r="AP81">
        <f t="shared" si="36"/>
        <v>-1.3956404050444254E-8</v>
      </c>
      <c r="AQ81">
        <f t="shared" si="36"/>
        <v>-1.9112975363626231E-3</v>
      </c>
      <c r="AR81">
        <f t="shared" si="36"/>
        <v>-1.9113114927666738E-3</v>
      </c>
      <c r="AS81">
        <f t="shared" si="36"/>
        <v>-5.6334519705226817E-5</v>
      </c>
      <c r="AT81">
        <f t="shared" si="36"/>
        <v>-3.7210866696565561E-5</v>
      </c>
      <c r="AU81">
        <f t="shared" si="23"/>
        <v>-2.0048568791684661E-3</v>
      </c>
      <c r="AW81">
        <v>78</v>
      </c>
      <c r="AX81">
        <f>IF(Z81&gt;0, (R81*SUMPRODUCT(K81:$K$98, X81:$X$98)-K81*$AZ$3)/Z81, 0)</f>
        <v>-425655.21223085193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1000000</v>
      </c>
      <c r="S82">
        <f t="shared" si="29"/>
        <v>-1136825.8630888611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-3.2804033385820266</v>
      </c>
      <c r="AC82">
        <f t="shared" si="30"/>
        <v>-2.9305379492163484</v>
      </c>
      <c r="AE82">
        <f t="shared" si="31"/>
        <v>0</v>
      </c>
      <c r="AF82">
        <f t="shared" si="32"/>
        <v>0</v>
      </c>
      <c r="AG82">
        <f t="shared" si="32"/>
        <v>-3.2222810506503225E-5</v>
      </c>
      <c r="AH82">
        <f t="shared" si="33"/>
        <v>-5.0518228458679619</v>
      </c>
      <c r="AI82">
        <f t="shared" si="34"/>
        <v>-5.051855068678468</v>
      </c>
      <c r="AJ82">
        <f t="shared" si="35"/>
        <v>-0.34986538936567824</v>
      </c>
      <c r="AK82">
        <f t="shared" si="49"/>
        <v>-0.2296282337007419</v>
      </c>
      <c r="AL82">
        <f t="shared" si="26"/>
        <v>-5.6313486917448881</v>
      </c>
      <c r="AN82">
        <f t="shared" si="36"/>
        <v>0</v>
      </c>
      <c r="AO82">
        <f t="shared" si="36"/>
        <v>0</v>
      </c>
      <c r="AP82">
        <f t="shared" si="36"/>
        <v>-4.1681143625436991E-9</v>
      </c>
      <c r="AQ82">
        <f t="shared" si="36"/>
        <v>-6.534679945636333E-4</v>
      </c>
      <c r="AR82">
        <f t="shared" si="36"/>
        <v>-6.5347216267799585E-4</v>
      </c>
      <c r="AS82">
        <f t="shared" si="36"/>
        <v>-4.5256106821523728E-5</v>
      </c>
      <c r="AT82">
        <f t="shared" si="36"/>
        <v>-2.9703080640356856E-5</v>
      </c>
      <c r="AU82">
        <f t="shared" si="23"/>
        <v>-7.2843135013987638E-4</v>
      </c>
      <c r="AW82">
        <v>79</v>
      </c>
      <c r="AX82">
        <f>IF(Z82&gt;0, (R82*SUMPRODUCT(K82:$K$98, X82:$X$98)-K82*$AZ$3)/Z82, 0)</f>
        <v>-1136825.8630888611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1000000</v>
      </c>
      <c r="S83">
        <f t="shared" si="29"/>
        <v>-3337830.0289332489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-2.9305379492163484</v>
      </c>
      <c r="AC83">
        <f t="shared" si="30"/>
        <v>-2.617105089619804</v>
      </c>
      <c r="AE83">
        <f t="shared" si="31"/>
        <v>0</v>
      </c>
      <c r="AF83">
        <f t="shared" si="32"/>
        <v>0</v>
      </c>
      <c r="AG83">
        <f t="shared" si="32"/>
        <v>-9.8009225564738223E-6</v>
      </c>
      <c r="AH83">
        <f t="shared" si="33"/>
        <v>-1.7679727875971498</v>
      </c>
      <c r="AI83">
        <f t="shared" si="34"/>
        <v>-1.7679825885197062</v>
      </c>
      <c r="AJ83">
        <f t="shared" si="35"/>
        <v>-0.31343285959654432</v>
      </c>
      <c r="AK83">
        <f t="shared" si="49"/>
        <v>-0.2051376564451444</v>
      </c>
      <c r="AL83">
        <f t="shared" si="26"/>
        <v>-2.2865531045613952</v>
      </c>
      <c r="AN83">
        <f t="shared" si="36"/>
        <v>0</v>
      </c>
      <c r="AO83">
        <f t="shared" si="36"/>
        <v>0</v>
      </c>
      <c r="AP83">
        <f t="shared" si="36"/>
        <v>-1.1319445269095387E-9</v>
      </c>
      <c r="AQ83">
        <f t="shared" si="36"/>
        <v>-2.0418966776996993E-4</v>
      </c>
      <c r="AR83">
        <f t="shared" si="36"/>
        <v>-2.0419079971449681E-4</v>
      </c>
      <c r="AS83">
        <f t="shared" si="36"/>
        <v>-3.6199511620420363E-5</v>
      </c>
      <c r="AT83">
        <f t="shared" si="36"/>
        <v>-2.3692101038259095E-5</v>
      </c>
      <c r="AU83">
        <f t="shared" si="23"/>
        <v>-2.6408241237317631E-4</v>
      </c>
      <c r="AW83">
        <v>80</v>
      </c>
      <c r="AX83">
        <f>IF(Z83&gt;0, (R83*SUMPRODUCT(K83:$K$98, X83:$X$98)-K83*$AZ$3)/Z83, 0)</f>
        <v>-3337830.0289332489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1000000</v>
      </c>
      <c r="S84">
        <f t="shared" si="29"/>
        <v>-10872994.806902137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-2.617105089619804</v>
      </c>
      <c r="AC84">
        <f t="shared" si="30"/>
        <v>-2.3368750582240856</v>
      </c>
      <c r="AE84">
        <f t="shared" si="31"/>
        <v>0</v>
      </c>
      <c r="AF84">
        <f t="shared" si="32"/>
        <v>0</v>
      </c>
      <c r="AG84">
        <f t="shared" si="32"/>
        <v>-2.6865586479686422E-6</v>
      </c>
      <c r="AH84">
        <f t="shared" si="33"/>
        <v>-0.56130837463523531</v>
      </c>
      <c r="AI84">
        <f t="shared" si="34"/>
        <v>-0.5613110611938833</v>
      </c>
      <c r="AJ84">
        <f t="shared" si="35"/>
        <v>-0.28023003139571845</v>
      </c>
      <c r="AK84">
        <f t="shared" si="49"/>
        <v>-0.18319735627338629</v>
      </c>
      <c r="AL84">
        <f t="shared" si="26"/>
        <v>-1.024738448862988</v>
      </c>
      <c r="AN84">
        <f t="shared" si="36"/>
        <v>0</v>
      </c>
      <c r="AO84">
        <f t="shared" si="36"/>
        <v>0</v>
      </c>
      <c r="AP84">
        <f t="shared" si="36"/>
        <v>-2.7703617952680213E-10</v>
      </c>
      <c r="AQ84">
        <f t="shared" si="36"/>
        <v>-5.7881754326458911E-5</v>
      </c>
      <c r="AR84">
        <f t="shared" si="36"/>
        <v>-5.7882031362638438E-5</v>
      </c>
      <c r="AS84">
        <f t="shared" si="36"/>
        <v>-2.8897138480578521E-5</v>
      </c>
      <c r="AT84">
        <f t="shared" si="36"/>
        <v>-1.8891192165026492E-5</v>
      </c>
      <c r="AU84">
        <f t="shared" si="23"/>
        <v>-1.0567036200824345E-4</v>
      </c>
      <c r="AW84">
        <v>81</v>
      </c>
      <c r="AX84">
        <f>IF(Z84&gt;0, (R84*SUMPRODUCT(K84:$K$98, X84:$X$98)-K84*$AZ$3)/Z84, 0)</f>
        <v>-10872994.806902137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1000000</v>
      </c>
      <c r="S85">
        <f t="shared" si="29"/>
        <v>-39752556.889048636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-2.3368750582240856</v>
      </c>
      <c r="AC85">
        <f t="shared" si="30"/>
        <v>-2.0865452426002968</v>
      </c>
      <c r="AE85">
        <f t="shared" si="31"/>
        <v>0</v>
      </c>
      <c r="AF85">
        <f t="shared" si="32"/>
        <v>0</v>
      </c>
      <c r="AG85">
        <f t="shared" si="32"/>
        <v>-6.5610409929855211E-7</v>
      </c>
      <c r="AH85">
        <f t="shared" si="33"/>
        <v>-0.16028711697523229</v>
      </c>
      <c r="AI85">
        <f t="shared" si="34"/>
        <v>-0.16028777307933159</v>
      </c>
      <c r="AJ85">
        <f t="shared" si="35"/>
        <v>-0.25032981562378875</v>
      </c>
      <c r="AK85">
        <f t="shared" si="49"/>
        <v>-0.16358125407568599</v>
      </c>
      <c r="AL85">
        <f t="shared" si="26"/>
        <v>-0.5741988427788064</v>
      </c>
      <c r="AN85">
        <f t="shared" si="36"/>
        <v>0</v>
      </c>
      <c r="AO85">
        <f t="shared" si="36"/>
        <v>0</v>
      </c>
      <c r="AP85">
        <f t="shared" si="36"/>
        <v>-6.0408060505670429E-11</v>
      </c>
      <c r="AQ85">
        <f t="shared" si="36"/>
        <v>-1.4757770711798802E-5</v>
      </c>
      <c r="AR85">
        <f t="shared" si="36"/>
        <v>-1.4757831119859308E-5</v>
      </c>
      <c r="AS85">
        <f t="shared" si="36"/>
        <v>-2.3048078292365768E-5</v>
      </c>
      <c r="AT85">
        <f t="shared" si="36"/>
        <v>-1.5061064706594638E-5</v>
      </c>
      <c r="AU85">
        <f t="shared" si="23"/>
        <v>-5.2866974118819718E-5</v>
      </c>
      <c r="AW85">
        <v>82</v>
      </c>
      <c r="AX85">
        <f>IF(Z85&gt;0, (R85*SUMPRODUCT(K85:$K$98, X85:$X$98)-K85*$AZ$3)/Z85, 0)</f>
        <v>-39752556.889048636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1000000</v>
      </c>
      <c r="S86">
        <f t="shared" si="29"/>
        <v>-165608125.26339766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-2.0865452426002968</v>
      </c>
      <c r="AC86">
        <f t="shared" si="30"/>
        <v>-1.8629995562834059</v>
      </c>
      <c r="AE86">
        <f t="shared" si="31"/>
        <v>0</v>
      </c>
      <c r="AF86">
        <f t="shared" si="32"/>
        <v>0</v>
      </c>
      <c r="AG86">
        <f t="shared" si="32"/>
        <v>-1.4061806699703957E-7</v>
      </c>
      <c r="AH86">
        <f t="shared" si="33"/>
        <v>-4.0713999304682162E-2</v>
      </c>
      <c r="AI86">
        <f t="shared" si="34"/>
        <v>-4.0714139922749158E-2</v>
      </c>
      <c r="AJ86">
        <f t="shared" si="35"/>
        <v>-0.22354568631689098</v>
      </c>
      <c r="AK86">
        <f t="shared" si="49"/>
        <v>-0.14605816698202079</v>
      </c>
      <c r="AL86">
        <f t="shared" si="26"/>
        <v>-0.4103179932216609</v>
      </c>
      <c r="AN86">
        <f t="shared" si="36"/>
        <v>0</v>
      </c>
      <c r="AO86">
        <f t="shared" si="36"/>
        <v>0</v>
      </c>
      <c r="AP86">
        <f t="shared" si="36"/>
        <v>-1.1559664830121996E-11</v>
      </c>
      <c r="AQ86">
        <f t="shared" si="36"/>
        <v>-3.3469396636340775E-6</v>
      </c>
      <c r="AR86">
        <f t="shared" si="36"/>
        <v>-3.3469512232989074E-6</v>
      </c>
      <c r="AS86">
        <f t="shared" si="36"/>
        <v>-1.8376822148303685E-5</v>
      </c>
      <c r="AT86">
        <f t="shared" si="36"/>
        <v>-1.200687430904378E-5</v>
      </c>
      <c r="AU86">
        <f t="shared" si="23"/>
        <v>-3.373064768064637E-5</v>
      </c>
      <c r="AW86">
        <v>83</v>
      </c>
      <c r="AX86">
        <f>IF(Z86&gt;0, (R86*SUMPRODUCT(K86:$K$98, X86:$X$98)-K86*$AZ$3)/Z86, 0)</f>
        <v>-165608125.26339766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1000000</v>
      </c>
      <c r="S87">
        <f t="shared" si="29"/>
        <v>-801750515.58891976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-1.8629995562834059</v>
      </c>
      <c r="AC87">
        <f t="shared" si="30"/>
        <v>-1.6633953638591386</v>
      </c>
      <c r="AE87">
        <f t="shared" si="31"/>
        <v>0</v>
      </c>
      <c r="AF87">
        <f t="shared" si="32"/>
        <v>0</v>
      </c>
      <c r="AG87">
        <f t="shared" si="32"/>
        <v>-2.5933805646468843E-8</v>
      </c>
      <c r="AH87">
        <f t="shared" si="33"/>
        <v>-9.0622464544480273E-3</v>
      </c>
      <c r="AI87">
        <f t="shared" si="34"/>
        <v>-9.0622723882536737E-3</v>
      </c>
      <c r="AJ87">
        <f t="shared" si="35"/>
        <v>-0.1996041924242673</v>
      </c>
      <c r="AK87">
        <f t="shared" si="49"/>
        <v>-0.13040996893983842</v>
      </c>
      <c r="AL87">
        <f t="shared" si="26"/>
        <v>-0.33907643375235941</v>
      </c>
      <c r="AN87">
        <f t="shared" si="36"/>
        <v>0</v>
      </c>
      <c r="AO87">
        <f t="shared" si="36"/>
        <v>0</v>
      </c>
      <c r="AP87">
        <f t="shared" si="36"/>
        <v>-1.9034976611569236E-12</v>
      </c>
      <c r="AQ87">
        <f t="shared" si="36"/>
        <v>-6.6515362866607296E-7</v>
      </c>
      <c r="AR87">
        <f t="shared" si="36"/>
        <v>-6.6515553216373417E-7</v>
      </c>
      <c r="AS87">
        <f t="shared" si="36"/>
        <v>-1.4650611584591825E-5</v>
      </c>
      <c r="AT87">
        <f t="shared" si="36"/>
        <v>-9.5718721059486792E-6</v>
      </c>
      <c r="AU87">
        <f t="shared" si="23"/>
        <v>-2.4887639222704239E-5</v>
      </c>
      <c r="AW87">
        <v>84</v>
      </c>
      <c r="AX87">
        <f>IF(Z87&gt;0, (R87*SUMPRODUCT(K87:$K$98, X87:$X$98)-K87*$AZ$3)/Z87, 0)</f>
        <v>-801750515.58891976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1000000</v>
      </c>
      <c r="S88">
        <f t="shared" si="29"/>
        <v>-4632375112.556118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-1.6633953638591386</v>
      </c>
      <c r="AC88">
        <f t="shared" si="30"/>
        <v>-1.4851750117235432</v>
      </c>
      <c r="AE88">
        <f t="shared" si="31"/>
        <v>0</v>
      </c>
      <c r="AF88">
        <f t="shared" si="32"/>
        <v>0</v>
      </c>
      <c r="AG88">
        <f t="shared" si="32"/>
        <v>-4.0075959298340162E-9</v>
      </c>
      <c r="AH88">
        <f t="shared" si="33"/>
        <v>-1.7333497328136111E-3</v>
      </c>
      <c r="AI88">
        <f t="shared" si="34"/>
        <v>-1.7333537404095409E-3</v>
      </c>
      <c r="AJ88">
        <f t="shared" si="35"/>
        <v>-0.17822035213559539</v>
      </c>
      <c r="AK88">
        <f t="shared" si="49"/>
        <v>-0.11643767547013971</v>
      </c>
      <c r="AL88">
        <f t="shared" si="26"/>
        <v>-0.29639138134614462</v>
      </c>
      <c r="AN88">
        <f t="shared" si="36"/>
        <v>0</v>
      </c>
      <c r="AO88">
        <f t="shared" si="36"/>
        <v>0</v>
      </c>
      <c r="AP88">
        <f t="shared" si="36"/>
        <v>-2.6263463601788052E-13</v>
      </c>
      <c r="AQ88">
        <f t="shared" si="36"/>
        <v>-1.1359370658609486E-7</v>
      </c>
      <c r="AR88">
        <f t="shared" si="36"/>
        <v>-1.1359396922073088E-7</v>
      </c>
      <c r="AS88">
        <f t="shared" si="36"/>
        <v>-1.1679530105733291E-5</v>
      </c>
      <c r="AT88">
        <f t="shared" si="36"/>
        <v>-7.6306511562743319E-6</v>
      </c>
      <c r="AU88">
        <f t="shared" si="23"/>
        <v>-1.9423775231228353E-5</v>
      </c>
      <c r="AW88">
        <v>85</v>
      </c>
      <c r="AX88">
        <f>IF(Z88&gt;0, (R88*SUMPRODUCT(K88:$K$98, X88:$X$98)-K88*$AZ$3)/Z88, 0)</f>
        <v>-4632375112.556118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-1.4851750117235432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-3.2060767438672131E-4</v>
      </c>
      <c r="AI89">
        <f t="shared" si="34"/>
        <v>-3.2060767438672131E-4</v>
      </c>
      <c r="AJ89">
        <f t="shared" si="35"/>
        <v>-1.4851750117235432</v>
      </c>
      <c r="AK89">
        <f t="shared" si="49"/>
        <v>-0.10396225082064803</v>
      </c>
      <c r="AL89">
        <f t="shared" si="26"/>
        <v>-1.589457870218578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-1.8759616858420039E-8</v>
      </c>
      <c r="AR89">
        <f t="shared" si="36"/>
        <v>-1.8759616858420039E-8</v>
      </c>
      <c r="AS89">
        <f t="shared" si="36"/>
        <v>-8.690158225603317E-5</v>
      </c>
      <c r="AT89">
        <f t="shared" si="36"/>
        <v>-6.0831107579223217E-6</v>
      </c>
      <c r="AU89">
        <f t="shared" si="23"/>
        <v>-9.300345263081391E-5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38483.329395463057</v>
      </c>
      <c r="AO91" s="8">
        <f t="shared" si="50"/>
        <v>-3848.3329395463061</v>
      </c>
      <c r="AP91" s="8">
        <f t="shared" si="50"/>
        <v>-207.5485602034795</v>
      </c>
      <c r="AQ91" s="8">
        <f t="shared" si="50"/>
        <v>-22662.592995113857</v>
      </c>
      <c r="AR91" s="8">
        <f t="shared" si="50"/>
        <v>11764.854900599399</v>
      </c>
      <c r="AS91" s="8">
        <f t="shared" si="50"/>
        <v>-1806.8939381401174</v>
      </c>
      <c r="AT91" s="8">
        <f t="shared" si="50"/>
        <v>1054.0214639150684</v>
      </c>
      <c r="AU91" s="8">
        <f t="shared" si="50"/>
        <v>11011.982426374358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62748-CCA9-458F-8CEC-EB5FEB17DF10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51227.638555940823</v>
      </c>
      <c r="K3">
        <v>1</v>
      </c>
      <c r="L3" s="2">
        <v>0</v>
      </c>
      <c r="O3">
        <f>$C$3</f>
        <v>51227.638555940823</v>
      </c>
      <c r="P3">
        <f>O3*C5</f>
        <v>5122.763855594083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51227.638555940823</v>
      </c>
      <c r="AF3">
        <f t="shared" ref="AF3:AG34" si="4">-$Z3*P3</f>
        <v>-5122.763855594083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45979.057144446742</v>
      </c>
      <c r="AJ3">
        <f t="shared" ref="AJ3:AJ66" si="7">AB3-AC3</f>
        <v>0</v>
      </c>
      <c r="AL3">
        <f t="shared" ref="AL3:AL34" si="8">SUM(AI3:AK3)</f>
        <v>45979.057144446742</v>
      </c>
      <c r="AN3">
        <f t="shared" ref="AN3:AU34" si="9">AE3*$K3</f>
        <v>51227.638555940823</v>
      </c>
      <c r="AO3">
        <f t="shared" si="9"/>
        <v>-5122.763855594083</v>
      </c>
      <c r="AP3">
        <f t="shared" si="9"/>
        <v>-125.8175559</v>
      </c>
      <c r="AQ3">
        <f t="shared" si="9"/>
        <v>0</v>
      </c>
      <c r="AR3">
        <f t="shared" si="9"/>
        <v>45979.057144446742</v>
      </c>
      <c r="AS3">
        <f t="shared" si="9"/>
        <v>0</v>
      </c>
      <c r="AT3">
        <f t="shared" si="9"/>
        <v>0</v>
      </c>
      <c r="AU3">
        <f t="shared" si="9"/>
        <v>45979.057144446742</v>
      </c>
      <c r="AW3">
        <v>0</v>
      </c>
      <c r="AX3">
        <f>IF(Z3&gt;0, (R3*SUMPRODUCT(K3:$K$98, X3:$X$98)-K3*$AZ$3)/Z3, 0)</f>
        <v>0</v>
      </c>
      <c r="AZ3">
        <f>C6*ABS(SUMPRODUCT(X4:X79, K4:K79))/1</f>
        <v>29819.178812619211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3236.5007230422962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3194.9120156377758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-3194.9120156377758</v>
      </c>
      <c r="AK4">
        <f>G4*SUM(AB4, AE4:AF4)</f>
        <v>0</v>
      </c>
      <c r="AL4">
        <f t="shared" si="8"/>
        <v>-6044.8110156377752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-2544.5526785714283</v>
      </c>
      <c r="AR4">
        <f t="shared" si="9"/>
        <v>-2544.5526785714283</v>
      </c>
      <c r="AS4">
        <f t="shared" si="9"/>
        <v>-2852.6000139622997</v>
      </c>
      <c r="AT4">
        <f t="shared" si="9"/>
        <v>0</v>
      </c>
      <c r="AU4">
        <f t="shared" si="9"/>
        <v>-5397.1526925337275</v>
      </c>
      <c r="AW4">
        <v>1</v>
      </c>
      <c r="AX4">
        <f>IF(Z4&gt;0, (R4*SUMPRODUCT(K4:$K$98, X4:$X$98)-K4*$AZ$3)/Z4, 0)</f>
        <v>3236.5007230422962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1000000</v>
      </c>
      <c r="S5">
        <f t="shared" si="1"/>
        <v>3594.9197661171629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3194.9120156377758</v>
      </c>
      <c r="AC5">
        <f t="shared" si="2"/>
        <v>3502.9593510286468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-2859.258550244278</v>
      </c>
      <c r="AI5">
        <f t="shared" si="6"/>
        <v>-2871.4387920122749</v>
      </c>
      <c r="AJ5">
        <f t="shared" si="7"/>
        <v>-308.04733539087101</v>
      </c>
      <c r="AK5">
        <f>G5*SUM(AB5, AE5:AF5)</f>
        <v>223.64384109464433</v>
      </c>
      <c r="AL5">
        <f t="shared" si="8"/>
        <v>-2955.8422863085016</v>
      </c>
      <c r="AN5">
        <f t="shared" si="9"/>
        <v>0</v>
      </c>
      <c r="AO5">
        <f t="shared" si="9"/>
        <v>0</v>
      </c>
      <c r="AP5">
        <f t="shared" si="9"/>
        <v>-9.7100141645383804</v>
      </c>
      <c r="AQ5">
        <f t="shared" si="9"/>
        <v>-2279.3834105901451</v>
      </c>
      <c r="AR5">
        <f t="shared" si="9"/>
        <v>-2289.0934247546834</v>
      </c>
      <c r="AS5">
        <f t="shared" si="9"/>
        <v>-245.57344976950813</v>
      </c>
      <c r="AT5">
        <f t="shared" si="9"/>
        <v>178.28750087264373</v>
      </c>
      <c r="AU5">
        <f t="shared" si="9"/>
        <v>-2356.3793736515477</v>
      </c>
      <c r="AW5">
        <v>2</v>
      </c>
      <c r="AX5">
        <f>IF(Z5&gt;0, (R5*SUMPRODUCT(K5:$K$98, X5:$X$98)-K5*$AZ$3)/Z5, 0)</f>
        <v>3594.9197661171629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1000000</v>
      </c>
      <c r="S6">
        <f t="shared" si="1"/>
        <v>3920.2956667616781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3502.9593510286468</v>
      </c>
      <c r="AC6">
        <f t="shared" si="2"/>
        <v>3770.5402386191272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-2875.1821228513127</v>
      </c>
      <c r="AI6">
        <f t="shared" si="6"/>
        <v>-2887.2046224250939</v>
      </c>
      <c r="AJ6">
        <f t="shared" si="7"/>
        <v>-267.58088759048042</v>
      </c>
      <c r="AK6">
        <f>G6*SUM(AB6, AE6:AF6)</f>
        <v>245.20715457200529</v>
      </c>
      <c r="AL6">
        <f t="shared" si="8"/>
        <v>-2909.5783554435689</v>
      </c>
      <c r="AN6">
        <f t="shared" si="9"/>
        <v>0</v>
      </c>
      <c r="AO6">
        <f t="shared" si="9"/>
        <v>0</v>
      </c>
      <c r="AP6">
        <f t="shared" si="9"/>
        <v>-8.5573777259627075</v>
      </c>
      <c r="AQ6">
        <f t="shared" si="9"/>
        <v>-2046.4978439117963</v>
      </c>
      <c r="AR6">
        <f t="shared" si="9"/>
        <v>-2055.0552216377591</v>
      </c>
      <c r="AS6">
        <f t="shared" si="9"/>
        <v>-190.45879047928463</v>
      </c>
      <c r="AT6">
        <f t="shared" si="9"/>
        <v>174.53360924688329</v>
      </c>
      <c r="AU6">
        <f t="shared" si="9"/>
        <v>-2070.9804028701601</v>
      </c>
      <c r="AW6">
        <v>3</v>
      </c>
      <c r="AX6">
        <f>IF(Z6&gt;0, (R6*SUMPRODUCT(K6:$K$98, X6:$X$98)-K6*$AZ$3)/Z6, 0)</f>
        <v>3920.2956667616781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1000000</v>
      </c>
      <c r="S7">
        <f t="shared" si="1"/>
        <v>4211.7206486814521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3770.5402386191272</v>
      </c>
      <c r="AC7">
        <f t="shared" si="2"/>
        <v>3998.1176609400313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-2898.2899408505459</v>
      </c>
      <c r="AI7">
        <f t="shared" si="6"/>
        <v>-2910.1559868043287</v>
      </c>
      <c r="AJ7">
        <f t="shared" si="7"/>
        <v>-227.57742232090413</v>
      </c>
      <c r="AK7">
        <f>G7*SUM(AB7, AE7:AF7)</f>
        <v>263.93781670333891</v>
      </c>
      <c r="AL7">
        <f t="shared" si="8"/>
        <v>-2873.7955924218941</v>
      </c>
      <c r="AN7">
        <f t="shared" si="9"/>
        <v>0</v>
      </c>
      <c r="AO7">
        <f t="shared" si="9"/>
        <v>0</v>
      </c>
      <c r="AP7">
        <f t="shared" si="9"/>
        <v>-7.5410867228115253</v>
      </c>
      <c r="AQ7">
        <f t="shared" si="9"/>
        <v>-1841.9156538693908</v>
      </c>
      <c r="AR7">
        <f t="shared" si="9"/>
        <v>-1849.4567405922023</v>
      </c>
      <c r="AS7">
        <f t="shared" si="9"/>
        <v>-144.62956612170575</v>
      </c>
      <c r="AT7">
        <f t="shared" si="9"/>
        <v>167.73725408967252</v>
      </c>
      <c r="AU7">
        <f t="shared" si="9"/>
        <v>-1826.3490526242356</v>
      </c>
      <c r="AW7">
        <v>4</v>
      </c>
      <c r="AX7">
        <f>IF(Z7&gt;0, (R7*SUMPRODUCT(K7:$K$98, X7:$X$98)-K7*$AZ$3)/Z7, 0)</f>
        <v>4211.7206486814521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1000000</v>
      </c>
      <c r="S8">
        <f t="shared" si="1"/>
        <v>4468.7472985758504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3998.1176609400313</v>
      </c>
      <c r="AC8">
        <f t="shared" si="2"/>
        <v>4186.6263519212625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-2922.8377943500673</v>
      </c>
      <c r="AI8">
        <f t="shared" si="6"/>
        <v>-2934.5486443718828</v>
      </c>
      <c r="AJ8">
        <f t="shared" si="7"/>
        <v>-188.50869098123121</v>
      </c>
      <c r="AK8">
        <f t="shared" ref="AK8:AK71" si="22">G8*SUM(AB8:AB8, AE8:AF8)</f>
        <v>279.86823626580224</v>
      </c>
      <c r="AL8">
        <f t="shared" si="8"/>
        <v>-2843.1890990873117</v>
      </c>
      <c r="AN8">
        <f t="shared" si="9"/>
        <v>0</v>
      </c>
      <c r="AO8">
        <f t="shared" si="9"/>
        <v>0</v>
      </c>
      <c r="AP8">
        <f t="shared" si="9"/>
        <v>-6.645050805670965</v>
      </c>
      <c r="AQ8">
        <f t="shared" si="9"/>
        <v>-1658.4966594235445</v>
      </c>
      <c r="AR8">
        <f t="shared" si="9"/>
        <v>-1665.1417102292155</v>
      </c>
      <c r="AS8">
        <f t="shared" si="9"/>
        <v>-106.96489379910911</v>
      </c>
      <c r="AT8">
        <f t="shared" si="9"/>
        <v>158.80475331981424</v>
      </c>
      <c r="AU8">
        <f t="shared" si="9"/>
        <v>-1613.3018507085103</v>
      </c>
      <c r="AW8">
        <v>5</v>
      </c>
      <c r="AX8">
        <f>IF(Z8&gt;0, (R8*SUMPRODUCT(K8:$K$98, X8:$X$98)-K8*$AZ$3)/Z8, 0)</f>
        <v>4468.7472985758504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1000000</v>
      </c>
      <c r="S9">
        <f t="shared" si="1"/>
        <v>4695.281523019833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4186.6263519212625</v>
      </c>
      <c r="AC9">
        <f t="shared" si="2"/>
        <v>4341.00857182863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-2952.2949849517154</v>
      </c>
      <c r="AI9">
        <f t="shared" si="6"/>
        <v>-2963.8518227860009</v>
      </c>
      <c r="AJ9">
        <f t="shared" si="7"/>
        <v>-154.38221990736747</v>
      </c>
      <c r="AK9">
        <f t="shared" si="22"/>
        <v>293.06384463448842</v>
      </c>
      <c r="AL9">
        <f t="shared" si="8"/>
        <v>-2825.17019805888</v>
      </c>
      <c r="AN9">
        <f t="shared" si="9"/>
        <v>0</v>
      </c>
      <c r="AO9">
        <f t="shared" si="9"/>
        <v>0</v>
      </c>
      <c r="AP9">
        <f t="shared" si="9"/>
        <v>-5.8550537092486099</v>
      </c>
      <c r="AQ9">
        <f t="shared" si="9"/>
        <v>-1495.7245182722691</v>
      </c>
      <c r="AR9">
        <f t="shared" si="9"/>
        <v>-1501.5795719815176</v>
      </c>
      <c r="AS9">
        <f t="shared" si="9"/>
        <v>-78.214837161513273</v>
      </c>
      <c r="AT9">
        <f t="shared" si="9"/>
        <v>148.47526418370703</v>
      </c>
      <c r="AU9">
        <f t="shared" si="9"/>
        <v>-1431.3191449593239</v>
      </c>
      <c r="AW9">
        <v>6</v>
      </c>
      <c r="AX9">
        <f>IF(Z9&gt;0, (R9*SUMPRODUCT(K9:$K$98, X9:$X$98)-K9*$AZ$3)/Z9, 0)</f>
        <v>4695.281523019833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12.5</v>
      </c>
      <c r="R10">
        <f t="shared" si="0"/>
        <v>1000000</v>
      </c>
      <c r="S10">
        <f t="shared" si="1"/>
        <v>4892.9601264471839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4341.00857182863</v>
      </c>
      <c r="AC10">
        <f t="shared" si="2"/>
        <v>4463.9259101018197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-2985.5361641936925</v>
      </c>
      <c r="AI10">
        <f t="shared" si="6"/>
        <v>-2996.9401144475828</v>
      </c>
      <c r="AJ10">
        <f t="shared" si="7"/>
        <v>-122.91733827318967</v>
      </c>
      <c r="AK10">
        <f t="shared" si="22"/>
        <v>303.87060002800411</v>
      </c>
      <c r="AL10">
        <f t="shared" si="8"/>
        <v>-2815.9868526927685</v>
      </c>
      <c r="AN10">
        <f t="shared" si="9"/>
        <v>0</v>
      </c>
      <c r="AO10">
        <f t="shared" si="9"/>
        <v>0</v>
      </c>
      <c r="AP10">
        <f t="shared" si="9"/>
        <v>-5.1585679490882699</v>
      </c>
      <c r="AQ10">
        <f t="shared" si="9"/>
        <v>-1350.5049412329358</v>
      </c>
      <c r="AR10">
        <f t="shared" si="9"/>
        <v>-1355.663509182024</v>
      </c>
      <c r="AS10">
        <f t="shared" si="9"/>
        <v>-55.601561519176862</v>
      </c>
      <c r="AT10">
        <f t="shared" si="9"/>
        <v>137.45562748661868</v>
      </c>
      <c r="AU10">
        <f t="shared" si="9"/>
        <v>-1273.8094432145822</v>
      </c>
      <c r="AW10">
        <v>7</v>
      </c>
      <c r="AX10">
        <f>IF(Z10&gt;0, (R10*SUMPRODUCT(K10:$K$98, X10:$X$98)-K10*$AZ$3)/Z10, 0)</f>
        <v>4892.9601264471839</v>
      </c>
    </row>
    <row r="11" spans="1:52" x14ac:dyDescent="0.25">
      <c r="A11" t="s">
        <v>33</v>
      </c>
      <c r="C11" s="12">
        <f>AU81</f>
        <v>14589.369431942885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12.5</v>
      </c>
      <c r="R11">
        <f t="shared" si="0"/>
        <v>1000000</v>
      </c>
      <c r="S11">
        <f t="shared" si="1"/>
        <v>5064.222005244098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4463.9259101018197</v>
      </c>
      <c r="AC11">
        <f t="shared" si="2"/>
        <v>4558.63691221304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-3027.5617676237252</v>
      </c>
      <c r="AI11">
        <f t="shared" si="6"/>
        <v>-3038.8138338529816</v>
      </c>
      <c r="AJ11">
        <f t="shared" si="7"/>
        <v>-94.711002111220296</v>
      </c>
      <c r="AK11">
        <f t="shared" si="22"/>
        <v>312.4748137071274</v>
      </c>
      <c r="AL11">
        <f t="shared" si="8"/>
        <v>-2821.0500222570745</v>
      </c>
      <c r="AN11">
        <f t="shared" si="9"/>
        <v>0</v>
      </c>
      <c r="AO11">
        <f t="shared" si="9"/>
        <v>0</v>
      </c>
      <c r="AP11">
        <f t="shared" si="9"/>
        <v>-4.5445208301096249</v>
      </c>
      <c r="AQ11">
        <f t="shared" si="9"/>
        <v>-1222.7814196147951</v>
      </c>
      <c r="AR11">
        <f t="shared" si="9"/>
        <v>-1227.3259404449047</v>
      </c>
      <c r="AS11">
        <f t="shared" si="9"/>
        <v>-38.252185257840502</v>
      </c>
      <c r="AT11">
        <f t="shared" si="9"/>
        <v>126.20333642228665</v>
      </c>
      <c r="AU11">
        <f t="shared" si="9"/>
        <v>-1139.3747892804586</v>
      </c>
      <c r="AW11">
        <v>8</v>
      </c>
      <c r="AX11">
        <f>IF(Z11&gt;0, (R11*SUMPRODUCT(K11:$K$98, X11:$X$98)-K11*$AZ$3)/Z11, 0)</f>
        <v>5064.222005244098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1000000</v>
      </c>
      <c r="S12">
        <f t="shared" si="1"/>
        <v>5209.2222285598373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4558.63691221304</v>
      </c>
      <c r="AC12">
        <f t="shared" si="2"/>
        <v>4626.2268705840997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-3079.6536201701774</v>
      </c>
      <c r="AI12">
        <f t="shared" si="6"/>
        <v>-3090.754670066889</v>
      </c>
      <c r="AJ12">
        <f t="shared" si="7"/>
        <v>-67.589958371059765</v>
      </c>
      <c r="AK12">
        <f t="shared" si="22"/>
        <v>319.10458385491285</v>
      </c>
      <c r="AL12">
        <f t="shared" si="8"/>
        <v>-2839.2400445830358</v>
      </c>
      <c r="AN12">
        <f t="shared" si="9"/>
        <v>0</v>
      </c>
      <c r="AO12">
        <f t="shared" si="9"/>
        <v>0</v>
      </c>
      <c r="AP12">
        <f t="shared" si="9"/>
        <v>-4.0031498805748837</v>
      </c>
      <c r="AQ12">
        <f t="shared" si="9"/>
        <v>-1110.5539689041798</v>
      </c>
      <c r="AR12">
        <f t="shared" si="9"/>
        <v>-1114.5571187847547</v>
      </c>
      <c r="AS12">
        <f t="shared" si="9"/>
        <v>-24.373616576691788</v>
      </c>
      <c r="AT12">
        <f t="shared" si="9"/>
        <v>115.07231195565669</v>
      </c>
      <c r="AU12">
        <f t="shared" si="9"/>
        <v>-1023.8584234057898</v>
      </c>
      <c r="AW12">
        <v>9</v>
      </c>
      <c r="AX12">
        <f>IF(Z12&gt;0, (R12*SUMPRODUCT(K12:$K$98, X12:$X$98)-K12*$AZ$3)/Z12, 0)</f>
        <v>5209.2222285598373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12.5</v>
      </c>
      <c r="R13">
        <f t="shared" si="0"/>
        <v>1000000</v>
      </c>
      <c r="S13">
        <f t="shared" si="1"/>
        <v>5328.1309781106702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4626.2268705840997</v>
      </c>
      <c r="AC13">
        <f t="shared" si="2"/>
        <v>4667.7902034530071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-3137.9382147233887</v>
      </c>
      <c r="AI13">
        <f t="shared" si="6"/>
        <v>-3148.8890298934489</v>
      </c>
      <c r="AJ13">
        <f t="shared" si="7"/>
        <v>-41.56333286890731</v>
      </c>
      <c r="AK13">
        <f t="shared" si="22"/>
        <v>323.83588094088702</v>
      </c>
      <c r="AL13">
        <f t="shared" si="8"/>
        <v>-2866.6164818214693</v>
      </c>
      <c r="AN13">
        <f t="shared" si="9"/>
        <v>0</v>
      </c>
      <c r="AO13">
        <f t="shared" si="9"/>
        <v>0</v>
      </c>
      <c r="AP13">
        <f t="shared" si="9"/>
        <v>-3.5258694036108107</v>
      </c>
      <c r="AQ13">
        <f t="shared" si="9"/>
        <v>-1010.33212321612</v>
      </c>
      <c r="AR13">
        <f t="shared" si="9"/>
        <v>-1013.8579926197308</v>
      </c>
      <c r="AS13">
        <f t="shared" si="9"/>
        <v>-13.382280807298546</v>
      </c>
      <c r="AT13">
        <f t="shared" si="9"/>
        <v>104.2664867107367</v>
      </c>
      <c r="AU13">
        <f t="shared" si="9"/>
        <v>-922.97378671629269</v>
      </c>
      <c r="AW13">
        <v>10</v>
      </c>
      <c r="AX13">
        <f>IF(Z13&gt;0, (R13*SUMPRODUCT(K13:$K$98, X13:$X$98)-K13*$AZ$3)/Z13, 0)</f>
        <v>5328.1309781106702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1000000</v>
      </c>
      <c r="S14">
        <f t="shared" si="1"/>
        <v>5423.1597443191076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4667.7902034530071</v>
      </c>
      <c r="AC14">
        <f t="shared" si="2"/>
        <v>4686.1342425342864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-3207.8976293741357</v>
      </c>
      <c r="AI14">
        <f t="shared" si="6"/>
        <v>-3218.6988376721283</v>
      </c>
      <c r="AJ14">
        <f t="shared" si="7"/>
        <v>-18.344039081279334</v>
      </c>
      <c r="AK14">
        <f t="shared" si="22"/>
        <v>326.7453142417105</v>
      </c>
      <c r="AL14">
        <f t="shared" si="8"/>
        <v>-2910.2975625116969</v>
      </c>
      <c r="AN14">
        <f t="shared" si="9"/>
        <v>0</v>
      </c>
      <c r="AO14">
        <f t="shared" si="9"/>
        <v>0</v>
      </c>
      <c r="AP14">
        <f t="shared" si="9"/>
        <v>-3.105089281066908</v>
      </c>
      <c r="AQ14">
        <f t="shared" si="9"/>
        <v>-922.19391284036737</v>
      </c>
      <c r="AR14">
        <f t="shared" si="9"/>
        <v>-925.29900212143434</v>
      </c>
      <c r="AS14">
        <f t="shared" si="9"/>
        <v>-5.2734728885229689</v>
      </c>
      <c r="AT14">
        <f t="shared" si="9"/>
        <v>93.931469970756766</v>
      </c>
      <c r="AU14">
        <f t="shared" si="9"/>
        <v>-836.64100503920042</v>
      </c>
      <c r="AW14">
        <v>11</v>
      </c>
      <c r="AX14">
        <f>IF(Z14&gt;0, (R14*SUMPRODUCT(K14:$K$98, X14:$X$98)-K14*$AZ$3)/Z14, 0)</f>
        <v>5423.1597443191076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1000000</v>
      </c>
      <c r="S15">
        <f t="shared" si="1"/>
        <v>5494.7058074900842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4686.1342425342864</v>
      </c>
      <c r="AC15">
        <f t="shared" si="2"/>
        <v>4682.4011888880268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-3289.7482060261718</v>
      </c>
      <c r="AI15">
        <f t="shared" si="6"/>
        <v>-3300.4002803886092</v>
      </c>
      <c r="AJ15">
        <f t="shared" si="7"/>
        <v>3.7330536462595774</v>
      </c>
      <c r="AK15">
        <f t="shared" si="22"/>
        <v>328.0293969774001</v>
      </c>
      <c r="AL15">
        <f t="shared" si="8"/>
        <v>-2968.6378297649494</v>
      </c>
      <c r="AN15">
        <f t="shared" si="9"/>
        <v>0</v>
      </c>
      <c r="AO15">
        <f t="shared" si="9"/>
        <v>0</v>
      </c>
      <c r="AP15">
        <f t="shared" si="9"/>
        <v>-2.7341221770397834</v>
      </c>
      <c r="AQ15">
        <f t="shared" si="9"/>
        <v>-844.39642654869454</v>
      </c>
      <c r="AR15">
        <f t="shared" si="9"/>
        <v>-847.13054872573434</v>
      </c>
      <c r="AS15">
        <f t="shared" si="9"/>
        <v>0.95818189162380052</v>
      </c>
      <c r="AT15">
        <f t="shared" si="9"/>
        <v>84.196975957994084</v>
      </c>
      <c r="AU15">
        <f t="shared" si="9"/>
        <v>-761.97539087611642</v>
      </c>
      <c r="AW15">
        <v>12</v>
      </c>
      <c r="AX15">
        <f>IF(Z15&gt;0, (R15*SUMPRODUCT(K15:$K$98, X15:$X$98)-K15*$AZ$3)/Z15, 0)</f>
        <v>5494.7058074900842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1000000</v>
      </c>
      <c r="S16">
        <f t="shared" si="1"/>
        <v>5543.5189347121313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4682.4011888880268</v>
      </c>
      <c r="AC16">
        <f t="shared" si="2"/>
        <v>4658.0591009054988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-3373.1267715749395</v>
      </c>
      <c r="AI16">
        <f t="shared" si="6"/>
        <v>-3383.6301611091076</v>
      </c>
      <c r="AJ16">
        <f t="shared" si="7"/>
        <v>24.342087982528028</v>
      </c>
      <c r="AK16">
        <f t="shared" si="22"/>
        <v>327.76808322216192</v>
      </c>
      <c r="AL16">
        <f t="shared" si="8"/>
        <v>-3031.5199899044178</v>
      </c>
      <c r="AN16">
        <f t="shared" si="9"/>
        <v>0</v>
      </c>
      <c r="AO16">
        <f t="shared" si="9"/>
        <v>0</v>
      </c>
      <c r="AP16">
        <f t="shared" si="9"/>
        <v>-2.4071057901109403</v>
      </c>
      <c r="AQ16">
        <f t="shared" si="9"/>
        <v>-773.03359608087294</v>
      </c>
      <c r="AR16">
        <f t="shared" si="9"/>
        <v>-775.44070187098384</v>
      </c>
      <c r="AS16">
        <f t="shared" si="9"/>
        <v>5.578578299464481</v>
      </c>
      <c r="AT16">
        <f t="shared" si="9"/>
        <v>75.115985022839652</v>
      </c>
      <c r="AU16">
        <f t="shared" si="9"/>
        <v>-694.74613854867971</v>
      </c>
      <c r="AW16">
        <v>13</v>
      </c>
      <c r="AX16">
        <f>IF(Z16&gt;0, (R16*SUMPRODUCT(K16:$K$98, X16:$X$98)-K16*$AZ$3)/Z16, 0)</f>
        <v>5543.5189347121313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12.5</v>
      </c>
      <c r="R17">
        <f t="shared" si="0"/>
        <v>1000000</v>
      </c>
      <c r="S17">
        <f t="shared" si="1"/>
        <v>5573.6171493610391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4658.0591009054988</v>
      </c>
      <c r="AC17">
        <f t="shared" si="2"/>
        <v>4617.2168785444164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-3462.6322612213298</v>
      </c>
      <c r="AI17">
        <f t="shared" si="6"/>
        <v>-3472.9873339568912</v>
      </c>
      <c r="AJ17">
        <f t="shared" si="7"/>
        <v>40.842222361082349</v>
      </c>
      <c r="AK17">
        <f t="shared" si="22"/>
        <v>326.06413706338492</v>
      </c>
      <c r="AL17">
        <f t="shared" si="8"/>
        <v>-3106.0809745324241</v>
      </c>
      <c r="AN17">
        <f t="shared" si="9"/>
        <v>0</v>
      </c>
      <c r="AO17">
        <f t="shared" si="9"/>
        <v>0</v>
      </c>
      <c r="AP17">
        <f t="shared" si="9"/>
        <v>-2.1188530427745951</v>
      </c>
      <c r="AQ17">
        <f t="shared" si="9"/>
        <v>-708.52316444888982</v>
      </c>
      <c r="AR17">
        <f t="shared" si="9"/>
        <v>-710.64201749166443</v>
      </c>
      <c r="AS17">
        <f t="shared" si="9"/>
        <v>8.3571278863417238</v>
      </c>
      <c r="AT17">
        <f t="shared" si="9"/>
        <v>66.719182626676016</v>
      </c>
      <c r="AU17">
        <f t="shared" si="9"/>
        <v>-635.56570697864674</v>
      </c>
      <c r="AW17">
        <v>14</v>
      </c>
      <c r="AX17">
        <f>IF(Z17&gt;0, (R17*SUMPRODUCT(K17:$K$98, X17:$X$98)-K17*$AZ$3)/Z17, 0)</f>
        <v>5573.6171493610391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1000000</v>
      </c>
      <c r="S18">
        <f t="shared" si="1"/>
        <v>5587.3808902672217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4617.2168785444164</v>
      </c>
      <c r="AC18">
        <f t="shared" si="2"/>
        <v>4562.436012059623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-3560.9960221623378</v>
      </c>
      <c r="AI18">
        <f t="shared" si="6"/>
        <v>-3571.2030317202666</v>
      </c>
      <c r="AJ18">
        <f t="shared" si="7"/>
        <v>54.780866484793478</v>
      </c>
      <c r="AK18">
        <f t="shared" si="22"/>
        <v>323.2051814981092</v>
      </c>
      <c r="AL18">
        <f t="shared" si="8"/>
        <v>-3193.216983737364</v>
      </c>
      <c r="AN18">
        <f t="shared" si="9"/>
        <v>0</v>
      </c>
      <c r="AO18">
        <f t="shared" si="9"/>
        <v>0</v>
      </c>
      <c r="AP18">
        <f t="shared" si="9"/>
        <v>-1.8647824849215076</v>
      </c>
      <c r="AQ18">
        <f t="shared" si="9"/>
        <v>-650.58065962574494</v>
      </c>
      <c r="AR18">
        <f t="shared" si="9"/>
        <v>-652.44544211066648</v>
      </c>
      <c r="AS18">
        <f t="shared" si="9"/>
        <v>10.008259495585047</v>
      </c>
      <c r="AT18">
        <f t="shared" si="9"/>
        <v>59.048378280921511</v>
      </c>
      <c r="AU18">
        <f t="shared" si="9"/>
        <v>-583.38880433415989</v>
      </c>
      <c r="AW18">
        <v>15</v>
      </c>
      <c r="AX18">
        <f>IF(Z18&gt;0, (R18*SUMPRODUCT(K18:$K$98, X18:$X$98)-K18*$AZ$3)/Z18, 0)</f>
        <v>5587.3808902672217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1000000</v>
      </c>
      <c r="S19">
        <f t="shared" si="1"/>
        <v>5586.5484966793392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4562.436012059623</v>
      </c>
      <c r="AC19">
        <f t="shared" si="2"/>
        <v>4495.5538327589684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-3684.7288172907047</v>
      </c>
      <c r="AI19">
        <f t="shared" si="6"/>
        <v>-3694.7876976428379</v>
      </c>
      <c r="AJ19">
        <f t="shared" si="7"/>
        <v>66.88217930065457</v>
      </c>
      <c r="AK19">
        <f t="shared" si="22"/>
        <v>319.37052084417365</v>
      </c>
      <c r="AL19">
        <f t="shared" si="8"/>
        <v>-3308.5349974980095</v>
      </c>
      <c r="AN19">
        <f t="shared" si="9"/>
        <v>0</v>
      </c>
      <c r="AO19">
        <f t="shared" si="9"/>
        <v>0</v>
      </c>
      <c r="AP19">
        <f t="shared" si="9"/>
        <v>-1.6408212793202226</v>
      </c>
      <c r="AQ19">
        <f t="shared" si="9"/>
        <v>-601.05908811738095</v>
      </c>
      <c r="AR19">
        <f t="shared" si="9"/>
        <v>-602.69990939670117</v>
      </c>
      <c r="AS19">
        <f t="shared" si="9"/>
        <v>10.909932235206616</v>
      </c>
      <c r="AT19">
        <f t="shared" si="9"/>
        <v>52.096250103777287</v>
      </c>
      <c r="AU19">
        <f t="shared" si="9"/>
        <v>-539.6937270577173</v>
      </c>
      <c r="AW19">
        <v>16</v>
      </c>
      <c r="AX19">
        <f>IF(Z19&gt;0, (R19*SUMPRODUCT(K19:$K$98, X19:$X$98)-K19*$AZ$3)/Z19, 0)</f>
        <v>5586.5484966793392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1000000</v>
      </c>
      <c r="S20">
        <f t="shared" si="1"/>
        <v>5569.3543147006185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4495.5538327589684</v>
      </c>
      <c r="AC20">
        <f t="shared" si="2"/>
        <v>4415.6541020747009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-3814.8440536237972</v>
      </c>
      <c r="AI20">
        <f t="shared" si="6"/>
        <v>-3824.7546596217389</v>
      </c>
      <c r="AJ20">
        <f t="shared" si="7"/>
        <v>79.899730684267524</v>
      </c>
      <c r="AK20">
        <f t="shared" si="22"/>
        <v>314.68876829312779</v>
      </c>
      <c r="AL20">
        <f t="shared" si="8"/>
        <v>-3430.1661606443436</v>
      </c>
      <c r="AN20">
        <f t="shared" si="9"/>
        <v>0</v>
      </c>
      <c r="AO20">
        <f t="shared" si="9"/>
        <v>0</v>
      </c>
      <c r="AP20">
        <f t="shared" si="9"/>
        <v>-1.4434236787998047</v>
      </c>
      <c r="AQ20">
        <f t="shared" si="9"/>
        <v>-555.61044794565555</v>
      </c>
      <c r="AR20">
        <f t="shared" si="9"/>
        <v>-557.05387162445538</v>
      </c>
      <c r="AS20">
        <f t="shared" si="9"/>
        <v>11.636943616097017</v>
      </c>
      <c r="AT20">
        <f t="shared" si="9"/>
        <v>45.832638256529293</v>
      </c>
      <c r="AU20">
        <f t="shared" si="9"/>
        <v>-499.58428975182903</v>
      </c>
      <c r="AW20">
        <v>17</v>
      </c>
      <c r="AX20">
        <f>IF(Z20&gt;0, (R20*SUMPRODUCT(K20:$K$98, X20:$X$98)-K20*$AZ$3)/Z20, 0)</f>
        <v>5569.3543147006185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1000000</v>
      </c>
      <c r="S21">
        <f t="shared" si="1"/>
        <v>5538.3663973005323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4415.6541020747009</v>
      </c>
      <c r="AC21">
        <f t="shared" si="2"/>
        <v>4325.3645089800393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-3937.987221766884</v>
      </c>
      <c r="AI21">
        <f t="shared" si="6"/>
        <v>-3947.7494968645742</v>
      </c>
      <c r="AJ21">
        <f t="shared" si="7"/>
        <v>90.289593094661541</v>
      </c>
      <c r="AK21">
        <f t="shared" si="22"/>
        <v>309.09578714522911</v>
      </c>
      <c r="AL21">
        <f t="shared" si="8"/>
        <v>-3548.3641166246834</v>
      </c>
      <c r="AN21">
        <f t="shared" si="9"/>
        <v>0</v>
      </c>
      <c r="AO21">
        <f t="shared" si="9"/>
        <v>0</v>
      </c>
      <c r="AP21">
        <f t="shared" si="9"/>
        <v>-1.2694822523151168</v>
      </c>
      <c r="AQ21">
        <f t="shared" si="9"/>
        <v>-512.09424420539756</v>
      </c>
      <c r="AR21">
        <f t="shared" si="9"/>
        <v>-513.36372645771269</v>
      </c>
      <c r="AS21">
        <f t="shared" si="9"/>
        <v>11.741221677879953</v>
      </c>
      <c r="AT21">
        <f t="shared" si="9"/>
        <v>40.194689467323663</v>
      </c>
      <c r="AU21">
        <f t="shared" si="9"/>
        <v>-461.4278153125091</v>
      </c>
      <c r="AW21">
        <v>18</v>
      </c>
      <c r="AX21">
        <f>IF(Z21&gt;0, (R21*SUMPRODUCT(K21:$K$98, X21:$X$98)-K21*$AZ$3)/Z21, 0)</f>
        <v>5538.3663973005323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1000000</v>
      </c>
      <c r="S22">
        <f t="shared" si="1"/>
        <v>5498.3057147968193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4325.3645089800393</v>
      </c>
      <c r="AC22">
        <f t="shared" si="2"/>
        <v>4228.7353137487444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-4074.2995696970943</v>
      </c>
      <c r="AI22">
        <f t="shared" si="6"/>
        <v>-4083.9132932991861</v>
      </c>
      <c r="AJ22">
        <f t="shared" si="7"/>
        <v>96.629195231294943</v>
      </c>
      <c r="AK22">
        <f t="shared" si="22"/>
        <v>302.77551562860276</v>
      </c>
      <c r="AL22">
        <f t="shared" si="8"/>
        <v>-3684.5085824392881</v>
      </c>
      <c r="AN22">
        <f t="shared" si="9"/>
        <v>0</v>
      </c>
      <c r="AO22">
        <f t="shared" si="9"/>
        <v>0</v>
      </c>
      <c r="AP22">
        <f t="shared" si="9"/>
        <v>-1.1162184613537847</v>
      </c>
      <c r="AQ22">
        <f t="shared" si="9"/>
        <v>-473.05379112335481</v>
      </c>
      <c r="AR22">
        <f t="shared" si="9"/>
        <v>-474.17000958470857</v>
      </c>
      <c r="AS22">
        <f t="shared" si="9"/>
        <v>11.219304411816056</v>
      </c>
      <c r="AT22">
        <f t="shared" si="9"/>
        <v>35.154289240957198</v>
      </c>
      <c r="AU22">
        <f t="shared" si="9"/>
        <v>-427.79641593193526</v>
      </c>
      <c r="AW22">
        <v>19</v>
      </c>
      <c r="AX22">
        <f>IF(Z22&gt;0, (R22*SUMPRODUCT(K22:$K$98, X22:$X$98)-K22*$AZ$3)/Z22, 0)</f>
        <v>5498.3057147968193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1000000</v>
      </c>
      <c r="S23">
        <f t="shared" si="1"/>
        <v>5449.925415574161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4228.7353137487444</v>
      </c>
      <c r="AC23">
        <f t="shared" si="2"/>
        <v>4126.6324592094097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-4216.2792237011499</v>
      </c>
      <c r="AI23">
        <f t="shared" si="6"/>
        <v>-4225.7441065769244</v>
      </c>
      <c r="AJ23">
        <f t="shared" si="7"/>
        <v>102.10285453933466</v>
      </c>
      <c r="AK23">
        <f t="shared" si="22"/>
        <v>296.01147196241214</v>
      </c>
      <c r="AL23">
        <f t="shared" si="8"/>
        <v>-3827.6297800751777</v>
      </c>
      <c r="AN23">
        <f t="shared" si="9"/>
        <v>0</v>
      </c>
      <c r="AO23">
        <f t="shared" si="9"/>
        <v>0</v>
      </c>
      <c r="AP23">
        <f t="shared" si="9"/>
        <v>-0.98119378959917369</v>
      </c>
      <c r="AQ23">
        <f t="shared" si="9"/>
        <v>-437.08802779801402</v>
      </c>
      <c r="AR23">
        <f t="shared" si="9"/>
        <v>-438.06922158761319</v>
      </c>
      <c r="AS23">
        <f t="shared" si="9"/>
        <v>10.584672635596897</v>
      </c>
      <c r="AT23">
        <f t="shared" si="9"/>
        <v>30.686551725116139</v>
      </c>
      <c r="AU23">
        <f t="shared" si="9"/>
        <v>-396.79799722690018</v>
      </c>
      <c r="AW23">
        <v>20</v>
      </c>
      <c r="AX23">
        <f>IF(Z23&gt;0, (R23*SUMPRODUCT(K23:$K$98, X23:$X$98)-K23*$AZ$3)/Z23, 0)</f>
        <v>5449.925415574161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1000000</v>
      </c>
      <c r="S24">
        <f t="shared" si="1"/>
        <v>5395.2146379698324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4126.6324592094097</v>
      </c>
      <c r="AC24">
        <f t="shared" si="2"/>
        <v>4020.7506247899855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-4374.8558912687276</v>
      </c>
      <c r="AI24">
        <f t="shared" si="6"/>
        <v>-4384.1714396171037</v>
      </c>
      <c r="AJ24">
        <f t="shared" si="7"/>
        <v>105.88183441942419</v>
      </c>
      <c r="AK24">
        <f t="shared" si="22"/>
        <v>288.86427214465868</v>
      </c>
      <c r="AL24">
        <f t="shared" si="8"/>
        <v>-3989.4253330530209</v>
      </c>
      <c r="AN24">
        <f t="shared" si="9"/>
        <v>0</v>
      </c>
      <c r="AO24">
        <f t="shared" si="9"/>
        <v>0</v>
      </c>
      <c r="AP24">
        <f t="shared" si="9"/>
        <v>-0.862243537704381</v>
      </c>
      <c r="AQ24">
        <f t="shared" si="9"/>
        <v>-404.93496244823262</v>
      </c>
      <c r="AR24">
        <f t="shared" si="9"/>
        <v>-405.79720598593696</v>
      </c>
      <c r="AS24">
        <f t="shared" si="9"/>
        <v>9.800381477741773</v>
      </c>
      <c r="AT24">
        <f t="shared" si="9"/>
        <v>26.737164857700314</v>
      </c>
      <c r="AU24">
        <f t="shared" si="9"/>
        <v>-369.25965965049488</v>
      </c>
      <c r="AW24">
        <v>21</v>
      </c>
      <c r="AX24">
        <f>IF(Z24&gt;0, (R24*SUMPRODUCT(K24:$K$98, X24:$X$98)-K24*$AZ$3)/Z24, 0)</f>
        <v>5395.2146379698324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1000000</v>
      </c>
      <c r="S25">
        <f t="shared" si="1"/>
        <v>5334.6493049983983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4020.7506247899855</v>
      </c>
      <c r="AC25">
        <f t="shared" si="2"/>
        <v>3911.5354778583524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-4559.448188749041</v>
      </c>
      <c r="AI25">
        <f t="shared" si="6"/>
        <v>-4568.6135885115737</v>
      </c>
      <c r="AJ25">
        <f t="shared" si="7"/>
        <v>109.21514693163317</v>
      </c>
      <c r="AK25">
        <f t="shared" si="22"/>
        <v>281.452543735299</v>
      </c>
      <c r="AL25">
        <f t="shared" si="8"/>
        <v>-4177.9458978446419</v>
      </c>
      <c r="AN25">
        <f t="shared" si="9"/>
        <v>0</v>
      </c>
      <c r="AO25">
        <f t="shared" si="9"/>
        <v>0</v>
      </c>
      <c r="AP25">
        <f t="shared" si="9"/>
        <v>-0.75745164545050214</v>
      </c>
      <c r="AQ25">
        <f t="shared" si="9"/>
        <v>-376.80424448390994</v>
      </c>
      <c r="AR25">
        <f t="shared" si="9"/>
        <v>-377.56169612936043</v>
      </c>
      <c r="AS25">
        <f t="shared" si="9"/>
        <v>9.0258139191760787</v>
      </c>
      <c r="AT25">
        <f t="shared" si="9"/>
        <v>23.259944780587848</v>
      </c>
      <c r="AU25">
        <f t="shared" si="9"/>
        <v>-345.27593742959652</v>
      </c>
      <c r="AW25">
        <v>22</v>
      </c>
      <c r="AX25">
        <f>IF(Z25&gt;0, (R25*SUMPRODUCT(K25:$K$98, X25:$X$98)-K25*$AZ$3)/Z25, 0)</f>
        <v>5334.6493049983983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1000000</v>
      </c>
      <c r="S26">
        <f t="shared" si="1"/>
        <v>5267.6802136208917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3911.5354778583524</v>
      </c>
      <c r="AC26">
        <f t="shared" si="2"/>
        <v>3798.7667829428324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-4753.6103901823917</v>
      </c>
      <c r="AI26">
        <f t="shared" si="6"/>
        <v>-4762.6247158174219</v>
      </c>
      <c r="AJ26">
        <f t="shared" si="7"/>
        <v>112.76869491551997</v>
      </c>
      <c r="AK26">
        <f t="shared" si="22"/>
        <v>273.8074834500847</v>
      </c>
      <c r="AL26">
        <f t="shared" si="8"/>
        <v>-4376.0485374518166</v>
      </c>
      <c r="AN26">
        <f t="shared" si="9"/>
        <v>0</v>
      </c>
      <c r="AO26">
        <f t="shared" si="9"/>
        <v>0</v>
      </c>
      <c r="AP26">
        <f t="shared" si="9"/>
        <v>-0.66514866097588399</v>
      </c>
      <c r="AQ26">
        <f t="shared" si="9"/>
        <v>-350.7591930719276</v>
      </c>
      <c r="AR26">
        <f t="shared" si="9"/>
        <v>-351.42434173290349</v>
      </c>
      <c r="AS26">
        <f t="shared" si="9"/>
        <v>8.320971469187759</v>
      </c>
      <c r="AT26">
        <f t="shared" si="9"/>
        <v>20.203694469862075</v>
      </c>
      <c r="AU26">
        <f t="shared" si="9"/>
        <v>-322.89967579385359</v>
      </c>
      <c r="AW26">
        <v>23</v>
      </c>
      <c r="AX26">
        <f>IF(Z26&gt;0, (R26*SUMPRODUCT(K26:$K$98, X26:$X$98)-K26*$AZ$3)/Z26, 0)</f>
        <v>5267.6802136208917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1000000</v>
      </c>
      <c r="S27">
        <f t="shared" si="1"/>
        <v>5195.8474387397819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3798.7667829428324</v>
      </c>
      <c r="AC27">
        <f t="shared" si="2"/>
        <v>3683.7536162712549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-4954.2632729680163</v>
      </c>
      <c r="AI27">
        <f t="shared" si="6"/>
        <v>-4963.125527055784</v>
      </c>
      <c r="AJ27">
        <f t="shared" si="7"/>
        <v>115.01316667157744</v>
      </c>
      <c r="AK27">
        <f t="shared" si="22"/>
        <v>265.91367480599831</v>
      </c>
      <c r="AL27">
        <f t="shared" si="8"/>
        <v>-4582.1986855782079</v>
      </c>
      <c r="AN27">
        <f t="shared" si="9"/>
        <v>0</v>
      </c>
      <c r="AO27">
        <f t="shared" si="9"/>
        <v>0</v>
      </c>
      <c r="AP27">
        <f t="shared" si="9"/>
        <v>-0.58386393962259098</v>
      </c>
      <c r="AQ27">
        <f t="shared" si="9"/>
        <v>-326.39728491593348</v>
      </c>
      <c r="AR27">
        <f t="shared" si="9"/>
        <v>-326.981148855556</v>
      </c>
      <c r="AS27">
        <f t="shared" si="9"/>
        <v>7.5773093319477605</v>
      </c>
      <c r="AT27">
        <f t="shared" si="9"/>
        <v>17.518952202695473</v>
      </c>
      <c r="AU27">
        <f t="shared" si="9"/>
        <v>-301.88488732091275</v>
      </c>
      <c r="AW27">
        <v>24</v>
      </c>
      <c r="AX27">
        <f>IF(Z27&gt;0, (R27*SUMPRODUCT(K27:$K$98, X27:$X$98)-K27*$AZ$3)/Z27, 0)</f>
        <v>5195.8474387397819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1000000</v>
      </c>
      <c r="S28">
        <f t="shared" si="1"/>
        <v>5120.9848200368879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3683.7536162712549</v>
      </c>
      <c r="AC28">
        <f t="shared" si="2"/>
        <v>3567.8438549270618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-5180.0314710806897</v>
      </c>
      <c r="AI28">
        <f t="shared" si="6"/>
        <v>-5188.740352234192</v>
      </c>
      <c r="AJ28">
        <f t="shared" si="7"/>
        <v>115.90976134419316</v>
      </c>
      <c r="AK28">
        <f t="shared" si="22"/>
        <v>257.8627531389879</v>
      </c>
      <c r="AL28">
        <f t="shared" si="8"/>
        <v>-4814.9678377510108</v>
      </c>
      <c r="AN28">
        <f t="shared" si="9"/>
        <v>0</v>
      </c>
      <c r="AO28">
        <f t="shared" si="9"/>
        <v>0</v>
      </c>
      <c r="AP28">
        <f t="shared" si="9"/>
        <v>-0.51228518581958327</v>
      </c>
      <c r="AQ28">
        <f t="shared" si="9"/>
        <v>-304.70657917370085</v>
      </c>
      <c r="AR28">
        <f t="shared" si="9"/>
        <v>-305.21886435952047</v>
      </c>
      <c r="AS28">
        <f t="shared" si="9"/>
        <v>6.8181954239480342</v>
      </c>
      <c r="AT28">
        <f t="shared" si="9"/>
        <v>15.168339776302792</v>
      </c>
      <c r="AU28">
        <f t="shared" si="9"/>
        <v>-283.23232915926963</v>
      </c>
      <c r="AW28">
        <v>25</v>
      </c>
      <c r="AX28">
        <f>IF(Z28&gt;0, (R28*SUMPRODUCT(K28:$K$98, X28:$X$98)-K28*$AZ$3)/Z28, 0)</f>
        <v>5120.9848200368879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1000000</v>
      </c>
      <c r="S29">
        <f t="shared" si="1"/>
        <v>5043.1376860294286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3567.8438549270618</v>
      </c>
      <c r="AC29">
        <f t="shared" si="2"/>
        <v>3451.0725646567003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-5432.789568808349</v>
      </c>
      <c r="AI29">
        <f t="shared" si="6"/>
        <v>-5441.3434512807062</v>
      </c>
      <c r="AJ29">
        <f t="shared" si="7"/>
        <v>116.77129027036153</v>
      </c>
      <c r="AK29">
        <f t="shared" si="22"/>
        <v>249.74906984489434</v>
      </c>
      <c r="AL29">
        <f t="shared" si="8"/>
        <v>-5074.82309116545</v>
      </c>
      <c r="AN29">
        <f t="shared" si="9"/>
        <v>0</v>
      </c>
      <c r="AO29">
        <f t="shared" si="9"/>
        <v>0</v>
      </c>
      <c r="AP29">
        <f t="shared" si="9"/>
        <v>-0.44925683114588266</v>
      </c>
      <c r="AQ29">
        <f t="shared" si="9"/>
        <v>-285.33450557133875</v>
      </c>
      <c r="AR29">
        <f t="shared" si="9"/>
        <v>-285.78376240248468</v>
      </c>
      <c r="AS29">
        <f t="shared" si="9"/>
        <v>6.1329226822104195</v>
      </c>
      <c r="AT29">
        <f t="shared" si="9"/>
        <v>13.117023300559309</v>
      </c>
      <c r="AU29">
        <f t="shared" si="9"/>
        <v>-266.53381641971492</v>
      </c>
      <c r="AW29">
        <v>26</v>
      </c>
      <c r="AX29">
        <f>IF(Z29&gt;0, (R29*SUMPRODUCT(K29:$K$98, X29:$X$98)-K29*$AZ$3)/Z29, 0)</f>
        <v>5043.1376860294286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1000000</v>
      </c>
      <c r="S30">
        <f t="shared" si="1"/>
        <v>4962.4946963863131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3451.0725646567003</v>
      </c>
      <c r="AC30">
        <f t="shared" si="2"/>
        <v>3333.5374241776281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-5721.1972291972079</v>
      </c>
      <c r="AI30">
        <f t="shared" si="6"/>
        <v>-5729.5940578794762</v>
      </c>
      <c r="AJ30">
        <f t="shared" si="7"/>
        <v>117.5351404790722</v>
      </c>
      <c r="AK30">
        <f t="shared" si="22"/>
        <v>241.57507952596904</v>
      </c>
      <c r="AL30">
        <f t="shared" si="8"/>
        <v>-5370.4838378744344</v>
      </c>
      <c r="AN30">
        <f t="shared" si="9"/>
        <v>0</v>
      </c>
      <c r="AO30">
        <f t="shared" si="9"/>
        <v>0</v>
      </c>
      <c r="AP30">
        <f t="shared" si="9"/>
        <v>-0.39375735622115549</v>
      </c>
      <c r="AQ30">
        <f t="shared" si="9"/>
        <v>-268.28741905211376</v>
      </c>
      <c r="AR30">
        <f t="shared" si="9"/>
        <v>-268.68117640833492</v>
      </c>
      <c r="AS30">
        <f t="shared" si="9"/>
        <v>5.5116434941507171</v>
      </c>
      <c r="AT30">
        <f t="shared" si="9"/>
        <v>11.328320279289802</v>
      </c>
      <c r="AU30">
        <f t="shared" si="9"/>
        <v>-251.84121263489436</v>
      </c>
      <c r="AW30">
        <v>27</v>
      </c>
      <c r="AX30">
        <f>IF(Z30&gt;0, (R30*SUMPRODUCT(K30:$K$98, X30:$X$98)-K30*$AZ$3)/Z30, 0)</f>
        <v>4962.4946963863131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1000000</v>
      </c>
      <c r="S31">
        <f t="shared" si="1"/>
        <v>4878.8851631516518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3333.5374241776281</v>
      </c>
      <c r="AC31">
        <f t="shared" si="2"/>
        <v>3215.0708668150387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-6052.2910322181633</v>
      </c>
      <c r="AI31">
        <f t="shared" si="6"/>
        <v>-6060.5282389757058</v>
      </c>
      <c r="AJ31">
        <f t="shared" si="7"/>
        <v>118.46655736258936</v>
      </c>
      <c r="AK31">
        <f t="shared" si="22"/>
        <v>233.34761969243399</v>
      </c>
      <c r="AL31">
        <f t="shared" si="8"/>
        <v>-5708.714061920683</v>
      </c>
      <c r="AN31">
        <f t="shared" si="9"/>
        <v>0</v>
      </c>
      <c r="AO31">
        <f t="shared" si="9"/>
        <v>0</v>
      </c>
      <c r="AP31">
        <f t="shared" si="9"/>
        <v>-0.34488581495509657</v>
      </c>
      <c r="AQ31">
        <f t="shared" si="9"/>
        <v>-253.40499351683829</v>
      </c>
      <c r="AR31">
        <f t="shared" si="9"/>
        <v>-253.74987933179338</v>
      </c>
      <c r="AS31">
        <f t="shared" si="9"/>
        <v>4.9601080054847886</v>
      </c>
      <c r="AT31">
        <f t="shared" si="9"/>
        <v>9.7700939595529022</v>
      </c>
      <c r="AU31">
        <f t="shared" si="9"/>
        <v>-239.0196773667557</v>
      </c>
      <c r="AW31">
        <v>28</v>
      </c>
      <c r="AX31">
        <f>IF(Z31&gt;0, (R31*SUMPRODUCT(K31:$K$98, X31:$X$98)-K31*$AZ$3)/Z31, 0)</f>
        <v>4878.8851631516518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1000000</v>
      </c>
      <c r="S32">
        <f t="shared" si="1"/>
        <v>4792.0166422253451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3215.0708668150387</v>
      </c>
      <c r="AC32">
        <f t="shared" si="2"/>
        <v>3095.434499806704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-6430.2331163429999</v>
      </c>
      <c r="AI32">
        <f t="shared" si="6"/>
        <v>-6438.3075731190129</v>
      </c>
      <c r="AJ32">
        <f t="shared" si="7"/>
        <v>119.63636700833467</v>
      </c>
      <c r="AK32">
        <f t="shared" si="22"/>
        <v>225.05496067705272</v>
      </c>
      <c r="AL32">
        <f t="shared" si="8"/>
        <v>-6093.6162454336254</v>
      </c>
      <c r="AN32">
        <f t="shared" si="9"/>
        <v>0</v>
      </c>
      <c r="AO32">
        <f t="shared" si="9"/>
        <v>0</v>
      </c>
      <c r="AP32">
        <f t="shared" si="9"/>
        <v>-0.30184963607841336</v>
      </c>
      <c r="AQ32">
        <f t="shared" si="9"/>
        <v>-240.38317126590513</v>
      </c>
      <c r="AR32">
        <f t="shared" si="9"/>
        <v>-240.68502090198353</v>
      </c>
      <c r="AS32">
        <f t="shared" si="9"/>
        <v>4.4723991774268299</v>
      </c>
      <c r="AT32">
        <f t="shared" si="9"/>
        <v>8.4132914278294333</v>
      </c>
      <c r="AU32">
        <f t="shared" si="9"/>
        <v>-227.79933029672728</v>
      </c>
      <c r="AW32">
        <v>29</v>
      </c>
      <c r="AX32">
        <f>IF(Z32&gt;0, (R32*SUMPRODUCT(K32:$K$98, X32:$X$98)-K32*$AZ$3)/Z32, 0)</f>
        <v>4792.0166422253451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1000000</v>
      </c>
      <c r="S33">
        <f t="shared" si="1"/>
        <v>4701.875939202002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3095.434499806704</v>
      </c>
      <c r="AC33">
        <f t="shared" si="2"/>
        <v>2974.4876022091062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-6879.774362478096</v>
      </c>
      <c r="AI33">
        <f t="shared" si="6"/>
        <v>-6887.6820775068181</v>
      </c>
      <c r="AJ33">
        <f t="shared" si="7"/>
        <v>120.94689759759785</v>
      </c>
      <c r="AK33">
        <f t="shared" si="22"/>
        <v>216.68041498646932</v>
      </c>
      <c r="AL33">
        <f t="shared" si="8"/>
        <v>-6550.054764922751</v>
      </c>
      <c r="AN33">
        <f t="shared" si="9"/>
        <v>0</v>
      </c>
      <c r="AO33">
        <f t="shared" si="9"/>
        <v>0</v>
      </c>
      <c r="AP33">
        <f t="shared" si="9"/>
        <v>-0.26394311029275364</v>
      </c>
      <c r="AQ33">
        <f t="shared" si="9"/>
        <v>-229.63258498179536</v>
      </c>
      <c r="AR33">
        <f t="shared" si="9"/>
        <v>-229.89652809208812</v>
      </c>
      <c r="AS33">
        <f t="shared" si="9"/>
        <v>4.0369563415246841</v>
      </c>
      <c r="AT33">
        <f t="shared" si="9"/>
        <v>7.2323423976871046</v>
      </c>
      <c r="AU33">
        <f t="shared" si="9"/>
        <v>-218.62722935287636</v>
      </c>
      <c r="AW33">
        <v>30</v>
      </c>
      <c r="AX33">
        <f>IF(Z33&gt;0, (R33*SUMPRODUCT(K33:$K$98, X33:$X$98)-K33*$AZ$3)/Z33, 0)</f>
        <v>4701.875939202002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1000000</v>
      </c>
      <c r="S34">
        <f t="shared" si="1"/>
        <v>4607.3349059090433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2974.4876022091062</v>
      </c>
      <c r="AC34">
        <f t="shared" si="2"/>
        <v>2851.4945472882973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-7387.7802351146765</v>
      </c>
      <c r="AI34">
        <f t="shared" si="6"/>
        <v>-7395.5165257401723</v>
      </c>
      <c r="AJ34">
        <f t="shared" si="7"/>
        <v>122.99305492080885</v>
      </c>
      <c r="AK34">
        <f t="shared" si="22"/>
        <v>208.21413215463744</v>
      </c>
      <c r="AL34">
        <f t="shared" si="8"/>
        <v>-7064.3093386647261</v>
      </c>
      <c r="AN34">
        <f t="shared" si="9"/>
        <v>0</v>
      </c>
      <c r="AO34">
        <f t="shared" si="9"/>
        <v>0</v>
      </c>
      <c r="AP34">
        <f t="shared" si="9"/>
        <v>-0.23055474965242048</v>
      </c>
      <c r="AQ34">
        <f t="shared" si="9"/>
        <v>-220.16854136536583</v>
      </c>
      <c r="AR34">
        <f t="shared" si="9"/>
        <v>-220.39909611501824</v>
      </c>
      <c r="AS34">
        <f t="shared" si="9"/>
        <v>3.6654043079510306</v>
      </c>
      <c r="AT34">
        <f t="shared" si="9"/>
        <v>6.2051387980181918</v>
      </c>
      <c r="AU34">
        <f t="shared" ref="AU34:AU79" si="23">AL34*$K34</f>
        <v>-210.52855300904903</v>
      </c>
      <c r="AW34">
        <v>31</v>
      </c>
      <c r="AX34">
        <f>IF(Z34&gt;0, (R34*SUMPRODUCT(K34:$K$98, X34:$X$98)-K34*$AZ$3)/Z34, 0)</f>
        <v>4607.3349059090433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1000000</v>
      </c>
      <c r="S35">
        <f t="shared" si="1"/>
        <v>4508.5010186021127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2851.4945472882973</v>
      </c>
      <c r="AC35">
        <f t="shared" si="2"/>
        <v>2726.5398720488142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-7958.92064589032</v>
      </c>
      <c r="AI35">
        <f t="shared" ref="AI35:AI66" si="25">SUM(AE35:AH35)</f>
        <v>-7966.4800871014868</v>
      </c>
      <c r="AJ35">
        <f t="shared" si="7"/>
        <v>124.95467523948309</v>
      </c>
      <c r="AK35">
        <f t="shared" si="22"/>
        <v>199.60461831018083</v>
      </c>
      <c r="AL35">
        <f t="shared" ref="AL35:AL79" si="26">SUM(AI35:AK35)</f>
        <v>-7641.9207935518225</v>
      </c>
      <c r="AN35">
        <f t="shared" ref="AN35:AT66" si="27">AE35*$K35</f>
        <v>0</v>
      </c>
      <c r="AO35">
        <f t="shared" si="27"/>
        <v>0</v>
      </c>
      <c r="AP35">
        <f t="shared" si="27"/>
        <v>-0.20114672618067886</v>
      </c>
      <c r="AQ35">
        <f t="shared" si="27"/>
        <v>-211.77634525256968</v>
      </c>
      <c r="AR35">
        <f t="shared" si="27"/>
        <v>-211.97749197875035</v>
      </c>
      <c r="AS35">
        <f t="shared" si="27"/>
        <v>3.3248785384113209</v>
      </c>
      <c r="AT35">
        <f t="shared" si="27"/>
        <v>5.3112147289835887</v>
      </c>
      <c r="AU35">
        <f t="shared" si="23"/>
        <v>-203.34139871135542</v>
      </c>
      <c r="AW35">
        <v>32</v>
      </c>
      <c r="AX35">
        <f>IF(Z35&gt;0, (R35*SUMPRODUCT(K35:$K$98, X35:$X$98)-K35*$AZ$3)/Z35, 0)</f>
        <v>4508.5010186021127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1000000</v>
      </c>
      <c r="S36">
        <f t="shared" si="1"/>
        <v>4405.609755708947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2726.5398720488142</v>
      </c>
      <c r="AC36">
        <f t="shared" si="2"/>
        <v>2599.7759072657827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-8601.935325100334</v>
      </c>
      <c r="AI36">
        <f t="shared" si="25"/>
        <v>-8609.3116477078256</v>
      </c>
      <c r="AJ36">
        <f t="shared" si="7"/>
        <v>126.7639647830315</v>
      </c>
      <c r="AK36">
        <f t="shared" si="22"/>
        <v>190.85779104341702</v>
      </c>
      <c r="AL36">
        <f t="shared" si="26"/>
        <v>-8291.6898918813768</v>
      </c>
      <c r="AN36">
        <f t="shared" si="27"/>
        <v>0</v>
      </c>
      <c r="AO36">
        <f t="shared" si="27"/>
        <v>0</v>
      </c>
      <c r="AP36">
        <f t="shared" si="27"/>
        <v>-0.17524480578831694</v>
      </c>
      <c r="AQ36">
        <f t="shared" si="27"/>
        <v>-204.36260256836238</v>
      </c>
      <c r="AR36">
        <f t="shared" si="27"/>
        <v>-204.53784737415069</v>
      </c>
      <c r="AS36">
        <f t="shared" si="27"/>
        <v>3.0116261952530294</v>
      </c>
      <c r="AT36">
        <f t="shared" si="27"/>
        <v>4.5343510993703537</v>
      </c>
      <c r="AU36">
        <f t="shared" si="23"/>
        <v>-196.99187007952727</v>
      </c>
      <c r="AW36">
        <v>33</v>
      </c>
      <c r="AX36">
        <f>IF(Z36&gt;0, (R36*SUMPRODUCT(K36:$K$98, X36:$X$98)-K36*$AZ$3)/Z36, 0)</f>
        <v>4405.609755708947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1000000</v>
      </c>
      <c r="S37">
        <f t="shared" si="1"/>
        <v>4298.609418879264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2599.7759072657827</v>
      </c>
      <c r="AC37">
        <f t="shared" si="2"/>
        <v>2471.3172158309362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-9293.8956268735055</v>
      </c>
      <c r="AI37">
        <f t="shared" si="25"/>
        <v>-9301.0820125595874</v>
      </c>
      <c r="AJ37">
        <f t="shared" si="7"/>
        <v>128.45869143484651</v>
      </c>
      <c r="AK37">
        <f t="shared" si="22"/>
        <v>181.9843135086048</v>
      </c>
      <c r="AL37">
        <f t="shared" si="26"/>
        <v>-8990.639007616137</v>
      </c>
      <c r="AN37">
        <f t="shared" si="27"/>
        <v>0</v>
      </c>
      <c r="AO37">
        <f t="shared" si="27"/>
        <v>0</v>
      </c>
      <c r="AP37">
        <f t="shared" si="27"/>
        <v>-0.15243958256842288</v>
      </c>
      <c r="AQ37">
        <f t="shared" si="27"/>
        <v>-197.14466098572387</v>
      </c>
      <c r="AR37">
        <f t="shared" si="27"/>
        <v>-197.29710056829231</v>
      </c>
      <c r="AS37">
        <f t="shared" si="27"/>
        <v>2.7249009662175339</v>
      </c>
      <c r="AT37">
        <f t="shared" si="27"/>
        <v>3.8603011300916443</v>
      </c>
      <c r="AU37">
        <f t="shared" si="23"/>
        <v>-190.71189847198315</v>
      </c>
      <c r="AW37">
        <v>34</v>
      </c>
      <c r="AX37">
        <f>IF(Z37&gt;0, (R37*SUMPRODUCT(K37:$K$98, X37:$X$98)-K37*$AZ$3)/Z37, 0)</f>
        <v>4298.609418879264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1000000</v>
      </c>
      <c r="S38">
        <f t="shared" si="1"/>
        <v>4188.5416773695406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2471.3172158309362</v>
      </c>
      <c r="AC38">
        <f t="shared" si="2"/>
        <v>2341.9439040715661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-10030.649057391076</v>
      </c>
      <c r="AI38">
        <f t="shared" si="25"/>
        <v>-10037.638196107078</v>
      </c>
      <c r="AJ38">
        <f t="shared" si="7"/>
        <v>129.37331175937015</v>
      </c>
      <c r="AK38">
        <f t="shared" si="22"/>
        <v>172.99220510816556</v>
      </c>
      <c r="AL38">
        <f t="shared" si="26"/>
        <v>-9735.2726792395424</v>
      </c>
      <c r="AN38">
        <f t="shared" si="27"/>
        <v>0</v>
      </c>
      <c r="AO38">
        <f t="shared" si="27"/>
        <v>0</v>
      </c>
      <c r="AP38">
        <f t="shared" si="27"/>
        <v>-0.13237100516474787</v>
      </c>
      <c r="AQ38">
        <f t="shared" si="27"/>
        <v>-189.97578273007397</v>
      </c>
      <c r="AR38">
        <f t="shared" si="27"/>
        <v>-190.10815373523872</v>
      </c>
      <c r="AS38">
        <f t="shared" si="27"/>
        <v>2.4502697707042298</v>
      </c>
      <c r="AT38">
        <f t="shared" si="27"/>
        <v>3.2763911271932296</v>
      </c>
      <c r="AU38">
        <f t="shared" si="23"/>
        <v>-184.38149283734126</v>
      </c>
      <c r="AW38">
        <v>35</v>
      </c>
      <c r="AX38">
        <f>IF(Z38&gt;0, (R38*SUMPRODUCT(K38:$K$98, X38:$X$98)-K38*$AZ$3)/Z38, 0)</f>
        <v>4188.5416773695406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1000000</v>
      </c>
      <c r="S39">
        <f t="shared" si="1"/>
        <v>4076.4333732950186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2341.9439040715661</v>
      </c>
      <c r="AC39">
        <f t="shared" si="2"/>
        <v>2212.4782545793082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-10791.248069703366</v>
      </c>
      <c r="AI39">
        <f t="shared" si="25"/>
        <v>-10798.032426431337</v>
      </c>
      <c r="AJ39">
        <f t="shared" si="7"/>
        <v>129.46564949225785</v>
      </c>
      <c r="AK39">
        <f t="shared" si="22"/>
        <v>163.93607328500963</v>
      </c>
      <c r="AL39">
        <f t="shared" si="26"/>
        <v>-10504.630703654069</v>
      </c>
      <c r="AN39">
        <f t="shared" si="27"/>
        <v>0</v>
      </c>
      <c r="AO39">
        <f t="shared" si="27"/>
        <v>0</v>
      </c>
      <c r="AP39">
        <f t="shared" si="27"/>
        <v>-0.11472547364066839</v>
      </c>
      <c r="AQ39">
        <f t="shared" si="27"/>
        <v>-182.48318825369992</v>
      </c>
      <c r="AR39">
        <f t="shared" si="27"/>
        <v>-182.59791372734057</v>
      </c>
      <c r="AS39">
        <f t="shared" si="27"/>
        <v>2.1893023250027688</v>
      </c>
      <c r="AT39">
        <f t="shared" si="27"/>
        <v>2.7722073600392254</v>
      </c>
      <c r="AU39">
        <f t="shared" si="23"/>
        <v>-177.63640404229858</v>
      </c>
      <c r="AW39">
        <v>36</v>
      </c>
      <c r="AX39">
        <f>IF(Z39&gt;0, (R39*SUMPRODUCT(K39:$K$98, X39:$X$98)-K39*$AZ$3)/Z39, 0)</f>
        <v>4076.4333732950186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1000000</v>
      </c>
      <c r="S40">
        <f t="shared" si="1"/>
        <v>3963.9758029779305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2212.4782545793082</v>
      </c>
      <c r="AC40">
        <f t="shared" si="2"/>
        <v>2084.0219710022293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-11580.716742132547</v>
      </c>
      <c r="AI40">
        <f t="shared" si="25"/>
        <v>-11587.288496333962</v>
      </c>
      <c r="AJ40">
        <f t="shared" si="7"/>
        <v>128.45628357707892</v>
      </c>
      <c r="AK40">
        <f t="shared" si="22"/>
        <v>154.87347782055159</v>
      </c>
      <c r="AL40">
        <f t="shared" si="26"/>
        <v>-11303.958734936332</v>
      </c>
      <c r="AN40">
        <f t="shared" si="27"/>
        <v>0</v>
      </c>
      <c r="AO40">
        <f t="shared" si="27"/>
        <v>0</v>
      </c>
      <c r="AP40">
        <f t="shared" si="27"/>
        <v>-9.9223484106527843E-2</v>
      </c>
      <c r="AQ40">
        <f t="shared" si="27"/>
        <v>-174.85119321075092</v>
      </c>
      <c r="AR40">
        <f t="shared" si="27"/>
        <v>-174.95041669485747</v>
      </c>
      <c r="AS40">
        <f t="shared" si="27"/>
        <v>1.9394943300145666</v>
      </c>
      <c r="AT40">
        <f t="shared" si="27"/>
        <v>2.3383537475794927</v>
      </c>
      <c r="AU40">
        <f t="shared" si="23"/>
        <v>-170.67256861726341</v>
      </c>
      <c r="AW40">
        <v>37</v>
      </c>
      <c r="AX40">
        <f>IF(Z40&gt;0, (R40*SUMPRODUCT(K40:$K$98, X40:$X$98)-K40*$AZ$3)/Z40, 0)</f>
        <v>3963.9758029779305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1000000</v>
      </c>
      <c r="S41">
        <f t="shared" si="1"/>
        <v>3852.7072886991941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2084.0219710022293</v>
      </c>
      <c r="AC41">
        <f t="shared" si="2"/>
        <v>1957.4090855384607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-12422.252596081127</v>
      </c>
      <c r="AI41">
        <f t="shared" si="25"/>
        <v>-12428.603354583078</v>
      </c>
      <c r="AJ41">
        <f t="shared" si="7"/>
        <v>126.61288546376863</v>
      </c>
      <c r="AK41">
        <f t="shared" si="22"/>
        <v>145.88153797015607</v>
      </c>
      <c r="AL41">
        <f t="shared" si="26"/>
        <v>-12156.108931149154</v>
      </c>
      <c r="AN41">
        <f t="shared" si="27"/>
        <v>0</v>
      </c>
      <c r="AO41">
        <f t="shared" si="27"/>
        <v>0</v>
      </c>
      <c r="AP41">
        <f t="shared" si="27"/>
        <v>-8.5613201313853873E-2</v>
      </c>
      <c r="AQ41">
        <f t="shared" si="27"/>
        <v>-167.46169956758769</v>
      </c>
      <c r="AR41">
        <f t="shared" si="27"/>
        <v>-167.54731276890155</v>
      </c>
      <c r="AS41">
        <f t="shared" si="27"/>
        <v>1.7068409149567532</v>
      </c>
      <c r="AT41">
        <f t="shared" si="27"/>
        <v>1.9665974504272081</v>
      </c>
      <c r="AU41">
        <f t="shared" si="23"/>
        <v>-163.87387440351762</v>
      </c>
      <c r="AW41">
        <v>38</v>
      </c>
      <c r="AX41">
        <f>IF(Z41&gt;0, (R41*SUMPRODUCT(K41:$K$98, X41:$X$98)-K41*$AZ$3)/Z41, 0)</f>
        <v>3852.7072886991941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1000000</v>
      </c>
      <c r="S42">
        <f t="shared" si="1"/>
        <v>3743.3939964213523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1957.4090855384607</v>
      </c>
      <c r="AC42">
        <f t="shared" si="2"/>
        <v>1833.0173036021083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-13312.860831664026</v>
      </c>
      <c r="AI42">
        <f t="shared" si="25"/>
        <v>-13318.98167182056</v>
      </c>
      <c r="AJ42">
        <f t="shared" si="7"/>
        <v>124.39178193635234</v>
      </c>
      <c r="AK42">
        <f t="shared" si="22"/>
        <v>137.01863598769225</v>
      </c>
      <c r="AL42">
        <f t="shared" si="26"/>
        <v>-13057.571253896516</v>
      </c>
      <c r="AN42">
        <f t="shared" si="27"/>
        <v>0</v>
      </c>
      <c r="AO42">
        <f t="shared" si="27"/>
        <v>0</v>
      </c>
      <c r="AP42">
        <f t="shared" si="27"/>
        <v>-7.3672965932565393E-2</v>
      </c>
      <c r="AQ42">
        <f t="shared" si="27"/>
        <v>-160.23910401729236</v>
      </c>
      <c r="AR42">
        <f t="shared" si="27"/>
        <v>-160.31277698322492</v>
      </c>
      <c r="AS42">
        <f t="shared" si="27"/>
        <v>1.4972309811266975</v>
      </c>
      <c r="AT42">
        <f t="shared" si="27"/>
        <v>1.6492130235537812</v>
      </c>
      <c r="AU42">
        <f t="shared" si="23"/>
        <v>-157.16633297854443</v>
      </c>
      <c r="AW42">
        <v>39</v>
      </c>
      <c r="AX42">
        <f>IF(Z42&gt;0, (R42*SUMPRODUCT(K42:$K$98, X42:$X$98)-K42*$AZ$3)/Z42, 0)</f>
        <v>3743.3939964213523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1000000</v>
      </c>
      <c r="S43">
        <f t="shared" si="1"/>
        <v>3636.9205389730682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1833.0173036021083</v>
      </c>
      <c r="AC43">
        <f t="shared" si="2"/>
        <v>1711.2334831841331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-14253.391384622377</v>
      </c>
      <c r="AI43">
        <f t="shared" si="25"/>
        <v>-14259.272848985038</v>
      </c>
      <c r="AJ43">
        <f t="shared" si="7"/>
        <v>121.78382041797522</v>
      </c>
      <c r="AK43">
        <f t="shared" si="22"/>
        <v>128.31121125214759</v>
      </c>
      <c r="AL43">
        <f t="shared" si="26"/>
        <v>-14009.177817314914</v>
      </c>
      <c r="AN43">
        <f t="shared" si="27"/>
        <v>0</v>
      </c>
      <c r="AO43">
        <f t="shared" si="27"/>
        <v>0</v>
      </c>
      <c r="AP43">
        <f t="shared" si="27"/>
        <v>-6.3206910521880905E-2</v>
      </c>
      <c r="AQ43">
        <f t="shared" si="27"/>
        <v>-153.17832062379352</v>
      </c>
      <c r="AR43">
        <f t="shared" si="27"/>
        <v>-153.2415275343154</v>
      </c>
      <c r="AS43">
        <f t="shared" si="27"/>
        <v>1.3087861399007901</v>
      </c>
      <c r="AT43">
        <f t="shared" si="27"/>
        <v>1.3789346918526002</v>
      </c>
      <c r="AU43">
        <f t="shared" si="23"/>
        <v>-150.55380670256199</v>
      </c>
      <c r="AW43">
        <v>40</v>
      </c>
      <c r="AX43">
        <f>IF(Z43&gt;0, (R43*SUMPRODUCT(K43:$K$98, X43:$X$98)-K43*$AZ$3)/Z43, 0)</f>
        <v>3636.9205389730682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1000000</v>
      </c>
      <c r="S44">
        <f t="shared" si="1"/>
        <v>3533.6193051705773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1711.2334831841331</v>
      </c>
      <c r="AC44">
        <f t="shared" si="2"/>
        <v>1592.3902372025864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-15171.968036617693</v>
      </c>
      <c r="AI44">
        <f t="shared" si="25"/>
        <v>-15177.601036736271</v>
      </c>
      <c r="AJ44">
        <f t="shared" si="7"/>
        <v>118.84324598154672</v>
      </c>
      <c r="AK44">
        <f t="shared" si="22"/>
        <v>119.78634382288932</v>
      </c>
      <c r="AL44">
        <f t="shared" si="26"/>
        <v>-14938.971446931835</v>
      </c>
      <c r="AN44">
        <f t="shared" si="27"/>
        <v>0</v>
      </c>
      <c r="AO44">
        <f t="shared" si="27"/>
        <v>0</v>
      </c>
      <c r="AP44">
        <f t="shared" si="27"/>
        <v>-5.4050638781419788E-2</v>
      </c>
      <c r="AQ44">
        <f t="shared" si="27"/>
        <v>-145.58042724799557</v>
      </c>
      <c r="AR44">
        <f t="shared" si="27"/>
        <v>-145.63447788677701</v>
      </c>
      <c r="AS44">
        <f t="shared" si="27"/>
        <v>1.1403431963325699</v>
      </c>
      <c r="AT44">
        <f t="shared" si="27"/>
        <v>1.1493925554103079</v>
      </c>
      <c r="AU44">
        <f t="shared" si="23"/>
        <v>-143.34474213503412</v>
      </c>
      <c r="AW44">
        <v>41</v>
      </c>
      <c r="AX44">
        <f>IF(Z44&gt;0, (R44*SUMPRODUCT(K44:$K$98, X44:$X$98)-K44*$AZ$3)/Z44, 0)</f>
        <v>3533.6193051705773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12.5</v>
      </c>
      <c r="R45">
        <f t="shared" si="0"/>
        <v>1000000</v>
      </c>
      <c r="S45">
        <f t="shared" si="1"/>
        <v>3434.9649070372056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1592.3902372025864</v>
      </c>
      <c r="AC45">
        <f t="shared" si="2"/>
        <v>1477.4661265994546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-16008.071988416983</v>
      </c>
      <c r="AI45">
        <f t="shared" si="25"/>
        <v>-16013.44855763452</v>
      </c>
      <c r="AJ45">
        <f t="shared" si="7"/>
        <v>114.92411060313179</v>
      </c>
      <c r="AK45">
        <f t="shared" si="22"/>
        <v>111.46731660418105</v>
      </c>
      <c r="AL45">
        <f t="shared" si="26"/>
        <v>-15787.057130427207</v>
      </c>
      <c r="AN45">
        <f t="shared" si="27"/>
        <v>0</v>
      </c>
      <c r="AO45">
        <f t="shared" si="27"/>
        <v>0</v>
      </c>
      <c r="AP45">
        <f t="shared" si="27"/>
        <v>-4.6062583142537257E-2</v>
      </c>
      <c r="AQ45">
        <f t="shared" si="27"/>
        <v>-137.14566242598931</v>
      </c>
      <c r="AR45">
        <f t="shared" si="27"/>
        <v>-137.19172500913186</v>
      </c>
      <c r="AS45">
        <f t="shared" si="27"/>
        <v>0.98458723129110504</v>
      </c>
      <c r="AT45">
        <f t="shared" si="27"/>
        <v>0.95497190327413217</v>
      </c>
      <c r="AU45">
        <f t="shared" si="23"/>
        <v>-135.2521658745666</v>
      </c>
      <c r="AW45">
        <v>42</v>
      </c>
      <c r="AX45">
        <f>IF(Z45&gt;0, (R45*SUMPRODUCT(K45:$K$98, X45:$X$98)-K45*$AZ$3)/Z45, 0)</f>
        <v>3434.9649070372056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1000000</v>
      </c>
      <c r="S46">
        <f t="shared" si="1"/>
        <v>3375.7152204346876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1477.4661265994546</v>
      </c>
      <c r="AC46">
        <f t="shared" si="2"/>
        <v>1367.6921754635223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-20668.015533313024</v>
      </c>
      <c r="AI46">
        <f t="shared" si="25"/>
        <v>-20673.079986644218</v>
      </c>
      <c r="AJ46">
        <f t="shared" si="7"/>
        <v>109.77395113593229</v>
      </c>
      <c r="AK46">
        <f t="shared" si="22"/>
        <v>103.42262886196183</v>
      </c>
      <c r="AL46">
        <f t="shared" si="26"/>
        <v>-20459.883406646324</v>
      </c>
      <c r="AN46">
        <f t="shared" si="27"/>
        <v>0</v>
      </c>
      <c r="AO46">
        <f t="shared" si="27"/>
        <v>0</v>
      </c>
      <c r="AP46">
        <f t="shared" si="27"/>
        <v>-3.8739820014972781E-2</v>
      </c>
      <c r="AQ46">
        <f t="shared" si="27"/>
        <v>-158.09706388159768</v>
      </c>
      <c r="AR46">
        <f t="shared" si="27"/>
        <v>-158.13580370161264</v>
      </c>
      <c r="AS46">
        <f t="shared" si="27"/>
        <v>0.83970032523441418</v>
      </c>
      <c r="AT46">
        <f t="shared" si="27"/>
        <v>0.79111678311049527</v>
      </c>
      <c r="AU46">
        <f t="shared" si="23"/>
        <v>-156.50498659326774</v>
      </c>
      <c r="AW46">
        <v>43</v>
      </c>
      <c r="AX46">
        <f>IF(Z46&gt;0, (R46*SUMPRODUCT(K46:$K$98, X46:$X$98)-K46*$AZ$3)/Z46, 0)</f>
        <v>3375.7152204346876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1000000</v>
      </c>
      <c r="S47">
        <f t="shared" si="1"/>
        <v>3280.6652806599095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1367.6921754635223</v>
      </c>
      <c r="AC47">
        <f t="shared" si="2"/>
        <v>1234.0341395194753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-24951.078285703075</v>
      </c>
      <c r="AI47">
        <f t="shared" si="25"/>
        <v>-24955.780206022388</v>
      </c>
      <c r="AJ47">
        <f t="shared" si="7"/>
        <v>133.65803594404701</v>
      </c>
      <c r="AK47">
        <f t="shared" si="22"/>
        <v>95.738452282446573</v>
      </c>
      <c r="AL47">
        <f t="shared" si="26"/>
        <v>-24726.383717795892</v>
      </c>
      <c r="AN47">
        <f t="shared" si="27"/>
        <v>0</v>
      </c>
      <c r="AO47">
        <f t="shared" si="27"/>
        <v>0</v>
      </c>
      <c r="AP47">
        <f t="shared" si="27"/>
        <v>-3.2113102657260702E-2</v>
      </c>
      <c r="AQ47">
        <f t="shared" si="27"/>
        <v>-170.41048847793294</v>
      </c>
      <c r="AR47">
        <f t="shared" si="27"/>
        <v>-170.44260158059021</v>
      </c>
      <c r="AS47">
        <f t="shared" si="27"/>
        <v>0.91285558617629758</v>
      </c>
      <c r="AT47">
        <f t="shared" si="27"/>
        <v>0.65387300030721984</v>
      </c>
      <c r="AU47">
        <f t="shared" si="23"/>
        <v>-168.87587299410669</v>
      </c>
      <c r="AW47">
        <v>44</v>
      </c>
      <c r="AX47">
        <f>IF(Z47&gt;0, (R47*SUMPRODUCT(K47:$K$98, X47:$X$98)-K47*$AZ$3)/Z47, 0)</f>
        <v>3280.6652806599095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1000000</v>
      </c>
      <c r="S48">
        <f t="shared" si="1"/>
        <v>3158.8686495450593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1234.0341395194753</v>
      </c>
      <c r="AC48">
        <f t="shared" si="2"/>
        <v>1085.4442117000699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-28774.062672098284</v>
      </c>
      <c r="AI48">
        <f t="shared" si="25"/>
        <v>-28778.357897431</v>
      </c>
      <c r="AJ48">
        <f t="shared" si="7"/>
        <v>148.58992781940537</v>
      </c>
      <c r="AK48">
        <f t="shared" si="22"/>
        <v>86.382389766363275</v>
      </c>
      <c r="AL48">
        <f t="shared" si="26"/>
        <v>-28543.385579845231</v>
      </c>
      <c r="AN48">
        <f t="shared" si="27"/>
        <v>0</v>
      </c>
      <c r="AO48">
        <f t="shared" si="27"/>
        <v>0</v>
      </c>
      <c r="AP48">
        <f t="shared" si="27"/>
        <v>-2.6192378151307847E-2</v>
      </c>
      <c r="AQ48">
        <f t="shared" si="27"/>
        <v>-175.46486437309338</v>
      </c>
      <c r="AR48">
        <f t="shared" si="27"/>
        <v>-175.49105675124468</v>
      </c>
      <c r="AS48">
        <f t="shared" si="27"/>
        <v>0.90610463420313514</v>
      </c>
      <c r="AT48">
        <f t="shared" si="27"/>
        <v>0.5267617047097134</v>
      </c>
      <c r="AU48">
        <f t="shared" si="23"/>
        <v>-174.05819041233184</v>
      </c>
      <c r="AW48">
        <v>45</v>
      </c>
      <c r="AX48">
        <f>IF(Z48&gt;0, (R48*SUMPRODUCT(K48:$K$98, X48:$X$98)-K48*$AZ$3)/Z48, 0)</f>
        <v>3158.8686495450593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1000000</v>
      </c>
      <c r="S49">
        <f t="shared" si="1"/>
        <v>3015.480875341334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1085.4442117000699</v>
      </c>
      <c r="AC49">
        <f t="shared" si="2"/>
        <v>929.46199077209053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-31951.740044534159</v>
      </c>
      <c r="AI49">
        <f t="shared" si="25"/>
        <v>-31955.592920862993</v>
      </c>
      <c r="AJ49">
        <f t="shared" si="7"/>
        <v>155.98222092797937</v>
      </c>
      <c r="AK49">
        <f t="shared" si="22"/>
        <v>75.981094819004895</v>
      </c>
      <c r="AL49">
        <f t="shared" si="26"/>
        <v>-31723.629605116006</v>
      </c>
      <c r="AN49">
        <f t="shared" si="27"/>
        <v>0</v>
      </c>
      <c r="AO49">
        <f t="shared" si="27"/>
        <v>0</v>
      </c>
      <c r="AP49">
        <f t="shared" si="27"/>
        <v>-2.0977610926306761E-2</v>
      </c>
      <c r="AQ49">
        <f t="shared" si="27"/>
        <v>-173.96643802365654</v>
      </c>
      <c r="AR49">
        <f t="shared" si="27"/>
        <v>-173.98741563458285</v>
      </c>
      <c r="AS49">
        <f t="shared" si="27"/>
        <v>0.849270535252167</v>
      </c>
      <c r="AT49">
        <f t="shared" si="27"/>
        <v>0.41369141099597662</v>
      </c>
      <c r="AU49">
        <f t="shared" si="23"/>
        <v>-172.72445368833468</v>
      </c>
      <c r="AW49">
        <v>46</v>
      </c>
      <c r="AX49">
        <f>IF(Z49&gt;0, (R49*SUMPRODUCT(K49:$K$98, X49:$X$98)-K49*$AZ$3)/Z49, 0)</f>
        <v>3015.480875341334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1000000</v>
      </c>
      <c r="S50">
        <f t="shared" si="1"/>
        <v>2847.389493426394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929.46199077209053</v>
      </c>
      <c r="AC50">
        <f t="shared" si="2"/>
        <v>772.89077011014308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-33709.43269409264</v>
      </c>
      <c r="AI50">
        <f t="shared" si="25"/>
        <v>-33712.82567374951</v>
      </c>
      <c r="AJ50">
        <f t="shared" si="7"/>
        <v>156.57122066194745</v>
      </c>
      <c r="AK50">
        <f t="shared" si="22"/>
        <v>65.062339354046344</v>
      </c>
      <c r="AL50">
        <f t="shared" si="26"/>
        <v>-33491.192113733516</v>
      </c>
      <c r="AN50">
        <f t="shared" si="27"/>
        <v>0</v>
      </c>
      <c r="AO50">
        <f t="shared" si="27"/>
        <v>0</v>
      </c>
      <c r="AP50">
        <f t="shared" si="27"/>
        <v>-1.6494311431234972E-2</v>
      </c>
      <c r="AQ50">
        <f t="shared" si="27"/>
        <v>-163.87185814717998</v>
      </c>
      <c r="AR50">
        <f t="shared" si="27"/>
        <v>-163.88835245861122</v>
      </c>
      <c r="AS50">
        <f t="shared" si="27"/>
        <v>0.76114057139685409</v>
      </c>
      <c r="AT50">
        <f t="shared" si="27"/>
        <v>0.31628792279314727</v>
      </c>
      <c r="AU50">
        <f t="shared" si="23"/>
        <v>-162.81092396442122</v>
      </c>
      <c r="AW50">
        <v>47</v>
      </c>
      <c r="AX50">
        <f>IF(Z50&gt;0, (R50*SUMPRODUCT(K50:$K$98, X50:$X$98)-K50*$AZ$3)/Z50, 0)</f>
        <v>2847.389493426394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1000000</v>
      </c>
      <c r="S51">
        <f t="shared" si="1"/>
        <v>2666.3178158524956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772.89077011014308</v>
      </c>
      <c r="AC51">
        <f t="shared" si="2"/>
        <v>624.55035603591728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-34486.962644029831</v>
      </c>
      <c r="AI51">
        <f t="shared" si="25"/>
        <v>-34489.89060685708</v>
      </c>
      <c r="AJ51">
        <f t="shared" si="7"/>
        <v>148.34041407422581</v>
      </c>
      <c r="AK51">
        <f t="shared" si="22"/>
        <v>54.102353907710018</v>
      </c>
      <c r="AL51">
        <f t="shared" si="26"/>
        <v>-34287.447838875145</v>
      </c>
      <c r="AN51">
        <f t="shared" si="27"/>
        <v>0</v>
      </c>
      <c r="AO51">
        <f t="shared" si="27"/>
        <v>0</v>
      </c>
      <c r="AP51">
        <f t="shared" si="27"/>
        <v>-1.2708680763499203E-2</v>
      </c>
      <c r="AQ51">
        <f t="shared" si="27"/>
        <v>-149.68899012882258</v>
      </c>
      <c r="AR51">
        <f t="shared" si="27"/>
        <v>-149.70169880958608</v>
      </c>
      <c r="AS51">
        <f t="shared" si="27"/>
        <v>0.64386437875839486</v>
      </c>
      <c r="AT51">
        <f t="shared" si="27"/>
        <v>0.23482864535300665</v>
      </c>
      <c r="AU51">
        <f t="shared" si="23"/>
        <v>-148.82300578547466</v>
      </c>
      <c r="AW51">
        <v>48</v>
      </c>
      <c r="AX51">
        <f>IF(Z51&gt;0, (R51*SUMPRODUCT(K51:$K$98, X51:$X$98)-K51*$AZ$3)/Z51, 0)</f>
        <v>2666.3178158524956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1000000</v>
      </c>
      <c r="S52">
        <f t="shared" si="1"/>
        <v>2470.9113193359367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624.55035603591728</v>
      </c>
      <c r="AC52">
        <f t="shared" si="2"/>
        <v>488.72872668651803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-34101.75138855508</v>
      </c>
      <c r="AI52">
        <f t="shared" si="25"/>
        <v>-34104.223799861698</v>
      </c>
      <c r="AJ52">
        <f t="shared" si="7"/>
        <v>135.82162934939925</v>
      </c>
      <c r="AK52">
        <f t="shared" si="22"/>
        <v>43.718524922514213</v>
      </c>
      <c r="AL52">
        <f t="shared" si="26"/>
        <v>-33924.683645589786</v>
      </c>
      <c r="AN52">
        <f t="shared" si="27"/>
        <v>0</v>
      </c>
      <c r="AO52">
        <f t="shared" si="27"/>
        <v>0</v>
      </c>
      <c r="AP52">
        <f t="shared" si="27"/>
        <v>-9.5815905929406663E-3</v>
      </c>
      <c r="AQ52">
        <f t="shared" si="27"/>
        <v>-132.15803512647608</v>
      </c>
      <c r="AR52">
        <f t="shared" si="27"/>
        <v>-132.16761671706902</v>
      </c>
      <c r="AS52">
        <f t="shared" si="27"/>
        <v>0.52636357171137282</v>
      </c>
      <c r="AT52">
        <f t="shared" si="27"/>
        <v>0.1694269096784991</v>
      </c>
      <c r="AU52">
        <f t="shared" si="23"/>
        <v>-131.47182623567915</v>
      </c>
      <c r="AW52">
        <v>49</v>
      </c>
      <c r="AX52">
        <f>IF(Z52&gt;0, (R52*SUMPRODUCT(K52:$K$98, X52:$X$98)-K52*$AZ$3)/Z52, 0)</f>
        <v>2470.9113193359367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1000000</v>
      </c>
      <c r="S53">
        <f t="shared" si="1"/>
        <v>2260.3028373259476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488.72872668651803</v>
      </c>
      <c r="AC53">
        <f t="shared" si="2"/>
        <v>368.95226368452745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-32583.634271186205</v>
      </c>
      <c r="AI53">
        <f t="shared" si="25"/>
        <v>-32585.674662951369</v>
      </c>
      <c r="AJ53">
        <f t="shared" si="7"/>
        <v>119.77646300199058</v>
      </c>
      <c r="AK53">
        <f t="shared" si="22"/>
        <v>34.211010868056263</v>
      </c>
      <c r="AL53">
        <f t="shared" si="26"/>
        <v>-32431.68718908132</v>
      </c>
      <c r="AN53">
        <f t="shared" si="27"/>
        <v>0</v>
      </c>
      <c r="AO53">
        <f t="shared" si="27"/>
        <v>0</v>
      </c>
      <c r="AP53">
        <f t="shared" si="27"/>
        <v>-7.0601256217614717E-3</v>
      </c>
      <c r="AQ53">
        <f t="shared" si="27"/>
        <v>-112.74528504560075</v>
      </c>
      <c r="AR53">
        <f t="shared" si="27"/>
        <v>-112.75234517122252</v>
      </c>
      <c r="AS53">
        <f t="shared" si="27"/>
        <v>0.41444828868752398</v>
      </c>
      <c r="AT53">
        <f t="shared" si="27"/>
        <v>0.11837630326669911</v>
      </c>
      <c r="AU53">
        <f t="shared" si="23"/>
        <v>-112.21952057926828</v>
      </c>
      <c r="AW53">
        <v>50</v>
      </c>
      <c r="AX53">
        <f>IF(Z53&gt;0, (R53*SUMPRODUCT(K53:$K$98, X53:$X$98)-K53*$AZ$3)/Z53, 0)</f>
        <v>2260.3028373259476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1000000</v>
      </c>
      <c r="S54">
        <f t="shared" si="1"/>
        <v>2034.6538730906061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368.95226368452745</v>
      </c>
      <c r="AC54">
        <f t="shared" si="2"/>
        <v>267.26195375007416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-30244.030626892389</v>
      </c>
      <c r="AI54">
        <f t="shared" si="25"/>
        <v>-30245.672564357064</v>
      </c>
      <c r="AJ54">
        <f t="shared" si="7"/>
        <v>101.6903099344533</v>
      </c>
      <c r="AK54">
        <f t="shared" si="22"/>
        <v>25.826658457916924</v>
      </c>
      <c r="AL54">
        <f t="shared" si="26"/>
        <v>-30118.155595964694</v>
      </c>
      <c r="AN54">
        <f t="shared" si="27"/>
        <v>0</v>
      </c>
      <c r="AO54">
        <f t="shared" si="27"/>
        <v>0</v>
      </c>
      <c r="AP54">
        <f t="shared" si="27"/>
        <v>-5.0726798794265681E-3</v>
      </c>
      <c r="AQ54">
        <f t="shared" si="27"/>
        <v>-93.437350041864306</v>
      </c>
      <c r="AR54">
        <f t="shared" si="27"/>
        <v>-93.442422721743739</v>
      </c>
      <c r="AS54">
        <f t="shared" si="27"/>
        <v>0.31416689139186649</v>
      </c>
      <c r="AT54">
        <f t="shared" si="27"/>
        <v>7.9790109873725382E-2</v>
      </c>
      <c r="AU54">
        <f t="shared" si="23"/>
        <v>-93.048465720478134</v>
      </c>
      <c r="AW54">
        <v>51</v>
      </c>
      <c r="AX54">
        <f>IF(Z54&gt;0, (R54*SUMPRODUCT(K54:$K$98, X54:$X$98)-K54*$AZ$3)/Z54, 0)</f>
        <v>2034.6538730906061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1000000</v>
      </c>
      <c r="S55">
        <f t="shared" si="1"/>
        <v>1784.696644462299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267.26195375007416</v>
      </c>
      <c r="AC55">
        <f t="shared" si="2"/>
        <v>183.69511720030584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-27113.525098452941</v>
      </c>
      <c r="AI55">
        <f t="shared" si="25"/>
        <v>-27114.811697479239</v>
      </c>
      <c r="AJ55">
        <f t="shared" si="7"/>
        <v>83.566836549768311</v>
      </c>
      <c r="AK55">
        <f t="shared" si="22"/>
        <v>18.708336762505194</v>
      </c>
      <c r="AL55">
        <f t="shared" si="26"/>
        <v>-27012.536524166964</v>
      </c>
      <c r="AN55">
        <f t="shared" si="27"/>
        <v>0</v>
      </c>
      <c r="AO55">
        <f t="shared" si="27"/>
        <v>0</v>
      </c>
      <c r="AP55">
        <f t="shared" si="27"/>
        <v>-3.5490003284466072E-3</v>
      </c>
      <c r="AQ55">
        <f t="shared" si="27"/>
        <v>-74.790908055150169</v>
      </c>
      <c r="AR55">
        <f t="shared" si="27"/>
        <v>-74.794457055478603</v>
      </c>
      <c r="AS55">
        <f t="shared" si="27"/>
        <v>0.2305137220689206</v>
      </c>
      <c r="AT55">
        <f t="shared" si="27"/>
        <v>5.1605738818120285E-2</v>
      </c>
      <c r="AU55">
        <f t="shared" si="23"/>
        <v>-74.512337594591557</v>
      </c>
      <c r="AW55">
        <v>52</v>
      </c>
      <c r="AX55">
        <f>IF(Z55&gt;0, (R55*SUMPRODUCT(K55:$K$98, X55:$X$98)-K55*$AZ$3)/Z55, 0)</f>
        <v>1784.696644462299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1000000</v>
      </c>
      <c r="S56">
        <f t="shared" si="1"/>
        <v>1502.4671277313298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183.69511720030584</v>
      </c>
      <c r="AC56">
        <f t="shared" si="2"/>
        <v>117.7171676202412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-23549.396202175907</v>
      </c>
      <c r="AI56">
        <f t="shared" si="25"/>
        <v>-23550.375567759416</v>
      </c>
      <c r="AJ56">
        <f t="shared" si="7"/>
        <v>65.977949580064646</v>
      </c>
      <c r="AK56">
        <f t="shared" si="22"/>
        <v>12.85865820402141</v>
      </c>
      <c r="AL56">
        <f t="shared" si="26"/>
        <v>-23471.538959975329</v>
      </c>
      <c r="AN56">
        <f t="shared" si="27"/>
        <v>0</v>
      </c>
      <c r="AO56">
        <f t="shared" si="27"/>
        <v>0</v>
      </c>
      <c r="AP56">
        <f t="shared" si="27"/>
        <v>-2.4120684972653503E-3</v>
      </c>
      <c r="AQ56">
        <f t="shared" si="27"/>
        <v>-57.999543444639187</v>
      </c>
      <c r="AR56">
        <f t="shared" si="27"/>
        <v>-58.001955513136451</v>
      </c>
      <c r="AS56">
        <f t="shared" si="27"/>
        <v>0.16249635108281868</v>
      </c>
      <c r="AT56">
        <f t="shared" si="27"/>
        <v>3.1669444886871283E-2</v>
      </c>
      <c r="AU56">
        <f t="shared" si="23"/>
        <v>-57.807789717166763</v>
      </c>
      <c r="AW56">
        <v>53</v>
      </c>
      <c r="AX56">
        <f>IF(Z56&gt;0, (R56*SUMPRODUCT(K56:$K$98, X56:$X$98)-K56*$AZ$3)/Z56, 0)</f>
        <v>1502.4671277313298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1000000</v>
      </c>
      <c r="S57">
        <f t="shared" si="1"/>
        <v>1169.6472476995768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117.7171676202412</v>
      </c>
      <c r="AC57">
        <f t="shared" si="2"/>
        <v>67.586337099785666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-19782.232530128636</v>
      </c>
      <c r="AI57">
        <f t="shared" si="25"/>
        <v>-19782.954824149685</v>
      </c>
      <c r="AJ57">
        <f t="shared" si="7"/>
        <v>50.130830520455532</v>
      </c>
      <c r="AK57">
        <f t="shared" si="22"/>
        <v>8.2402017334168853</v>
      </c>
      <c r="AL57">
        <f t="shared" si="26"/>
        <v>-19724.583791895813</v>
      </c>
      <c r="AN57">
        <f t="shared" si="27"/>
        <v>0</v>
      </c>
      <c r="AO57">
        <f t="shared" si="27"/>
        <v>0</v>
      </c>
      <c r="AP57">
        <f t="shared" si="27"/>
        <v>-1.5883302080479569E-3</v>
      </c>
      <c r="AQ57">
        <f t="shared" si="27"/>
        <v>-43.50128423421323</v>
      </c>
      <c r="AR57">
        <f t="shared" si="27"/>
        <v>-43.502872564421281</v>
      </c>
      <c r="AS57">
        <f t="shared" si="27"/>
        <v>0.11023808885302426</v>
      </c>
      <c r="AT57">
        <f t="shared" si="27"/>
        <v>1.8120268134887482E-2</v>
      </c>
      <c r="AU57">
        <f t="shared" si="23"/>
        <v>-43.374514207433371</v>
      </c>
      <c r="AW57">
        <v>54</v>
      </c>
      <c r="AX57">
        <f>IF(Z57&gt;0, (R57*SUMPRODUCT(K57:$K$98, X57:$X$98)-K57*$AZ$3)/Z57, 0)</f>
        <v>1169.6472476995768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1000000</v>
      </c>
      <c r="S58">
        <f t="shared" si="1"/>
        <v>754.71583932170938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67.586337099785666</v>
      </c>
      <c r="AC58">
        <f t="shared" si="2"/>
        <v>31.110689405022153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-15983.960640960155</v>
      </c>
      <c r="AI58">
        <f t="shared" si="25"/>
        <v>-15984.475912532978</v>
      </c>
      <c r="AJ58">
        <f t="shared" si="7"/>
        <v>36.475647694763509</v>
      </c>
      <c r="AK58">
        <f t="shared" si="22"/>
        <v>4.7310435969849971</v>
      </c>
      <c r="AL58">
        <f t="shared" si="26"/>
        <v>-15943.269221241229</v>
      </c>
      <c r="AN58">
        <f t="shared" si="27"/>
        <v>0</v>
      </c>
      <c r="AO58">
        <f t="shared" si="27"/>
        <v>0</v>
      </c>
      <c r="AP58">
        <f t="shared" si="27"/>
        <v>-1.0116841280023063E-3</v>
      </c>
      <c r="AQ58">
        <f t="shared" si="27"/>
        <v>-31.382905900349574</v>
      </c>
      <c r="AR58">
        <f t="shared" si="27"/>
        <v>-31.383917584477576</v>
      </c>
      <c r="AS58">
        <f t="shared" si="27"/>
        <v>7.1616281156602207E-2</v>
      </c>
      <c r="AT58">
        <f t="shared" si="27"/>
        <v>9.2889302814069454E-3</v>
      </c>
      <c r="AU58">
        <f t="shared" si="23"/>
        <v>-31.303012373039564</v>
      </c>
      <c r="AW58">
        <v>55</v>
      </c>
      <c r="AX58">
        <f>IF(Z58&gt;0, (R58*SUMPRODUCT(K58:$K$98, X58:$X$98)-K58*$AZ$3)/Z58, 0)</f>
        <v>754.71583932170938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1000000</v>
      </c>
      <c r="S59">
        <f t="shared" si="1"/>
        <v>211.53456388278624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31.110689405022153</v>
      </c>
      <c r="AC59">
        <f t="shared" si="2"/>
        <v>6.0006732720383482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-12442.166787256278</v>
      </c>
      <c r="AI59">
        <f t="shared" si="25"/>
        <v>-12442.521379028532</v>
      </c>
      <c r="AJ59">
        <f t="shared" si="7"/>
        <v>25.110016132983805</v>
      </c>
      <c r="AK59">
        <f t="shared" si="22"/>
        <v>2.1777482583515511</v>
      </c>
      <c r="AL59">
        <f t="shared" si="26"/>
        <v>-12415.233614637198</v>
      </c>
      <c r="AN59">
        <f t="shared" si="27"/>
        <v>0</v>
      </c>
      <c r="AO59">
        <f t="shared" si="27"/>
        <v>0</v>
      </c>
      <c r="AP59">
        <f t="shared" si="27"/>
        <v>-6.2161199278006139E-4</v>
      </c>
      <c r="AQ59">
        <f t="shared" si="27"/>
        <v>-21.811561057758169</v>
      </c>
      <c r="AR59">
        <f t="shared" si="27"/>
        <v>-21.81218266975095</v>
      </c>
      <c r="AS59">
        <f t="shared" si="27"/>
        <v>4.4018751670073387E-2</v>
      </c>
      <c r="AT59">
        <f t="shared" si="27"/>
        <v>3.8176701789685618E-3</v>
      </c>
      <c r="AU59">
        <f t="shared" si="23"/>
        <v>-21.764346247901909</v>
      </c>
      <c r="AW59">
        <v>56</v>
      </c>
      <c r="AX59">
        <f>IF(Z59&gt;0, (R59*SUMPRODUCT(K59:$K$98, X59:$X$98)-K59*$AZ$3)/Z59, 0)</f>
        <v>211.53456388278624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1000000</v>
      </c>
      <c r="S60">
        <f t="shared" si="1"/>
        <v>-543.05441535451916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6.0006732720383482</v>
      </c>
      <c r="AC60">
        <f t="shared" si="2"/>
        <v>-10.210093350571782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-9282.433970850303</v>
      </c>
      <c r="AI60">
        <f t="shared" si="25"/>
        <v>-9282.6689862801995</v>
      </c>
      <c r="AJ60">
        <f t="shared" si="7"/>
        <v>16.21076662261013</v>
      </c>
      <c r="AK60">
        <f t="shared" si="22"/>
        <v>0.42004712904268443</v>
      </c>
      <c r="AL60">
        <f t="shared" si="26"/>
        <v>-9266.0381725285479</v>
      </c>
      <c r="AN60">
        <f t="shared" si="27"/>
        <v>0</v>
      </c>
      <c r="AO60">
        <f t="shared" si="27"/>
        <v>0</v>
      </c>
      <c r="AP60">
        <f t="shared" si="27"/>
        <v>-3.6784858055443167E-4</v>
      </c>
      <c r="AQ60">
        <f t="shared" si="27"/>
        <v>-14.528961616521235</v>
      </c>
      <c r="AR60">
        <f t="shared" si="27"/>
        <v>-14.529329465101787</v>
      </c>
      <c r="AS60">
        <f t="shared" si="27"/>
        <v>2.5373259510803842E-2</v>
      </c>
      <c r="AT60">
        <f t="shared" si="27"/>
        <v>6.5746210898519992E-4</v>
      </c>
      <c r="AU60">
        <f t="shared" si="23"/>
        <v>-14.503298743482</v>
      </c>
      <c r="AW60">
        <v>57</v>
      </c>
      <c r="AX60">
        <f>IF(Z60&gt;0, (R60*SUMPRODUCT(K60:$K$98, X60:$X$98)-K60*$AZ$3)/Z60, 0)</f>
        <v>-543.05441535451916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1000000</v>
      </c>
      <c r="S61">
        <f t="shared" si="1"/>
        <v>-1646.023302288944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-10.210093350571782</v>
      </c>
      <c r="AC61">
        <f t="shared" si="2"/>
        <v>-19.73834564999656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-6621.6872849294023</v>
      </c>
      <c r="AI61">
        <f t="shared" si="25"/>
        <v>-6621.8371791139389</v>
      </c>
      <c r="AJ61">
        <f t="shared" si="7"/>
        <v>9.5282522994247785</v>
      </c>
      <c r="AK61">
        <f t="shared" si="22"/>
        <v>-0.71470653454002475</v>
      </c>
      <c r="AL61">
        <f t="shared" si="26"/>
        <v>-6613.0236333490539</v>
      </c>
      <c r="AN61">
        <f t="shared" si="27"/>
        <v>0</v>
      </c>
      <c r="AO61">
        <f t="shared" si="27"/>
        <v>0</v>
      </c>
      <c r="AP61">
        <f t="shared" si="27"/>
        <v>-2.0947850651794909E-4</v>
      </c>
      <c r="AQ61">
        <f t="shared" si="27"/>
        <v>-9.2538691034845986</v>
      </c>
      <c r="AR61">
        <f t="shared" si="27"/>
        <v>-9.2540785819911164</v>
      </c>
      <c r="AS61">
        <f t="shared" si="27"/>
        <v>1.3315820540865834E-2</v>
      </c>
      <c r="AT61">
        <f t="shared" si="27"/>
        <v>-9.9880897925988315E-4</v>
      </c>
      <c r="AU61">
        <f t="shared" si="23"/>
        <v>-9.2417615704295102</v>
      </c>
      <c r="AW61">
        <v>58</v>
      </c>
      <c r="AX61">
        <f>IF(Z61&gt;0, (R61*SUMPRODUCT(K61:$K$98, X61:$X$98)-K61*$AZ$3)/Z61, 0)</f>
        <v>-1646.023302288944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1000000</v>
      </c>
      <c r="S62">
        <f t="shared" si="1"/>
        <v>-3340.8382972542991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-19.73834564999656</v>
      </c>
      <c r="AC62">
        <f t="shared" si="2"/>
        <v>-24.52729572035933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-4529.9603650839999</v>
      </c>
      <c r="AI62">
        <f t="shared" si="25"/>
        <v>-4530.0521358221276</v>
      </c>
      <c r="AJ62">
        <f t="shared" si="7"/>
        <v>4.7889500703627697</v>
      </c>
      <c r="AK62">
        <f t="shared" si="22"/>
        <v>-1.3816841954997594</v>
      </c>
      <c r="AL62">
        <f t="shared" si="26"/>
        <v>-4526.6448699472639</v>
      </c>
      <c r="AN62">
        <f t="shared" si="27"/>
        <v>0</v>
      </c>
      <c r="AO62">
        <f t="shared" si="27"/>
        <v>0</v>
      </c>
      <c r="AP62">
        <f t="shared" si="27"/>
        <v>-1.1450933360848738E-4</v>
      </c>
      <c r="AQ62">
        <f t="shared" si="27"/>
        <v>-5.6523762722331217</v>
      </c>
      <c r="AR62">
        <f t="shared" si="27"/>
        <v>-5.6524907815667298</v>
      </c>
      <c r="AS62">
        <f t="shared" si="27"/>
        <v>5.9755374363249453E-3</v>
      </c>
      <c r="AT62">
        <f t="shared" si="27"/>
        <v>-1.7240325152861533E-3</v>
      </c>
      <c r="AU62">
        <f t="shared" si="23"/>
        <v>-5.6482392766456906</v>
      </c>
      <c r="AW62">
        <v>59</v>
      </c>
      <c r="AX62">
        <f>IF(Z62&gt;0, (R62*SUMPRODUCT(K62:$K$98, X62:$X$98)-K62*$AZ$3)/Z62, 0)</f>
        <v>-3340.8382972542991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1000000</v>
      </c>
      <c r="S63">
        <f t="shared" si="1"/>
        <v>-6086.00709872686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-24.52729572035933</v>
      </c>
      <c r="AC63">
        <f t="shared" si="2"/>
        <v>-26.193137141590825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-2964.4129181668413</v>
      </c>
      <c r="AI63">
        <f t="shared" si="25"/>
        <v>-2964.4667160361109</v>
      </c>
      <c r="AJ63">
        <f t="shared" si="7"/>
        <v>1.6658414212314945</v>
      </c>
      <c r="AK63">
        <f t="shared" si="22"/>
        <v>-1.7169107004251534</v>
      </c>
      <c r="AL63">
        <f t="shared" si="26"/>
        <v>-2964.5177853153045</v>
      </c>
      <c r="AN63">
        <f t="shared" si="27"/>
        <v>0</v>
      </c>
      <c r="AO63">
        <f t="shared" si="27"/>
        <v>0</v>
      </c>
      <c r="AP63">
        <f t="shared" si="27"/>
        <v>-5.9935442359580553E-5</v>
      </c>
      <c r="AQ63">
        <f t="shared" si="27"/>
        <v>-3.3026103449765918</v>
      </c>
      <c r="AR63">
        <f t="shared" si="27"/>
        <v>-3.3026702804189516</v>
      </c>
      <c r="AS63">
        <f t="shared" si="27"/>
        <v>1.8558902766662424E-3</v>
      </c>
      <c r="AT63">
        <f t="shared" si="27"/>
        <v>-1.9127858355615173E-3</v>
      </c>
      <c r="AU63">
        <f t="shared" si="23"/>
        <v>-3.3027271759778469</v>
      </c>
      <c r="AW63">
        <v>60</v>
      </c>
      <c r="AX63">
        <f>IF(Z63&gt;0, (R63*SUMPRODUCT(K63:$K$98, X63:$X$98)-K63*$AZ$3)/Z63, 0)</f>
        <v>-6086.00709872686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1000000</v>
      </c>
      <c r="S64">
        <f t="shared" si="1"/>
        <v>-10762.777343849444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-26.193137141590825</v>
      </c>
      <c r="AC64">
        <f t="shared" si="2"/>
        <v>-25.936341369601671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-1850.9726146628691</v>
      </c>
      <c r="AI64">
        <f t="shared" si="25"/>
        <v>-1851.0027373957626</v>
      </c>
      <c r="AJ64">
        <f t="shared" si="7"/>
        <v>-0.25679577198915382</v>
      </c>
      <c r="AK64">
        <f t="shared" si="22"/>
        <v>-1.8335195999113578</v>
      </c>
      <c r="AL64">
        <f t="shared" si="26"/>
        <v>-1853.093052767663</v>
      </c>
      <c r="AN64">
        <f t="shared" si="27"/>
        <v>0</v>
      </c>
      <c r="AO64">
        <f t="shared" si="27"/>
        <v>0</v>
      </c>
      <c r="AP64">
        <f t="shared" si="27"/>
        <v>-2.9963668794693736E-5</v>
      </c>
      <c r="AQ64">
        <f t="shared" si="27"/>
        <v>-1.8411984918519828</v>
      </c>
      <c r="AR64">
        <f t="shared" si="27"/>
        <v>-1.8412284555207774</v>
      </c>
      <c r="AS64">
        <f t="shared" si="27"/>
        <v>-2.5543975332477424E-4</v>
      </c>
      <c r="AT64">
        <f t="shared" si="27"/>
        <v>-1.8238376383287089E-3</v>
      </c>
      <c r="AU64">
        <f t="shared" si="23"/>
        <v>-1.843307732912431</v>
      </c>
      <c r="AW64">
        <v>61</v>
      </c>
      <c r="AX64">
        <f>IF(Z64&gt;0, (R64*SUMPRODUCT(K64:$K$98, X64:$X$98)-K64*$AZ$3)/Z64, 0)</f>
        <v>-10762.777343849444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1000000</v>
      </c>
      <c r="S65">
        <f t="shared" si="1"/>
        <v>-19133.54435053315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-25.936341369601671</v>
      </c>
      <c r="AC65">
        <f t="shared" si="2"/>
        <v>-24.599498685591374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-1100.0465399515849</v>
      </c>
      <c r="AI65">
        <f t="shared" si="25"/>
        <v>-1100.0626108754</v>
      </c>
      <c r="AJ65">
        <f t="shared" si="7"/>
        <v>-1.3368426840102963</v>
      </c>
      <c r="AK65">
        <f t="shared" si="22"/>
        <v>-1.8155438958721171</v>
      </c>
      <c r="AL65">
        <f t="shared" si="26"/>
        <v>-1103.2149974552824</v>
      </c>
      <c r="AN65">
        <f t="shared" si="27"/>
        <v>0</v>
      </c>
      <c r="AO65">
        <f t="shared" si="27"/>
        <v>0</v>
      </c>
      <c r="AP65">
        <f t="shared" si="27"/>
        <v>-1.4273268539524348E-5</v>
      </c>
      <c r="AQ65">
        <f t="shared" si="27"/>
        <v>-0.97699795303425185</v>
      </c>
      <c r="AR65">
        <f t="shared" si="27"/>
        <v>-0.97701222630279139</v>
      </c>
      <c r="AS65">
        <f t="shared" si="27"/>
        <v>-1.1873066441937612E-3</v>
      </c>
      <c r="AT65">
        <f t="shared" si="27"/>
        <v>-1.6124614782106917E-3</v>
      </c>
      <c r="AU65">
        <f t="shared" si="23"/>
        <v>-0.97981199442519584</v>
      </c>
      <c r="AW65">
        <v>62</v>
      </c>
      <c r="AX65">
        <f>IF(Z65&gt;0, (R65*SUMPRODUCT(K65:$K$98, X65:$X$98)-K65*$AZ$3)/Z65, 0)</f>
        <v>-19133.54435053315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12.5</v>
      </c>
      <c r="R66">
        <f t="shared" si="0"/>
        <v>1000000</v>
      </c>
      <c r="S66">
        <f t="shared" si="1"/>
        <v>-34886.848401924668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-24.599498685591374</v>
      </c>
      <c r="AC66">
        <f t="shared" si="2"/>
        <v>-22.738959874462889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-621.02541894665262</v>
      </c>
      <c r="AI66">
        <f t="shared" si="25"/>
        <v>-621.03356634349268</v>
      </c>
      <c r="AJ66">
        <f t="shared" si="7"/>
        <v>-1.8605388111284853</v>
      </c>
      <c r="AK66">
        <f t="shared" si="22"/>
        <v>-1.7219649079913963</v>
      </c>
      <c r="AL66">
        <f t="shared" si="26"/>
        <v>-624.61607006261249</v>
      </c>
      <c r="AN66">
        <f t="shared" si="27"/>
        <v>0</v>
      </c>
      <c r="AO66">
        <f t="shared" si="27"/>
        <v>0</v>
      </c>
      <c r="AP66">
        <f t="shared" si="27"/>
        <v>-6.4607575243417902E-6</v>
      </c>
      <c r="AQ66">
        <f t="shared" si="27"/>
        <v>-0.4924633876333071</v>
      </c>
      <c r="AR66">
        <f t="shared" si="27"/>
        <v>-0.49246984839083141</v>
      </c>
      <c r="AS66">
        <f t="shared" si="27"/>
        <v>-1.4753780083682649E-3</v>
      </c>
      <c r="AT66">
        <f t="shared" si="27"/>
        <v>-1.3654910831402932E-3</v>
      </c>
      <c r="AU66">
        <f t="shared" si="23"/>
        <v>-0.4953107174823399</v>
      </c>
      <c r="AW66">
        <v>63</v>
      </c>
      <c r="AX66">
        <f>IF(Z66&gt;0, (R66*SUMPRODUCT(K66:$K$98, X66:$X$98)-K66*$AZ$3)/Z66, 0)</f>
        <v>-34886.848401924668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-66125.8719163801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-22.738959874462889</v>
      </c>
      <c r="AC67">
        <f t="shared" ref="AC67:AC79" si="30">S67*Z67</f>
        <v>-20.697908294093747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-3.9125964796856323E-3</v>
      </c>
      <c r="AH67">
        <f t="shared" ref="AH67:AH79" si="33">-X67*R67</f>
        <v>-332.26611136083636</v>
      </c>
      <c r="AI67">
        <f t="shared" ref="AI67:AI79" si="34">SUM(AE67:AH67)</f>
        <v>-332.27002395731603</v>
      </c>
      <c r="AJ67">
        <f t="shared" ref="AJ67:AJ79" si="35">AB67-AC67</f>
        <v>-2.0410515803691425</v>
      </c>
      <c r="AK67">
        <f t="shared" si="22"/>
        <v>-1.5917271912124025</v>
      </c>
      <c r="AL67">
        <f t="shared" si="26"/>
        <v>-335.90280272889754</v>
      </c>
      <c r="AN67">
        <f t="shared" ref="AN67:AT79" si="36">AE67*$K67</f>
        <v>0</v>
      </c>
      <c r="AO67">
        <f t="shared" si="36"/>
        <v>0</v>
      </c>
      <c r="AP67">
        <f t="shared" si="36"/>
        <v>-2.7702030873394078E-6</v>
      </c>
      <c r="AQ67">
        <f t="shared" si="36"/>
        <v>-0.23525160651987395</v>
      </c>
      <c r="AR67">
        <f t="shared" si="36"/>
        <v>-0.23525437672296129</v>
      </c>
      <c r="AS67">
        <f t="shared" si="36"/>
        <v>-1.4451087452319825E-3</v>
      </c>
      <c r="AT67">
        <f t="shared" si="36"/>
        <v>-1.1269773415665308E-3</v>
      </c>
      <c r="AU67">
        <f t="shared" si="23"/>
        <v>-0.23782646280975978</v>
      </c>
      <c r="AW67">
        <v>64</v>
      </c>
      <c r="AX67">
        <f>IF(Z67&gt;0, (R67*SUMPRODUCT(K67:$K$98, X67:$X$98)-K67*$AZ$3)/Z67, 0)</f>
        <v>-66125.8719163801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12.5</v>
      </c>
      <c r="R68">
        <f t="shared" si="28"/>
        <v>1000000</v>
      </c>
      <c r="S68">
        <f t="shared" si="29"/>
        <v>-131548.03552200421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-20.697908294093747</v>
      </c>
      <c r="AC68">
        <f t="shared" si="30"/>
        <v>-18.671092964897149</v>
      </c>
      <c r="AE68">
        <f t="shared" si="31"/>
        <v>0</v>
      </c>
      <c r="AF68">
        <f t="shared" si="32"/>
        <v>0</v>
      </c>
      <c r="AG68">
        <f t="shared" si="32"/>
        <v>-1.7741706376312638E-3</v>
      </c>
      <c r="AH68">
        <f t="shared" si="33"/>
        <v>-167.94399018060102</v>
      </c>
      <c r="AI68">
        <f t="shared" si="34"/>
        <v>-167.94576435123864</v>
      </c>
      <c r="AJ68">
        <f t="shared" si="35"/>
        <v>-2.026815329196598</v>
      </c>
      <c r="AK68">
        <f t="shared" si="22"/>
        <v>-1.4488535805865623</v>
      </c>
      <c r="AL68">
        <f t="shared" si="26"/>
        <v>-171.4214332610218</v>
      </c>
      <c r="AN68">
        <f t="shared" si="36"/>
        <v>0</v>
      </c>
      <c r="AO68">
        <f t="shared" si="36"/>
        <v>0</v>
      </c>
      <c r="AP68">
        <f t="shared" si="36"/>
        <v>-1.1215636204369864E-6</v>
      </c>
      <c r="AQ68">
        <f t="shared" si="36"/>
        <v>-0.10616784296975638</v>
      </c>
      <c r="AR68">
        <f t="shared" si="36"/>
        <v>-0.10616896453337682</v>
      </c>
      <c r="AS68">
        <f t="shared" si="36"/>
        <v>-1.2812760454687289E-3</v>
      </c>
      <c r="AT68">
        <f t="shared" si="36"/>
        <v>-9.159104726788322E-4</v>
      </c>
      <c r="AU68">
        <f t="shared" si="23"/>
        <v>-0.10836615105152438</v>
      </c>
      <c r="AW68">
        <v>65</v>
      </c>
      <c r="AX68">
        <f>IF(Z68&gt;0, (R68*SUMPRODUCT(K68:$K$98, X68:$X$98)-K68*$AZ$3)/Z68, 0)</f>
        <v>-131548.03552200421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1000000</v>
      </c>
      <c r="S69">
        <f t="shared" si="29"/>
        <v>-276634.98320048553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-18.671092964897149</v>
      </c>
      <c r="AC69">
        <f t="shared" si="30"/>
        <v>-16.757558186691487</v>
      </c>
      <c r="AE69">
        <f t="shared" si="31"/>
        <v>0</v>
      </c>
      <c r="AF69">
        <f t="shared" si="32"/>
        <v>0</v>
      </c>
      <c r="AG69">
        <f t="shared" si="32"/>
        <v>-7.5720530682786026E-4</v>
      </c>
      <c r="AH69">
        <f t="shared" si="33"/>
        <v>-79.937889954167275</v>
      </c>
      <c r="AI69">
        <f t="shared" si="34"/>
        <v>-79.938647159474101</v>
      </c>
      <c r="AJ69">
        <f t="shared" si="35"/>
        <v>-1.913534778205662</v>
      </c>
      <c r="AK69">
        <f t="shared" si="22"/>
        <v>-1.3069765075428006</v>
      </c>
      <c r="AL69">
        <f t="shared" si="26"/>
        <v>-83.159158445222559</v>
      </c>
      <c r="AN69">
        <f t="shared" si="36"/>
        <v>0</v>
      </c>
      <c r="AO69">
        <f t="shared" si="36"/>
        <v>0</v>
      </c>
      <c r="AP69">
        <f t="shared" si="36"/>
        <v>-4.2738979963709602E-7</v>
      </c>
      <c r="AQ69">
        <f t="shared" si="36"/>
        <v>-4.5119386331362074E-2</v>
      </c>
      <c r="AR69">
        <f t="shared" si="36"/>
        <v>-4.5119813721161708E-2</v>
      </c>
      <c r="AS69">
        <f t="shared" si="36"/>
        <v>-1.0800574666889565E-3</v>
      </c>
      <c r="AT69">
        <f t="shared" si="36"/>
        <v>-7.3769745490716179E-4</v>
      </c>
      <c r="AU69">
        <f t="shared" si="23"/>
        <v>-4.6937568642757825E-2</v>
      </c>
      <c r="AW69">
        <v>66</v>
      </c>
      <c r="AX69">
        <f>IF(Z69&gt;0, (R69*SUMPRODUCT(K69:$K$98, X69:$X$98)-K69*$AZ$3)/Z69, 0)</f>
        <v>-276634.98320048553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1000000</v>
      </c>
      <c r="S70">
        <f t="shared" si="29"/>
        <v>-625523.80535413721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-16.757558186691487</v>
      </c>
      <c r="AC70">
        <f t="shared" si="30"/>
        <v>-14.999371661259081</v>
      </c>
      <c r="AE70">
        <f t="shared" si="31"/>
        <v>0</v>
      </c>
      <c r="AF70">
        <f t="shared" si="32"/>
        <v>0</v>
      </c>
      <c r="AG70">
        <f t="shared" si="32"/>
        <v>-2.9973622771972805E-4</v>
      </c>
      <c r="AH70">
        <f t="shared" si="33"/>
        <v>-35.991762083188284</v>
      </c>
      <c r="AI70">
        <f t="shared" si="34"/>
        <v>-35.992061819416001</v>
      </c>
      <c r="AJ70">
        <f t="shared" si="35"/>
        <v>-1.7581865254324054</v>
      </c>
      <c r="AK70">
        <f t="shared" si="22"/>
        <v>-1.1730290730684041</v>
      </c>
      <c r="AL70">
        <f t="shared" si="26"/>
        <v>-38.923277417916815</v>
      </c>
      <c r="AN70">
        <f t="shared" si="36"/>
        <v>0</v>
      </c>
      <c r="AO70">
        <f t="shared" si="36"/>
        <v>0</v>
      </c>
      <c r="AP70">
        <f t="shared" si="36"/>
        <v>-1.5105382199749886E-7</v>
      </c>
      <c r="AQ70">
        <f t="shared" si="36"/>
        <v>-1.8138258643109022E-2</v>
      </c>
      <c r="AR70">
        <f t="shared" si="36"/>
        <v>-1.8138409696931018E-2</v>
      </c>
      <c r="AS70">
        <f t="shared" si="36"/>
        <v>-8.8604836482896571E-4</v>
      </c>
      <c r="AT70">
        <f t="shared" si="36"/>
        <v>-5.9115485021333462E-4</v>
      </c>
      <c r="AU70">
        <f t="shared" si="23"/>
        <v>-1.9615612911973321E-2</v>
      </c>
      <c r="AW70">
        <v>67</v>
      </c>
      <c r="AX70">
        <f>IF(Z70&gt;0, (R70*SUMPRODUCT(K70:$K$98, X70:$X$98)-K70*$AZ$3)/Z70, 0)</f>
        <v>-625523.80535413721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1000000</v>
      </c>
      <c r="S71">
        <f t="shared" si="29"/>
        <v>-1531601.287638678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-14.999371661259081</v>
      </c>
      <c r="AC71">
        <f t="shared" si="30"/>
        <v>-13.407415355827396</v>
      </c>
      <c r="AE71">
        <f t="shared" si="31"/>
        <v>0</v>
      </c>
      <c r="AF71">
        <f t="shared" si="32"/>
        <v>0</v>
      </c>
      <c r="AG71">
        <f t="shared" si="32"/>
        <v>-1.0942318559043903E-4</v>
      </c>
      <c r="AH71">
        <f t="shared" si="33"/>
        <v>-14.985254388167339</v>
      </c>
      <c r="AI71">
        <f t="shared" si="34"/>
        <v>-14.985363811352929</v>
      </c>
      <c r="AJ71">
        <f t="shared" si="35"/>
        <v>-1.591956305431685</v>
      </c>
      <c r="AK71">
        <f t="shared" si="22"/>
        <v>-1.0499560162881358</v>
      </c>
      <c r="AL71">
        <f t="shared" si="26"/>
        <v>-17.627276133072748</v>
      </c>
      <c r="AN71">
        <f t="shared" si="36"/>
        <v>0</v>
      </c>
      <c r="AO71">
        <f t="shared" si="36"/>
        <v>0</v>
      </c>
      <c r="AP71">
        <f t="shared" si="36"/>
        <v>-4.9236118978443759E-8</v>
      </c>
      <c r="AQ71">
        <f t="shared" si="36"/>
        <v>-6.7427736086904883E-3</v>
      </c>
      <c r="AR71">
        <f t="shared" si="36"/>
        <v>-6.7428228448094662E-3</v>
      </c>
      <c r="AS71">
        <f t="shared" si="36"/>
        <v>-7.1631756688289008E-4</v>
      </c>
      <c r="AT71">
        <f t="shared" si="36"/>
        <v>-4.7243880774580985E-4</v>
      </c>
      <c r="AU71">
        <f t="shared" si="23"/>
        <v>-7.9315792194381649E-3</v>
      </c>
      <c r="AW71">
        <v>68</v>
      </c>
      <c r="AX71">
        <f>IF(Z71&gt;0, (R71*SUMPRODUCT(K71:$K$98, X71:$X$98)-K71*$AZ$3)/Z71, 0)</f>
        <v>-1531601.287638678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1000000</v>
      </c>
      <c r="S72">
        <f t="shared" si="29"/>
        <v>-4090243.2376190997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-13.407415355827396</v>
      </c>
      <c r="AC72">
        <f t="shared" si="30"/>
        <v>-11.976573697226447</v>
      </c>
      <c r="AE72">
        <f t="shared" si="31"/>
        <v>0</v>
      </c>
      <c r="AF72">
        <f t="shared" si="32"/>
        <v>0</v>
      </c>
      <c r="AG72">
        <f t="shared" si="32"/>
        <v>-3.6601043634381513E-5</v>
      </c>
      <c r="AH72">
        <f t="shared" si="33"/>
        <v>-5.73823280801225</v>
      </c>
      <c r="AI72">
        <f t="shared" si="34"/>
        <v>-5.7382694090558841</v>
      </c>
      <c r="AJ72">
        <f t="shared" si="35"/>
        <v>-1.4308416586009489</v>
      </c>
      <c r="AK72">
        <f t="shared" ref="AK72:AK79" si="49">G72*SUM(AB72:AB72, AE72:AF72)</f>
        <v>-0.93851907490791786</v>
      </c>
      <c r="AL72">
        <f t="shared" si="26"/>
        <v>-8.1076301425647515</v>
      </c>
      <c r="AN72">
        <f t="shared" si="36"/>
        <v>0</v>
      </c>
      <c r="AO72">
        <f t="shared" si="36"/>
        <v>0</v>
      </c>
      <c r="AP72">
        <f t="shared" si="36"/>
        <v>-1.4704487913090289E-8</v>
      </c>
      <c r="AQ72">
        <f t="shared" si="36"/>
        <v>-2.305337951857014E-3</v>
      </c>
      <c r="AR72">
        <f t="shared" si="36"/>
        <v>-2.3053526563449269E-3</v>
      </c>
      <c r="AS72">
        <f t="shared" si="36"/>
        <v>-5.7484136476042443E-4</v>
      </c>
      <c r="AT72">
        <f t="shared" si="36"/>
        <v>-3.7705051612857811E-4</v>
      </c>
      <c r="AU72">
        <f t="shared" si="23"/>
        <v>-3.2572445372339299E-3</v>
      </c>
      <c r="AW72">
        <v>69</v>
      </c>
      <c r="AX72">
        <f>IF(Z72&gt;0, (R72*SUMPRODUCT(K72:$K$98, X72:$X$98)-K72*$AZ$3)/Z72, 0)</f>
        <v>-4090243.2376190997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1000000</v>
      </c>
      <c r="S73">
        <f t="shared" si="29"/>
        <v>-12009000.088887293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-11.976573697226447</v>
      </c>
      <c r="AC73">
        <f t="shared" si="30"/>
        <v>-10.695321506419701</v>
      </c>
      <c r="AE73">
        <f t="shared" si="31"/>
        <v>0</v>
      </c>
      <c r="AF73">
        <f t="shared" si="32"/>
        <v>0</v>
      </c>
      <c r="AG73">
        <f t="shared" si="32"/>
        <v>-1.1132610362286508E-5</v>
      </c>
      <c r="AH73">
        <f t="shared" si="33"/>
        <v>-2.0081938268600954</v>
      </c>
      <c r="AI73">
        <f t="shared" si="34"/>
        <v>-2.0082049594704579</v>
      </c>
      <c r="AJ73">
        <f t="shared" si="35"/>
        <v>-1.2812521908067467</v>
      </c>
      <c r="AK73">
        <f t="shared" si="49"/>
        <v>-0.83836015880585135</v>
      </c>
      <c r="AL73">
        <f t="shared" si="26"/>
        <v>-4.1278173090830563</v>
      </c>
      <c r="AN73">
        <f t="shared" si="36"/>
        <v>0</v>
      </c>
      <c r="AO73">
        <f t="shared" si="36"/>
        <v>0</v>
      </c>
      <c r="AP73">
        <f t="shared" si="36"/>
        <v>-3.9933320361373626E-9</v>
      </c>
      <c r="AQ73">
        <f t="shared" si="36"/>
        <v>-7.2035079667753853E-4</v>
      </c>
      <c r="AR73">
        <f t="shared" si="36"/>
        <v>-7.2035479000957478E-4</v>
      </c>
      <c r="AS73">
        <f t="shared" si="36"/>
        <v>-4.5959260707197698E-4</v>
      </c>
      <c r="AT73">
        <f t="shared" si="36"/>
        <v>-3.007246612458467E-4</v>
      </c>
      <c r="AU73">
        <f t="shared" si="23"/>
        <v>-1.4806720583273986E-3</v>
      </c>
      <c r="AW73">
        <v>70</v>
      </c>
      <c r="AX73">
        <f>IF(Z73&gt;0, (R73*SUMPRODUCT(K73:$K$98, X73:$X$98)-K73*$AZ$3)/Z73, 0)</f>
        <v>-12009000.088887293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1000000</v>
      </c>
      <c r="S74">
        <f t="shared" si="29"/>
        <v>-39118967.805793554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-10.695321506419701</v>
      </c>
      <c r="AC74">
        <f t="shared" si="30"/>
        <v>-9.5500083493961938</v>
      </c>
      <c r="AE74">
        <f t="shared" si="31"/>
        <v>0</v>
      </c>
      <c r="AF74">
        <f t="shared" si="32"/>
        <v>0</v>
      </c>
      <c r="AG74">
        <f t="shared" si="32"/>
        <v>-3.051591365091511E-6</v>
      </c>
      <c r="AH74">
        <f t="shared" si="33"/>
        <v>-0.63757543148577045</v>
      </c>
      <c r="AI74">
        <f t="shared" si="34"/>
        <v>-0.63757848307713549</v>
      </c>
      <c r="AJ74">
        <f t="shared" si="35"/>
        <v>-1.1453131570235069</v>
      </c>
      <c r="AK74">
        <f t="shared" si="49"/>
        <v>-0.74867250544937913</v>
      </c>
      <c r="AL74">
        <f t="shared" si="26"/>
        <v>-2.5315641455500217</v>
      </c>
      <c r="AN74">
        <f t="shared" si="36"/>
        <v>0</v>
      </c>
      <c r="AO74">
        <f t="shared" si="36"/>
        <v>0</v>
      </c>
      <c r="AP74">
        <f t="shared" si="36"/>
        <v>-9.7734246208506306E-10</v>
      </c>
      <c r="AQ74">
        <f t="shared" si="36"/>
        <v>-2.0419822558862265E-4</v>
      </c>
      <c r="AR74">
        <f t="shared" si="36"/>
        <v>-2.0419920293108474E-4</v>
      </c>
      <c r="AS74">
        <f t="shared" si="36"/>
        <v>-3.6681293358889922E-4</v>
      </c>
      <c r="AT74">
        <f t="shared" si="36"/>
        <v>-2.3977962388465026E-4</v>
      </c>
      <c r="AU74">
        <f t="shared" si="23"/>
        <v>-8.1079176040463428E-4</v>
      </c>
      <c r="AW74">
        <v>71</v>
      </c>
      <c r="AX74">
        <f>IF(Z74&gt;0, (R74*SUMPRODUCT(K74:$K$98, X74:$X$98)-K74*$AZ$3)/Z74, 0)</f>
        <v>-39118967.805793554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1000000</v>
      </c>
      <c r="S75">
        <f t="shared" si="29"/>
        <v>-143021675.29891172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-9.5500083493961938</v>
      </c>
      <c r="AC75">
        <f t="shared" si="30"/>
        <v>-8.526968344210907</v>
      </c>
      <c r="AE75">
        <f t="shared" si="31"/>
        <v>0</v>
      </c>
      <c r="AF75">
        <f t="shared" si="32"/>
        <v>0</v>
      </c>
      <c r="AG75">
        <f t="shared" si="32"/>
        <v>-7.452514038859631E-7</v>
      </c>
      <c r="AH75">
        <f t="shared" si="33"/>
        <v>-0.18206592380437062</v>
      </c>
      <c r="AI75">
        <f t="shared" si="34"/>
        <v>-0.18206666905577451</v>
      </c>
      <c r="AJ75">
        <f t="shared" si="35"/>
        <v>-1.0230400051852868</v>
      </c>
      <c r="AK75">
        <f t="shared" si="49"/>
        <v>-0.66850058445773364</v>
      </c>
      <c r="AL75">
        <f t="shared" si="26"/>
        <v>-1.8736072586987951</v>
      </c>
      <c r="AN75">
        <f t="shared" si="36"/>
        <v>0</v>
      </c>
      <c r="AO75">
        <f t="shared" si="36"/>
        <v>0</v>
      </c>
      <c r="AP75">
        <f t="shared" si="36"/>
        <v>-2.131106582730058E-10</v>
      </c>
      <c r="AQ75">
        <f t="shared" si="36"/>
        <v>-5.2063221442746138E-5</v>
      </c>
      <c r="AR75">
        <f t="shared" si="36"/>
        <v>-5.2063434553404416E-5</v>
      </c>
      <c r="AS75">
        <f t="shared" si="36"/>
        <v>-2.9254655248930845E-4</v>
      </c>
      <c r="AT75">
        <f t="shared" si="36"/>
        <v>-1.9116314154770297E-4</v>
      </c>
      <c r="AU75">
        <f t="shared" si="23"/>
        <v>-5.357731285904159E-4</v>
      </c>
      <c r="AW75">
        <v>72</v>
      </c>
      <c r="AX75">
        <f>IF(Z75&gt;0, (R75*SUMPRODUCT(K75:$K$98, X75:$X$98)-K75*$AZ$3)/Z75, 0)</f>
        <v>-143021675.29891172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1000000</v>
      </c>
      <c r="S76">
        <f t="shared" si="29"/>
        <v>-595824048.49812722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-8.526968344210907</v>
      </c>
      <c r="AC76">
        <f t="shared" si="30"/>
        <v>-7.613409511529782</v>
      </c>
      <c r="AE76">
        <f t="shared" si="31"/>
        <v>0</v>
      </c>
      <c r="AF76">
        <f t="shared" si="32"/>
        <v>0</v>
      </c>
      <c r="AG76">
        <f t="shared" si="32"/>
        <v>-1.5972436683951909E-7</v>
      </c>
      <c r="AH76">
        <f t="shared" si="33"/>
        <v>-4.6245961840606753E-2</v>
      </c>
      <c r="AI76">
        <f t="shared" si="34"/>
        <v>-4.624612156497359E-2</v>
      </c>
      <c r="AJ76">
        <f t="shared" si="35"/>
        <v>-0.91355883268112503</v>
      </c>
      <c r="AK76">
        <f t="shared" si="49"/>
        <v>-0.59688778409476351</v>
      </c>
      <c r="AL76">
        <f t="shared" si="26"/>
        <v>-1.5566927383408622</v>
      </c>
      <c r="AN76">
        <f t="shared" si="36"/>
        <v>0</v>
      </c>
      <c r="AO76">
        <f t="shared" si="36"/>
        <v>0</v>
      </c>
      <c r="AP76">
        <f t="shared" si="36"/>
        <v>-4.0780779265895629E-11</v>
      </c>
      <c r="AQ76">
        <f t="shared" si="36"/>
        <v>-1.1807505636605188E-5</v>
      </c>
      <c r="AR76">
        <f t="shared" si="36"/>
        <v>-1.1807546417384452E-5</v>
      </c>
      <c r="AS76">
        <f t="shared" si="36"/>
        <v>-2.3324957762650166E-4</v>
      </c>
      <c r="AT76">
        <f t="shared" si="36"/>
        <v>-1.5239721685129584E-4</v>
      </c>
      <c r="AU76">
        <f t="shared" si="23"/>
        <v>-3.9745434089518198E-4</v>
      </c>
      <c r="AW76">
        <v>73</v>
      </c>
      <c r="AX76">
        <f>IF(Z76&gt;0, (R76*SUMPRODUCT(K76:$K$98, X76:$X$98)-K76*$AZ$3)/Z76, 0)</f>
        <v>-595824048.49812722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1000000</v>
      </c>
      <c r="S77">
        <f t="shared" si="29"/>
        <v>-2884533131.0400362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-7.613409511529782</v>
      </c>
      <c r="AC77">
        <f t="shared" si="30"/>
        <v>-6.7976973048366958</v>
      </c>
      <c r="AE77">
        <f t="shared" si="31"/>
        <v>0</v>
      </c>
      <c r="AF77">
        <f t="shared" si="32"/>
        <v>0</v>
      </c>
      <c r="AG77">
        <f t="shared" si="32"/>
        <v>-2.9457528289793572E-8</v>
      </c>
      <c r="AH77">
        <f t="shared" si="33"/>
        <v>-1.0293567590506425E-2</v>
      </c>
      <c r="AI77">
        <f t="shared" si="34"/>
        <v>-1.0293597048034715E-2</v>
      </c>
      <c r="AJ77">
        <f t="shared" si="35"/>
        <v>-0.81571220669308619</v>
      </c>
      <c r="AK77">
        <f t="shared" si="49"/>
        <v>-0.53293866580708482</v>
      </c>
      <c r="AL77">
        <f t="shared" si="26"/>
        <v>-1.3589444695482058</v>
      </c>
      <c r="AN77">
        <f t="shared" si="36"/>
        <v>0</v>
      </c>
      <c r="AO77">
        <f t="shared" si="36"/>
        <v>0</v>
      </c>
      <c r="AP77">
        <f t="shared" si="36"/>
        <v>-6.7152568083559095E-12</v>
      </c>
      <c r="AQ77">
        <f t="shared" si="36"/>
        <v>-2.3465631319912893E-6</v>
      </c>
      <c r="AR77">
        <f t="shared" si="36"/>
        <v>-2.3465698472480978E-6</v>
      </c>
      <c r="AS77">
        <f t="shared" si="36"/>
        <v>-1.8595304045087471E-4</v>
      </c>
      <c r="AT77">
        <f t="shared" si="36"/>
        <v>-1.2149084501557209E-4</v>
      </c>
      <c r="AU77">
        <f t="shared" si="23"/>
        <v>-3.097904553136949E-4</v>
      </c>
      <c r="AW77">
        <v>74</v>
      </c>
      <c r="AX77">
        <f>IF(Z77&gt;0, (R77*SUMPRODUCT(K77:$K$98, X77:$X$98)-K77*$AZ$3)/Z77, 0)</f>
        <v>-2884533131.0400362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1000000</v>
      </c>
      <c r="S78">
        <f t="shared" si="29"/>
        <v>-16666330129.631752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-6.7976973048366958</v>
      </c>
      <c r="AC78">
        <f t="shared" si="30"/>
        <v>-6.0693746387223975</v>
      </c>
      <c r="AE78">
        <f t="shared" si="31"/>
        <v>0</v>
      </c>
      <c r="AF78">
        <f t="shared" si="32"/>
        <v>0</v>
      </c>
      <c r="AG78">
        <f t="shared" si="32"/>
        <v>-4.5521228965183276E-9</v>
      </c>
      <c r="AH78">
        <f t="shared" si="33"/>
        <v>-1.9688664088301847E-3</v>
      </c>
      <c r="AI78">
        <f t="shared" si="34"/>
        <v>-1.9688709609530812E-3</v>
      </c>
      <c r="AJ78">
        <f t="shared" si="35"/>
        <v>-0.7283226661142983</v>
      </c>
      <c r="AK78">
        <f t="shared" si="49"/>
        <v>-0.47583881133856876</v>
      </c>
      <c r="AL78">
        <f t="shared" si="26"/>
        <v>-1.2061303484138202</v>
      </c>
      <c r="AN78">
        <f t="shared" si="36"/>
        <v>0</v>
      </c>
      <c r="AO78">
        <f t="shared" si="36"/>
        <v>0</v>
      </c>
      <c r="AP78">
        <f t="shared" si="36"/>
        <v>-9.2653595726364976E-13</v>
      </c>
      <c r="AQ78">
        <f t="shared" si="36"/>
        <v>-4.0074171200979016E-7</v>
      </c>
      <c r="AR78">
        <f t="shared" si="36"/>
        <v>-4.0074263854574742E-7</v>
      </c>
      <c r="AS78">
        <f t="shared" si="36"/>
        <v>-1.4824229353762748E-4</v>
      </c>
      <c r="AT78">
        <f t="shared" si="36"/>
        <v>-9.6851903735723963E-5</v>
      </c>
      <c r="AU78">
        <f t="shared" si="23"/>
        <v>-2.4549493991189719E-4</v>
      </c>
      <c r="AW78">
        <v>75</v>
      </c>
      <c r="AX78">
        <f>IF(Z78&gt;0, (R78*SUMPRODUCT(K78:$K$98, X78:$X$98)-K78*$AZ$3)/Z78, 0)</f>
        <v>-16666330129.631752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-6.0693746387223975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-3.6416983172146624E-4</v>
      </c>
      <c r="AI79">
        <f t="shared" si="34"/>
        <v>-3.6416983172146624E-4</v>
      </c>
      <c r="AJ79">
        <f t="shared" si="35"/>
        <v>-6.0693746387223975</v>
      </c>
      <c r="AK79">
        <f t="shared" si="49"/>
        <v>-0.42485622471056789</v>
      </c>
      <c r="AL79">
        <f t="shared" si="26"/>
        <v>-6.4945950332646865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-6.6181139804546413E-8</v>
      </c>
      <c r="AR79">
        <f t="shared" si="36"/>
        <v>-6.6181139804546413E-8</v>
      </c>
      <c r="AS79">
        <f t="shared" si="36"/>
        <v>-1.102996724337883E-3</v>
      </c>
      <c r="AT79">
        <f t="shared" si="36"/>
        <v>-7.720977070365183E-5</v>
      </c>
      <c r="AU79">
        <f t="shared" si="23"/>
        <v>-1.1802726761813394E-3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51227.638555940823</v>
      </c>
      <c r="AO81" s="8">
        <f t="shared" si="50"/>
        <v>-5122.763855594083</v>
      </c>
      <c r="AP81" s="8">
        <f t="shared" si="50"/>
        <v>-206.78126717811222</v>
      </c>
      <c r="AQ81" s="8">
        <f t="shared" si="50"/>
        <v>-29819.178812619197</v>
      </c>
      <c r="AR81" s="8">
        <f t="shared" si="50"/>
        <v>16078.914620549414</v>
      </c>
      <c r="AS81" s="8">
        <f t="shared" si="50"/>
        <v>-3574.9084526556594</v>
      </c>
      <c r="AT81" s="8">
        <f t="shared" si="50"/>
        <v>2085.3632640491332</v>
      </c>
      <c r="AU81" s="8">
        <f t="shared" si="50"/>
        <v>14589.369431942885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6C6E-27F4-4850-91EE-CD05F13554B6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81425.542506370693</v>
      </c>
      <c r="K3">
        <v>1</v>
      </c>
      <c r="L3" s="2">
        <v>0</v>
      </c>
      <c r="O3">
        <f>$C$3</f>
        <v>81425.542506370693</v>
      </c>
      <c r="P3" s="2">
        <f>O3*C5</f>
        <v>8142.5542506370693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81425.542506370693</v>
      </c>
      <c r="AF3">
        <f t="shared" ref="AF3:AG34" si="4">-$Z3*P3</f>
        <v>-8142.5542506370693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73157.17069983363</v>
      </c>
      <c r="AJ3">
        <f t="shared" ref="AJ3:AJ66" si="7">AB3-AC3</f>
        <v>0</v>
      </c>
      <c r="AL3">
        <f t="shared" ref="AL3:AL34" si="8">SUM(AI3:AK3)</f>
        <v>73157.17069983363</v>
      </c>
      <c r="AN3">
        <f t="shared" ref="AN3:AU34" si="9">AE3*$K3</f>
        <v>81425.542506370693</v>
      </c>
      <c r="AO3">
        <f t="shared" si="9"/>
        <v>-8142.5542506370693</v>
      </c>
      <c r="AP3">
        <f t="shared" si="9"/>
        <v>-125.8175559</v>
      </c>
      <c r="AQ3">
        <f t="shared" si="9"/>
        <v>0</v>
      </c>
      <c r="AR3">
        <f t="shared" si="9"/>
        <v>73157.17069983363</v>
      </c>
      <c r="AS3">
        <f t="shared" si="9"/>
        <v>0</v>
      </c>
      <c r="AT3">
        <f t="shared" si="9"/>
        <v>0</v>
      </c>
      <c r="AU3">
        <f t="shared" si="9"/>
        <v>73157.17069983363</v>
      </c>
      <c r="AW3">
        <v>0</v>
      </c>
      <c r="AX3">
        <f>IF(Z3&gt;0, (R3*SUMPRODUCT(K3:$K$98, X3:$X$98)-K3*$AZ$3)/Z3, 0)</f>
        <v>0</v>
      </c>
      <c r="AZ3">
        <f>C6*ABS(SUMPRODUCT(X4:X69, K4:K69))/1</f>
        <v>47004.135992085932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5105.9129346275413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5036.1574277234977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-5036.1574277234977</v>
      </c>
      <c r="AK4">
        <f>G4*SUM(AB4, AE4:AF4)</f>
        <v>0</v>
      </c>
      <c r="AL4">
        <f t="shared" si="8"/>
        <v>-8697.868427723497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-3269.3848214285708</v>
      </c>
      <c r="AR4">
        <f t="shared" si="9"/>
        <v>-3269.3848214285708</v>
      </c>
      <c r="AS4">
        <f t="shared" si="9"/>
        <v>-4496.5691318959798</v>
      </c>
      <c r="AT4">
        <f t="shared" si="9"/>
        <v>0</v>
      </c>
      <c r="AU4">
        <f t="shared" si="9"/>
        <v>-7765.9539533245506</v>
      </c>
      <c r="AW4">
        <v>1</v>
      </c>
      <c r="AX4">
        <f>IF(Z4&gt;0, (R4*SUMPRODUCT(K4:$K$98, X4:$X$98)-K4*$AZ$3)/Z4, 0)</f>
        <v>5105.9129346275413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1000000</v>
      </c>
      <c r="S5">
        <f t="shared" si="1"/>
        <v>6438.9991459052508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5036.1574277234977</v>
      </c>
      <c r="AC5">
        <f t="shared" si="2"/>
        <v>6263.3417381909021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-3755.1407759812168</v>
      </c>
      <c r="AI5">
        <f t="shared" si="6"/>
        <v>-3767.2997730478919</v>
      </c>
      <c r="AJ5">
        <f t="shared" si="7"/>
        <v>-1227.1843104674044</v>
      </c>
      <c r="AK5">
        <f>G5*SUM(AB5, AE5:AF5)</f>
        <v>352.53101994064485</v>
      </c>
      <c r="AL5">
        <f t="shared" si="8"/>
        <v>-4641.9530635746514</v>
      </c>
      <c r="AN5">
        <f t="shared" si="9"/>
        <v>0</v>
      </c>
      <c r="AO5">
        <f t="shared" si="9"/>
        <v>0</v>
      </c>
      <c r="AP5">
        <f t="shared" si="9"/>
        <v>-9.6930780187143117</v>
      </c>
      <c r="AQ5">
        <f t="shared" si="9"/>
        <v>-2993.5752359544135</v>
      </c>
      <c r="AR5">
        <f t="shared" si="9"/>
        <v>-3003.268313973128</v>
      </c>
      <c r="AS5">
        <f t="shared" si="9"/>
        <v>-978.30381893128538</v>
      </c>
      <c r="AT5">
        <f t="shared" si="9"/>
        <v>281.03557074349874</v>
      </c>
      <c r="AU5">
        <f t="shared" si="9"/>
        <v>-3700.5365621609144</v>
      </c>
      <c r="AW5">
        <v>2</v>
      </c>
      <c r="AX5">
        <f>IF(Z5&gt;0, (R5*SUMPRODUCT(K5:$K$98, X5:$X$98)-K5*$AZ$3)/Z5, 0)</f>
        <v>6438.9991459052508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1000000</v>
      </c>
      <c r="S6">
        <f t="shared" si="1"/>
        <v>7594.8696320860363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6263.3417381909021</v>
      </c>
      <c r="AC6">
        <f t="shared" si="2"/>
        <v>7284.5603700007632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-3850.3147016821154</v>
      </c>
      <c r="AI6">
        <f t="shared" si="6"/>
        <v>-3862.3039798443529</v>
      </c>
      <c r="AJ6">
        <f t="shared" si="7"/>
        <v>-1021.2186318098611</v>
      </c>
      <c r="AK6">
        <f>G6*SUM(AB6, AE6:AF6)</f>
        <v>438.43392167336322</v>
      </c>
      <c r="AL6">
        <f t="shared" si="8"/>
        <v>-4445.0886899808511</v>
      </c>
      <c r="AN6">
        <f t="shared" si="9"/>
        <v>0</v>
      </c>
      <c r="AO6">
        <f t="shared" si="9"/>
        <v>0</v>
      </c>
      <c r="AP6">
        <f t="shared" si="9"/>
        <v>-8.5337313814212923</v>
      </c>
      <c r="AQ6">
        <f t="shared" si="9"/>
        <v>-2740.5779525229154</v>
      </c>
      <c r="AR6">
        <f t="shared" si="9"/>
        <v>-2749.111683904337</v>
      </c>
      <c r="AS6">
        <f t="shared" si="9"/>
        <v>-726.88325082129541</v>
      </c>
      <c r="AT6">
        <f t="shared" si="9"/>
        <v>312.06860541847209</v>
      </c>
      <c r="AU6">
        <f t="shared" si="9"/>
        <v>-3163.9263293071604</v>
      </c>
      <c r="AW6">
        <v>3</v>
      </c>
      <c r="AX6">
        <f>IF(Z6&gt;0, (R6*SUMPRODUCT(K6:$K$98, X6:$X$98)-K6*$AZ$3)/Z6, 0)</f>
        <v>7594.8696320860363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1000000</v>
      </c>
      <c r="S7">
        <f t="shared" si="1"/>
        <v>8596.2711498239605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7284.5603700007632</v>
      </c>
      <c r="AC7">
        <f t="shared" si="2"/>
        <v>8128.6197994102195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-3952.482312330751</v>
      </c>
      <c r="AI7">
        <f t="shared" si="6"/>
        <v>-3964.3022916824621</v>
      </c>
      <c r="AJ7">
        <f t="shared" si="7"/>
        <v>-844.05942940945624</v>
      </c>
      <c r="AK7">
        <f>G7*SUM(AB7, AE7:AF7)</f>
        <v>509.91922590005345</v>
      </c>
      <c r="AL7">
        <f t="shared" si="8"/>
        <v>-4298.4424951918645</v>
      </c>
      <c r="AN7">
        <f t="shared" si="9"/>
        <v>0</v>
      </c>
      <c r="AO7">
        <f t="shared" si="9"/>
        <v>0</v>
      </c>
      <c r="AP7">
        <f t="shared" si="9"/>
        <v>-7.5118105643841249</v>
      </c>
      <c r="AQ7">
        <f t="shared" si="9"/>
        <v>-2511.8739640615227</v>
      </c>
      <c r="AR7">
        <f t="shared" si="9"/>
        <v>-2519.3857746259068</v>
      </c>
      <c r="AS7">
        <f t="shared" si="9"/>
        <v>-536.4150266377759</v>
      </c>
      <c r="AT7">
        <f t="shared" si="9"/>
        <v>324.06288658568099</v>
      </c>
      <c r="AU7">
        <f t="shared" si="9"/>
        <v>-2731.7379146780017</v>
      </c>
      <c r="AW7">
        <v>4</v>
      </c>
      <c r="AX7">
        <f>IF(Z7&gt;0, (R7*SUMPRODUCT(K7:$K$98, X7:$X$98)-K7*$AZ$3)/Z7, 0)</f>
        <v>8596.2711498239605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1000000</v>
      </c>
      <c r="S8">
        <f t="shared" si="1"/>
        <v>9459.850655256414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8128.6197994102195</v>
      </c>
      <c r="AC8">
        <f t="shared" si="2"/>
        <v>8817.3149263597552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-4064.7613520796995</v>
      </c>
      <c r="AI8">
        <f t="shared" si="6"/>
        <v>-4076.4123221209925</v>
      </c>
      <c r="AJ8">
        <f t="shared" si="7"/>
        <v>-688.69512694953573</v>
      </c>
      <c r="AK8">
        <f t="shared" ref="AK8:AK69" si="22">G8*SUM(AB8:AB8, AE8:AF8)</f>
        <v>569.0033859587154</v>
      </c>
      <c r="AL8">
        <f t="shared" si="8"/>
        <v>-4196.104063111813</v>
      </c>
      <c r="AN8">
        <f t="shared" si="9"/>
        <v>0</v>
      </c>
      <c r="AO8">
        <f t="shared" si="9"/>
        <v>0</v>
      </c>
      <c r="AP8">
        <f t="shared" si="9"/>
        <v>-6.6110732966023962</v>
      </c>
      <c r="AQ8">
        <f t="shared" si="9"/>
        <v>-2306.4547532570664</v>
      </c>
      <c r="AR8">
        <f t="shared" si="9"/>
        <v>-2313.0658265536686</v>
      </c>
      <c r="AS8">
        <f t="shared" si="9"/>
        <v>-390.78411043369664</v>
      </c>
      <c r="AT8">
        <f t="shared" si="9"/>
        <v>322.86780218779046</v>
      </c>
      <c r="AU8">
        <f t="shared" si="9"/>
        <v>-2380.9821347995749</v>
      </c>
      <c r="AW8">
        <v>5</v>
      </c>
      <c r="AX8">
        <f>IF(Z8&gt;0, (R8*SUMPRODUCT(K8:$K$98, X8:$X$98)-K8*$AZ$3)/Z8, 0)</f>
        <v>9459.850655256414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1000000</v>
      </c>
      <c r="S9">
        <f t="shared" si="1"/>
        <v>10199.229973949881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8817.3149263597552</v>
      </c>
      <c r="AC9">
        <f t="shared" si="2"/>
        <v>9368.511147219695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-4205.9983207515097</v>
      </c>
      <c r="AI9">
        <f t="shared" si="6"/>
        <v>-4217.4802061133805</v>
      </c>
      <c r="AJ9">
        <f t="shared" si="7"/>
        <v>-551.19622085993979</v>
      </c>
      <c r="AK9">
        <f t="shared" si="22"/>
        <v>617.21204484518296</v>
      </c>
      <c r="AL9">
        <f t="shared" si="8"/>
        <v>-4151.464382128137</v>
      </c>
      <c r="AN9">
        <f t="shared" si="9"/>
        <v>0</v>
      </c>
      <c r="AO9">
        <f t="shared" si="9"/>
        <v>0</v>
      </c>
      <c r="AP9">
        <f t="shared" si="9"/>
        <v>-5.8170804541139285</v>
      </c>
      <c r="AQ9">
        <f t="shared" si="9"/>
        <v>-2130.8896449122658</v>
      </c>
      <c r="AR9">
        <f t="shared" si="9"/>
        <v>-2136.7067253663799</v>
      </c>
      <c r="AS9">
        <f t="shared" si="9"/>
        <v>-279.25315936297341</v>
      </c>
      <c r="AT9">
        <f t="shared" si="9"/>
        <v>312.69883028406184</v>
      </c>
      <c r="AU9">
        <f t="shared" si="9"/>
        <v>-2103.2610544452914</v>
      </c>
      <c r="AW9">
        <v>6</v>
      </c>
      <c r="AX9">
        <f>IF(Z9&gt;0, (R9*SUMPRODUCT(K9:$K$98, X9:$X$98)-K9*$AZ$3)/Z9, 0)</f>
        <v>10199.229973949881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1000000</v>
      </c>
      <c r="S10">
        <f t="shared" si="1"/>
        <v>10816.55112415254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9368.511147219695</v>
      </c>
      <c r="AC10">
        <f t="shared" si="2"/>
        <v>9789.0955863404924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-4354.5206388534862</v>
      </c>
      <c r="AI10">
        <f t="shared" si="6"/>
        <v>-4365.833273853752</v>
      </c>
      <c r="AJ10">
        <f t="shared" si="7"/>
        <v>-420.58443912079747</v>
      </c>
      <c r="AK10">
        <f t="shared" si="22"/>
        <v>655.79578030537868</v>
      </c>
      <c r="AL10">
        <f t="shared" si="8"/>
        <v>-4130.6219326691707</v>
      </c>
      <c r="AN10">
        <f t="shared" si="9"/>
        <v>0</v>
      </c>
      <c r="AO10">
        <f t="shared" si="9"/>
        <v>0</v>
      </c>
      <c r="AP10">
        <f t="shared" si="9"/>
        <v>-5.1172615657630693</v>
      </c>
      <c r="AQ10">
        <f t="shared" si="9"/>
        <v>-1969.7639941536829</v>
      </c>
      <c r="AR10">
        <f t="shared" si="9"/>
        <v>-1974.8812557194458</v>
      </c>
      <c r="AS10">
        <f t="shared" si="9"/>
        <v>-190.25104101920022</v>
      </c>
      <c r="AT10">
        <f t="shared" si="9"/>
        <v>296.64870664238384</v>
      </c>
      <c r="AU10">
        <f t="shared" si="9"/>
        <v>-1868.4835900962621</v>
      </c>
      <c r="AW10">
        <v>7</v>
      </c>
      <c r="AX10">
        <f>IF(Z10&gt;0, (R10*SUMPRODUCT(K10:$K$98, X10:$X$98)-K10*$AZ$3)/Z10, 0)</f>
        <v>10816.55112415254</v>
      </c>
    </row>
    <row r="11" spans="1:52" x14ac:dyDescent="0.25">
      <c r="A11" t="s">
        <v>33</v>
      </c>
      <c r="C11" s="12">
        <f>AU71</f>
        <v>22996.462172860403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1000000</v>
      </c>
      <c r="S11">
        <f t="shared" si="1"/>
        <v>11326.778474127495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9789.0955863404924</v>
      </c>
      <c r="AC11">
        <f t="shared" si="2"/>
        <v>10097.4334529306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-4495.084567463754</v>
      </c>
      <c r="AI11">
        <f t="shared" si="6"/>
        <v>-4506.2278875569245</v>
      </c>
      <c r="AJ11">
        <f t="shared" si="7"/>
        <v>-308.3378665901073</v>
      </c>
      <c r="AK11">
        <f t="shared" si="22"/>
        <v>685.23669104383453</v>
      </c>
      <c r="AL11">
        <f t="shared" si="8"/>
        <v>-4129.3290631031978</v>
      </c>
      <c r="AN11">
        <f t="shared" si="9"/>
        <v>0</v>
      </c>
      <c r="AO11">
        <f t="shared" si="9"/>
        <v>0</v>
      </c>
      <c r="AP11">
        <f t="shared" si="9"/>
        <v>-4.5006000896369409</v>
      </c>
      <c r="AQ11">
        <f t="shared" si="9"/>
        <v>-1815.4892651475075</v>
      </c>
      <c r="AR11">
        <f t="shared" si="9"/>
        <v>-1819.9898652371446</v>
      </c>
      <c r="AS11">
        <f t="shared" si="9"/>
        <v>-124.53249286668463</v>
      </c>
      <c r="AT11">
        <f t="shared" si="9"/>
        <v>276.7556067086856</v>
      </c>
      <c r="AU11">
        <f t="shared" si="9"/>
        <v>-1667.766751395144</v>
      </c>
      <c r="AW11">
        <v>8</v>
      </c>
      <c r="AX11">
        <f>IF(Z11&gt;0, (R11*SUMPRODUCT(K11:$K$98, X11:$X$98)-K11*$AZ$3)/Z11, 0)</f>
        <v>11326.778474127495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1000000</v>
      </c>
      <c r="S12">
        <f t="shared" si="1"/>
        <v>11750.723915570752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10097.4334529306</v>
      </c>
      <c r="AC12">
        <f t="shared" si="2"/>
        <v>10315.96370630433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-4650.6806872655125</v>
      </c>
      <c r="AI12">
        <f t="shared" si="6"/>
        <v>-4661.6544406491603</v>
      </c>
      <c r="AJ12">
        <f t="shared" si="7"/>
        <v>-218.53025337373037</v>
      </c>
      <c r="AK12">
        <f t="shared" si="22"/>
        <v>706.82034170514203</v>
      </c>
      <c r="AL12">
        <f t="shared" si="8"/>
        <v>-4173.3643523177489</v>
      </c>
      <c r="AN12">
        <f t="shared" si="9"/>
        <v>0</v>
      </c>
      <c r="AO12">
        <f t="shared" si="9"/>
        <v>0</v>
      </c>
      <c r="AP12">
        <f t="shared" si="9"/>
        <v>-3.9572454818188798</v>
      </c>
      <c r="AQ12">
        <f t="shared" si="9"/>
        <v>-1677.0820788161664</v>
      </c>
      <c r="AR12">
        <f t="shared" si="9"/>
        <v>-1681.0393242979853</v>
      </c>
      <c r="AS12">
        <f t="shared" si="9"/>
        <v>-78.804200128331829</v>
      </c>
      <c r="AT12">
        <f t="shared" si="9"/>
        <v>254.88650107977992</v>
      </c>
      <c r="AU12">
        <f t="shared" si="9"/>
        <v>-1504.9570233465372</v>
      </c>
      <c r="AW12">
        <v>9</v>
      </c>
      <c r="AX12">
        <f>IF(Z12&gt;0, (R12*SUMPRODUCT(K12:$K$98, X12:$X$98)-K12*$AZ$3)/Z12, 0)</f>
        <v>11750.723915570752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1000000</v>
      </c>
      <c r="S13">
        <f t="shared" si="1"/>
        <v>12096.340850049834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10315.96370630433</v>
      </c>
      <c r="AC13">
        <f t="shared" si="2"/>
        <v>10454.970483310703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-4812.7458529622982</v>
      </c>
      <c r="AI13">
        <f t="shared" si="6"/>
        <v>-4823.549709488947</v>
      </c>
      <c r="AJ13">
        <f t="shared" si="7"/>
        <v>-139.00677700637243</v>
      </c>
      <c r="AK13">
        <f t="shared" si="22"/>
        <v>722.11745944130314</v>
      </c>
      <c r="AL13">
        <f t="shared" si="8"/>
        <v>-4240.4390270540162</v>
      </c>
      <c r="AN13">
        <f t="shared" si="9"/>
        <v>0</v>
      </c>
      <c r="AO13">
        <f t="shared" si="9"/>
        <v>0</v>
      </c>
      <c r="AP13">
        <f t="shared" si="9"/>
        <v>-3.4785526535467466</v>
      </c>
      <c r="AQ13">
        <f t="shared" si="9"/>
        <v>-1549.5753591667212</v>
      </c>
      <c r="AR13">
        <f t="shared" si="9"/>
        <v>-1553.0539118202678</v>
      </c>
      <c r="AS13">
        <f t="shared" si="9"/>
        <v>-44.756461900782881</v>
      </c>
      <c r="AT13">
        <f t="shared" si="9"/>
        <v>232.50249561496705</v>
      </c>
      <c r="AU13">
        <f t="shared" si="9"/>
        <v>-1365.3078781060838</v>
      </c>
      <c r="AW13">
        <v>10</v>
      </c>
      <c r="AX13">
        <f>IF(Z13&gt;0, (R13*SUMPRODUCT(K13:$K$98, X13:$X$98)-K13*$AZ$3)/Z13, 0)</f>
        <v>12096.340850049834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1000000</v>
      </c>
      <c r="S14">
        <f t="shared" si="1"/>
        <v>12374.813064775648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10454.970483310703</v>
      </c>
      <c r="AC14">
        <f t="shared" si="2"/>
        <v>10526.903031128395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-4993.7559708222097</v>
      </c>
      <c r="AI14">
        <f t="shared" si="6"/>
        <v>-5004.389366833957</v>
      </c>
      <c r="AJ14">
        <f t="shared" si="7"/>
        <v>-71.932547817692466</v>
      </c>
      <c r="AK14">
        <f t="shared" si="22"/>
        <v>731.84793383174929</v>
      </c>
      <c r="AL14">
        <f t="shared" si="8"/>
        <v>-4344.4739808199001</v>
      </c>
      <c r="AN14">
        <f t="shared" si="9"/>
        <v>0</v>
      </c>
      <c r="AO14">
        <f t="shared" si="9"/>
        <v>0</v>
      </c>
      <c r="AP14">
        <f t="shared" si="9"/>
        <v>-3.0568472587972391</v>
      </c>
      <c r="AQ14">
        <f t="shared" si="9"/>
        <v>-1435.585511312268</v>
      </c>
      <c r="AR14">
        <f t="shared" si="9"/>
        <v>-1438.6423585710652</v>
      </c>
      <c r="AS14">
        <f t="shared" si="9"/>
        <v>-20.678888604533437</v>
      </c>
      <c r="AT14">
        <f t="shared" si="9"/>
        <v>210.3887928107338</v>
      </c>
      <c r="AU14">
        <f t="shared" si="9"/>
        <v>-1248.932454364865</v>
      </c>
      <c r="AW14">
        <v>11</v>
      </c>
      <c r="AX14">
        <f>IF(Z14&gt;0, (R14*SUMPRODUCT(K14:$K$98, X14:$X$98)-K14*$AZ$3)/Z14, 0)</f>
        <v>12374.813064775648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1000000</v>
      </c>
      <c r="S15">
        <f t="shared" si="1"/>
        <v>12592.102507846745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10526.903031128395</v>
      </c>
      <c r="AC15">
        <f t="shared" si="2"/>
        <v>10539.09243676649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-5204.4620856338624</v>
      </c>
      <c r="AI15">
        <f t="shared" si="6"/>
        <v>-5214.9240919094218</v>
      </c>
      <c r="AJ15">
        <f t="shared" si="7"/>
        <v>-12.189405638095195</v>
      </c>
      <c r="AK15">
        <f t="shared" si="22"/>
        <v>736.88321217898772</v>
      </c>
      <c r="AL15">
        <f t="shared" si="8"/>
        <v>-4490.2302853685296</v>
      </c>
      <c r="AN15">
        <f t="shared" si="9"/>
        <v>0</v>
      </c>
      <c r="AO15">
        <f t="shared" si="9"/>
        <v>0</v>
      </c>
      <c r="AP15">
        <f t="shared" si="9"/>
        <v>-2.6853364331744776</v>
      </c>
      <c r="AQ15">
        <f t="shared" si="9"/>
        <v>-1335.8557895608249</v>
      </c>
      <c r="AR15">
        <f t="shared" si="9"/>
        <v>-1338.5411259939995</v>
      </c>
      <c r="AS15">
        <f t="shared" si="9"/>
        <v>-3.1287168251071336</v>
      </c>
      <c r="AT15">
        <f t="shared" si="9"/>
        <v>189.13956697593849</v>
      </c>
      <c r="AU15">
        <f t="shared" si="9"/>
        <v>-1152.5302758431681</v>
      </c>
      <c r="AW15">
        <v>12</v>
      </c>
      <c r="AX15">
        <f>IF(Z15&gt;0, (R15*SUMPRODUCT(K15:$K$98, X15:$X$98)-K15*$AZ$3)/Z15, 0)</f>
        <v>12592.102507846745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1000000</v>
      </c>
      <c r="S16">
        <f t="shared" si="1"/>
        <v>12750.657897621097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10539.09243676649</v>
      </c>
      <c r="AC16">
        <f t="shared" si="2"/>
        <v>10495.89282305421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-5426.0919351223656</v>
      </c>
      <c r="AI16">
        <f t="shared" si="6"/>
        <v>-5436.3814951859804</v>
      </c>
      <c r="AJ16">
        <f t="shared" si="7"/>
        <v>43.199613712280552</v>
      </c>
      <c r="AK16">
        <f t="shared" si="22"/>
        <v>737.7364705736544</v>
      </c>
      <c r="AL16">
        <f t="shared" si="8"/>
        <v>-4655.4454109000453</v>
      </c>
      <c r="AN16">
        <f t="shared" si="9"/>
        <v>0</v>
      </c>
      <c r="AO16">
        <f t="shared" si="9"/>
        <v>0</v>
      </c>
      <c r="AP16">
        <f t="shared" si="9"/>
        <v>-2.3581015943709915</v>
      </c>
      <c r="AQ16">
        <f t="shared" si="9"/>
        <v>-1243.5202248015705</v>
      </c>
      <c r="AR16">
        <f t="shared" si="9"/>
        <v>-1245.8783263959415</v>
      </c>
      <c r="AS16">
        <f t="shared" si="9"/>
        <v>9.9002364864326005</v>
      </c>
      <c r="AT16">
        <f t="shared" si="9"/>
        <v>169.07015817294285</v>
      </c>
      <c r="AU16">
        <f t="shared" si="9"/>
        <v>-1066.9079317365661</v>
      </c>
      <c r="AW16">
        <v>13</v>
      </c>
      <c r="AX16">
        <f>IF(Z16&gt;0, (R16*SUMPRODUCT(K16:$K$98, X16:$X$98)-K16*$AZ$3)/Z16, 0)</f>
        <v>12750.657897621097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1000000</v>
      </c>
      <c r="S17">
        <f t="shared" si="1"/>
        <v>12859.029356118492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10495.89282305421</v>
      </c>
      <c r="AC17">
        <f t="shared" si="2"/>
        <v>10406.529898117406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-5655.1306866554633</v>
      </c>
      <c r="AI17">
        <f t="shared" si="6"/>
        <v>-5665.2466619848592</v>
      </c>
      <c r="AJ17">
        <f t="shared" si="7"/>
        <v>89.36292493680412</v>
      </c>
      <c r="AK17">
        <f t="shared" si="22"/>
        <v>734.71249761379477</v>
      </c>
      <c r="AL17">
        <f t="shared" si="8"/>
        <v>-4841.1712394342603</v>
      </c>
      <c r="AN17">
        <f t="shared" si="9"/>
        <v>0</v>
      </c>
      <c r="AO17">
        <f t="shared" si="9"/>
        <v>0</v>
      </c>
      <c r="AP17">
        <f t="shared" si="9"/>
        <v>-2.0699289763280135</v>
      </c>
      <c r="AQ17">
        <f t="shared" si="9"/>
        <v>-1157.1517814218851</v>
      </c>
      <c r="AR17">
        <f t="shared" si="9"/>
        <v>-1159.2217103982132</v>
      </c>
      <c r="AS17">
        <f t="shared" si="9"/>
        <v>18.285424955377884</v>
      </c>
      <c r="AT17">
        <f t="shared" si="9"/>
        <v>150.33673358829694</v>
      </c>
      <c r="AU17">
        <f t="shared" si="9"/>
        <v>-990.59955185453828</v>
      </c>
      <c r="AW17">
        <v>14</v>
      </c>
      <c r="AX17">
        <f>IF(Z17&gt;0, (R17*SUMPRODUCT(K17:$K$98, X17:$X$98)-K17*$AZ$3)/Z17, 0)</f>
        <v>12859.029356118492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1000000</v>
      </c>
      <c r="S18">
        <f t="shared" si="1"/>
        <v>12926.232066079561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10406.529898117406</v>
      </c>
      <c r="AC18">
        <f t="shared" si="2"/>
        <v>10279.875705860492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-5912.8377552693219</v>
      </c>
      <c r="AI18">
        <f t="shared" si="6"/>
        <v>-5922.7786603734821</v>
      </c>
      <c r="AJ18">
        <f t="shared" si="7"/>
        <v>126.65419225691403</v>
      </c>
      <c r="AK18">
        <f t="shared" si="22"/>
        <v>728.45709286821841</v>
      </c>
      <c r="AL18">
        <f t="shared" si="8"/>
        <v>-5067.6673752483493</v>
      </c>
      <c r="AN18">
        <f t="shared" si="9"/>
        <v>0</v>
      </c>
      <c r="AO18">
        <f t="shared" si="9"/>
        <v>0</v>
      </c>
      <c r="AP18">
        <f t="shared" si="9"/>
        <v>-1.8161661961123572</v>
      </c>
      <c r="AQ18">
        <f t="shared" si="9"/>
        <v>-1080.2533513495057</v>
      </c>
      <c r="AR18">
        <f t="shared" si="9"/>
        <v>-1082.0695175456181</v>
      </c>
      <c r="AS18">
        <f t="shared" si="9"/>
        <v>23.139247398775293</v>
      </c>
      <c r="AT18">
        <f t="shared" si="9"/>
        <v>133.08638735841112</v>
      </c>
      <c r="AU18">
        <f t="shared" si="9"/>
        <v>-925.84388278843153</v>
      </c>
      <c r="AW18">
        <v>15</v>
      </c>
      <c r="AX18">
        <f>IF(Z18&gt;0, (R18*SUMPRODUCT(K18:$K$98, X18:$X$98)-K18*$AZ$3)/Z18, 0)</f>
        <v>12926.232066079561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1000000</v>
      </c>
      <c r="S19">
        <f t="shared" si="1"/>
        <v>12955.411596146278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10279.875705860492</v>
      </c>
      <c r="AC19">
        <f t="shared" si="2"/>
        <v>10119.709487693995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-6201.3529180705164</v>
      </c>
      <c r="AI19">
        <f t="shared" si="6"/>
        <v>-6211.1168972121595</v>
      </c>
      <c r="AJ19">
        <f t="shared" si="7"/>
        <v>160.16621816649604</v>
      </c>
      <c r="AK19">
        <f t="shared" si="22"/>
        <v>719.59129941023446</v>
      </c>
      <c r="AL19">
        <f t="shared" si="8"/>
        <v>-5331.3593796354289</v>
      </c>
      <c r="AN19">
        <f t="shared" si="9"/>
        <v>0</v>
      </c>
      <c r="AO19">
        <f t="shared" si="9"/>
        <v>0</v>
      </c>
      <c r="AP19">
        <f t="shared" si="9"/>
        <v>-1.5927165037855731</v>
      </c>
      <c r="AQ19">
        <f t="shared" si="9"/>
        <v>-1011.5749936708177</v>
      </c>
      <c r="AR19">
        <f t="shared" si="9"/>
        <v>-1013.1677101746033</v>
      </c>
      <c r="AS19">
        <f t="shared" si="9"/>
        <v>26.12657967843295</v>
      </c>
      <c r="AT19">
        <f t="shared" si="9"/>
        <v>117.38092860758648</v>
      </c>
      <c r="AU19">
        <f t="shared" si="9"/>
        <v>-869.66020188858374</v>
      </c>
      <c r="AW19">
        <v>16</v>
      </c>
      <c r="AX19">
        <f>IF(Z19&gt;0, (R19*SUMPRODUCT(K19:$K$98, X19:$X$98)-K19*$AZ$3)/Z19, 0)</f>
        <v>12955.411596146278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1000000</v>
      </c>
      <c r="S20">
        <f t="shared" si="1"/>
        <v>12949.848795262549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10119.709487693995</v>
      </c>
      <c r="AC20">
        <f t="shared" si="2"/>
        <v>9929.6408629365869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-6530.5608992915968</v>
      </c>
      <c r="AI20">
        <f t="shared" si="6"/>
        <v>-6540.1456066305827</v>
      </c>
      <c r="AJ20">
        <f t="shared" si="7"/>
        <v>190.06862475740854</v>
      </c>
      <c r="AK20">
        <f t="shared" si="22"/>
        <v>708.37966413857976</v>
      </c>
      <c r="AL20">
        <f t="shared" si="8"/>
        <v>-5641.6973177345944</v>
      </c>
      <c r="AN20">
        <f t="shared" si="9"/>
        <v>0</v>
      </c>
      <c r="AO20">
        <f t="shared" si="9"/>
        <v>0</v>
      </c>
      <c r="AP20">
        <f t="shared" si="9"/>
        <v>-1.3959583834057792</v>
      </c>
      <c r="AQ20">
        <f t="shared" si="9"/>
        <v>-951.13923808892037</v>
      </c>
      <c r="AR20">
        <f t="shared" si="9"/>
        <v>-952.53519647232622</v>
      </c>
      <c r="AS20">
        <f t="shared" si="9"/>
        <v>27.682419584507787</v>
      </c>
      <c r="AT20">
        <f t="shared" si="9"/>
        <v>103.17148931258586</v>
      </c>
      <c r="AU20">
        <f t="shared" si="9"/>
        <v>-821.68128757523255</v>
      </c>
      <c r="AW20">
        <v>17</v>
      </c>
      <c r="AX20">
        <f>IF(Z20&gt;0, (R20*SUMPRODUCT(K20:$K$98, X20:$X$98)-K20*$AZ$3)/Z20, 0)</f>
        <v>12949.848795262549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1000000</v>
      </c>
      <c r="S21">
        <f t="shared" si="1"/>
        <v>12911.440076396057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9929.6408629365869</v>
      </c>
      <c r="AC21">
        <f t="shared" si="2"/>
        <v>9711.9894542346228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-6908.4937265277949</v>
      </c>
      <c r="AI21">
        <f t="shared" si="6"/>
        <v>-6917.8962306218091</v>
      </c>
      <c r="AJ21">
        <f t="shared" si="7"/>
        <v>217.6514087019641</v>
      </c>
      <c r="AK21">
        <f t="shared" si="22"/>
        <v>695.07486040556114</v>
      </c>
      <c r="AL21">
        <f t="shared" si="8"/>
        <v>-6005.1699615142843</v>
      </c>
      <c r="AN21">
        <f t="shared" si="9"/>
        <v>0</v>
      </c>
      <c r="AO21">
        <f t="shared" si="9"/>
        <v>0</v>
      </c>
      <c r="AP21">
        <f t="shared" si="9"/>
        <v>-1.2226977784610453</v>
      </c>
      <c r="AQ21">
        <f t="shared" si="9"/>
        <v>-898.37769252502869</v>
      </c>
      <c r="AR21">
        <f t="shared" si="9"/>
        <v>-899.6003903034898</v>
      </c>
      <c r="AS21">
        <f t="shared" si="9"/>
        <v>28.303299976037952</v>
      </c>
      <c r="AT21">
        <f t="shared" si="9"/>
        <v>90.387249947919912</v>
      </c>
      <c r="AU21">
        <f t="shared" si="9"/>
        <v>-780.90984037953194</v>
      </c>
      <c r="AW21">
        <v>18</v>
      </c>
      <c r="AX21">
        <f>IF(Z21&gt;0, (R21*SUMPRODUCT(K21:$K$98, X21:$X$98)-K21*$AZ$3)/Z21, 0)</f>
        <v>12911.440076396057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1000000</v>
      </c>
      <c r="S22">
        <f t="shared" si="1"/>
        <v>12841.47323419703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9711.9894542346228</v>
      </c>
      <c r="AC22">
        <f t="shared" si="2"/>
        <v>9468.5116093765246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-7339.9023457214325</v>
      </c>
      <c r="AI22">
        <f t="shared" si="6"/>
        <v>-7349.1190759951851</v>
      </c>
      <c r="AJ22">
        <f t="shared" si="7"/>
        <v>243.47784485809825</v>
      </c>
      <c r="AK22">
        <f t="shared" si="22"/>
        <v>679.83926179642367</v>
      </c>
      <c r="AL22">
        <f t="shared" si="8"/>
        <v>-6425.8019693406632</v>
      </c>
      <c r="AN22">
        <f t="shared" si="9"/>
        <v>0</v>
      </c>
      <c r="AO22">
        <f t="shared" si="9"/>
        <v>0</v>
      </c>
      <c r="AP22">
        <f t="shared" si="9"/>
        <v>-1.0701248455533121</v>
      </c>
      <c r="AQ22">
        <f t="shared" si="9"/>
        <v>-852.21240405178855</v>
      </c>
      <c r="AR22">
        <f t="shared" si="9"/>
        <v>-853.28252889734188</v>
      </c>
      <c r="AS22">
        <f t="shared" si="9"/>
        <v>28.26942781068756</v>
      </c>
      <c r="AT22">
        <f t="shared" si="9"/>
        <v>78.933945490711835</v>
      </c>
      <c r="AU22">
        <f t="shared" si="9"/>
        <v>-746.07915559594244</v>
      </c>
      <c r="AW22">
        <v>19</v>
      </c>
      <c r="AX22">
        <f>IF(Z22&gt;0, (R22*SUMPRODUCT(K22:$K$98, X22:$X$98)-K22*$AZ$3)/Z22, 0)</f>
        <v>12841.47323419703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1000000</v>
      </c>
      <c r="S23">
        <f t="shared" si="1"/>
        <v>12741.833995340188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9468.5116093765246</v>
      </c>
      <c r="AC23">
        <f t="shared" si="2"/>
        <v>9201.0312121702118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-7853.0390838933863</v>
      </c>
      <c r="AI23">
        <f t="shared" si="6"/>
        <v>-7862.0654838758528</v>
      </c>
      <c r="AJ23">
        <f t="shared" si="7"/>
        <v>267.48039720631277</v>
      </c>
      <c r="AK23">
        <f t="shared" si="22"/>
        <v>662.79581265635682</v>
      </c>
      <c r="AL23">
        <f t="shared" si="8"/>
        <v>-6931.7892740131829</v>
      </c>
      <c r="AN23">
        <f t="shared" si="9"/>
        <v>0</v>
      </c>
      <c r="AO23">
        <f t="shared" si="9"/>
        <v>0</v>
      </c>
      <c r="AP23">
        <f t="shared" si="9"/>
        <v>-0.93573768650666678</v>
      </c>
      <c r="AQ23">
        <f t="shared" si="9"/>
        <v>-814.09915787943953</v>
      </c>
      <c r="AR23">
        <f t="shared" si="9"/>
        <v>-815.03489556594627</v>
      </c>
      <c r="AS23">
        <f t="shared" si="9"/>
        <v>27.728827500876029</v>
      </c>
      <c r="AT23">
        <f t="shared" si="9"/>
        <v>68.709897807110451</v>
      </c>
      <c r="AU23">
        <f t="shared" si="9"/>
        <v>-718.59617025795967</v>
      </c>
      <c r="AW23">
        <v>20</v>
      </c>
      <c r="AX23">
        <f>IF(Z23&gt;0, (R23*SUMPRODUCT(K23:$K$98, X23:$X$98)-K23*$AZ$3)/Z23, 0)</f>
        <v>12741.833995340188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1000000</v>
      </c>
      <c r="S24">
        <f t="shared" si="1"/>
        <v>12610.819914885151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9201.0312121702118</v>
      </c>
      <c r="AC24">
        <f t="shared" si="2"/>
        <v>8909.014203259947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-8432.9112951711813</v>
      </c>
      <c r="AI24">
        <f t="shared" si="6"/>
        <v>-8441.7420197626325</v>
      </c>
      <c r="AJ24">
        <f t="shared" si="7"/>
        <v>292.01700891026485</v>
      </c>
      <c r="AK24">
        <f t="shared" si="22"/>
        <v>644.07218485191493</v>
      </c>
      <c r="AL24">
        <f t="shared" si="8"/>
        <v>-7505.6528260004525</v>
      </c>
      <c r="AN24">
        <f t="shared" si="9"/>
        <v>0</v>
      </c>
      <c r="AO24">
        <f t="shared" si="9"/>
        <v>0</v>
      </c>
      <c r="AP24">
        <f t="shared" si="9"/>
        <v>-0.81736843903063849</v>
      </c>
      <c r="AQ24">
        <f t="shared" si="9"/>
        <v>-780.54699480606598</v>
      </c>
      <c r="AR24">
        <f t="shared" si="9"/>
        <v>-781.36436324509657</v>
      </c>
      <c r="AS24">
        <f t="shared" si="9"/>
        <v>27.028980948451512</v>
      </c>
      <c r="AT24">
        <f t="shared" si="9"/>
        <v>59.61507132325815</v>
      </c>
      <c r="AU24">
        <f t="shared" si="9"/>
        <v>-694.72031097338686</v>
      </c>
      <c r="AW24">
        <v>21</v>
      </c>
      <c r="AX24">
        <f>IF(Z24&gt;0, (R24*SUMPRODUCT(K24:$K$98, X24:$X$98)-K24*$AZ$3)/Z24, 0)</f>
        <v>12610.819914885151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1000000</v>
      </c>
      <c r="S25">
        <f t="shared" si="1"/>
        <v>12450.392121527288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8909.014203259947</v>
      </c>
      <c r="AC25">
        <f t="shared" si="2"/>
        <v>8594.6119843192155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-9084.8495320810998</v>
      </c>
      <c r="AI25">
        <f t="shared" si="6"/>
        <v>-9093.4783888074871</v>
      </c>
      <c r="AJ25">
        <f t="shared" si="7"/>
        <v>314.40221894073147</v>
      </c>
      <c r="AK25">
        <f t="shared" si="22"/>
        <v>623.6309942281963</v>
      </c>
      <c r="AL25">
        <f t="shared" si="8"/>
        <v>-8155.4451756385597</v>
      </c>
      <c r="AN25">
        <f t="shared" si="9"/>
        <v>0</v>
      </c>
      <c r="AO25">
        <f t="shared" si="9"/>
        <v>0</v>
      </c>
      <c r="AP25">
        <f t="shared" si="9"/>
        <v>-0.71311038199077348</v>
      </c>
      <c r="AQ25">
        <f t="shared" si="9"/>
        <v>-750.79477219041178</v>
      </c>
      <c r="AR25">
        <f t="shared" si="9"/>
        <v>-751.50788257240265</v>
      </c>
      <c r="AS25">
        <f t="shared" si="9"/>
        <v>25.982988657346894</v>
      </c>
      <c r="AT25">
        <f t="shared" si="9"/>
        <v>51.538430943630829</v>
      </c>
      <c r="AU25">
        <f t="shared" si="9"/>
        <v>-673.98646297142488</v>
      </c>
      <c r="AW25">
        <v>22</v>
      </c>
      <c r="AX25">
        <f>IF(Z25&gt;0, (R25*SUMPRODUCT(K25:$K$98, X25:$X$98)-K25*$AZ$3)/Z25, 0)</f>
        <v>12450.392121527288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1000000</v>
      </c>
      <c r="S26">
        <f t="shared" si="1"/>
        <v>12262.740418335734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8594.6119843192155</v>
      </c>
      <c r="AC26">
        <f t="shared" si="2"/>
        <v>8260.0179048657119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-9818.8299130211708</v>
      </c>
      <c r="AI26">
        <f t="shared" si="6"/>
        <v>-9827.2497458063808</v>
      </c>
      <c r="AJ26">
        <f t="shared" si="7"/>
        <v>334.59407945350358</v>
      </c>
      <c r="AK26">
        <f t="shared" si="22"/>
        <v>601.62283890234517</v>
      </c>
      <c r="AL26">
        <f t="shared" si="8"/>
        <v>-8891.0328274505318</v>
      </c>
      <c r="AN26">
        <f t="shared" si="9"/>
        <v>0</v>
      </c>
      <c r="AO26">
        <f t="shared" si="9"/>
        <v>0</v>
      </c>
      <c r="AP26">
        <f t="shared" si="9"/>
        <v>-0.62128224888608452</v>
      </c>
      <c r="AQ26">
        <f t="shared" si="9"/>
        <v>-724.51138703221875</v>
      </c>
      <c r="AR26">
        <f t="shared" si="9"/>
        <v>-725.13266928110477</v>
      </c>
      <c r="AS26">
        <f t="shared" si="9"/>
        <v>24.689013125295755</v>
      </c>
      <c r="AT26">
        <f t="shared" si="9"/>
        <v>44.39251940858621</v>
      </c>
      <c r="AU26">
        <f t="shared" si="9"/>
        <v>-656.05113674722281</v>
      </c>
      <c r="AW26">
        <v>23</v>
      </c>
      <c r="AX26">
        <f>IF(Z26&gt;0, (R26*SUMPRODUCT(K26:$K$98, X26:$X$98)-K26*$AZ$3)/Z26, 0)</f>
        <v>12262.740418335734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1000000</v>
      </c>
      <c r="S27">
        <f t="shared" si="1"/>
        <v>12049.0815247835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8260.0179048657119</v>
      </c>
      <c r="AC27">
        <f t="shared" si="2"/>
        <v>7907.1142792057308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-10608.680133104561</v>
      </c>
      <c r="AI27">
        <f t="shared" si="6"/>
        <v>-10616.883159060255</v>
      </c>
      <c r="AJ27">
        <f t="shared" si="7"/>
        <v>352.90362565998112</v>
      </c>
      <c r="AK27">
        <f t="shared" si="22"/>
        <v>578.20125334059992</v>
      </c>
      <c r="AL27">
        <f t="shared" si="8"/>
        <v>-9685.7782800596742</v>
      </c>
      <c r="AN27">
        <f t="shared" si="9"/>
        <v>0</v>
      </c>
      <c r="AO27">
        <f t="shared" si="9"/>
        <v>0</v>
      </c>
      <c r="AP27">
        <f t="shared" si="9"/>
        <v>-0.54043260370162505</v>
      </c>
      <c r="AQ27">
        <f t="shared" si="9"/>
        <v>-698.92216081454228</v>
      </c>
      <c r="AR27">
        <f t="shared" si="9"/>
        <v>-699.46259341824384</v>
      </c>
      <c r="AS27">
        <f t="shared" si="9"/>
        <v>23.250033134270698</v>
      </c>
      <c r="AT27">
        <f t="shared" si="9"/>
        <v>38.093114723049553</v>
      </c>
      <c r="AU27">
        <f t="shared" si="9"/>
        <v>-638.11944556092362</v>
      </c>
      <c r="AW27">
        <v>24</v>
      </c>
      <c r="AX27">
        <f>IF(Z27&gt;0, (R27*SUMPRODUCT(K27:$K$98, X27:$X$98)-K27*$AZ$3)/Z27, 0)</f>
        <v>12049.0815247835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1000000</v>
      </c>
      <c r="S28">
        <f t="shared" si="1"/>
        <v>11813.899090293327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7907.1142792057308</v>
      </c>
      <c r="AC28">
        <f t="shared" si="2"/>
        <v>7539.9847624735403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-11449.660255447259</v>
      </c>
      <c r="AI28">
        <f t="shared" si="6"/>
        <v>-11457.638130390204</v>
      </c>
      <c r="AJ28">
        <f t="shared" si="7"/>
        <v>367.1295167321905</v>
      </c>
      <c r="AK28">
        <f t="shared" si="22"/>
        <v>553.49799954440118</v>
      </c>
      <c r="AL28">
        <f t="shared" si="8"/>
        <v>-10537.010614113613</v>
      </c>
      <c r="AN28">
        <f t="shared" si="9"/>
        <v>0</v>
      </c>
      <c r="AO28">
        <f t="shared" si="9"/>
        <v>0</v>
      </c>
      <c r="AP28">
        <f t="shared" si="9"/>
        <v>-0.46928498340433406</v>
      </c>
      <c r="AQ28">
        <f t="shared" si="9"/>
        <v>-673.50687512532897</v>
      </c>
      <c r="AR28">
        <f t="shared" si="9"/>
        <v>-673.97616010873332</v>
      </c>
      <c r="AS28">
        <f t="shared" si="9"/>
        <v>21.595772107118378</v>
      </c>
      <c r="AT28">
        <f t="shared" si="9"/>
        <v>32.558582503259466</v>
      </c>
      <c r="AU28">
        <f t="shared" si="9"/>
        <v>-619.82180549835562</v>
      </c>
      <c r="AW28">
        <v>25</v>
      </c>
      <c r="AX28">
        <f>IF(Z28&gt;0, (R28*SUMPRODUCT(K28:$K$98, X28:$X$98)-K28*$AZ$3)/Z28, 0)</f>
        <v>11813.899090293327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1000000</v>
      </c>
      <c r="S29">
        <f t="shared" si="1"/>
        <v>11561.543773458938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7539.9847624735403</v>
      </c>
      <c r="AC29">
        <f t="shared" si="2"/>
        <v>7162.7213195645991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-12317.859335265286</v>
      </c>
      <c r="AI29">
        <f t="shared" si="6"/>
        <v>-12325.603458217111</v>
      </c>
      <c r="AJ29">
        <f t="shared" si="7"/>
        <v>377.26344290894122</v>
      </c>
      <c r="AK29">
        <f t="shared" si="22"/>
        <v>527.79893337314786</v>
      </c>
      <c r="AL29">
        <f t="shared" si="8"/>
        <v>-11420.541081935022</v>
      </c>
      <c r="AN29">
        <f t="shared" si="9"/>
        <v>0</v>
      </c>
      <c r="AO29">
        <f t="shared" si="9"/>
        <v>0</v>
      </c>
      <c r="AP29">
        <f t="shared" si="9"/>
        <v>-0.40672760569059602</v>
      </c>
      <c r="AQ29">
        <f t="shared" si="9"/>
        <v>-646.94394263022252</v>
      </c>
      <c r="AR29">
        <f t="shared" si="9"/>
        <v>-647.35067023591319</v>
      </c>
      <c r="AS29">
        <f t="shared" si="9"/>
        <v>19.814181386777939</v>
      </c>
      <c r="AT29">
        <f t="shared" si="9"/>
        <v>27.720427192643903</v>
      </c>
      <c r="AU29">
        <f t="shared" si="9"/>
        <v>-599.81606165649134</v>
      </c>
      <c r="AW29">
        <v>26</v>
      </c>
      <c r="AX29">
        <f>IF(Z29&gt;0, (R29*SUMPRODUCT(K29:$K$98, X29:$X$98)-K29*$AZ$3)/Z29, 0)</f>
        <v>11561.543773458938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1000000</v>
      </c>
      <c r="S30">
        <f t="shared" si="1"/>
        <v>11298.291999281428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7162.7213195645991</v>
      </c>
      <c r="AC30">
        <f t="shared" si="2"/>
        <v>6780.2804414132961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-13219.012194857418</v>
      </c>
      <c r="AI30">
        <f t="shared" si="6"/>
        <v>-13226.513638927288</v>
      </c>
      <c r="AJ30">
        <f t="shared" si="7"/>
        <v>382.44087815130297</v>
      </c>
      <c r="AK30">
        <f t="shared" si="22"/>
        <v>501.39049236952201</v>
      </c>
      <c r="AL30">
        <f t="shared" si="8"/>
        <v>-12342.682268406463</v>
      </c>
      <c r="AN30">
        <f t="shared" si="9"/>
        <v>0</v>
      </c>
      <c r="AO30">
        <f t="shared" si="9"/>
        <v>0</v>
      </c>
      <c r="AP30">
        <f t="shared" si="9"/>
        <v>-0.35176956641145712</v>
      </c>
      <c r="AQ30">
        <f t="shared" si="9"/>
        <v>-619.88680377557159</v>
      </c>
      <c r="AR30">
        <f t="shared" si="9"/>
        <v>-620.23857334198317</v>
      </c>
      <c r="AS30">
        <f t="shared" si="9"/>
        <v>17.934021853959802</v>
      </c>
      <c r="AT30">
        <f t="shared" si="9"/>
        <v>23.511995085329865</v>
      </c>
      <c r="AU30">
        <f t="shared" si="9"/>
        <v>-578.79255640269344</v>
      </c>
      <c r="AW30">
        <v>27</v>
      </c>
      <c r="AX30">
        <f>IF(Z30&gt;0, (R30*SUMPRODUCT(K30:$K$98, X30:$X$98)-K30*$AZ$3)/Z30, 0)</f>
        <v>11298.291999281428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1000000</v>
      </c>
      <c r="S31">
        <f t="shared" si="1"/>
        <v>11029.787130881396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6780.2804414132961</v>
      </c>
      <c r="AC31">
        <f t="shared" si="2"/>
        <v>6396.5570880653304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-14179.598051800462</v>
      </c>
      <c r="AI31">
        <f t="shared" si="6"/>
        <v>-14186.847236453985</v>
      </c>
      <c r="AJ31">
        <f t="shared" si="7"/>
        <v>383.72335334796571</v>
      </c>
      <c r="AK31">
        <f t="shared" si="22"/>
        <v>474.61963089893078</v>
      </c>
      <c r="AL31">
        <f t="shared" si="8"/>
        <v>-13328.504252207087</v>
      </c>
      <c r="AN31">
        <f t="shared" si="9"/>
        <v>0</v>
      </c>
      <c r="AO31">
        <f t="shared" si="9"/>
        <v>0</v>
      </c>
      <c r="AP31">
        <f t="shared" si="9"/>
        <v>-0.30351805297360901</v>
      </c>
      <c r="AQ31">
        <f t="shared" si="9"/>
        <v>-593.68938692146287</v>
      </c>
      <c r="AR31">
        <f t="shared" si="9"/>
        <v>-593.99290497443644</v>
      </c>
      <c r="AS31">
        <f t="shared" si="9"/>
        <v>16.066215809810984</v>
      </c>
      <c r="AT31">
        <f t="shared" si="9"/>
        <v>19.871976388886317</v>
      </c>
      <c r="AU31">
        <f t="shared" si="9"/>
        <v>-558.05471277573906</v>
      </c>
      <c r="AW31">
        <v>28</v>
      </c>
      <c r="AX31">
        <f>IF(Z31&gt;0, (R31*SUMPRODUCT(K31:$K$98, X31:$X$98)-K31*$AZ$3)/Z31, 0)</f>
        <v>11029.787130881396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1000000</v>
      </c>
      <c r="S32">
        <f t="shared" si="1"/>
        <v>10759.180325359508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6396.5570880653304</v>
      </c>
      <c r="AC32">
        <f t="shared" si="2"/>
        <v>6013.7279247399438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-15196.198439251335</v>
      </c>
      <c r="AI32">
        <f t="shared" si="6"/>
        <v>-15203.185179577833</v>
      </c>
      <c r="AJ32">
        <f t="shared" si="7"/>
        <v>382.82916332538662</v>
      </c>
      <c r="AK32">
        <f t="shared" si="22"/>
        <v>447.75899616457315</v>
      </c>
      <c r="AL32">
        <f t="shared" si="8"/>
        <v>-14372.597020087873</v>
      </c>
      <c r="AN32">
        <f t="shared" si="9"/>
        <v>0</v>
      </c>
      <c r="AO32">
        <f t="shared" si="9"/>
        <v>0</v>
      </c>
      <c r="AP32">
        <f t="shared" si="9"/>
        <v>-0.26118723320097148</v>
      </c>
      <c r="AQ32">
        <f t="shared" si="9"/>
        <v>-568.08366134177038</v>
      </c>
      <c r="AR32">
        <f t="shared" si="9"/>
        <v>-568.34484857497137</v>
      </c>
      <c r="AS32">
        <f t="shared" si="9"/>
        <v>14.311407793185326</v>
      </c>
      <c r="AT32">
        <f t="shared" si="9"/>
        <v>16.73869757339245</v>
      </c>
      <c r="AU32">
        <f t="shared" si="9"/>
        <v>-537.29474320839358</v>
      </c>
      <c r="AW32">
        <v>29</v>
      </c>
      <c r="AX32">
        <f>IF(Z32&gt;0, (R32*SUMPRODUCT(K32:$K$98, X32:$X$98)-K32*$AZ$3)/Z32, 0)</f>
        <v>10759.180325359508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1000000</v>
      </c>
      <c r="S33">
        <f t="shared" si="1"/>
        <v>10489.893111364949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6013.7279247399438</v>
      </c>
      <c r="AC33">
        <f t="shared" si="2"/>
        <v>5633.912320180385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-16269.783531265506</v>
      </c>
      <c r="AI33">
        <f t="shared" si="6"/>
        <v>-16276.497031894598</v>
      </c>
      <c r="AJ33">
        <f t="shared" si="7"/>
        <v>379.81560455955878</v>
      </c>
      <c r="AK33">
        <f t="shared" si="22"/>
        <v>420.96095473179611</v>
      </c>
      <c r="AL33">
        <f t="shared" si="8"/>
        <v>-15475.720472603243</v>
      </c>
      <c r="AN33">
        <f t="shared" si="9"/>
        <v>0</v>
      </c>
      <c r="AO33">
        <f t="shared" si="9"/>
        <v>0</v>
      </c>
      <c r="AP33">
        <f t="shared" si="9"/>
        <v>-0.22408271296559962</v>
      </c>
      <c r="AQ33">
        <f t="shared" si="9"/>
        <v>-543.05159624930013</v>
      </c>
      <c r="AR33">
        <f t="shared" si="9"/>
        <v>-543.27567896226572</v>
      </c>
      <c r="AS33">
        <f t="shared" si="9"/>
        <v>12.677456337393442</v>
      </c>
      <c r="AT33">
        <f t="shared" si="9"/>
        <v>14.050802703454892</v>
      </c>
      <c r="AU33">
        <f t="shared" si="9"/>
        <v>-516.54741992141737</v>
      </c>
      <c r="AW33">
        <v>30</v>
      </c>
      <c r="AX33">
        <f>IF(Z33&gt;0, (R33*SUMPRODUCT(K33:$K$98, X33:$X$98)-K33*$AZ$3)/Z33, 0)</f>
        <v>10489.893111364949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1000000</v>
      </c>
      <c r="S34">
        <f t="shared" si="1"/>
        <v>10223.658282836564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5633.912320180385</v>
      </c>
      <c r="AC34">
        <f t="shared" si="2"/>
        <v>5258.9572032009155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-17318.308958060581</v>
      </c>
      <c r="AI34">
        <f t="shared" si="6"/>
        <v>-17324.738844821408</v>
      </c>
      <c r="AJ34">
        <f t="shared" si="7"/>
        <v>374.95511697946949</v>
      </c>
      <c r="AK34">
        <f t="shared" si="22"/>
        <v>394.37386241262698</v>
      </c>
      <c r="AL34">
        <f t="shared" si="8"/>
        <v>-16555.409865429312</v>
      </c>
      <c r="AN34">
        <f t="shared" si="9"/>
        <v>0</v>
      </c>
      <c r="AO34">
        <f t="shared" si="9"/>
        <v>0</v>
      </c>
      <c r="AP34">
        <f t="shared" si="9"/>
        <v>-0.19162167041009451</v>
      </c>
      <c r="AQ34">
        <f t="shared" si="9"/>
        <v>-516.1153554741278</v>
      </c>
      <c r="AR34">
        <f t="shared" si="9"/>
        <v>-516.30697714453788</v>
      </c>
      <c r="AS34">
        <f t="shared" si="9"/>
        <v>11.174306565112447</v>
      </c>
      <c r="AT34">
        <f t="shared" si="9"/>
        <v>11.753018535569062</v>
      </c>
      <c r="AU34">
        <f t="shared" ref="AU34:AU69" si="23">AL34*$K34</f>
        <v>-493.37965204385642</v>
      </c>
      <c r="AW34">
        <v>31</v>
      </c>
      <c r="AX34">
        <f>IF(Z34&gt;0, (R34*SUMPRODUCT(K34:$K$98, X34:$X$98)-K34*$AZ$3)/Z34, 0)</f>
        <v>10223.658282836564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1000000</v>
      </c>
      <c r="S35">
        <f t="shared" si="1"/>
        <v>9965.7510003589323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5258.9572032009155</v>
      </c>
      <c r="AC35">
        <f t="shared" si="2"/>
        <v>4892.9279899319945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-18272.694475046123</v>
      </c>
      <c r="AI35">
        <f t="shared" ref="AI35:AI66" si="25">SUM(AE35:AH35)</f>
        <v>-18278.8316542584</v>
      </c>
      <c r="AJ35">
        <f t="shared" si="7"/>
        <v>366.02921326892101</v>
      </c>
      <c r="AK35">
        <f t="shared" si="22"/>
        <v>368.12700422406414</v>
      </c>
      <c r="AL35">
        <f t="shared" ref="AL35:AL69" si="26">SUM(AI35:AK35)</f>
        <v>-17544.675436765414</v>
      </c>
      <c r="AN35">
        <f t="shared" ref="AN35:AT69" si="27">AE35*$K35</f>
        <v>0</v>
      </c>
      <c r="AO35">
        <f t="shared" si="27"/>
        <v>0</v>
      </c>
      <c r="AP35">
        <f t="shared" si="27"/>
        <v>-0.16330221666521802</v>
      </c>
      <c r="AQ35">
        <f t="shared" si="27"/>
        <v>-486.21221721066752</v>
      </c>
      <c r="AR35">
        <f t="shared" si="27"/>
        <v>-486.37551942733268</v>
      </c>
      <c r="AS35">
        <f t="shared" si="27"/>
        <v>9.7395529482747047</v>
      </c>
      <c r="AT35">
        <f t="shared" si="27"/>
        <v>9.7953723892957054</v>
      </c>
      <c r="AU35">
        <f t="shared" si="23"/>
        <v>-466.84059408976225</v>
      </c>
      <c r="AW35">
        <v>32</v>
      </c>
      <c r="AX35">
        <f>IF(Z35&gt;0, (R35*SUMPRODUCT(K35:$K$98, X35:$X$98)-K35*$AZ$3)/Z35, 0)</f>
        <v>9965.7510003589323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1000000</v>
      </c>
      <c r="S36">
        <f t="shared" si="1"/>
        <v>9818.3547108758885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4892.9279899319945</v>
      </c>
      <c r="AC36">
        <f t="shared" si="2"/>
        <v>4540.7212568331188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-23591.868747154644</v>
      </c>
      <c r="AI36">
        <f t="shared" si="25"/>
        <v>-23597.649656215461</v>
      </c>
      <c r="AJ36">
        <f t="shared" si="7"/>
        <v>352.2067330988757</v>
      </c>
      <c r="AK36">
        <f t="shared" si="22"/>
        <v>342.50495929523964</v>
      </c>
      <c r="AL36">
        <f t="shared" si="26"/>
        <v>-22902.937963821347</v>
      </c>
      <c r="AN36">
        <f t="shared" si="27"/>
        <v>0</v>
      </c>
      <c r="AO36">
        <f t="shared" si="27"/>
        <v>0</v>
      </c>
      <c r="AP36">
        <f t="shared" si="27"/>
        <v>-0.13734137449652731</v>
      </c>
      <c r="AQ36">
        <f t="shared" si="27"/>
        <v>-560.48964731823264</v>
      </c>
      <c r="AR36">
        <f t="shared" si="27"/>
        <v>-560.62698869272924</v>
      </c>
      <c r="AS36">
        <f t="shared" si="27"/>
        <v>8.3676384322672472</v>
      </c>
      <c r="AT36">
        <f t="shared" si="27"/>
        <v>8.1371461454611378</v>
      </c>
      <c r="AU36">
        <f t="shared" si="23"/>
        <v>-544.12220411500084</v>
      </c>
      <c r="AW36">
        <v>33</v>
      </c>
      <c r="AX36">
        <f>IF(Z36&gt;0, (R36*SUMPRODUCT(K36:$K$98, X36:$X$98)-K36*$AZ$3)/Z36, 0)</f>
        <v>9818.3547108758885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1000000</v>
      </c>
      <c r="S37">
        <f t="shared" si="1"/>
        <v>9548.6563099336927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4540.7212568331188</v>
      </c>
      <c r="AC37">
        <f t="shared" si="2"/>
        <v>4099.8793631861272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-28480.845829997765</v>
      </c>
      <c r="AI37">
        <f t="shared" si="25"/>
        <v>-28486.212919395097</v>
      </c>
      <c r="AJ37">
        <f t="shared" si="7"/>
        <v>440.84189364699159</v>
      </c>
      <c r="AK37">
        <f t="shared" si="22"/>
        <v>317.85048797831837</v>
      </c>
      <c r="AL37">
        <f t="shared" si="26"/>
        <v>-27727.520537769789</v>
      </c>
      <c r="AN37">
        <f t="shared" si="27"/>
        <v>0</v>
      </c>
      <c r="AO37">
        <f t="shared" si="27"/>
        <v>0</v>
      </c>
      <c r="AP37">
        <f t="shared" si="27"/>
        <v>-0.11384817112190104</v>
      </c>
      <c r="AQ37">
        <f t="shared" si="27"/>
        <v>-604.14350678806022</v>
      </c>
      <c r="AR37">
        <f t="shared" si="27"/>
        <v>-604.25735495918207</v>
      </c>
      <c r="AS37">
        <f t="shared" si="27"/>
        <v>9.3512590586922002</v>
      </c>
      <c r="AT37">
        <f t="shared" si="27"/>
        <v>6.7423316564307427</v>
      </c>
      <c r="AU37">
        <f t="shared" si="23"/>
        <v>-588.16376424405917</v>
      </c>
      <c r="AW37">
        <v>34</v>
      </c>
      <c r="AX37">
        <f>IF(Z37&gt;0, (R37*SUMPRODUCT(K37:$K$98, X37:$X$98)-K37*$AZ$3)/Z37, 0)</f>
        <v>9548.6563099336927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1000000</v>
      </c>
      <c r="S38">
        <f t="shared" si="1"/>
        <v>9184.8533482939201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4099.8793631861272</v>
      </c>
      <c r="AC38">
        <f t="shared" si="2"/>
        <v>3602.5642078902488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-32844.658394435093</v>
      </c>
      <c r="AI38">
        <f t="shared" si="25"/>
        <v>-32849.561254708526</v>
      </c>
      <c r="AJ38">
        <f t="shared" si="7"/>
        <v>497.31515529587841</v>
      </c>
      <c r="AK38">
        <f t="shared" si="22"/>
        <v>286.99155542302896</v>
      </c>
      <c r="AL38">
        <f t="shared" si="26"/>
        <v>-32065.25454398962</v>
      </c>
      <c r="AN38">
        <f t="shared" si="27"/>
        <v>0</v>
      </c>
      <c r="AO38">
        <f t="shared" si="27"/>
        <v>0</v>
      </c>
      <c r="AP38">
        <f t="shared" si="27"/>
        <v>-9.2857871183786855E-2</v>
      </c>
      <c r="AQ38">
        <f t="shared" si="27"/>
        <v>-622.0624060600536</v>
      </c>
      <c r="AR38">
        <f t="shared" si="27"/>
        <v>-622.15526393123741</v>
      </c>
      <c r="AS38">
        <f t="shared" si="27"/>
        <v>9.4189155009113659</v>
      </c>
      <c r="AT38">
        <f t="shared" si="27"/>
        <v>5.435485287787758</v>
      </c>
      <c r="AU38">
        <f t="shared" si="23"/>
        <v>-607.30086314253833</v>
      </c>
      <c r="AW38">
        <v>35</v>
      </c>
      <c r="AX38">
        <f>IF(Z38&gt;0, (R38*SUMPRODUCT(K38:$K$98, X38:$X$98)-K38*$AZ$3)/Z38, 0)</f>
        <v>9184.8533482939201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1000000</v>
      </c>
      <c r="S39">
        <f t="shared" si="1"/>
        <v>8742.4140109239706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3602.5642078902488</v>
      </c>
      <c r="AC39">
        <f t="shared" si="2"/>
        <v>3075.8842585196426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-36471.873952236318</v>
      </c>
      <c r="AI39">
        <f t="shared" si="25"/>
        <v>-36476.271885482609</v>
      </c>
      <c r="AJ39">
        <f t="shared" si="7"/>
        <v>526.67994937060621</v>
      </c>
      <c r="AK39">
        <f t="shared" si="22"/>
        <v>252.17949455231744</v>
      </c>
      <c r="AL39">
        <f t="shared" si="26"/>
        <v>-35697.412441559689</v>
      </c>
      <c r="AN39">
        <f t="shared" si="27"/>
        <v>0</v>
      </c>
      <c r="AO39">
        <f t="shared" si="27"/>
        <v>0</v>
      </c>
      <c r="AP39">
        <f t="shared" si="27"/>
        <v>-7.4370348575672499E-2</v>
      </c>
      <c r="AQ39">
        <f t="shared" si="27"/>
        <v>-616.75014765684125</v>
      </c>
      <c r="AR39">
        <f t="shared" si="27"/>
        <v>-616.82451800541696</v>
      </c>
      <c r="AS39">
        <f t="shared" si="27"/>
        <v>8.9063133133114398</v>
      </c>
      <c r="AT39">
        <f t="shared" si="27"/>
        <v>4.2644296452892503</v>
      </c>
      <c r="AU39">
        <f t="shared" si="23"/>
        <v>-603.65377504681624</v>
      </c>
      <c r="AW39">
        <v>36</v>
      </c>
      <c r="AX39">
        <f>IF(Z39&gt;0, (R39*SUMPRODUCT(K39:$K$98, X39:$X$98)-K39*$AZ$3)/Z39, 0)</f>
        <v>8742.4140109239706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1000000</v>
      </c>
      <c r="S40">
        <f t="shared" si="1"/>
        <v>8211.6986266790027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3075.8842585196426</v>
      </c>
      <c r="AC40">
        <f t="shared" si="2"/>
        <v>2544.2970186212365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-38478.223048470762</v>
      </c>
      <c r="AI40">
        <f t="shared" si="25"/>
        <v>-38482.096024596482</v>
      </c>
      <c r="AJ40">
        <f t="shared" si="7"/>
        <v>531.5872398984061</v>
      </c>
      <c r="AK40">
        <f t="shared" si="22"/>
        <v>215.31189809637499</v>
      </c>
      <c r="AL40">
        <f t="shared" si="26"/>
        <v>-37735.196886601698</v>
      </c>
      <c r="AN40">
        <f t="shared" si="27"/>
        <v>0</v>
      </c>
      <c r="AO40">
        <f t="shared" si="27"/>
        <v>0</v>
      </c>
      <c r="AP40">
        <f t="shared" si="27"/>
        <v>-5.8476043576455569E-2</v>
      </c>
      <c r="AQ40">
        <f t="shared" si="27"/>
        <v>-580.96259173468059</v>
      </c>
      <c r="AR40">
        <f t="shared" si="27"/>
        <v>-581.02106777825691</v>
      </c>
      <c r="AS40">
        <f t="shared" si="27"/>
        <v>8.026158074800632</v>
      </c>
      <c r="AT40">
        <f t="shared" si="27"/>
        <v>3.2508818869262939</v>
      </c>
      <c r="AU40">
        <f t="shared" si="23"/>
        <v>-569.74402781652998</v>
      </c>
      <c r="AW40">
        <v>37</v>
      </c>
      <c r="AX40">
        <f>IF(Z40&gt;0, (R40*SUMPRODUCT(K40:$K$98, X40:$X$98)-K40*$AZ$3)/Z40, 0)</f>
        <v>8211.6986266790027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1000000</v>
      </c>
      <c r="S41">
        <f t="shared" si="1"/>
        <v>7627.417159166821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2544.2970186212365</v>
      </c>
      <c r="AC41">
        <f t="shared" si="2"/>
        <v>2039.372737385158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-39365.748243927192</v>
      </c>
      <c r="AI41">
        <f t="shared" si="25"/>
        <v>-39369.090418438609</v>
      </c>
      <c r="AJ41">
        <f t="shared" si="7"/>
        <v>504.92428123607851</v>
      </c>
      <c r="AK41">
        <f t="shared" si="22"/>
        <v>178.10079130348657</v>
      </c>
      <c r="AL41">
        <f t="shared" si="26"/>
        <v>-38686.065345899049</v>
      </c>
      <c r="AN41">
        <f t="shared" si="27"/>
        <v>0</v>
      </c>
      <c r="AO41">
        <f t="shared" si="27"/>
        <v>0</v>
      </c>
      <c r="AP41">
        <f t="shared" si="27"/>
        <v>-4.505513147510639E-2</v>
      </c>
      <c r="AQ41">
        <f t="shared" si="27"/>
        <v>-530.68113489798941</v>
      </c>
      <c r="AR41">
        <f t="shared" si="27"/>
        <v>-530.72619002946453</v>
      </c>
      <c r="AS41">
        <f t="shared" si="27"/>
        <v>6.8067749898606325</v>
      </c>
      <c r="AT41">
        <f t="shared" si="27"/>
        <v>2.4009382336520089</v>
      </c>
      <c r="AU41">
        <f t="shared" si="23"/>
        <v>-521.51847680595199</v>
      </c>
      <c r="AW41">
        <v>38</v>
      </c>
      <c r="AX41">
        <f>IF(Z41&gt;0, (R41*SUMPRODUCT(K41:$K$98, X41:$X$98)-K41*$AZ$3)/Z41, 0)</f>
        <v>7627.417159166821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1000000</v>
      </c>
      <c r="S42">
        <f t="shared" si="1"/>
        <v>6983.0082284640939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2039.372737385158</v>
      </c>
      <c r="AC42">
        <f t="shared" si="2"/>
        <v>1576.5829511466345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-38926.042101630221</v>
      </c>
      <c r="AI42">
        <f t="shared" si="25"/>
        <v>-38928.864278870256</v>
      </c>
      <c r="AJ42">
        <f t="shared" si="7"/>
        <v>462.78978623852345</v>
      </c>
      <c r="AK42">
        <f t="shared" si="22"/>
        <v>142.75609161696107</v>
      </c>
      <c r="AL42">
        <f t="shared" si="26"/>
        <v>-38323.318401014774</v>
      </c>
      <c r="AN42">
        <f t="shared" si="27"/>
        <v>0</v>
      </c>
      <c r="AO42">
        <f t="shared" si="27"/>
        <v>0</v>
      </c>
      <c r="AP42">
        <f t="shared" si="27"/>
        <v>-3.3968893541293128E-2</v>
      </c>
      <c r="AQ42">
        <f t="shared" si="27"/>
        <v>-468.52995672193026</v>
      </c>
      <c r="AR42">
        <f t="shared" si="27"/>
        <v>-468.56392561547159</v>
      </c>
      <c r="AS42">
        <f t="shared" si="27"/>
        <v>5.5703294455565997</v>
      </c>
      <c r="AT42">
        <f t="shared" si="27"/>
        <v>1.7182714146087181</v>
      </c>
      <c r="AU42">
        <f t="shared" si="23"/>
        <v>-461.27532475530626</v>
      </c>
      <c r="AW42">
        <v>39</v>
      </c>
      <c r="AX42">
        <f>IF(Z42&gt;0, (R42*SUMPRODUCT(K42:$K$98, X42:$X$98)-K42*$AZ$3)/Z42, 0)</f>
        <v>6983.0082284640939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1000000</v>
      </c>
      <c r="S43">
        <f t="shared" si="1"/>
        <v>6272.2719921554271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1576.5829511466345</v>
      </c>
      <c r="AC43">
        <f t="shared" si="2"/>
        <v>1168.6702700135138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-37193.160697605344</v>
      </c>
      <c r="AI43">
        <f t="shared" si="25"/>
        <v>-37195.489738564254</v>
      </c>
      <c r="AJ43">
        <f t="shared" si="7"/>
        <v>407.91268113312071</v>
      </c>
      <c r="AK43">
        <f t="shared" si="22"/>
        <v>110.36080658026442</v>
      </c>
      <c r="AL43">
        <f t="shared" si="26"/>
        <v>-36677.21625085087</v>
      </c>
      <c r="AN43">
        <f t="shared" si="27"/>
        <v>0</v>
      </c>
      <c r="AO43">
        <f t="shared" si="27"/>
        <v>0</v>
      </c>
      <c r="AP43">
        <f t="shared" si="27"/>
        <v>-2.5029733143729246E-2</v>
      </c>
      <c r="AQ43">
        <f t="shared" si="27"/>
        <v>-399.70739177881671</v>
      </c>
      <c r="AR43">
        <f t="shared" si="27"/>
        <v>-399.73242151196041</v>
      </c>
      <c r="AS43">
        <f t="shared" si="27"/>
        <v>4.3837552601363452</v>
      </c>
      <c r="AT43">
        <f t="shared" si="27"/>
        <v>1.1860253155533536</v>
      </c>
      <c r="AU43">
        <f t="shared" si="23"/>
        <v>-394.16264093627069</v>
      </c>
      <c r="AW43">
        <v>40</v>
      </c>
      <c r="AX43">
        <f>IF(Z43&gt;0, (R43*SUMPRODUCT(K43:$K$98, X43:$X$98)-K43*$AZ$3)/Z43, 0)</f>
        <v>6272.2719921554271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1000000</v>
      </c>
      <c r="S44">
        <f t="shared" si="1"/>
        <v>5489.524893127199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1168.6702700135138</v>
      </c>
      <c r="AC44">
        <f t="shared" si="2"/>
        <v>823.08544572470555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-34522.579092536434</v>
      </c>
      <c r="AI44">
        <f t="shared" si="25"/>
        <v>-34524.453310847101</v>
      </c>
      <c r="AJ44">
        <f t="shared" si="7"/>
        <v>345.58482428880825</v>
      </c>
      <c r="AK44">
        <f t="shared" si="22"/>
        <v>81.806918900945973</v>
      </c>
      <c r="AL44">
        <f t="shared" si="26"/>
        <v>-34097.061567657343</v>
      </c>
      <c r="AN44">
        <f t="shared" si="27"/>
        <v>0</v>
      </c>
      <c r="AO44">
        <f t="shared" si="27"/>
        <v>0</v>
      </c>
      <c r="AP44">
        <f t="shared" si="27"/>
        <v>-1.7983791012762984E-2</v>
      </c>
      <c r="AQ44">
        <f t="shared" si="27"/>
        <v>-331.25641985695779</v>
      </c>
      <c r="AR44">
        <f t="shared" si="27"/>
        <v>-331.27440364797053</v>
      </c>
      <c r="AS44">
        <f t="shared" si="27"/>
        <v>3.3160092513353296</v>
      </c>
      <c r="AT44">
        <f t="shared" si="27"/>
        <v>0.78496647084268689</v>
      </c>
      <c r="AU44">
        <f t="shared" si="23"/>
        <v>-327.17342792579251</v>
      </c>
      <c r="AW44">
        <v>41</v>
      </c>
      <c r="AX44">
        <f>IF(Z44&gt;0, (R44*SUMPRODUCT(K44:$K$98, X44:$X$98)-K44*$AZ$3)/Z44, 0)</f>
        <v>5489.524893127199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1000000</v>
      </c>
      <c r="S45">
        <f t="shared" si="1"/>
        <v>4597.4796913007958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823.08544572470555</v>
      </c>
      <c r="AC45">
        <f t="shared" si="2"/>
        <v>540.15274684096948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-30949.208663230049</v>
      </c>
      <c r="AI45">
        <f t="shared" si="25"/>
        <v>-30950.677274249319</v>
      </c>
      <c r="AJ45">
        <f t="shared" si="7"/>
        <v>282.93269888373607</v>
      </c>
      <c r="AK45">
        <f t="shared" si="22"/>
        <v>57.615981200729394</v>
      </c>
      <c r="AL45">
        <f t="shared" si="26"/>
        <v>-30610.128594164857</v>
      </c>
      <c r="AN45">
        <f t="shared" si="27"/>
        <v>0</v>
      </c>
      <c r="AO45">
        <f t="shared" si="27"/>
        <v>0</v>
      </c>
      <c r="AP45">
        <f t="shared" si="27"/>
        <v>-1.2582004330662769E-2</v>
      </c>
      <c r="AQ45">
        <f t="shared" si="27"/>
        <v>-265.15058944950374</v>
      </c>
      <c r="AR45">
        <f t="shared" si="27"/>
        <v>-265.16317145383437</v>
      </c>
      <c r="AS45">
        <f t="shared" si="27"/>
        <v>2.4239641374963683</v>
      </c>
      <c r="AT45">
        <f t="shared" si="27"/>
        <v>0.493612342186798</v>
      </c>
      <c r="AU45">
        <f t="shared" si="23"/>
        <v>-262.24559497415123</v>
      </c>
      <c r="AW45">
        <v>42</v>
      </c>
      <c r="AX45">
        <f>IF(Z45&gt;0, (R45*SUMPRODUCT(K45:$K$98, X45:$X$98)-K45*$AZ$3)/Z45, 0)</f>
        <v>4597.4796913007958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1000000</v>
      </c>
      <c r="S46">
        <f t="shared" si="1"/>
        <v>3557.388264376526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540.15274684096948</v>
      </c>
      <c r="AC46">
        <f t="shared" si="2"/>
        <v>318.14833683184241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-26880.871237056737</v>
      </c>
      <c r="AI46">
        <f t="shared" si="25"/>
        <v>-26881.989151075351</v>
      </c>
      <c r="AJ46">
        <f t="shared" si="7"/>
        <v>222.00441000912707</v>
      </c>
      <c r="AK46">
        <f t="shared" si="22"/>
        <v>37.810692278867869</v>
      </c>
      <c r="AL46">
        <f t="shared" si="26"/>
        <v>-26622.174048787358</v>
      </c>
      <c r="AN46">
        <f t="shared" si="27"/>
        <v>0</v>
      </c>
      <c r="AO46">
        <f t="shared" si="27"/>
        <v>0</v>
      </c>
      <c r="AP46">
        <f t="shared" si="27"/>
        <v>-8.5513252943911211E-3</v>
      </c>
      <c r="AQ46">
        <f t="shared" si="27"/>
        <v>-205.62142554557738</v>
      </c>
      <c r="AR46">
        <f t="shared" si="27"/>
        <v>-205.62997687087179</v>
      </c>
      <c r="AS46">
        <f t="shared" si="27"/>
        <v>1.6981913592351177</v>
      </c>
      <c r="AT46">
        <f t="shared" si="27"/>
        <v>0.28922754693040376</v>
      </c>
      <c r="AU46">
        <f t="shared" si="23"/>
        <v>-203.64255796470627</v>
      </c>
      <c r="AW46">
        <v>43</v>
      </c>
      <c r="AX46">
        <f>IF(Z46&gt;0, (R46*SUMPRODUCT(K46:$K$98, X46:$X$98)-K46*$AZ$3)/Z46, 0)</f>
        <v>3557.388264376526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1000000</v>
      </c>
      <c r="S47">
        <f t="shared" si="1"/>
        <v>2290.0975403845182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318.14833683184241</v>
      </c>
      <c r="AC47">
        <f t="shared" si="2"/>
        <v>151.05028578660125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-22580.776205836191</v>
      </c>
      <c r="AI47">
        <f t="shared" si="25"/>
        <v>-22581.600681012045</v>
      </c>
      <c r="AJ47">
        <f t="shared" si="7"/>
        <v>167.09805104524116</v>
      </c>
      <c r="AK47">
        <f t="shared" si="22"/>
        <v>22.270383578228969</v>
      </c>
      <c r="AL47">
        <f t="shared" si="26"/>
        <v>-22392.232246388572</v>
      </c>
      <c r="AN47">
        <f t="shared" si="27"/>
        <v>0</v>
      </c>
      <c r="AO47">
        <f t="shared" si="27"/>
        <v>0</v>
      </c>
      <c r="AP47">
        <f t="shared" si="27"/>
        <v>-5.6309878012688218E-3</v>
      </c>
      <c r="AQ47">
        <f t="shared" si="27"/>
        <v>-154.22183600186645</v>
      </c>
      <c r="AR47">
        <f t="shared" si="27"/>
        <v>-154.2274669896677</v>
      </c>
      <c r="AS47">
        <f t="shared" si="27"/>
        <v>1.1412436839912603</v>
      </c>
      <c r="AT47">
        <f t="shared" si="27"/>
        <v>0.15210192123566557</v>
      </c>
      <c r="AU47">
        <f t="shared" si="23"/>
        <v>-152.93412138444077</v>
      </c>
      <c r="AW47">
        <v>44</v>
      </c>
      <c r="AX47">
        <f>IF(Z47&gt;0, (R47*SUMPRODUCT(K47:$K$98, X47:$X$98)-K47*$AZ$3)/Z47, 0)</f>
        <v>2290.0975403845182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1000000</v>
      </c>
      <c r="S48">
        <f t="shared" si="1"/>
        <v>663.59522587336983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151.05028578660125</v>
      </c>
      <c r="AC48">
        <f t="shared" si="2"/>
        <v>31.224319874320766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-18245.172154695538</v>
      </c>
      <c r="AI48">
        <f t="shared" si="25"/>
        <v>-18245.7603204677</v>
      </c>
      <c r="AJ48">
        <f t="shared" si="7"/>
        <v>119.82596591228048</v>
      </c>
      <c r="AK48">
        <f t="shared" si="22"/>
        <v>10.573520005062088</v>
      </c>
      <c r="AL48">
        <f t="shared" si="26"/>
        <v>-18115.360834550356</v>
      </c>
      <c r="AN48">
        <f t="shared" si="27"/>
        <v>0</v>
      </c>
      <c r="AO48">
        <f t="shared" si="27"/>
        <v>0</v>
      </c>
      <c r="AP48">
        <f t="shared" si="27"/>
        <v>-3.5866477604298433E-3</v>
      </c>
      <c r="AQ48">
        <f t="shared" si="27"/>
        <v>-111.25945939819344</v>
      </c>
      <c r="AR48">
        <f t="shared" si="27"/>
        <v>-111.26304604595387</v>
      </c>
      <c r="AS48">
        <f t="shared" si="27"/>
        <v>0.73070136451607259</v>
      </c>
      <c r="AT48">
        <f t="shared" si="27"/>
        <v>6.4477556568104763E-2</v>
      </c>
      <c r="AU48">
        <f t="shared" si="23"/>
        <v>-110.46786712486968</v>
      </c>
      <c r="AW48">
        <v>45</v>
      </c>
      <c r="AX48">
        <f>IF(Z48&gt;0, (R48*SUMPRODUCT(K48:$K$98, X48:$X$98)-K48*$AZ$3)/Z48, 0)</f>
        <v>663.59522587336983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1000000</v>
      </c>
      <c r="S49">
        <f t="shared" si="1"/>
        <v>-1523.2838904232997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31.224319874320766</v>
      </c>
      <c r="AC49">
        <f t="shared" si="2"/>
        <v>-49.324541229599475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-14202.32945451556</v>
      </c>
      <c r="AI49">
        <f t="shared" si="25"/>
        <v>-14202.73420951182</v>
      </c>
      <c r="AJ49">
        <f t="shared" si="7"/>
        <v>80.548861103920245</v>
      </c>
      <c r="AK49">
        <f t="shared" si="22"/>
        <v>2.185702391202454</v>
      </c>
      <c r="AL49">
        <f t="shared" si="26"/>
        <v>-14119.999646016699</v>
      </c>
      <c r="AN49">
        <f t="shared" si="27"/>
        <v>0</v>
      </c>
      <c r="AO49">
        <f t="shared" si="27"/>
        <v>0</v>
      </c>
      <c r="AP49">
        <f t="shared" si="27"/>
        <v>-2.2037543142674038E-3</v>
      </c>
      <c r="AQ49">
        <f t="shared" si="27"/>
        <v>-77.326889346146558</v>
      </c>
      <c r="AR49">
        <f t="shared" si="27"/>
        <v>-77.329093100460838</v>
      </c>
      <c r="AS49">
        <f t="shared" si="27"/>
        <v>0.43856135639499755</v>
      </c>
      <c r="AT49">
        <f t="shared" si="27"/>
        <v>1.1900411653553289E-2</v>
      </c>
      <c r="AU49">
        <f t="shared" si="23"/>
        <v>-76.878631332412283</v>
      </c>
      <c r="AW49">
        <v>46</v>
      </c>
      <c r="AX49">
        <f>IF(Z49&gt;0, (R49*SUMPRODUCT(K49:$K$98, X49:$X$98)-K49*$AZ$3)/Z49, 0)</f>
        <v>-1523.2838904232997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1000000</v>
      </c>
      <c r="S50">
        <f t="shared" si="1"/>
        <v>-4623.7947735847647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-49.324541229599475</v>
      </c>
      <c r="AC50">
        <f t="shared" si="2"/>
        <v>-99.231253527287862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-10595.59702485506</v>
      </c>
      <c r="AI50">
        <f t="shared" si="25"/>
        <v>-10595.865287338545</v>
      </c>
      <c r="AJ50">
        <f t="shared" si="7"/>
        <v>49.906712297688387</v>
      </c>
      <c r="AK50">
        <f t="shared" si="22"/>
        <v>-3.4527178860719636</v>
      </c>
      <c r="AL50">
        <f t="shared" si="26"/>
        <v>-10549.411292926929</v>
      </c>
      <c r="AN50">
        <f t="shared" si="27"/>
        <v>0</v>
      </c>
      <c r="AO50">
        <f t="shared" si="27"/>
        <v>0</v>
      </c>
      <c r="AP50">
        <f t="shared" si="27"/>
        <v>-1.3041059468117319E-3</v>
      </c>
      <c r="AQ50">
        <f t="shared" si="27"/>
        <v>-51.508436478256407</v>
      </c>
      <c r="AR50">
        <f t="shared" si="27"/>
        <v>-51.509740584203215</v>
      </c>
      <c r="AS50">
        <f t="shared" si="27"/>
        <v>0.24261178621591306</v>
      </c>
      <c r="AT50">
        <f t="shared" si="27"/>
        <v>-1.6784717226871911E-2</v>
      </c>
      <c r="AU50">
        <f t="shared" si="23"/>
        <v>-51.283913515214174</v>
      </c>
      <c r="AW50">
        <v>47</v>
      </c>
      <c r="AX50">
        <f>IF(Z50&gt;0, (R50*SUMPRODUCT(K50:$K$98, X50:$X$98)-K50*$AZ$3)/Z50, 0)</f>
        <v>-4623.7947735847647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1000000</v>
      </c>
      <c r="S51">
        <f t="shared" si="1"/>
        <v>-9223.9824768877843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-99.231253527287862</v>
      </c>
      <c r="AC51">
        <f t="shared" si="2"/>
        <v>-126.25738906942095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-7558.4410636310304</v>
      </c>
      <c r="AI51">
        <f t="shared" si="25"/>
        <v>-7558.6121629763857</v>
      </c>
      <c r="AJ51">
        <f t="shared" si="7"/>
        <v>27.02613554213309</v>
      </c>
      <c r="AK51">
        <f t="shared" si="22"/>
        <v>-6.9461877469101507</v>
      </c>
      <c r="AL51">
        <f t="shared" si="26"/>
        <v>-7538.5322151811624</v>
      </c>
      <c r="AN51">
        <f t="shared" si="27"/>
        <v>0</v>
      </c>
      <c r="AO51">
        <f t="shared" si="27"/>
        <v>0</v>
      </c>
      <c r="AP51">
        <f t="shared" si="27"/>
        <v>-7.4264841709474508E-4</v>
      </c>
      <c r="AQ51">
        <f t="shared" si="27"/>
        <v>-32.807047156964288</v>
      </c>
      <c r="AR51">
        <f t="shared" si="27"/>
        <v>-32.807789805381383</v>
      </c>
      <c r="AS51">
        <f t="shared" si="27"/>
        <v>0.11730563164242344</v>
      </c>
      <c r="AT51">
        <f t="shared" si="27"/>
        <v>-3.0149591305344486E-2</v>
      </c>
      <c r="AU51">
        <f t="shared" si="23"/>
        <v>-32.720633765044305</v>
      </c>
      <c r="AW51">
        <v>48</v>
      </c>
      <c r="AX51">
        <f>IF(Z51&gt;0, (R51*SUMPRODUCT(K51:$K$98, X51:$X$98)-K51*$AZ$3)/Z51, 0)</f>
        <v>-9223.9824768877843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1000000</v>
      </c>
      <c r="S52">
        <f t="shared" si="1"/>
        <v>-16372.421568028387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-126.25738906942095</v>
      </c>
      <c r="AC52">
        <f t="shared" si="2"/>
        <v>-137.20523896198935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-5170.802692238125</v>
      </c>
      <c r="AI52">
        <f t="shared" si="25"/>
        <v>-5170.9074455563741</v>
      </c>
      <c r="AJ52">
        <f t="shared" si="7"/>
        <v>10.947849892568399</v>
      </c>
      <c r="AK52">
        <f t="shared" si="22"/>
        <v>-8.8380172348594677</v>
      </c>
      <c r="AL52">
        <f t="shared" si="26"/>
        <v>-5168.7976128986656</v>
      </c>
      <c r="AN52">
        <f t="shared" si="27"/>
        <v>0</v>
      </c>
      <c r="AO52">
        <f t="shared" si="27"/>
        <v>0</v>
      </c>
      <c r="AP52">
        <f t="shared" si="27"/>
        <v>-4.0596134066685555E-4</v>
      </c>
      <c r="AQ52">
        <f t="shared" si="27"/>
        <v>-20.03894509835138</v>
      </c>
      <c r="AR52">
        <f t="shared" si="27"/>
        <v>-20.039351059692049</v>
      </c>
      <c r="AS52">
        <f t="shared" si="27"/>
        <v>4.2427332079695457E-2</v>
      </c>
      <c r="AT52">
        <f t="shared" si="27"/>
        <v>-3.4250879928851896E-2</v>
      </c>
      <c r="AU52">
        <f t="shared" si="23"/>
        <v>-20.031174607541207</v>
      </c>
      <c r="AW52">
        <v>49</v>
      </c>
      <c r="AX52">
        <f>IF(Z52&gt;0, (R52*SUMPRODUCT(K52:$K$98, X52:$X$98)-K52*$AZ$3)/Z52, 0)</f>
        <v>-16372.421568028387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1000000</v>
      </c>
      <c r="S53">
        <f t="shared" si="1"/>
        <v>-28035.00248923555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-137.20523896198935</v>
      </c>
      <c r="AC53">
        <f t="shared" si="2"/>
        <v>-137.7270436457016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-3383.7811068526521</v>
      </c>
      <c r="AI53">
        <f t="shared" si="25"/>
        <v>-3383.8425153738831</v>
      </c>
      <c r="AJ53">
        <f t="shared" si="7"/>
        <v>0.5218046837122472</v>
      </c>
      <c r="AK53">
        <f t="shared" si="22"/>
        <v>-9.6043667273392561</v>
      </c>
      <c r="AL53">
        <f t="shared" si="26"/>
        <v>-3392.9250774175102</v>
      </c>
      <c r="AN53">
        <f t="shared" si="27"/>
        <v>0</v>
      </c>
      <c r="AO53">
        <f t="shared" si="27"/>
        <v>0</v>
      </c>
      <c r="AP53">
        <f t="shared" si="27"/>
        <v>-2.124846225806079E-4</v>
      </c>
      <c r="AQ53">
        <f t="shared" si="27"/>
        <v>-11.708496426421865</v>
      </c>
      <c r="AR53">
        <f t="shared" si="27"/>
        <v>-11.708708911044445</v>
      </c>
      <c r="AS53">
        <f t="shared" si="27"/>
        <v>1.8055388577477153E-3</v>
      </c>
      <c r="AT53">
        <f t="shared" si="27"/>
        <v>-3.323285104859873E-2</v>
      </c>
      <c r="AU53">
        <f t="shared" si="23"/>
        <v>-11.740136223235297</v>
      </c>
      <c r="AW53">
        <v>50</v>
      </c>
      <c r="AX53">
        <f>IF(Z53&gt;0, (R53*SUMPRODUCT(K53:$K$98, X53:$X$98)-K53*$AZ$3)/Z53, 0)</f>
        <v>-28035.00248923555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1000000</v>
      </c>
      <c r="S54">
        <f t="shared" si="1"/>
        <v>-47990.727784408511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-137.7270436457016</v>
      </c>
      <c r="AC54">
        <f t="shared" si="2"/>
        <v>-132.00952184476708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-2112.8251480805893</v>
      </c>
      <c r="AI54">
        <f t="shared" si="25"/>
        <v>-2112.859532202257</v>
      </c>
      <c r="AJ54">
        <f t="shared" si="7"/>
        <v>-5.7175218009345201</v>
      </c>
      <c r="AK54">
        <f t="shared" si="22"/>
        <v>-9.640893055199113</v>
      </c>
      <c r="AL54">
        <f t="shared" si="26"/>
        <v>-2128.217947058391</v>
      </c>
      <c r="AN54">
        <f t="shared" si="27"/>
        <v>0</v>
      </c>
      <c r="AO54">
        <f t="shared" si="27"/>
        <v>0</v>
      </c>
      <c r="AP54">
        <f t="shared" si="27"/>
        <v>-1.0622794467375972E-4</v>
      </c>
      <c r="AQ54">
        <f t="shared" si="27"/>
        <v>-6.5274627371564939</v>
      </c>
      <c r="AR54">
        <f t="shared" si="27"/>
        <v>-6.5275689651011675</v>
      </c>
      <c r="AS54">
        <f t="shared" si="27"/>
        <v>-1.7663984423123894E-2</v>
      </c>
      <c r="AT54">
        <f t="shared" si="27"/>
        <v>-2.9785034614858093E-2</v>
      </c>
      <c r="AU54">
        <f t="shared" si="23"/>
        <v>-6.5750179841391505</v>
      </c>
      <c r="AW54">
        <v>51</v>
      </c>
      <c r="AX54">
        <f>IF(Z54&gt;0, (R54*SUMPRODUCT(K54:$K$98, X54:$X$98)-K54*$AZ$3)/Z54, 0)</f>
        <v>-47990.727784408511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1000000</v>
      </c>
      <c r="S55">
        <f t="shared" si="1"/>
        <v>-83797.907240545435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-132.00952184476708</v>
      </c>
      <c r="AC55">
        <f t="shared" si="2"/>
        <v>-122.97803973606965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-1255.6674125036002</v>
      </c>
      <c r="AI55">
        <f t="shared" si="25"/>
        <v>-1255.6857569413949</v>
      </c>
      <c r="AJ55">
        <f t="shared" si="7"/>
        <v>-9.031482108697432</v>
      </c>
      <c r="AK55">
        <f t="shared" si="22"/>
        <v>-9.240666529133696</v>
      </c>
      <c r="AL55">
        <f t="shared" si="26"/>
        <v>-1273.957905579226</v>
      </c>
      <c r="AN55">
        <f t="shared" si="27"/>
        <v>0</v>
      </c>
      <c r="AO55">
        <f t="shared" si="27"/>
        <v>0</v>
      </c>
      <c r="AP55">
        <f t="shared" si="27"/>
        <v>-5.0601947015207124E-5</v>
      </c>
      <c r="AQ55">
        <f t="shared" si="27"/>
        <v>-3.4636774692850096</v>
      </c>
      <c r="AR55">
        <f t="shared" si="27"/>
        <v>-3.4637280712320249</v>
      </c>
      <c r="AS55">
        <f t="shared" si="27"/>
        <v>-2.4912760164552149E-2</v>
      </c>
      <c r="AT55">
        <f t="shared" si="27"/>
        <v>-2.5489781879678052E-2</v>
      </c>
      <c r="AU55">
        <f t="shared" si="23"/>
        <v>-3.5141306132762549</v>
      </c>
      <c r="AW55">
        <v>52</v>
      </c>
      <c r="AX55">
        <f>IF(Z55&gt;0, (R55*SUMPRODUCT(K55:$K$98, X55:$X$98)-K55*$AZ$3)/Z55, 0)</f>
        <v>-83797.907240545435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1000000</v>
      </c>
      <c r="S56">
        <f t="shared" si="1"/>
        <v>-151276.79492222529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-122.97803973606965</v>
      </c>
      <c r="AC56">
        <f t="shared" si="2"/>
        <v>-112.54980216441366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-708.88035422758389</v>
      </c>
      <c r="AI56">
        <f t="shared" si="25"/>
        <v>-708.88965421657281</v>
      </c>
      <c r="AJ56">
        <f t="shared" si="7"/>
        <v>-10.428237571655984</v>
      </c>
      <c r="AK56">
        <f t="shared" si="22"/>
        <v>-8.6084627815248762</v>
      </c>
      <c r="AL56">
        <f t="shared" si="26"/>
        <v>-727.92635456975358</v>
      </c>
      <c r="AN56">
        <f t="shared" si="27"/>
        <v>0</v>
      </c>
      <c r="AO56">
        <f t="shared" si="27"/>
        <v>0</v>
      </c>
      <c r="AP56">
        <f t="shared" si="27"/>
        <v>-2.2904838441142279E-5</v>
      </c>
      <c r="AQ56">
        <f t="shared" si="27"/>
        <v>-1.7458934636411216</v>
      </c>
      <c r="AR56">
        <f t="shared" si="27"/>
        <v>-1.7459163684795627</v>
      </c>
      <c r="AS56">
        <f t="shared" si="27"/>
        <v>-2.568358920524658E-2</v>
      </c>
      <c r="AT56">
        <f t="shared" si="27"/>
        <v>-2.1201686310856609E-2</v>
      </c>
      <c r="AU56">
        <f t="shared" si="23"/>
        <v>-1.7928016439956658</v>
      </c>
      <c r="AW56">
        <v>53</v>
      </c>
      <c r="AX56">
        <f>IF(Z56&gt;0, (R56*SUMPRODUCT(K56:$K$98, X56:$X$98)-K56*$AZ$3)/Z56, 0)</f>
        <v>-151276.79492222529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1000000</v>
      </c>
      <c r="S57">
        <f t="shared" si="1"/>
        <v>-285182.14333499956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-112.54980216441366</v>
      </c>
      <c r="AC57">
        <f t="shared" si="2"/>
        <v>-101.89220005578605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-379.27097914735208</v>
      </c>
      <c r="AI57">
        <f t="shared" si="25"/>
        <v>-379.27544524921177</v>
      </c>
      <c r="AJ57">
        <f t="shared" si="7"/>
        <v>-10.657602108627614</v>
      </c>
      <c r="AK57">
        <f t="shared" si="22"/>
        <v>-7.878486151508957</v>
      </c>
      <c r="AL57">
        <f t="shared" si="26"/>
        <v>-397.81153350934835</v>
      </c>
      <c r="AN57">
        <f t="shared" si="27"/>
        <v>0</v>
      </c>
      <c r="AO57">
        <f t="shared" si="27"/>
        <v>0</v>
      </c>
      <c r="AP57">
        <f t="shared" si="27"/>
        <v>-9.8209929602840148E-6</v>
      </c>
      <c r="AQ57">
        <f t="shared" si="27"/>
        <v>-0.83401985294376857</v>
      </c>
      <c r="AR57">
        <f t="shared" si="27"/>
        <v>-0.83402967393672889</v>
      </c>
      <c r="AS57">
        <f t="shared" si="27"/>
        <v>-2.3436150488902647E-2</v>
      </c>
      <c r="AT57">
        <f t="shared" si="27"/>
        <v>-1.7324852737936918E-2</v>
      </c>
      <c r="AU57">
        <f t="shared" si="23"/>
        <v>-0.87479067716356851</v>
      </c>
      <c r="AW57">
        <v>54</v>
      </c>
      <c r="AX57">
        <f>IF(Z57&gt;0, (R57*SUMPRODUCT(K57:$K$98, X57:$X$98)-K57*$AZ$3)/Z57, 0)</f>
        <v>-285182.14333499956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1000000</v>
      </c>
      <c r="S58">
        <f t="shared" si="1"/>
        <v>-565706.86048554955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-101.89220005578605</v>
      </c>
      <c r="AC58">
        <f t="shared" si="2"/>
        <v>-91.651670290632723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-191.70261251390926</v>
      </c>
      <c r="AI58">
        <f t="shared" si="25"/>
        <v>-191.70463767209392</v>
      </c>
      <c r="AJ58">
        <f t="shared" si="7"/>
        <v>-10.240529765153326</v>
      </c>
      <c r="AK58">
        <f t="shared" si="22"/>
        <v>-7.1324540039050239</v>
      </c>
      <c r="AL58">
        <f t="shared" si="26"/>
        <v>-209.07762144115227</v>
      </c>
      <c r="AN58">
        <f t="shared" si="27"/>
        <v>0</v>
      </c>
      <c r="AO58">
        <f t="shared" si="27"/>
        <v>0</v>
      </c>
      <c r="AP58">
        <f t="shared" si="27"/>
        <v>-3.9761952728892973E-6</v>
      </c>
      <c r="AQ58">
        <f t="shared" si="27"/>
        <v>-0.37638888036036849</v>
      </c>
      <c r="AR58">
        <f t="shared" si="27"/>
        <v>-0.37639285655564142</v>
      </c>
      <c r="AS58">
        <f t="shared" si="27"/>
        <v>-2.010625458911482E-2</v>
      </c>
      <c r="AT58">
        <f t="shared" si="27"/>
        <v>-1.4003859110458686E-2</v>
      </c>
      <c r="AU58">
        <f t="shared" si="23"/>
        <v>-0.41050297025521493</v>
      </c>
      <c r="AW58">
        <v>55</v>
      </c>
      <c r="AX58">
        <f>IF(Z58&gt;0, (R58*SUMPRODUCT(K58:$K$98, X58:$X$98)-K58*$AZ$3)/Z58, 0)</f>
        <v>-565706.86048554955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1000000</v>
      </c>
      <c r="S59">
        <f t="shared" si="1"/>
        <v>-1187921.821780164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-91.651670290632723</v>
      </c>
      <c r="AC59">
        <f t="shared" si="2"/>
        <v>-82.140068440549243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-91.246506210695799</v>
      </c>
      <c r="AI59">
        <f t="shared" si="25"/>
        <v>-91.247370535970987</v>
      </c>
      <c r="AJ59">
        <f t="shared" si="7"/>
        <v>-9.5116018500834798</v>
      </c>
      <c r="AK59">
        <f t="shared" si="22"/>
        <v>-6.4156169203442914</v>
      </c>
      <c r="AL59">
        <f t="shared" si="26"/>
        <v>-107.17458930639876</v>
      </c>
      <c r="AN59">
        <f t="shared" si="27"/>
        <v>0</v>
      </c>
      <c r="AO59">
        <f t="shared" si="27"/>
        <v>0</v>
      </c>
      <c r="AP59">
        <f t="shared" si="27"/>
        <v>-1.5151929592152839E-6</v>
      </c>
      <c r="AQ59">
        <f t="shared" si="27"/>
        <v>-0.15995837184566328</v>
      </c>
      <c r="AR59">
        <f t="shared" si="27"/>
        <v>-0.15995988703862252</v>
      </c>
      <c r="AS59">
        <f t="shared" si="27"/>
        <v>-1.6674176456360677E-2</v>
      </c>
      <c r="AT59">
        <f t="shared" si="27"/>
        <v>-1.1246804722518437E-2</v>
      </c>
      <c r="AU59">
        <f t="shared" si="23"/>
        <v>-0.18788086821750163</v>
      </c>
      <c r="AW59">
        <v>56</v>
      </c>
      <c r="AX59">
        <f>IF(Z59&gt;0, (R59*SUMPRODUCT(K59:$K$98, X59:$X$98)-K59*$AZ$3)/Z59, 0)</f>
        <v>-1187921.821780164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1000000</v>
      </c>
      <c r="S60">
        <f t="shared" si="1"/>
        <v>-2684268.1811860274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-82.140068440549243</v>
      </c>
      <c r="AC60">
        <f t="shared" si="2"/>
        <v>-73.471463660212919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-41.083427950631311</v>
      </c>
      <c r="AI60">
        <f t="shared" si="25"/>
        <v>-41.083770089804361</v>
      </c>
      <c r="AJ60">
        <f t="shared" si="7"/>
        <v>-8.6686047803363238</v>
      </c>
      <c r="AK60">
        <f t="shared" si="22"/>
        <v>-5.7498047908384473</v>
      </c>
      <c r="AL60">
        <f t="shared" si="26"/>
        <v>-55.502179660979131</v>
      </c>
      <c r="AN60">
        <f t="shared" si="27"/>
        <v>0</v>
      </c>
      <c r="AO60">
        <f t="shared" si="27"/>
        <v>0</v>
      </c>
      <c r="AP60">
        <f t="shared" si="27"/>
        <v>-5.3551977082165111E-7</v>
      </c>
      <c r="AQ60">
        <f t="shared" si="27"/>
        <v>-6.4304206164491562E-2</v>
      </c>
      <c r="AR60">
        <f t="shared" si="27"/>
        <v>-6.4304741684262381E-2</v>
      </c>
      <c r="AS60">
        <f t="shared" si="27"/>
        <v>-1.3568189821528227E-2</v>
      </c>
      <c r="AT60">
        <f t="shared" si="27"/>
        <v>-8.9996539022974883E-3</v>
      </c>
      <c r="AU60">
        <f t="shared" si="23"/>
        <v>-8.6872585408088107E-2</v>
      </c>
      <c r="AW60">
        <v>57</v>
      </c>
      <c r="AX60">
        <f>IF(Z60&gt;0, (R60*SUMPRODUCT(K60:$K$98, X60:$X$98)-K60*$AZ$3)/Z60, 0)</f>
        <v>-2684268.1811860274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1000000</v>
      </c>
      <c r="S61">
        <f t="shared" si="1"/>
        <v>-6570410.1248109695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-73.471463660212919</v>
      </c>
      <c r="AC61">
        <f t="shared" si="2"/>
        <v>-65.653122194786349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-17.105181389985958</v>
      </c>
      <c r="AI61">
        <f t="shared" si="25"/>
        <v>-17.105306292999902</v>
      </c>
      <c r="AJ61">
        <f t="shared" si="7"/>
        <v>-7.8183414654265704</v>
      </c>
      <c r="AK61">
        <f t="shared" si="22"/>
        <v>-5.143002456214905</v>
      </c>
      <c r="AL61">
        <f t="shared" si="26"/>
        <v>-30.066650214641378</v>
      </c>
      <c r="AN61">
        <f t="shared" si="27"/>
        <v>0</v>
      </c>
      <c r="AO61">
        <f t="shared" si="27"/>
        <v>0</v>
      </c>
      <c r="AP61">
        <f t="shared" si="27"/>
        <v>-1.7455311492826926E-7</v>
      </c>
      <c r="AQ61">
        <f t="shared" si="27"/>
        <v>-2.390464888526949E-2</v>
      </c>
      <c r="AR61">
        <f t="shared" si="27"/>
        <v>-2.3904823438384421E-2</v>
      </c>
      <c r="AS61">
        <f t="shared" si="27"/>
        <v>-1.0926204366682775E-2</v>
      </c>
      <c r="AT61">
        <f t="shared" si="27"/>
        <v>-7.1873934060629578E-3</v>
      </c>
      <c r="AU61">
        <f t="shared" si="23"/>
        <v>-4.2018421211130155E-2</v>
      </c>
      <c r="AW61">
        <v>58</v>
      </c>
      <c r="AX61">
        <f>IF(Z61&gt;0, (R61*SUMPRODUCT(K61:$K$98, X61:$X$98)-K61*$AZ$3)/Z61, 0)</f>
        <v>-6570410.1248109695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1000000</v>
      </c>
      <c r="S62">
        <f t="shared" si="1"/>
        <v>-17544426.15015785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-65.653122194786349</v>
      </c>
      <c r="AC62">
        <f t="shared" si="2"/>
        <v>-58.638950351179595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-6.5500064594513656</v>
      </c>
      <c r="AI62">
        <f t="shared" si="25"/>
        <v>-6.5500482383544263</v>
      </c>
      <c r="AJ62">
        <f t="shared" si="7"/>
        <v>-7.0141718436067535</v>
      </c>
      <c r="AK62">
        <f t="shared" si="22"/>
        <v>-4.5957185536350451</v>
      </c>
      <c r="AL62">
        <f t="shared" si="26"/>
        <v>-18.159938635596227</v>
      </c>
      <c r="AN62">
        <f t="shared" si="27"/>
        <v>0</v>
      </c>
      <c r="AO62">
        <f t="shared" si="27"/>
        <v>0</v>
      </c>
      <c r="AP62">
        <f t="shared" si="27"/>
        <v>-5.213071667526716E-8</v>
      </c>
      <c r="AQ62">
        <f t="shared" si="27"/>
        <v>-8.1729415073348109E-3</v>
      </c>
      <c r="AR62">
        <f t="shared" si="27"/>
        <v>-8.1729936380514848E-3</v>
      </c>
      <c r="AS62">
        <f t="shared" si="27"/>
        <v>-8.7521159795916417E-3</v>
      </c>
      <c r="AT62">
        <f t="shared" si="27"/>
        <v>-5.7344277682099673E-3</v>
      </c>
      <c r="AU62">
        <f t="shared" si="23"/>
        <v>-2.2659537385853096E-2</v>
      </c>
      <c r="AW62">
        <v>59</v>
      </c>
      <c r="AX62">
        <f>IF(Z62&gt;0, (R62*SUMPRODUCT(K62:$K$98, X62:$X$98)-K62*$AZ$3)/Z62, 0)</f>
        <v>-17544426.15015785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1000000</v>
      </c>
      <c r="S63">
        <f t="shared" si="1"/>
        <v>-51508038.145532325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-58.638950351179595</v>
      </c>
      <c r="AC63">
        <f t="shared" si="2"/>
        <v>-52.363126424390487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-2.2922880576399063</v>
      </c>
      <c r="AI63">
        <f t="shared" si="25"/>
        <v>-2.2923007651532163</v>
      </c>
      <c r="AJ63">
        <f t="shared" si="7"/>
        <v>-6.2758239267891085</v>
      </c>
      <c r="AK63">
        <f t="shared" si="22"/>
        <v>-4.1047265245825724</v>
      </c>
      <c r="AL63">
        <f t="shared" si="26"/>
        <v>-12.672851216524897</v>
      </c>
      <c r="AN63">
        <f t="shared" si="27"/>
        <v>0</v>
      </c>
      <c r="AO63">
        <f t="shared" si="27"/>
        <v>0</v>
      </c>
      <c r="AP63">
        <f t="shared" si="27"/>
        <v>-1.4157260164144985E-8</v>
      </c>
      <c r="AQ63">
        <f t="shared" si="27"/>
        <v>-2.5538055803337222E-3</v>
      </c>
      <c r="AR63">
        <f t="shared" si="27"/>
        <v>-2.5538197375938863E-3</v>
      </c>
      <c r="AS63">
        <f t="shared" si="27"/>
        <v>-6.99180633603581E-3</v>
      </c>
      <c r="AT63">
        <f t="shared" si="27"/>
        <v>-4.5730175443201354E-3</v>
      </c>
      <c r="AU63">
        <f t="shared" si="23"/>
        <v>-1.4118643617949832E-2</v>
      </c>
      <c r="AW63">
        <v>60</v>
      </c>
      <c r="AX63">
        <f>IF(Z63&gt;0, (R63*SUMPRODUCT(K63:$K$98, X63:$X$98)-K63*$AZ$3)/Z63, 0)</f>
        <v>-51508038.145532325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1000000</v>
      </c>
      <c r="S64">
        <f t="shared" si="1"/>
        <v>-167782956.39951724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-52.363126424390487</v>
      </c>
      <c r="AC64">
        <f t="shared" si="2"/>
        <v>-46.754968740420438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-0.72777165624723361</v>
      </c>
      <c r="AI64">
        <f t="shared" si="25"/>
        <v>-0.72777513953970741</v>
      </c>
      <c r="AJ64">
        <f t="shared" si="7"/>
        <v>-5.6081576839700489</v>
      </c>
      <c r="AK64">
        <f t="shared" si="22"/>
        <v>-3.6654188497073346</v>
      </c>
      <c r="AL64">
        <f t="shared" si="26"/>
        <v>-10.001351673217091</v>
      </c>
      <c r="AN64">
        <f t="shared" si="27"/>
        <v>0</v>
      </c>
      <c r="AO64">
        <f t="shared" si="27"/>
        <v>0</v>
      </c>
      <c r="AP64">
        <f t="shared" si="27"/>
        <v>-3.4648988313498453E-9</v>
      </c>
      <c r="AQ64">
        <f t="shared" si="27"/>
        <v>-7.2392863367083627E-4</v>
      </c>
      <c r="AR64">
        <f t="shared" si="27"/>
        <v>-7.2393209856966767E-4</v>
      </c>
      <c r="AS64">
        <f t="shared" si="27"/>
        <v>-5.5785436197144716E-3</v>
      </c>
      <c r="AT64">
        <f t="shared" si="27"/>
        <v>-3.6460634828550257E-3</v>
      </c>
      <c r="AU64">
        <f t="shared" si="23"/>
        <v>-9.9485392011391654E-3</v>
      </c>
      <c r="AW64">
        <v>61</v>
      </c>
      <c r="AX64">
        <f>IF(Z64&gt;0, (R64*SUMPRODUCT(K64:$K$98, X64:$X$98)-K64*$AZ$3)/Z64, 0)</f>
        <v>-167782956.39951724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1000000</v>
      </c>
      <c r="S65">
        <f t="shared" si="1"/>
        <v>-613422716.94994915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-46.754968740420438</v>
      </c>
      <c r="AC65">
        <f t="shared" si="2"/>
        <v>-41.74612883909839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-0.20782234127891838</v>
      </c>
      <c r="AI65">
        <f t="shared" si="25"/>
        <v>-0.20782319195920143</v>
      </c>
      <c r="AJ65">
        <f t="shared" si="7"/>
        <v>-5.0088399013220481</v>
      </c>
      <c r="AK65">
        <f t="shared" si="22"/>
        <v>-3.2728478118294309</v>
      </c>
      <c r="AL65">
        <f t="shared" si="26"/>
        <v>-8.4895109051106807</v>
      </c>
      <c r="AN65">
        <f t="shared" si="27"/>
        <v>0</v>
      </c>
      <c r="AO65">
        <f t="shared" si="27"/>
        <v>0</v>
      </c>
      <c r="AP65">
        <f t="shared" si="27"/>
        <v>-7.5552521193340568E-10</v>
      </c>
      <c r="AQ65">
        <f t="shared" si="27"/>
        <v>-1.8457582897649514E-4</v>
      </c>
      <c r="AR65">
        <f t="shared" si="27"/>
        <v>-1.8457658450170706E-4</v>
      </c>
      <c r="AS65">
        <f t="shared" si="27"/>
        <v>-4.4485629952377313E-3</v>
      </c>
      <c r="AT65">
        <f t="shared" si="27"/>
        <v>-2.9067548477455462E-3</v>
      </c>
      <c r="AU65">
        <f t="shared" si="23"/>
        <v>-7.539894427484985E-3</v>
      </c>
      <c r="AW65">
        <v>62</v>
      </c>
      <c r="AX65">
        <f>IF(Z65&gt;0, (R65*SUMPRODUCT(K65:$K$98, X65:$X$98)-K65*$AZ$3)/Z65, 0)</f>
        <v>-613422716.94994915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1000000</v>
      </c>
      <c r="S66">
        <f t="shared" si="1"/>
        <v>-2555496647.8469324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-41.74612883909839</v>
      </c>
      <c r="AC66">
        <f t="shared" si="2"/>
        <v>-37.273488566752626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-5.2788264072618808E-2</v>
      </c>
      <c r="AI66">
        <f t="shared" si="25"/>
        <v>-5.278844639279813E-2</v>
      </c>
      <c r="AJ66">
        <f t="shared" si="7"/>
        <v>-4.4726402723457639</v>
      </c>
      <c r="AK66">
        <f t="shared" si="22"/>
        <v>-2.9222290187368873</v>
      </c>
      <c r="AL66">
        <f t="shared" si="26"/>
        <v>-7.4476577374754491</v>
      </c>
      <c r="AN66">
        <f t="shared" si="27"/>
        <v>0</v>
      </c>
      <c r="AO66">
        <f t="shared" si="27"/>
        <v>0</v>
      </c>
      <c r="AP66">
        <f t="shared" si="27"/>
        <v>-1.4457703405056758E-10</v>
      </c>
      <c r="AQ66">
        <f t="shared" si="27"/>
        <v>-4.186026297695971E-5</v>
      </c>
      <c r="AR66">
        <f t="shared" si="27"/>
        <v>-4.1860407553993763E-5</v>
      </c>
      <c r="AS66">
        <f t="shared" si="27"/>
        <v>-3.546733375133814E-3</v>
      </c>
      <c r="AT66">
        <f t="shared" si="27"/>
        <v>-2.3172816411418792E-3</v>
      </c>
      <c r="AU66">
        <f t="shared" si="23"/>
        <v>-5.9058754238296872E-3</v>
      </c>
      <c r="AW66">
        <v>63</v>
      </c>
      <c r="AX66">
        <f>IF(Z66&gt;0, (R66*SUMPRODUCT(K66:$K$98, X66:$X$98)-K66*$AZ$3)/Z66, 0)</f>
        <v>-2555496647.8469324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-12371792817.120192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-37.273488566752626</v>
      </c>
      <c r="AC67">
        <f t="shared" ref="AC67:AC69" si="30">S67*Z67</f>
        <v>-33.279936812573865</v>
      </c>
      <c r="AE67">
        <f t="shared" ref="AE67:AE69" si="31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2">-X67*R67</f>
        <v>-1.1749773225386428E-2</v>
      </c>
      <c r="AI67">
        <f t="shared" ref="AI67:AI69" si="33">SUM(AE67:AH67)</f>
        <v>-1.1749806850198637E-2</v>
      </c>
      <c r="AJ67">
        <f t="shared" ref="AJ67:AJ69" si="34">AB67-AC67</f>
        <v>-3.9935517541787604</v>
      </c>
      <c r="AK67">
        <f t="shared" si="22"/>
        <v>-2.6091441996726839</v>
      </c>
      <c r="AL67">
        <f t="shared" si="26"/>
        <v>-6.614445760701642</v>
      </c>
      <c r="AN67">
        <f t="shared" si="27"/>
        <v>0</v>
      </c>
      <c r="AO67">
        <f t="shared" si="27"/>
        <v>0</v>
      </c>
      <c r="AP67">
        <f t="shared" si="27"/>
        <v>-2.3807095639584896E-11</v>
      </c>
      <c r="AQ67">
        <f t="shared" si="27"/>
        <v>-8.3190940424090575E-6</v>
      </c>
      <c r="AR67">
        <f t="shared" si="27"/>
        <v>-8.3191178495046973E-6</v>
      </c>
      <c r="AS67">
        <f t="shared" si="27"/>
        <v>-2.8275211758521522E-3</v>
      </c>
      <c r="AT67">
        <f t="shared" si="27"/>
        <v>-1.8473306293593861E-3</v>
      </c>
      <c r="AU67">
        <f t="shared" si="23"/>
        <v>-4.6831709230610421E-3</v>
      </c>
      <c r="AW67">
        <v>64</v>
      </c>
      <c r="AX67">
        <f>IF(Z67&gt;0, (R67*SUMPRODUCT(K67:$K$98, X67:$X$98)-K67*$AZ$3)/Z67, 0)</f>
        <v>-12371792817.120192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1000000</v>
      </c>
      <c r="S68">
        <f t="shared" si="29"/>
        <v>-71482057876.403778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-33.279936812573865</v>
      </c>
      <c r="AC68">
        <f t="shared" si="30"/>
        <v>-29.714236547344939</v>
      </c>
      <c r="AE68">
        <f t="shared" si="31"/>
        <v>0</v>
      </c>
      <c r="AF68">
        <f t="shared" si="24"/>
        <v>0</v>
      </c>
      <c r="AG68">
        <f t="shared" si="24"/>
        <v>-5.1961005023670431E-9</v>
      </c>
      <c r="AH68">
        <f t="shared" si="32"/>
        <v>-2.2473970867176764E-3</v>
      </c>
      <c r="AI68">
        <f t="shared" si="33"/>
        <v>-2.2474022828181789E-3</v>
      </c>
      <c r="AJ68">
        <f t="shared" si="34"/>
        <v>-3.5657002652289265</v>
      </c>
      <c r="AK68">
        <f t="shared" si="22"/>
        <v>-2.3295955768801706</v>
      </c>
      <c r="AL68">
        <f t="shared" si="26"/>
        <v>-5.8975432443919154</v>
      </c>
      <c r="AN68">
        <f t="shared" si="27"/>
        <v>0</v>
      </c>
      <c r="AO68">
        <f t="shared" si="27"/>
        <v>0</v>
      </c>
      <c r="AP68">
        <f t="shared" si="27"/>
        <v>-3.2847783454301768E-12</v>
      </c>
      <c r="AQ68">
        <f t="shared" si="27"/>
        <v>-1.4207194954505181E-6</v>
      </c>
      <c r="AR68">
        <f t="shared" si="27"/>
        <v>-1.4207227802288637E-6</v>
      </c>
      <c r="AS68">
        <f t="shared" si="27"/>
        <v>-2.2541009382291703E-3</v>
      </c>
      <c r="AT68">
        <f t="shared" si="27"/>
        <v>-1.4726822741515494E-3</v>
      </c>
      <c r="AU68">
        <f t="shared" si="23"/>
        <v>-3.7282039351609489E-3</v>
      </c>
      <c r="AW68">
        <v>65</v>
      </c>
      <c r="AX68">
        <f>IF(Z68&gt;0, (R68*SUMPRODUCT(K68:$K$98, X68:$X$98)-K68*$AZ$3)/Z68, 0)</f>
        <v>-71482057876.403778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-29.714236547344939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-4.1568804018936344E-4</v>
      </c>
      <c r="AI69">
        <f t="shared" si="33"/>
        <v>-4.1568804018936344E-4</v>
      </c>
      <c r="AJ69">
        <f t="shared" si="34"/>
        <v>-29.714236547344939</v>
      </c>
      <c r="AK69">
        <f t="shared" si="22"/>
        <v>-2.079996558314146</v>
      </c>
      <c r="AL69">
        <f t="shared" si="26"/>
        <v>-31.794648793699274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-2.3462702467358406E-7</v>
      </c>
      <c r="AR69">
        <f t="shared" si="27"/>
        <v>-2.3462702467358406E-7</v>
      </c>
      <c r="AS69">
        <f t="shared" si="27"/>
        <v>-1.6771622557085555E-2</v>
      </c>
      <c r="AT69">
        <f t="shared" si="27"/>
        <v>-1.174013578995989E-3</v>
      </c>
      <c r="AU69">
        <f t="shared" si="23"/>
        <v>-1.7945870763106216E-2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81425.542506370693</v>
      </c>
      <c r="AO71" s="8">
        <f t="shared" si="47"/>
        <v>-8142.5542506370693</v>
      </c>
      <c r="AP71" s="8">
        <f t="shared" si="47"/>
        <v>-204.93963988364791</v>
      </c>
      <c r="AQ71" s="8">
        <f t="shared" si="47"/>
        <v>-47004.135992085961</v>
      </c>
      <c r="AR71" s="8">
        <f t="shared" si="47"/>
        <v>26073.912623764056</v>
      </c>
      <c r="AS71" s="8">
        <f t="shared" si="47"/>
        <v>-7385.8810821687139</v>
      </c>
      <c r="AT71" s="8">
        <f t="shared" si="47"/>
        <v>4308.4306312650806</v>
      </c>
      <c r="AU71" s="8">
        <f t="shared" si="47"/>
        <v>22996.462172860403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21B7-0099-4B10-B1B8-35538746BD45}">
  <dimension ref="A1:AZ100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67127.589623979977</v>
      </c>
      <c r="K3">
        <v>1</v>
      </c>
      <c r="L3" s="2">
        <v>0</v>
      </c>
      <c r="O3">
        <f>$C$3</f>
        <v>67127.589623979977</v>
      </c>
      <c r="P3">
        <f>O3*C5</f>
        <v>6712.7589623979984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67127.589623979977</v>
      </c>
      <c r="AF3">
        <f t="shared" ref="AF3:AG34" si="4">-$Z3*P3</f>
        <v>-6712.7589623979984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60289.013105681974</v>
      </c>
      <c r="AJ3">
        <f t="shared" ref="AJ3:AJ66" si="7">AB3-AC3</f>
        <v>0</v>
      </c>
      <c r="AL3">
        <f t="shared" ref="AL3:AL34" si="8">SUM(AI3:AK3)</f>
        <v>60289.013105681974</v>
      </c>
      <c r="AN3">
        <f t="shared" ref="AN3:AU34" si="9">AE3*$K3</f>
        <v>67127.589623979977</v>
      </c>
      <c r="AO3">
        <f t="shared" si="9"/>
        <v>-6712.7589623979984</v>
      </c>
      <c r="AP3">
        <f t="shared" si="9"/>
        <v>-125.8175559</v>
      </c>
      <c r="AQ3">
        <f t="shared" si="9"/>
        <v>0</v>
      </c>
      <c r="AR3">
        <f t="shared" si="9"/>
        <v>60289.013105681974</v>
      </c>
      <c r="AS3">
        <f t="shared" si="9"/>
        <v>0</v>
      </c>
      <c r="AT3">
        <f t="shared" si="9"/>
        <v>0</v>
      </c>
      <c r="AU3">
        <f t="shared" si="9"/>
        <v>60289.013105681974</v>
      </c>
      <c r="AW3">
        <v>0</v>
      </c>
      <c r="AX3">
        <f>IF(Z3&gt;0, (R3*SUMPRODUCT(K3:$K$98, X3:$X$98)-K3*$AZ$3)/Z3, 0)</f>
        <v>0</v>
      </c>
      <c r="AZ3">
        <f>C6*SUMPRODUCT(X4:X98, K4:K98)/1</f>
        <v>40029.861753369471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4343.057822958247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4288.9137592895859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-4288.9137592895859</v>
      </c>
      <c r="AK4">
        <f>G4*SUM(AB4, AE4:AF4)</f>
        <v>0</v>
      </c>
      <c r="AL4">
        <f t="shared" si="8"/>
        <v>-9222.5277592895873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-4405.0124999999998</v>
      </c>
      <c r="AR4">
        <f t="shared" si="9"/>
        <v>-4405.0124999999998</v>
      </c>
      <c r="AS4">
        <f t="shared" si="9"/>
        <v>-3829.3872850799871</v>
      </c>
      <c r="AT4">
        <f t="shared" si="9"/>
        <v>0</v>
      </c>
      <c r="AU4">
        <f t="shared" si="9"/>
        <v>-8234.3997850799879</v>
      </c>
      <c r="AW4">
        <v>1</v>
      </c>
      <c r="AX4">
        <f>IF(Z4&gt;0, (R4*SUMPRODUCT(K4:$K$98, X4:$X$98)-K4*$AZ$3)/Z4, 0)</f>
        <v>4343.057822958247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2000000</v>
      </c>
      <c r="S5">
        <f t="shared" si="1"/>
        <v>3807.6495140568081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4288.9137592895859</v>
      </c>
      <c r="AC5">
        <f t="shared" si="2"/>
        <v>3713.2885443695814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-4879.6167888490736</v>
      </c>
      <c r="AI5">
        <f t="shared" si="6"/>
        <v>-4891.807014507518</v>
      </c>
      <c r="AJ5">
        <f t="shared" si="7"/>
        <v>575.62521492000451</v>
      </c>
      <c r="AK5">
        <f>G5*SUM(AB5, AE5:AF5)</f>
        <v>300.22396315027106</v>
      </c>
      <c r="AL5">
        <f t="shared" si="8"/>
        <v>-4015.9578364372423</v>
      </c>
      <c r="AN5">
        <f t="shared" si="9"/>
        <v>0</v>
      </c>
      <c r="AO5">
        <f t="shared" si="9"/>
        <v>0</v>
      </c>
      <c r="AP5">
        <f t="shared" si="9"/>
        <v>-9.7179732608774643</v>
      </c>
      <c r="AQ5">
        <f t="shared" si="9"/>
        <v>-3890.0006288656514</v>
      </c>
      <c r="AR5">
        <f t="shared" si="9"/>
        <v>-3899.7186021265288</v>
      </c>
      <c r="AS5">
        <f t="shared" si="9"/>
        <v>458.88489709821783</v>
      </c>
      <c r="AT5">
        <f t="shared" si="9"/>
        <v>239.33670531749922</v>
      </c>
      <c r="AU5">
        <f t="shared" si="9"/>
        <v>-3201.4969997108115</v>
      </c>
      <c r="AW5">
        <v>2</v>
      </c>
      <c r="AX5">
        <f>IF(Z5&gt;0, (R5*SUMPRODUCT(K5:$K$98, X5:$X$98)-K5*$AZ$3)/Z5, 0)</f>
        <v>3807.6495140568081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2000000</v>
      </c>
      <c r="S6">
        <f t="shared" si="1"/>
        <v>3366.7767437783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3713.2885443695814</v>
      </c>
      <c r="AC6">
        <f t="shared" si="2"/>
        <v>3242.3837057539022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-4826.1825043141525</v>
      </c>
      <c r="AI6">
        <f t="shared" si="6"/>
        <v>-4838.2206640753611</v>
      </c>
      <c r="AJ6">
        <f t="shared" si="7"/>
        <v>470.90483861567918</v>
      </c>
      <c r="AK6">
        <f>G6*SUM(AB6, AE6:AF6)</f>
        <v>259.93019810587072</v>
      </c>
      <c r="AL6">
        <f t="shared" si="8"/>
        <v>-4107.3856273538113</v>
      </c>
      <c r="AN6">
        <f t="shared" si="9"/>
        <v>0</v>
      </c>
      <c r="AO6">
        <f t="shared" si="9"/>
        <v>0</v>
      </c>
      <c r="AP6">
        <f t="shared" si="9"/>
        <v>-8.5685243380502634</v>
      </c>
      <c r="AQ6">
        <f t="shared" si="9"/>
        <v>-3435.1813789134758</v>
      </c>
      <c r="AR6">
        <f t="shared" si="9"/>
        <v>-3443.7499032515266</v>
      </c>
      <c r="AS6">
        <f t="shared" si="9"/>
        <v>335.18076272640241</v>
      </c>
      <c r="AT6">
        <f t="shared" si="9"/>
        <v>185.01318082198566</v>
      </c>
      <c r="AU6">
        <f t="shared" si="9"/>
        <v>-2923.5559597031383</v>
      </c>
      <c r="AW6">
        <v>3</v>
      </c>
      <c r="AX6">
        <f>IF(Z6&gt;0, (R6*SUMPRODUCT(K6:$K$98, X6:$X$98)-K6*$AZ$3)/Z6, 0)</f>
        <v>3366.7767437783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2000000</v>
      </c>
      <c r="S7">
        <f t="shared" si="1"/>
        <v>3007.2156845129475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3242.3837057539022</v>
      </c>
      <c r="AC7">
        <f t="shared" si="2"/>
        <v>2859.966425277933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-4775.1334951033487</v>
      </c>
      <c r="AI7">
        <f t="shared" si="6"/>
        <v>-4787.0214286826003</v>
      </c>
      <c r="AJ7">
        <f t="shared" si="7"/>
        <v>382.41728047596916</v>
      </c>
      <c r="AK7">
        <f>G7*SUM(AB7, AE7:AF7)</f>
        <v>226.96685940277317</v>
      </c>
      <c r="AL7">
        <f t="shared" si="8"/>
        <v>-4177.6372888038577</v>
      </c>
      <c r="AN7">
        <f t="shared" si="9"/>
        <v>0</v>
      </c>
      <c r="AO7">
        <f t="shared" si="9"/>
        <v>0</v>
      </c>
      <c r="AP7">
        <f t="shared" si="9"/>
        <v>-7.5549967044903727</v>
      </c>
      <c r="AQ7">
        <f t="shared" si="9"/>
        <v>-3034.6836629346258</v>
      </c>
      <c r="AR7">
        <f t="shared" si="9"/>
        <v>-3042.2386596391161</v>
      </c>
      <c r="AS7">
        <f t="shared" si="9"/>
        <v>243.0330952368893</v>
      </c>
      <c r="AT7">
        <f t="shared" si="9"/>
        <v>144.24154234922989</v>
      </c>
      <c r="AU7">
        <f t="shared" si="9"/>
        <v>-2654.9640220529964</v>
      </c>
      <c r="AW7">
        <v>4</v>
      </c>
      <c r="AX7">
        <f>IF(Z7&gt;0, (R7*SUMPRODUCT(K7:$K$98, X7:$X$98)-K7*$AZ$3)/Z7, 0)</f>
        <v>3007.2156845129475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2000000</v>
      </c>
      <c r="S8">
        <f t="shared" si="1"/>
        <v>2716.216497970936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2859.966425277933</v>
      </c>
      <c r="AC8">
        <f t="shared" si="2"/>
        <v>2550.9649930910709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-4726.3913179533229</v>
      </c>
      <c r="AI8">
        <f t="shared" si="6"/>
        <v>-4738.1308322510449</v>
      </c>
      <c r="AJ8">
        <f t="shared" si="7"/>
        <v>309.00143218686208</v>
      </c>
      <c r="AK8">
        <f>G8*SUM(AB8, AE8:AF8)</f>
        <v>200.19764976945532</v>
      </c>
      <c r="AL8">
        <f t="shared" si="8"/>
        <v>-4228.9317502947279</v>
      </c>
      <c r="AN8">
        <f t="shared" si="9"/>
        <v>0</v>
      </c>
      <c r="AO8">
        <f t="shared" si="9"/>
        <v>0</v>
      </c>
      <c r="AP8">
        <f t="shared" si="9"/>
        <v>-6.6613156856199778</v>
      </c>
      <c r="AQ8">
        <f t="shared" si="9"/>
        <v>-2681.8813644419406</v>
      </c>
      <c r="AR8">
        <f t="shared" si="9"/>
        <v>-2688.5426801275603</v>
      </c>
      <c r="AS8">
        <f t="shared" si="9"/>
        <v>175.33571107833512</v>
      </c>
      <c r="AT8">
        <f t="shared" si="9"/>
        <v>113.5975229309354</v>
      </c>
      <c r="AU8">
        <f t="shared" si="9"/>
        <v>-2399.6094461182902</v>
      </c>
      <c r="AW8">
        <v>5</v>
      </c>
      <c r="AX8">
        <f>IF(Z8&gt;0, (R8*SUMPRODUCT(K8:$K$98, X8:$X$98)-K8*$AZ$3)/Z8, 0)</f>
        <v>2716.216497970936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2000000</v>
      </c>
      <c r="S9">
        <f t="shared" si="1"/>
        <v>2482.9217749189579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2550.9649930910709</v>
      </c>
      <c r="AC9">
        <f t="shared" si="2"/>
        <v>2302.7284775310582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-4685.2382778985939</v>
      </c>
      <c r="AI9">
        <f t="shared" si="6"/>
        <v>-4696.8311143141018</v>
      </c>
      <c r="AJ9">
        <f t="shared" si="7"/>
        <v>248.23651556001278</v>
      </c>
      <c r="AK9">
        <f t="shared" ref="AK9:AK72" si="22">G9*SUM(AB9:AB9, AE9:AF9)</f>
        <v>178.56754951637498</v>
      </c>
      <c r="AL9">
        <f t="shared" si="8"/>
        <v>-4270.027049237714</v>
      </c>
      <c r="AN9">
        <f t="shared" si="9"/>
        <v>0</v>
      </c>
      <c r="AO9">
        <f t="shared" si="9"/>
        <v>0</v>
      </c>
      <c r="AP9">
        <f t="shared" si="9"/>
        <v>-5.873291710814085</v>
      </c>
      <c r="AQ9">
        <f t="shared" si="9"/>
        <v>-2373.6875217146644</v>
      </c>
      <c r="AR9">
        <f t="shared" si="9"/>
        <v>-2379.5608134254785</v>
      </c>
      <c r="AS9">
        <f t="shared" si="9"/>
        <v>125.7643441953207</v>
      </c>
      <c r="AT9">
        <f t="shared" si="9"/>
        <v>90.467877817367807</v>
      </c>
      <c r="AU9">
        <f t="shared" si="9"/>
        <v>-2163.3285914127896</v>
      </c>
      <c r="AW9">
        <v>6</v>
      </c>
      <c r="AX9">
        <f>IF(Z9&gt;0, (R9*SUMPRODUCT(K9:$K$98, X9:$X$98)-K9*$AZ$3)/Z9, 0)</f>
        <v>2482.9217749189579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2000000</v>
      </c>
      <c r="S10">
        <f t="shared" si="1"/>
        <v>2295.1192563786203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2302.7284775310582</v>
      </c>
      <c r="AC10">
        <f t="shared" si="2"/>
        <v>2101.9381423181148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-4646.0953650389265</v>
      </c>
      <c r="AI10">
        <f t="shared" si="6"/>
        <v>-4657.5432349942475</v>
      </c>
      <c r="AJ10">
        <f t="shared" si="7"/>
        <v>200.79033521294332</v>
      </c>
      <c r="AK10">
        <f t="shared" si="22"/>
        <v>161.19099342717408</v>
      </c>
      <c r="AL10">
        <f t="shared" si="8"/>
        <v>-4295.5619063541299</v>
      </c>
      <c r="AN10">
        <f t="shared" si="9"/>
        <v>0</v>
      </c>
      <c r="AO10">
        <f t="shared" si="9"/>
        <v>0</v>
      </c>
      <c r="AP10">
        <f t="shared" si="9"/>
        <v>-5.1784349915684409</v>
      </c>
      <c r="AQ10">
        <f t="shared" si="9"/>
        <v>-2101.6575927557365</v>
      </c>
      <c r="AR10">
        <f t="shared" si="9"/>
        <v>-2106.8360277473048</v>
      </c>
      <c r="AS10">
        <f t="shared" si="9"/>
        <v>90.827350580806737</v>
      </c>
      <c r="AT10">
        <f t="shared" si="9"/>
        <v>72.914619396156553</v>
      </c>
      <c r="AU10">
        <f t="shared" si="9"/>
        <v>-1943.0940577703411</v>
      </c>
      <c r="AW10">
        <v>7</v>
      </c>
      <c r="AX10">
        <f>IF(Z10&gt;0, (R10*SUMPRODUCT(K10:$K$98, X10:$X$98)-K10*$AZ$3)/Z10, 0)</f>
        <v>2295.1192563786203</v>
      </c>
    </row>
    <row r="11" spans="1:52" x14ac:dyDescent="0.25">
      <c r="A11" t="s">
        <v>33</v>
      </c>
      <c r="C11" s="12">
        <f>AU100</f>
        <v>19281.501207628247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2000000</v>
      </c>
      <c r="S11">
        <f t="shared" si="1"/>
        <v>2145.5533360214022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2101.9381423181148</v>
      </c>
      <c r="AC11">
        <f t="shared" si="2"/>
        <v>1940.3673232246344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-4608.8904641020872</v>
      </c>
      <c r="AI11">
        <f t="shared" si="6"/>
        <v>-4620.1950497924545</v>
      </c>
      <c r="AJ11">
        <f t="shared" si="7"/>
        <v>161.5708190934804</v>
      </c>
      <c r="AK11">
        <f t="shared" si="22"/>
        <v>147.13566996226805</v>
      </c>
      <c r="AL11">
        <f t="shared" si="8"/>
        <v>-4311.4885607367059</v>
      </c>
      <c r="AN11">
        <f t="shared" si="9"/>
        <v>0</v>
      </c>
      <c r="AO11">
        <f t="shared" si="9"/>
        <v>0</v>
      </c>
      <c r="AP11">
        <f t="shared" si="9"/>
        <v>-4.5657325595950375</v>
      </c>
      <c r="AQ11">
        <f t="shared" si="9"/>
        <v>-1861.4535580448839</v>
      </c>
      <c r="AR11">
        <f t="shared" si="9"/>
        <v>-1866.019290604479</v>
      </c>
      <c r="AS11">
        <f t="shared" si="9"/>
        <v>65.255743962745555</v>
      </c>
      <c r="AT11">
        <f t="shared" si="9"/>
        <v>59.425629335267935</v>
      </c>
      <c r="AU11">
        <f t="shared" si="9"/>
        <v>-1741.3379173064654</v>
      </c>
      <c r="AW11">
        <v>8</v>
      </c>
      <c r="AX11">
        <f>IF(Z11&gt;0, (R11*SUMPRODUCT(K11:$K$98, X11:$X$98)-K11*$AZ$3)/Z11, 0)</f>
        <v>2145.5533360214022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12.5</v>
      </c>
      <c r="R12">
        <f t="shared" si="0"/>
        <v>2000000</v>
      </c>
      <c r="S12">
        <f t="shared" si="1"/>
        <v>2028.0649548988513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1940.3673232246344</v>
      </c>
      <c r="AC12">
        <f t="shared" si="2"/>
        <v>1811.1340988067604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-4575.2769310899521</v>
      </c>
      <c r="AI12">
        <f t="shared" si="6"/>
        <v>-4586.4398754425965</v>
      </c>
      <c r="AJ12">
        <f t="shared" si="7"/>
        <v>129.233224417874</v>
      </c>
      <c r="AK12">
        <f t="shared" si="22"/>
        <v>135.82571262572444</v>
      </c>
      <c r="AL12">
        <f t="shared" si="8"/>
        <v>-4321.3809383989983</v>
      </c>
      <c r="AN12">
        <f t="shared" si="9"/>
        <v>0</v>
      </c>
      <c r="AO12">
        <f t="shared" si="9"/>
        <v>0</v>
      </c>
      <c r="AP12">
        <f t="shared" si="9"/>
        <v>-4.0254696418751434</v>
      </c>
      <c r="AQ12">
        <f t="shared" si="9"/>
        <v>-1649.8907284179925</v>
      </c>
      <c r="AR12">
        <f t="shared" si="9"/>
        <v>-1653.9161980598676</v>
      </c>
      <c r="AS12">
        <f t="shared" si="9"/>
        <v>46.602796285779625</v>
      </c>
      <c r="AT12">
        <f t="shared" si="9"/>
        <v>48.980113623103342</v>
      </c>
      <c r="AU12">
        <f t="shared" si="9"/>
        <v>-1558.3332881509848</v>
      </c>
      <c r="AW12">
        <v>9</v>
      </c>
      <c r="AX12">
        <f>IF(Z12&gt;0, (R12*SUMPRODUCT(K12:$K$98, X12:$X$98)-K12*$AZ$3)/Z12, 0)</f>
        <v>2028.0649548988513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12.5</v>
      </c>
      <c r="R13">
        <f t="shared" si="0"/>
        <v>2000000</v>
      </c>
      <c r="S13">
        <f t="shared" si="1"/>
        <v>1936.724676644008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1811.1340988067604</v>
      </c>
      <c r="AC13">
        <f t="shared" si="2"/>
        <v>1707.8686682700245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-4543.4183715077415</v>
      </c>
      <c r="AI13">
        <f t="shared" si="6"/>
        <v>-4554.4412900520374</v>
      </c>
      <c r="AJ13">
        <f t="shared" si="7"/>
        <v>103.26543053673595</v>
      </c>
      <c r="AK13">
        <f t="shared" si="22"/>
        <v>126.77938691647324</v>
      </c>
      <c r="AL13">
        <f t="shared" si="8"/>
        <v>-4324.396472598828</v>
      </c>
      <c r="AN13">
        <f t="shared" si="9"/>
        <v>0</v>
      </c>
      <c r="AO13">
        <f t="shared" si="9"/>
        <v>0</v>
      </c>
      <c r="AP13">
        <f t="shared" si="9"/>
        <v>-3.549084760382653</v>
      </c>
      <c r="AQ13">
        <f t="shared" si="9"/>
        <v>-1462.8591182599771</v>
      </c>
      <c r="AR13">
        <f t="shared" si="9"/>
        <v>-1466.4082030203595</v>
      </c>
      <c r="AS13">
        <f t="shared" si="9"/>
        <v>33.248704897844569</v>
      </c>
      <c r="AT13">
        <f t="shared" si="9"/>
        <v>40.819569538481034</v>
      </c>
      <c r="AU13">
        <f t="shared" si="9"/>
        <v>-1392.3399285840339</v>
      </c>
      <c r="AW13">
        <v>10</v>
      </c>
      <c r="AX13">
        <f>IF(Z13&gt;0, (R13*SUMPRODUCT(K13:$K$98, X13:$X$98)-K13*$AZ$3)/Z13, 0)</f>
        <v>1936.724676644008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2000000</v>
      </c>
      <c r="S14">
        <f t="shared" si="1"/>
        <v>1867.253109110155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1707.8686682700245</v>
      </c>
      <c r="AC14">
        <f t="shared" si="2"/>
        <v>1625.9249945468837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-4514.9274710668442</v>
      </c>
      <c r="AI14">
        <f t="shared" si="6"/>
        <v>-4525.811942129003</v>
      </c>
      <c r="AJ14">
        <f t="shared" si="7"/>
        <v>81.943673723140819</v>
      </c>
      <c r="AK14">
        <f t="shared" si="22"/>
        <v>119.55080677890173</v>
      </c>
      <c r="AL14">
        <f t="shared" si="8"/>
        <v>-4324.3174616269607</v>
      </c>
      <c r="AN14">
        <f t="shared" si="9"/>
        <v>0</v>
      </c>
      <c r="AO14">
        <f t="shared" si="9"/>
        <v>0</v>
      </c>
      <c r="AP14">
        <f t="shared" si="9"/>
        <v>-3.1290253361260074</v>
      </c>
      <c r="AQ14">
        <f t="shared" si="9"/>
        <v>-1297.9337596711052</v>
      </c>
      <c r="AR14">
        <f t="shared" si="9"/>
        <v>-1301.0627850072312</v>
      </c>
      <c r="AS14">
        <f t="shared" si="9"/>
        <v>23.556848077474658</v>
      </c>
      <c r="AT14">
        <f t="shared" si="9"/>
        <v>34.368000174671351</v>
      </c>
      <c r="AU14">
        <f t="shared" si="9"/>
        <v>-1243.1379367550853</v>
      </c>
      <c r="AW14">
        <v>11</v>
      </c>
      <c r="AX14">
        <f>IF(Z14&gt;0, (R14*SUMPRODUCT(K14:$K$98, X14:$X$98)-K14*$AZ$3)/Z14, 0)</f>
        <v>1867.253109110155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2000000</v>
      </c>
      <c r="S15">
        <f t="shared" si="1"/>
        <v>1815.4796429625871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1625.9249945468837</v>
      </c>
      <c r="AC15">
        <f t="shared" si="2"/>
        <v>1560.9514532122412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-4497.9510671877142</v>
      </c>
      <c r="AI15">
        <f t="shared" si="6"/>
        <v>-4508.6985813450819</v>
      </c>
      <c r="AJ15">
        <f t="shared" si="7"/>
        <v>64.973541334642505</v>
      </c>
      <c r="AK15">
        <f t="shared" si="22"/>
        <v>113.81474961828187</v>
      </c>
      <c r="AL15">
        <f t="shared" si="8"/>
        <v>-4329.9102903921575</v>
      </c>
      <c r="AN15">
        <f t="shared" si="9"/>
        <v>0</v>
      </c>
      <c r="AO15">
        <f t="shared" si="9"/>
        <v>0</v>
      </c>
      <c r="AP15">
        <f t="shared" si="9"/>
        <v>-2.7586191952742039</v>
      </c>
      <c r="AQ15">
        <f t="shared" si="9"/>
        <v>-1154.5120082342185</v>
      </c>
      <c r="AR15">
        <f t="shared" si="9"/>
        <v>-1157.2706274294926</v>
      </c>
      <c r="AS15">
        <f t="shared" si="9"/>
        <v>16.67708976106044</v>
      </c>
      <c r="AT15">
        <f t="shared" si="9"/>
        <v>29.213411436828679</v>
      </c>
      <c r="AU15">
        <f t="shared" si="9"/>
        <v>-1111.3801262316035</v>
      </c>
      <c r="AW15">
        <v>12</v>
      </c>
      <c r="AX15">
        <f>IF(Z15&gt;0, (R15*SUMPRODUCT(K15:$K$98, X15:$X$98)-K15*$AZ$3)/Z15, 0)</f>
        <v>1815.4796429625871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2000000</v>
      </c>
      <c r="S16">
        <f t="shared" si="1"/>
        <v>1775.4635862356429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1560.9514532122412</v>
      </c>
      <c r="AC16">
        <f t="shared" si="2"/>
        <v>1507.2967827784378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-4487.1249919507909</v>
      </c>
      <c r="AI16">
        <f t="shared" si="6"/>
        <v>-4497.736986435385</v>
      </c>
      <c r="AJ16">
        <f t="shared" si="7"/>
        <v>53.654670433803403</v>
      </c>
      <c r="AK16">
        <f t="shared" si="22"/>
        <v>109.2666017248569</v>
      </c>
      <c r="AL16">
        <f t="shared" si="8"/>
        <v>-4334.815714276725</v>
      </c>
      <c r="AN16">
        <f t="shared" si="9"/>
        <v>0</v>
      </c>
      <c r="AO16">
        <f t="shared" si="9"/>
        <v>0</v>
      </c>
      <c r="AP16">
        <f t="shared" si="9"/>
        <v>-2.4319952416689024</v>
      </c>
      <c r="AQ16">
        <f t="shared" si="9"/>
        <v>-1028.33323604156</v>
      </c>
      <c r="AR16">
        <f t="shared" si="9"/>
        <v>-1030.765231283229</v>
      </c>
      <c r="AS16">
        <f t="shared" si="9"/>
        <v>12.296265643348844</v>
      </c>
      <c r="AT16">
        <f t="shared" si="9"/>
        <v>25.04108495853076</v>
      </c>
      <c r="AU16">
        <f t="shared" si="9"/>
        <v>-993.42788068134939</v>
      </c>
      <c r="AW16">
        <v>13</v>
      </c>
      <c r="AX16">
        <f>IF(Z16&gt;0, (R16*SUMPRODUCT(K16:$K$98, X16:$X$98)-K16*$AZ$3)/Z16, 0)</f>
        <v>1775.4635862356429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2000000</v>
      </c>
      <c r="S17">
        <f t="shared" si="1"/>
        <v>1743.9941690390672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1507.2967827784378</v>
      </c>
      <c r="AC17">
        <f t="shared" si="2"/>
        <v>1461.8718840586744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-4475.738564690093</v>
      </c>
      <c r="AI17">
        <f t="shared" si="6"/>
        <v>-4486.2164658638121</v>
      </c>
      <c r="AJ17">
        <f t="shared" si="7"/>
        <v>45.424898719763405</v>
      </c>
      <c r="AK17">
        <f t="shared" si="22"/>
        <v>105.51077479449066</v>
      </c>
      <c r="AL17">
        <f t="shared" si="8"/>
        <v>-4335.2807923495584</v>
      </c>
      <c r="AN17">
        <f t="shared" si="9"/>
        <v>0</v>
      </c>
      <c r="AO17">
        <f t="shared" si="9"/>
        <v>0</v>
      </c>
      <c r="AP17">
        <f t="shared" si="9"/>
        <v>-2.1439861747743221</v>
      </c>
      <c r="AQ17">
        <f t="shared" si="9"/>
        <v>-915.82478642465844</v>
      </c>
      <c r="AR17">
        <f t="shared" si="9"/>
        <v>-917.9687725994329</v>
      </c>
      <c r="AS17">
        <f t="shared" si="9"/>
        <v>9.2948342641343711</v>
      </c>
      <c r="AT17">
        <f t="shared" si="9"/>
        <v>21.589594967407443</v>
      </c>
      <c r="AU17">
        <f t="shared" si="9"/>
        <v>-887.08434336789117</v>
      </c>
      <c r="AW17">
        <v>14</v>
      </c>
      <c r="AX17">
        <f>IF(Z17&gt;0, (R17*SUMPRODUCT(K17:$K$98, X17:$X$98)-K17*$AZ$3)/Z17, 0)</f>
        <v>1743.9941690390672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2000000</v>
      </c>
      <c r="S18">
        <f t="shared" si="1"/>
        <v>1720.1721331242759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1461.8718840586744</v>
      </c>
      <c r="AC18">
        <f t="shared" si="2"/>
        <v>1423.6438273856193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-4465.3981577912746</v>
      </c>
      <c r="AI18">
        <f t="shared" si="6"/>
        <v>-4475.7433712147704</v>
      </c>
      <c r="AJ18">
        <f t="shared" si="7"/>
        <v>38.228056673055107</v>
      </c>
      <c r="AK18">
        <f t="shared" si="22"/>
        <v>102.33103188410722</v>
      </c>
      <c r="AL18">
        <f t="shared" si="8"/>
        <v>-4335.1842826576085</v>
      </c>
      <c r="AN18">
        <f t="shared" si="9"/>
        <v>0</v>
      </c>
      <c r="AO18">
        <f t="shared" si="9"/>
        <v>0</v>
      </c>
      <c r="AP18">
        <f t="shared" si="9"/>
        <v>-1.8900318144528454</v>
      </c>
      <c r="AQ18">
        <f t="shared" si="9"/>
        <v>-815.81154848450899</v>
      </c>
      <c r="AR18">
        <f t="shared" si="9"/>
        <v>-817.70158029896186</v>
      </c>
      <c r="AS18">
        <f t="shared" si="9"/>
        <v>6.9841230295630936</v>
      </c>
      <c r="AT18">
        <f t="shared" si="9"/>
        <v>18.69549693653396</v>
      </c>
      <c r="AU18">
        <f t="shared" si="9"/>
        <v>-792.02196033286486</v>
      </c>
      <c r="AW18">
        <v>15</v>
      </c>
      <c r="AX18">
        <f>IF(Z18&gt;0, (R18*SUMPRODUCT(K18:$K$98, X18:$X$98)-K18*$AZ$3)/Z18, 0)</f>
        <v>1720.1721331242759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12.5</v>
      </c>
      <c r="R19">
        <f t="shared" si="0"/>
        <v>2000000</v>
      </c>
      <c r="S19">
        <f t="shared" si="1"/>
        <v>1702.8338761723605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1423.6438273856193</v>
      </c>
      <c r="AC19">
        <f t="shared" si="2"/>
        <v>1391.4007876078995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-4463.9215218529334</v>
      </c>
      <c r="AI19">
        <f t="shared" si="6"/>
        <v>-4474.1353836326825</v>
      </c>
      <c r="AJ19">
        <f t="shared" si="7"/>
        <v>32.243039777719787</v>
      </c>
      <c r="AK19">
        <f t="shared" si="22"/>
        <v>99.65506791699336</v>
      </c>
      <c r="AL19">
        <f t="shared" si="8"/>
        <v>-4342.2372759379696</v>
      </c>
      <c r="AN19">
        <f t="shared" si="9"/>
        <v>0</v>
      </c>
      <c r="AO19">
        <f t="shared" si="9"/>
        <v>0</v>
      </c>
      <c r="AP19">
        <f t="shared" si="9"/>
        <v>-1.6661021073477196</v>
      </c>
      <c r="AQ19">
        <f t="shared" si="9"/>
        <v>-728.16229698154075</v>
      </c>
      <c r="AR19">
        <f t="shared" si="9"/>
        <v>-729.82839908888855</v>
      </c>
      <c r="AS19">
        <f t="shared" si="9"/>
        <v>5.2595382314127361</v>
      </c>
      <c r="AT19">
        <f t="shared" si="9"/>
        <v>16.255900289700485</v>
      </c>
      <c r="AU19">
        <f t="shared" si="9"/>
        <v>-708.31296056777535</v>
      </c>
      <c r="AW19">
        <v>16</v>
      </c>
      <c r="AX19">
        <f>IF(Z19&gt;0, (R19*SUMPRODUCT(K19:$K$98, X19:$X$98)-K19*$AZ$3)/Z19, 0)</f>
        <v>1702.8338761723605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2000000</v>
      </c>
      <c r="S20">
        <f t="shared" si="1"/>
        <v>1689.4012857834302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1391.4007876078995</v>
      </c>
      <c r="AC20">
        <f t="shared" si="2"/>
        <v>1362.8532305431336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-4460.0633272036739</v>
      </c>
      <c r="AI20">
        <f t="shared" si="6"/>
        <v>-4470.1471749698303</v>
      </c>
      <c r="AJ20">
        <f t="shared" si="7"/>
        <v>28.547557064765897</v>
      </c>
      <c r="AK20">
        <f t="shared" si="22"/>
        <v>97.398055132552969</v>
      </c>
      <c r="AL20">
        <f t="shared" si="8"/>
        <v>-4344.2015627725114</v>
      </c>
      <c r="AN20">
        <f t="shared" si="9"/>
        <v>0</v>
      </c>
      <c r="AO20">
        <f t="shared" si="9"/>
        <v>0</v>
      </c>
      <c r="AP20">
        <f t="shared" si="9"/>
        <v>-1.4686553619532374</v>
      </c>
      <c r="AQ20">
        <f t="shared" si="9"/>
        <v>-649.58298380235681</v>
      </c>
      <c r="AR20">
        <f t="shared" si="9"/>
        <v>-651.05163916431002</v>
      </c>
      <c r="AS20">
        <f t="shared" si="9"/>
        <v>4.1577901338959729</v>
      </c>
      <c r="AT20">
        <f t="shared" si="9"/>
        <v>14.185475547769279</v>
      </c>
      <c r="AU20">
        <f t="shared" si="9"/>
        <v>-632.70837348264467</v>
      </c>
      <c r="AW20">
        <v>17</v>
      </c>
      <c r="AX20">
        <f>IF(Z20&gt;0, (R20*SUMPRODUCT(K20:$K$98, X20:$X$98)-K20*$AZ$3)/Z20, 0)</f>
        <v>1689.4012857834302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12.5</v>
      </c>
      <c r="R21">
        <f t="shared" si="0"/>
        <v>2000000</v>
      </c>
      <c r="S21">
        <f t="shared" si="1"/>
        <v>1679.9482979179943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1362.8532305431336</v>
      </c>
      <c r="AC21">
        <f t="shared" si="2"/>
        <v>1337.9262645236113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-4463.1045676382992</v>
      </c>
      <c r="AI21">
        <f t="shared" si="6"/>
        <v>-4473.059682523246</v>
      </c>
      <c r="AJ21">
        <f t="shared" si="7"/>
        <v>24.926966019522297</v>
      </c>
      <c r="AK21">
        <f t="shared" si="22"/>
        <v>95.399726138019361</v>
      </c>
      <c r="AL21">
        <f t="shared" si="8"/>
        <v>-4352.7329903657046</v>
      </c>
      <c r="AN21">
        <f t="shared" si="9"/>
        <v>0</v>
      </c>
      <c r="AO21">
        <f t="shared" si="9"/>
        <v>0</v>
      </c>
      <c r="AP21">
        <f t="shared" si="9"/>
        <v>-1.2945590592083245</v>
      </c>
      <c r="AQ21">
        <f t="shared" si="9"/>
        <v>-580.3802886259565</v>
      </c>
      <c r="AR21">
        <f t="shared" si="9"/>
        <v>-581.67484768516476</v>
      </c>
      <c r="AS21">
        <f t="shared" si="9"/>
        <v>3.2414924440444368</v>
      </c>
      <c r="AT21">
        <f t="shared" si="9"/>
        <v>12.405741284282643</v>
      </c>
      <c r="AU21">
        <f t="shared" si="9"/>
        <v>-566.02761395683774</v>
      </c>
      <c r="AW21">
        <v>18</v>
      </c>
      <c r="AX21">
        <f>IF(Z21&gt;0, (R21*SUMPRODUCT(K21:$K$98, X21:$X$98)-K21*$AZ$3)/Z21, 0)</f>
        <v>1679.9482979179943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2000000</v>
      </c>
      <c r="S22">
        <f t="shared" si="1"/>
        <v>1672.9298332368269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1337.9262645236113</v>
      </c>
      <c r="AC22">
        <f t="shared" si="2"/>
        <v>1315.2745632037586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-4469.7207506891482</v>
      </c>
      <c r="AI22">
        <f t="shared" si="6"/>
        <v>-4479.5483786705545</v>
      </c>
      <c r="AJ22">
        <f t="shared" si="7"/>
        <v>22.651701319852691</v>
      </c>
      <c r="AK22">
        <f t="shared" si="22"/>
        <v>93.654838516652802</v>
      </c>
      <c r="AL22">
        <f t="shared" si="8"/>
        <v>-4363.2418388340493</v>
      </c>
      <c r="AN22">
        <f t="shared" si="9"/>
        <v>0</v>
      </c>
      <c r="AO22">
        <f t="shared" si="9"/>
        <v>0</v>
      </c>
      <c r="AP22">
        <f t="shared" si="9"/>
        <v>-1.1410542093986638</v>
      </c>
      <c r="AQ22">
        <f t="shared" si="9"/>
        <v>-518.96486996252622</v>
      </c>
      <c r="AR22">
        <f t="shared" si="9"/>
        <v>-520.10592417192493</v>
      </c>
      <c r="AS22">
        <f t="shared" si="9"/>
        <v>2.6300160313314569</v>
      </c>
      <c r="AT22">
        <f t="shared" si="9"/>
        <v>10.873961440356725</v>
      </c>
      <c r="AU22">
        <f t="shared" si="9"/>
        <v>-506.60194670023674</v>
      </c>
      <c r="AW22">
        <v>19</v>
      </c>
      <c r="AX22">
        <f>IF(Z22&gt;0, (R22*SUMPRODUCT(K22:$K$98, X22:$X$98)-K22*$AZ$3)/Z22, 0)</f>
        <v>1672.9298332368269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2000000</v>
      </c>
      <c r="S23">
        <f t="shared" si="1"/>
        <v>1667.6576620105661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1315.2745632037586</v>
      </c>
      <c r="AC23">
        <f t="shared" si="2"/>
        <v>1294.2816461931106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-4481.2395450529211</v>
      </c>
      <c r="AI23">
        <f t="shared" si="6"/>
        <v>-4490.9408890073564</v>
      </c>
      <c r="AJ23">
        <f t="shared" si="7"/>
        <v>20.992917010647943</v>
      </c>
      <c r="AK23">
        <f t="shared" si="22"/>
        <v>92.06921942426311</v>
      </c>
      <c r="AL23">
        <f t="shared" si="8"/>
        <v>-4377.8787525724456</v>
      </c>
      <c r="AN23">
        <f t="shared" si="9"/>
        <v>0</v>
      </c>
      <c r="AO23">
        <f t="shared" si="9"/>
        <v>0</v>
      </c>
      <c r="AP23">
        <f t="shared" si="9"/>
        <v>-1.0057069446913984</v>
      </c>
      <c r="AQ23">
        <f t="shared" si="9"/>
        <v>-464.5556071872918</v>
      </c>
      <c r="AR23">
        <f t="shared" si="9"/>
        <v>-465.56131413198318</v>
      </c>
      <c r="AS23">
        <f t="shared" si="9"/>
        <v>2.176267796101226</v>
      </c>
      <c r="AT23">
        <f t="shared" si="9"/>
        <v>9.5445181412174307</v>
      </c>
      <c r="AU23">
        <f t="shared" si="9"/>
        <v>-453.84052819466456</v>
      </c>
      <c r="AW23">
        <v>20</v>
      </c>
      <c r="AX23">
        <f>IF(Z23&gt;0, (R23*SUMPRODUCT(K23:$K$98, X23:$X$98)-K23*$AZ$3)/Z23, 0)</f>
        <v>1667.6576620105661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2000000</v>
      </c>
      <c r="S24">
        <f t="shared" si="1"/>
        <v>1663.4204556550033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1294.2816461931106</v>
      </c>
      <c r="AC24">
        <f t="shared" si="2"/>
        <v>1274.3438541414257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-4495.9566935127677</v>
      </c>
      <c r="AI24">
        <f t="shared" si="6"/>
        <v>-4505.5329242983244</v>
      </c>
      <c r="AJ24">
        <f t="shared" si="7"/>
        <v>19.937792051684937</v>
      </c>
      <c r="AK24">
        <f t="shared" si="22"/>
        <v>90.599715233517756</v>
      </c>
      <c r="AL24">
        <f t="shared" si="8"/>
        <v>-4394.9954170131214</v>
      </c>
      <c r="AN24">
        <f t="shared" si="9"/>
        <v>0</v>
      </c>
      <c r="AO24">
        <f t="shared" si="9"/>
        <v>0</v>
      </c>
      <c r="AP24">
        <f t="shared" si="9"/>
        <v>-0.88637220286137364</v>
      </c>
      <c r="AQ24">
        <f t="shared" si="9"/>
        <v>-416.14400567797884</v>
      </c>
      <c r="AR24">
        <f t="shared" si="9"/>
        <v>-417.03037788084021</v>
      </c>
      <c r="AS24">
        <f t="shared" si="9"/>
        <v>1.8454342900443188</v>
      </c>
      <c r="AT24">
        <f t="shared" si="9"/>
        <v>8.3858744602592363</v>
      </c>
      <c r="AU24">
        <f t="shared" si="9"/>
        <v>-406.79906913053662</v>
      </c>
      <c r="AW24">
        <v>21</v>
      </c>
      <c r="AX24">
        <f>IF(Z24&gt;0, (R24*SUMPRODUCT(K24:$K$98, X24:$X$98)-K24*$AZ$3)/Z24, 0)</f>
        <v>1663.4204556550033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2000000</v>
      </c>
      <c r="S25">
        <f t="shared" si="1"/>
        <v>1659.9024735765659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1274.3438541414257</v>
      </c>
      <c r="AC25">
        <f t="shared" si="2"/>
        <v>1255.1800405488079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-4520.9952451474628</v>
      </c>
      <c r="AI25">
        <f t="shared" si="6"/>
        <v>-4530.4474574048818</v>
      </c>
      <c r="AJ25">
        <f t="shared" si="7"/>
        <v>19.163813592617771</v>
      </c>
      <c r="AK25">
        <f t="shared" si="22"/>
        <v>89.204069789899805</v>
      </c>
      <c r="AL25">
        <f t="shared" si="8"/>
        <v>-4422.0795740223639</v>
      </c>
      <c r="AN25">
        <f t="shared" si="9"/>
        <v>0</v>
      </c>
      <c r="AO25">
        <f t="shared" si="9"/>
        <v>0</v>
      </c>
      <c r="AP25">
        <f t="shared" si="9"/>
        <v>-0.78115455004992895</v>
      </c>
      <c r="AQ25">
        <f t="shared" si="9"/>
        <v>-373.62639669133523</v>
      </c>
      <c r="AR25">
        <f t="shared" si="9"/>
        <v>-374.40755124138519</v>
      </c>
      <c r="AS25">
        <f t="shared" si="9"/>
        <v>1.5837456646651848</v>
      </c>
      <c r="AT25">
        <f t="shared" si="9"/>
        <v>7.3720482678179753</v>
      </c>
      <c r="AU25">
        <f t="shared" si="9"/>
        <v>-365.45175730890196</v>
      </c>
      <c r="AW25">
        <v>22</v>
      </c>
      <c r="AX25">
        <f>IF(Z25&gt;0, (R25*SUMPRODUCT(K25:$K$98, X25:$X$98)-K25*$AZ$3)/Z25, 0)</f>
        <v>1659.9024735765659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2000000</v>
      </c>
      <c r="S26">
        <f t="shared" si="1"/>
        <v>1656.0896706500544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1255.1800405488079</v>
      </c>
      <c r="AC26">
        <f t="shared" si="2"/>
        <v>1236.000243933689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-4557.330451348822</v>
      </c>
      <c r="AI26">
        <f t="shared" si="6"/>
        <v>-4566.6596581683452</v>
      </c>
      <c r="AJ26">
        <f t="shared" si="7"/>
        <v>19.179796615118903</v>
      </c>
      <c r="AK26">
        <f t="shared" si="22"/>
        <v>87.862602838416564</v>
      </c>
      <c r="AL26">
        <f t="shared" si="8"/>
        <v>-4459.6172587148094</v>
      </c>
      <c r="AN26">
        <f t="shared" si="9"/>
        <v>0</v>
      </c>
      <c r="AO26">
        <f t="shared" si="9"/>
        <v>0</v>
      </c>
      <c r="AP26">
        <f t="shared" si="9"/>
        <v>-0.68838309988035717</v>
      </c>
      <c r="AQ26">
        <f t="shared" si="9"/>
        <v>-336.27609763279366</v>
      </c>
      <c r="AR26">
        <f t="shared" si="9"/>
        <v>-336.96448073267402</v>
      </c>
      <c r="AS26">
        <f t="shared" si="9"/>
        <v>1.4152379837222351</v>
      </c>
      <c r="AT26">
        <f t="shared" si="9"/>
        <v>6.4832018493673322</v>
      </c>
      <c r="AU26">
        <f t="shared" si="9"/>
        <v>-329.06604089958444</v>
      </c>
      <c r="AW26">
        <v>23</v>
      </c>
      <c r="AX26">
        <f>IF(Z26&gt;0, (R26*SUMPRODUCT(K26:$K$98, X26:$X$98)-K26*$AZ$3)/Z26, 0)</f>
        <v>1656.0896706500544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2000000</v>
      </c>
      <c r="S27">
        <f t="shared" si="1"/>
        <v>1651.1474999385696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1236.000243933689</v>
      </c>
      <c r="AC27">
        <f t="shared" si="2"/>
        <v>1216.1943249403753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-4595.929998858478</v>
      </c>
      <c r="AI27">
        <f t="shared" si="6"/>
        <v>-4605.1371890473138</v>
      </c>
      <c r="AJ27">
        <f t="shared" si="7"/>
        <v>19.805918993313753</v>
      </c>
      <c r="AK27">
        <f t="shared" si="22"/>
        <v>86.52001707535824</v>
      </c>
      <c r="AL27">
        <f t="shared" si="8"/>
        <v>-4498.8112529786422</v>
      </c>
      <c r="AN27">
        <f t="shared" si="9"/>
        <v>0</v>
      </c>
      <c r="AO27">
        <f t="shared" si="9"/>
        <v>0</v>
      </c>
      <c r="AP27">
        <f t="shared" si="9"/>
        <v>-0.60658905547830677</v>
      </c>
      <c r="AQ27">
        <f t="shared" si="9"/>
        <v>-302.7895351214172</v>
      </c>
      <c r="AR27">
        <f t="shared" si="9"/>
        <v>-303.39612417689551</v>
      </c>
      <c r="AS27">
        <f t="shared" si="9"/>
        <v>1.3048556018319337</v>
      </c>
      <c r="AT27">
        <f t="shared" si="9"/>
        <v>5.7001207058096206</v>
      </c>
      <c r="AU27">
        <f t="shared" si="9"/>
        <v>-296.39114786925398</v>
      </c>
      <c r="AW27">
        <v>24</v>
      </c>
      <c r="AX27">
        <f>IF(Z27&gt;0, (R27*SUMPRODUCT(K27:$K$98, X27:$X$98)-K27*$AZ$3)/Z27, 0)</f>
        <v>1651.1474999385696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2000000</v>
      </c>
      <c r="S28">
        <f t="shared" si="1"/>
        <v>1645.3248540650677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1216.1943249403753</v>
      </c>
      <c r="AC28">
        <f t="shared" si="2"/>
        <v>1195.9674493184925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-4642.2490885561356</v>
      </c>
      <c r="AI28">
        <f t="shared" si="6"/>
        <v>-4651.3351927862795</v>
      </c>
      <c r="AJ28">
        <f t="shared" si="7"/>
        <v>20.226875621882755</v>
      </c>
      <c r="AK28">
        <f t="shared" si="22"/>
        <v>85.133602745826281</v>
      </c>
      <c r="AL28">
        <f t="shared" si="8"/>
        <v>-4545.9747144185703</v>
      </c>
      <c r="AN28">
        <f t="shared" si="9"/>
        <v>0</v>
      </c>
      <c r="AO28">
        <f t="shared" si="9"/>
        <v>0</v>
      </c>
      <c r="AP28">
        <f t="shared" si="9"/>
        <v>-0.5344746944954708</v>
      </c>
      <c r="AQ28">
        <f t="shared" si="9"/>
        <v>-273.0724412280577</v>
      </c>
      <c r="AR28">
        <f t="shared" si="9"/>
        <v>-273.60691592255318</v>
      </c>
      <c r="AS28">
        <f t="shared" si="9"/>
        <v>1.1898117053003154</v>
      </c>
      <c r="AT28">
        <f t="shared" si="9"/>
        <v>5.0078400122155227</v>
      </c>
      <c r="AU28">
        <f t="shared" si="9"/>
        <v>-267.40926420503729</v>
      </c>
      <c r="AW28">
        <v>25</v>
      </c>
      <c r="AX28">
        <f>IF(Z28&gt;0, (R28*SUMPRODUCT(K28:$K$98, X28:$X$98)-K28*$AZ$3)/Z28, 0)</f>
        <v>1645.3248540650677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2000000</v>
      </c>
      <c r="S29">
        <f t="shared" si="1"/>
        <v>1638.4060383233602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1195.9674493184925</v>
      </c>
      <c r="AC29">
        <f t="shared" si="2"/>
        <v>1175.1830969293046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-4694.5181994766772</v>
      </c>
      <c r="AI29">
        <f t="shared" si="6"/>
        <v>-4703.4841019257728</v>
      </c>
      <c r="AJ29">
        <f t="shared" si="7"/>
        <v>20.784352389187916</v>
      </c>
      <c r="AK29">
        <f t="shared" si="22"/>
        <v>83.717721452294484</v>
      </c>
      <c r="AL29">
        <f t="shared" si="8"/>
        <v>-4598.9820280842905</v>
      </c>
      <c r="AN29">
        <f t="shared" si="9"/>
        <v>0</v>
      </c>
      <c r="AO29">
        <f t="shared" si="9"/>
        <v>0</v>
      </c>
      <c r="AP29">
        <f t="shared" si="9"/>
        <v>-0.47089645382209616</v>
      </c>
      <c r="AQ29">
        <f t="shared" si="9"/>
        <v>-246.55989568120572</v>
      </c>
      <c r="AR29">
        <f t="shared" si="9"/>
        <v>-247.03079213502781</v>
      </c>
      <c r="AS29">
        <f t="shared" si="9"/>
        <v>1.0916110107850592</v>
      </c>
      <c r="AT29">
        <f t="shared" si="9"/>
        <v>4.3969224936111599</v>
      </c>
      <c r="AU29">
        <f t="shared" si="9"/>
        <v>-241.54225863063161</v>
      </c>
      <c r="AW29">
        <v>26</v>
      </c>
      <c r="AX29">
        <f>IF(Z29&gt;0, (R29*SUMPRODUCT(K29:$K$98, X29:$X$98)-K29*$AZ$3)/Z29, 0)</f>
        <v>1638.4060383233602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2000000</v>
      </c>
      <c r="S30">
        <f t="shared" si="1"/>
        <v>1630.4213111147712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1175.1830969293046</v>
      </c>
      <c r="AC30">
        <f t="shared" si="2"/>
        <v>1153.8804234256615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-4760.6001188693917</v>
      </c>
      <c r="AI30">
        <f t="shared" si="6"/>
        <v>-4769.4466085432532</v>
      </c>
      <c r="AJ30">
        <f t="shared" si="7"/>
        <v>21.302673503643064</v>
      </c>
      <c r="AK30">
        <f t="shared" si="22"/>
        <v>82.262816785051328</v>
      </c>
      <c r="AL30">
        <f t="shared" si="8"/>
        <v>-4665.8811182545587</v>
      </c>
      <c r="AN30">
        <f t="shared" si="9"/>
        <v>0</v>
      </c>
      <c r="AO30">
        <f t="shared" si="9"/>
        <v>0</v>
      </c>
      <c r="AP30">
        <f t="shared" si="9"/>
        <v>-0.41484356983171966</v>
      </c>
      <c r="AQ30">
        <f t="shared" si="9"/>
        <v>-223.24158176414966</v>
      </c>
      <c r="AR30">
        <f t="shared" si="9"/>
        <v>-223.65642533398136</v>
      </c>
      <c r="AS30">
        <f t="shared" si="9"/>
        <v>0.99895862076480146</v>
      </c>
      <c r="AT30">
        <f t="shared" si="9"/>
        <v>3.8575979668358977</v>
      </c>
      <c r="AU30">
        <f t="shared" si="9"/>
        <v>-218.79986874638067</v>
      </c>
      <c r="AW30">
        <v>27</v>
      </c>
      <c r="AX30">
        <f>IF(Z30&gt;0, (R30*SUMPRODUCT(K30:$K$98, X30:$X$98)-K30*$AZ$3)/Z30, 0)</f>
        <v>1630.4213111147712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2000000</v>
      </c>
      <c r="S31">
        <f t="shared" si="1"/>
        <v>1620.9220347644352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1153.8804234256615</v>
      </c>
      <c r="AC31">
        <f t="shared" si="2"/>
        <v>1131.7613614629072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-4842.5104144995985</v>
      </c>
      <c r="AI31">
        <f t="shared" si="6"/>
        <v>-4851.2381735866311</v>
      </c>
      <c r="AJ31">
        <f t="shared" si="7"/>
        <v>22.119061962754358</v>
      </c>
      <c r="AK31">
        <f t="shared" si="22"/>
        <v>80.771629639796316</v>
      </c>
      <c r="AL31">
        <f t="shared" si="8"/>
        <v>-4748.3474819840803</v>
      </c>
      <c r="AN31">
        <f t="shared" si="9"/>
        <v>0</v>
      </c>
      <c r="AO31">
        <f t="shared" si="9"/>
        <v>0</v>
      </c>
      <c r="AP31">
        <f t="shared" si="9"/>
        <v>-0.3654248817666983</v>
      </c>
      <c r="AQ31">
        <f t="shared" si="9"/>
        <v>-202.75236495720114</v>
      </c>
      <c r="AR31">
        <f t="shared" si="9"/>
        <v>-203.11778983896784</v>
      </c>
      <c r="AS31">
        <f t="shared" si="9"/>
        <v>0.92610892692251312</v>
      </c>
      <c r="AT31">
        <f t="shared" si="9"/>
        <v>3.3818489851628226</v>
      </c>
      <c r="AU31">
        <f t="shared" si="9"/>
        <v>-198.80983192688251</v>
      </c>
      <c r="AW31">
        <v>28</v>
      </c>
      <c r="AX31">
        <f>IF(Z31&gt;0, (R31*SUMPRODUCT(K31:$K$98, X31:$X$98)-K31*$AZ$3)/Z31, 0)</f>
        <v>1620.9220347644352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2000000</v>
      </c>
      <c r="S32">
        <f t="shared" si="1"/>
        <v>1609.5073193358583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1131.7613614629072</v>
      </c>
      <c r="AC32">
        <f t="shared" si="2"/>
        <v>1108.5826748998088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-4934.1583044701647</v>
      </c>
      <c r="AI32">
        <f t="shared" si="6"/>
        <v>-4942.7679474769238</v>
      </c>
      <c r="AJ32">
        <f t="shared" si="7"/>
        <v>23.178686563098381</v>
      </c>
      <c r="AK32">
        <f t="shared" si="22"/>
        <v>79.223295302403514</v>
      </c>
      <c r="AL32">
        <f t="shared" si="8"/>
        <v>-4840.3659656114223</v>
      </c>
      <c r="AN32">
        <f t="shared" si="9"/>
        <v>0</v>
      </c>
      <c r="AO32">
        <f t="shared" si="9"/>
        <v>0</v>
      </c>
      <c r="AP32">
        <f t="shared" si="9"/>
        <v>-0.32185664998240571</v>
      </c>
      <c r="AQ32">
        <f t="shared" si="9"/>
        <v>-184.4549955338309</v>
      </c>
      <c r="AR32">
        <f t="shared" si="9"/>
        <v>-184.7768521838133</v>
      </c>
      <c r="AS32">
        <f t="shared" si="9"/>
        <v>0.86649520802828761</v>
      </c>
      <c r="AT32">
        <f t="shared" si="9"/>
        <v>2.9616262145341485</v>
      </c>
      <c r="AU32">
        <f t="shared" si="9"/>
        <v>-180.94873076125089</v>
      </c>
      <c r="AW32">
        <v>29</v>
      </c>
      <c r="AX32">
        <f>IF(Z32&gt;0, (R32*SUMPRODUCT(K32:$K$98, X32:$X$98)-K32*$AZ$3)/Z32, 0)</f>
        <v>1609.5073193358583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2000000</v>
      </c>
      <c r="S33">
        <f t="shared" si="1"/>
        <v>1596.2945952096131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1108.5826748998088</v>
      </c>
      <c r="AC33">
        <f t="shared" si="2"/>
        <v>1084.4613207892839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-5044.1639206276786</v>
      </c>
      <c r="AI33">
        <f t="shared" si="6"/>
        <v>-5052.6559411798662</v>
      </c>
      <c r="AJ33">
        <f t="shared" si="7"/>
        <v>24.121354110524862</v>
      </c>
      <c r="AK33">
        <f t="shared" si="22"/>
        <v>77.600787242986627</v>
      </c>
      <c r="AL33">
        <f t="shared" si="8"/>
        <v>-4950.9337998263554</v>
      </c>
      <c r="AN33">
        <f t="shared" si="9"/>
        <v>0</v>
      </c>
      <c r="AO33">
        <f t="shared" si="9"/>
        <v>0</v>
      </c>
      <c r="AP33">
        <f t="shared" si="9"/>
        <v>-0.28344601557760535</v>
      </c>
      <c r="AQ33">
        <f t="shared" si="9"/>
        <v>-168.36371938053213</v>
      </c>
      <c r="AR33">
        <f t="shared" si="9"/>
        <v>-168.64716539610973</v>
      </c>
      <c r="AS33">
        <f t="shared" si="9"/>
        <v>0.80512072138161128</v>
      </c>
      <c r="AT33">
        <f t="shared" si="9"/>
        <v>2.5901531696180076</v>
      </c>
      <c r="AU33">
        <f t="shared" si="9"/>
        <v>-165.25189150511014</v>
      </c>
      <c r="AW33">
        <v>30</v>
      </c>
      <c r="AX33">
        <f>IF(Z33&gt;0, (R33*SUMPRODUCT(K33:$K$98, X33:$X$98)-K33*$AZ$3)/Z33, 0)</f>
        <v>1596.2945952096131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2000000</v>
      </c>
      <c r="S34">
        <f t="shared" si="1"/>
        <v>1581.0175202747139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1084.4613207892839</v>
      </c>
      <c r="AC34">
        <f t="shared" si="2"/>
        <v>1059.2526383938464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-5172.8674434116392</v>
      </c>
      <c r="AI34">
        <f t="shared" si="6"/>
        <v>-5181.2422133367836</v>
      </c>
      <c r="AJ34">
        <f t="shared" si="7"/>
        <v>25.208682395437563</v>
      </c>
      <c r="AK34">
        <f t="shared" si="22"/>
        <v>75.912292455249883</v>
      </c>
      <c r="AL34">
        <f t="shared" si="8"/>
        <v>-5080.1212384860955</v>
      </c>
      <c r="AN34">
        <f t="shared" si="9"/>
        <v>0</v>
      </c>
      <c r="AO34">
        <f t="shared" si="9"/>
        <v>0</v>
      </c>
      <c r="AP34">
        <f t="shared" si="9"/>
        <v>-0.24958252952971866</v>
      </c>
      <c r="AQ34">
        <f t="shared" si="9"/>
        <v>-154.16033550633239</v>
      </c>
      <c r="AR34">
        <f t="shared" si="9"/>
        <v>-154.40991803586209</v>
      </c>
      <c r="AS34">
        <f t="shared" si="9"/>
        <v>0.75126203759634602</v>
      </c>
      <c r="AT34">
        <f t="shared" si="9"/>
        <v>2.2623167135011562</v>
      </c>
      <c r="AU34">
        <f t="shared" ref="AU34:AU97" si="23">AL34*$K34</f>
        <v>-151.39633928476459</v>
      </c>
      <c r="AW34">
        <v>31</v>
      </c>
      <c r="AX34">
        <f>IF(Z34&gt;0, (R34*SUMPRODUCT(K34:$K$98, X34:$X$98)-K34*$AZ$3)/Z34, 0)</f>
        <v>1581.0175202747139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2000000</v>
      </c>
      <c r="S35">
        <f t="shared" si="1"/>
        <v>1563.5221327414881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1059.2526383938464</v>
      </c>
      <c r="AC35">
        <f t="shared" si="2"/>
        <v>1032.9093001956342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-5303.9736072254882</v>
      </c>
      <c r="AI35">
        <f t="shared" ref="AI35:AI66" si="25">SUM(AE35:AH35)</f>
        <v>-5312.2314796163364</v>
      </c>
      <c r="AJ35">
        <f t="shared" si="7"/>
        <v>26.343338198212223</v>
      </c>
      <c r="AK35">
        <f t="shared" si="22"/>
        <v>74.147684687569253</v>
      </c>
      <c r="AL35">
        <f t="shared" ref="AL35:AL98" si="26">SUM(AI35:AK35)</f>
        <v>-5211.7404567305548</v>
      </c>
      <c r="AN35">
        <f t="shared" ref="AN35:AT66" si="27">AE35*$K35</f>
        <v>0</v>
      </c>
      <c r="AO35">
        <f t="shared" si="27"/>
        <v>0</v>
      </c>
      <c r="AP35">
        <f t="shared" si="27"/>
        <v>-0.2197310555419188</v>
      </c>
      <c r="AQ35">
        <f t="shared" si="27"/>
        <v>-141.13171821034661</v>
      </c>
      <c r="AR35">
        <f t="shared" si="27"/>
        <v>-141.35144926588853</v>
      </c>
      <c r="AS35">
        <f t="shared" si="27"/>
        <v>0.70096136569102818</v>
      </c>
      <c r="AT35">
        <f t="shared" si="27"/>
        <v>1.9729717597048317</v>
      </c>
      <c r="AU35">
        <f t="shared" si="23"/>
        <v>-138.67751614049268</v>
      </c>
      <c r="AW35">
        <v>32</v>
      </c>
      <c r="AX35">
        <f>IF(Z35&gt;0, (R35*SUMPRODUCT(K35:$K$98, X35:$X$98)-K35*$AZ$3)/Z35, 0)</f>
        <v>1563.5221327414881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2000000</v>
      </c>
      <c r="S36">
        <f t="shared" si="1"/>
        <v>1544.4467156019343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1032.9093001956342</v>
      </c>
      <c r="AC36">
        <f t="shared" si="2"/>
        <v>1005.8999010103962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-5444.713871951617</v>
      </c>
      <c r="AI36">
        <f t="shared" si="25"/>
        <v>-5452.855136156857</v>
      </c>
      <c r="AJ36">
        <f t="shared" si="7"/>
        <v>27.009399185237953</v>
      </c>
      <c r="AK36">
        <f t="shared" si="22"/>
        <v>72.303651013694392</v>
      </c>
      <c r="AL36">
        <f t="shared" si="26"/>
        <v>-5353.5420859579244</v>
      </c>
      <c r="AN36">
        <f t="shared" si="27"/>
        <v>0</v>
      </c>
      <c r="AO36">
        <f t="shared" si="27"/>
        <v>0</v>
      </c>
      <c r="AP36">
        <f t="shared" si="27"/>
        <v>-0.19341809468440943</v>
      </c>
      <c r="AQ36">
        <f t="shared" si="27"/>
        <v>-129.35413428013877</v>
      </c>
      <c r="AR36">
        <f t="shared" si="27"/>
        <v>-129.5475523748232</v>
      </c>
      <c r="AS36">
        <f t="shared" si="27"/>
        <v>0.64168247059433126</v>
      </c>
      <c r="AT36">
        <f t="shared" si="27"/>
        <v>1.717771842952196</v>
      </c>
      <c r="AU36">
        <f t="shared" si="23"/>
        <v>-127.18809806127665</v>
      </c>
      <c r="AW36">
        <v>33</v>
      </c>
      <c r="AX36">
        <f>IF(Z36&gt;0, (R36*SUMPRODUCT(K36:$K$98, X36:$X$98)-K36*$AZ$3)/Z36, 0)</f>
        <v>1544.4467156019343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2000000</v>
      </c>
      <c r="S37">
        <f t="shared" si="1"/>
        <v>1524.0783841880698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1005.8999010103962</v>
      </c>
      <c r="AC37">
        <f t="shared" si="2"/>
        <v>978.44069443124488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-5599.3830638524441</v>
      </c>
      <c r="AI37">
        <f t="shared" si="25"/>
        <v>-5607.4079192714826</v>
      </c>
      <c r="AJ37">
        <f t="shared" si="7"/>
        <v>27.459206579151328</v>
      </c>
      <c r="AK37">
        <f t="shared" si="22"/>
        <v>70.412993070727737</v>
      </c>
      <c r="AL37">
        <f t="shared" si="26"/>
        <v>-5509.5357196216037</v>
      </c>
      <c r="AN37">
        <f t="shared" si="27"/>
        <v>0</v>
      </c>
      <c r="AO37">
        <f t="shared" si="27"/>
        <v>0</v>
      </c>
      <c r="AP37">
        <f t="shared" si="27"/>
        <v>-0.1702254323226069</v>
      </c>
      <c r="AQ37">
        <f t="shared" si="27"/>
        <v>-118.77564803509047</v>
      </c>
      <c r="AR37">
        <f t="shared" si="27"/>
        <v>-118.94587346741308</v>
      </c>
      <c r="AS37">
        <f t="shared" si="27"/>
        <v>0.5824722150236632</v>
      </c>
      <c r="AT37">
        <f t="shared" si="27"/>
        <v>1.4936197053666007</v>
      </c>
      <c r="AU37">
        <f t="shared" si="23"/>
        <v>-116.86978154702281</v>
      </c>
      <c r="AW37">
        <v>34</v>
      </c>
      <c r="AX37">
        <f>IF(Z37&gt;0, (R37*SUMPRODUCT(K37:$K$98, X37:$X$98)-K37*$AZ$3)/Z37, 0)</f>
        <v>1524.0783841880698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2000000</v>
      </c>
      <c r="S38">
        <f t="shared" si="1"/>
        <v>1502.5847437664866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978.44069443124488</v>
      </c>
      <c r="AC38">
        <f t="shared" si="2"/>
        <v>950.64266041489407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-5793.9430445918206</v>
      </c>
      <c r="AI38">
        <f t="shared" si="25"/>
        <v>-5801.8514393126397</v>
      </c>
      <c r="AJ38">
        <f t="shared" si="7"/>
        <v>27.798034016350812</v>
      </c>
      <c r="AK38">
        <f t="shared" si="22"/>
        <v>68.490848610187143</v>
      </c>
      <c r="AL38">
        <f t="shared" si="26"/>
        <v>-5705.5625566861017</v>
      </c>
      <c r="AN38">
        <f t="shared" si="27"/>
        <v>0</v>
      </c>
      <c r="AO38">
        <f t="shared" si="27"/>
        <v>0</v>
      </c>
      <c r="AP38">
        <f t="shared" si="27"/>
        <v>-0.14978128221113921</v>
      </c>
      <c r="AQ38">
        <f t="shared" si="27"/>
        <v>-109.73456041498557</v>
      </c>
      <c r="AR38">
        <f t="shared" si="27"/>
        <v>-109.8843416971967</v>
      </c>
      <c r="AS38">
        <f t="shared" si="27"/>
        <v>0.52648171024607837</v>
      </c>
      <c r="AT38">
        <f t="shared" si="27"/>
        <v>1.2971845092097716</v>
      </c>
      <c r="AU38">
        <f t="shared" si="23"/>
        <v>-108.06067547774086</v>
      </c>
      <c r="AW38">
        <v>35</v>
      </c>
      <c r="AX38">
        <f>IF(Z38&gt;0, (R38*SUMPRODUCT(K38:$K$98, X38:$X$98)-K38*$AZ$3)/Z38, 0)</f>
        <v>1502.5847437664866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2000000</v>
      </c>
      <c r="S39">
        <f t="shared" si="1"/>
        <v>1479.3368617777357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950.64266041489407</v>
      </c>
      <c r="AC39">
        <f t="shared" si="2"/>
        <v>922.13811251664026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-5998.5389065749141</v>
      </c>
      <c r="AI39">
        <f t="shared" si="25"/>
        <v>-6006.3307264803589</v>
      </c>
      <c r="AJ39">
        <f t="shared" si="7"/>
        <v>28.504547898253804</v>
      </c>
      <c r="AK39">
        <f t="shared" si="22"/>
        <v>66.544986229042593</v>
      </c>
      <c r="AL39">
        <f t="shared" si="26"/>
        <v>-5911.2811923530626</v>
      </c>
      <c r="AN39">
        <f t="shared" si="27"/>
        <v>0</v>
      </c>
      <c r="AO39">
        <f t="shared" si="27"/>
        <v>0</v>
      </c>
      <c r="AP39">
        <f t="shared" si="27"/>
        <v>-0.13176197317121768</v>
      </c>
      <c r="AQ39">
        <f t="shared" si="27"/>
        <v>-101.43706246628273</v>
      </c>
      <c r="AR39">
        <f t="shared" si="27"/>
        <v>-101.56882443945395</v>
      </c>
      <c r="AS39">
        <f t="shared" si="27"/>
        <v>0.48202031373991377</v>
      </c>
      <c r="AT39">
        <f t="shared" si="27"/>
        <v>1.1252953477612018</v>
      </c>
      <c r="AU39">
        <f t="shared" si="23"/>
        <v>-99.96150877795283</v>
      </c>
      <c r="AW39">
        <v>36</v>
      </c>
      <c r="AX39">
        <f>IF(Z39&gt;0, (R39*SUMPRODUCT(K39:$K$98, X39:$X$98)-K39*$AZ$3)/Z39, 0)</f>
        <v>1479.3368617777357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2000000</v>
      </c>
      <c r="S40">
        <f t="shared" si="1"/>
        <v>1454.7304520975938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922.13811251664026</v>
      </c>
      <c r="AC40">
        <f t="shared" si="2"/>
        <v>893.22784694029667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-6192.171745768831</v>
      </c>
      <c r="AI40">
        <f t="shared" si="25"/>
        <v>-6199.8469464018099</v>
      </c>
      <c r="AJ40">
        <f t="shared" si="7"/>
        <v>28.910265576343591</v>
      </c>
      <c r="AK40">
        <f t="shared" si="22"/>
        <v>64.549667876164818</v>
      </c>
      <c r="AL40">
        <f t="shared" si="26"/>
        <v>-6106.3870129493016</v>
      </c>
      <c r="AN40">
        <f t="shared" si="27"/>
        <v>0</v>
      </c>
      <c r="AO40">
        <f t="shared" si="27"/>
        <v>0</v>
      </c>
      <c r="AP40">
        <f t="shared" si="27"/>
        <v>-0.1158838454208848</v>
      </c>
      <c r="AQ40">
        <f t="shared" si="27"/>
        <v>-93.492366873503371</v>
      </c>
      <c r="AR40">
        <f t="shared" si="27"/>
        <v>-93.608250718924239</v>
      </c>
      <c r="AS40">
        <f t="shared" si="27"/>
        <v>0.43650099943058585</v>
      </c>
      <c r="AT40">
        <f t="shared" si="27"/>
        <v>0.97460171946375695</v>
      </c>
      <c r="AU40">
        <f t="shared" si="23"/>
        <v>-92.197148000029898</v>
      </c>
      <c r="AW40">
        <v>37</v>
      </c>
      <c r="AX40">
        <f>IF(Z40&gt;0, (R40*SUMPRODUCT(K40:$K$98, X40:$X$98)-K40*$AZ$3)/Z40, 0)</f>
        <v>1454.7304520975938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2000000</v>
      </c>
      <c r="S41">
        <f t="shared" si="1"/>
        <v>1429.6852544214757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893.22784694029667</v>
      </c>
      <c r="AC41">
        <f t="shared" si="2"/>
        <v>864.49154871852511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-6406.5120729256405</v>
      </c>
      <c r="AI41">
        <f t="shared" si="25"/>
        <v>-6414.070480851834</v>
      </c>
      <c r="AJ41">
        <f t="shared" si="7"/>
        <v>28.736298221771563</v>
      </c>
      <c r="AK41">
        <f t="shared" si="22"/>
        <v>62.525949285820772</v>
      </c>
      <c r="AL41">
        <f t="shared" si="26"/>
        <v>-6322.8082333442417</v>
      </c>
      <c r="AN41">
        <f t="shared" si="27"/>
        <v>0</v>
      </c>
      <c r="AO41">
        <f t="shared" si="27"/>
        <v>0</v>
      </c>
      <c r="AP41">
        <f t="shared" si="27"/>
        <v>-0.10189326191489881</v>
      </c>
      <c r="AQ41">
        <f t="shared" si="27"/>
        <v>-86.364803141327982</v>
      </c>
      <c r="AR41">
        <f t="shared" si="27"/>
        <v>-86.466696403242878</v>
      </c>
      <c r="AS41">
        <f t="shared" si="27"/>
        <v>0.38738781893849406</v>
      </c>
      <c r="AT41">
        <f t="shared" si="27"/>
        <v>0.84289879419965708</v>
      </c>
      <c r="AU41">
        <f t="shared" si="23"/>
        <v>-85.23640979010473</v>
      </c>
      <c r="AW41">
        <v>38</v>
      </c>
      <c r="AX41">
        <f>IF(Z41&gt;0, (R41*SUMPRODUCT(K41:$K$98, X41:$X$98)-K41*$AZ$3)/Z41, 0)</f>
        <v>1429.6852544214757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2000000</v>
      </c>
      <c r="S42">
        <f t="shared" si="1"/>
        <v>1404.2149862888873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864.49154871852511</v>
      </c>
      <c r="AC42">
        <f t="shared" si="2"/>
        <v>835.944664016243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-6629.7637882025347</v>
      </c>
      <c r="AI42">
        <f t="shared" si="25"/>
        <v>-6637.20517602579</v>
      </c>
      <c r="AJ42">
        <f t="shared" si="7"/>
        <v>28.546884702282114</v>
      </c>
      <c r="AK42">
        <f t="shared" si="22"/>
        <v>60.514408410296767</v>
      </c>
      <c r="AL42">
        <f t="shared" si="26"/>
        <v>-6548.1438829132112</v>
      </c>
      <c r="AN42">
        <f t="shared" si="27"/>
        <v>0</v>
      </c>
      <c r="AO42">
        <f t="shared" si="27"/>
        <v>0</v>
      </c>
      <c r="AP42">
        <f t="shared" si="27"/>
        <v>-8.9567624308637087E-2</v>
      </c>
      <c r="AQ42">
        <f t="shared" si="27"/>
        <v>-79.798581439469402</v>
      </c>
      <c r="AR42">
        <f t="shared" si="27"/>
        <v>-79.888149063778044</v>
      </c>
      <c r="AS42">
        <f t="shared" si="27"/>
        <v>0.34360212166409859</v>
      </c>
      <c r="AT42">
        <f t="shared" si="27"/>
        <v>0.72837647042318077</v>
      </c>
      <c r="AU42">
        <f t="shared" si="23"/>
        <v>-78.816170471690754</v>
      </c>
      <c r="AW42">
        <v>39</v>
      </c>
      <c r="AX42">
        <f>IF(Z42&gt;0, (R42*SUMPRODUCT(K42:$K$98, X42:$X$98)-K42*$AZ$3)/Z42, 0)</f>
        <v>1404.2149862888873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2000000</v>
      </c>
      <c r="S43">
        <f t="shared" si="1"/>
        <v>1378.637845159534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835.944664016243</v>
      </c>
      <c r="AC43">
        <f t="shared" si="2"/>
        <v>807.76922404020752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-6879.1129874641738</v>
      </c>
      <c r="AI43">
        <f t="shared" si="25"/>
        <v>-6886.4369669530251</v>
      </c>
      <c r="AJ43">
        <f t="shared" si="7"/>
        <v>28.175439976035477</v>
      </c>
      <c r="AK43">
        <f t="shared" si="22"/>
        <v>58.516126481137015</v>
      </c>
      <c r="AL43">
        <f t="shared" si="26"/>
        <v>-6799.7454004958527</v>
      </c>
      <c r="AN43">
        <f t="shared" si="27"/>
        <v>0</v>
      </c>
      <c r="AO43">
        <f t="shared" si="27"/>
        <v>0</v>
      </c>
      <c r="AP43">
        <f t="shared" si="27"/>
        <v>-7.8709329457950311E-2</v>
      </c>
      <c r="AQ43">
        <f t="shared" si="27"/>
        <v>-73.928438949479272</v>
      </c>
      <c r="AR43">
        <f t="shared" si="27"/>
        <v>-74.007148278937223</v>
      </c>
      <c r="AS43">
        <f t="shared" si="27"/>
        <v>0.30279576711980916</v>
      </c>
      <c r="AT43">
        <f t="shared" si="27"/>
        <v>0.62886100170240522</v>
      </c>
      <c r="AU43">
        <f t="shared" si="23"/>
        <v>-73.075491510115015</v>
      </c>
      <c r="AW43">
        <v>40</v>
      </c>
      <c r="AX43">
        <f>IF(Z43&gt;0, (R43*SUMPRODUCT(K43:$K$98, X43:$X$98)-K43*$AZ$3)/Z43, 0)</f>
        <v>1378.637845159534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2000000</v>
      </c>
      <c r="S44">
        <f t="shared" si="1"/>
        <v>1352.935625612648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807.76922404020752</v>
      </c>
      <c r="AC44">
        <f t="shared" si="2"/>
        <v>779.93287568308017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-7169.3696959232984</v>
      </c>
      <c r="AI44">
        <f t="shared" si="25"/>
        <v>-7176.5756270566617</v>
      </c>
      <c r="AJ44">
        <f t="shared" si="7"/>
        <v>27.836348357127349</v>
      </c>
      <c r="AK44">
        <f t="shared" si="22"/>
        <v>56.543845682814535</v>
      </c>
      <c r="AL44">
        <f t="shared" si="26"/>
        <v>-7092.19543301672</v>
      </c>
      <c r="AN44">
        <f t="shared" si="27"/>
        <v>0</v>
      </c>
      <c r="AO44">
        <f t="shared" si="27"/>
        <v>0</v>
      </c>
      <c r="AP44">
        <f t="shared" si="27"/>
        <v>-6.9143471076579158E-2</v>
      </c>
      <c r="AQ44">
        <f t="shared" si="27"/>
        <v>-68.792651086023767</v>
      </c>
      <c r="AR44">
        <f t="shared" si="27"/>
        <v>-68.861794557100339</v>
      </c>
      <c r="AS44">
        <f t="shared" si="27"/>
        <v>0.26709965886258569</v>
      </c>
      <c r="AT44">
        <f t="shared" si="27"/>
        <v>0.54255830178930231</v>
      </c>
      <c r="AU44">
        <f t="shared" si="23"/>
        <v>-68.052136596448463</v>
      </c>
      <c r="AW44">
        <v>41</v>
      </c>
      <c r="AX44">
        <f>IF(Z44&gt;0, (R44*SUMPRODUCT(K44:$K$98, X44:$X$98)-K44*$AZ$3)/Z44, 0)</f>
        <v>1352.935625612648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2000000</v>
      </c>
      <c r="S45">
        <f t="shared" si="1"/>
        <v>1326.8615288781657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779.93287568308017</v>
      </c>
      <c r="AC45">
        <f t="shared" si="2"/>
        <v>752.29387691165573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-7474.6743173213426</v>
      </c>
      <c r="AI45">
        <f t="shared" si="25"/>
        <v>-7481.7614724288887</v>
      </c>
      <c r="AJ45">
        <f t="shared" si="7"/>
        <v>27.63899877142444</v>
      </c>
      <c r="AK45">
        <f t="shared" si="22"/>
        <v>54.595301297815617</v>
      </c>
      <c r="AL45">
        <f t="shared" si="26"/>
        <v>-7399.5271723596488</v>
      </c>
      <c r="AN45">
        <f t="shared" si="27"/>
        <v>0</v>
      </c>
      <c r="AO45">
        <f t="shared" si="27"/>
        <v>0</v>
      </c>
      <c r="AP45">
        <f t="shared" si="27"/>
        <v>-6.0717654358593345E-2</v>
      </c>
      <c r="AQ45">
        <f t="shared" si="27"/>
        <v>-64.03764059840023</v>
      </c>
      <c r="AR45">
        <f t="shared" si="27"/>
        <v>-64.098358252758828</v>
      </c>
      <c r="AS45">
        <f t="shared" si="27"/>
        <v>0.23679108877326793</v>
      </c>
      <c r="AT45">
        <f t="shared" si="27"/>
        <v>0.46773332649010824</v>
      </c>
      <c r="AU45">
        <f t="shared" si="23"/>
        <v>-63.39383383749545</v>
      </c>
      <c r="AW45">
        <v>42</v>
      </c>
      <c r="AX45">
        <f>IF(Z45&gt;0, (R45*SUMPRODUCT(K45:$K$98, X45:$X$98)-K45*$AZ$3)/Z45, 0)</f>
        <v>1326.8615288781657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2000000</v>
      </c>
      <c r="S46">
        <f t="shared" si="1"/>
        <v>1300.6650414018154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752.29387691165573</v>
      </c>
      <c r="AC46">
        <f t="shared" si="2"/>
        <v>725.00056873700555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-7790.1850189875449</v>
      </c>
      <c r="AI46">
        <f t="shared" si="25"/>
        <v>-7797.152613887647</v>
      </c>
      <c r="AJ46">
        <f t="shared" si="7"/>
        <v>27.293308174650178</v>
      </c>
      <c r="AK46">
        <f t="shared" si="22"/>
        <v>52.660571383815906</v>
      </c>
      <c r="AL46">
        <f t="shared" si="26"/>
        <v>-7717.1987343291803</v>
      </c>
      <c r="AN46">
        <f t="shared" si="27"/>
        <v>0</v>
      </c>
      <c r="AO46">
        <f t="shared" si="27"/>
        <v>0</v>
      </c>
      <c r="AP46">
        <f t="shared" si="27"/>
        <v>-5.3297632481795566E-2</v>
      </c>
      <c r="AQ46">
        <f t="shared" si="27"/>
        <v>-59.589919342339314</v>
      </c>
      <c r="AR46">
        <f t="shared" si="27"/>
        <v>-59.643216974821108</v>
      </c>
      <c r="AS46">
        <f t="shared" si="27"/>
        <v>0.20877630361138599</v>
      </c>
      <c r="AT46">
        <f t="shared" si="27"/>
        <v>0.40281959846069593</v>
      </c>
      <c r="AU46">
        <f t="shared" si="23"/>
        <v>-59.031621072749026</v>
      </c>
      <c r="AW46">
        <v>43</v>
      </c>
      <c r="AX46">
        <f>IF(Z46&gt;0, (R46*SUMPRODUCT(K46:$K$98, X46:$X$98)-K46*$AZ$3)/Z46, 0)</f>
        <v>1300.6650414018154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2000000</v>
      </c>
      <c r="S47">
        <f t="shared" si="1"/>
        <v>1274.6767077041297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725.00056873700555</v>
      </c>
      <c r="AC47">
        <f t="shared" si="2"/>
        <v>698.21808905872854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-8145.1875567609377</v>
      </c>
      <c r="AI47">
        <f t="shared" si="25"/>
        <v>-8152.0345682898096</v>
      </c>
      <c r="AJ47">
        <f t="shared" si="7"/>
        <v>26.782479678277014</v>
      </c>
      <c r="AK47">
        <f t="shared" si="22"/>
        <v>50.750039811590391</v>
      </c>
      <c r="AL47">
        <f t="shared" si="26"/>
        <v>-8074.5020487999418</v>
      </c>
      <c r="AN47">
        <f t="shared" si="27"/>
        <v>0</v>
      </c>
      <c r="AO47">
        <f t="shared" si="27"/>
        <v>0</v>
      </c>
      <c r="AP47">
        <f t="shared" si="27"/>
        <v>-4.6763613415360956E-2</v>
      </c>
      <c r="AQ47">
        <f t="shared" si="27"/>
        <v>-55.62987596761895</v>
      </c>
      <c r="AR47">
        <f t="shared" si="27"/>
        <v>-55.676639581034316</v>
      </c>
      <c r="AS47">
        <f t="shared" si="27"/>
        <v>0.18291856537681866</v>
      </c>
      <c r="AT47">
        <f t="shared" si="27"/>
        <v>0.3466118367927668</v>
      </c>
      <c r="AU47">
        <f t="shared" si="23"/>
        <v>-55.147109178864724</v>
      </c>
      <c r="AW47">
        <v>44</v>
      </c>
      <c r="AX47">
        <f>IF(Z47&gt;0, (R47*SUMPRODUCT(K47:$K$98, X47:$X$98)-K47*$AZ$3)/Z47, 0)</f>
        <v>1274.6767077041297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2000000</v>
      </c>
      <c r="S48">
        <f t="shared" si="1"/>
        <v>1248.8207921981254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698.21808905872854</v>
      </c>
      <c r="AC48">
        <f t="shared" si="2"/>
        <v>671.88056993402245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-8542.6295653617854</v>
      </c>
      <c r="AI48">
        <f t="shared" si="25"/>
        <v>-8549.3547153405852</v>
      </c>
      <c r="AJ48">
        <f t="shared" si="7"/>
        <v>26.337519124706091</v>
      </c>
      <c r="AK48">
        <f t="shared" si="22"/>
        <v>48.875266234111002</v>
      </c>
      <c r="AL48">
        <f t="shared" si="26"/>
        <v>-8474.141929981768</v>
      </c>
      <c r="AN48">
        <f t="shared" si="27"/>
        <v>0</v>
      </c>
      <c r="AO48">
        <f t="shared" si="27"/>
        <v>0</v>
      </c>
      <c r="AP48">
        <f t="shared" si="27"/>
        <v>-4.1010111862409125E-2</v>
      </c>
      <c r="AQ48">
        <f t="shared" si="27"/>
        <v>-52.09314218701801</v>
      </c>
      <c r="AR48">
        <f t="shared" si="27"/>
        <v>-52.134152298880423</v>
      </c>
      <c r="AS48">
        <f t="shared" si="27"/>
        <v>0.16060676845684055</v>
      </c>
      <c r="AT48">
        <f t="shared" si="27"/>
        <v>0.29804244394320489</v>
      </c>
      <c r="AU48">
        <f t="shared" si="23"/>
        <v>-51.675503086480376</v>
      </c>
      <c r="AW48">
        <v>45</v>
      </c>
      <c r="AX48">
        <f>IF(Z48&gt;0, (R48*SUMPRODUCT(K48:$K$98, X48:$X$98)-K48*$AZ$3)/Z48, 0)</f>
        <v>1248.8207921981254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2000000</v>
      </c>
      <c r="S49">
        <f t="shared" si="1"/>
        <v>1223.0637389085596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671.88056993402245</v>
      </c>
      <c r="AC49">
        <f t="shared" si="2"/>
        <v>645.94131778531937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-8996.1276762880825</v>
      </c>
      <c r="AI49">
        <f t="shared" si="25"/>
        <v>-9002.7293489691165</v>
      </c>
      <c r="AJ49">
        <f t="shared" si="7"/>
        <v>25.939252148703076</v>
      </c>
      <c r="AK49">
        <f t="shared" si="22"/>
        <v>47.031639895381574</v>
      </c>
      <c r="AL49">
        <f t="shared" si="26"/>
        <v>-8929.7584569250321</v>
      </c>
      <c r="AN49">
        <f t="shared" si="27"/>
        <v>0</v>
      </c>
      <c r="AO49">
        <f t="shared" si="27"/>
        <v>0</v>
      </c>
      <c r="AP49">
        <f t="shared" si="27"/>
        <v>-3.5943879103827091E-2</v>
      </c>
      <c r="AQ49">
        <f t="shared" si="27"/>
        <v>-48.980878214098816</v>
      </c>
      <c r="AR49">
        <f t="shared" si="27"/>
        <v>-49.016822093202641</v>
      </c>
      <c r="AS49">
        <f t="shared" si="27"/>
        <v>0.14123047117364415</v>
      </c>
      <c r="AT49">
        <f t="shared" si="27"/>
        <v>0.25607140192073752</v>
      </c>
      <c r="AU49">
        <f t="shared" si="23"/>
        <v>-48.619520220108264</v>
      </c>
      <c r="AW49">
        <v>46</v>
      </c>
      <c r="AX49">
        <f>IF(Z49&gt;0, (R49*SUMPRODUCT(K49:$K$98, X49:$X$98)-K49*$AZ$3)/Z49, 0)</f>
        <v>1223.0637389085596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2000000</v>
      </c>
      <c r="S50">
        <f t="shared" si="1"/>
        <v>1197.2962504681091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645.94131778531937</v>
      </c>
      <c r="AC50">
        <f t="shared" si="2"/>
        <v>620.31212710543025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-9516.746351974296</v>
      </c>
      <c r="AI50">
        <f t="shared" si="25"/>
        <v>-9523.222528263821</v>
      </c>
      <c r="AJ50">
        <f t="shared" si="7"/>
        <v>25.62919067988912</v>
      </c>
      <c r="AK50">
        <f t="shared" si="22"/>
        <v>45.215892244972359</v>
      </c>
      <c r="AL50">
        <f t="shared" si="26"/>
        <v>-9452.3774453389597</v>
      </c>
      <c r="AN50">
        <f t="shared" si="27"/>
        <v>0</v>
      </c>
      <c r="AO50">
        <f t="shared" si="27"/>
        <v>0</v>
      </c>
      <c r="AP50">
        <f t="shared" si="27"/>
        <v>-3.1482672873312127E-2</v>
      </c>
      <c r="AQ50">
        <f t="shared" si="27"/>
        <v>-46.263813525604697</v>
      </c>
      <c r="AR50">
        <f t="shared" si="27"/>
        <v>-46.295296198478013</v>
      </c>
      <c r="AS50">
        <f t="shared" si="27"/>
        <v>0.12459133138297586</v>
      </c>
      <c r="AT50">
        <f t="shared" si="27"/>
        <v>0.21980827583802001</v>
      </c>
      <c r="AU50">
        <f t="shared" si="23"/>
        <v>-45.95089659125702</v>
      </c>
      <c r="AW50">
        <v>47</v>
      </c>
      <c r="AX50">
        <f>IF(Z50&gt;0, (R50*SUMPRODUCT(K50:$K$98, X50:$X$98)-K50*$AZ$3)/Z50, 0)</f>
        <v>1197.2962504681091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2000000</v>
      </c>
      <c r="S51">
        <f t="shared" si="1"/>
        <v>1171.3873722002986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620.31212710543025</v>
      </c>
      <c r="AC51">
        <f t="shared" si="2"/>
        <v>594.89803459251277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-10111.030224181675</v>
      </c>
      <c r="AI51">
        <f t="shared" si="25"/>
        <v>-10117.378444769403</v>
      </c>
      <c r="AJ51">
        <f t="shared" si="7"/>
        <v>25.414092512917478</v>
      </c>
      <c r="AK51">
        <f t="shared" si="22"/>
        <v>43.421848897380123</v>
      </c>
      <c r="AL51">
        <f t="shared" si="26"/>
        <v>-10048.542503359105</v>
      </c>
      <c r="AN51">
        <f t="shared" si="27"/>
        <v>0</v>
      </c>
      <c r="AO51">
        <f t="shared" si="27"/>
        <v>0</v>
      </c>
      <c r="AP51">
        <f t="shared" si="27"/>
        <v>-2.7554143828218271E-2</v>
      </c>
      <c r="AQ51">
        <f t="shared" si="27"/>
        <v>-43.886436710649754</v>
      </c>
      <c r="AR51">
        <f t="shared" si="27"/>
        <v>-43.913990854477973</v>
      </c>
      <c r="AS51">
        <f t="shared" si="27"/>
        <v>0.11030863699322181</v>
      </c>
      <c r="AT51">
        <f t="shared" si="27"/>
        <v>0.18847043092965332</v>
      </c>
      <c r="AU51">
        <f t="shared" si="23"/>
        <v>-43.615211786555093</v>
      </c>
      <c r="AW51">
        <v>48</v>
      </c>
      <c r="AX51">
        <f>IF(Z51&gt;0, (R51*SUMPRODUCT(K51:$K$98, X51:$X$98)-K51*$AZ$3)/Z51, 0)</f>
        <v>1171.3873722002986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2000000</v>
      </c>
      <c r="S52">
        <f t="shared" si="1"/>
        <v>1145.2787282241102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594.89803459251277</v>
      </c>
      <c r="AC52">
        <f t="shared" si="2"/>
        <v>569.62742021461963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-10817.898084871815</v>
      </c>
      <c r="AI52">
        <f t="shared" si="25"/>
        <v>-10824.115211390636</v>
      </c>
      <c r="AJ52">
        <f t="shared" si="7"/>
        <v>25.270614377893139</v>
      </c>
      <c r="AK52">
        <f t="shared" si="22"/>
        <v>41.642862421475897</v>
      </c>
      <c r="AL52">
        <f t="shared" si="26"/>
        <v>-10757.201734591268</v>
      </c>
      <c r="AN52">
        <f t="shared" si="27"/>
        <v>0</v>
      </c>
      <c r="AO52">
        <f t="shared" si="27"/>
        <v>0</v>
      </c>
      <c r="AP52">
        <f t="shared" si="27"/>
        <v>-2.4093871763305786E-2</v>
      </c>
      <c r="AQ52">
        <f t="shared" si="27"/>
        <v>-41.923716433371844</v>
      </c>
      <c r="AR52">
        <f t="shared" si="27"/>
        <v>-41.94781030513515</v>
      </c>
      <c r="AS52">
        <f t="shared" si="27"/>
        <v>9.7933818840227588E-2</v>
      </c>
      <c r="AT52">
        <f t="shared" si="27"/>
        <v>0.16138288066082837</v>
      </c>
      <c r="AU52">
        <f t="shared" si="23"/>
        <v>-41.6884936056341</v>
      </c>
      <c r="AW52">
        <v>49</v>
      </c>
      <c r="AX52">
        <f>IF(Z52&gt;0, (R52*SUMPRODUCT(K52:$K$98, X52:$X$98)-K52*$AZ$3)/Z52, 0)</f>
        <v>1145.2787282241102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2000000</v>
      </c>
      <c r="S53">
        <f t="shared" si="1"/>
        <v>1118.6566322397875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569.62742021461963</v>
      </c>
      <c r="AC53">
        <f t="shared" si="2"/>
        <v>544.32497372120906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-11616.696921454502</v>
      </c>
      <c r="AI53">
        <f t="shared" si="25"/>
        <v>-11622.779272352376</v>
      </c>
      <c r="AJ53">
        <f t="shared" si="7"/>
        <v>25.302446493410571</v>
      </c>
      <c r="AK53">
        <f t="shared" si="22"/>
        <v>39.87391941502338</v>
      </c>
      <c r="AL53">
        <f t="shared" si="26"/>
        <v>-11557.602906443941</v>
      </c>
      <c r="AN53">
        <f t="shared" si="27"/>
        <v>0</v>
      </c>
      <c r="AO53">
        <f t="shared" si="27"/>
        <v>0</v>
      </c>
      <c r="AP53">
        <f t="shared" si="27"/>
        <v>-2.1046037407019963E-2</v>
      </c>
      <c r="AQ53">
        <f t="shared" si="27"/>
        <v>-40.195878544338328</v>
      </c>
      <c r="AR53">
        <f t="shared" si="27"/>
        <v>-40.216924581745353</v>
      </c>
      <c r="AS53">
        <f t="shared" si="27"/>
        <v>8.7551054572611448E-2</v>
      </c>
      <c r="AT53">
        <f t="shared" si="27"/>
        <v>0.13797099405536825</v>
      </c>
      <c r="AU53">
        <f t="shared" si="23"/>
        <v>-39.991402533117366</v>
      </c>
      <c r="AW53">
        <v>50</v>
      </c>
      <c r="AX53">
        <f>IF(Z53&gt;0, (R53*SUMPRODUCT(K53:$K$98, X53:$X$98)-K53*$AZ$3)/Z53, 0)</f>
        <v>1118.6566322397875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2000000</v>
      </c>
      <c r="S54">
        <f t="shared" si="1"/>
        <v>1091.4993244199848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544.32497372120906</v>
      </c>
      <c r="AC54">
        <f t="shared" si="2"/>
        <v>518.96951476612162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-12514.769798614563</v>
      </c>
      <c r="AI54">
        <f t="shared" si="25"/>
        <v>-12520.713108692216</v>
      </c>
      <c r="AJ54">
        <f t="shared" si="7"/>
        <v>25.355458955087443</v>
      </c>
      <c r="AK54">
        <f t="shared" si="22"/>
        <v>38.102748160484637</v>
      </c>
      <c r="AL54">
        <f t="shared" si="26"/>
        <v>-12457.254901576644</v>
      </c>
      <c r="AN54">
        <f t="shared" si="27"/>
        <v>0</v>
      </c>
      <c r="AO54">
        <f t="shared" si="27"/>
        <v>0</v>
      </c>
      <c r="AP54">
        <f t="shared" si="27"/>
        <v>-1.836154548921792E-2</v>
      </c>
      <c r="AQ54">
        <f t="shared" si="27"/>
        <v>-38.663726432241496</v>
      </c>
      <c r="AR54">
        <f t="shared" si="27"/>
        <v>-38.682087977730717</v>
      </c>
      <c r="AS54">
        <f t="shared" si="27"/>
        <v>7.8334363666198323E-2</v>
      </c>
      <c r="AT54">
        <f t="shared" si="27"/>
        <v>0.11771644663864769</v>
      </c>
      <c r="AU54">
        <f t="shared" si="23"/>
        <v>-38.48603716742587</v>
      </c>
      <c r="AW54">
        <v>51</v>
      </c>
      <c r="AX54">
        <f>IF(Z54&gt;0, (R54*SUMPRODUCT(K54:$K$98, X54:$X$98)-K54*$AZ$3)/Z54, 0)</f>
        <v>1091.4993244199848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2000000</v>
      </c>
      <c r="S55">
        <f t="shared" si="1"/>
        <v>1063.8196170169902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518.96951476612162</v>
      </c>
      <c r="AC55">
        <f t="shared" si="2"/>
        <v>493.55616296714015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-13525.859247232016</v>
      </c>
      <c r="AI55">
        <f t="shared" si="25"/>
        <v>-13531.658587588598</v>
      </c>
      <c r="AJ55">
        <f t="shared" si="7"/>
        <v>25.413351798981466</v>
      </c>
      <c r="AK55">
        <f t="shared" si="22"/>
        <v>36.327866033628517</v>
      </c>
      <c r="AL55">
        <f t="shared" si="26"/>
        <v>-13469.917369755987</v>
      </c>
      <c r="AN55">
        <f t="shared" si="27"/>
        <v>0</v>
      </c>
      <c r="AO55">
        <f t="shared" si="27"/>
        <v>0</v>
      </c>
      <c r="AP55">
        <f t="shared" si="27"/>
        <v>-1.5997105865600828E-2</v>
      </c>
      <c r="AQ55">
        <f t="shared" si="27"/>
        <v>-37.310209264687366</v>
      </c>
      <c r="AR55">
        <f t="shared" si="27"/>
        <v>-37.326206370552967</v>
      </c>
      <c r="AS55">
        <f t="shared" si="27"/>
        <v>7.0101089801829511E-2</v>
      </c>
      <c r="AT55">
        <f t="shared" si="27"/>
        <v>0.1002080724839409</v>
      </c>
      <c r="AU55">
        <f t="shared" si="23"/>
        <v>-37.155897208267199</v>
      </c>
      <c r="AW55">
        <v>52</v>
      </c>
      <c r="AX55">
        <f>IF(Z55&gt;0, (R55*SUMPRODUCT(K55:$K$98, X55:$X$98)-K55*$AZ$3)/Z55, 0)</f>
        <v>1063.8196170169902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2000000</v>
      </c>
      <c r="S56">
        <f t="shared" si="1"/>
        <v>1035.5659657756376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493.55616296714015</v>
      </c>
      <c r="AC56">
        <f t="shared" si="2"/>
        <v>468.07664533929182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-14613.911795028516</v>
      </c>
      <c r="AI56">
        <f t="shared" si="25"/>
        <v>-14619.561805032812</v>
      </c>
      <c r="AJ56">
        <f t="shared" si="7"/>
        <v>25.479517627848338</v>
      </c>
      <c r="AK56">
        <f t="shared" si="22"/>
        <v>34.548931407699811</v>
      </c>
      <c r="AL56">
        <f t="shared" si="26"/>
        <v>-14559.533355997264</v>
      </c>
      <c r="AN56">
        <f t="shared" si="27"/>
        <v>0</v>
      </c>
      <c r="AO56">
        <f t="shared" si="27"/>
        <v>0</v>
      </c>
      <c r="AP56">
        <f t="shared" si="27"/>
        <v>-1.391534618949393E-2</v>
      </c>
      <c r="AQ56">
        <f t="shared" si="27"/>
        <v>-35.992439244517243</v>
      </c>
      <c r="AR56">
        <f t="shared" si="27"/>
        <v>-36.006354590706735</v>
      </c>
      <c r="AS56">
        <f t="shared" si="27"/>
        <v>6.2753217828501878E-2</v>
      </c>
      <c r="AT56">
        <f t="shared" si="27"/>
        <v>8.5090175176618599E-2</v>
      </c>
      <c r="AU56">
        <f t="shared" si="23"/>
        <v>-35.858511197701617</v>
      </c>
      <c r="AW56">
        <v>53</v>
      </c>
      <c r="AX56">
        <f>IF(Z56&gt;0, (R56*SUMPRODUCT(K56:$K$98, X56:$X$98)-K56*$AZ$3)/Z56, 0)</f>
        <v>1035.5659657756376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2000000</v>
      </c>
      <c r="S57">
        <f t="shared" si="1"/>
        <v>1006.9444217954612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468.07664533929182</v>
      </c>
      <c r="AC57">
        <f t="shared" si="2"/>
        <v>442.64732362766682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-15772.397975692718</v>
      </c>
      <c r="AI57">
        <f t="shared" si="25"/>
        <v>-15777.892908109623</v>
      </c>
      <c r="AJ57">
        <f t="shared" si="7"/>
        <v>25.429321711624993</v>
      </c>
      <c r="AK57">
        <f t="shared" si="22"/>
        <v>32.765365173750432</v>
      </c>
      <c r="AL57">
        <f t="shared" si="26"/>
        <v>-15719.698221224247</v>
      </c>
      <c r="AN57">
        <f t="shared" si="27"/>
        <v>0</v>
      </c>
      <c r="AO57">
        <f t="shared" si="27"/>
        <v>0</v>
      </c>
      <c r="AP57">
        <f t="shared" si="27"/>
        <v>-1.2083399411645426E-2</v>
      </c>
      <c r="AQ57">
        <f t="shared" si="27"/>
        <v>-34.683626650873094</v>
      </c>
      <c r="AR57">
        <f t="shared" si="27"/>
        <v>-34.695710050284738</v>
      </c>
      <c r="AS57">
        <f t="shared" si="27"/>
        <v>5.591927756262479E-2</v>
      </c>
      <c r="AT57">
        <f t="shared" si="27"/>
        <v>7.2051294579128095E-2</v>
      </c>
      <c r="AU57">
        <f t="shared" si="23"/>
        <v>-34.56773947814299</v>
      </c>
      <c r="AW57">
        <v>54</v>
      </c>
      <c r="AX57">
        <f>IF(Z57&gt;0, (R57*SUMPRODUCT(K57:$K$98, X57:$X$98)-K57*$AZ$3)/Z57, 0)</f>
        <v>1006.9444217954612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2000000</v>
      </c>
      <c r="S58">
        <f t="shared" si="1"/>
        <v>978.16008898896359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442.64732362766682</v>
      </c>
      <c r="AC58">
        <f t="shared" si="2"/>
        <v>417.39505191687596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-16968.379437457515</v>
      </c>
      <c r="AI58">
        <f t="shared" si="25"/>
        <v>-16973.713368178767</v>
      </c>
      <c r="AJ58">
        <f t="shared" si="7"/>
        <v>25.252271710790865</v>
      </c>
      <c r="AK58">
        <f t="shared" si="22"/>
        <v>30.985312653936681</v>
      </c>
      <c r="AL58">
        <f t="shared" si="26"/>
        <v>-16917.475783814039</v>
      </c>
      <c r="AN58">
        <f t="shared" si="27"/>
        <v>0</v>
      </c>
      <c r="AO58">
        <f t="shared" si="27"/>
        <v>0</v>
      </c>
      <c r="AP58">
        <f t="shared" si="27"/>
        <v>-1.0472638769835207E-2</v>
      </c>
      <c r="AQ58">
        <f t="shared" si="27"/>
        <v>-33.315713616219689</v>
      </c>
      <c r="AR58">
        <f t="shared" si="27"/>
        <v>-33.326186254989523</v>
      </c>
      <c r="AS58">
        <f t="shared" si="27"/>
        <v>4.9580306450392041E-2</v>
      </c>
      <c r="AT58">
        <f t="shared" si="27"/>
        <v>6.0836558169414592E-2</v>
      </c>
      <c r="AU58">
        <f t="shared" si="23"/>
        <v>-33.215769390369722</v>
      </c>
      <c r="AW58">
        <v>55</v>
      </c>
      <c r="AX58">
        <f>IF(Z58&gt;0, (R58*SUMPRODUCT(K58:$K$98, X58:$X$98)-K58*$AZ$3)/Z58, 0)</f>
        <v>978.16008898896359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2000000</v>
      </c>
      <c r="S59">
        <f t="shared" si="1"/>
        <v>949.57632616917203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417.39505191687596</v>
      </c>
      <c r="AC59">
        <f t="shared" si="2"/>
        <v>392.50019092572978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-18209.756143954855</v>
      </c>
      <c r="AI59">
        <f t="shared" si="25"/>
        <v>-18214.922924392995</v>
      </c>
      <c r="AJ59">
        <f t="shared" si="7"/>
        <v>24.894860991146174</v>
      </c>
      <c r="AK59">
        <f t="shared" si="22"/>
        <v>29.217653634181321</v>
      </c>
      <c r="AL59">
        <f t="shared" si="26"/>
        <v>-18160.810409767666</v>
      </c>
      <c r="AN59">
        <f t="shared" si="27"/>
        <v>0</v>
      </c>
      <c r="AO59">
        <f t="shared" si="27"/>
        <v>0</v>
      </c>
      <c r="AP59">
        <f t="shared" si="27"/>
        <v>-9.0575499368763992E-3</v>
      </c>
      <c r="AQ59">
        <f t="shared" si="27"/>
        <v>-31.922350405041016</v>
      </c>
      <c r="AR59">
        <f t="shared" si="27"/>
        <v>-31.931407954977889</v>
      </c>
      <c r="AS59">
        <f t="shared" si="27"/>
        <v>4.3641577051429896E-2</v>
      </c>
      <c r="AT59">
        <f t="shared" si="27"/>
        <v>5.1219586355256377E-2</v>
      </c>
      <c r="AU59">
        <f t="shared" si="23"/>
        <v>-31.836546791571202</v>
      </c>
      <c r="AW59">
        <v>56</v>
      </c>
      <c r="AX59">
        <f>IF(Z59&gt;0, (R59*SUMPRODUCT(K59:$K$98, X59:$X$98)-K59*$AZ$3)/Z59, 0)</f>
        <v>949.57632616917203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2000000</v>
      </c>
      <c r="S60">
        <f t="shared" si="1"/>
        <v>921.52550387256531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392.50019092572978</v>
      </c>
      <c r="AC60">
        <f t="shared" si="2"/>
        <v>368.09645893593296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-19533.004352854285</v>
      </c>
      <c r="AI60">
        <f t="shared" si="25"/>
        <v>-19537.997384210837</v>
      </c>
      <c r="AJ60">
        <f t="shared" si="7"/>
        <v>24.403731989796825</v>
      </c>
      <c r="AK60">
        <f t="shared" si="22"/>
        <v>27.475013364801086</v>
      </c>
      <c r="AL60">
        <f t="shared" si="26"/>
        <v>-19486.118638856238</v>
      </c>
      <c r="AN60">
        <f t="shared" si="27"/>
        <v>0</v>
      </c>
      <c r="AO60">
        <f t="shared" si="27"/>
        <v>0</v>
      </c>
      <c r="AP60">
        <f t="shared" si="27"/>
        <v>-7.8151442991414525E-3</v>
      </c>
      <c r="AQ60">
        <f t="shared" si="27"/>
        <v>-30.57326035274405</v>
      </c>
      <c r="AR60">
        <f t="shared" si="27"/>
        <v>-30.581075497043191</v>
      </c>
      <c r="AS60">
        <f t="shared" si="27"/>
        <v>3.8196973605528421E-2</v>
      </c>
      <c r="AT60">
        <f t="shared" si="27"/>
        <v>4.3004174965764537E-2</v>
      </c>
      <c r="AU60">
        <f t="shared" si="23"/>
        <v>-30.499874348471895</v>
      </c>
      <c r="AW60">
        <v>57</v>
      </c>
      <c r="AX60">
        <f>IF(Z60&gt;0, (R60*SUMPRODUCT(K60:$K$98, X60:$X$98)-K60*$AZ$3)/Z60, 0)</f>
        <v>921.52550387256531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2000000</v>
      </c>
      <c r="S61">
        <f t="shared" si="1"/>
        <v>894.1633861920202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368.09645893593296</v>
      </c>
      <c r="AC61">
        <f t="shared" si="2"/>
        <v>344.23625073965684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-20933.414979491889</v>
      </c>
      <c r="AI61">
        <f t="shared" si="25"/>
        <v>-20938.227246691255</v>
      </c>
      <c r="AJ61">
        <f t="shared" si="7"/>
        <v>23.860208196276119</v>
      </c>
      <c r="AK61">
        <f t="shared" si="22"/>
        <v>25.76675212551531</v>
      </c>
      <c r="AL61">
        <f t="shared" si="26"/>
        <v>-20888.600286369463</v>
      </c>
      <c r="AN61">
        <f t="shared" si="27"/>
        <v>0</v>
      </c>
      <c r="AO61">
        <f t="shared" si="27"/>
        <v>0</v>
      </c>
      <c r="AP61">
        <f t="shared" si="27"/>
        <v>-6.7251878316990461E-3</v>
      </c>
      <c r="AQ61">
        <f t="shared" si="27"/>
        <v>-29.254640663872273</v>
      </c>
      <c r="AR61">
        <f t="shared" si="27"/>
        <v>-29.261365851703971</v>
      </c>
      <c r="AS61">
        <f t="shared" si="27"/>
        <v>3.3344861200672607E-2</v>
      </c>
      <c r="AT61">
        <f t="shared" si="27"/>
        <v>3.6009273940515667E-2</v>
      </c>
      <c r="AU61">
        <f t="shared" si="23"/>
        <v>-29.192011716562785</v>
      </c>
      <c r="AW61">
        <v>58</v>
      </c>
      <c r="AX61">
        <f>IF(Z61&gt;0, (R61*SUMPRODUCT(K61:$K$98, X61:$X$98)-K61*$AZ$3)/Z61, 0)</f>
        <v>894.1633861920202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2000000</v>
      </c>
      <c r="S62">
        <f t="shared" si="1"/>
        <v>867.67604140657079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344.23625073965684</v>
      </c>
      <c r="AC62">
        <f t="shared" si="2"/>
        <v>320.97540664405955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-22412.3244802312</v>
      </c>
      <c r="AI62">
        <f t="shared" si="25"/>
        <v>-22416.948547730572</v>
      </c>
      <c r="AJ62">
        <f t="shared" si="7"/>
        <v>23.260844095597292</v>
      </c>
      <c r="AK62">
        <f t="shared" si="22"/>
        <v>24.096537551775981</v>
      </c>
      <c r="AL62">
        <f t="shared" si="26"/>
        <v>-22369.591166083199</v>
      </c>
      <c r="AN62">
        <f t="shared" si="27"/>
        <v>0</v>
      </c>
      <c r="AO62">
        <f t="shared" si="27"/>
        <v>0</v>
      </c>
      <c r="AP62">
        <f t="shared" si="27"/>
        <v>-5.7698009051261523E-3</v>
      </c>
      <c r="AQ62">
        <f t="shared" si="27"/>
        <v>-27.965562805823634</v>
      </c>
      <c r="AR62">
        <f t="shared" si="27"/>
        <v>-27.971332606728762</v>
      </c>
      <c r="AS62">
        <f t="shared" si="27"/>
        <v>2.9024325301272254E-2</v>
      </c>
      <c r="AT62">
        <f t="shared" si="27"/>
        <v>3.0067083621846947E-2</v>
      </c>
      <c r="AU62">
        <f t="shared" si="23"/>
        <v>-27.912241197805642</v>
      </c>
      <c r="AW62">
        <v>59</v>
      </c>
      <c r="AX62">
        <f>IF(Z62&gt;0, (R62*SUMPRODUCT(K62:$K$98, X62:$X$98)-K62*$AZ$3)/Z62, 0)</f>
        <v>867.67604140657079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2000000</v>
      </c>
      <c r="S63">
        <f t="shared" si="1"/>
        <v>842.12054631129683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320.97540664405955</v>
      </c>
      <c r="AC63">
        <f t="shared" si="2"/>
        <v>298.36144791705283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-23856.713217545657</v>
      </c>
      <c r="AI63">
        <f t="shared" si="25"/>
        <v>-23861.141939912424</v>
      </c>
      <c r="AJ63">
        <f t="shared" si="7"/>
        <v>22.613958727006718</v>
      </c>
      <c r="AK63">
        <f t="shared" si="22"/>
        <v>22.468278465084172</v>
      </c>
      <c r="AL63">
        <f t="shared" si="26"/>
        <v>-23816.059702720333</v>
      </c>
      <c r="AN63">
        <f t="shared" si="27"/>
        <v>0</v>
      </c>
      <c r="AO63">
        <f t="shared" si="27"/>
        <v>0</v>
      </c>
      <c r="AP63">
        <f t="shared" si="27"/>
        <v>-4.9339767121780558E-3</v>
      </c>
      <c r="AQ63">
        <f t="shared" si="27"/>
        <v>-26.578425490781004</v>
      </c>
      <c r="AR63">
        <f t="shared" si="27"/>
        <v>-26.583359467493182</v>
      </c>
      <c r="AS63">
        <f t="shared" si="27"/>
        <v>2.5193890356836814E-2</v>
      </c>
      <c r="AT63">
        <f t="shared" si="27"/>
        <v>2.5031590045319543E-2</v>
      </c>
      <c r="AU63">
        <f t="shared" si="23"/>
        <v>-26.533133987091027</v>
      </c>
      <c r="AW63">
        <v>60</v>
      </c>
      <c r="AX63">
        <f>IF(Z63&gt;0, (R63*SUMPRODUCT(K63:$K$98, X63:$X$98)-K63*$AZ$3)/Z63, 0)</f>
        <v>842.12054631129683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12.5</v>
      </c>
      <c r="R64">
        <f t="shared" si="0"/>
        <v>2000000</v>
      </c>
      <c r="S64">
        <f t="shared" si="1"/>
        <v>817.81936684407538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298.36144791705283</v>
      </c>
      <c r="AC64">
        <f t="shared" si="2"/>
        <v>276.5612403537869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-25171.420192276339</v>
      </c>
      <c r="AI64">
        <f t="shared" si="25"/>
        <v>-25175.647306043236</v>
      </c>
      <c r="AJ64">
        <f t="shared" si="7"/>
        <v>21.800207563265928</v>
      </c>
      <c r="AK64">
        <f t="shared" si="22"/>
        <v>20.8853013541937</v>
      </c>
      <c r="AL64">
        <f t="shared" si="26"/>
        <v>-25132.961797125779</v>
      </c>
      <c r="AN64">
        <f t="shared" si="27"/>
        <v>0</v>
      </c>
      <c r="AO64">
        <f t="shared" si="27"/>
        <v>0</v>
      </c>
      <c r="AP64">
        <f t="shared" si="27"/>
        <v>-4.2047923512454448E-3</v>
      </c>
      <c r="AQ64">
        <f t="shared" si="27"/>
        <v>-25.038501665910921</v>
      </c>
      <c r="AR64">
        <f t="shared" si="27"/>
        <v>-25.042706458262167</v>
      </c>
      <c r="AS64">
        <f t="shared" si="27"/>
        <v>2.1685090837962575E-2</v>
      </c>
      <c r="AT64">
        <f t="shared" si="27"/>
        <v>2.0775015821733005E-2</v>
      </c>
      <c r="AU64">
        <f t="shared" si="23"/>
        <v>-25.000246351602474</v>
      </c>
      <c r="AW64">
        <v>61</v>
      </c>
      <c r="AX64">
        <f>IF(Z64&gt;0, (R64*SUMPRODUCT(K64:$K$98, X64:$X$98)-K64*$AZ$3)/Z64, 0)</f>
        <v>817.81936684407538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2000000</v>
      </c>
      <c r="S65">
        <f t="shared" si="1"/>
        <v>803.0093764221499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276.5612403537869</v>
      </c>
      <c r="AC65">
        <f t="shared" si="2"/>
        <v>255.78900469458591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-32498.810844051095</v>
      </c>
      <c r="AI65">
        <f t="shared" si="25"/>
        <v>-32502.792569112549</v>
      </c>
      <c r="AJ65">
        <f t="shared" si="7"/>
        <v>20.772235659200987</v>
      </c>
      <c r="AK65">
        <f t="shared" si="22"/>
        <v>19.359286824765086</v>
      </c>
      <c r="AL65">
        <f t="shared" si="26"/>
        <v>-32462.661046628582</v>
      </c>
      <c r="AN65">
        <f t="shared" si="27"/>
        <v>0</v>
      </c>
      <c r="AO65">
        <f t="shared" si="27"/>
        <v>0</v>
      </c>
      <c r="AP65">
        <f t="shared" si="27"/>
        <v>-3.5363387759545033E-3</v>
      </c>
      <c r="AQ65">
        <f t="shared" si="27"/>
        <v>-28.863571237706633</v>
      </c>
      <c r="AR65">
        <f t="shared" si="27"/>
        <v>-28.867107576482589</v>
      </c>
      <c r="AS65">
        <f t="shared" si="27"/>
        <v>1.8448702833861606E-2</v>
      </c>
      <c r="AT65">
        <f t="shared" si="27"/>
        <v>1.7193803092031806E-2</v>
      </c>
      <c r="AU65">
        <f t="shared" si="23"/>
        <v>-28.831465070556693</v>
      </c>
      <c r="AW65">
        <v>62</v>
      </c>
      <c r="AX65">
        <f>IF(Z65&gt;0, (R65*SUMPRODUCT(K65:$K$98, X65:$X$98)-K65*$AZ$3)/Z65, 0)</f>
        <v>803.0093764221499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2000000</v>
      </c>
      <c r="S66">
        <f t="shared" si="1"/>
        <v>780.20508452260833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255.78900469458591</v>
      </c>
      <c r="AC66">
        <f t="shared" si="2"/>
        <v>230.73459953429892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-39233.586420292049</v>
      </c>
      <c r="AI66">
        <f t="shared" si="25"/>
        <v>-39237.283118187763</v>
      </c>
      <c r="AJ66">
        <f t="shared" si="7"/>
        <v>25.05440516028699</v>
      </c>
      <c r="AK66">
        <f t="shared" si="22"/>
        <v>17.905230328621016</v>
      </c>
      <c r="AL66">
        <f t="shared" si="26"/>
        <v>-39194.323482698856</v>
      </c>
      <c r="AN66">
        <f t="shared" si="27"/>
        <v>0</v>
      </c>
      <c r="AO66">
        <f t="shared" si="27"/>
        <v>0</v>
      </c>
      <c r="AP66">
        <f t="shared" si="27"/>
        <v>-2.9314232771134991E-3</v>
      </c>
      <c r="AQ66">
        <f t="shared" si="27"/>
        <v>-31.11161683254846</v>
      </c>
      <c r="AR66">
        <f t="shared" si="27"/>
        <v>-31.114548255825575</v>
      </c>
      <c r="AS66">
        <f t="shared" si="27"/>
        <v>1.9867749151556442E-2</v>
      </c>
      <c r="AT66">
        <f t="shared" si="27"/>
        <v>1.4198565976483475E-2</v>
      </c>
      <c r="AU66">
        <f t="shared" si="23"/>
        <v>-31.080481940697535</v>
      </c>
      <c r="AW66">
        <v>63</v>
      </c>
      <c r="AX66">
        <f>IF(Z66&gt;0, (R66*SUMPRODUCT(K66:$K$98, X66:$X$98)-K66*$AZ$3)/Z66, 0)</f>
        <v>780.20508452260833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751.50659555305469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230.73459953429892</v>
      </c>
      <c r="AC67">
        <f t="shared" ref="AC67:AC98" si="30">S67*Z67</f>
        <v>203.02402384230354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-3.3769501333001024</v>
      </c>
      <c r="AH67">
        <f t="shared" ref="AH67:AH98" si="33">-X67*R67</f>
        <v>-45244.925352806524</v>
      </c>
      <c r="AI67">
        <f t="shared" ref="AI67:AI98" si="34">SUM(AE67:AH67)</f>
        <v>-45248.302302939825</v>
      </c>
      <c r="AJ67">
        <f t="shared" ref="AJ67:AJ98" si="35">AB67-AC67</f>
        <v>27.710575691995388</v>
      </c>
      <c r="AK67">
        <f t="shared" si="22"/>
        <v>16.151421967400925</v>
      </c>
      <c r="AL67">
        <f t="shared" si="26"/>
        <v>-45204.440305280434</v>
      </c>
      <c r="AN67">
        <f t="shared" ref="AN67:AU98" si="36">AE67*$K67</f>
        <v>0</v>
      </c>
      <c r="AO67">
        <f t="shared" si="36"/>
        <v>0</v>
      </c>
      <c r="AP67">
        <f t="shared" si="36"/>
        <v>-2.3909538674969128E-3</v>
      </c>
      <c r="AQ67">
        <f t="shared" si="36"/>
        <v>-32.034387535117411</v>
      </c>
      <c r="AR67">
        <f t="shared" si="36"/>
        <v>-32.036778488984908</v>
      </c>
      <c r="AS67">
        <f t="shared" si="36"/>
        <v>1.9619688033887351E-2</v>
      </c>
      <c r="AT67">
        <f t="shared" si="36"/>
        <v>1.1435556728459395E-2</v>
      </c>
      <c r="AU67">
        <f t="shared" si="23"/>
        <v>-32.005723244222565</v>
      </c>
      <c r="AW67">
        <v>64</v>
      </c>
      <c r="AX67">
        <f>IF(Z67&gt;0, (R67*SUMPRODUCT(K67:$K$98, X67:$X$98)-K67*$AZ$3)/Z67, 0)</f>
        <v>751.50659555305469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12.5</v>
      </c>
      <c r="R68">
        <f t="shared" si="28"/>
        <v>2000000</v>
      </c>
      <c r="S68">
        <f t="shared" si="29"/>
        <v>718.12671961303533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203.02402384230354</v>
      </c>
      <c r="AC68">
        <f t="shared" si="30"/>
        <v>174.02628018268007</v>
      </c>
      <c r="AE68">
        <f t="shared" si="31"/>
        <v>0</v>
      </c>
      <c r="AF68">
        <f t="shared" si="32"/>
        <v>0</v>
      </c>
      <c r="AG68">
        <f t="shared" si="32"/>
        <v>-3.0291708174508294</v>
      </c>
      <c r="AH68">
        <f t="shared" si="33"/>
        <v>-50241.570322603533</v>
      </c>
      <c r="AI68">
        <f t="shared" si="34"/>
        <v>-50244.599493420981</v>
      </c>
      <c r="AJ68">
        <f t="shared" si="35"/>
        <v>28.997743659623467</v>
      </c>
      <c r="AK68">
        <f t="shared" si="22"/>
        <v>14.21168166896125</v>
      </c>
      <c r="AL68">
        <f t="shared" si="26"/>
        <v>-50201.390068092398</v>
      </c>
      <c r="AN68">
        <f t="shared" si="36"/>
        <v>0</v>
      </c>
      <c r="AO68">
        <f t="shared" si="36"/>
        <v>0</v>
      </c>
      <c r="AP68">
        <f t="shared" si="36"/>
        <v>-1.914927300047179E-3</v>
      </c>
      <c r="AQ68">
        <f t="shared" si="36"/>
        <v>-31.760821824157613</v>
      </c>
      <c r="AR68">
        <f t="shared" si="36"/>
        <v>-31.762736751457659</v>
      </c>
      <c r="AS68">
        <f t="shared" si="36"/>
        <v>1.8331277540931983E-2</v>
      </c>
      <c r="AT68">
        <f t="shared" si="36"/>
        <v>8.9840880054350737E-3</v>
      </c>
      <c r="AU68">
        <f t="shared" si="23"/>
        <v>-31.735421385911291</v>
      </c>
      <c r="AW68">
        <v>65</v>
      </c>
      <c r="AX68">
        <f>IF(Z68&gt;0, (R68*SUMPRODUCT(K68:$K$98, X68:$X$98)-K68*$AZ$3)/Z68, 0)</f>
        <v>718.12671961303533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8"/>
        <v>2000000</v>
      </c>
      <c r="S69">
        <f t="shared" si="29"/>
        <v>679.34192019040677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174.02628018268007</v>
      </c>
      <c r="AC69">
        <f t="shared" si="30"/>
        <v>144.97674753307055</v>
      </c>
      <c r="AE69">
        <f t="shared" si="31"/>
        <v>0</v>
      </c>
      <c r="AF69">
        <f t="shared" si="32"/>
        <v>0</v>
      </c>
      <c r="AG69">
        <f t="shared" si="32"/>
        <v>-2.6675953452945369</v>
      </c>
      <c r="AH69">
        <f t="shared" si="33"/>
        <v>-53005.402237085516</v>
      </c>
      <c r="AI69">
        <f t="shared" si="34"/>
        <v>-53008.06983243081</v>
      </c>
      <c r="AJ69">
        <f t="shared" si="35"/>
        <v>29.049532649609517</v>
      </c>
      <c r="AK69">
        <f t="shared" si="22"/>
        <v>12.181839612787606</v>
      </c>
      <c r="AL69">
        <f t="shared" si="26"/>
        <v>-52966.838460168416</v>
      </c>
      <c r="AN69">
        <f t="shared" si="36"/>
        <v>0</v>
      </c>
      <c r="AO69">
        <f t="shared" si="36"/>
        <v>0</v>
      </c>
      <c r="AP69">
        <f t="shared" si="36"/>
        <v>-1.5056722791794539E-3</v>
      </c>
      <c r="AQ69">
        <f t="shared" si="36"/>
        <v>-29.91786776653127</v>
      </c>
      <c r="AR69">
        <f t="shared" si="36"/>
        <v>-29.91937343881045</v>
      </c>
      <c r="AS69">
        <f t="shared" si="36"/>
        <v>1.6396443377661604E-2</v>
      </c>
      <c r="AT69">
        <f t="shared" si="36"/>
        <v>6.8758023014016366E-3</v>
      </c>
      <c r="AU69">
        <f t="shared" si="23"/>
        <v>-29.896101193131386</v>
      </c>
      <c r="AW69">
        <v>66</v>
      </c>
      <c r="AX69">
        <f>IF(Z69&gt;0, (R69*SUMPRODUCT(K69:$K$98, X69:$X$98)-K69*$AZ$3)/Z69, 0)</f>
        <v>679.34192019040677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12.5</v>
      </c>
      <c r="R70">
        <f t="shared" si="28"/>
        <v>2000000</v>
      </c>
      <c r="S70">
        <f t="shared" si="29"/>
        <v>637.9233377090693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144.97674753307055</v>
      </c>
      <c r="AC70">
        <f t="shared" si="30"/>
        <v>117.47967367238584</v>
      </c>
      <c r="AE70">
        <f t="shared" si="31"/>
        <v>0</v>
      </c>
      <c r="AF70">
        <f t="shared" si="32"/>
        <v>0</v>
      </c>
      <c r="AG70">
        <f t="shared" si="32"/>
        <v>-2.3019943527674229</v>
      </c>
      <c r="AH70">
        <f t="shared" si="33"/>
        <v>-54228.006251866958</v>
      </c>
      <c r="AI70">
        <f t="shared" si="34"/>
        <v>-54230.308246219727</v>
      </c>
      <c r="AJ70">
        <f t="shared" si="35"/>
        <v>27.497073860684708</v>
      </c>
      <c r="AK70">
        <f t="shared" si="22"/>
        <v>10.14837232731494</v>
      </c>
      <c r="AL70">
        <f t="shared" si="26"/>
        <v>-54192.662800031729</v>
      </c>
      <c r="AN70">
        <f t="shared" si="36"/>
        <v>0</v>
      </c>
      <c r="AO70">
        <f t="shared" si="36"/>
        <v>0</v>
      </c>
      <c r="AP70">
        <f t="shared" si="36"/>
        <v>-1.1601034944875679E-3</v>
      </c>
      <c r="AQ70">
        <f t="shared" si="36"/>
        <v>-27.328520365940498</v>
      </c>
      <c r="AR70">
        <f t="shared" si="36"/>
        <v>-27.329680469434987</v>
      </c>
      <c r="AS70">
        <f t="shared" si="36"/>
        <v>1.3857310916342624E-2</v>
      </c>
      <c r="AT70">
        <f t="shared" si="36"/>
        <v>5.1143314865761827E-3</v>
      </c>
      <c r="AU70">
        <f t="shared" si="23"/>
        <v>-27.310708827032066</v>
      </c>
      <c r="AW70">
        <v>67</v>
      </c>
      <c r="AX70">
        <f>IF(Z70&gt;0, (R70*SUMPRODUCT(K70:$K$98, X70:$X$98)-K70*$AZ$3)/Z70, 0)</f>
        <v>637.9233377090693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12.5</v>
      </c>
      <c r="R71">
        <f t="shared" si="28"/>
        <v>2000000</v>
      </c>
      <c r="S71">
        <f t="shared" si="29"/>
        <v>593.6240247453336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117.47967367238584</v>
      </c>
      <c r="AC71">
        <f t="shared" si="30"/>
        <v>92.312576436665594</v>
      </c>
      <c r="AE71">
        <f t="shared" si="31"/>
        <v>0</v>
      </c>
      <c r="AF71">
        <f t="shared" si="32"/>
        <v>0</v>
      </c>
      <c r="AG71">
        <f t="shared" si="32"/>
        <v>-1.9438350830786364</v>
      </c>
      <c r="AH71">
        <f t="shared" si="33"/>
        <v>-53622.292185777966</v>
      </c>
      <c r="AI71">
        <f t="shared" si="34"/>
        <v>-53624.236020861041</v>
      </c>
      <c r="AJ71">
        <f t="shared" si="35"/>
        <v>25.167097235720249</v>
      </c>
      <c r="AK71">
        <f t="shared" si="22"/>
        <v>8.2235771570670106</v>
      </c>
      <c r="AL71">
        <f t="shared" si="26"/>
        <v>-53590.845346468253</v>
      </c>
      <c r="AN71">
        <f t="shared" si="36"/>
        <v>0</v>
      </c>
      <c r="AO71">
        <f t="shared" si="36"/>
        <v>0</v>
      </c>
      <c r="AP71">
        <f t="shared" si="36"/>
        <v>-8.7464914230476717E-4</v>
      </c>
      <c r="AQ71">
        <f t="shared" si="36"/>
        <v>-24.12791716590753</v>
      </c>
      <c r="AR71">
        <f t="shared" si="36"/>
        <v>-24.12879181504983</v>
      </c>
      <c r="AS71">
        <f t="shared" si="36"/>
        <v>1.1324201421789493E-2</v>
      </c>
      <c r="AT71">
        <f t="shared" si="36"/>
        <v>3.7002854664573205E-3</v>
      </c>
      <c r="AU71">
        <f t="shared" si="23"/>
        <v>-24.113767328161586</v>
      </c>
      <c r="AW71">
        <v>68</v>
      </c>
      <c r="AX71">
        <f>IF(Z71&gt;0, (R71*SUMPRODUCT(K71:$K$98, X71:$X$98)-K71*$AZ$3)/Z71, 0)</f>
        <v>593.6240247453336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12.5</v>
      </c>
      <c r="R72">
        <f t="shared" si="28"/>
        <v>2000000</v>
      </c>
      <c r="S72">
        <f t="shared" si="29"/>
        <v>546.34327977569114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92.312576436665594</v>
      </c>
      <c r="AC72">
        <f t="shared" si="30"/>
        <v>70.114501351311787</v>
      </c>
      <c r="AE72">
        <f t="shared" si="31"/>
        <v>0</v>
      </c>
      <c r="AF72">
        <f t="shared" si="32"/>
        <v>0</v>
      </c>
      <c r="AG72">
        <f t="shared" si="32"/>
        <v>-1.6041768963484433</v>
      </c>
      <c r="AH72">
        <f t="shared" si="33"/>
        <v>-51235.173743905056</v>
      </c>
      <c r="AI72">
        <f t="shared" si="34"/>
        <v>-51236.777920801404</v>
      </c>
      <c r="AJ72">
        <f t="shared" si="35"/>
        <v>22.198075085353807</v>
      </c>
      <c r="AK72">
        <f t="shared" si="22"/>
        <v>6.4618803505665925</v>
      </c>
      <c r="AL72">
        <f t="shared" si="26"/>
        <v>-51208.117965365484</v>
      </c>
      <c r="AN72">
        <f t="shared" si="36"/>
        <v>0</v>
      </c>
      <c r="AO72">
        <f t="shared" si="36"/>
        <v>0</v>
      </c>
      <c r="AP72">
        <f t="shared" si="36"/>
        <v>-6.4447888476754306E-4</v>
      </c>
      <c r="AQ72">
        <f t="shared" si="36"/>
        <v>-20.583757134581596</v>
      </c>
      <c r="AR72">
        <f t="shared" si="36"/>
        <v>-20.584401613466365</v>
      </c>
      <c r="AS72">
        <f t="shared" si="36"/>
        <v>8.9180879662086564E-3</v>
      </c>
      <c r="AT72">
        <f t="shared" si="36"/>
        <v>2.5960637204750494E-3</v>
      </c>
      <c r="AU72">
        <f t="shared" si="23"/>
        <v>-20.572887461779679</v>
      </c>
      <c r="AW72">
        <v>69</v>
      </c>
      <c r="AX72">
        <f>IF(Z72&gt;0, (R72*SUMPRODUCT(K72:$K$98, X72:$X$98)-K72*$AZ$3)/Z72, 0)</f>
        <v>546.34327977569114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12.5</v>
      </c>
      <c r="R73">
        <f t="shared" si="28"/>
        <v>2000000</v>
      </c>
      <c r="S73">
        <f t="shared" si="29"/>
        <v>496.29616990001546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70.114501351311787</v>
      </c>
      <c r="AC73">
        <f t="shared" si="30"/>
        <v>51.253817502938873</v>
      </c>
      <c r="AE73">
        <f t="shared" si="31"/>
        <v>0</v>
      </c>
      <c r="AF73">
        <f t="shared" si="32"/>
        <v>0</v>
      </c>
      <c r="AG73">
        <f t="shared" si="32"/>
        <v>-1.2909080457256135</v>
      </c>
      <c r="AH73">
        <f t="shared" si="33"/>
        <v>-47556.333065495266</v>
      </c>
      <c r="AI73">
        <f t="shared" si="34"/>
        <v>-47557.623973540991</v>
      </c>
      <c r="AJ73">
        <f t="shared" si="35"/>
        <v>18.860683848372915</v>
      </c>
      <c r="AK73">
        <f t="shared" ref="AK73:AK98" si="49">G73*SUM(AB73:AB73, AE73:AF73)</f>
        <v>4.9080150945918257</v>
      </c>
      <c r="AL73">
        <f t="shared" si="26"/>
        <v>-47533.855274598027</v>
      </c>
      <c r="AN73">
        <f t="shared" si="36"/>
        <v>0</v>
      </c>
      <c r="AO73">
        <f t="shared" si="36"/>
        <v>0</v>
      </c>
      <c r="AP73">
        <f t="shared" si="36"/>
        <v>-4.6305621834812744E-4</v>
      </c>
      <c r="AQ73">
        <f t="shared" si="36"/>
        <v>-17.058733052852112</v>
      </c>
      <c r="AR73">
        <f t="shared" si="36"/>
        <v>-17.059196109070463</v>
      </c>
      <c r="AS73">
        <f t="shared" si="36"/>
        <v>6.7654369086979213E-3</v>
      </c>
      <c r="AT73">
        <f t="shared" si="36"/>
        <v>1.7605335382503957E-3</v>
      </c>
      <c r="AU73">
        <f t="shared" si="23"/>
        <v>-17.050670138623513</v>
      </c>
      <c r="AW73">
        <v>70</v>
      </c>
      <c r="AX73">
        <f>IF(Z73&gt;0, (R73*SUMPRODUCT(K73:$K$98, X73:$X$98)-K73*$AZ$3)/Z73, 0)</f>
        <v>496.29616990001546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12.5</v>
      </c>
      <c r="R74">
        <f t="shared" si="28"/>
        <v>2000000</v>
      </c>
      <c r="S74">
        <f t="shared" si="29"/>
        <v>441.57469249607487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51.253817502938873</v>
      </c>
      <c r="AC74">
        <f t="shared" si="30"/>
        <v>35.733542741344458</v>
      </c>
      <c r="AE74">
        <f t="shared" si="31"/>
        <v>0</v>
      </c>
      <c r="AF74">
        <f t="shared" si="32"/>
        <v>0</v>
      </c>
      <c r="AG74">
        <f t="shared" si="32"/>
        <v>-1.0115373273362493</v>
      </c>
      <c r="AH74">
        <f t="shared" si="33"/>
        <v>-42633.862069137263</v>
      </c>
      <c r="AI74">
        <f t="shared" si="34"/>
        <v>-42634.8736064646</v>
      </c>
      <c r="AJ74">
        <f t="shared" si="35"/>
        <v>15.520274761594415</v>
      </c>
      <c r="AK74">
        <f t="shared" si="49"/>
        <v>3.5877672252057216</v>
      </c>
      <c r="AL74">
        <f t="shared" si="26"/>
        <v>-42615.765564477806</v>
      </c>
      <c r="AN74">
        <f t="shared" si="36"/>
        <v>0</v>
      </c>
      <c r="AO74">
        <f t="shared" si="36"/>
        <v>0</v>
      </c>
      <c r="AP74">
        <f t="shared" si="36"/>
        <v>-3.2396814111449932E-4</v>
      </c>
      <c r="AQ74">
        <f t="shared" si="36"/>
        <v>-13.654476873772403</v>
      </c>
      <c r="AR74">
        <f t="shared" si="36"/>
        <v>-13.654800841913518</v>
      </c>
      <c r="AS74">
        <f t="shared" si="36"/>
        <v>4.9707256748901156E-3</v>
      </c>
      <c r="AT74">
        <f t="shared" si="36"/>
        <v>1.1490651380728044E-3</v>
      </c>
      <c r="AU74">
        <f t="shared" si="23"/>
        <v>-13.648681051100557</v>
      </c>
      <c r="AW74">
        <v>71</v>
      </c>
      <c r="AX74">
        <f>IF(Z74&gt;0, (R74*SUMPRODUCT(K74:$K$98, X74:$X$98)-K74*$AZ$3)/Z74, 0)</f>
        <v>441.57469249607487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12.5</v>
      </c>
      <c r="R75">
        <f t="shared" si="28"/>
        <v>2000000</v>
      </c>
      <c r="S75">
        <f t="shared" si="29"/>
        <v>380.73178114852334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35.733542741344458</v>
      </c>
      <c r="AC75">
        <f t="shared" si="30"/>
        <v>23.452689341909313</v>
      </c>
      <c r="AE75">
        <f t="shared" si="31"/>
        <v>0</v>
      </c>
      <c r="AF75">
        <f t="shared" si="32"/>
        <v>0</v>
      </c>
      <c r="AG75">
        <f t="shared" si="32"/>
        <v>-0.76998724900116844</v>
      </c>
      <c r="AH75">
        <f t="shared" si="33"/>
        <v>-37029.552809874935</v>
      </c>
      <c r="AI75">
        <f t="shared" si="34"/>
        <v>-37030.322797123939</v>
      </c>
      <c r="AJ75">
        <f t="shared" si="35"/>
        <v>12.280853399435145</v>
      </c>
      <c r="AK75">
        <f t="shared" si="49"/>
        <v>2.5013479918941122</v>
      </c>
      <c r="AL75">
        <f t="shared" si="26"/>
        <v>-37015.540595732615</v>
      </c>
      <c r="AN75">
        <f t="shared" si="36"/>
        <v>0</v>
      </c>
      <c r="AO75">
        <f t="shared" si="36"/>
        <v>0</v>
      </c>
      <c r="AP75">
        <f t="shared" si="36"/>
        <v>-2.20184072973003E-4</v>
      </c>
      <c r="AQ75">
        <f t="shared" si="36"/>
        <v>-10.588899710512996</v>
      </c>
      <c r="AR75">
        <f t="shared" si="36"/>
        <v>-10.58911989458597</v>
      </c>
      <c r="AS75">
        <f t="shared" si="36"/>
        <v>3.5118092209704584E-3</v>
      </c>
      <c r="AT75">
        <f t="shared" si="36"/>
        <v>7.1528066145580018E-4</v>
      </c>
      <c r="AU75">
        <f t="shared" si="23"/>
        <v>-10.584892804703545</v>
      </c>
      <c r="AW75">
        <v>72</v>
      </c>
      <c r="AX75">
        <f>IF(Z75&gt;0, (R75*SUMPRODUCT(K75:$K$98, X75:$X$98)-K75*$AZ$3)/Z75, 0)</f>
        <v>380.73178114852334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12.5</v>
      </c>
      <c r="R76">
        <f t="shared" si="28"/>
        <v>2000000</v>
      </c>
      <c r="S76">
        <f t="shared" si="29"/>
        <v>310.15276886282004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23.452689341909313</v>
      </c>
      <c r="AC76">
        <f t="shared" si="30"/>
        <v>14.090239162054583</v>
      </c>
      <c r="AE76">
        <f t="shared" si="31"/>
        <v>0</v>
      </c>
      <c r="AF76">
        <f t="shared" si="32"/>
        <v>0</v>
      </c>
      <c r="AG76">
        <f t="shared" si="32"/>
        <v>-0.56787495456338599</v>
      </c>
      <c r="AH76">
        <f t="shared" si="33"/>
        <v>-31105.98751164331</v>
      </c>
      <c r="AI76">
        <f t="shared" si="34"/>
        <v>-31106.555386597873</v>
      </c>
      <c r="AJ76">
        <f t="shared" si="35"/>
        <v>9.3624501798547293</v>
      </c>
      <c r="AK76">
        <f t="shared" si="49"/>
        <v>1.6416882539336521</v>
      </c>
      <c r="AL76">
        <f t="shared" si="26"/>
        <v>-31095.551248164084</v>
      </c>
      <c r="AN76">
        <f t="shared" si="36"/>
        <v>0</v>
      </c>
      <c r="AO76">
        <f t="shared" si="36"/>
        <v>0</v>
      </c>
      <c r="AP76">
        <f t="shared" si="36"/>
        <v>-1.449896695846541E-4</v>
      </c>
      <c r="AQ76">
        <f t="shared" si="36"/>
        <v>-7.9419717583514773</v>
      </c>
      <c r="AR76">
        <f t="shared" si="36"/>
        <v>-7.9421167480210624</v>
      </c>
      <c r="AS76">
        <f t="shared" si="36"/>
        <v>2.3904180791414062E-3</v>
      </c>
      <c r="AT76">
        <f t="shared" si="36"/>
        <v>4.1915537141773939E-4</v>
      </c>
      <c r="AU76">
        <f t="shared" si="23"/>
        <v>-7.9393071745705024</v>
      </c>
      <c r="AW76">
        <v>73</v>
      </c>
      <c r="AX76">
        <f>IF(Z76&gt;0, (R76*SUMPRODUCT(K76:$K$98, X76:$X$98)-K76*$AZ$3)/Z76, 0)</f>
        <v>310.15276886282004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12.5</v>
      </c>
      <c r="R77">
        <f t="shared" si="28"/>
        <v>2000000</v>
      </c>
      <c r="S77">
        <f t="shared" si="29"/>
        <v>223.49731218644862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14.090239162054583</v>
      </c>
      <c r="AC77">
        <f t="shared" si="30"/>
        <v>7.2433116275051326</v>
      </c>
      <c r="AE77">
        <f t="shared" si="31"/>
        <v>0</v>
      </c>
      <c r="AF77">
        <f t="shared" si="32"/>
        <v>0</v>
      </c>
      <c r="AG77">
        <f t="shared" si="32"/>
        <v>-0.40511178616896126</v>
      </c>
      <c r="AH77">
        <f t="shared" si="33"/>
        <v>-25133.507015806554</v>
      </c>
      <c r="AI77">
        <f t="shared" si="34"/>
        <v>-25133.912127592721</v>
      </c>
      <c r="AJ77">
        <f t="shared" si="35"/>
        <v>6.8469275345494509</v>
      </c>
      <c r="AK77">
        <f t="shared" si="49"/>
        <v>0.98631674134382097</v>
      </c>
      <c r="AL77">
        <f t="shared" si="26"/>
        <v>-25126.07888331683</v>
      </c>
      <c r="AN77">
        <f t="shared" si="36"/>
        <v>0</v>
      </c>
      <c r="AO77">
        <f t="shared" si="36"/>
        <v>0</v>
      </c>
      <c r="AP77">
        <f t="shared" si="36"/>
        <v>-9.2350914627107851E-5</v>
      </c>
      <c r="AQ77">
        <f t="shared" si="36"/>
        <v>-5.7295355009209672</v>
      </c>
      <c r="AR77">
        <f t="shared" si="36"/>
        <v>-5.7296278518355939</v>
      </c>
      <c r="AS77">
        <f t="shared" si="36"/>
        <v>1.5608531812437733E-3</v>
      </c>
      <c r="AT77">
        <f t="shared" si="36"/>
        <v>2.2484473739092938E-4</v>
      </c>
      <c r="AU77">
        <f t="shared" si="23"/>
        <v>-5.7278421539169599</v>
      </c>
      <c r="AW77">
        <v>74</v>
      </c>
      <c r="AX77">
        <f>IF(Z77&gt;0, (R77*SUMPRODUCT(K77:$K$98, X77:$X$98)-K77*$AZ$3)/Z77, 0)</f>
        <v>223.49731218644862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12.5</v>
      </c>
      <c r="R78">
        <f t="shared" si="28"/>
        <v>2000000</v>
      </c>
      <c r="S78">
        <f t="shared" si="29"/>
        <v>111.71269813527567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7.2433116275051326</v>
      </c>
      <c r="AC78">
        <f t="shared" si="30"/>
        <v>2.4914941835502553</v>
      </c>
      <c r="AE78">
        <f t="shared" si="31"/>
        <v>0</v>
      </c>
      <c r="AF78">
        <f t="shared" si="32"/>
        <v>0</v>
      </c>
      <c r="AG78">
        <f t="shared" si="32"/>
        <v>-0.27878368183951246</v>
      </c>
      <c r="AH78">
        <f t="shared" si="33"/>
        <v>-19564.317834841477</v>
      </c>
      <c r="AI78">
        <f t="shared" si="34"/>
        <v>-19564.596618523316</v>
      </c>
      <c r="AJ78">
        <f t="shared" si="35"/>
        <v>4.7518174439548773</v>
      </c>
      <c r="AK78">
        <f t="shared" si="49"/>
        <v>0.50703181392535934</v>
      </c>
      <c r="AL78">
        <f t="shared" si="26"/>
        <v>-19559.337769265436</v>
      </c>
      <c r="AN78">
        <f t="shared" si="36"/>
        <v>0</v>
      </c>
      <c r="AO78">
        <f t="shared" si="36"/>
        <v>0</v>
      </c>
      <c r="AP78">
        <f t="shared" si="36"/>
        <v>-5.6743438477950477E-5</v>
      </c>
      <c r="AQ78">
        <f t="shared" si="36"/>
        <v>-3.9821077693617495</v>
      </c>
      <c r="AR78">
        <f t="shared" si="36"/>
        <v>-3.9821645128002272</v>
      </c>
      <c r="AS78">
        <f t="shared" si="36"/>
        <v>9.6718164782946684E-4</v>
      </c>
      <c r="AT78">
        <f t="shared" si="36"/>
        <v>1.0320090598559395E-4</v>
      </c>
      <c r="AU78">
        <f t="shared" si="23"/>
        <v>-3.981094130246412</v>
      </c>
      <c r="AW78">
        <v>75</v>
      </c>
      <c r="AX78">
        <f>IF(Z78&gt;0, (R78*SUMPRODUCT(K78:$K$98, X78:$X$98)-K78*$AZ$3)/Z78, 0)</f>
        <v>111.71269813527567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12.5</v>
      </c>
      <c r="R79">
        <f t="shared" si="28"/>
        <v>2000000</v>
      </c>
      <c r="S79">
        <f t="shared" si="29"/>
        <v>-41.784779485653452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2.4914941835502553</v>
      </c>
      <c r="AC79">
        <f t="shared" si="30"/>
        <v>-0.61765103494890372</v>
      </c>
      <c r="AE79">
        <f t="shared" si="31"/>
        <v>0</v>
      </c>
      <c r="AF79">
        <f t="shared" si="32"/>
        <v>0</v>
      </c>
      <c r="AG79">
        <f t="shared" si="32"/>
        <v>-0.18477153719363601</v>
      </c>
      <c r="AH79">
        <f t="shared" si="33"/>
        <v>-14595.889252397012</v>
      </c>
      <c r="AI79">
        <f t="shared" si="34"/>
        <v>-14596.074023934205</v>
      </c>
      <c r="AJ79">
        <f t="shared" si="35"/>
        <v>3.109145218499159</v>
      </c>
      <c r="AK79">
        <f t="shared" si="49"/>
        <v>0.17440459284851789</v>
      </c>
      <c r="AL79">
        <f t="shared" si="26"/>
        <v>-14592.790474122858</v>
      </c>
      <c r="AN79">
        <f t="shared" si="36"/>
        <v>0</v>
      </c>
      <c r="AO79">
        <f t="shared" si="36"/>
        <v>0</v>
      </c>
      <c r="AP79">
        <f t="shared" si="36"/>
        <v>-3.3578813701036627E-5</v>
      </c>
      <c r="AQ79">
        <f t="shared" si="36"/>
        <v>-2.6525332497157073</v>
      </c>
      <c r="AR79">
        <f t="shared" si="36"/>
        <v>-2.6525668285294084</v>
      </c>
      <c r="AS79">
        <f t="shared" si="36"/>
        <v>5.6502970991707433E-4</v>
      </c>
      <c r="AT79">
        <f t="shared" si="36"/>
        <v>3.1694813069224346E-5</v>
      </c>
      <c r="AU79">
        <f t="shared" si="23"/>
        <v>-2.6519701040064221</v>
      </c>
      <c r="AW79">
        <v>76</v>
      </c>
      <c r="AX79">
        <f>IF(Z79&gt;0, (R79*SUMPRODUCT(K79:$K$98, X79:$X$98)-K79*$AZ$3)/Z79, 0)</f>
        <v>-41.784779485653452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12.5</v>
      </c>
      <c r="R80">
        <f t="shared" si="28"/>
        <v>2000000</v>
      </c>
      <c r="S80">
        <f t="shared" si="29"/>
        <v>-264.19054579294294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-0.61765103494890372</v>
      </c>
      <c r="AC80">
        <f t="shared" si="30"/>
        <v>-2.4907534356801611</v>
      </c>
      <c r="AE80">
        <f t="shared" si="31"/>
        <v>0</v>
      </c>
      <c r="AF80">
        <f t="shared" si="32"/>
        <v>0</v>
      </c>
      <c r="AG80">
        <f t="shared" si="32"/>
        <v>-0.11784834257620766</v>
      </c>
      <c r="AH80">
        <f t="shared" si="33"/>
        <v>-10412.076679278722</v>
      </c>
      <c r="AI80">
        <f t="shared" si="34"/>
        <v>-10412.194527621297</v>
      </c>
      <c r="AJ80">
        <f t="shared" si="35"/>
        <v>1.8731024007312573</v>
      </c>
      <c r="AK80">
        <f t="shared" si="49"/>
        <v>-4.3235572446423266E-2</v>
      </c>
      <c r="AL80">
        <f t="shared" si="26"/>
        <v>-10410.364660793011</v>
      </c>
      <c r="AN80">
        <f t="shared" si="36"/>
        <v>0</v>
      </c>
      <c r="AO80">
        <f t="shared" si="36"/>
        <v>0</v>
      </c>
      <c r="AP80">
        <f t="shared" si="36"/>
        <v>-1.9122106531268102E-5</v>
      </c>
      <c r="AQ80">
        <f t="shared" si="36"/>
        <v>-1.6894666070008548</v>
      </c>
      <c r="AR80">
        <f t="shared" si="36"/>
        <v>-1.6894857291073859</v>
      </c>
      <c r="AS80">
        <f t="shared" si="36"/>
        <v>3.0393014333311756E-4</v>
      </c>
      <c r="AT80">
        <f t="shared" si="36"/>
        <v>-7.0154166294382716E-6</v>
      </c>
      <c r="AU80">
        <f t="shared" si="23"/>
        <v>-1.6891888143806821</v>
      </c>
      <c r="AW80">
        <v>77</v>
      </c>
      <c r="AX80">
        <f>IF(Z80&gt;0, (R80*SUMPRODUCT(K80:$K$98, X80:$X$98)-K80*$AZ$3)/Z80, 0)</f>
        <v>-264.19054579294294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12.5</v>
      </c>
      <c r="R81">
        <f t="shared" si="28"/>
        <v>2000000</v>
      </c>
      <c r="S81">
        <f t="shared" si="29"/>
        <v>-603.64636433253611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-2.4907534356801611</v>
      </c>
      <c r="AC81">
        <f t="shared" si="30"/>
        <v>-3.4842996418020418</v>
      </c>
      <c r="AE81">
        <f t="shared" si="31"/>
        <v>0</v>
      </c>
      <c r="AF81">
        <f t="shared" si="32"/>
        <v>0</v>
      </c>
      <c r="AG81">
        <f t="shared" si="32"/>
        <v>-7.215109391188626E-2</v>
      </c>
      <c r="AH81">
        <f t="shared" si="33"/>
        <v>-7123.0024381694893</v>
      </c>
      <c r="AI81">
        <f t="shared" si="34"/>
        <v>-7123.0745892634013</v>
      </c>
      <c r="AJ81">
        <f t="shared" si="35"/>
        <v>0.99354620612188072</v>
      </c>
      <c r="AK81">
        <f t="shared" si="49"/>
        <v>-0.17435274049761129</v>
      </c>
      <c r="AL81">
        <f t="shared" si="26"/>
        <v>-7122.2553957977771</v>
      </c>
      <c r="AN81">
        <f t="shared" si="36"/>
        <v>0</v>
      </c>
      <c r="AO81">
        <f t="shared" si="36"/>
        <v>0</v>
      </c>
      <c r="AP81">
        <f t="shared" si="36"/>
        <v>-1.0452908570352034E-5</v>
      </c>
      <c r="AQ81">
        <f t="shared" si="36"/>
        <v>-1.0319468381658772</v>
      </c>
      <c r="AR81">
        <f t="shared" si="36"/>
        <v>-1.0319572910744474</v>
      </c>
      <c r="AS81">
        <f t="shared" si="36"/>
        <v>1.4394026604357891E-4</v>
      </c>
      <c r="AT81">
        <f t="shared" si="36"/>
        <v>-2.525939880603259E-5</v>
      </c>
      <c r="AU81">
        <f t="shared" si="23"/>
        <v>-1.0318386102072099</v>
      </c>
      <c r="AW81">
        <v>78</v>
      </c>
      <c r="AX81">
        <f>IF(Z81&gt;0, (R81*SUMPRODUCT(K81:$K$98, X81:$X$98)-K81*$AZ$3)/Z81, 0)</f>
        <v>-603.64636433253611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12.5</v>
      </c>
      <c r="R82">
        <f t="shared" si="28"/>
        <v>2000000</v>
      </c>
      <c r="S82">
        <f t="shared" si="29"/>
        <v>-1151.068914316387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-3.4842996418020418</v>
      </c>
      <c r="AC82">
        <f t="shared" si="30"/>
        <v>-3.8948889791831203</v>
      </c>
      <c r="AE82">
        <f t="shared" si="31"/>
        <v>0</v>
      </c>
      <c r="AF82">
        <f t="shared" si="32"/>
        <v>0</v>
      </c>
      <c r="AG82">
        <f t="shared" si="32"/>
        <v>-4.229643562974976E-2</v>
      </c>
      <c r="AH82">
        <f t="shared" si="33"/>
        <v>-4661.3035748828224</v>
      </c>
      <c r="AI82">
        <f t="shared" si="34"/>
        <v>-4661.3458713184518</v>
      </c>
      <c r="AJ82">
        <f t="shared" si="35"/>
        <v>0.4105893373810785</v>
      </c>
      <c r="AK82">
        <f t="shared" si="49"/>
        <v>-0.24390097492614296</v>
      </c>
      <c r="AL82">
        <f t="shared" si="26"/>
        <v>-4661.179182955997</v>
      </c>
      <c r="AN82">
        <f t="shared" si="36"/>
        <v>0</v>
      </c>
      <c r="AO82">
        <f t="shared" si="36"/>
        <v>0</v>
      </c>
      <c r="AP82">
        <f t="shared" si="36"/>
        <v>-5.4711671037256294E-6</v>
      </c>
      <c r="AQ82">
        <f t="shared" si="36"/>
        <v>-0.6029531897822582</v>
      </c>
      <c r="AR82">
        <f t="shared" si="36"/>
        <v>-0.6029586609493619</v>
      </c>
      <c r="AS82">
        <f t="shared" si="36"/>
        <v>5.3110926307932747E-5</v>
      </c>
      <c r="AT82">
        <f t="shared" si="36"/>
        <v>-3.1549301275967064E-5</v>
      </c>
      <c r="AU82">
        <f t="shared" si="23"/>
        <v>-0.60293709932432993</v>
      </c>
      <c r="AW82">
        <v>79</v>
      </c>
      <c r="AX82">
        <f>IF(Z82&gt;0, (R82*SUMPRODUCT(K82:$K$98, X82:$X$98)-K82*$AZ$3)/Z82, 0)</f>
        <v>-1151.068914316387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12.5</v>
      </c>
      <c r="R83">
        <f t="shared" si="28"/>
        <v>2000000</v>
      </c>
      <c r="S83">
        <f t="shared" si="29"/>
        <v>-2081.1826080004112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-3.8948889791831203</v>
      </c>
      <c r="AC83">
        <f t="shared" si="30"/>
        <v>-3.9430586861218093</v>
      </c>
      <c r="AE83">
        <f t="shared" si="31"/>
        <v>0</v>
      </c>
      <c r="AF83">
        <f t="shared" si="32"/>
        <v>0</v>
      </c>
      <c r="AG83">
        <f t="shared" si="32"/>
        <v>-2.3682801012775367E-2</v>
      </c>
      <c r="AH83">
        <f t="shared" si="33"/>
        <v>-2910.5072417083034</v>
      </c>
      <c r="AI83">
        <f t="shared" si="34"/>
        <v>-2910.5309245093163</v>
      </c>
      <c r="AJ83">
        <f t="shared" si="35"/>
        <v>4.816970693868905E-2</v>
      </c>
      <c r="AK83">
        <f t="shared" si="49"/>
        <v>-0.27264222854281844</v>
      </c>
      <c r="AL83">
        <f t="shared" si="26"/>
        <v>-2910.7553970309204</v>
      </c>
      <c r="AN83">
        <f t="shared" si="36"/>
        <v>0</v>
      </c>
      <c r="AO83">
        <f t="shared" si="36"/>
        <v>0</v>
      </c>
      <c r="AP83">
        <f t="shared" si="36"/>
        <v>-2.7352136325770137E-6</v>
      </c>
      <c r="AQ83">
        <f t="shared" si="36"/>
        <v>-0.33614516631458818</v>
      </c>
      <c r="AR83">
        <f t="shared" si="36"/>
        <v>-0.33614790152822077</v>
      </c>
      <c r="AS83">
        <f t="shared" si="36"/>
        <v>5.5632962935789857E-6</v>
      </c>
      <c r="AT83">
        <f t="shared" si="36"/>
        <v>-3.1488451890644954E-5</v>
      </c>
      <c r="AU83">
        <f t="shared" si="23"/>
        <v>-0.33617382668381784</v>
      </c>
      <c r="AW83">
        <v>80</v>
      </c>
      <c r="AX83">
        <f>IF(Z83&gt;0, (R83*SUMPRODUCT(K83:$K$98, X83:$X$98)-K83*$AZ$3)/Z83, 0)</f>
        <v>-2081.1826080004112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12.5</v>
      </c>
      <c r="R84">
        <f t="shared" si="28"/>
        <v>2000000</v>
      </c>
      <c r="S84">
        <f t="shared" si="29"/>
        <v>-3743.395398964858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-3.9430586861218093</v>
      </c>
      <c r="AC84">
        <f t="shared" si="30"/>
        <v>-3.783861457040353</v>
      </c>
      <c r="AE84">
        <f t="shared" si="31"/>
        <v>0</v>
      </c>
      <c r="AF84">
        <f t="shared" si="32"/>
        <v>0</v>
      </c>
      <c r="AG84">
        <f t="shared" si="32"/>
        <v>-1.2635124845770651E-2</v>
      </c>
      <c r="AH84">
        <f t="shared" si="33"/>
        <v>-1729.7357051003144</v>
      </c>
      <c r="AI84">
        <f t="shared" si="34"/>
        <v>-1729.7483402251601</v>
      </c>
      <c r="AJ84">
        <f t="shared" si="35"/>
        <v>-0.15919722908145628</v>
      </c>
      <c r="AK84">
        <f t="shared" si="49"/>
        <v>-0.27601410802852666</v>
      </c>
      <c r="AL84">
        <f t="shared" si="26"/>
        <v>-1730.1835515622699</v>
      </c>
      <c r="AN84">
        <f t="shared" si="36"/>
        <v>0</v>
      </c>
      <c r="AO84">
        <f t="shared" si="36"/>
        <v>0</v>
      </c>
      <c r="AP84">
        <f t="shared" si="36"/>
        <v>-1.3029258519121422E-6</v>
      </c>
      <c r="AQ84">
        <f t="shared" si="36"/>
        <v>-0.17836922030137778</v>
      </c>
      <c r="AR84">
        <f t="shared" si="36"/>
        <v>-0.17837052322722968</v>
      </c>
      <c r="AS84">
        <f t="shared" si="36"/>
        <v>-1.6416314666842347E-5</v>
      </c>
      <c r="AT84">
        <f t="shared" si="36"/>
        <v>-2.8462395206424538E-5</v>
      </c>
      <c r="AU84">
        <f t="shared" si="23"/>
        <v>-0.17841540193710295</v>
      </c>
      <c r="AW84">
        <v>81</v>
      </c>
      <c r="AX84">
        <f>IF(Z84&gt;0, (R84*SUMPRODUCT(K84:$K$98, X84:$X$98)-K84*$AZ$3)/Z84, 0)</f>
        <v>-3743.395398964858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12.5</v>
      </c>
      <c r="R85">
        <f t="shared" si="28"/>
        <v>2000000</v>
      </c>
      <c r="S85">
        <f t="shared" si="29"/>
        <v>-6868.9484948447289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-3.783861457040353</v>
      </c>
      <c r="AC85">
        <f t="shared" si="30"/>
        <v>-3.5199606814524063</v>
      </c>
      <c r="AE85">
        <f t="shared" si="31"/>
        <v>0</v>
      </c>
      <c r="AF85">
        <f t="shared" si="32"/>
        <v>0</v>
      </c>
      <c r="AG85">
        <f t="shared" si="32"/>
        <v>-6.4055668129084833E-3</v>
      </c>
      <c r="AH85">
        <f t="shared" si="33"/>
        <v>-976.51308550471356</v>
      </c>
      <c r="AI85">
        <f t="shared" si="34"/>
        <v>-976.51949107152643</v>
      </c>
      <c r="AJ85">
        <f t="shared" si="35"/>
        <v>-0.26390077558794678</v>
      </c>
      <c r="AK85">
        <f t="shared" si="49"/>
        <v>-0.26487030199282474</v>
      </c>
      <c r="AL85">
        <f t="shared" si="26"/>
        <v>-977.04826214910713</v>
      </c>
      <c r="AN85">
        <f t="shared" si="36"/>
        <v>0</v>
      </c>
      <c r="AO85">
        <f t="shared" si="36"/>
        <v>0</v>
      </c>
      <c r="AP85">
        <f t="shared" si="36"/>
        <v>-5.8976596552434319E-7</v>
      </c>
      <c r="AQ85">
        <f t="shared" si="36"/>
        <v>-8.9908387429393749E-2</v>
      </c>
      <c r="AR85">
        <f t="shared" si="36"/>
        <v>-8.9908977195359271E-2</v>
      </c>
      <c r="AS85">
        <f t="shared" si="36"/>
        <v>-2.4297568078378905E-5</v>
      </c>
      <c r="AT85">
        <f t="shared" si="36"/>
        <v>-2.4386833196201408E-5</v>
      </c>
      <c r="AU85">
        <f t="shared" si="23"/>
        <v>-8.9957661596633848E-2</v>
      </c>
      <c r="AW85">
        <v>82</v>
      </c>
      <c r="AX85">
        <f>IF(Z85&gt;0, (R85*SUMPRODUCT(K85:$K$98, X85:$X$98)-K85*$AZ$3)/Z85, 0)</f>
        <v>-6868.9484948447289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12.5</v>
      </c>
      <c r="R86">
        <f t="shared" si="28"/>
        <v>2000000</v>
      </c>
      <c r="S86">
        <f t="shared" si="29"/>
        <v>-13064.272437692711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-3.5199606814524063</v>
      </c>
      <c r="AC86">
        <f t="shared" si="30"/>
        <v>-3.2149851439806163</v>
      </c>
      <c r="AE86">
        <f t="shared" si="31"/>
        <v>0</v>
      </c>
      <c r="AF86">
        <f t="shared" si="32"/>
        <v>0</v>
      </c>
      <c r="AG86">
        <f t="shared" si="32"/>
        <v>-3.076123411496707E-3</v>
      </c>
      <c r="AH86">
        <f t="shared" si="33"/>
        <v>-522.46203732523065</v>
      </c>
      <c r="AI86">
        <f t="shared" si="34"/>
        <v>-522.46511344864211</v>
      </c>
      <c r="AJ86">
        <f t="shared" si="35"/>
        <v>-0.30497553747178996</v>
      </c>
      <c r="AK86">
        <f t="shared" si="49"/>
        <v>-0.24639724770166846</v>
      </c>
      <c r="AL86">
        <f t="shared" si="26"/>
        <v>-523.01648623381561</v>
      </c>
      <c r="AN86">
        <f t="shared" si="36"/>
        <v>0</v>
      </c>
      <c r="AO86">
        <f t="shared" si="36"/>
        <v>0</v>
      </c>
      <c r="AP86">
        <f t="shared" si="36"/>
        <v>-2.5287615149582449E-7</v>
      </c>
      <c r="AQ86">
        <f t="shared" si="36"/>
        <v>-4.2949573741968047E-2</v>
      </c>
      <c r="AR86">
        <f t="shared" si="36"/>
        <v>-4.2949826618119538E-2</v>
      </c>
      <c r="AS86">
        <f t="shared" si="36"/>
        <v>-2.5070853766141046E-5</v>
      </c>
      <c r="AT86">
        <f t="shared" si="36"/>
        <v>-2.0255360205995431E-5</v>
      </c>
      <c r="AU86">
        <f t="shared" si="23"/>
        <v>-4.2995152832091675E-2</v>
      </c>
      <c r="AW86">
        <v>83</v>
      </c>
      <c r="AX86">
        <f>IF(Z86&gt;0, (R86*SUMPRODUCT(K86:$K$98, X86:$X$98)-K86*$AZ$3)/Z86, 0)</f>
        <v>-13064.272437692711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12.5</v>
      </c>
      <c r="R87">
        <f t="shared" si="28"/>
        <v>2000000</v>
      </c>
      <c r="S87">
        <f t="shared" si="29"/>
        <v>-26036.095223737204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-3.2149851439806163</v>
      </c>
      <c r="AC87">
        <f t="shared" si="30"/>
        <v>-2.9053597847750994</v>
      </c>
      <c r="AE87">
        <f t="shared" si="31"/>
        <v>0</v>
      </c>
      <c r="AF87">
        <f t="shared" si="32"/>
        <v>0</v>
      </c>
      <c r="AG87">
        <f t="shared" si="32"/>
        <v>-1.3948711201739038E-3</v>
      </c>
      <c r="AH87">
        <f t="shared" si="33"/>
        <v>-264.0785691532538</v>
      </c>
      <c r="AI87">
        <f t="shared" si="34"/>
        <v>-264.07996402437396</v>
      </c>
      <c r="AJ87">
        <f t="shared" si="35"/>
        <v>-0.30962535920551693</v>
      </c>
      <c r="AK87">
        <f t="shared" si="49"/>
        <v>-0.22504896007864317</v>
      </c>
      <c r="AL87">
        <f t="shared" si="26"/>
        <v>-264.61463834365816</v>
      </c>
      <c r="AN87">
        <f t="shared" si="36"/>
        <v>0</v>
      </c>
      <c r="AO87">
        <f t="shared" si="36"/>
        <v>0</v>
      </c>
      <c r="AP87">
        <f t="shared" si="36"/>
        <v>-1.0238119121664228E-7</v>
      </c>
      <c r="AQ87">
        <f t="shared" si="36"/>
        <v>-1.9382922259746697E-2</v>
      </c>
      <c r="AR87">
        <f t="shared" si="36"/>
        <v>-1.9383024640937913E-2</v>
      </c>
      <c r="AS87">
        <f t="shared" si="36"/>
        <v>-2.2725979947444497E-5</v>
      </c>
      <c r="AT87">
        <f t="shared" si="36"/>
        <v>-1.6518214680683532E-5</v>
      </c>
      <c r="AU87">
        <f t="shared" si="23"/>
        <v>-1.9422268835566043E-2</v>
      </c>
      <c r="AW87">
        <v>84</v>
      </c>
      <c r="AX87">
        <f>IF(Z87&gt;0, (R87*SUMPRODUCT(K87:$K$98, X87:$X$98)-K87*$AZ$3)/Z87, 0)</f>
        <v>-26036.095223737204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12.5</v>
      </c>
      <c r="R88">
        <f t="shared" si="28"/>
        <v>2000000</v>
      </c>
      <c r="S88">
        <f t="shared" si="29"/>
        <v>-54801.04009388321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-2.9053597847750994</v>
      </c>
      <c r="AC88">
        <f t="shared" si="30"/>
        <v>-2.6099436597603063</v>
      </c>
      <c r="AE88">
        <f t="shared" si="31"/>
        <v>0</v>
      </c>
      <c r="AF88">
        <f t="shared" si="32"/>
        <v>0</v>
      </c>
      <c r="AG88">
        <f t="shared" si="32"/>
        <v>-5.9532256488404299E-4</v>
      </c>
      <c r="AH88">
        <f t="shared" si="33"/>
        <v>-125.69597505409949</v>
      </c>
      <c r="AI88">
        <f t="shared" si="34"/>
        <v>-125.69657037666438</v>
      </c>
      <c r="AJ88">
        <f t="shared" si="35"/>
        <v>-0.29541612501479309</v>
      </c>
      <c r="AK88">
        <f t="shared" si="49"/>
        <v>-0.20337518493425696</v>
      </c>
      <c r="AL88">
        <f t="shared" si="26"/>
        <v>-126.19536168661344</v>
      </c>
      <c r="AN88">
        <f t="shared" si="36"/>
        <v>0</v>
      </c>
      <c r="AO88">
        <f t="shared" si="36"/>
        <v>0</v>
      </c>
      <c r="AP88">
        <f t="shared" si="36"/>
        <v>-3.901399439439679E-8</v>
      </c>
      <c r="AQ88">
        <f t="shared" si="36"/>
        <v>-8.2373865118216365E-3</v>
      </c>
      <c r="AR88">
        <f t="shared" si="36"/>
        <v>-8.2374255258160309E-3</v>
      </c>
      <c r="AS88">
        <f t="shared" si="36"/>
        <v>-1.9359862577334811E-5</v>
      </c>
      <c r="AT88">
        <f t="shared" si="36"/>
        <v>-1.3328032218180728E-5</v>
      </c>
      <c r="AU88">
        <f t="shared" si="23"/>
        <v>-8.2701134206115464E-3</v>
      </c>
      <c r="AW88">
        <v>85</v>
      </c>
      <c r="AX88">
        <f>IF(Z88&gt;0, (R88*SUMPRODUCT(K88:$K$98, X88:$X$98)-K88*$AZ$3)/Z88, 0)</f>
        <v>-54801.04009388321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12.5</v>
      </c>
      <c r="R89">
        <f t="shared" si="28"/>
        <v>2000000</v>
      </c>
      <c r="S89">
        <f t="shared" si="29"/>
        <v>-123968.49284513947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-2.6099436597603063</v>
      </c>
      <c r="AC89">
        <f t="shared" si="30"/>
        <v>-2.3371104683484316</v>
      </c>
      <c r="AE89">
        <f t="shared" si="31"/>
        <v>0</v>
      </c>
      <c r="AF89">
        <f t="shared" si="32"/>
        <v>0</v>
      </c>
      <c r="AG89">
        <f t="shared" si="32"/>
        <v>-2.356556910863566E-4</v>
      </c>
      <c r="AH89">
        <f t="shared" si="33"/>
        <v>-56.594183703815361</v>
      </c>
      <c r="AI89">
        <f t="shared" si="34"/>
        <v>-56.594419359506446</v>
      </c>
      <c r="AJ89">
        <f t="shared" si="35"/>
        <v>-0.27283319141187468</v>
      </c>
      <c r="AK89">
        <f t="shared" si="49"/>
        <v>-0.18269605618322146</v>
      </c>
      <c r="AL89">
        <f t="shared" si="26"/>
        <v>-57.049948607101541</v>
      </c>
      <c r="AN89">
        <f t="shared" si="36"/>
        <v>0</v>
      </c>
      <c r="AO89">
        <f t="shared" si="36"/>
        <v>0</v>
      </c>
      <c r="AP89">
        <f t="shared" si="36"/>
        <v>-1.3788847954880202E-8</v>
      </c>
      <c r="AQ89">
        <f t="shared" si="36"/>
        <v>-3.3114778201409996E-3</v>
      </c>
      <c r="AR89">
        <f t="shared" si="36"/>
        <v>-3.3114916089889545E-3</v>
      </c>
      <c r="AS89">
        <f t="shared" si="36"/>
        <v>-1.5964203436294068E-5</v>
      </c>
      <c r="AT89">
        <f t="shared" si="36"/>
        <v>-1.0690037355149367E-5</v>
      </c>
      <c r="AU89">
        <f t="shared" si="23"/>
        <v>-3.3381458497803978E-3</v>
      </c>
      <c r="AW89">
        <v>86</v>
      </c>
      <c r="AX89">
        <f>IF(Z89&gt;0, (R89*SUMPRODUCT(K89:$K$98, X89:$X$98)-K89*$AZ$3)/Z89, 0)</f>
        <v>-123968.49284513947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12.5</v>
      </c>
      <c r="R90">
        <f t="shared" si="28"/>
        <v>2000000</v>
      </c>
      <c r="S90">
        <f t="shared" si="29"/>
        <v>-303596.86847879906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-2.3371104683484316</v>
      </c>
      <c r="AC90">
        <f t="shared" si="30"/>
        <v>-2.0894660730224146</v>
      </c>
      <c r="AE90">
        <f t="shared" si="31"/>
        <v>0</v>
      </c>
      <c r="AF90">
        <f t="shared" si="32"/>
        <v>0</v>
      </c>
      <c r="AG90">
        <f t="shared" si="32"/>
        <v>-8.6029628841853792E-5</v>
      </c>
      <c r="AH90">
        <f t="shared" si="33"/>
        <v>-23.56312085338228</v>
      </c>
      <c r="AI90">
        <f t="shared" si="34"/>
        <v>-23.563206883011123</v>
      </c>
      <c r="AJ90">
        <f t="shared" si="35"/>
        <v>-0.24764439532601701</v>
      </c>
      <c r="AK90">
        <f t="shared" si="49"/>
        <v>-0.16359773278439022</v>
      </c>
      <c r="AL90">
        <f t="shared" si="26"/>
        <v>-23.974449011121528</v>
      </c>
      <c r="AN90">
        <f t="shared" si="36"/>
        <v>0</v>
      </c>
      <c r="AO90">
        <f t="shared" si="36"/>
        <v>0</v>
      </c>
      <c r="AP90">
        <f t="shared" si="36"/>
        <v>-4.4944864651845363E-9</v>
      </c>
      <c r="AQ90">
        <f t="shared" si="36"/>
        <v>-1.2310192334749599E-3</v>
      </c>
      <c r="AR90">
        <f t="shared" si="36"/>
        <v>-1.2310237279614252E-3</v>
      </c>
      <c r="AS90">
        <f t="shared" si="36"/>
        <v>-1.2937802916918968E-5</v>
      </c>
      <c r="AT90">
        <f t="shared" si="36"/>
        <v>-8.5469134951864114E-6</v>
      </c>
      <c r="AU90">
        <f t="shared" si="23"/>
        <v>-1.2525084443735304E-3</v>
      </c>
      <c r="AW90">
        <v>87</v>
      </c>
      <c r="AX90">
        <f>IF(Z90&gt;0, (R90*SUMPRODUCT(K90:$K$98, X90:$X$98)-K90*$AZ$3)/Z90, 0)</f>
        <v>-303596.86847879906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12.5</v>
      </c>
      <c r="R91">
        <f t="shared" si="28"/>
        <v>2000000</v>
      </c>
      <c r="S91">
        <f t="shared" si="29"/>
        <v>-810841.44456455531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-2.0894660730224146</v>
      </c>
      <c r="AC91">
        <f t="shared" si="30"/>
        <v>-1.866629348375392</v>
      </c>
      <c r="AE91">
        <f t="shared" si="31"/>
        <v>0</v>
      </c>
      <c r="AF91">
        <f t="shared" si="32"/>
        <v>0</v>
      </c>
      <c r="AG91">
        <f t="shared" si="32"/>
        <v>-2.8776115245592566E-5</v>
      </c>
      <c r="AH91">
        <f t="shared" si="33"/>
        <v>-9.0229147692548288</v>
      </c>
      <c r="AI91">
        <f t="shared" si="34"/>
        <v>-9.0229435453700741</v>
      </c>
      <c r="AJ91">
        <f t="shared" si="35"/>
        <v>-0.22283672464702264</v>
      </c>
      <c r="AK91">
        <f t="shared" si="49"/>
        <v>-0.14626262511156904</v>
      </c>
      <c r="AL91">
        <f t="shared" si="26"/>
        <v>-9.3920428951286663</v>
      </c>
      <c r="AN91">
        <f t="shared" si="36"/>
        <v>0</v>
      </c>
      <c r="AO91">
        <f t="shared" si="36"/>
        <v>0</v>
      </c>
      <c r="AP91">
        <f t="shared" si="36"/>
        <v>-1.3422894264226764E-9</v>
      </c>
      <c r="AQ91">
        <f t="shared" si="36"/>
        <v>-4.2088249184847045E-4</v>
      </c>
      <c r="AR91">
        <f t="shared" si="36"/>
        <v>-4.2088383413789682E-4</v>
      </c>
      <c r="AS91">
        <f t="shared" si="36"/>
        <v>-1.0394432214340421E-5</v>
      </c>
      <c r="AT91">
        <f t="shared" si="36"/>
        <v>-6.8225600812518611E-6</v>
      </c>
      <c r="AU91">
        <f t="shared" si="23"/>
        <v>-4.3810082643348916E-4</v>
      </c>
      <c r="AW91">
        <v>88</v>
      </c>
      <c r="AX91">
        <f>IF(Z91&gt;0, (R91*SUMPRODUCT(K91:$K$98, X91:$X$98)-K91*$AZ$3)/Z91, 0)</f>
        <v>-810841.44456455531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12.5</v>
      </c>
      <c r="R92">
        <f t="shared" si="28"/>
        <v>2000000</v>
      </c>
      <c r="S92">
        <f t="shared" si="29"/>
        <v>-2380714.0603759792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-1.866629348375392</v>
      </c>
      <c r="AC92">
        <f t="shared" si="30"/>
        <v>-1.6669897452596532</v>
      </c>
      <c r="AE92">
        <f t="shared" si="31"/>
        <v>0</v>
      </c>
      <c r="AF92">
        <f t="shared" si="32"/>
        <v>0</v>
      </c>
      <c r="AG92">
        <f t="shared" si="32"/>
        <v>-8.7525722481997185E-6</v>
      </c>
      <c r="AH92">
        <f t="shared" si="33"/>
        <v>-3.1577250951899076</v>
      </c>
      <c r="AI92">
        <f t="shared" si="34"/>
        <v>-3.1577338477621559</v>
      </c>
      <c r="AJ92">
        <f t="shared" si="35"/>
        <v>-0.19963960311573881</v>
      </c>
      <c r="AK92">
        <f t="shared" si="49"/>
        <v>-0.13066405438627746</v>
      </c>
      <c r="AL92">
        <f t="shared" si="26"/>
        <v>-3.4880375052641726</v>
      </c>
      <c r="AN92">
        <f t="shared" si="36"/>
        <v>0</v>
      </c>
      <c r="AO92">
        <f t="shared" si="36"/>
        <v>0</v>
      </c>
      <c r="AP92">
        <f t="shared" si="36"/>
        <v>-3.6452866634888614E-10</v>
      </c>
      <c r="AQ92">
        <f t="shared" si="36"/>
        <v>-1.3151348940681383E-4</v>
      </c>
      <c r="AR92">
        <f t="shared" si="36"/>
        <v>-1.315138539354802E-4</v>
      </c>
      <c r="AS92">
        <f t="shared" si="36"/>
        <v>-8.314625256497582E-6</v>
      </c>
      <c r="AT92">
        <f t="shared" si="36"/>
        <v>-5.4419194877214565E-6</v>
      </c>
      <c r="AU92">
        <f t="shared" si="23"/>
        <v>-1.4527039867969925E-4</v>
      </c>
      <c r="AW92">
        <v>89</v>
      </c>
      <c r="AX92">
        <f>IF(Z92&gt;0, (R92*SUMPRODUCT(K92:$K$98, X92:$X$98)-K92*$AZ$3)/Z92, 0)</f>
        <v>-2380714.0603759792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12.5</v>
      </c>
      <c r="R93">
        <f t="shared" si="28"/>
        <v>2000000</v>
      </c>
      <c r="S93">
        <f t="shared" si="29"/>
        <v>-7755192.1257268609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-1.6669897452596532</v>
      </c>
      <c r="AC93">
        <f t="shared" si="30"/>
        <v>-1.4884958251708571</v>
      </c>
      <c r="AE93">
        <f t="shared" si="31"/>
        <v>0</v>
      </c>
      <c r="AF93">
        <f t="shared" si="32"/>
        <v>0</v>
      </c>
      <c r="AG93">
        <f t="shared" si="32"/>
        <v>-2.3991923749912042E-6</v>
      </c>
      <c r="AH93">
        <f t="shared" si="33"/>
        <v>-1.0025366641162428</v>
      </c>
      <c r="AI93">
        <f t="shared" si="34"/>
        <v>-1.0025390633086178</v>
      </c>
      <c r="AJ93">
        <f t="shared" si="35"/>
        <v>-0.17849392008879605</v>
      </c>
      <c r="AK93">
        <f t="shared" si="49"/>
        <v>-0.11668928216817573</v>
      </c>
      <c r="AL93">
        <f t="shared" si="26"/>
        <v>-1.2977222655655896</v>
      </c>
      <c r="AN93">
        <f t="shared" si="36"/>
        <v>0</v>
      </c>
      <c r="AO93">
        <f t="shared" si="36"/>
        <v>0</v>
      </c>
      <c r="AP93">
        <f t="shared" si="36"/>
        <v>-8.9216058430897279E-11</v>
      </c>
      <c r="AQ93">
        <f t="shared" si="36"/>
        <v>-3.7280199177541758E-5</v>
      </c>
      <c r="AR93">
        <f t="shared" si="36"/>
        <v>-3.7280288393600188E-5</v>
      </c>
      <c r="AS93">
        <f t="shared" si="36"/>
        <v>-6.6374519068152339E-6</v>
      </c>
      <c r="AT93">
        <f t="shared" si="36"/>
        <v>-4.3391926069344861E-6</v>
      </c>
      <c r="AU93">
        <f t="shared" si="23"/>
        <v>-4.8256932907349909E-5</v>
      </c>
      <c r="AW93">
        <v>90</v>
      </c>
      <c r="AX93">
        <f>IF(Z93&gt;0, (R93*SUMPRODUCT(K93:$K$98, X93:$X$98)-K93*$AZ$3)/Z93, 0)</f>
        <v>-7755192.1257268609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12.5</v>
      </c>
      <c r="R94">
        <f t="shared" si="28"/>
        <v>2000000</v>
      </c>
      <c r="S94">
        <f t="shared" si="29"/>
        <v>-28353623.228168916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-1.4884958251708571</v>
      </c>
      <c r="AC94">
        <f t="shared" si="30"/>
        <v>-1.3290461111037819</v>
      </c>
      <c r="AE94">
        <f t="shared" si="31"/>
        <v>0</v>
      </c>
      <c r="AF94">
        <f t="shared" si="32"/>
        <v>0</v>
      </c>
      <c r="AG94">
        <f t="shared" si="32"/>
        <v>-5.8592428400093933E-7</v>
      </c>
      <c r="AH94">
        <f t="shared" si="33"/>
        <v>-0.28628418675845646</v>
      </c>
      <c r="AI94">
        <f t="shared" si="34"/>
        <v>-0.28628477268274044</v>
      </c>
      <c r="AJ94">
        <f t="shared" si="35"/>
        <v>-0.1594497140670752</v>
      </c>
      <c r="AK94">
        <f t="shared" si="49"/>
        <v>-0.10419470776196001</v>
      </c>
      <c r="AL94">
        <f t="shared" si="26"/>
        <v>-0.54992919451177569</v>
      </c>
      <c r="AN94">
        <f t="shared" si="36"/>
        <v>0</v>
      </c>
      <c r="AO94">
        <f t="shared" si="36"/>
        <v>0</v>
      </c>
      <c r="AP94">
        <f t="shared" si="36"/>
        <v>-1.9453665095210683E-11</v>
      </c>
      <c r="AQ94">
        <f t="shared" si="36"/>
        <v>-9.5051132771360484E-6</v>
      </c>
      <c r="AR94">
        <f t="shared" si="36"/>
        <v>-9.5051327308011422E-6</v>
      </c>
      <c r="AS94">
        <f t="shared" si="36"/>
        <v>-5.2939968895076756E-6</v>
      </c>
      <c r="AT94">
        <f t="shared" si="36"/>
        <v>-3.4594383691584104E-6</v>
      </c>
      <c r="AU94">
        <f t="shared" si="23"/>
        <v>-1.8258567989467231E-5</v>
      </c>
      <c r="AW94">
        <v>91</v>
      </c>
      <c r="AX94">
        <f>IF(Z94&gt;0, (R94*SUMPRODUCT(K94:$K$98, X94:$X$98)-K94*$AZ$3)/Z94, 0)</f>
        <v>-28353623.228168916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12.5</v>
      </c>
      <c r="R95">
        <f t="shared" si="28"/>
        <v>2000000</v>
      </c>
      <c r="S95">
        <f t="shared" si="29"/>
        <v>-118120471.06353997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-1.3290461111037819</v>
      </c>
      <c r="AC95">
        <f t="shared" si="30"/>
        <v>-1.1866565141936192</v>
      </c>
      <c r="AE95">
        <f t="shared" si="31"/>
        <v>0</v>
      </c>
      <c r="AF95">
        <f t="shared" si="32"/>
        <v>0</v>
      </c>
      <c r="AG95">
        <f t="shared" si="32"/>
        <v>-1.2557693254915219E-7</v>
      </c>
      <c r="AH95">
        <f t="shared" si="33"/>
        <v>-7.2718097377884441E-2</v>
      </c>
      <c r="AI95">
        <f t="shared" si="34"/>
        <v>-7.2718222954816988E-2</v>
      </c>
      <c r="AJ95">
        <f t="shared" si="35"/>
        <v>-0.14238959691016273</v>
      </c>
      <c r="AK95">
        <f t="shared" si="49"/>
        <v>-9.3033227777264749E-2</v>
      </c>
      <c r="AL95">
        <f t="shared" si="26"/>
        <v>-0.30814104764224448</v>
      </c>
      <c r="AN95">
        <f t="shared" si="36"/>
        <v>0</v>
      </c>
      <c r="AO95">
        <f t="shared" si="36"/>
        <v>0</v>
      </c>
      <c r="AP95">
        <f t="shared" si="36"/>
        <v>-3.7226463875126372E-12</v>
      </c>
      <c r="AQ95">
        <f t="shared" si="36"/>
        <v>-2.1556806414634887E-6</v>
      </c>
      <c r="AR95">
        <f t="shared" si="36"/>
        <v>-2.1556843641098763E-6</v>
      </c>
      <c r="AS95">
        <f t="shared" si="36"/>
        <v>-4.22104687379208E-6</v>
      </c>
      <c r="AT95">
        <f t="shared" si="36"/>
        <v>-2.7579094525829224E-6</v>
      </c>
      <c r="AU95">
        <f t="shared" si="23"/>
        <v>-9.1346406904848804E-6</v>
      </c>
      <c r="AW95">
        <v>92</v>
      </c>
      <c r="AX95">
        <f>IF(Z95&gt;0, (R95*SUMPRODUCT(K95:$K$98, X95:$X$98)-K95*$AZ$3)/Z95, 0)</f>
        <v>-118120471.06353997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12.5</v>
      </c>
      <c r="R96">
        <f t="shared" si="28"/>
        <v>2000000</v>
      </c>
      <c r="S96">
        <f t="shared" si="29"/>
        <v>-571850869.468503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-1.1866565141936192</v>
      </c>
      <c r="AC96">
        <f t="shared" si="30"/>
        <v>-1.0595166144961894</v>
      </c>
      <c r="AE96">
        <f t="shared" si="31"/>
        <v>0</v>
      </c>
      <c r="AF96">
        <f t="shared" si="32"/>
        <v>0</v>
      </c>
      <c r="AG96">
        <f t="shared" si="32"/>
        <v>-2.3159810342706549E-8</v>
      </c>
      <c r="AH96">
        <f t="shared" si="33"/>
        <v>-1.6185816460952657E-2</v>
      </c>
      <c r="AI96">
        <f t="shared" si="34"/>
        <v>-1.6185839620763001E-2</v>
      </c>
      <c r="AJ96">
        <f t="shared" si="35"/>
        <v>-0.12713989969742978</v>
      </c>
      <c r="AK96">
        <f t="shared" si="49"/>
        <v>-8.3065955993553348E-2</v>
      </c>
      <c r="AL96">
        <f t="shared" si="26"/>
        <v>-0.22639169531174613</v>
      </c>
      <c r="AN96">
        <f t="shared" si="36"/>
        <v>0</v>
      </c>
      <c r="AO96">
        <f t="shared" si="36"/>
        <v>0</v>
      </c>
      <c r="AP96">
        <f t="shared" si="36"/>
        <v>-6.129977638694036E-13</v>
      </c>
      <c r="AQ96">
        <f t="shared" si="36"/>
        <v>-4.2840891830053963E-7</v>
      </c>
      <c r="AR96">
        <f t="shared" si="36"/>
        <v>-4.2840953129830357E-7</v>
      </c>
      <c r="AS96">
        <f t="shared" si="36"/>
        <v>-3.3651602953496705E-6</v>
      </c>
      <c r="AT96">
        <f t="shared" si="36"/>
        <v>-2.1986037244798894E-6</v>
      </c>
      <c r="AU96">
        <f t="shared" si="23"/>
        <v>-5.9921735511278641E-6</v>
      </c>
      <c r="AW96">
        <v>93</v>
      </c>
      <c r="AX96">
        <f>IF(Z96&gt;0, (R96*SUMPRODUCT(K96:$K$98, X96:$X$98)-K96*$AZ$3)/Z96, 0)</f>
        <v>-571850869.468503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12.5</v>
      </c>
      <c r="R97">
        <f t="shared" si="28"/>
        <v>2000000</v>
      </c>
      <c r="S97">
        <f t="shared" si="29"/>
        <v>-3304054934.6245441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-1.0595166144961894</v>
      </c>
      <c r="AC97">
        <f t="shared" si="30"/>
        <v>-0.94599735060325829</v>
      </c>
      <c r="AE97">
        <f t="shared" si="31"/>
        <v>0</v>
      </c>
      <c r="AF97">
        <f t="shared" si="32"/>
        <v>0</v>
      </c>
      <c r="AG97">
        <f t="shared" si="32"/>
        <v>-3.5789256282097673E-9</v>
      </c>
      <c r="AH97">
        <f t="shared" si="33"/>
        <v>-3.0958858577711545E-3</v>
      </c>
      <c r="AI97">
        <f t="shared" si="34"/>
        <v>-3.0958894366967826E-3</v>
      </c>
      <c r="AJ97">
        <f t="shared" si="35"/>
        <v>-0.1135192638929311</v>
      </c>
      <c r="AK97">
        <f t="shared" si="49"/>
        <v>-7.4166163014733263E-2</v>
      </c>
      <c r="AL97">
        <f t="shared" si="26"/>
        <v>-0.19078131634436113</v>
      </c>
      <c r="AN97">
        <f t="shared" si="36"/>
        <v>0</v>
      </c>
      <c r="AO97">
        <f t="shared" si="36"/>
        <v>0</v>
      </c>
      <c r="AP97">
        <f t="shared" si="36"/>
        <v>-8.4578220335592621E-14</v>
      </c>
      <c r="AQ97">
        <f t="shared" si="36"/>
        <v>-7.3162882779263694E-8</v>
      </c>
      <c r="AR97">
        <f t="shared" si="36"/>
        <v>-7.3162967357484026E-8</v>
      </c>
      <c r="AS97">
        <f t="shared" si="36"/>
        <v>-2.6827205455714665E-6</v>
      </c>
      <c r="AT97">
        <f t="shared" si="36"/>
        <v>-1.7527165212548327E-6</v>
      </c>
      <c r="AU97">
        <f t="shared" si="23"/>
        <v>-4.5086000341837827E-6</v>
      </c>
      <c r="AW97">
        <v>94</v>
      </c>
      <c r="AX97">
        <f>IF(Z97&gt;0, (R97*SUMPRODUCT(K97:$K$98, X97:$X$98)-K97*$AZ$3)/Z97, 0)</f>
        <v>-3304054934.6245441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-0.94599735060325829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-5.726281005135628E-4</v>
      </c>
      <c r="AI98">
        <f t="shared" si="34"/>
        <v>-5.726281005135628E-4</v>
      </c>
      <c r="AJ98">
        <f t="shared" si="35"/>
        <v>-0.94599735060325829</v>
      </c>
      <c r="AK98">
        <f t="shared" si="49"/>
        <v>-6.6219814542228084E-2</v>
      </c>
      <c r="AL98">
        <f t="shared" si="26"/>
        <v>-1.0127897932459999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-1.208260290508466E-8</v>
      </c>
      <c r="AR98">
        <f t="shared" si="36"/>
        <v>-1.208260290508466E-8</v>
      </c>
      <c r="AS98">
        <f t="shared" si="36"/>
        <v>-1.996079187582691E-5</v>
      </c>
      <c r="AT98">
        <f t="shared" si="36"/>
        <v>-1.3972554313078837E-6</v>
      </c>
      <c r="AU98">
        <f t="shared" si="36"/>
        <v>-2.1370129910039879E-5</v>
      </c>
      <c r="AW98">
        <v>95</v>
      </c>
    </row>
    <row r="100" spans="5:50" x14ac:dyDescent="0.25">
      <c r="AN100" s="8">
        <f t="shared" ref="AN100:AU100" si="50">SUM(AN3:AN98)</f>
        <v>67127.589623979977</v>
      </c>
      <c r="AO100" s="8">
        <f t="shared" si="50"/>
        <v>-6712.7589623979984</v>
      </c>
      <c r="AP100" s="8">
        <f t="shared" si="50"/>
        <v>-207.83283368316336</v>
      </c>
      <c r="AQ100" s="8">
        <f t="shared" si="50"/>
        <v>-40029.861753369471</v>
      </c>
      <c r="AR100" s="8">
        <f t="shared" si="50"/>
        <v>20177.13607452935</v>
      </c>
      <c r="AS100" s="8">
        <f t="shared" si="50"/>
        <v>-2149.5236805625946</v>
      </c>
      <c r="AT100" s="8">
        <f t="shared" si="50"/>
        <v>1253.888813661514</v>
      </c>
      <c r="AU100" s="8">
        <f t="shared" si="50"/>
        <v>19281.501207628247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A8D1A-432D-4164-81F4-039D55912C03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76684.150354951824</v>
      </c>
      <c r="K3">
        <v>1</v>
      </c>
      <c r="L3" s="2">
        <v>0</v>
      </c>
      <c r="O3">
        <f>$C$3</f>
        <v>76684.150354951824</v>
      </c>
      <c r="P3">
        <f>O3*C5</f>
        <v>7668.4150354951826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76684.150354951824</v>
      </c>
      <c r="AF3">
        <f t="shared" ref="AF3:AG34" si="4">-$Z3*P3</f>
        <v>-7668.4150354951826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68889.917763556645</v>
      </c>
      <c r="AJ3">
        <f t="shared" ref="AJ3:AJ66" si="7">AB3-AC3</f>
        <v>0</v>
      </c>
      <c r="AL3">
        <f t="shared" ref="AL3:AL34" si="8">SUM(AI3:AK3)</f>
        <v>68889.917763556645</v>
      </c>
      <c r="AN3">
        <f t="shared" ref="AN3:AU34" si="9">AE3*$K3</f>
        <v>76684.150354951824</v>
      </c>
      <c r="AO3">
        <f t="shared" si="9"/>
        <v>-7668.4150354951826</v>
      </c>
      <c r="AP3">
        <f t="shared" si="9"/>
        <v>-125.8175559</v>
      </c>
      <c r="AQ3">
        <f t="shared" si="9"/>
        <v>0</v>
      </c>
      <c r="AR3">
        <f t="shared" si="9"/>
        <v>68889.917763556645</v>
      </c>
      <c r="AS3">
        <f t="shared" si="9"/>
        <v>0</v>
      </c>
      <c r="AT3">
        <f t="shared" si="9"/>
        <v>0</v>
      </c>
      <c r="AU3">
        <f t="shared" si="9"/>
        <v>68889.917763556645</v>
      </c>
      <c r="AW3">
        <v>0</v>
      </c>
      <c r="AX3">
        <f>IF(Z3&gt;0, (R3*SUMPRODUCT(K3:$K$98, X3:$X$98)-K3*$AZ$3)/Z3, 0)</f>
        <v>0</v>
      </c>
      <c r="AZ3">
        <f>C6*SUMPRODUCT(X4:X89, K4:K89)/1</f>
        <v>45325.185990227728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4917.9598619484696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4856.2699275244013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-4856.2699275244013</v>
      </c>
      <c r="AK4">
        <f>G4*SUM(AB4, AE4:AF4)</f>
        <v>0</v>
      </c>
      <c r="AL4">
        <f t="shared" si="8"/>
        <v>-9943.8819275244023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-4542.5107142857141</v>
      </c>
      <c r="AR4">
        <f t="shared" si="9"/>
        <v>-4542.5107142857141</v>
      </c>
      <c r="AS4">
        <f t="shared" si="9"/>
        <v>-4335.9552924325008</v>
      </c>
      <c r="AT4">
        <f t="shared" si="9"/>
        <v>0</v>
      </c>
      <c r="AU4">
        <f t="shared" si="9"/>
        <v>-8878.4660067182158</v>
      </c>
      <c r="AW4">
        <v>1</v>
      </c>
      <c r="AX4">
        <f>IF(Z4&gt;0, (R4*SUMPRODUCT(K4:$K$98, X4:$X$98)-K4*$AZ$3)/Z4, 0)</f>
        <v>4917.9598619484696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2000000</v>
      </c>
      <c r="S5">
        <f t="shared" si="1"/>
        <v>4768.6749301895716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4856.2699275244013</v>
      </c>
      <c r="AC5">
        <f t="shared" si="2"/>
        <v>4649.7145056711961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-5055.7085662588079</v>
      </c>
      <c r="AI5">
        <f t="shared" si="6"/>
        <v>-5067.8967384810185</v>
      </c>
      <c r="AJ5">
        <f t="shared" si="7"/>
        <v>206.55542185320519</v>
      </c>
      <c r="AK5">
        <f>G5*SUM(AB5, AE5:AF5)</f>
        <v>339.93889492670814</v>
      </c>
      <c r="AL5">
        <f t="shared" si="8"/>
        <v>-4521.4024217011047</v>
      </c>
      <c r="AN5">
        <f t="shared" si="9"/>
        <v>0</v>
      </c>
      <c r="AO5">
        <f t="shared" si="9"/>
        <v>0</v>
      </c>
      <c r="AP5">
        <f t="shared" si="9"/>
        <v>-9.716336274083929</v>
      </c>
      <c r="AQ5">
        <f t="shared" si="9"/>
        <v>-4030.3799157037688</v>
      </c>
      <c r="AR5">
        <f t="shared" si="9"/>
        <v>-4040.0962519778523</v>
      </c>
      <c r="AS5">
        <f t="shared" si="9"/>
        <v>164.6647176763434</v>
      </c>
      <c r="AT5">
        <f t="shared" si="9"/>
        <v>270.99720577703135</v>
      </c>
      <c r="AU5">
        <f t="shared" si="9"/>
        <v>-3604.4343285244772</v>
      </c>
      <c r="AW5">
        <v>2</v>
      </c>
      <c r="AX5">
        <f>IF(Z5&gt;0, (R5*SUMPRODUCT(K5:$K$98, X5:$X$98)-K5*$AZ$3)/Z5, 0)</f>
        <v>4768.6749301895716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2000000</v>
      </c>
      <c r="S6">
        <f t="shared" si="1"/>
        <v>4664.3058981874383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4649.7145056711961</v>
      </c>
      <c r="AC6">
        <f t="shared" si="2"/>
        <v>4490.7232439250183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-5036.6987923330908</v>
      </c>
      <c r="AI6">
        <f t="shared" si="6"/>
        <v>-5048.7336034656273</v>
      </c>
      <c r="AJ6">
        <f t="shared" si="7"/>
        <v>158.99126174617777</v>
      </c>
      <c r="AK6">
        <f>G6*SUM(AB6, AE6:AF6)</f>
        <v>325.48001539698373</v>
      </c>
      <c r="AL6">
        <f t="shared" si="8"/>
        <v>-4564.2623263224659</v>
      </c>
      <c r="AN6">
        <f t="shared" si="9"/>
        <v>0</v>
      </c>
      <c r="AO6">
        <f t="shared" si="9"/>
        <v>0</v>
      </c>
      <c r="AP6">
        <f t="shared" si="9"/>
        <v>-8.5661408503045635</v>
      </c>
      <c r="AQ6">
        <f t="shared" si="9"/>
        <v>-3585.0227145683552</v>
      </c>
      <c r="AR6">
        <f t="shared" si="9"/>
        <v>-3593.5888554186595</v>
      </c>
      <c r="AS6">
        <f t="shared" si="9"/>
        <v>113.16683968586131</v>
      </c>
      <c r="AT6">
        <f t="shared" si="9"/>
        <v>231.67024601757791</v>
      </c>
      <c r="AU6">
        <f t="shared" si="9"/>
        <v>-3248.7517697152207</v>
      </c>
      <c r="AW6">
        <v>3</v>
      </c>
      <c r="AX6">
        <f>IF(Z6&gt;0, (R6*SUMPRODUCT(K6:$K$98, X6:$X$98)-K6*$AZ$3)/Z6, 0)</f>
        <v>4664.3058981874383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2000000</v>
      </c>
      <c r="S7">
        <f t="shared" si="1"/>
        <v>4588.7778004120928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4490.7232439250183</v>
      </c>
      <c r="AC7">
        <f t="shared" si="2"/>
        <v>4362.2975418187925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-5024.5760103692546</v>
      </c>
      <c r="AI7">
        <f t="shared" si="6"/>
        <v>-5036.4590697904014</v>
      </c>
      <c r="AJ7">
        <f t="shared" si="7"/>
        <v>128.4257021062258</v>
      </c>
      <c r="AK7">
        <f>G7*SUM(AB7, AE7:AF7)</f>
        <v>314.35062707475129</v>
      </c>
      <c r="AL7">
        <f t="shared" si="8"/>
        <v>-4593.6827406094244</v>
      </c>
      <c r="AN7">
        <f t="shared" si="9"/>
        <v>0</v>
      </c>
      <c r="AO7">
        <f t="shared" si="9"/>
        <v>0</v>
      </c>
      <c r="AP7">
        <f t="shared" si="9"/>
        <v>-7.5518990888974598</v>
      </c>
      <c r="AQ7">
        <f t="shared" si="9"/>
        <v>-3193.208890908882</v>
      </c>
      <c r="AR7">
        <f t="shared" si="9"/>
        <v>-3200.7607899977797</v>
      </c>
      <c r="AS7">
        <f t="shared" si="9"/>
        <v>81.616855420339903</v>
      </c>
      <c r="AT7">
        <f t="shared" si="9"/>
        <v>199.77550646389963</v>
      </c>
      <c r="AU7">
        <f t="shared" si="9"/>
        <v>-2919.3684281135402</v>
      </c>
      <c r="AW7">
        <v>4</v>
      </c>
      <c r="AX7">
        <f>IF(Z7&gt;0, (R7*SUMPRODUCT(K7:$K$98, X7:$X$98)-K7*$AZ$3)/Z7, 0)</f>
        <v>4588.7778004120928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2000000</v>
      </c>
      <c r="S8">
        <f t="shared" si="1"/>
        <v>4533.5490378909599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4362.2975418187925</v>
      </c>
      <c r="AC8">
        <f t="shared" si="2"/>
        <v>4255.3359834653747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-5011.8257595158575</v>
      </c>
      <c r="AI8">
        <f t="shared" si="6"/>
        <v>-5023.5586644317955</v>
      </c>
      <c r="AJ8">
        <f t="shared" si="7"/>
        <v>106.96155835341779</v>
      </c>
      <c r="AK8">
        <f t="shared" ref="AK8:AK71" si="22">G8*SUM(AB8:AB8, AE8:AF8)</f>
        <v>305.36082792731548</v>
      </c>
      <c r="AL8">
        <f t="shared" si="8"/>
        <v>-4611.2362781510619</v>
      </c>
      <c r="AN8">
        <f t="shared" si="9"/>
        <v>0</v>
      </c>
      <c r="AO8">
        <f t="shared" si="9"/>
        <v>0</v>
      </c>
      <c r="AP8">
        <f t="shared" si="9"/>
        <v>-6.6575653448960397</v>
      </c>
      <c r="AQ8">
        <f t="shared" si="9"/>
        <v>-2843.8445321315639</v>
      </c>
      <c r="AR8">
        <f t="shared" si="9"/>
        <v>-2850.5020974764598</v>
      </c>
      <c r="AS8">
        <f t="shared" si="9"/>
        <v>60.692860739241333</v>
      </c>
      <c r="AT8">
        <f t="shared" si="9"/>
        <v>173.26993445042487</v>
      </c>
      <c r="AU8">
        <f t="shared" si="9"/>
        <v>-2616.5393022867934</v>
      </c>
      <c r="AW8">
        <v>5</v>
      </c>
      <c r="AX8">
        <f>IF(Z8&gt;0, (R8*SUMPRODUCT(K8:$K$98, X8:$X$98)-K8*$AZ$3)/Z8, 0)</f>
        <v>4533.5490378909599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2000000</v>
      </c>
      <c r="S9">
        <f t="shared" si="1"/>
        <v>4496.4528251935953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4255.3359834653747</v>
      </c>
      <c r="AC9">
        <f t="shared" si="2"/>
        <v>4167.0694268297739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-5000.246817423882</v>
      </c>
      <c r="AI9">
        <f t="shared" si="6"/>
        <v>-5011.8311417480518</v>
      </c>
      <c r="AJ9">
        <f t="shared" si="7"/>
        <v>88.266556635600864</v>
      </c>
      <c r="AK9">
        <f t="shared" si="22"/>
        <v>297.87351884257623</v>
      </c>
      <c r="AL9">
        <f t="shared" si="8"/>
        <v>-4625.6910662698747</v>
      </c>
      <c r="AN9">
        <f t="shared" si="9"/>
        <v>0</v>
      </c>
      <c r="AO9">
        <f t="shared" si="9"/>
        <v>0</v>
      </c>
      <c r="AP9">
        <f t="shared" si="9"/>
        <v>-5.8689792204358531</v>
      </c>
      <c r="AQ9">
        <f t="shared" si="9"/>
        <v>-2533.2806512747916</v>
      </c>
      <c r="AR9">
        <f t="shared" si="9"/>
        <v>-2539.149630495227</v>
      </c>
      <c r="AS9">
        <f t="shared" si="9"/>
        <v>44.718584550755949</v>
      </c>
      <c r="AT9">
        <f t="shared" si="9"/>
        <v>150.9119948202482</v>
      </c>
      <c r="AU9">
        <f t="shared" si="9"/>
        <v>-2343.5190511242231</v>
      </c>
      <c r="AW9">
        <v>6</v>
      </c>
      <c r="AX9">
        <f>IF(Z9&gt;0, (R9*SUMPRODUCT(K9:$K$98, X9:$X$98)-K9*$AZ$3)/Z9, 0)</f>
        <v>4496.4528251935953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12.5</v>
      </c>
      <c r="R10">
        <f t="shared" si="0"/>
        <v>2000000</v>
      </c>
      <c r="S10">
        <f t="shared" si="1"/>
        <v>4474.556688548967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4167.0694268297739</v>
      </c>
      <c r="AC10">
        <f t="shared" si="2"/>
        <v>4094.1262536763788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-4998.5933155657549</v>
      </c>
      <c r="AI10">
        <f t="shared" si="6"/>
        <v>-5010.0305554384604</v>
      </c>
      <c r="AJ10">
        <f t="shared" si="7"/>
        <v>72.943173153395037</v>
      </c>
      <c r="AK10">
        <f t="shared" si="22"/>
        <v>291.69485987808417</v>
      </c>
      <c r="AL10">
        <f t="shared" si="8"/>
        <v>-4645.3925224069808</v>
      </c>
      <c r="AN10">
        <f t="shared" si="9"/>
        <v>0</v>
      </c>
      <c r="AO10">
        <f t="shared" si="9"/>
        <v>0</v>
      </c>
      <c r="AP10">
        <f t="shared" si="9"/>
        <v>-5.1736264820383067</v>
      </c>
      <c r="AQ10">
        <f t="shared" si="9"/>
        <v>-2261.1097640844105</v>
      </c>
      <c r="AR10">
        <f t="shared" si="9"/>
        <v>-2266.2833905664484</v>
      </c>
      <c r="AS10">
        <f t="shared" si="9"/>
        <v>32.995787140121401</v>
      </c>
      <c r="AT10">
        <f t="shared" si="9"/>
        <v>131.94794098365648</v>
      </c>
      <c r="AU10">
        <f t="shared" si="9"/>
        <v>-2101.3396624426705</v>
      </c>
      <c r="AW10">
        <v>7</v>
      </c>
      <c r="AX10">
        <f>IF(Z10&gt;0, (R10*SUMPRODUCT(K10:$K$98, X10:$X$98)-K10*$AZ$3)/Z10, 0)</f>
        <v>4474.556688548967</v>
      </c>
    </row>
    <row r="11" spans="1:52" x14ac:dyDescent="0.25">
      <c r="A11" t="s">
        <v>33</v>
      </c>
      <c r="C11" s="12">
        <f>AU91</f>
        <v>21977.255820575316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2000000</v>
      </c>
      <c r="S11">
        <f t="shared" si="1"/>
        <v>4460.9791467500509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4094.1262536763788</v>
      </c>
      <c r="AC11">
        <f t="shared" si="2"/>
        <v>4029.7463807717795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-4994.2730008179433</v>
      </c>
      <c r="AI11">
        <f t="shared" si="6"/>
        <v>-5005.5646540856669</v>
      </c>
      <c r="AJ11">
        <f t="shared" si="7"/>
        <v>64.379872904599324</v>
      </c>
      <c r="AK11">
        <f t="shared" si="22"/>
        <v>286.58883775734654</v>
      </c>
      <c r="AL11">
        <f t="shared" si="8"/>
        <v>-4654.5959434237211</v>
      </c>
      <c r="AN11">
        <f t="shared" si="9"/>
        <v>0</v>
      </c>
      <c r="AO11">
        <f t="shared" si="9"/>
        <v>0</v>
      </c>
      <c r="AP11">
        <f t="shared" si="9"/>
        <v>-4.5605093709920173</v>
      </c>
      <c r="AQ11">
        <f t="shared" si="9"/>
        <v>-2017.1031009805617</v>
      </c>
      <c r="AR11">
        <f t="shared" si="9"/>
        <v>-2021.6636103515539</v>
      </c>
      <c r="AS11">
        <f t="shared" si="9"/>
        <v>26.001950885611102</v>
      </c>
      <c r="AT11">
        <f t="shared" si="9"/>
        <v>115.74842489629285</v>
      </c>
      <c r="AU11">
        <f t="shared" si="9"/>
        <v>-1879.9132345696498</v>
      </c>
      <c r="AW11">
        <v>8</v>
      </c>
      <c r="AX11">
        <f>IF(Z11&gt;0, (R11*SUMPRODUCT(K11:$K$98, X11:$X$98)-K11*$AZ$3)/Z11, 0)</f>
        <v>4460.9791467500509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12.5</v>
      </c>
      <c r="R12">
        <f t="shared" si="0"/>
        <v>2000000</v>
      </c>
      <c r="S12">
        <f t="shared" si="1"/>
        <v>4456.1659682131831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4029.7463807717795</v>
      </c>
      <c r="AC12">
        <f t="shared" si="2"/>
        <v>3974.0092540589121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-4997.6785096363928</v>
      </c>
      <c r="AI12">
        <f t="shared" si="6"/>
        <v>-5008.8260108807544</v>
      </c>
      <c r="AJ12">
        <f t="shared" si="7"/>
        <v>55.737126712867394</v>
      </c>
      <c r="AK12">
        <f t="shared" si="22"/>
        <v>282.08224665402457</v>
      </c>
      <c r="AL12">
        <f t="shared" si="8"/>
        <v>-4671.0066375138622</v>
      </c>
      <c r="AN12">
        <f t="shared" si="9"/>
        <v>0</v>
      </c>
      <c r="AO12">
        <f t="shared" si="9"/>
        <v>0</v>
      </c>
      <c r="AP12">
        <f t="shared" si="9"/>
        <v>-4.0199007022112756</v>
      </c>
      <c r="AQ12">
        <f t="shared" si="9"/>
        <v>-1802.2129722098832</v>
      </c>
      <c r="AR12">
        <f t="shared" si="9"/>
        <v>-1806.2328729120948</v>
      </c>
      <c r="AS12">
        <f t="shared" si="9"/>
        <v>20.099366656328581</v>
      </c>
      <c r="AT12">
        <f t="shared" si="9"/>
        <v>101.7216860127679</v>
      </c>
      <c r="AU12">
        <f t="shared" si="9"/>
        <v>-1684.4118202429981</v>
      </c>
      <c r="AW12">
        <v>9</v>
      </c>
      <c r="AX12">
        <f>IF(Z12&gt;0, (R12*SUMPRODUCT(K12:$K$98, X12:$X$98)-K12*$AZ$3)/Z12, 0)</f>
        <v>4456.1659682131831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2000000</v>
      </c>
      <c r="S13">
        <f t="shared" si="1"/>
        <v>4456.0506653709299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3974.0092540589121</v>
      </c>
      <c r="AC13">
        <f t="shared" si="2"/>
        <v>3923.0159017309011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-5005.0871543024414</v>
      </c>
      <c r="AI13">
        <f t="shared" si="6"/>
        <v>-5016.0918987396444</v>
      </c>
      <c r="AJ13">
        <f t="shared" si="7"/>
        <v>50.993352328011042</v>
      </c>
      <c r="AK13">
        <f t="shared" si="22"/>
        <v>278.18064778412389</v>
      </c>
      <c r="AL13">
        <f t="shared" si="8"/>
        <v>-4686.9178986275092</v>
      </c>
      <c r="AN13">
        <f t="shared" si="9"/>
        <v>0</v>
      </c>
      <c r="AO13">
        <f t="shared" si="9"/>
        <v>0</v>
      </c>
      <c r="AP13">
        <f t="shared" si="9"/>
        <v>-3.5432331842997655</v>
      </c>
      <c r="AQ13">
        <f t="shared" si="9"/>
        <v>-1611.5041104892734</v>
      </c>
      <c r="AR13">
        <f t="shared" si="9"/>
        <v>-1615.0473436735733</v>
      </c>
      <c r="AS13">
        <f t="shared" si="9"/>
        <v>16.418494693659419</v>
      </c>
      <c r="AT13">
        <f t="shared" si="9"/>
        <v>89.566723523950813</v>
      </c>
      <c r="AU13">
        <f t="shared" si="9"/>
        <v>-1509.062125455963</v>
      </c>
      <c r="AW13">
        <v>10</v>
      </c>
      <c r="AX13">
        <f>IF(Z13&gt;0, (R13*SUMPRODUCT(K13:$K$98, X13:$X$98)-K13*$AZ$3)/Z13, 0)</f>
        <v>4456.0506653709299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2000000</v>
      </c>
      <c r="S14">
        <f t="shared" si="1"/>
        <v>4458.9217841874852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3923.0159017309011</v>
      </c>
      <c r="AC14">
        <f t="shared" si="2"/>
        <v>3875.1007375647309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-5017.9856266945444</v>
      </c>
      <c r="AI14">
        <f t="shared" si="6"/>
        <v>-5028.8489612772091</v>
      </c>
      <c r="AJ14">
        <f t="shared" si="7"/>
        <v>47.915164166170143</v>
      </c>
      <c r="AK14">
        <f t="shared" si="22"/>
        <v>274.6111131211631</v>
      </c>
      <c r="AL14">
        <f t="shared" si="8"/>
        <v>-4706.3226839898762</v>
      </c>
      <c r="AN14">
        <f t="shared" si="9"/>
        <v>0</v>
      </c>
      <c r="AO14">
        <f t="shared" si="9"/>
        <v>0</v>
      </c>
      <c r="AP14">
        <f t="shared" si="9"/>
        <v>-3.1229491033464862</v>
      </c>
      <c r="AQ14">
        <f t="shared" si="9"/>
        <v>-1442.5509583861024</v>
      </c>
      <c r="AR14">
        <f t="shared" si="9"/>
        <v>-1445.673907489449</v>
      </c>
      <c r="AS14">
        <f t="shared" si="9"/>
        <v>13.774464721746732</v>
      </c>
      <c r="AT14">
        <f t="shared" si="9"/>
        <v>78.944132942316642</v>
      </c>
      <c r="AU14">
        <f t="shared" si="9"/>
        <v>-1352.9553098253857</v>
      </c>
      <c r="AW14">
        <v>11</v>
      </c>
      <c r="AX14">
        <f>IF(Z14&gt;0, (R14*SUMPRODUCT(K14:$K$98, X14:$X$98)-K14*$AZ$3)/Z14, 0)</f>
        <v>4458.9217841874852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2000000</v>
      </c>
      <c r="S15">
        <f t="shared" si="1"/>
        <v>4462.9851008683236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3875.1007375647309</v>
      </c>
      <c r="AC15">
        <f t="shared" si="2"/>
        <v>3828.6113383956858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-5034.4655400522161</v>
      </c>
      <c r="AI15">
        <f t="shared" si="6"/>
        <v>-5045.1887758794282</v>
      </c>
      <c r="AJ15">
        <f t="shared" si="7"/>
        <v>46.4893991690451</v>
      </c>
      <c r="AK15">
        <f t="shared" si="22"/>
        <v>271.25705162953119</v>
      </c>
      <c r="AL15">
        <f t="shared" si="8"/>
        <v>-4727.4423250808522</v>
      </c>
      <c r="AN15">
        <f t="shared" si="9"/>
        <v>0</v>
      </c>
      <c r="AO15">
        <f t="shared" si="9"/>
        <v>0</v>
      </c>
      <c r="AP15">
        <f t="shared" si="9"/>
        <v>-2.7523875526250521</v>
      </c>
      <c r="AQ15">
        <f t="shared" si="9"/>
        <v>-1292.2219104232609</v>
      </c>
      <c r="AR15">
        <f t="shared" si="9"/>
        <v>-1294.9742979758857</v>
      </c>
      <c r="AS15">
        <f t="shared" si="9"/>
        <v>11.932670852689943</v>
      </c>
      <c r="AT15">
        <f t="shared" si="9"/>
        <v>69.624928939102105</v>
      </c>
      <c r="AU15">
        <f t="shared" si="9"/>
        <v>-1213.4166981840938</v>
      </c>
      <c r="AW15">
        <v>12</v>
      </c>
      <c r="AX15">
        <f>IF(Z15&gt;0, (R15*SUMPRODUCT(K15:$K$98, X15:$X$98)-K15*$AZ$3)/Z15, 0)</f>
        <v>4462.9851008683236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2000000</v>
      </c>
      <c r="S16">
        <f t="shared" si="1"/>
        <v>4467.5256150549731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3828.6113383956858</v>
      </c>
      <c r="AC16">
        <f t="shared" si="2"/>
        <v>3782.8729629876466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-5062.503115583042</v>
      </c>
      <c r="AI16">
        <f t="shared" si="6"/>
        <v>-5073.0874784075095</v>
      </c>
      <c r="AJ16">
        <f t="shared" si="7"/>
        <v>45.738375408039246</v>
      </c>
      <c r="AK16">
        <f t="shared" si="22"/>
        <v>268.00279368769804</v>
      </c>
      <c r="AL16">
        <f t="shared" si="8"/>
        <v>-4759.3463093117725</v>
      </c>
      <c r="AN16">
        <f t="shared" si="9"/>
        <v>0</v>
      </c>
      <c r="AO16">
        <f t="shared" si="9"/>
        <v>0</v>
      </c>
      <c r="AP16">
        <f t="shared" si="9"/>
        <v>-2.425662778337498</v>
      </c>
      <c r="AQ16">
        <f t="shared" si="9"/>
        <v>-1160.1950515433919</v>
      </c>
      <c r="AR16">
        <f t="shared" si="9"/>
        <v>-1162.6207143217293</v>
      </c>
      <c r="AS16">
        <f t="shared" si="9"/>
        <v>10.482055141990687</v>
      </c>
      <c r="AT16">
        <f t="shared" si="9"/>
        <v>61.419323195905193</v>
      </c>
      <c r="AU16">
        <f t="shared" si="9"/>
        <v>-1090.7193359838334</v>
      </c>
      <c r="AW16">
        <v>13</v>
      </c>
      <c r="AX16">
        <f>IF(Z16&gt;0, (R16*SUMPRODUCT(K16:$K$98, X16:$X$98)-K16*$AZ$3)/Z16, 0)</f>
        <v>4467.5256150549731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2000000</v>
      </c>
      <c r="S17">
        <f t="shared" si="1"/>
        <v>4469.8765212937888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3782.8729629876466</v>
      </c>
      <c r="AC17">
        <f t="shared" si="2"/>
        <v>3735.6096391364194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-5103.1904166363165</v>
      </c>
      <c r="AI17">
        <f t="shared" si="6"/>
        <v>-5113.6370408924358</v>
      </c>
      <c r="AJ17">
        <f t="shared" si="7"/>
        <v>47.263323851227142</v>
      </c>
      <c r="AK17">
        <f t="shared" si="22"/>
        <v>264.80110740913528</v>
      </c>
      <c r="AL17">
        <f t="shared" si="8"/>
        <v>-4801.5726096320732</v>
      </c>
      <c r="AN17">
        <f t="shared" si="9"/>
        <v>0</v>
      </c>
      <c r="AO17">
        <f t="shared" si="9"/>
        <v>0</v>
      </c>
      <c r="AP17">
        <f t="shared" si="9"/>
        <v>-2.1375862977558526</v>
      </c>
      <c r="AQ17">
        <f t="shared" si="9"/>
        <v>-1044.2138667953961</v>
      </c>
      <c r="AR17">
        <f t="shared" si="9"/>
        <v>-1046.351453093152</v>
      </c>
      <c r="AS17">
        <f t="shared" si="9"/>
        <v>9.6710124700428484</v>
      </c>
      <c r="AT17">
        <f t="shared" si="9"/>
        <v>54.183552978540924</v>
      </c>
      <c r="AU17">
        <f t="shared" si="9"/>
        <v>-982.49688764456823</v>
      </c>
      <c r="AW17">
        <v>14</v>
      </c>
      <c r="AX17">
        <f>IF(Z17&gt;0, (R17*SUMPRODUCT(K17:$K$98, X17:$X$98)-K17*$AZ$3)/Z17, 0)</f>
        <v>4469.8765212937888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2000000</v>
      </c>
      <c r="S18">
        <f t="shared" si="1"/>
        <v>4467.8556519496879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3735.6096391364194</v>
      </c>
      <c r="AC18">
        <f t="shared" si="2"/>
        <v>3685.0848149233134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-5146.4132733153783</v>
      </c>
      <c r="AI18">
        <f t="shared" si="6"/>
        <v>-5156.7232662459783</v>
      </c>
      <c r="AJ18">
        <f t="shared" si="7"/>
        <v>50.524824213106058</v>
      </c>
      <c r="AK18">
        <f t="shared" si="22"/>
        <v>261.49267473954939</v>
      </c>
      <c r="AL18">
        <f t="shared" si="8"/>
        <v>-4844.7057672933224</v>
      </c>
      <c r="AN18">
        <f t="shared" si="9"/>
        <v>0</v>
      </c>
      <c r="AO18">
        <f t="shared" si="9"/>
        <v>0</v>
      </c>
      <c r="AP18">
        <f t="shared" si="9"/>
        <v>-1.8835971620808996</v>
      </c>
      <c r="AQ18">
        <f t="shared" si="9"/>
        <v>-940.23046395516951</v>
      </c>
      <c r="AR18">
        <f t="shared" si="9"/>
        <v>-942.11406111725046</v>
      </c>
      <c r="AS18">
        <f t="shared" si="9"/>
        <v>9.2306964847653674</v>
      </c>
      <c r="AT18">
        <f t="shared" si="9"/>
        <v>47.773734022891006</v>
      </c>
      <c r="AU18">
        <f t="shared" si="9"/>
        <v>-885.10963060959398</v>
      </c>
      <c r="AW18">
        <v>15</v>
      </c>
      <c r="AX18">
        <f>IF(Z18&gt;0, (R18*SUMPRODUCT(K18:$K$98, X18:$X$98)-K18*$AZ$3)/Z18, 0)</f>
        <v>4467.8556519496879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2000000</v>
      </c>
      <c r="S19">
        <f t="shared" si="1"/>
        <v>4462.2721879425117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3685.0848149233134</v>
      </c>
      <c r="AC19">
        <f t="shared" si="2"/>
        <v>3632.0767104166098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-5198.2802900208362</v>
      </c>
      <c r="AI19">
        <f t="shared" si="6"/>
        <v>-5208.4546937703171</v>
      </c>
      <c r="AJ19">
        <f t="shared" si="7"/>
        <v>53.008104506703603</v>
      </c>
      <c r="AK19">
        <f t="shared" si="22"/>
        <v>257.95593704463198</v>
      </c>
      <c r="AL19">
        <f t="shared" si="8"/>
        <v>-4897.4906522189813</v>
      </c>
      <c r="AN19">
        <f t="shared" si="9"/>
        <v>0</v>
      </c>
      <c r="AO19">
        <f t="shared" si="9"/>
        <v>0</v>
      </c>
      <c r="AP19">
        <f t="shared" si="9"/>
        <v>-1.6596656478773679</v>
      </c>
      <c r="AQ19">
        <f t="shared" si="9"/>
        <v>-847.95211963409315</v>
      </c>
      <c r="AR19">
        <f t="shared" si="9"/>
        <v>-849.61178528197058</v>
      </c>
      <c r="AS19">
        <f t="shared" si="9"/>
        <v>8.6467700982827687</v>
      </c>
      <c r="AT19">
        <f t="shared" si="9"/>
        <v>42.078201132997705</v>
      </c>
      <c r="AU19">
        <f t="shared" si="9"/>
        <v>-798.88681405068996</v>
      </c>
      <c r="AW19">
        <v>16</v>
      </c>
      <c r="AX19">
        <f>IF(Z19&gt;0, (R19*SUMPRODUCT(K19:$K$98, X19:$X$98)-K19*$AZ$3)/Z19, 0)</f>
        <v>4462.2721879425117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12.5</v>
      </c>
      <c r="R20">
        <f t="shared" si="0"/>
        <v>2000000</v>
      </c>
      <c r="S20">
        <f t="shared" si="1"/>
        <v>4452.635704296109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3632.0767104166098</v>
      </c>
      <c r="AC20">
        <f t="shared" si="2"/>
        <v>3576.2874117186552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-5256.8099991967119</v>
      </c>
      <c r="AI20">
        <f t="shared" si="6"/>
        <v>-5266.849803846203</v>
      </c>
      <c r="AJ20">
        <f t="shared" si="7"/>
        <v>55.789298697954564</v>
      </c>
      <c r="AK20">
        <f t="shared" si="22"/>
        <v>254.24536972916272</v>
      </c>
      <c r="AL20">
        <f t="shared" si="8"/>
        <v>-4956.8151354190859</v>
      </c>
      <c r="AN20">
        <f t="shared" si="9"/>
        <v>0</v>
      </c>
      <c r="AO20">
        <f t="shared" si="9"/>
        <v>0</v>
      </c>
      <c r="AP20">
        <f t="shared" si="9"/>
        <v>-1.4622407312539789</v>
      </c>
      <c r="AQ20">
        <f t="shared" si="9"/>
        <v>-765.62462773397453</v>
      </c>
      <c r="AR20">
        <f t="shared" si="9"/>
        <v>-767.08686846522846</v>
      </c>
      <c r="AS20">
        <f t="shared" si="9"/>
        <v>8.1253956398819831</v>
      </c>
      <c r="AT20">
        <f t="shared" si="9"/>
        <v>37.029399309033842</v>
      </c>
      <c r="AU20">
        <f t="shared" si="9"/>
        <v>-721.9320735163127</v>
      </c>
      <c r="AW20">
        <v>17</v>
      </c>
      <c r="AX20">
        <f>IF(Z20&gt;0, (R20*SUMPRODUCT(K20:$K$98, X20:$X$98)-K20*$AZ$3)/Z20, 0)</f>
        <v>4452.635704296109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12.5</v>
      </c>
      <c r="R21">
        <f t="shared" si="0"/>
        <v>2000000</v>
      </c>
      <c r="S21">
        <f t="shared" si="1"/>
        <v>4439.1270306597471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3576.2874117186552</v>
      </c>
      <c r="AC21">
        <f t="shared" si="2"/>
        <v>3517.9510169633709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-5330.806963287394</v>
      </c>
      <c r="AI21">
        <f t="shared" si="6"/>
        <v>-5340.7130523468695</v>
      </c>
      <c r="AJ21">
        <f t="shared" si="7"/>
        <v>58.336394755284346</v>
      </c>
      <c r="AK21">
        <f t="shared" si="22"/>
        <v>250.34011882030589</v>
      </c>
      <c r="AL21">
        <f t="shared" si="8"/>
        <v>-5032.0365387712791</v>
      </c>
      <c r="AN21">
        <f t="shared" si="9"/>
        <v>0</v>
      </c>
      <c r="AO21">
        <f t="shared" si="9"/>
        <v>0</v>
      </c>
      <c r="AP21">
        <f t="shared" si="9"/>
        <v>-1.2881837609588747</v>
      </c>
      <c r="AQ21">
        <f t="shared" si="9"/>
        <v>-693.2159524998907</v>
      </c>
      <c r="AR21">
        <f t="shared" si="9"/>
        <v>-694.50413626084946</v>
      </c>
      <c r="AS21">
        <f t="shared" si="9"/>
        <v>7.5860408628932525</v>
      </c>
      <c r="AT21">
        <f t="shared" si="9"/>
        <v>32.554126441287586</v>
      </c>
      <c r="AU21">
        <f t="shared" si="9"/>
        <v>-654.3639689566686</v>
      </c>
      <c r="AW21">
        <v>18</v>
      </c>
      <c r="AX21">
        <f>IF(Z21&gt;0, (R21*SUMPRODUCT(K21:$K$98, X21:$X$98)-K21*$AZ$3)/Z21, 0)</f>
        <v>4439.1270306597471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2000000</v>
      </c>
      <c r="S22">
        <f t="shared" si="1"/>
        <v>4420.5896802290054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3517.9510169633709</v>
      </c>
      <c r="AC22">
        <f t="shared" si="2"/>
        <v>3456.2424153373149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-5422.5281672128631</v>
      </c>
      <c r="AI22">
        <f t="shared" si="6"/>
        <v>-5432.3013045806993</v>
      </c>
      <c r="AJ22">
        <f t="shared" si="7"/>
        <v>61.708601626055952</v>
      </c>
      <c r="AK22">
        <f t="shared" si="22"/>
        <v>246.25657118743598</v>
      </c>
      <c r="AL22">
        <f t="shared" si="8"/>
        <v>-5124.3361317672079</v>
      </c>
      <c r="AN22">
        <f t="shared" si="9"/>
        <v>0</v>
      </c>
      <c r="AO22">
        <f t="shared" si="9"/>
        <v>0</v>
      </c>
      <c r="AP22">
        <f t="shared" si="9"/>
        <v>-1.1347274798862854</v>
      </c>
      <c r="AQ22">
        <f t="shared" si="9"/>
        <v>-629.59226809233587</v>
      </c>
      <c r="AR22">
        <f t="shared" si="9"/>
        <v>-630.72699557222211</v>
      </c>
      <c r="AS22">
        <f t="shared" si="9"/>
        <v>7.1647868412132585</v>
      </c>
      <c r="AT22">
        <f t="shared" si="9"/>
        <v>28.592056768647375</v>
      </c>
      <c r="AU22">
        <f t="shared" si="9"/>
        <v>-594.97015196236157</v>
      </c>
      <c r="AW22">
        <v>19</v>
      </c>
      <c r="AX22">
        <f>IF(Z22&gt;0, (R22*SUMPRODUCT(K22:$K$98, X22:$X$98)-K22*$AZ$3)/Z22, 0)</f>
        <v>4420.5896802290054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12.5</v>
      </c>
      <c r="R23">
        <f t="shared" si="0"/>
        <v>2000000</v>
      </c>
      <c r="S23">
        <f t="shared" si="1"/>
        <v>4395.9915764419502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3456.2424153373149</v>
      </c>
      <c r="AC23">
        <f t="shared" si="2"/>
        <v>3390.4959962394746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-5525.1532980423181</v>
      </c>
      <c r="AI23">
        <f t="shared" si="6"/>
        <v>-5534.7941718283628</v>
      </c>
      <c r="AJ23">
        <f t="shared" si="7"/>
        <v>65.746419097840317</v>
      </c>
      <c r="AK23">
        <f t="shared" si="22"/>
        <v>241.93696907361206</v>
      </c>
      <c r="AL23">
        <f t="shared" si="8"/>
        <v>-5227.1107836569108</v>
      </c>
      <c r="AN23">
        <f t="shared" si="9"/>
        <v>0</v>
      </c>
      <c r="AO23">
        <f t="shared" si="9"/>
        <v>0</v>
      </c>
      <c r="AP23">
        <f t="shared" si="9"/>
        <v>-0.99943819795048394</v>
      </c>
      <c r="AQ23">
        <f t="shared" si="9"/>
        <v>-572.77476898294333</v>
      </c>
      <c r="AR23">
        <f t="shared" si="9"/>
        <v>-573.77420718089377</v>
      </c>
      <c r="AS23">
        <f t="shared" si="9"/>
        <v>6.8157185835122922</v>
      </c>
      <c r="AT23">
        <f t="shared" si="9"/>
        <v>25.080822937287898</v>
      </c>
      <c r="AU23">
        <f t="shared" si="9"/>
        <v>-541.87766566009361</v>
      </c>
      <c r="AW23">
        <v>20</v>
      </c>
      <c r="AX23">
        <f>IF(Z23&gt;0, (R23*SUMPRODUCT(K23:$K$98, X23:$X$98)-K23*$AZ$3)/Z23, 0)</f>
        <v>4395.9915764419502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2000000</v>
      </c>
      <c r="S24">
        <f t="shared" si="1"/>
        <v>4365.7299765244452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3390.4959962394746</v>
      </c>
      <c r="AC24">
        <f t="shared" si="2"/>
        <v>3321.1550210016148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-5648.3349747155662</v>
      </c>
      <c r="AI24">
        <f t="shared" si="6"/>
        <v>-5657.8441376701585</v>
      </c>
      <c r="AJ24">
        <f t="shared" si="7"/>
        <v>69.340975237859766</v>
      </c>
      <c r="AK24">
        <f t="shared" si="22"/>
        <v>237.33471973676325</v>
      </c>
      <c r="AL24">
        <f t="shared" si="8"/>
        <v>-5351.1684426955353</v>
      </c>
      <c r="AN24">
        <f t="shared" si="9"/>
        <v>0</v>
      </c>
      <c r="AO24">
        <f t="shared" si="9"/>
        <v>0</v>
      </c>
      <c r="AP24">
        <f t="shared" si="9"/>
        <v>-0.88016443047118154</v>
      </c>
      <c r="AQ24">
        <f t="shared" si="9"/>
        <v>-522.80769189363764</v>
      </c>
      <c r="AR24">
        <f t="shared" si="9"/>
        <v>-523.68785632410879</v>
      </c>
      <c r="AS24">
        <f t="shared" si="9"/>
        <v>6.4181737414723523</v>
      </c>
      <c r="AT24">
        <f t="shared" si="9"/>
        <v>21.967609496823247</v>
      </c>
      <c r="AU24">
        <f t="shared" si="9"/>
        <v>-495.30207308581322</v>
      </c>
      <c r="AW24">
        <v>21</v>
      </c>
      <c r="AX24">
        <f>IF(Z24&gt;0, (R24*SUMPRODUCT(K24:$K$98, X24:$X$98)-K24*$AZ$3)/Z24, 0)</f>
        <v>4365.7299765244452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2000000</v>
      </c>
      <c r="S25">
        <f t="shared" si="1"/>
        <v>4329.1311245042634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3321.1550210016148</v>
      </c>
      <c r="AC25">
        <f t="shared" si="2"/>
        <v>3247.8417878089463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-5792.4541232105039</v>
      </c>
      <c r="AI25">
        <f t="shared" si="6"/>
        <v>-5801.8319916972805</v>
      </c>
      <c r="AJ25">
        <f t="shared" si="7"/>
        <v>73.313233192668577</v>
      </c>
      <c r="AK25">
        <f t="shared" si="22"/>
        <v>232.48085147011307</v>
      </c>
      <c r="AL25">
        <f t="shared" si="8"/>
        <v>-5496.0379070344989</v>
      </c>
      <c r="AN25">
        <f t="shared" si="9"/>
        <v>0</v>
      </c>
      <c r="AO25">
        <f t="shared" si="9"/>
        <v>0</v>
      </c>
      <c r="AP25">
        <f t="shared" si="9"/>
        <v>-0.77501059420938212</v>
      </c>
      <c r="AQ25">
        <f t="shared" si="9"/>
        <v>-478.70295028023571</v>
      </c>
      <c r="AR25">
        <f t="shared" si="9"/>
        <v>-479.4779608744451</v>
      </c>
      <c r="AS25">
        <f t="shared" si="9"/>
        <v>6.058789638624118</v>
      </c>
      <c r="AT25">
        <f t="shared" si="9"/>
        <v>19.212801191893018</v>
      </c>
      <c r="AU25">
        <f t="shared" si="9"/>
        <v>-454.20637004392796</v>
      </c>
      <c r="AW25">
        <v>22</v>
      </c>
      <c r="AX25">
        <f>IF(Z25&gt;0, (R25*SUMPRODUCT(K25:$K$98, X25:$X$98)-K25*$AZ$3)/Z25, 0)</f>
        <v>4329.1311245042634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2000000</v>
      </c>
      <c r="S26">
        <f t="shared" si="1"/>
        <v>4285.8273846189513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3247.8417878089463</v>
      </c>
      <c r="AC26">
        <f t="shared" si="2"/>
        <v>3170.4731756545734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-5939.2636920752684</v>
      </c>
      <c r="AI26">
        <f t="shared" si="6"/>
        <v>-5948.5106614791021</v>
      </c>
      <c r="AJ26">
        <f t="shared" si="7"/>
        <v>77.36861215437284</v>
      </c>
      <c r="AK26">
        <f t="shared" si="22"/>
        <v>227.34892514662627</v>
      </c>
      <c r="AL26">
        <f t="shared" si="8"/>
        <v>-5643.7931241781034</v>
      </c>
      <c r="AN26">
        <f t="shared" si="9"/>
        <v>0</v>
      </c>
      <c r="AO26">
        <f t="shared" si="9"/>
        <v>0</v>
      </c>
      <c r="AP26">
        <f t="shared" si="9"/>
        <v>-0.68231496909129508</v>
      </c>
      <c r="AQ26">
        <f t="shared" si="9"/>
        <v>-438.24612643397268</v>
      </c>
      <c r="AR26">
        <f t="shared" si="9"/>
        <v>-438.92844140306403</v>
      </c>
      <c r="AS26">
        <f t="shared" si="9"/>
        <v>5.7088717292460931</v>
      </c>
      <c r="AT26">
        <f t="shared" si="9"/>
        <v>16.775612426061901</v>
      </c>
      <c r="AU26">
        <f t="shared" si="9"/>
        <v>-416.44395724775603</v>
      </c>
      <c r="AW26">
        <v>23</v>
      </c>
      <c r="AX26">
        <f>IF(Z26&gt;0, (R26*SUMPRODUCT(K26:$K$98, X26:$X$98)-K26*$AZ$3)/Z26, 0)</f>
        <v>4285.8273846189513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12.5</v>
      </c>
      <c r="R27">
        <f t="shared" si="0"/>
        <v>2000000</v>
      </c>
      <c r="S27">
        <f t="shared" si="1"/>
        <v>4237.6420558142727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3170.4731756545734</v>
      </c>
      <c r="AC27">
        <f t="shared" si="2"/>
        <v>3090.5612796901228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-6096.8612983609119</v>
      </c>
      <c r="AI27">
        <f t="shared" si="6"/>
        <v>-6105.977692687592</v>
      </c>
      <c r="AJ27">
        <f t="shared" si="7"/>
        <v>79.91189596445065</v>
      </c>
      <c r="AK27">
        <f t="shared" si="22"/>
        <v>221.93312229582017</v>
      </c>
      <c r="AL27">
        <f t="shared" si="8"/>
        <v>-5804.1326744273219</v>
      </c>
      <c r="AN27">
        <f t="shared" si="9"/>
        <v>0</v>
      </c>
      <c r="AO27">
        <f t="shared" si="9"/>
        <v>0</v>
      </c>
      <c r="AP27">
        <f t="shared" si="9"/>
        <v>-0.60060723310507791</v>
      </c>
      <c r="AQ27">
        <f t="shared" si="9"/>
        <v>-401.67404609926177</v>
      </c>
      <c r="AR27">
        <f t="shared" si="9"/>
        <v>-402.27465333236688</v>
      </c>
      <c r="AS27">
        <f t="shared" si="9"/>
        <v>5.2647637879073246</v>
      </c>
      <c r="AT27">
        <f t="shared" si="9"/>
        <v>14.621420897334531</v>
      </c>
      <c r="AU27">
        <f t="shared" si="9"/>
        <v>-382.38846864712502</v>
      </c>
      <c r="AW27">
        <v>24</v>
      </c>
      <c r="AX27">
        <f>IF(Z27&gt;0, (R27*SUMPRODUCT(K27:$K$98, X27:$X$98)-K27*$AZ$3)/Z27, 0)</f>
        <v>4237.6420558142727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2000000</v>
      </c>
      <c r="S28">
        <f t="shared" si="1"/>
        <v>4185.419360077336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3090.5612796901228</v>
      </c>
      <c r="AC28">
        <f t="shared" si="2"/>
        <v>3008.82851079579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-6270.056186526981</v>
      </c>
      <c r="AI28">
        <f t="shared" si="6"/>
        <v>-6279.0422290592287</v>
      </c>
      <c r="AJ28">
        <f t="shared" si="7"/>
        <v>81.732768894332821</v>
      </c>
      <c r="AK28">
        <f t="shared" si="22"/>
        <v>216.33928957830861</v>
      </c>
      <c r="AL28">
        <f t="shared" si="8"/>
        <v>-5980.9701705865864</v>
      </c>
      <c r="AN28">
        <f t="shared" si="9"/>
        <v>0</v>
      </c>
      <c r="AO28">
        <f t="shared" si="9"/>
        <v>0</v>
      </c>
      <c r="AP28">
        <f t="shared" si="9"/>
        <v>-0.52858873456598887</v>
      </c>
      <c r="AQ28">
        <f t="shared" si="9"/>
        <v>-368.82543715993108</v>
      </c>
      <c r="AR28">
        <f t="shared" si="9"/>
        <v>-369.35402589449711</v>
      </c>
      <c r="AS28">
        <f t="shared" si="9"/>
        <v>4.8077917200358415</v>
      </c>
      <c r="AT28">
        <f t="shared" si="9"/>
        <v>12.725792350161621</v>
      </c>
      <c r="AU28">
        <f t="shared" si="9"/>
        <v>-351.82044182429956</v>
      </c>
      <c r="AW28">
        <v>25</v>
      </c>
      <c r="AX28">
        <f>IF(Z28&gt;0, (R28*SUMPRODUCT(K28:$K$98, X28:$X$98)-K28*$AZ$3)/Z28, 0)</f>
        <v>4185.419360077336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2000000</v>
      </c>
      <c r="S29">
        <f t="shared" si="1"/>
        <v>4129.6667581516176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3008.82851079579</v>
      </c>
      <c r="AC29">
        <f t="shared" si="2"/>
        <v>2925.6649282831158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-6487.9198327491395</v>
      </c>
      <c r="AI29">
        <f t="shared" si="6"/>
        <v>-6496.7754653571101</v>
      </c>
      <c r="AJ29">
        <f t="shared" si="7"/>
        <v>83.163582512674111</v>
      </c>
      <c r="AK29">
        <f t="shared" si="22"/>
        <v>210.61799575570532</v>
      </c>
      <c r="AL29">
        <f t="shared" si="8"/>
        <v>-6202.9938870887308</v>
      </c>
      <c r="AN29">
        <f t="shared" si="9"/>
        <v>0</v>
      </c>
      <c r="AO29">
        <f t="shared" si="9"/>
        <v>0</v>
      </c>
      <c r="AP29">
        <f t="shared" si="9"/>
        <v>-0.46510499251140824</v>
      </c>
      <c r="AQ29">
        <f t="shared" si="9"/>
        <v>-340.75080107879359</v>
      </c>
      <c r="AR29">
        <f t="shared" si="9"/>
        <v>-341.21590607130503</v>
      </c>
      <c r="AS29">
        <f t="shared" si="9"/>
        <v>4.3678186679702407</v>
      </c>
      <c r="AT29">
        <f t="shared" si="9"/>
        <v>11.06182761585635</v>
      </c>
      <c r="AU29">
        <f t="shared" si="9"/>
        <v>-325.7862597874784</v>
      </c>
      <c r="AW29">
        <v>26</v>
      </c>
      <c r="AX29">
        <f>IF(Z29&gt;0, (R29*SUMPRODUCT(K29:$K$98, X29:$X$98)-K29*$AZ$3)/Z29, 0)</f>
        <v>4129.6667581516176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2000000</v>
      </c>
      <c r="S30">
        <f t="shared" si="1"/>
        <v>4068.6797504270835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2925.6649282831158</v>
      </c>
      <c r="AC30">
        <f t="shared" si="2"/>
        <v>2839.969354567947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-6717.0214204662552</v>
      </c>
      <c r="AI30">
        <f t="shared" si="6"/>
        <v>-6725.7465153642679</v>
      </c>
      <c r="AJ30">
        <f t="shared" si="7"/>
        <v>85.695573715168848</v>
      </c>
      <c r="AK30">
        <f t="shared" si="22"/>
        <v>204.79654497981812</v>
      </c>
      <c r="AL30">
        <f t="shared" si="8"/>
        <v>-6435.2543966692801</v>
      </c>
      <c r="AN30">
        <f t="shared" si="9"/>
        <v>0</v>
      </c>
      <c r="AO30">
        <f t="shared" si="9"/>
        <v>0</v>
      </c>
      <c r="AP30">
        <f t="shared" si="9"/>
        <v>-0.40915093421820087</v>
      </c>
      <c r="AQ30">
        <f t="shared" si="9"/>
        <v>-314.98518027275247</v>
      </c>
      <c r="AR30">
        <f t="shared" si="9"/>
        <v>-315.39433120697066</v>
      </c>
      <c r="AS30">
        <f t="shared" si="9"/>
        <v>4.0185722280122977</v>
      </c>
      <c r="AT30">
        <f t="shared" si="9"/>
        <v>9.6036431331235992</v>
      </c>
      <c r="AU30">
        <f t="shared" si="9"/>
        <v>-301.77211584583472</v>
      </c>
      <c r="AW30">
        <v>27</v>
      </c>
      <c r="AX30">
        <f>IF(Z30&gt;0, (R30*SUMPRODUCT(K30:$K$98, X30:$X$98)-K30*$AZ$3)/Z30, 0)</f>
        <v>4068.6797504270835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2000000</v>
      </c>
      <c r="S31">
        <f t="shared" si="1"/>
        <v>4003.5919538693793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2839.969354567947</v>
      </c>
      <c r="AC31">
        <f t="shared" si="2"/>
        <v>2752.7120558698584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-6933.8468756026095</v>
      </c>
      <c r="AI31">
        <f t="shared" si="6"/>
        <v>-6942.4413830086696</v>
      </c>
      <c r="AJ31">
        <f t="shared" si="7"/>
        <v>87.257298698088562</v>
      </c>
      <c r="AK31">
        <f t="shared" si="22"/>
        <v>198.79785481975631</v>
      </c>
      <c r="AL31">
        <f t="shared" si="8"/>
        <v>-6656.3862294908249</v>
      </c>
      <c r="AN31">
        <f t="shared" si="9"/>
        <v>0</v>
      </c>
      <c r="AO31">
        <f t="shared" si="9"/>
        <v>0</v>
      </c>
      <c r="AP31">
        <f t="shared" si="9"/>
        <v>-0.35984573146260218</v>
      </c>
      <c r="AQ31">
        <f t="shared" si="9"/>
        <v>-290.31509112919548</v>
      </c>
      <c r="AR31">
        <f t="shared" si="9"/>
        <v>-290.67493686065808</v>
      </c>
      <c r="AS31">
        <f t="shared" si="9"/>
        <v>3.6533991992751407</v>
      </c>
      <c r="AT31">
        <f t="shared" si="9"/>
        <v>8.3235206046095875</v>
      </c>
      <c r="AU31">
        <f t="shared" si="9"/>
        <v>-278.69801705677338</v>
      </c>
      <c r="AW31">
        <v>28</v>
      </c>
      <c r="AX31">
        <f>IF(Z31&gt;0, (R31*SUMPRODUCT(K31:$K$98, X31:$X$98)-K31*$AZ$3)/Z31, 0)</f>
        <v>4003.5919538693793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2000000</v>
      </c>
      <c r="S32">
        <f t="shared" si="1"/>
        <v>3936.9857951462604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2752.7120558698584</v>
      </c>
      <c r="AC32">
        <f t="shared" si="2"/>
        <v>2665.7254304323269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-7173.8600840197423</v>
      </c>
      <c r="AI32">
        <f t="shared" si="6"/>
        <v>-7182.3238097262165</v>
      </c>
      <c r="AJ32">
        <f t="shared" si="7"/>
        <v>86.986625437531529</v>
      </c>
      <c r="AK32">
        <f t="shared" si="22"/>
        <v>192.68984391089012</v>
      </c>
      <c r="AL32">
        <f t="shared" si="8"/>
        <v>-6902.6473403777945</v>
      </c>
      <c r="AN32">
        <f t="shared" si="9"/>
        <v>0</v>
      </c>
      <c r="AO32">
        <f t="shared" si="9"/>
        <v>0</v>
      </c>
      <c r="AP32">
        <f t="shared" si="9"/>
        <v>-0.31640178345574016</v>
      </c>
      <c r="AQ32">
        <f t="shared" si="9"/>
        <v>-268.18238250673272</v>
      </c>
      <c r="AR32">
        <f t="shared" si="9"/>
        <v>-268.49878429018844</v>
      </c>
      <c r="AS32">
        <f t="shared" si="9"/>
        <v>3.2518449179157098</v>
      </c>
      <c r="AT32">
        <f t="shared" si="9"/>
        <v>7.2033773755895769</v>
      </c>
      <c r="AU32">
        <f t="shared" si="9"/>
        <v>-258.04356199668314</v>
      </c>
      <c r="AW32">
        <v>29</v>
      </c>
      <c r="AX32">
        <f>IF(Z32&gt;0, (R32*SUMPRODUCT(K32:$K$98, X32:$X$98)-K32*$AZ$3)/Z32, 0)</f>
        <v>3936.9857951462604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2000000</v>
      </c>
      <c r="S33">
        <f t="shared" si="1"/>
        <v>3868.9284531716248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2665.7254304323269</v>
      </c>
      <c r="AC33">
        <f t="shared" si="2"/>
        <v>2579.0863208645787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-7423.8520532352877</v>
      </c>
      <c r="AI33">
        <f t="shared" si="6"/>
        <v>-7432.1847426093645</v>
      </c>
      <c r="AJ33">
        <f t="shared" si="7"/>
        <v>86.639109567748164</v>
      </c>
      <c r="AK33">
        <f t="shared" si="22"/>
        <v>186.6007801302629</v>
      </c>
      <c r="AL33">
        <f t="shared" si="8"/>
        <v>-7158.9448529113533</v>
      </c>
      <c r="AN33">
        <f t="shared" si="9"/>
        <v>0</v>
      </c>
      <c r="AO33">
        <f t="shared" si="9"/>
        <v>0</v>
      </c>
      <c r="AP33">
        <f t="shared" si="9"/>
        <v>-0.27812787164293057</v>
      </c>
      <c r="AQ33">
        <f t="shared" si="9"/>
        <v>-247.79276872864969</v>
      </c>
      <c r="AR33">
        <f t="shared" si="9"/>
        <v>-248.07089660029263</v>
      </c>
      <c r="AS33">
        <f t="shared" si="9"/>
        <v>2.8918336041760488</v>
      </c>
      <c r="AT33">
        <f t="shared" si="9"/>
        <v>6.2283466351209622</v>
      </c>
      <c r="AU33">
        <f t="shared" si="9"/>
        <v>-238.95071636099561</v>
      </c>
      <c r="AW33">
        <v>30</v>
      </c>
      <c r="AX33">
        <f>IF(Z33&gt;0, (R33*SUMPRODUCT(K33:$K$98, X33:$X$98)-K33*$AZ$3)/Z33, 0)</f>
        <v>3868.9284531716248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2000000</v>
      </c>
      <c r="S34">
        <f t="shared" si="1"/>
        <v>3800.3282958715281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2579.0863208645787</v>
      </c>
      <c r="AC34">
        <f t="shared" si="2"/>
        <v>2493.3857601171662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-7703.0673652808109</v>
      </c>
      <c r="AI34">
        <f t="shared" si="6"/>
        <v>-7711.2685835901138</v>
      </c>
      <c r="AJ34">
        <f t="shared" si="7"/>
        <v>85.70056074741251</v>
      </c>
      <c r="AK34">
        <f t="shared" si="22"/>
        <v>180.53604246052052</v>
      </c>
      <c r="AL34">
        <f t="shared" si="8"/>
        <v>-7445.0319803821803</v>
      </c>
      <c r="AN34">
        <f t="shared" si="9"/>
        <v>0</v>
      </c>
      <c r="AO34">
        <f t="shared" si="9"/>
        <v>0</v>
      </c>
      <c r="AP34">
        <f t="shared" si="9"/>
        <v>-0.24441039325937497</v>
      </c>
      <c r="AQ34">
        <f t="shared" si="9"/>
        <v>-229.56463942876098</v>
      </c>
      <c r="AR34">
        <f t="shared" si="9"/>
        <v>-229.80904982202034</v>
      </c>
      <c r="AS34">
        <f t="shared" si="9"/>
        <v>2.5540239224047316</v>
      </c>
      <c r="AT34">
        <f t="shared" si="9"/>
        <v>5.3802841810969975</v>
      </c>
      <c r="AU34">
        <f t="shared" ref="AU34:AU89" si="23">AL34*$K34</f>
        <v>-221.87474171851861</v>
      </c>
      <c r="AW34">
        <v>31</v>
      </c>
      <c r="AX34">
        <f>IF(Z34&gt;0, (R34*SUMPRODUCT(K34:$K$98, X34:$X$98)-K34*$AZ$3)/Z34, 0)</f>
        <v>3800.3282958715281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2000000</v>
      </c>
      <c r="S35">
        <f t="shared" si="1"/>
        <v>3731.158110083818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2493.3857601171662</v>
      </c>
      <c r="AC35">
        <f t="shared" si="2"/>
        <v>2408.5463063859388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-8028.0899346963379</v>
      </c>
      <c r="AI35">
        <f t="shared" ref="AI35:AI66" si="25">SUM(AE35:AH35)</f>
        <v>-8036.1589652604562</v>
      </c>
      <c r="AJ35">
        <f t="shared" si="7"/>
        <v>84.839453731227422</v>
      </c>
      <c r="AK35">
        <f t="shared" si="22"/>
        <v>174.53700320820164</v>
      </c>
      <c r="AL35">
        <f t="shared" ref="AL35:AL89" si="26">SUM(AI35:AK35)</f>
        <v>-7776.7825083210273</v>
      </c>
      <c r="AN35">
        <f t="shared" ref="AN35:AT66" si="27">AE35*$K35</f>
        <v>0</v>
      </c>
      <c r="AO35">
        <f t="shared" si="27"/>
        <v>0</v>
      </c>
      <c r="AP35">
        <f t="shared" si="27"/>
        <v>-0.21470622445301424</v>
      </c>
      <c r="AQ35">
        <f t="shared" si="27"/>
        <v>-213.61684848646257</v>
      </c>
      <c r="AR35">
        <f t="shared" si="27"/>
        <v>-213.83155471091558</v>
      </c>
      <c r="AS35">
        <f t="shared" si="27"/>
        <v>2.2574655840677709</v>
      </c>
      <c r="AT35">
        <f t="shared" si="27"/>
        <v>4.6441986665434518</v>
      </c>
      <c r="AU35">
        <f t="shared" si="23"/>
        <v>-206.92989046030436</v>
      </c>
      <c r="AW35">
        <v>32</v>
      </c>
      <c r="AX35">
        <f>IF(Z35&gt;0, (R35*SUMPRODUCT(K35:$K$98, X35:$X$98)-K35*$AZ$3)/Z35, 0)</f>
        <v>3731.158110083818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2000000</v>
      </c>
      <c r="S36">
        <f t="shared" si="1"/>
        <v>3660.7550659200974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2408.5463063859388</v>
      </c>
      <c r="AC36">
        <f t="shared" si="2"/>
        <v>2324.1483737008452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-8369.9627996785439</v>
      </c>
      <c r="AI36">
        <f t="shared" si="25"/>
        <v>-8377.8988276695236</v>
      </c>
      <c r="AJ36">
        <f t="shared" si="7"/>
        <v>84.397932685093565</v>
      </c>
      <c r="AK36">
        <f t="shared" si="22"/>
        <v>168.59824144701574</v>
      </c>
      <c r="AL36">
        <f t="shared" si="26"/>
        <v>-8124.9026535374151</v>
      </c>
      <c r="AN36">
        <f t="shared" si="27"/>
        <v>0</v>
      </c>
      <c r="AO36">
        <f t="shared" si="27"/>
        <v>0</v>
      </c>
      <c r="AP36">
        <f t="shared" si="27"/>
        <v>-0.18854214464498445</v>
      </c>
      <c r="AQ36">
        <f t="shared" si="27"/>
        <v>-198.85145801450585</v>
      </c>
      <c r="AR36">
        <f t="shared" si="27"/>
        <v>-199.04000015915085</v>
      </c>
      <c r="AS36">
        <f t="shared" si="27"/>
        <v>2.0051047262104351</v>
      </c>
      <c r="AT36">
        <f t="shared" si="27"/>
        <v>4.0055143532667037</v>
      </c>
      <c r="AU36">
        <f t="shared" si="23"/>
        <v>-193.02938107967373</v>
      </c>
      <c r="AW36">
        <v>33</v>
      </c>
      <c r="AX36">
        <f>IF(Z36&gt;0, (R36*SUMPRODUCT(K36:$K$98, X36:$X$98)-K36*$AZ$3)/Z36, 0)</f>
        <v>3660.7550659200974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2000000</v>
      </c>
      <c r="S37">
        <f t="shared" si="1"/>
        <v>3589.8305598762495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2324.1483737008452</v>
      </c>
      <c r="AC37">
        <f t="shared" si="2"/>
        <v>2240.6709476518472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-8723.2641909815648</v>
      </c>
      <c r="AI37">
        <f t="shared" si="25"/>
        <v>-8731.0663382914408</v>
      </c>
      <c r="AJ37">
        <f t="shared" si="7"/>
        <v>83.477426048998041</v>
      </c>
      <c r="AK37">
        <f t="shared" si="22"/>
        <v>162.69038615905919</v>
      </c>
      <c r="AL37">
        <f t="shared" si="26"/>
        <v>-8484.8985260833833</v>
      </c>
      <c r="AN37">
        <f t="shared" si="27"/>
        <v>0</v>
      </c>
      <c r="AO37">
        <f t="shared" si="27"/>
        <v>0</v>
      </c>
      <c r="AP37">
        <f t="shared" si="27"/>
        <v>-0.1655012868789407</v>
      </c>
      <c r="AQ37">
        <f t="shared" si="27"/>
        <v>-185.04027058871682</v>
      </c>
      <c r="AR37">
        <f t="shared" si="27"/>
        <v>-185.20577187559576</v>
      </c>
      <c r="AS37">
        <f t="shared" si="27"/>
        <v>1.7707460379482205</v>
      </c>
      <c r="AT37">
        <f t="shared" si="27"/>
        <v>3.4510330557428333</v>
      </c>
      <c r="AU37">
        <f t="shared" si="23"/>
        <v>-179.9839927819047</v>
      </c>
      <c r="AW37">
        <v>34</v>
      </c>
      <c r="AX37">
        <f>IF(Z37&gt;0, (R37*SUMPRODUCT(K37:$K$98, X37:$X$98)-K37*$AZ$3)/Z37, 0)</f>
        <v>3589.8305598762495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2000000</v>
      </c>
      <c r="S38">
        <f t="shared" si="1"/>
        <v>3519.3184471445984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2240.6709476518472</v>
      </c>
      <c r="AC38">
        <f t="shared" si="2"/>
        <v>2158.6432056037625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-9120.7876025460191</v>
      </c>
      <c r="AI38">
        <f t="shared" si="25"/>
        <v>-9128.4547234602796</v>
      </c>
      <c r="AJ38">
        <f t="shared" si="7"/>
        <v>82.027742048084747</v>
      </c>
      <c r="AK38">
        <f t="shared" si="22"/>
        <v>156.84696633562933</v>
      </c>
      <c r="AL38">
        <f t="shared" si="26"/>
        <v>-8889.5800150765645</v>
      </c>
      <c r="AN38">
        <f t="shared" si="27"/>
        <v>0</v>
      </c>
      <c r="AO38">
        <f t="shared" si="27"/>
        <v>0</v>
      </c>
      <c r="AP38">
        <f t="shared" si="27"/>
        <v>-0.14521166961768947</v>
      </c>
      <c r="AQ38">
        <f t="shared" si="27"/>
        <v>-172.74343404843529</v>
      </c>
      <c r="AR38">
        <f t="shared" si="27"/>
        <v>-172.88864571805297</v>
      </c>
      <c r="AS38">
        <f t="shared" si="27"/>
        <v>1.5535669139658486</v>
      </c>
      <c r="AT38">
        <f t="shared" si="27"/>
        <v>2.9706078866843373</v>
      </c>
      <c r="AU38">
        <f t="shared" si="23"/>
        <v>-168.36447091740274</v>
      </c>
      <c r="AW38">
        <v>35</v>
      </c>
      <c r="AX38">
        <f>IF(Z38&gt;0, (R38*SUMPRODUCT(K38:$K$98, X38:$X$98)-K38*$AZ$3)/Z38, 0)</f>
        <v>3519.3184471445984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2000000</v>
      </c>
      <c r="S39">
        <f t="shared" si="1"/>
        <v>3449.0243024583001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2158.6432056037625</v>
      </c>
      <c r="AC39">
        <f t="shared" si="2"/>
        <v>2077.8752434666053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-9565.833725734261</v>
      </c>
      <c r="AI39">
        <f t="shared" si="25"/>
        <v>-9573.3643889785944</v>
      </c>
      <c r="AJ39">
        <f t="shared" si="7"/>
        <v>80.767962137157156</v>
      </c>
      <c r="AK39">
        <f t="shared" si="22"/>
        <v>151.10502439226337</v>
      </c>
      <c r="AL39">
        <f t="shared" si="26"/>
        <v>-9341.4914024491736</v>
      </c>
      <c r="AN39">
        <f t="shared" si="27"/>
        <v>0</v>
      </c>
      <c r="AO39">
        <f t="shared" si="27"/>
        <v>0</v>
      </c>
      <c r="AP39">
        <f t="shared" si="27"/>
        <v>-0.12734573699115578</v>
      </c>
      <c r="AQ39">
        <f t="shared" si="27"/>
        <v>-161.76107020258135</v>
      </c>
      <c r="AR39">
        <f t="shared" si="27"/>
        <v>-161.88841593957252</v>
      </c>
      <c r="AS39">
        <f t="shared" si="27"/>
        <v>1.365810066114781</v>
      </c>
      <c r="AT39">
        <f t="shared" si="27"/>
        <v>2.5552305381310063</v>
      </c>
      <c r="AU39">
        <f t="shared" si="23"/>
        <v>-157.96737533532675</v>
      </c>
      <c r="AW39">
        <v>36</v>
      </c>
      <c r="AX39">
        <f>IF(Z39&gt;0, (R39*SUMPRODUCT(K39:$K$98, X39:$X$98)-K39*$AZ$3)/Z39, 0)</f>
        <v>3449.0243024583001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2000000</v>
      </c>
      <c r="S40">
        <f t="shared" si="1"/>
        <v>3378.869059568694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2077.8752434666053</v>
      </c>
      <c r="AC40">
        <f t="shared" si="2"/>
        <v>1998.235130327666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-10073.650141144031</v>
      </c>
      <c r="AI40">
        <f t="shared" si="25"/>
        <v>-10081.042537442538</v>
      </c>
      <c r="AJ40">
        <f t="shared" si="7"/>
        <v>79.640113138939341</v>
      </c>
      <c r="AK40">
        <f t="shared" si="22"/>
        <v>145.45126704266238</v>
      </c>
      <c r="AL40">
        <f t="shared" si="26"/>
        <v>-9855.9511572609354</v>
      </c>
      <c r="AN40">
        <f t="shared" si="27"/>
        <v>0</v>
      </c>
      <c r="AO40">
        <f t="shared" si="27"/>
        <v>0</v>
      </c>
      <c r="AP40">
        <f t="shared" si="27"/>
        <v>-0.11161393048999532</v>
      </c>
      <c r="AQ40">
        <f t="shared" si="27"/>
        <v>-152.09678177849378</v>
      </c>
      <c r="AR40">
        <f t="shared" si="27"/>
        <v>-152.20839570898377</v>
      </c>
      <c r="AS40">
        <f t="shared" si="27"/>
        <v>1.2024444703945394</v>
      </c>
      <c r="AT40">
        <f t="shared" si="27"/>
        <v>2.1960927084847959</v>
      </c>
      <c r="AU40">
        <f t="shared" si="23"/>
        <v>-148.80985853010441</v>
      </c>
      <c r="AW40">
        <v>37</v>
      </c>
      <c r="AX40">
        <f>IF(Z40&gt;0, (R40*SUMPRODUCT(K40:$K$98, X40:$X$98)-K40*$AZ$3)/Z40, 0)</f>
        <v>3378.869059568694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2000000</v>
      </c>
      <c r="S41">
        <f t="shared" si="1"/>
        <v>3308.5622225522216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1998.235130327666</v>
      </c>
      <c r="AC41">
        <f t="shared" si="2"/>
        <v>1919.4606316417094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-10656.626571062001</v>
      </c>
      <c r="AI41">
        <f t="shared" si="25"/>
        <v>-10663.878439481454</v>
      </c>
      <c r="AJ41">
        <f t="shared" si="7"/>
        <v>78.774498685956587</v>
      </c>
      <c r="AK41">
        <f t="shared" si="22"/>
        <v>139.87645912293664</v>
      </c>
      <c r="AL41">
        <f t="shared" si="26"/>
        <v>-10445.22748167256</v>
      </c>
      <c r="AN41">
        <f t="shared" si="27"/>
        <v>0</v>
      </c>
      <c r="AO41">
        <f t="shared" si="27"/>
        <v>0</v>
      </c>
      <c r="AP41">
        <f t="shared" si="27"/>
        <v>-9.7760869147453314E-2</v>
      </c>
      <c r="AQ41">
        <f t="shared" si="27"/>
        <v>-143.65967713538049</v>
      </c>
      <c r="AR41">
        <f t="shared" si="27"/>
        <v>-143.75743800452796</v>
      </c>
      <c r="AS41">
        <f t="shared" si="27"/>
        <v>1.0619419731246336</v>
      </c>
      <c r="AT41">
        <f t="shared" si="27"/>
        <v>1.8856442817474808</v>
      </c>
      <c r="AU41">
        <f t="shared" si="23"/>
        <v>-140.80985174965585</v>
      </c>
      <c r="AW41">
        <v>38</v>
      </c>
      <c r="AX41">
        <f>IF(Z41&gt;0, (R41*SUMPRODUCT(K41:$K$98, X41:$X$98)-K41*$AZ$3)/Z41, 0)</f>
        <v>3308.5622225522216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2000000</v>
      </c>
      <c r="S42">
        <f t="shared" si="1"/>
        <v>3237.7520419129528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1919.4606316417094</v>
      </c>
      <c r="AC42">
        <f t="shared" si="2"/>
        <v>1841.2672786960948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-11322.091538719244</v>
      </c>
      <c r="AI42">
        <f t="shared" si="25"/>
        <v>-11329.200125382386</v>
      </c>
      <c r="AJ42">
        <f t="shared" si="7"/>
        <v>78.193352945614606</v>
      </c>
      <c r="AK42">
        <f t="shared" si="22"/>
        <v>134.36224421491966</v>
      </c>
      <c r="AL42">
        <f t="shared" si="26"/>
        <v>-11116.644528221852</v>
      </c>
      <c r="AN42">
        <f t="shared" si="27"/>
        <v>0</v>
      </c>
      <c r="AO42">
        <f t="shared" si="27"/>
        <v>0</v>
      </c>
      <c r="AP42">
        <f t="shared" si="27"/>
        <v>-8.5561891777747326E-2</v>
      </c>
      <c r="AQ42">
        <f t="shared" si="27"/>
        <v>-136.277380700251</v>
      </c>
      <c r="AR42">
        <f t="shared" si="27"/>
        <v>-136.36294259202876</v>
      </c>
      <c r="AS42">
        <f t="shared" si="27"/>
        <v>0.94116756529986689</v>
      </c>
      <c r="AT42">
        <f t="shared" si="27"/>
        <v>1.6172395925256751</v>
      </c>
      <c r="AU42">
        <f t="shared" si="23"/>
        <v>-133.80453543420322</v>
      </c>
      <c r="AW42">
        <v>39</v>
      </c>
      <c r="AX42">
        <f>IF(Z42&gt;0, (R42*SUMPRODUCT(K42:$K$98, X42:$X$98)-K42*$AZ$3)/Z42, 0)</f>
        <v>3237.7520419129528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2000000</v>
      </c>
      <c r="S43">
        <f t="shared" si="1"/>
        <v>3166.2866367560191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1841.2672786960948</v>
      </c>
      <c r="AC43">
        <f t="shared" si="2"/>
        <v>1763.4419731652777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-12113.625383151017</v>
      </c>
      <c r="AI43">
        <f t="shared" si="25"/>
        <v>-12120.587173788881</v>
      </c>
      <c r="AJ43">
        <f t="shared" si="7"/>
        <v>77.825305530817104</v>
      </c>
      <c r="AK43">
        <f t="shared" si="22"/>
        <v>128.88870950872663</v>
      </c>
      <c r="AL43">
        <f t="shared" si="26"/>
        <v>-11913.873158749337</v>
      </c>
      <c r="AN43">
        <f t="shared" si="27"/>
        <v>0</v>
      </c>
      <c r="AO43">
        <f t="shared" si="27"/>
        <v>0</v>
      </c>
      <c r="AP43">
        <f t="shared" si="27"/>
        <v>-7.4816958972526187E-2</v>
      </c>
      <c r="AQ43">
        <f t="shared" si="27"/>
        <v>-130.18268724864527</v>
      </c>
      <c r="AR43">
        <f t="shared" si="27"/>
        <v>-130.25750420761779</v>
      </c>
      <c r="AS43">
        <f t="shared" si="27"/>
        <v>0.83637285201510847</v>
      </c>
      <c r="AT43">
        <f t="shared" si="27"/>
        <v>1.3851409490666824</v>
      </c>
      <c r="AU43">
        <f t="shared" si="23"/>
        <v>-128.035990406536</v>
      </c>
      <c r="AW43">
        <v>40</v>
      </c>
      <c r="AX43">
        <f>IF(Z43&gt;0, (R43*SUMPRODUCT(K43:$K$98, X43:$X$98)-K43*$AZ$3)/Z43, 0)</f>
        <v>3166.2866367560191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12.5</v>
      </c>
      <c r="R44">
        <f t="shared" si="0"/>
        <v>2000000</v>
      </c>
      <c r="S44">
        <f t="shared" si="1"/>
        <v>3093.3054799826514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1763.4419731652777</v>
      </c>
      <c r="AC44">
        <f t="shared" si="2"/>
        <v>1685.4486387464835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-13008.101351305251</v>
      </c>
      <c r="AI44">
        <f t="shared" si="25"/>
        <v>-13014.912223403293</v>
      </c>
      <c r="AJ44">
        <f t="shared" si="7"/>
        <v>77.99333441879412</v>
      </c>
      <c r="AK44">
        <f t="shared" si="22"/>
        <v>123.44093812156945</v>
      </c>
      <c r="AL44">
        <f t="shared" si="26"/>
        <v>-12813.477950862929</v>
      </c>
      <c r="AN44">
        <f t="shared" si="27"/>
        <v>0</v>
      </c>
      <c r="AO44">
        <f t="shared" si="27"/>
        <v>0</v>
      </c>
      <c r="AP44">
        <f t="shared" si="27"/>
        <v>-6.5352739181310474E-2</v>
      </c>
      <c r="AQ44">
        <f t="shared" si="27"/>
        <v>-124.81735710474234</v>
      </c>
      <c r="AR44">
        <f t="shared" si="27"/>
        <v>-124.88270984392366</v>
      </c>
      <c r="AS44">
        <f t="shared" si="27"/>
        <v>0.74837377193124366</v>
      </c>
      <c r="AT44">
        <f t="shared" si="27"/>
        <v>1.1844596869871651</v>
      </c>
      <c r="AU44">
        <f t="shared" si="23"/>
        <v>-122.94987638500525</v>
      </c>
      <c r="AW44">
        <v>41</v>
      </c>
      <c r="AX44">
        <f>IF(Z44&gt;0, (R44*SUMPRODUCT(K44:$K$98, X44:$X$98)-K44*$AZ$3)/Z44, 0)</f>
        <v>3093.3054799826514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12.5</v>
      </c>
      <c r="R45">
        <f t="shared" si="0"/>
        <v>2000000</v>
      </c>
      <c r="S45">
        <f t="shared" si="1"/>
        <v>3018.7566760378754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1685.4486387464835</v>
      </c>
      <c r="AC45">
        <f t="shared" si="2"/>
        <v>1607.2289180969653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-14013.742032640481</v>
      </c>
      <c r="AI45">
        <f t="shared" si="25"/>
        <v>-14020.397210129837</v>
      </c>
      <c r="AJ45">
        <f t="shared" si="7"/>
        <v>78.219720649518194</v>
      </c>
      <c r="AK45">
        <f t="shared" si="22"/>
        <v>117.98140471225386</v>
      </c>
      <c r="AL45">
        <f t="shared" si="26"/>
        <v>-13824.196084768064</v>
      </c>
      <c r="AN45">
        <f t="shared" si="27"/>
        <v>0</v>
      </c>
      <c r="AO45">
        <f t="shared" si="27"/>
        <v>0</v>
      </c>
      <c r="AP45">
        <f t="shared" si="27"/>
        <v>-5.7016780409331148E-2</v>
      </c>
      <c r="AQ45">
        <f t="shared" si="27"/>
        <v>-120.05967586378058</v>
      </c>
      <c r="AR45">
        <f t="shared" si="27"/>
        <v>-120.11669264418991</v>
      </c>
      <c r="AS45">
        <f t="shared" si="27"/>
        <v>0.67013038241058254</v>
      </c>
      <c r="AT45">
        <f t="shared" si="27"/>
        <v>1.0107799312071231</v>
      </c>
      <c r="AU45">
        <f t="shared" si="23"/>
        <v>-118.43578233057221</v>
      </c>
      <c r="AW45">
        <v>42</v>
      </c>
      <c r="AX45">
        <f>IF(Z45&gt;0, (R45*SUMPRODUCT(K45:$K$98, X45:$X$98)-K45*$AZ$3)/Z45, 0)</f>
        <v>3018.7566760378754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2000000</v>
      </c>
      <c r="S46">
        <f t="shared" si="1"/>
        <v>2942.6833239379603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1607.2289180969653</v>
      </c>
      <c r="AC46">
        <f t="shared" si="2"/>
        <v>1528.7742747824934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-15145.9359868927</v>
      </c>
      <c r="AI46">
        <f t="shared" si="25"/>
        <v>-15152.429950507245</v>
      </c>
      <c r="AJ46">
        <f t="shared" si="7"/>
        <v>78.454643314471923</v>
      </c>
      <c r="AK46">
        <f t="shared" si="22"/>
        <v>112.50602426678759</v>
      </c>
      <c r="AL46">
        <f t="shared" si="26"/>
        <v>-14961.469282925986</v>
      </c>
      <c r="AN46">
        <f t="shared" si="27"/>
        <v>0</v>
      </c>
      <c r="AO46">
        <f t="shared" si="27"/>
        <v>0</v>
      </c>
      <c r="AP46">
        <f t="shared" si="27"/>
        <v>-4.9674656899626558E-2</v>
      </c>
      <c r="AQ46">
        <f t="shared" si="27"/>
        <v>-115.85669680801369</v>
      </c>
      <c r="AR46">
        <f t="shared" si="27"/>
        <v>-115.90637146491332</v>
      </c>
      <c r="AS46">
        <f t="shared" si="27"/>
        <v>0.60012770630561796</v>
      </c>
      <c r="AT46">
        <f t="shared" si="27"/>
        <v>0.86059893253426989</v>
      </c>
      <c r="AU46">
        <f t="shared" si="23"/>
        <v>-114.44564482607343</v>
      </c>
      <c r="AW46">
        <v>43</v>
      </c>
      <c r="AX46">
        <f>IF(Z46&gt;0, (R46*SUMPRODUCT(K46:$K$98, X46:$X$98)-K46*$AZ$3)/Z46, 0)</f>
        <v>2942.6833239379603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2000000</v>
      </c>
      <c r="S47">
        <f t="shared" si="1"/>
        <v>2864.9496358177785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1528.7742747824934</v>
      </c>
      <c r="AC47">
        <f t="shared" si="2"/>
        <v>1450.0649284649328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-16364.311391965304</v>
      </c>
      <c r="AI47">
        <f t="shared" si="25"/>
        <v>-16370.638138997503</v>
      </c>
      <c r="AJ47">
        <f t="shared" si="7"/>
        <v>78.70934631756063</v>
      </c>
      <c r="AK47">
        <f t="shared" si="22"/>
        <v>107.01419923477455</v>
      </c>
      <c r="AL47">
        <f t="shared" si="26"/>
        <v>-16184.914593445168</v>
      </c>
      <c r="AN47">
        <f t="shared" si="27"/>
        <v>0</v>
      </c>
      <c r="AO47">
        <f t="shared" si="27"/>
        <v>0</v>
      </c>
      <c r="AP47">
        <f t="shared" si="27"/>
        <v>-4.3210319004579181E-2</v>
      </c>
      <c r="AQ47">
        <f t="shared" si="27"/>
        <v>-111.76472078594303</v>
      </c>
      <c r="AR47">
        <f t="shared" si="27"/>
        <v>-111.8079311049476</v>
      </c>
      <c r="AS47">
        <f t="shared" si="27"/>
        <v>0.53756787583163756</v>
      </c>
      <c r="AT47">
        <f t="shared" si="27"/>
        <v>0.73088392240435407</v>
      </c>
      <c r="AU47">
        <f t="shared" si="23"/>
        <v>-110.53947930671161</v>
      </c>
      <c r="AW47">
        <v>44</v>
      </c>
      <c r="AX47">
        <f>IF(Z47&gt;0, (R47*SUMPRODUCT(K47:$K$98, X47:$X$98)-K47*$AZ$3)/Z47, 0)</f>
        <v>2864.9496358177785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2000000</v>
      </c>
      <c r="S48">
        <f t="shared" si="1"/>
        <v>2786.1334869795387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1450.0649284649328</v>
      </c>
      <c r="AC48">
        <f t="shared" si="2"/>
        <v>1371.4674849026089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-17661.556706537871</v>
      </c>
      <c r="AI48">
        <f t="shared" si="25"/>
        <v>-17667.709801370333</v>
      </c>
      <c r="AJ48">
        <f t="shared" si="7"/>
        <v>78.597443562323861</v>
      </c>
      <c r="AK48">
        <f t="shared" si="22"/>
        <v>101.50454499254531</v>
      </c>
      <c r="AL48">
        <f t="shared" si="26"/>
        <v>-17487.607812815462</v>
      </c>
      <c r="AN48">
        <f t="shared" si="27"/>
        <v>0</v>
      </c>
      <c r="AO48">
        <f t="shared" si="27"/>
        <v>0</v>
      </c>
      <c r="AP48">
        <f t="shared" si="27"/>
        <v>-3.7521707051108001E-2</v>
      </c>
      <c r="AQ48">
        <f t="shared" si="27"/>
        <v>-107.70055961320317</v>
      </c>
      <c r="AR48">
        <f t="shared" si="27"/>
        <v>-107.73808132025428</v>
      </c>
      <c r="AS48">
        <f t="shared" si="27"/>
        <v>0.47928893225453356</v>
      </c>
      <c r="AT48">
        <f t="shared" si="27"/>
        <v>0.61897693847869584</v>
      </c>
      <c r="AU48">
        <f t="shared" si="23"/>
        <v>-106.63981544952104</v>
      </c>
      <c r="AW48">
        <v>45</v>
      </c>
      <c r="AX48">
        <f>IF(Z48&gt;0, (R48*SUMPRODUCT(K48:$K$98, X48:$X$98)-K48*$AZ$3)/Z48, 0)</f>
        <v>2786.1334869795387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2000000</v>
      </c>
      <c r="S49">
        <f t="shared" si="1"/>
        <v>2706.8096748640414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1371.4674849026089</v>
      </c>
      <c r="AC49">
        <f t="shared" si="2"/>
        <v>1293.3805656676366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-19000.788346487621</v>
      </c>
      <c r="AI49">
        <f t="shared" si="25"/>
        <v>-19006.761155444594</v>
      </c>
      <c r="AJ49">
        <f t="shared" si="7"/>
        <v>78.086919234972356</v>
      </c>
      <c r="AK49">
        <f t="shared" si="22"/>
        <v>96.00272394318263</v>
      </c>
      <c r="AL49">
        <f t="shared" si="26"/>
        <v>-18832.671512266439</v>
      </c>
      <c r="AN49">
        <f t="shared" si="27"/>
        <v>0</v>
      </c>
      <c r="AO49">
        <f t="shared" si="27"/>
        <v>0</v>
      </c>
      <c r="AP49">
        <f t="shared" si="27"/>
        <v>-3.2519928423049918E-2</v>
      </c>
      <c r="AQ49">
        <f t="shared" si="27"/>
        <v>-103.45287811157286</v>
      </c>
      <c r="AR49">
        <f t="shared" si="27"/>
        <v>-103.48539803999591</v>
      </c>
      <c r="AS49">
        <f t="shared" si="27"/>
        <v>0.42515691404020833</v>
      </c>
      <c r="AT49">
        <f t="shared" si="27"/>
        <v>0.52270242251864141</v>
      </c>
      <c r="AU49">
        <f t="shared" si="23"/>
        <v>-102.53753870343706</v>
      </c>
      <c r="AW49">
        <v>46</v>
      </c>
      <c r="AX49">
        <f>IF(Z49&gt;0, (R49*SUMPRODUCT(K49:$K$98, X49:$X$98)-K49*$AZ$3)/Z49, 0)</f>
        <v>2706.8096748640414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2000000</v>
      </c>
      <c r="S50">
        <f t="shared" si="1"/>
        <v>2627.9911343416261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1293.3805656676366</v>
      </c>
      <c r="AC50">
        <f t="shared" si="2"/>
        <v>1216.3684378937703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-20390.852503489408</v>
      </c>
      <c r="AI50">
        <f t="shared" si="25"/>
        <v>-20396.638141528663</v>
      </c>
      <c r="AJ50">
        <f t="shared" si="7"/>
        <v>77.012127773866268</v>
      </c>
      <c r="AK50">
        <f t="shared" si="22"/>
        <v>90.536639596734574</v>
      </c>
      <c r="AL50">
        <f t="shared" si="26"/>
        <v>-20229.089374158062</v>
      </c>
      <c r="AN50">
        <f t="shared" si="27"/>
        <v>0</v>
      </c>
      <c r="AO50">
        <f t="shared" si="27"/>
        <v>0</v>
      </c>
      <c r="AP50">
        <f t="shared" si="27"/>
        <v>-2.8125755323847163E-2</v>
      </c>
      <c r="AQ50">
        <f t="shared" si="27"/>
        <v>-99.126168015798726</v>
      </c>
      <c r="AR50">
        <f t="shared" si="27"/>
        <v>-99.154293771122582</v>
      </c>
      <c r="AS50">
        <f t="shared" si="27"/>
        <v>0.37437949765268835</v>
      </c>
      <c r="AT50">
        <f t="shared" si="27"/>
        <v>0.44012628440698826</v>
      </c>
      <c r="AU50">
        <f t="shared" si="23"/>
        <v>-98.339787989062899</v>
      </c>
      <c r="AW50">
        <v>47</v>
      </c>
      <c r="AX50">
        <f>IF(Z50&gt;0, (R50*SUMPRODUCT(K50:$K$98, X50:$X$98)-K50*$AZ$3)/Z50, 0)</f>
        <v>2627.9911343416261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2000000</v>
      </c>
      <c r="S51">
        <f t="shared" si="1"/>
        <v>2550.6040475685527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1216.3684378937703</v>
      </c>
      <c r="AC51">
        <f t="shared" si="2"/>
        <v>1140.8500826794948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-21872.594424681036</v>
      </c>
      <c r="AI51">
        <f t="shared" si="25"/>
        <v>-21878.185502624743</v>
      </c>
      <c r="AJ51">
        <f t="shared" si="7"/>
        <v>75.518355214275516</v>
      </c>
      <c r="AK51">
        <f t="shared" si="22"/>
        <v>85.145790652563932</v>
      </c>
      <c r="AL51">
        <f t="shared" si="26"/>
        <v>-21717.521356757901</v>
      </c>
      <c r="AN51">
        <f t="shared" si="27"/>
        <v>0</v>
      </c>
      <c r="AO51">
        <f t="shared" si="27"/>
        <v>0</v>
      </c>
      <c r="AP51">
        <f t="shared" si="27"/>
        <v>-2.4267802872750648E-2</v>
      </c>
      <c r="AQ51">
        <f t="shared" si="27"/>
        <v>-94.936936161138235</v>
      </c>
      <c r="AR51">
        <f t="shared" si="27"/>
        <v>-94.961203964010977</v>
      </c>
      <c r="AS51">
        <f t="shared" si="27"/>
        <v>0.3277837612113263</v>
      </c>
      <c r="AT51">
        <f t="shared" si="27"/>
        <v>0.36957117818866075</v>
      </c>
      <c r="AU51">
        <f t="shared" si="23"/>
        <v>-94.263849024610991</v>
      </c>
      <c r="AW51">
        <v>48</v>
      </c>
      <c r="AX51">
        <f>IF(Z51&gt;0, (R51*SUMPRODUCT(K51:$K$98, X51:$X$98)-K51*$AZ$3)/Z51, 0)</f>
        <v>2550.6040475685527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2000000</v>
      </c>
      <c r="S52">
        <f t="shared" si="1"/>
        <v>2475.0843652141102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1140.8500826794948</v>
      </c>
      <c r="AC52">
        <f t="shared" si="2"/>
        <v>1066.9915508054314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-23440.740988882349</v>
      </c>
      <c r="AI52">
        <f t="shared" si="25"/>
        <v>-23446.129651415442</v>
      </c>
      <c r="AJ52">
        <f t="shared" si="7"/>
        <v>73.858531874063374</v>
      </c>
      <c r="AK52">
        <f t="shared" si="22"/>
        <v>79.859505787564643</v>
      </c>
      <c r="AL52">
        <f t="shared" si="26"/>
        <v>-23292.411613753815</v>
      </c>
      <c r="AN52">
        <f t="shared" si="27"/>
        <v>0</v>
      </c>
      <c r="AO52">
        <f t="shared" si="27"/>
        <v>0</v>
      </c>
      <c r="AP52">
        <f t="shared" si="27"/>
        <v>-2.0883239814244128E-2</v>
      </c>
      <c r="AQ52">
        <f t="shared" si="27"/>
        <v>-90.842321724245053</v>
      </c>
      <c r="AR52">
        <f t="shared" si="27"/>
        <v>-90.863204964059307</v>
      </c>
      <c r="AS52">
        <f t="shared" si="27"/>
        <v>0.28623158789077086</v>
      </c>
      <c r="AT52">
        <f t="shared" si="27"/>
        <v>0.30948778116416775</v>
      </c>
      <c r="AU52">
        <f t="shared" si="23"/>
        <v>-90.267485595004374</v>
      </c>
      <c r="AW52">
        <v>49</v>
      </c>
      <c r="AX52">
        <f>IF(Z52&gt;0, (R52*SUMPRODUCT(K52:$K$98, X52:$X$98)-K52*$AZ$3)/Z52, 0)</f>
        <v>2475.0843652141102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2000000</v>
      </c>
      <c r="S53">
        <f t="shared" si="1"/>
        <v>2401.9515677631066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1066.9915508054314</v>
      </c>
      <c r="AC53">
        <f t="shared" si="2"/>
        <v>994.96923290893108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-25096.788728192434</v>
      </c>
      <c r="AI53">
        <f t="shared" si="25"/>
        <v>-25101.966649170641</v>
      </c>
      <c r="AJ53">
        <f t="shared" si="7"/>
        <v>72.02231789650034</v>
      </c>
      <c r="AK53">
        <f t="shared" si="22"/>
        <v>74.689408556380201</v>
      </c>
      <c r="AL53">
        <f t="shared" si="26"/>
        <v>-24955.254922717762</v>
      </c>
      <c r="AN53">
        <f t="shared" si="27"/>
        <v>0</v>
      </c>
      <c r="AO53">
        <f t="shared" si="27"/>
        <v>0</v>
      </c>
      <c r="AP53">
        <f t="shared" si="27"/>
        <v>-1.7916545827055541E-2</v>
      </c>
      <c r="AQ53">
        <f t="shared" si="27"/>
        <v>-86.83944139992542</v>
      </c>
      <c r="AR53">
        <f t="shared" si="27"/>
        <v>-86.857357945752469</v>
      </c>
      <c r="AS53">
        <f t="shared" si="27"/>
        <v>0.24921028431952716</v>
      </c>
      <c r="AT53">
        <f t="shared" si="27"/>
        <v>0.25843890179626228</v>
      </c>
      <c r="AU53">
        <f t="shared" si="23"/>
        <v>-86.349708759636684</v>
      </c>
      <c r="AW53">
        <v>50</v>
      </c>
      <c r="AX53">
        <f>IF(Z53&gt;0, (R53*SUMPRODUCT(K53:$K$98, X53:$X$98)-K53*$AZ$3)/Z53, 0)</f>
        <v>2401.9515677631066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2000000</v>
      </c>
      <c r="S54">
        <f t="shared" si="1"/>
        <v>2331.3675691221874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994.96923290893108</v>
      </c>
      <c r="AC54">
        <f t="shared" si="2"/>
        <v>924.93336635520711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-26714.180936382865</v>
      </c>
      <c r="AI54">
        <f t="shared" si="25"/>
        <v>-26719.14011452044</v>
      </c>
      <c r="AJ54">
        <f t="shared" si="7"/>
        <v>70.035866553723963</v>
      </c>
      <c r="AK54">
        <f t="shared" si="22"/>
        <v>69.647846303625187</v>
      </c>
      <c r="AL54">
        <f t="shared" si="26"/>
        <v>-26579.45640166309</v>
      </c>
      <c r="AN54">
        <f t="shared" si="27"/>
        <v>0</v>
      </c>
      <c r="AO54">
        <f t="shared" si="27"/>
        <v>0</v>
      </c>
      <c r="AP54">
        <f t="shared" si="27"/>
        <v>-1.53211213570341E-2</v>
      </c>
      <c r="AQ54">
        <f t="shared" si="27"/>
        <v>-82.532064129541638</v>
      </c>
      <c r="AR54">
        <f t="shared" si="27"/>
        <v>-82.547385250898685</v>
      </c>
      <c r="AS54">
        <f t="shared" si="27"/>
        <v>0.21637214494971577</v>
      </c>
      <c r="AT54">
        <f t="shared" si="27"/>
        <v>0.215173376690978</v>
      </c>
      <c r="AU54">
        <f t="shared" si="23"/>
        <v>-82.115839729257985</v>
      </c>
      <c r="AW54">
        <v>51</v>
      </c>
      <c r="AX54">
        <f>IF(Z54&gt;0, (R54*SUMPRODUCT(K54:$K$98, X54:$X$98)-K54*$AZ$3)/Z54, 0)</f>
        <v>2331.3675691221874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2000000</v>
      </c>
      <c r="S55">
        <f t="shared" si="1"/>
        <v>2264.2302011759439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924.93336635520711</v>
      </c>
      <c r="AC55">
        <f t="shared" si="2"/>
        <v>857.40449405263007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-28186.358586380753</v>
      </c>
      <c r="AI55">
        <f t="shared" si="25"/>
        <v>-28191.092007995787</v>
      </c>
      <c r="AJ55">
        <f t="shared" si="7"/>
        <v>67.528872302577042</v>
      </c>
      <c r="AK55">
        <f t="shared" si="22"/>
        <v>64.745335644864511</v>
      </c>
      <c r="AL55">
        <f t="shared" si="26"/>
        <v>-28058.817800048346</v>
      </c>
      <c r="AN55">
        <f t="shared" si="27"/>
        <v>0</v>
      </c>
      <c r="AO55">
        <f t="shared" si="27"/>
        <v>0</v>
      </c>
      <c r="AP55">
        <f t="shared" si="27"/>
        <v>-1.3056837851616388E-2</v>
      </c>
      <c r="AQ55">
        <f t="shared" si="27"/>
        <v>-77.750249950486136</v>
      </c>
      <c r="AR55">
        <f t="shared" si="27"/>
        <v>-77.763306788337744</v>
      </c>
      <c r="AS55">
        <f t="shared" si="27"/>
        <v>0.18627403338779408</v>
      </c>
      <c r="AT55">
        <f t="shared" si="27"/>
        <v>0.17859582727187312</v>
      </c>
      <c r="AU55">
        <f t="shared" si="23"/>
        <v>-77.398436927678077</v>
      </c>
      <c r="AW55">
        <v>52</v>
      </c>
      <c r="AX55">
        <f>IF(Z55&gt;0, (R55*SUMPRODUCT(K55:$K$98, X55:$X$98)-K55*$AZ$3)/Z55, 0)</f>
        <v>2264.2302011759439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2000000</v>
      </c>
      <c r="S56">
        <f t="shared" si="1"/>
        <v>2223.3510190326656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857.40449405263007</v>
      </c>
      <c r="AC56">
        <f t="shared" si="2"/>
        <v>793.04995109050572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-36391.396634920835</v>
      </c>
      <c r="AI56">
        <f t="shared" si="25"/>
        <v>-36395.855276090748</v>
      </c>
      <c r="AJ56">
        <f t="shared" si="7"/>
        <v>64.354542962124356</v>
      </c>
      <c r="AK56">
        <f t="shared" si="22"/>
        <v>60.018314583684109</v>
      </c>
      <c r="AL56">
        <f t="shared" si="26"/>
        <v>-36271.48241854494</v>
      </c>
      <c r="AN56">
        <f t="shared" si="27"/>
        <v>0</v>
      </c>
      <c r="AO56">
        <f t="shared" si="27"/>
        <v>0</v>
      </c>
      <c r="AP56">
        <f t="shared" si="27"/>
        <v>-1.0981137266468134E-2</v>
      </c>
      <c r="AQ56">
        <f t="shared" si="27"/>
        <v>-89.627962093701797</v>
      </c>
      <c r="AR56">
        <f t="shared" si="27"/>
        <v>-89.638943230968266</v>
      </c>
      <c r="AS56">
        <f t="shared" si="27"/>
        <v>0.15849808115448638</v>
      </c>
      <c r="AT56">
        <f t="shared" si="27"/>
        <v>0.14781843297743527</v>
      </c>
      <c r="AU56">
        <f t="shared" si="23"/>
        <v>-89.332626716836344</v>
      </c>
      <c r="AW56">
        <v>53</v>
      </c>
      <c r="AX56">
        <f>IF(Z56&gt;0, (R56*SUMPRODUCT(K56:$K$98, X56:$X$98)-K56*$AZ$3)/Z56, 0)</f>
        <v>2223.3510190326656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2000000</v>
      </c>
      <c r="S57">
        <f t="shared" si="1"/>
        <v>2160.2453358246521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793.04995109050572</v>
      </c>
      <c r="AC57">
        <f t="shared" si="2"/>
        <v>715.38244166498419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-43932.838394689883</v>
      </c>
      <c r="AI57">
        <f t="shared" si="25"/>
        <v>-43936.977869208131</v>
      </c>
      <c r="AJ57">
        <f t="shared" si="7"/>
        <v>77.66750942552153</v>
      </c>
      <c r="AK57">
        <f t="shared" si="22"/>
        <v>55.513496576335406</v>
      </c>
      <c r="AL57">
        <f t="shared" si="26"/>
        <v>-43803.796863206277</v>
      </c>
      <c r="AN57">
        <f t="shared" si="27"/>
        <v>0</v>
      </c>
      <c r="AO57">
        <f t="shared" si="27"/>
        <v>0</v>
      </c>
      <c r="AP57">
        <f t="shared" si="27"/>
        <v>-9.1027368788824808E-3</v>
      </c>
      <c r="AQ57">
        <f t="shared" si="27"/>
        <v>-96.608655636439096</v>
      </c>
      <c r="AR57">
        <f t="shared" si="27"/>
        <v>-96.617758373317969</v>
      </c>
      <c r="AS57">
        <f t="shared" si="27"/>
        <v>0.17079146138522702</v>
      </c>
      <c r="AT57">
        <f t="shared" si="27"/>
        <v>0.12207461365769752</v>
      </c>
      <c r="AU57">
        <f t="shared" si="23"/>
        <v>-96.324892298275046</v>
      </c>
      <c r="AW57">
        <v>54</v>
      </c>
      <c r="AX57">
        <f>IF(Z57&gt;0, (R57*SUMPRODUCT(K57:$K$98, X57:$X$98)-K57*$AZ$3)/Z57, 0)</f>
        <v>2160.2453358246521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2000000</v>
      </c>
      <c r="S58">
        <f t="shared" si="1"/>
        <v>2080.737314226546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715.38244166498419</v>
      </c>
      <c r="AC58">
        <f t="shared" si="2"/>
        <v>629.45276162513437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-50664.192980241445</v>
      </c>
      <c r="AI58">
        <f t="shared" si="25"/>
        <v>-50667.974408808383</v>
      </c>
      <c r="AJ58">
        <f t="shared" si="7"/>
        <v>85.929680039849814</v>
      </c>
      <c r="AK58">
        <f t="shared" si="22"/>
        <v>50.076770916548895</v>
      </c>
      <c r="AL58">
        <f t="shared" si="26"/>
        <v>-50531.967957851979</v>
      </c>
      <c r="AN58">
        <f t="shared" si="27"/>
        <v>0</v>
      </c>
      <c r="AO58">
        <f t="shared" si="27"/>
        <v>0</v>
      </c>
      <c r="AP58">
        <f t="shared" si="27"/>
        <v>-7.4244562753153611E-3</v>
      </c>
      <c r="AQ58">
        <f t="shared" si="27"/>
        <v>-99.474068820064247</v>
      </c>
      <c r="AR58">
        <f t="shared" si="27"/>
        <v>-99.481493276339563</v>
      </c>
      <c r="AS58">
        <f t="shared" si="27"/>
        <v>0.16871432076898318</v>
      </c>
      <c r="AT58">
        <f t="shared" si="27"/>
        <v>9.832072442922464E-2</v>
      </c>
      <c r="AU58">
        <f t="shared" si="23"/>
        <v>-99.21445823114135</v>
      </c>
      <c r="AW58">
        <v>55</v>
      </c>
      <c r="AX58">
        <f>IF(Z58&gt;0, (R58*SUMPRODUCT(K58:$K$98, X58:$X$98)-K58*$AZ$3)/Z58, 0)</f>
        <v>2080.737314226546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2000000</v>
      </c>
      <c r="S59">
        <f t="shared" si="1"/>
        <v>1988.1873478272132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629.45276162513437</v>
      </c>
      <c r="AC59">
        <f t="shared" si="2"/>
        <v>539.51349244488222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-56259.317362247857</v>
      </c>
      <c r="AI59">
        <f t="shared" si="25"/>
        <v>-56262.70935579561</v>
      </c>
      <c r="AJ59">
        <f t="shared" si="7"/>
        <v>89.939269180252154</v>
      </c>
      <c r="AK59">
        <f t="shared" si="22"/>
        <v>44.061693313759413</v>
      </c>
      <c r="AL59">
        <f t="shared" si="26"/>
        <v>-56128.708393301604</v>
      </c>
      <c r="AN59">
        <f t="shared" si="27"/>
        <v>0</v>
      </c>
      <c r="AO59">
        <f t="shared" si="27"/>
        <v>0</v>
      </c>
      <c r="AP59">
        <f t="shared" si="27"/>
        <v>-5.9462853729135507E-3</v>
      </c>
      <c r="AQ59">
        <f t="shared" si="27"/>
        <v>-98.624584985575638</v>
      </c>
      <c r="AR59">
        <f t="shared" si="27"/>
        <v>-98.630531270948552</v>
      </c>
      <c r="AS59">
        <f t="shared" si="27"/>
        <v>0.15766673882112547</v>
      </c>
      <c r="AT59">
        <f t="shared" si="27"/>
        <v>7.7241716049460563E-2</v>
      </c>
      <c r="AU59">
        <f t="shared" si="23"/>
        <v>-98.395622816077974</v>
      </c>
      <c r="AW59">
        <v>56</v>
      </c>
      <c r="AX59">
        <f>IF(Z59&gt;0, (R59*SUMPRODUCT(K59:$K$98, X59:$X$98)-K59*$AZ$3)/Z59, 0)</f>
        <v>1988.1873478272132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2000000</v>
      </c>
      <c r="S60">
        <f t="shared" si="1"/>
        <v>1880.589153920648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539.51349244488222</v>
      </c>
      <c r="AC60">
        <f t="shared" si="2"/>
        <v>449.40212142342426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-59354.190707454502</v>
      </c>
      <c r="AI60">
        <f t="shared" si="25"/>
        <v>-59357.177817374861</v>
      </c>
      <c r="AJ60">
        <f t="shared" si="7"/>
        <v>90.111371021457956</v>
      </c>
      <c r="AK60">
        <f t="shared" si="22"/>
        <v>37.765944471141758</v>
      </c>
      <c r="AL60">
        <f t="shared" si="26"/>
        <v>-59229.300501882266</v>
      </c>
      <c r="AN60">
        <f t="shared" si="27"/>
        <v>0</v>
      </c>
      <c r="AO60">
        <f t="shared" si="27"/>
        <v>0</v>
      </c>
      <c r="AP60">
        <f t="shared" si="27"/>
        <v>-4.6754553292261336E-3</v>
      </c>
      <c r="AQ60">
        <f t="shared" si="27"/>
        <v>-92.901792921592218</v>
      </c>
      <c r="AR60">
        <f t="shared" si="27"/>
        <v>-92.906468376921438</v>
      </c>
      <c r="AS60">
        <f t="shared" si="27"/>
        <v>0.14104324952854333</v>
      </c>
      <c r="AT60">
        <f t="shared" si="27"/>
        <v>5.9111646724983716E-2</v>
      </c>
      <c r="AU60">
        <f t="shared" si="23"/>
        <v>-92.706313480667916</v>
      </c>
      <c r="AW60">
        <v>57</v>
      </c>
      <c r="AX60">
        <f>IF(Z60&gt;0, (R60*SUMPRODUCT(K60:$K$98, X60:$X$98)-K60*$AZ$3)/Z60, 0)</f>
        <v>1880.589153920648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2000000</v>
      </c>
      <c r="S61">
        <f t="shared" si="1"/>
        <v>1765.618495299974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449.40212142342426</v>
      </c>
      <c r="AC61">
        <f t="shared" si="2"/>
        <v>364.10141239836571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-60723.233650067334</v>
      </c>
      <c r="AI61">
        <f t="shared" si="25"/>
        <v>-60725.811368678173</v>
      </c>
      <c r="AJ61">
        <f t="shared" si="7"/>
        <v>85.300709025058552</v>
      </c>
      <c r="AK61">
        <f t="shared" si="22"/>
        <v>31.458148499639702</v>
      </c>
      <c r="AL61">
        <f t="shared" si="26"/>
        <v>-60609.052511153473</v>
      </c>
      <c r="AN61">
        <f t="shared" si="27"/>
        <v>0</v>
      </c>
      <c r="AO61">
        <f t="shared" si="27"/>
        <v>0</v>
      </c>
      <c r="AP61">
        <f t="shared" si="27"/>
        <v>-3.6023855527921927E-3</v>
      </c>
      <c r="AQ61">
        <f t="shared" si="27"/>
        <v>-84.861279543802169</v>
      </c>
      <c r="AR61">
        <f t="shared" si="27"/>
        <v>-84.864881929354965</v>
      </c>
      <c r="AS61">
        <f t="shared" si="27"/>
        <v>0.11920852824760586</v>
      </c>
      <c r="AT61">
        <f t="shared" si="27"/>
        <v>4.3963052908915785E-2</v>
      </c>
      <c r="AU61">
        <f t="shared" si="23"/>
        <v>-84.701710348198432</v>
      </c>
      <c r="AW61">
        <v>58</v>
      </c>
      <c r="AX61">
        <f>IF(Z61&gt;0, (R61*SUMPRODUCT(K61:$K$98, X61:$X$98)-K61*$AZ$3)/Z61, 0)</f>
        <v>1765.618495299974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2000000</v>
      </c>
      <c r="S62">
        <f t="shared" si="1"/>
        <v>1642.5783472804883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364.10141239836571</v>
      </c>
      <c r="AC62">
        <f t="shared" si="2"/>
        <v>286.02681490504017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-60044.969422733921</v>
      </c>
      <c r="AI62">
        <f t="shared" si="25"/>
        <v>-60047.14608309976</v>
      </c>
      <c r="AJ62">
        <f t="shared" si="7"/>
        <v>78.074597493325541</v>
      </c>
      <c r="AK62">
        <f t="shared" si="22"/>
        <v>25.487098867885603</v>
      </c>
      <c r="AL62">
        <f t="shared" si="26"/>
        <v>-59943.584386738548</v>
      </c>
      <c r="AN62">
        <f t="shared" si="27"/>
        <v>0</v>
      </c>
      <c r="AO62">
        <f t="shared" si="27"/>
        <v>0</v>
      </c>
      <c r="AP62">
        <f t="shared" si="27"/>
        <v>-2.7159847797825439E-3</v>
      </c>
      <c r="AQ62">
        <f t="shared" si="27"/>
        <v>-74.922677701117379</v>
      </c>
      <c r="AR62">
        <f t="shared" si="27"/>
        <v>-74.925393685897163</v>
      </c>
      <c r="AS62">
        <f t="shared" si="27"/>
        <v>9.7419616678531704E-2</v>
      </c>
      <c r="AT62">
        <f t="shared" si="27"/>
        <v>3.1802192796056582E-2</v>
      </c>
      <c r="AU62">
        <f t="shared" si="23"/>
        <v>-74.796171876422562</v>
      </c>
      <c r="AW62">
        <v>59</v>
      </c>
      <c r="AX62">
        <f>IF(Z62&gt;0, (R62*SUMPRODUCT(K62:$K$98, X62:$X$98)-K62*$AZ$3)/Z62, 0)</f>
        <v>1642.5783472804883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2000000</v>
      </c>
      <c r="S63">
        <f t="shared" si="1"/>
        <v>1511.171256833909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286.02681490504017</v>
      </c>
      <c r="AC63">
        <f t="shared" si="2"/>
        <v>217.1636747489911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-57371.930878351828</v>
      </c>
      <c r="AI63">
        <f t="shared" si="25"/>
        <v>-57373.727197546017</v>
      </c>
      <c r="AJ63">
        <f t="shared" si="7"/>
        <v>68.86314015604907</v>
      </c>
      <c r="AK63">
        <f t="shared" si="22"/>
        <v>20.021877043352813</v>
      </c>
      <c r="AL63">
        <f t="shared" si="26"/>
        <v>-57284.842180346619</v>
      </c>
      <c r="AN63">
        <f t="shared" si="27"/>
        <v>0</v>
      </c>
      <c r="AO63">
        <f t="shared" si="27"/>
        <v>0</v>
      </c>
      <c r="AP63">
        <f t="shared" si="27"/>
        <v>-2.0012537110680188E-3</v>
      </c>
      <c r="AQ63">
        <f t="shared" si="27"/>
        <v>-63.917253655505313</v>
      </c>
      <c r="AR63">
        <f t="shared" si="27"/>
        <v>-63.919254909216377</v>
      </c>
      <c r="AS63">
        <f t="shared" si="27"/>
        <v>7.6719446765729088E-2</v>
      </c>
      <c r="AT63">
        <f t="shared" si="27"/>
        <v>2.2306088954070859E-2</v>
      </c>
      <c r="AU63">
        <f t="shared" si="23"/>
        <v>-63.820229373496581</v>
      </c>
      <c r="AW63">
        <v>60</v>
      </c>
      <c r="AX63">
        <f>IF(Z63&gt;0, (R63*SUMPRODUCT(K63:$K$98, X63:$X$98)-K63*$AZ$3)/Z63, 0)</f>
        <v>1511.171256833909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2000000</v>
      </c>
      <c r="S64">
        <f t="shared" si="1"/>
        <v>1371.9615196477337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217.1636747489911</v>
      </c>
      <c r="AC64">
        <f t="shared" si="2"/>
        <v>158.65672247301109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-53252.452447983414</v>
      </c>
      <c r="AI64">
        <f t="shared" si="25"/>
        <v>-53253.897976157867</v>
      </c>
      <c r="AJ64">
        <f t="shared" si="7"/>
        <v>58.506952275980012</v>
      </c>
      <c r="AK64">
        <f t="shared" si="22"/>
        <v>15.201457232429378</v>
      </c>
      <c r="AL64">
        <f t="shared" si="26"/>
        <v>-53180.18956664946</v>
      </c>
      <c r="AN64">
        <f t="shared" si="27"/>
        <v>0</v>
      </c>
      <c r="AO64">
        <f t="shared" si="27"/>
        <v>0</v>
      </c>
      <c r="AP64">
        <f t="shared" si="27"/>
        <v>-1.4378950145691144E-3</v>
      </c>
      <c r="AQ64">
        <f t="shared" si="27"/>
        <v>-52.971251091418623</v>
      </c>
      <c r="AR64">
        <f t="shared" si="27"/>
        <v>-52.972688986433191</v>
      </c>
      <c r="AS64">
        <f t="shared" si="27"/>
        <v>5.8198004357298758E-2</v>
      </c>
      <c r="AT64">
        <f t="shared" si="27"/>
        <v>1.5121185428990913E-2</v>
      </c>
      <c r="AU64">
        <f t="shared" si="23"/>
        <v>-52.899369796646909</v>
      </c>
      <c r="AW64">
        <v>61</v>
      </c>
      <c r="AX64">
        <f>IF(Z64&gt;0, (R64*SUMPRODUCT(K64:$K$98, X64:$X$98)-K64*$AZ$3)/Z64, 0)</f>
        <v>1371.9615196477337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2000000</v>
      </c>
      <c r="S65">
        <f t="shared" si="1"/>
        <v>1219.6139622228095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158.65672247301109</v>
      </c>
      <c r="AC65">
        <f t="shared" si="2"/>
        <v>110.51609761331156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-47740.386320026955</v>
      </c>
      <c r="AI65">
        <f t="shared" si="25"/>
        <v>-47741.51901550516</v>
      </c>
      <c r="AJ65">
        <f t="shared" si="7"/>
        <v>48.140624859699528</v>
      </c>
      <c r="AK65">
        <f t="shared" si="22"/>
        <v>11.105970573110778</v>
      </c>
      <c r="AL65">
        <f t="shared" si="26"/>
        <v>-47682.272420072353</v>
      </c>
      <c r="AN65">
        <f t="shared" si="27"/>
        <v>0</v>
      </c>
      <c r="AO65">
        <f t="shared" si="27"/>
        <v>0</v>
      </c>
      <c r="AP65">
        <f t="shared" si="27"/>
        <v>-1.0059948587874217E-3</v>
      </c>
      <c r="AQ65">
        <f t="shared" si="27"/>
        <v>-42.400260368787258</v>
      </c>
      <c r="AR65">
        <f t="shared" si="27"/>
        <v>-42.401266363646045</v>
      </c>
      <c r="AS65">
        <f t="shared" si="27"/>
        <v>4.275572917831847E-2</v>
      </c>
      <c r="AT65">
        <f t="shared" si="27"/>
        <v>9.8636831464107132E-3</v>
      </c>
      <c r="AU65">
        <f t="shared" si="23"/>
        <v>-42.348646951321321</v>
      </c>
      <c r="AW65">
        <v>62</v>
      </c>
      <c r="AX65">
        <f>IF(Z65&gt;0, (R65*SUMPRODUCT(K65:$K$98, X65:$X$98)-K65*$AZ$3)/Z65, 0)</f>
        <v>1219.6139622228095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2000000</v>
      </c>
      <c r="S66">
        <f t="shared" si="1"/>
        <v>1050.0430245592784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110.51609761331156</v>
      </c>
      <c r="AC66">
        <f t="shared" si="2"/>
        <v>72.428896379987833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-41464.813896862208</v>
      </c>
      <c r="AI66">
        <f t="shared" si="25"/>
        <v>-41465.676110298773</v>
      </c>
      <c r="AJ66">
        <f t="shared" si="7"/>
        <v>38.087201233323725</v>
      </c>
      <c r="AK66">
        <f t="shared" si="22"/>
        <v>7.7361268329318102</v>
      </c>
      <c r="AL66">
        <f t="shared" si="26"/>
        <v>-41419.85278223252</v>
      </c>
      <c r="AN66">
        <f t="shared" si="27"/>
        <v>0</v>
      </c>
      <c r="AO66">
        <f t="shared" si="27"/>
        <v>0</v>
      </c>
      <c r="AP66">
        <f t="shared" si="27"/>
        <v>-6.8372169138517186E-4</v>
      </c>
      <c r="AQ66">
        <f t="shared" si="27"/>
        <v>-32.880945121165006</v>
      </c>
      <c r="AR66">
        <f t="shared" si="27"/>
        <v>-32.881628842856394</v>
      </c>
      <c r="AS66">
        <f t="shared" si="27"/>
        <v>3.0202551413511951E-2</v>
      </c>
      <c r="AT66">
        <f t="shared" si="27"/>
        <v>6.1346268785075165E-3</v>
      </c>
      <c r="AU66">
        <f t="shared" si="23"/>
        <v>-32.845291664564371</v>
      </c>
      <c r="AW66">
        <v>63</v>
      </c>
      <c r="AX66">
        <f>IF(Z66&gt;0, (R66*SUMPRODUCT(K66:$K$98, X66:$X$98)-K66*$AZ$3)/Z66, 0)</f>
        <v>1050.0430245592784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853.10941667821055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72.428896379987833</v>
      </c>
      <c r="AC67">
        <f t="shared" ref="AC67:AC89" si="30">S67*Z67</f>
        <v>43.398896915486596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-0.63589288881124384</v>
      </c>
      <c r="AH67">
        <f t="shared" ref="AH67:AH89" si="33">-X67*R67</f>
        <v>-34831.746142622833</v>
      </c>
      <c r="AI67">
        <f t="shared" ref="AI67:AI89" si="34">SUM(AE67:AH67)</f>
        <v>-34832.382035511648</v>
      </c>
      <c r="AJ67">
        <f t="shared" ref="AJ67:AJ89" si="35">AB67-AC67</f>
        <v>29.029999464501238</v>
      </c>
      <c r="AK67">
        <f t="shared" si="22"/>
        <v>5.0700227465991485</v>
      </c>
      <c r="AL67">
        <f t="shared" si="26"/>
        <v>-34798.282013300544</v>
      </c>
      <c r="AN67">
        <f t="shared" ref="AN67:AT89" si="36">AE67*$K67</f>
        <v>0</v>
      </c>
      <c r="AO67">
        <f t="shared" si="36"/>
        <v>0</v>
      </c>
      <c r="AP67">
        <f t="shared" si="36"/>
        <v>-4.5022594406250119E-4</v>
      </c>
      <c r="AQ67">
        <f t="shared" si="36"/>
        <v>-24.66163101733126</v>
      </c>
      <c r="AR67">
        <f t="shared" si="36"/>
        <v>-24.662081243275324</v>
      </c>
      <c r="AS67">
        <f t="shared" si="36"/>
        <v>2.05538686546291E-2</v>
      </c>
      <c r="AT67">
        <f t="shared" si="36"/>
        <v>3.5896859638943567E-3</v>
      </c>
      <c r="AU67">
        <f t="shared" si="23"/>
        <v>-24.637937688656798</v>
      </c>
      <c r="AW67">
        <v>64</v>
      </c>
      <c r="AX67">
        <f>IF(Z67&gt;0, (R67*SUMPRODUCT(K67:$K$98, X67:$X$98)-K67*$AZ$3)/Z67, 0)</f>
        <v>853.10941667821055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12.5</v>
      </c>
      <c r="R68">
        <f t="shared" si="28"/>
        <v>2000000</v>
      </c>
      <c r="S68">
        <f t="shared" si="29"/>
        <v>611.05381646436149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43.398896915486596</v>
      </c>
      <c r="AC68">
        <f t="shared" si="30"/>
        <v>22.175610234462276</v>
      </c>
      <c r="AE68">
        <f t="shared" si="31"/>
        <v>0</v>
      </c>
      <c r="AF68">
        <f t="shared" si="32"/>
        <v>0</v>
      </c>
      <c r="AG68">
        <f t="shared" si="32"/>
        <v>-0.45363455797505076</v>
      </c>
      <c r="AH68">
        <f t="shared" si="33"/>
        <v>-28143.904311692906</v>
      </c>
      <c r="AI68">
        <f t="shared" si="34"/>
        <v>-28144.357946250882</v>
      </c>
      <c r="AJ68">
        <f t="shared" si="35"/>
        <v>21.223286681024319</v>
      </c>
      <c r="AK68">
        <f t="shared" si="22"/>
        <v>3.0379227840840621</v>
      </c>
      <c r="AL68">
        <f t="shared" si="26"/>
        <v>-28120.096736785774</v>
      </c>
      <c r="AN68">
        <f t="shared" si="36"/>
        <v>0</v>
      </c>
      <c r="AO68">
        <f t="shared" si="36"/>
        <v>0</v>
      </c>
      <c r="AP68">
        <f t="shared" si="36"/>
        <v>-2.8677062194937118E-4</v>
      </c>
      <c r="AQ68">
        <f t="shared" si="36"/>
        <v>-17.791512576940068</v>
      </c>
      <c r="AR68">
        <f t="shared" si="36"/>
        <v>-17.791799347562016</v>
      </c>
      <c r="AS68">
        <f t="shared" si="36"/>
        <v>1.3416559682963753E-2</v>
      </c>
      <c r="AT68">
        <f t="shared" si="36"/>
        <v>1.9204599625627853E-3</v>
      </c>
      <c r="AU68">
        <f t="shared" si="23"/>
        <v>-17.776462327916491</v>
      </c>
      <c r="AW68">
        <v>65</v>
      </c>
      <c r="AX68">
        <f>IF(Z68&gt;0, (R68*SUMPRODUCT(K68:$K$98, X68:$X$98)-K68*$AZ$3)/Z68, 0)</f>
        <v>611.05381646436149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2000000</v>
      </c>
      <c r="S69">
        <f t="shared" si="29"/>
        <v>298.47199809465496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22.175610234462276</v>
      </c>
      <c r="AC69">
        <f t="shared" si="30"/>
        <v>7.454047957796277</v>
      </c>
      <c r="AE69">
        <f t="shared" si="31"/>
        <v>0</v>
      </c>
      <c r="AF69">
        <f t="shared" si="32"/>
        <v>0</v>
      </c>
      <c r="AG69">
        <f t="shared" si="32"/>
        <v>-0.31217534665648777</v>
      </c>
      <c r="AH69">
        <f t="shared" si="33"/>
        <v>-21907.658518210006</v>
      </c>
      <c r="AI69">
        <f t="shared" si="34"/>
        <v>-21907.970693556661</v>
      </c>
      <c r="AJ69">
        <f t="shared" si="35"/>
        <v>14.721562276665999</v>
      </c>
      <c r="AK69">
        <f t="shared" si="22"/>
        <v>1.5522927164123594</v>
      </c>
      <c r="AL69">
        <f t="shared" si="26"/>
        <v>-21891.696838563581</v>
      </c>
      <c r="AN69">
        <f t="shared" si="36"/>
        <v>0</v>
      </c>
      <c r="AO69">
        <f t="shared" si="36"/>
        <v>0</v>
      </c>
      <c r="AP69">
        <f t="shared" si="36"/>
        <v>-1.7620129924616145E-4</v>
      </c>
      <c r="AQ69">
        <f t="shared" si="36"/>
        <v>-12.365351510596668</v>
      </c>
      <c r="AR69">
        <f t="shared" si="36"/>
        <v>-12.365527711895911</v>
      </c>
      <c r="AS69">
        <f t="shared" si="36"/>
        <v>8.3092993340571943E-3</v>
      </c>
      <c r="AT69">
        <f t="shared" si="36"/>
        <v>8.7616141496010944E-4</v>
      </c>
      <c r="AU69">
        <f t="shared" si="23"/>
        <v>-12.356342251146893</v>
      </c>
      <c r="AW69">
        <v>66</v>
      </c>
      <c r="AX69">
        <f>IF(Z69&gt;0, (R69*SUMPRODUCT(K69:$K$98, X69:$X$98)-K69*$AZ$3)/Z69, 0)</f>
        <v>298.47199809465496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2000000</v>
      </c>
      <c r="S70">
        <f t="shared" si="29"/>
        <v>-131.11692501981437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7.454047957796277</v>
      </c>
      <c r="AC70">
        <f t="shared" si="30"/>
        <v>-2.1702764989842791</v>
      </c>
      <c r="AE70">
        <f t="shared" si="31"/>
        <v>0</v>
      </c>
      <c r="AF70">
        <f t="shared" si="32"/>
        <v>0</v>
      </c>
      <c r="AG70">
        <f t="shared" si="32"/>
        <v>-0.20690277958550232</v>
      </c>
      <c r="AH70">
        <f t="shared" si="33"/>
        <v>-16344.130176707293</v>
      </c>
      <c r="AI70">
        <f t="shared" si="34"/>
        <v>-16344.337079486879</v>
      </c>
      <c r="AJ70">
        <f t="shared" si="35"/>
        <v>9.6243244567805561</v>
      </c>
      <c r="AK70">
        <f t="shared" si="22"/>
        <v>0.52178335704573942</v>
      </c>
      <c r="AL70">
        <f t="shared" si="26"/>
        <v>-16334.190971673052</v>
      </c>
      <c r="AN70">
        <f t="shared" si="36"/>
        <v>0</v>
      </c>
      <c r="AO70">
        <f t="shared" si="36"/>
        <v>0</v>
      </c>
      <c r="AP70">
        <f t="shared" si="36"/>
        <v>-1.0426986379344217E-4</v>
      </c>
      <c r="AQ70">
        <f t="shared" si="36"/>
        <v>-8.2367198292920882</v>
      </c>
      <c r="AR70">
        <f t="shared" si="36"/>
        <v>-8.2368240991558821</v>
      </c>
      <c r="AS70">
        <f t="shared" si="36"/>
        <v>4.8502345025176257E-3</v>
      </c>
      <c r="AT70">
        <f t="shared" si="36"/>
        <v>2.6295576926438016E-4</v>
      </c>
      <c r="AU70">
        <f t="shared" si="23"/>
        <v>-8.2317109088841001</v>
      </c>
      <c r="AW70">
        <v>67</v>
      </c>
      <c r="AX70">
        <f>IF(Z70&gt;0, (R70*SUMPRODUCT(K70:$K$98, X70:$X$98)-K70*$AZ$3)/Z70, 0)</f>
        <v>-131.11692501981437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2000000</v>
      </c>
      <c r="S71">
        <f t="shared" si="29"/>
        <v>-753.96171371706305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-2.1702764989842791</v>
      </c>
      <c r="AC71">
        <f t="shared" si="30"/>
        <v>-7.9596507445119613</v>
      </c>
      <c r="AE71">
        <f t="shared" si="31"/>
        <v>0</v>
      </c>
      <c r="AF71">
        <f t="shared" si="32"/>
        <v>0</v>
      </c>
      <c r="AG71">
        <f t="shared" si="32"/>
        <v>-0.1319637754759215</v>
      </c>
      <c r="AH71">
        <f t="shared" si="33"/>
        <v>-11659.196210196129</v>
      </c>
      <c r="AI71">
        <f t="shared" si="34"/>
        <v>-11659.328173971604</v>
      </c>
      <c r="AJ71">
        <f t="shared" si="35"/>
        <v>5.7893742455276822</v>
      </c>
      <c r="AK71">
        <f t="shared" si="22"/>
        <v>-0.15191935492889955</v>
      </c>
      <c r="AL71">
        <f t="shared" si="26"/>
        <v>-11653.690719081005</v>
      </c>
      <c r="AN71">
        <f t="shared" si="36"/>
        <v>0</v>
      </c>
      <c r="AO71">
        <f t="shared" si="36"/>
        <v>0</v>
      </c>
      <c r="AP71">
        <f t="shared" si="36"/>
        <v>-5.9378495655356121E-5</v>
      </c>
      <c r="AQ71">
        <f t="shared" si="36"/>
        <v>-5.2461785745012692</v>
      </c>
      <c r="AR71">
        <f t="shared" si="36"/>
        <v>-5.2462379529969239</v>
      </c>
      <c r="AS71">
        <f t="shared" si="36"/>
        <v>2.6049901364637779E-3</v>
      </c>
      <c r="AT71">
        <f t="shared" si="36"/>
        <v>-6.8357719564155069E-5</v>
      </c>
      <c r="AU71">
        <f t="shared" si="23"/>
        <v>-5.2437013205800245</v>
      </c>
      <c r="AW71">
        <v>68</v>
      </c>
      <c r="AX71">
        <f>IF(Z71&gt;0, (R71*SUMPRODUCT(K71:$K$98, X71:$X$98)-K71*$AZ$3)/Z71, 0)</f>
        <v>-753.96171371706305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2000000</v>
      </c>
      <c r="S72">
        <f t="shared" si="29"/>
        <v>-1705.0809172405977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-7.9596507445119613</v>
      </c>
      <c r="AC72">
        <f t="shared" si="30"/>
        <v>-11.020699333509299</v>
      </c>
      <c r="AE72">
        <f t="shared" si="31"/>
        <v>0</v>
      </c>
      <c r="AF72">
        <f t="shared" si="32"/>
        <v>0</v>
      </c>
      <c r="AG72">
        <f t="shared" si="32"/>
        <v>-8.0793081592753294E-2</v>
      </c>
      <c r="AH72">
        <f t="shared" si="33"/>
        <v>-7976.1689805454389</v>
      </c>
      <c r="AI72">
        <f t="shared" si="34"/>
        <v>-7976.2497736270316</v>
      </c>
      <c r="AJ72">
        <f t="shared" si="35"/>
        <v>3.0610485889973376</v>
      </c>
      <c r="AK72">
        <f t="shared" ref="AK72:AK89" si="49">G72*SUM(AB72:AB72, AE72:AF72)</f>
        <v>-0.55717555211583736</v>
      </c>
      <c r="AL72">
        <f t="shared" si="26"/>
        <v>-7973.7459005901501</v>
      </c>
      <c r="AN72">
        <f t="shared" si="36"/>
        <v>0</v>
      </c>
      <c r="AO72">
        <f t="shared" si="36"/>
        <v>0</v>
      </c>
      <c r="AP72">
        <f t="shared" si="36"/>
        <v>-3.2458661660291579E-5</v>
      </c>
      <c r="AQ72">
        <f t="shared" si="36"/>
        <v>-3.2044299484679981</v>
      </c>
      <c r="AR72">
        <f t="shared" si="36"/>
        <v>-3.2044624071296584</v>
      </c>
      <c r="AS72">
        <f t="shared" si="36"/>
        <v>1.2297778289581834E-3</v>
      </c>
      <c r="AT72">
        <f t="shared" si="36"/>
        <v>-2.2384556171126742E-4</v>
      </c>
      <c r="AU72">
        <f t="shared" si="23"/>
        <v>-3.2034564748624113</v>
      </c>
      <c r="AW72">
        <v>69</v>
      </c>
      <c r="AX72">
        <f>IF(Z72&gt;0, (R72*SUMPRODUCT(K72:$K$98, X72:$X$98)-K72*$AZ$3)/Z72, 0)</f>
        <v>-1705.0809172405977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2000000</v>
      </c>
      <c r="S73">
        <f t="shared" si="29"/>
        <v>-3239.4058881605019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-11.020699333509299</v>
      </c>
      <c r="AC73">
        <f t="shared" si="30"/>
        <v>-12.274120366348786</v>
      </c>
      <c r="AE73">
        <f t="shared" si="31"/>
        <v>0</v>
      </c>
      <c r="AF73">
        <f t="shared" si="32"/>
        <v>0</v>
      </c>
      <c r="AG73">
        <f t="shared" si="32"/>
        <v>-4.7362544206055984E-2</v>
      </c>
      <c r="AH73">
        <f t="shared" si="33"/>
        <v>-5219.6170513231637</v>
      </c>
      <c r="AI73">
        <f t="shared" si="34"/>
        <v>-5219.6644138673701</v>
      </c>
      <c r="AJ73">
        <f t="shared" si="35"/>
        <v>1.253421032839487</v>
      </c>
      <c r="AK73">
        <f t="shared" si="49"/>
        <v>-0.771448953345651</v>
      </c>
      <c r="AL73">
        <f t="shared" si="26"/>
        <v>-5219.1824417878761</v>
      </c>
      <c r="AN73">
        <f t="shared" si="36"/>
        <v>0</v>
      </c>
      <c r="AO73">
        <f t="shared" si="36"/>
        <v>0</v>
      </c>
      <c r="AP73">
        <f t="shared" si="36"/>
        <v>-1.6989219862732122E-5</v>
      </c>
      <c r="AQ73">
        <f t="shared" si="36"/>
        <v>-1.8723069710612401</v>
      </c>
      <c r="AR73">
        <f t="shared" si="36"/>
        <v>-1.8723239602811028</v>
      </c>
      <c r="AS73">
        <f t="shared" si="36"/>
        <v>4.4960940896329629E-4</v>
      </c>
      <c r="AT73">
        <f t="shared" si="36"/>
        <v>-2.7672322298066094E-4</v>
      </c>
      <c r="AU73">
        <f t="shared" si="23"/>
        <v>-1.8721510740951202</v>
      </c>
      <c r="AW73">
        <v>70</v>
      </c>
      <c r="AX73">
        <f>IF(Z73&gt;0, (R73*SUMPRODUCT(K73:$K$98, X73:$X$98)-K73*$AZ$3)/Z73, 0)</f>
        <v>-3239.4058881605019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2000000</v>
      </c>
      <c r="S74">
        <f t="shared" si="29"/>
        <v>-5846.869288582523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-12.274120366348786</v>
      </c>
      <c r="AC74">
        <f t="shared" si="30"/>
        <v>-12.404455091313142</v>
      </c>
      <c r="AE74">
        <f t="shared" si="31"/>
        <v>0</v>
      </c>
      <c r="AF74">
        <f t="shared" si="32"/>
        <v>0</v>
      </c>
      <c r="AG74">
        <f t="shared" si="32"/>
        <v>-2.6519438179368804E-2</v>
      </c>
      <c r="AH74">
        <f t="shared" si="33"/>
        <v>-3259.1168935402593</v>
      </c>
      <c r="AI74">
        <f t="shared" si="34"/>
        <v>-3259.1434129784388</v>
      </c>
      <c r="AJ74">
        <f t="shared" si="35"/>
        <v>0.1303347249643565</v>
      </c>
      <c r="AK74">
        <f t="shared" si="49"/>
        <v>-0.85918842564441511</v>
      </c>
      <c r="AL74">
        <f t="shared" si="26"/>
        <v>-3259.8722666791186</v>
      </c>
      <c r="AN74">
        <f t="shared" si="36"/>
        <v>0</v>
      </c>
      <c r="AO74">
        <f t="shared" si="36"/>
        <v>0</v>
      </c>
      <c r="AP74">
        <f t="shared" si="36"/>
        <v>-8.4934612477380916E-6</v>
      </c>
      <c r="AQ74">
        <f t="shared" si="36"/>
        <v>-1.0438072952340196</v>
      </c>
      <c r="AR74">
        <f t="shared" si="36"/>
        <v>-1.0438157886952673</v>
      </c>
      <c r="AS74">
        <f t="shared" si="36"/>
        <v>4.17426993826953E-5</v>
      </c>
      <c r="AT74">
        <f t="shared" si="36"/>
        <v>-2.7517489429293896E-4</v>
      </c>
      <c r="AU74">
        <f t="shared" si="23"/>
        <v>-1.0440492208901775</v>
      </c>
      <c r="AW74">
        <v>71</v>
      </c>
      <c r="AX74">
        <f>IF(Z74&gt;0, (R74*SUMPRODUCT(K74:$K$98, X74:$X$98)-K74*$AZ$3)/Z74, 0)</f>
        <v>-5846.869288582523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2000000</v>
      </c>
      <c r="S75">
        <f t="shared" si="29"/>
        <v>-10507.226297159033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-12.404455091313142</v>
      </c>
      <c r="AC75">
        <f t="shared" si="30"/>
        <v>-11.892930023960659</v>
      </c>
      <c r="AE75">
        <f t="shared" si="31"/>
        <v>0</v>
      </c>
      <c r="AF75">
        <f t="shared" si="32"/>
        <v>0</v>
      </c>
      <c r="AG75">
        <f t="shared" si="32"/>
        <v>-1.4148512756378311E-2</v>
      </c>
      <c r="AH75">
        <f t="shared" si="33"/>
        <v>-1936.9169665914885</v>
      </c>
      <c r="AI75">
        <f t="shared" si="34"/>
        <v>-1936.9311151042448</v>
      </c>
      <c r="AJ75">
        <f t="shared" si="35"/>
        <v>-0.51152506735248338</v>
      </c>
      <c r="AK75">
        <f t="shared" si="49"/>
        <v>-0.8683118563919201</v>
      </c>
      <c r="AL75">
        <f t="shared" si="26"/>
        <v>-1938.3109520279893</v>
      </c>
      <c r="AN75">
        <f t="shared" si="36"/>
        <v>0</v>
      </c>
      <c r="AO75">
        <f t="shared" si="36"/>
        <v>0</v>
      </c>
      <c r="AP75">
        <f t="shared" si="36"/>
        <v>-4.0458814990131591E-6</v>
      </c>
      <c r="AQ75">
        <f t="shared" si="36"/>
        <v>-0.55387705090942452</v>
      </c>
      <c r="AR75">
        <f t="shared" si="36"/>
        <v>-0.55388109679092346</v>
      </c>
      <c r="AS75">
        <f t="shared" si="36"/>
        <v>-1.4627472455363812E-4</v>
      </c>
      <c r="AT75">
        <f t="shared" si="36"/>
        <v>-2.4830078861582826E-4</v>
      </c>
      <c r="AU75">
        <f t="shared" si="23"/>
        <v>-0.55427567230409303</v>
      </c>
      <c r="AW75">
        <v>72</v>
      </c>
      <c r="AX75">
        <f>IF(Z75&gt;0, (R75*SUMPRODUCT(K75:$K$98, X75:$X$98)-K75*$AZ$3)/Z75, 0)</f>
        <v>-10507.226297159033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2000000</v>
      </c>
      <c r="S76">
        <f t="shared" si="29"/>
        <v>-19270.917549826863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-11.892930023960659</v>
      </c>
      <c r="AC76">
        <f t="shared" si="30"/>
        <v>-11.058117465417849</v>
      </c>
      <c r="AE76">
        <f t="shared" si="31"/>
        <v>0</v>
      </c>
      <c r="AF76">
        <f t="shared" si="32"/>
        <v>0</v>
      </c>
      <c r="AG76">
        <f t="shared" si="32"/>
        <v>-7.1728016042995829E-3</v>
      </c>
      <c r="AH76">
        <f t="shared" si="33"/>
        <v>-1093.4761639223912</v>
      </c>
      <c r="AI76">
        <f t="shared" si="34"/>
        <v>-1093.4833367239955</v>
      </c>
      <c r="AJ76">
        <f t="shared" si="35"/>
        <v>-0.83481255854280967</v>
      </c>
      <c r="AK76">
        <f t="shared" si="49"/>
        <v>-0.83250510167724623</v>
      </c>
      <c r="AL76">
        <f t="shared" si="26"/>
        <v>-1095.1506543842156</v>
      </c>
      <c r="AN76">
        <f t="shared" si="36"/>
        <v>0</v>
      </c>
      <c r="AO76">
        <f t="shared" si="36"/>
        <v>0</v>
      </c>
      <c r="AP76">
        <f t="shared" si="36"/>
        <v>-1.831357636476977E-6</v>
      </c>
      <c r="AQ76">
        <f t="shared" si="36"/>
        <v>-0.27918601873840182</v>
      </c>
      <c r="AR76">
        <f t="shared" si="36"/>
        <v>-0.2791878500960383</v>
      </c>
      <c r="AS76">
        <f t="shared" si="36"/>
        <v>-2.1314410162938665E-4</v>
      </c>
      <c r="AT76">
        <f t="shared" si="36"/>
        <v>-2.1255496240810137E-4</v>
      </c>
      <c r="AU76">
        <f t="shared" si="23"/>
        <v>-0.2796135491600758</v>
      </c>
      <c r="AW76">
        <v>73</v>
      </c>
      <c r="AX76">
        <f>IF(Z76&gt;0, (R76*SUMPRODUCT(K76:$K$98, X76:$X$98)-K76*$AZ$3)/Z76, 0)</f>
        <v>-19270.917549826863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2000000</v>
      </c>
      <c r="S77">
        <f t="shared" si="29"/>
        <v>-36642.462632446783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-11.058117465417849</v>
      </c>
      <c r="AC77">
        <f t="shared" si="30"/>
        <v>-10.097402047145328</v>
      </c>
      <c r="AE77">
        <f t="shared" si="31"/>
        <v>0</v>
      </c>
      <c r="AF77">
        <f t="shared" si="32"/>
        <v>0</v>
      </c>
      <c r="AG77">
        <f t="shared" si="32"/>
        <v>-3.444569947587294E-3</v>
      </c>
      <c r="AH77">
        <f t="shared" si="33"/>
        <v>-585.04058250708692</v>
      </c>
      <c r="AI77">
        <f t="shared" si="34"/>
        <v>-585.04402707703446</v>
      </c>
      <c r="AJ77">
        <f t="shared" si="35"/>
        <v>-0.96071541827252105</v>
      </c>
      <c r="AK77">
        <f t="shared" si="49"/>
        <v>-0.77406822257924957</v>
      </c>
      <c r="AL77">
        <f t="shared" si="26"/>
        <v>-586.77881071788624</v>
      </c>
      <c r="AN77">
        <f t="shared" si="36"/>
        <v>0</v>
      </c>
      <c r="AO77">
        <f t="shared" si="36"/>
        <v>0</v>
      </c>
      <c r="AP77">
        <f t="shared" si="36"/>
        <v>-7.8523804050485159E-7</v>
      </c>
      <c r="AQ77">
        <f t="shared" si="36"/>
        <v>-0.13336820782096764</v>
      </c>
      <c r="AR77">
        <f t="shared" si="36"/>
        <v>-0.13336899305900815</v>
      </c>
      <c r="AS77">
        <f t="shared" si="36"/>
        <v>-2.1900855665756377E-4</v>
      </c>
      <c r="AT77">
        <f t="shared" si="36"/>
        <v>-1.7645971008396815E-4</v>
      </c>
      <c r="AU77">
        <f t="shared" si="23"/>
        <v>-0.13376446132574968</v>
      </c>
      <c r="AW77">
        <v>74</v>
      </c>
      <c r="AX77">
        <f>IF(Z77&gt;0, (R77*SUMPRODUCT(K77:$K$98, X77:$X$98)-K77*$AZ$3)/Z77, 0)</f>
        <v>-36642.462632446783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2000000</v>
      </c>
      <c r="S78">
        <f t="shared" si="29"/>
        <v>-73015.725848825197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-10.097402047145328</v>
      </c>
      <c r="AC78">
        <f t="shared" si="30"/>
        <v>-9.1237154004922569</v>
      </c>
      <c r="AE78">
        <f t="shared" si="31"/>
        <v>0</v>
      </c>
      <c r="AF78">
        <f t="shared" si="32"/>
        <v>0</v>
      </c>
      <c r="AG78">
        <f t="shared" si="32"/>
        <v>-1.5619435564097482E-3</v>
      </c>
      <c r="AH78">
        <f t="shared" si="33"/>
        <v>-295.70891067226768</v>
      </c>
      <c r="AI78">
        <f t="shared" si="34"/>
        <v>-295.71047261582407</v>
      </c>
      <c r="AJ78">
        <f t="shared" si="35"/>
        <v>-0.97368664665307136</v>
      </c>
      <c r="AK78">
        <f t="shared" si="49"/>
        <v>-0.70681814330017301</v>
      </c>
      <c r="AL78">
        <f t="shared" si="26"/>
        <v>-297.39097740577728</v>
      </c>
      <c r="AN78">
        <f t="shared" si="36"/>
        <v>0</v>
      </c>
      <c r="AO78">
        <f t="shared" si="36"/>
        <v>0</v>
      </c>
      <c r="AP78">
        <f t="shared" si="36"/>
        <v>-3.1791691505885705E-7</v>
      </c>
      <c r="AQ78">
        <f t="shared" si="36"/>
        <v>-6.018838789055473E-2</v>
      </c>
      <c r="AR78">
        <f t="shared" si="36"/>
        <v>-6.0188705807469781E-2</v>
      </c>
      <c r="AS78">
        <f t="shared" si="36"/>
        <v>-1.9818350904399936E-4</v>
      </c>
      <c r="AT78">
        <f t="shared" si="36"/>
        <v>-1.4386527778387378E-4</v>
      </c>
      <c r="AU78">
        <f t="shared" si="23"/>
        <v>-6.0530754594297652E-2</v>
      </c>
      <c r="AW78">
        <v>75</v>
      </c>
      <c r="AX78">
        <f>IF(Z78&gt;0, (R78*SUMPRODUCT(K78:$K$98, X78:$X$98)-K78*$AZ$3)/Z78, 0)</f>
        <v>-73015.725848825197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2000000</v>
      </c>
      <c r="S79">
        <f t="shared" si="29"/>
        <v>-153673.80834100142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-9.1237154004922569</v>
      </c>
      <c r="AC79">
        <f t="shared" si="30"/>
        <v>-8.195461954030991</v>
      </c>
      <c r="AE79">
        <f t="shared" si="31"/>
        <v>0</v>
      </c>
      <c r="AF79">
        <f t="shared" si="32"/>
        <v>0</v>
      </c>
      <c r="AG79">
        <f t="shared" si="32"/>
        <v>-6.6662807105076916E-4</v>
      </c>
      <c r="AH79">
        <f t="shared" si="33"/>
        <v>-140.75136796718104</v>
      </c>
      <c r="AI79">
        <f t="shared" si="34"/>
        <v>-140.7520345952521</v>
      </c>
      <c r="AJ79">
        <f t="shared" si="35"/>
        <v>-0.92825344646126595</v>
      </c>
      <c r="AK79">
        <f t="shared" si="49"/>
        <v>-0.63866007803445801</v>
      </c>
      <c r="AL79">
        <f t="shared" si="26"/>
        <v>-142.31894811974783</v>
      </c>
      <c r="AN79">
        <f t="shared" si="36"/>
        <v>0</v>
      </c>
      <c r="AO79">
        <f t="shared" si="36"/>
        <v>0</v>
      </c>
      <c r="AP79">
        <f t="shared" si="36"/>
        <v>-1.2114733765643081E-7</v>
      </c>
      <c r="AQ79">
        <f t="shared" si="36"/>
        <v>-2.5578961104723713E-2</v>
      </c>
      <c r="AR79">
        <f t="shared" si="36"/>
        <v>-2.5579082252061371E-2</v>
      </c>
      <c r="AS79">
        <f t="shared" si="36"/>
        <v>-1.6869291677431357E-4</v>
      </c>
      <c r="AT79">
        <f t="shared" si="36"/>
        <v>-1.1606467156320878E-4</v>
      </c>
      <c r="AU79">
        <f t="shared" si="23"/>
        <v>-2.5863839840398892E-2</v>
      </c>
      <c r="AW79">
        <v>76</v>
      </c>
      <c r="AX79">
        <f>IF(Z79&gt;0, (R79*SUMPRODUCT(K79:$K$98, X79:$X$98)-K79*$AZ$3)/Z79, 0)</f>
        <v>-153673.80834100142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2000000</v>
      </c>
      <c r="S80">
        <f t="shared" si="29"/>
        <v>-347622.8667689336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-8.195461954030991</v>
      </c>
      <c r="AC80">
        <f t="shared" si="30"/>
        <v>-7.338503563035875</v>
      </c>
      <c r="AE80">
        <f t="shared" si="31"/>
        <v>0</v>
      </c>
      <c r="AF80">
        <f t="shared" si="32"/>
        <v>0</v>
      </c>
      <c r="AG80">
        <f t="shared" si="32"/>
        <v>-2.6388164677015516E-4</v>
      </c>
      <c r="AH80">
        <f t="shared" si="33"/>
        <v>-63.372822971217012</v>
      </c>
      <c r="AI80">
        <f t="shared" si="34"/>
        <v>-63.373086852863779</v>
      </c>
      <c r="AJ80">
        <f t="shared" si="35"/>
        <v>-0.85695839099511595</v>
      </c>
      <c r="AK80">
        <f t="shared" si="49"/>
        <v>-0.5736823367821694</v>
      </c>
      <c r="AL80">
        <f t="shared" si="26"/>
        <v>-64.803727580641066</v>
      </c>
      <c r="AN80">
        <f t="shared" si="36"/>
        <v>0</v>
      </c>
      <c r="AO80">
        <f t="shared" si="36"/>
        <v>0</v>
      </c>
      <c r="AP80">
        <f t="shared" si="36"/>
        <v>-4.2817513177347775E-8</v>
      </c>
      <c r="AQ80">
        <f t="shared" si="36"/>
        <v>-1.028289278874814E-2</v>
      </c>
      <c r="AR80">
        <f t="shared" si="36"/>
        <v>-1.0282935606261315E-2</v>
      </c>
      <c r="AS80">
        <f t="shared" si="36"/>
        <v>-1.3905031914111148E-4</v>
      </c>
      <c r="AT80">
        <f t="shared" si="36"/>
        <v>-9.3085863740184662E-5</v>
      </c>
      <c r="AU80">
        <f t="shared" si="23"/>
        <v>-1.0515071789142611E-2</v>
      </c>
      <c r="AW80">
        <v>77</v>
      </c>
      <c r="AX80">
        <f>IF(Z80&gt;0, (R80*SUMPRODUCT(K80:$K$98, X80:$X$98)-K80*$AZ$3)/Z80, 0)</f>
        <v>-347622.8667689336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2000000</v>
      </c>
      <c r="S81">
        <f t="shared" si="29"/>
        <v>-851310.42446170386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-7.338503563035875</v>
      </c>
      <c r="AC81">
        <f t="shared" si="30"/>
        <v>-6.5608066771640532</v>
      </c>
      <c r="AE81">
        <f t="shared" si="31"/>
        <v>0</v>
      </c>
      <c r="AF81">
        <f t="shared" si="32"/>
        <v>0</v>
      </c>
      <c r="AG81">
        <f t="shared" si="32"/>
        <v>-9.6333935434194691E-5</v>
      </c>
      <c r="AH81">
        <f t="shared" si="33"/>
        <v>-26.385423178921421</v>
      </c>
      <c r="AI81">
        <f t="shared" si="34"/>
        <v>-26.385519512856856</v>
      </c>
      <c r="AJ81">
        <f t="shared" si="35"/>
        <v>-0.77769688587182184</v>
      </c>
      <c r="AK81">
        <f t="shared" si="49"/>
        <v>-0.51369524941251132</v>
      </c>
      <c r="AL81">
        <f t="shared" si="26"/>
        <v>-27.676911648141189</v>
      </c>
      <c r="AN81">
        <f t="shared" si="36"/>
        <v>0</v>
      </c>
      <c r="AO81">
        <f t="shared" si="36"/>
        <v>0</v>
      </c>
      <c r="AP81">
        <f t="shared" si="36"/>
        <v>-1.3956404050444254E-8</v>
      </c>
      <c r="AQ81">
        <f t="shared" si="36"/>
        <v>-3.8225950727252462E-3</v>
      </c>
      <c r="AR81">
        <f t="shared" si="36"/>
        <v>-3.8226090291292969E-3</v>
      </c>
      <c r="AS81">
        <f t="shared" si="36"/>
        <v>-1.1266903941045363E-4</v>
      </c>
      <c r="AT81">
        <f t="shared" si="36"/>
        <v>-7.4421733393131121E-5</v>
      </c>
      <c r="AU81">
        <f t="shared" si="23"/>
        <v>-4.0096998019328815E-3</v>
      </c>
      <c r="AW81">
        <v>78</v>
      </c>
      <c r="AX81">
        <f>IF(Z81&gt;0, (R81*SUMPRODUCT(K81:$K$98, X81:$X$98)-K81*$AZ$3)/Z81, 0)</f>
        <v>-851310.42446170386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2000000</v>
      </c>
      <c r="S82">
        <f t="shared" si="29"/>
        <v>-2273651.7261777222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-6.5608066771640532</v>
      </c>
      <c r="AC82">
        <f t="shared" si="30"/>
        <v>-5.8610758984326967</v>
      </c>
      <c r="AE82">
        <f t="shared" si="31"/>
        <v>0</v>
      </c>
      <c r="AF82">
        <f t="shared" si="32"/>
        <v>0</v>
      </c>
      <c r="AG82">
        <f t="shared" si="32"/>
        <v>-3.2222810506503225E-5</v>
      </c>
      <c r="AH82">
        <f t="shared" si="33"/>
        <v>-10.103645691735924</v>
      </c>
      <c r="AI82">
        <f t="shared" si="34"/>
        <v>-10.103677914546431</v>
      </c>
      <c r="AJ82">
        <f t="shared" si="35"/>
        <v>-0.69973077873135647</v>
      </c>
      <c r="AK82">
        <f t="shared" si="49"/>
        <v>-0.45925646740148379</v>
      </c>
      <c r="AL82">
        <f t="shared" si="26"/>
        <v>-11.262665160679273</v>
      </c>
      <c r="AN82">
        <f t="shared" si="36"/>
        <v>0</v>
      </c>
      <c r="AO82">
        <f t="shared" si="36"/>
        <v>0</v>
      </c>
      <c r="AP82">
        <f t="shared" si="36"/>
        <v>-4.1681143625436991E-9</v>
      </c>
      <c r="AQ82">
        <f t="shared" si="36"/>
        <v>-1.3069359891272666E-3</v>
      </c>
      <c r="AR82">
        <f t="shared" si="36"/>
        <v>-1.3069401572416294E-3</v>
      </c>
      <c r="AS82">
        <f t="shared" si="36"/>
        <v>-9.0512213643047457E-5</v>
      </c>
      <c r="AT82">
        <f t="shared" si="36"/>
        <v>-5.9406161280713712E-5</v>
      </c>
      <c r="AU82">
        <f t="shared" si="23"/>
        <v>-1.4568585321653906E-3</v>
      </c>
      <c r="AW82">
        <v>79</v>
      </c>
      <c r="AX82">
        <f>IF(Z82&gt;0, (R82*SUMPRODUCT(K82:$K$98, X82:$X$98)-K82*$AZ$3)/Z82, 0)</f>
        <v>-2273651.7261777222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2000000</v>
      </c>
      <c r="S83">
        <f t="shared" si="29"/>
        <v>-6675660.0578664979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-5.8610758984326967</v>
      </c>
      <c r="AC83">
        <f t="shared" si="30"/>
        <v>-5.2342101792396081</v>
      </c>
      <c r="AE83">
        <f t="shared" si="31"/>
        <v>0</v>
      </c>
      <c r="AF83">
        <f t="shared" si="32"/>
        <v>0</v>
      </c>
      <c r="AG83">
        <f t="shared" si="32"/>
        <v>-9.8009225564738223E-6</v>
      </c>
      <c r="AH83">
        <f t="shared" si="33"/>
        <v>-3.5359455751942996</v>
      </c>
      <c r="AI83">
        <f t="shared" si="34"/>
        <v>-3.5359553761168563</v>
      </c>
      <c r="AJ83">
        <f t="shared" si="35"/>
        <v>-0.62686571919308864</v>
      </c>
      <c r="AK83">
        <f t="shared" si="49"/>
        <v>-0.41027531289028879</v>
      </c>
      <c r="AL83">
        <f t="shared" si="26"/>
        <v>-4.5730964082002341</v>
      </c>
      <c r="AN83">
        <f t="shared" si="36"/>
        <v>0</v>
      </c>
      <c r="AO83">
        <f t="shared" si="36"/>
        <v>0</v>
      </c>
      <c r="AP83">
        <f t="shared" si="36"/>
        <v>-1.1319445269095387E-9</v>
      </c>
      <c r="AQ83">
        <f t="shared" si="36"/>
        <v>-4.0837933553993986E-4</v>
      </c>
      <c r="AR83">
        <f t="shared" si="36"/>
        <v>-4.0838046748446674E-4</v>
      </c>
      <c r="AS83">
        <f t="shared" si="36"/>
        <v>-7.2399023240840726E-5</v>
      </c>
      <c r="AT83">
        <f t="shared" si="36"/>
        <v>-4.738420207651819E-5</v>
      </c>
      <c r="AU83">
        <f t="shared" si="23"/>
        <v>-5.2816369280182568E-4</v>
      </c>
      <c r="AW83">
        <v>80</v>
      </c>
      <c r="AX83">
        <f>IF(Z83&gt;0, (R83*SUMPRODUCT(K83:$K$98, X83:$X$98)-K83*$AZ$3)/Z83, 0)</f>
        <v>-6675660.0578664979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2000000</v>
      </c>
      <c r="S84">
        <f t="shared" si="29"/>
        <v>-21745989.613804273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-5.2342101792396081</v>
      </c>
      <c r="AC84">
        <f t="shared" si="30"/>
        <v>-4.6737501164481712</v>
      </c>
      <c r="AE84">
        <f t="shared" si="31"/>
        <v>0</v>
      </c>
      <c r="AF84">
        <f t="shared" si="32"/>
        <v>0</v>
      </c>
      <c r="AG84">
        <f t="shared" si="32"/>
        <v>-2.6865586479686422E-6</v>
      </c>
      <c r="AH84">
        <f t="shared" si="33"/>
        <v>-1.1226167492704706</v>
      </c>
      <c r="AI84">
        <f t="shared" si="34"/>
        <v>-1.1226194358291186</v>
      </c>
      <c r="AJ84">
        <f t="shared" si="35"/>
        <v>-0.5604600627914369</v>
      </c>
      <c r="AK84">
        <f t="shared" si="49"/>
        <v>-0.36639471254677258</v>
      </c>
      <c r="AL84">
        <f t="shared" si="26"/>
        <v>-2.0494742111673281</v>
      </c>
      <c r="AN84">
        <f t="shared" si="36"/>
        <v>0</v>
      </c>
      <c r="AO84">
        <f t="shared" si="36"/>
        <v>0</v>
      </c>
      <c r="AP84">
        <f t="shared" si="36"/>
        <v>-2.7703617952680213E-10</v>
      </c>
      <c r="AQ84">
        <f t="shared" si="36"/>
        <v>-1.1576350865291782E-4</v>
      </c>
      <c r="AR84">
        <f t="shared" si="36"/>
        <v>-1.1576378568909736E-4</v>
      </c>
      <c r="AS84">
        <f t="shared" si="36"/>
        <v>-5.7794276961157041E-5</v>
      </c>
      <c r="AT84">
        <f t="shared" si="36"/>
        <v>-3.7782384330052983E-5</v>
      </c>
      <c r="AU84">
        <f t="shared" si="23"/>
        <v>-2.1134044698030739E-4</v>
      </c>
      <c r="AW84">
        <v>81</v>
      </c>
      <c r="AX84">
        <f>IF(Z84&gt;0, (R84*SUMPRODUCT(K84:$K$98, X84:$X$98)-K84*$AZ$3)/Z84, 0)</f>
        <v>-21745989.613804273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2000000</v>
      </c>
      <c r="S85">
        <f t="shared" si="29"/>
        <v>-79505113.778097272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-4.6737501164481712</v>
      </c>
      <c r="AC85">
        <f t="shared" si="30"/>
        <v>-4.1730904852005937</v>
      </c>
      <c r="AE85">
        <f t="shared" si="31"/>
        <v>0</v>
      </c>
      <c r="AF85">
        <f t="shared" si="32"/>
        <v>0</v>
      </c>
      <c r="AG85">
        <f t="shared" si="32"/>
        <v>-6.5610409929855211E-7</v>
      </c>
      <c r="AH85">
        <f t="shared" si="33"/>
        <v>-0.32057423395046458</v>
      </c>
      <c r="AI85">
        <f t="shared" si="34"/>
        <v>-0.32057489005456385</v>
      </c>
      <c r="AJ85">
        <f t="shared" si="35"/>
        <v>-0.50065963124757751</v>
      </c>
      <c r="AK85">
        <f t="shared" si="49"/>
        <v>-0.32716250815137199</v>
      </c>
      <c r="AL85">
        <f t="shared" si="26"/>
        <v>-1.1483970294535133</v>
      </c>
      <c r="AN85">
        <f t="shared" si="36"/>
        <v>0</v>
      </c>
      <c r="AO85">
        <f t="shared" si="36"/>
        <v>0</v>
      </c>
      <c r="AP85">
        <f t="shared" si="36"/>
        <v>-6.0408060505670429E-11</v>
      </c>
      <c r="AQ85">
        <f t="shared" si="36"/>
        <v>-2.9515541423597604E-5</v>
      </c>
      <c r="AR85">
        <f t="shared" si="36"/>
        <v>-2.9515601831658109E-5</v>
      </c>
      <c r="AS85">
        <f t="shared" si="36"/>
        <v>-4.6096156584731537E-5</v>
      </c>
      <c r="AT85">
        <f t="shared" si="36"/>
        <v>-3.0122129413189275E-5</v>
      </c>
      <c r="AU85">
        <f t="shared" si="23"/>
        <v>-1.0573388782957891E-4</v>
      </c>
      <c r="AW85">
        <v>82</v>
      </c>
      <c r="AX85">
        <f>IF(Z85&gt;0, (R85*SUMPRODUCT(K85:$K$98, X85:$X$98)-K85*$AZ$3)/Z85, 0)</f>
        <v>-79505113.778097272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2000000</v>
      </c>
      <c r="S86">
        <f t="shared" si="29"/>
        <v>-331216250.52679533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-4.1730904852005937</v>
      </c>
      <c r="AC86">
        <f t="shared" si="30"/>
        <v>-3.7259991125668117</v>
      </c>
      <c r="AE86">
        <f t="shared" si="31"/>
        <v>0</v>
      </c>
      <c r="AF86">
        <f t="shared" si="32"/>
        <v>0</v>
      </c>
      <c r="AG86">
        <f t="shared" si="32"/>
        <v>-1.4061806699703957E-7</v>
      </c>
      <c r="AH86">
        <f t="shared" si="33"/>
        <v>-8.1427998609364324E-2</v>
      </c>
      <c r="AI86">
        <f t="shared" si="34"/>
        <v>-8.142813922743132E-2</v>
      </c>
      <c r="AJ86">
        <f t="shared" si="35"/>
        <v>-0.44709137263378196</v>
      </c>
      <c r="AK86">
        <f t="shared" si="49"/>
        <v>-0.29211633396404157</v>
      </c>
      <c r="AL86">
        <f t="shared" si="26"/>
        <v>-0.82063584582525484</v>
      </c>
      <c r="AN86">
        <f t="shared" si="36"/>
        <v>0</v>
      </c>
      <c r="AO86">
        <f t="shared" si="36"/>
        <v>0</v>
      </c>
      <c r="AP86">
        <f t="shared" si="36"/>
        <v>-1.1559664830121996E-11</v>
      </c>
      <c r="AQ86">
        <f t="shared" si="36"/>
        <v>-6.693879327268155E-6</v>
      </c>
      <c r="AR86">
        <f t="shared" si="36"/>
        <v>-6.6938908869329845E-6</v>
      </c>
      <c r="AS86">
        <f t="shared" si="36"/>
        <v>-3.6753644296607371E-5</v>
      </c>
      <c r="AT86">
        <f t="shared" si="36"/>
        <v>-2.401374861808756E-5</v>
      </c>
      <c r="AU86">
        <f t="shared" si="23"/>
        <v>-6.746128380162792E-5</v>
      </c>
      <c r="AW86">
        <v>83</v>
      </c>
      <c r="AX86">
        <f>IF(Z86&gt;0, (R86*SUMPRODUCT(K86:$K$98, X86:$X$98)-K86*$AZ$3)/Z86, 0)</f>
        <v>-331216250.52679533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2000000</v>
      </c>
      <c r="S87">
        <f t="shared" si="29"/>
        <v>-1603501031.1778395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-3.7259991125668117</v>
      </c>
      <c r="AC87">
        <f t="shared" si="30"/>
        <v>-3.3267907277182771</v>
      </c>
      <c r="AE87">
        <f t="shared" si="31"/>
        <v>0</v>
      </c>
      <c r="AF87">
        <f t="shared" si="32"/>
        <v>0</v>
      </c>
      <c r="AG87">
        <f t="shared" si="32"/>
        <v>-2.5933805646468843E-8</v>
      </c>
      <c r="AH87">
        <f t="shared" si="33"/>
        <v>-1.8124492908896055E-2</v>
      </c>
      <c r="AI87">
        <f t="shared" si="34"/>
        <v>-1.8124518842701703E-2</v>
      </c>
      <c r="AJ87">
        <f t="shared" si="35"/>
        <v>-0.3992083848485346</v>
      </c>
      <c r="AK87">
        <f t="shared" si="49"/>
        <v>-0.26081993787967683</v>
      </c>
      <c r="AL87">
        <f t="shared" si="26"/>
        <v>-0.67815284157091316</v>
      </c>
      <c r="AN87">
        <f t="shared" si="36"/>
        <v>0</v>
      </c>
      <c r="AO87">
        <f t="shared" si="36"/>
        <v>0</v>
      </c>
      <c r="AP87">
        <f t="shared" si="36"/>
        <v>-1.9034976611569236E-12</v>
      </c>
      <c r="AQ87">
        <f t="shared" si="36"/>
        <v>-1.3303072573321459E-6</v>
      </c>
      <c r="AR87">
        <f t="shared" si="36"/>
        <v>-1.3303091608298072E-6</v>
      </c>
      <c r="AS87">
        <f t="shared" si="36"/>
        <v>-2.930122316918365E-5</v>
      </c>
      <c r="AT87">
        <f t="shared" si="36"/>
        <v>-1.9143744211897358E-5</v>
      </c>
      <c r="AU87">
        <f t="shared" si="23"/>
        <v>-4.9775276541910821E-5</v>
      </c>
      <c r="AW87">
        <v>84</v>
      </c>
      <c r="AX87">
        <f>IF(Z87&gt;0, (R87*SUMPRODUCT(K87:$K$98, X87:$X$98)-K87*$AZ$3)/Z87, 0)</f>
        <v>-1603501031.1778395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2000000</v>
      </c>
      <c r="S88">
        <f t="shared" si="29"/>
        <v>-9264750225.112236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-3.3267907277182771</v>
      </c>
      <c r="AC88">
        <f t="shared" si="30"/>
        <v>-2.9703500234470863</v>
      </c>
      <c r="AE88">
        <f t="shared" si="31"/>
        <v>0</v>
      </c>
      <c r="AF88">
        <f t="shared" si="32"/>
        <v>0</v>
      </c>
      <c r="AG88">
        <f t="shared" si="32"/>
        <v>-4.0075959298340162E-9</v>
      </c>
      <c r="AH88">
        <f t="shared" si="33"/>
        <v>-3.4666994656272223E-3</v>
      </c>
      <c r="AI88">
        <f t="shared" si="34"/>
        <v>-3.4667034732231523E-3</v>
      </c>
      <c r="AJ88">
        <f t="shared" si="35"/>
        <v>-0.35644070427119079</v>
      </c>
      <c r="AK88">
        <f t="shared" si="49"/>
        <v>-0.23287535094027942</v>
      </c>
      <c r="AL88">
        <f t="shared" si="26"/>
        <v>-0.59278275868469332</v>
      </c>
      <c r="AN88">
        <f t="shared" si="36"/>
        <v>0</v>
      </c>
      <c r="AO88">
        <f t="shared" si="36"/>
        <v>0</v>
      </c>
      <c r="AP88">
        <f t="shared" si="36"/>
        <v>-2.6263463601788052E-13</v>
      </c>
      <c r="AQ88">
        <f t="shared" si="36"/>
        <v>-2.2718741317218973E-7</v>
      </c>
      <c r="AR88">
        <f t="shared" si="36"/>
        <v>-2.2718767580682574E-7</v>
      </c>
      <c r="AS88">
        <f t="shared" si="36"/>
        <v>-2.3359060211466582E-5</v>
      </c>
      <c r="AT88">
        <f t="shared" si="36"/>
        <v>-1.5261302312548664E-5</v>
      </c>
      <c r="AU88">
        <f t="shared" si="23"/>
        <v>-3.8847550199822066E-5</v>
      </c>
      <c r="AW88">
        <v>85</v>
      </c>
      <c r="AX88">
        <f>IF(Z88&gt;0, (R88*SUMPRODUCT(K88:$K$98, X88:$X$98)-K88*$AZ$3)/Z88, 0)</f>
        <v>-9264750225.112236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-2.9703500234470863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-6.4121534877344263E-4</v>
      </c>
      <c r="AI89">
        <f t="shared" si="34"/>
        <v>-6.4121534877344263E-4</v>
      </c>
      <c r="AJ89">
        <f t="shared" si="35"/>
        <v>-2.9703500234470863</v>
      </c>
      <c r="AK89">
        <f t="shared" si="49"/>
        <v>-0.20792450164129606</v>
      </c>
      <c r="AL89">
        <f t="shared" si="26"/>
        <v>-3.178915740437156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-3.7519233716840077E-8</v>
      </c>
      <c r="AR89">
        <f t="shared" si="36"/>
        <v>-3.7519233716840077E-8</v>
      </c>
      <c r="AS89">
        <f t="shared" si="36"/>
        <v>-1.7380316451206634E-4</v>
      </c>
      <c r="AT89">
        <f t="shared" si="36"/>
        <v>-1.2166221515844643E-5</v>
      </c>
      <c r="AU89">
        <f t="shared" si="23"/>
        <v>-1.8600690526162782E-4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76684.150354951824</v>
      </c>
      <c r="AO91" s="8">
        <f t="shared" si="50"/>
        <v>-7668.4150354951826</v>
      </c>
      <c r="AP91" s="8">
        <f t="shared" si="50"/>
        <v>-207.5485602034795</v>
      </c>
      <c r="AQ91" s="8">
        <f t="shared" si="50"/>
        <v>-45325.185990227714</v>
      </c>
      <c r="AR91" s="8">
        <f t="shared" si="50"/>
        <v>23483.000769025402</v>
      </c>
      <c r="AS91" s="8">
        <f t="shared" si="50"/>
        <v>-3613.7878762802347</v>
      </c>
      <c r="AT91" s="8">
        <f t="shared" si="50"/>
        <v>2108.0429278301367</v>
      </c>
      <c r="AU91" s="8">
        <f t="shared" si="50"/>
        <v>21977.255820575316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FFF8-33CA-4574-8A99-90272BF40DE6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102174.00869519118</v>
      </c>
      <c r="K3">
        <v>1</v>
      </c>
      <c r="L3" s="2">
        <v>0</v>
      </c>
      <c r="O3">
        <f>$C$3</f>
        <v>102174.00869519118</v>
      </c>
      <c r="P3">
        <f>O3*C5</f>
        <v>10217.400869519119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102174.00869519118</v>
      </c>
      <c r="AF3">
        <f t="shared" ref="AF3:AG34" si="4">-$Z3*P3</f>
        <v>-10217.400869519119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91830.790269772071</v>
      </c>
      <c r="AJ3">
        <f t="shared" ref="AJ3:AJ66" si="7">AB3-AC3</f>
        <v>0</v>
      </c>
      <c r="AL3">
        <f t="shared" ref="AL3:AL34" si="8">SUM(AI3:AK3)</f>
        <v>91830.790269772071</v>
      </c>
      <c r="AN3">
        <f t="shared" ref="AN3:AU34" si="9">AE3*$K3</f>
        <v>102174.00869519118</v>
      </c>
      <c r="AO3">
        <f t="shared" si="9"/>
        <v>-10217.400869519119</v>
      </c>
      <c r="AP3">
        <f t="shared" si="9"/>
        <v>-125.8175559</v>
      </c>
      <c r="AQ3">
        <f t="shared" si="9"/>
        <v>0</v>
      </c>
      <c r="AR3">
        <f t="shared" si="9"/>
        <v>91830.790269772071</v>
      </c>
      <c r="AS3">
        <f t="shared" si="9"/>
        <v>0</v>
      </c>
      <c r="AT3">
        <f t="shared" si="9"/>
        <v>0</v>
      </c>
      <c r="AU3">
        <f t="shared" si="9"/>
        <v>91830.790269772071</v>
      </c>
      <c r="AW3">
        <v>0</v>
      </c>
      <c r="AX3">
        <f>IF(Z3&gt;0, (R3*SUMPRODUCT(K3:$K$98, X3:$X$98)-K3*$AZ$3)/Z3, 0)</f>
        <v>0</v>
      </c>
      <c r="AZ3">
        <f>C6*ABS(SUMPRODUCT(X4:X79, K4:K79))/1</f>
        <v>59638.357625238423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6473.0014460845923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6389.8240312755515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-6389.8240312755515</v>
      </c>
      <c r="AK4">
        <f>G4*SUM(AB4, AE4:AF4)</f>
        <v>0</v>
      </c>
      <c r="AL4">
        <f t="shared" si="8"/>
        <v>-12089.62203127555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-5089.1053571428565</v>
      </c>
      <c r="AR4">
        <f t="shared" si="9"/>
        <v>-5089.1053571428565</v>
      </c>
      <c r="AS4">
        <f t="shared" si="9"/>
        <v>-5705.2000279245995</v>
      </c>
      <c r="AT4">
        <f t="shared" si="9"/>
        <v>0</v>
      </c>
      <c r="AU4">
        <f t="shared" si="9"/>
        <v>-10794.305385067455</v>
      </c>
      <c r="AW4">
        <v>1</v>
      </c>
      <c r="AX4">
        <f>IF(Z4&gt;0, (R4*SUMPRODUCT(K4:$K$98, X4:$X$98)-K4*$AZ$3)/Z4, 0)</f>
        <v>6473.0014460845923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2000000</v>
      </c>
      <c r="S5">
        <f t="shared" si="1"/>
        <v>7189.8395322343258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6389.8240312755515</v>
      </c>
      <c r="AC5">
        <f t="shared" si="2"/>
        <v>7005.9187020572936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-5718.517100488556</v>
      </c>
      <c r="AI5">
        <f t="shared" si="6"/>
        <v>-5730.6973422565534</v>
      </c>
      <c r="AJ5">
        <f t="shared" si="7"/>
        <v>-616.09467078174202</v>
      </c>
      <c r="AK5">
        <f>G5*SUM(AB5, AE5:AF5)</f>
        <v>447.28768218928866</v>
      </c>
      <c r="AL5">
        <f t="shared" si="8"/>
        <v>-5899.5043308490067</v>
      </c>
      <c r="AN5">
        <f t="shared" si="9"/>
        <v>0</v>
      </c>
      <c r="AO5">
        <f t="shared" si="9"/>
        <v>0</v>
      </c>
      <c r="AP5">
        <f t="shared" si="9"/>
        <v>-9.7100141645383804</v>
      </c>
      <c r="AQ5">
        <f t="shared" si="9"/>
        <v>-4558.7668211802902</v>
      </c>
      <c r="AR5">
        <f t="shared" si="9"/>
        <v>-4568.4768353448289</v>
      </c>
      <c r="AS5">
        <f t="shared" si="9"/>
        <v>-491.14689953901626</v>
      </c>
      <c r="AT5">
        <f t="shared" si="9"/>
        <v>356.57500174528747</v>
      </c>
      <c r="AU5">
        <f t="shared" si="9"/>
        <v>-4703.0487331385575</v>
      </c>
      <c r="AW5">
        <v>2</v>
      </c>
      <c r="AX5">
        <f>IF(Z5&gt;0, (R5*SUMPRODUCT(K5:$K$98, X5:$X$98)-K5*$AZ$3)/Z5, 0)</f>
        <v>7189.8395322343258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2000000</v>
      </c>
      <c r="S6">
        <f t="shared" si="1"/>
        <v>7840.5913335233563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7005.9187020572936</v>
      </c>
      <c r="AC6">
        <f t="shared" si="2"/>
        <v>7541.0804772382544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-5750.3642457026253</v>
      </c>
      <c r="AI6">
        <f t="shared" si="6"/>
        <v>-5762.3867452764071</v>
      </c>
      <c r="AJ6">
        <f t="shared" si="7"/>
        <v>-535.16177518096083</v>
      </c>
      <c r="AK6">
        <f>G6*SUM(AB6, AE6:AF6)</f>
        <v>490.41430914401059</v>
      </c>
      <c r="AL6">
        <f t="shared" si="8"/>
        <v>-5807.1342113133569</v>
      </c>
      <c r="AN6">
        <f t="shared" si="9"/>
        <v>0</v>
      </c>
      <c r="AO6">
        <f t="shared" si="9"/>
        <v>0</v>
      </c>
      <c r="AP6">
        <f t="shared" si="9"/>
        <v>-8.5573777259627075</v>
      </c>
      <c r="AQ6">
        <f t="shared" si="9"/>
        <v>-4092.9956878235926</v>
      </c>
      <c r="AR6">
        <f t="shared" si="9"/>
        <v>-4101.5530655495559</v>
      </c>
      <c r="AS6">
        <f t="shared" si="9"/>
        <v>-380.91758095856926</v>
      </c>
      <c r="AT6">
        <f t="shared" si="9"/>
        <v>349.06721849376657</v>
      </c>
      <c r="AU6">
        <f t="shared" si="9"/>
        <v>-4133.4034280143578</v>
      </c>
      <c r="AW6">
        <v>3</v>
      </c>
      <c r="AX6">
        <f>IF(Z6&gt;0, (R6*SUMPRODUCT(K6:$K$98, X6:$X$98)-K6*$AZ$3)/Z6, 0)</f>
        <v>7840.5913335233563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2000000</v>
      </c>
      <c r="S7">
        <f t="shared" si="1"/>
        <v>8423.4412973629042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7541.0804772382544</v>
      </c>
      <c r="AC7">
        <f t="shared" si="2"/>
        <v>7996.2353218800627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-5796.5798817010918</v>
      </c>
      <c r="AI7">
        <f t="shared" si="6"/>
        <v>-5808.445927654875</v>
      </c>
      <c r="AJ7">
        <f t="shared" si="7"/>
        <v>-455.15484464180827</v>
      </c>
      <c r="AK7">
        <f>G7*SUM(AB7, AE7:AF7)</f>
        <v>527.87563340667782</v>
      </c>
      <c r="AL7">
        <f t="shared" si="8"/>
        <v>-5735.7251388900058</v>
      </c>
      <c r="AN7">
        <f t="shared" si="9"/>
        <v>0</v>
      </c>
      <c r="AO7">
        <f t="shared" si="9"/>
        <v>0</v>
      </c>
      <c r="AP7">
        <f t="shared" si="9"/>
        <v>-7.5410867228115253</v>
      </c>
      <c r="AQ7">
        <f t="shared" si="9"/>
        <v>-3683.8313077387816</v>
      </c>
      <c r="AR7">
        <f t="shared" si="9"/>
        <v>-3691.3723944615936</v>
      </c>
      <c r="AS7">
        <f t="shared" si="9"/>
        <v>-289.2591322434115</v>
      </c>
      <c r="AT7">
        <f t="shared" si="9"/>
        <v>335.47450817934504</v>
      </c>
      <c r="AU7">
        <f t="shared" si="9"/>
        <v>-3645.1570185256601</v>
      </c>
      <c r="AW7">
        <v>4</v>
      </c>
      <c r="AX7">
        <f>IF(Z7&gt;0, (R7*SUMPRODUCT(K7:$K$98, X7:$X$98)-K7*$AZ$3)/Z7, 0)</f>
        <v>8423.4412973629042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2000000</v>
      </c>
      <c r="S8">
        <f t="shared" si="1"/>
        <v>8937.4945971517009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7996.2353218800627</v>
      </c>
      <c r="AC8">
        <f t="shared" si="2"/>
        <v>8373.2527038425251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-5845.6755887001345</v>
      </c>
      <c r="AI8">
        <f t="shared" si="6"/>
        <v>-5857.3864387219501</v>
      </c>
      <c r="AJ8">
        <f t="shared" si="7"/>
        <v>-377.01738196246242</v>
      </c>
      <c r="AK8">
        <f t="shared" ref="AK8:AK71" si="22">G8*SUM(AB8:AB8, AE8:AF8)</f>
        <v>559.73647253160448</v>
      </c>
      <c r="AL8">
        <f t="shared" si="8"/>
        <v>-5674.6673481528078</v>
      </c>
      <c r="AN8">
        <f t="shared" si="9"/>
        <v>0</v>
      </c>
      <c r="AO8">
        <f t="shared" si="9"/>
        <v>0</v>
      </c>
      <c r="AP8">
        <f t="shared" si="9"/>
        <v>-6.645050805670965</v>
      </c>
      <c r="AQ8">
        <f t="shared" si="9"/>
        <v>-3316.9933188470891</v>
      </c>
      <c r="AR8">
        <f t="shared" si="9"/>
        <v>-3323.63836965276</v>
      </c>
      <c r="AS8">
        <f t="shared" si="9"/>
        <v>-213.92978759821821</v>
      </c>
      <c r="AT8">
        <f t="shared" si="9"/>
        <v>317.60950663962848</v>
      </c>
      <c r="AU8">
        <f t="shared" si="9"/>
        <v>-3219.9586506113496</v>
      </c>
      <c r="AW8">
        <v>5</v>
      </c>
      <c r="AX8">
        <f>IF(Z8&gt;0, (R8*SUMPRODUCT(K8:$K$98, X8:$X$98)-K8*$AZ$3)/Z8, 0)</f>
        <v>8937.4945971517009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2000000</v>
      </c>
      <c r="S9">
        <f t="shared" si="1"/>
        <v>9390.563046039666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8373.2527038425251</v>
      </c>
      <c r="AC9">
        <f t="shared" si="2"/>
        <v>8682.01714365726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-5904.5899699034308</v>
      </c>
      <c r="AI9">
        <f t="shared" si="6"/>
        <v>-5916.1468077377167</v>
      </c>
      <c r="AJ9">
        <f t="shared" si="7"/>
        <v>-308.76443981473494</v>
      </c>
      <c r="AK9">
        <f t="shared" si="22"/>
        <v>586.12768926897684</v>
      </c>
      <c r="AL9">
        <f t="shared" si="8"/>
        <v>-5638.783558283475</v>
      </c>
      <c r="AN9">
        <f t="shared" si="9"/>
        <v>0</v>
      </c>
      <c r="AO9">
        <f t="shared" si="9"/>
        <v>0</v>
      </c>
      <c r="AP9">
        <f t="shared" si="9"/>
        <v>-5.8550537092486099</v>
      </c>
      <c r="AQ9">
        <f t="shared" si="9"/>
        <v>-2991.4490365445381</v>
      </c>
      <c r="AR9">
        <f t="shared" si="9"/>
        <v>-2997.3040902537869</v>
      </c>
      <c r="AS9">
        <f t="shared" si="9"/>
        <v>-156.42967432302655</v>
      </c>
      <c r="AT9">
        <f t="shared" si="9"/>
        <v>296.95052836741405</v>
      </c>
      <c r="AU9">
        <f t="shared" si="9"/>
        <v>-2856.7832362093995</v>
      </c>
      <c r="AW9">
        <v>6</v>
      </c>
      <c r="AX9">
        <f>IF(Z9&gt;0, (R9*SUMPRODUCT(K9:$K$98, X9:$X$98)-K9*$AZ$3)/Z9, 0)</f>
        <v>9390.563046039666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12.5</v>
      </c>
      <c r="R10">
        <f t="shared" si="0"/>
        <v>2000000</v>
      </c>
      <c r="S10">
        <f t="shared" si="1"/>
        <v>9785.9202528943679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8682.01714365726</v>
      </c>
      <c r="AC10">
        <f t="shared" si="2"/>
        <v>8927.8518202036394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-5971.0723283873849</v>
      </c>
      <c r="AI10">
        <f t="shared" si="6"/>
        <v>-5982.4762786412757</v>
      </c>
      <c r="AJ10">
        <f t="shared" si="7"/>
        <v>-245.83467654637934</v>
      </c>
      <c r="AK10">
        <f t="shared" si="22"/>
        <v>607.74120005600821</v>
      </c>
      <c r="AL10">
        <f t="shared" si="8"/>
        <v>-5620.5697551316471</v>
      </c>
      <c r="AN10">
        <f t="shared" si="9"/>
        <v>0</v>
      </c>
      <c r="AO10">
        <f t="shared" si="9"/>
        <v>0</v>
      </c>
      <c r="AP10">
        <f t="shared" si="9"/>
        <v>-5.1585679490882699</v>
      </c>
      <c r="AQ10">
        <f t="shared" si="9"/>
        <v>-2701.0098824658717</v>
      </c>
      <c r="AR10">
        <f t="shared" si="9"/>
        <v>-2706.1684504149598</v>
      </c>
      <c r="AS10">
        <f t="shared" si="9"/>
        <v>-111.20312303835372</v>
      </c>
      <c r="AT10">
        <f t="shared" si="9"/>
        <v>274.91125497323736</v>
      </c>
      <c r="AU10">
        <f t="shared" si="9"/>
        <v>-2542.4603184800762</v>
      </c>
      <c r="AW10">
        <v>7</v>
      </c>
      <c r="AX10">
        <f>IF(Z10&gt;0, (R10*SUMPRODUCT(K10:$K$98, X10:$X$98)-K10*$AZ$3)/Z10, 0)</f>
        <v>9785.9202528943679</v>
      </c>
    </row>
    <row r="11" spans="1:52" x14ac:dyDescent="0.25">
      <c r="A11" t="s">
        <v>33</v>
      </c>
      <c r="C11" s="12">
        <f>AU81</f>
        <v>29132.378556042499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12.5</v>
      </c>
      <c r="R11">
        <f t="shared" si="0"/>
        <v>2000000</v>
      </c>
      <c r="S11">
        <f t="shared" si="1"/>
        <v>10128.444010488196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8927.8518202036394</v>
      </c>
      <c r="AC11">
        <f t="shared" si="2"/>
        <v>9117.27382442608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-6055.1235352474505</v>
      </c>
      <c r="AI11">
        <f t="shared" si="6"/>
        <v>-6066.3756014767068</v>
      </c>
      <c r="AJ11">
        <f t="shared" si="7"/>
        <v>-189.42200422244059</v>
      </c>
      <c r="AK11">
        <f t="shared" si="22"/>
        <v>624.94962741425479</v>
      </c>
      <c r="AL11">
        <f t="shared" si="8"/>
        <v>-5630.8479782848926</v>
      </c>
      <c r="AN11">
        <f t="shared" si="9"/>
        <v>0</v>
      </c>
      <c r="AO11">
        <f t="shared" si="9"/>
        <v>0</v>
      </c>
      <c r="AP11">
        <f t="shared" si="9"/>
        <v>-4.5445208301096249</v>
      </c>
      <c r="AQ11">
        <f t="shared" si="9"/>
        <v>-2445.5628392295903</v>
      </c>
      <c r="AR11">
        <f t="shared" si="9"/>
        <v>-2450.1073600596997</v>
      </c>
      <c r="AS11">
        <f t="shared" si="9"/>
        <v>-76.504370515681003</v>
      </c>
      <c r="AT11">
        <f t="shared" si="9"/>
        <v>252.40667284457331</v>
      </c>
      <c r="AU11">
        <f t="shared" si="9"/>
        <v>-2274.2050577308073</v>
      </c>
      <c r="AW11">
        <v>8</v>
      </c>
      <c r="AX11">
        <f>IF(Z11&gt;0, (R11*SUMPRODUCT(K11:$K$98, X11:$X$98)-K11*$AZ$3)/Z11, 0)</f>
        <v>10128.444010488196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2000000</v>
      </c>
      <c r="S12">
        <f t="shared" si="1"/>
        <v>10418.444457119675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9117.27382442608</v>
      </c>
      <c r="AC12">
        <f t="shared" si="2"/>
        <v>9252.4537411681995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-6159.3072403403548</v>
      </c>
      <c r="AI12">
        <f t="shared" si="6"/>
        <v>-6170.4082902370665</v>
      </c>
      <c r="AJ12">
        <f t="shared" si="7"/>
        <v>-135.17991674211953</v>
      </c>
      <c r="AK12">
        <f t="shared" si="22"/>
        <v>638.20916770982569</v>
      </c>
      <c r="AL12">
        <f t="shared" si="8"/>
        <v>-5667.37903926936</v>
      </c>
      <c r="AN12">
        <f t="shared" si="9"/>
        <v>0</v>
      </c>
      <c r="AO12">
        <f t="shared" si="9"/>
        <v>0</v>
      </c>
      <c r="AP12">
        <f t="shared" si="9"/>
        <v>-4.0031498805748837</v>
      </c>
      <c r="AQ12">
        <f t="shared" si="9"/>
        <v>-2221.1079378083596</v>
      </c>
      <c r="AR12">
        <f t="shared" si="9"/>
        <v>-2225.1110876889347</v>
      </c>
      <c r="AS12">
        <f t="shared" si="9"/>
        <v>-48.747233153383576</v>
      </c>
      <c r="AT12">
        <f t="shared" si="9"/>
        <v>230.14462391131337</v>
      </c>
      <c r="AU12">
        <f t="shared" si="9"/>
        <v>-2043.7136969310047</v>
      </c>
      <c r="AW12">
        <v>9</v>
      </c>
      <c r="AX12">
        <f>IF(Z12&gt;0, (R12*SUMPRODUCT(K12:$K$98, X12:$X$98)-K12*$AZ$3)/Z12, 0)</f>
        <v>10418.444457119675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12.5</v>
      </c>
      <c r="R13">
        <f t="shared" si="0"/>
        <v>2000000</v>
      </c>
      <c r="S13">
        <f t="shared" si="1"/>
        <v>10656.26195622134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9252.4537411681995</v>
      </c>
      <c r="AC13">
        <f t="shared" si="2"/>
        <v>9335.5804069060141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-6275.8764294467774</v>
      </c>
      <c r="AI13">
        <f t="shared" si="6"/>
        <v>-6286.8272446168376</v>
      </c>
      <c r="AJ13">
        <f t="shared" si="7"/>
        <v>-83.126665737814619</v>
      </c>
      <c r="AK13">
        <f t="shared" si="22"/>
        <v>647.67176188177405</v>
      </c>
      <c r="AL13">
        <f t="shared" si="8"/>
        <v>-5722.2821484728784</v>
      </c>
      <c r="AN13">
        <f t="shared" si="9"/>
        <v>0</v>
      </c>
      <c r="AO13">
        <f t="shared" si="9"/>
        <v>0</v>
      </c>
      <c r="AP13">
        <f t="shared" si="9"/>
        <v>-3.5258694036108107</v>
      </c>
      <c r="AQ13">
        <f t="shared" si="9"/>
        <v>-2020.6642464322399</v>
      </c>
      <c r="AR13">
        <f t="shared" si="9"/>
        <v>-2024.1901158358507</v>
      </c>
      <c r="AS13">
        <f t="shared" si="9"/>
        <v>-26.764561614597092</v>
      </c>
      <c r="AT13">
        <f t="shared" si="9"/>
        <v>208.5329734214734</v>
      </c>
      <c r="AU13">
        <f t="shared" si="9"/>
        <v>-1842.4217040289745</v>
      </c>
      <c r="AW13">
        <v>10</v>
      </c>
      <c r="AX13">
        <f>IF(Z13&gt;0, (R13*SUMPRODUCT(K13:$K$98, X13:$X$98)-K13*$AZ$3)/Z13, 0)</f>
        <v>10656.26195622134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2000000</v>
      </c>
      <c r="S14">
        <f t="shared" si="1"/>
        <v>10846.319488638215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9335.5804069060141</v>
      </c>
      <c r="AC14">
        <f t="shared" si="2"/>
        <v>9372.2684850685728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-6415.7952587482714</v>
      </c>
      <c r="AI14">
        <f t="shared" si="6"/>
        <v>-6426.5964670462636</v>
      </c>
      <c r="AJ14">
        <f t="shared" si="7"/>
        <v>-36.688078162558668</v>
      </c>
      <c r="AK14">
        <f t="shared" si="22"/>
        <v>653.49062848342101</v>
      </c>
      <c r="AL14">
        <f t="shared" si="8"/>
        <v>-5809.7939167254008</v>
      </c>
      <c r="AN14">
        <f t="shared" si="9"/>
        <v>0</v>
      </c>
      <c r="AO14">
        <f t="shared" si="9"/>
        <v>0</v>
      </c>
      <c r="AP14">
        <f t="shared" si="9"/>
        <v>-3.105089281066908</v>
      </c>
      <c r="AQ14">
        <f t="shared" si="9"/>
        <v>-1844.3878256807347</v>
      </c>
      <c r="AR14">
        <f t="shared" si="9"/>
        <v>-1847.4929149618015</v>
      </c>
      <c r="AS14">
        <f t="shared" si="9"/>
        <v>-10.546945777045938</v>
      </c>
      <c r="AT14">
        <f t="shared" si="9"/>
        <v>187.86293994151353</v>
      </c>
      <c r="AU14">
        <f t="shared" si="9"/>
        <v>-1670.1769207973339</v>
      </c>
      <c r="AW14">
        <v>11</v>
      </c>
      <c r="AX14">
        <f>IF(Z14&gt;0, (R14*SUMPRODUCT(K14:$K$98, X14:$X$98)-K14*$AZ$3)/Z14, 0)</f>
        <v>10846.319488638215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2000000</v>
      </c>
      <c r="S15">
        <f t="shared" si="1"/>
        <v>10989.411614980168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9372.2684850685728</v>
      </c>
      <c r="AC15">
        <f t="shared" si="2"/>
        <v>9364.8023777760536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-6579.4964120523437</v>
      </c>
      <c r="AI15">
        <f t="shared" si="6"/>
        <v>-6590.1484864147806</v>
      </c>
      <c r="AJ15">
        <f t="shared" si="7"/>
        <v>7.4661072925191547</v>
      </c>
      <c r="AK15">
        <f t="shared" si="22"/>
        <v>656.05879395480019</v>
      </c>
      <c r="AL15">
        <f t="shared" si="8"/>
        <v>-5926.623585167461</v>
      </c>
      <c r="AN15">
        <f t="shared" si="9"/>
        <v>0</v>
      </c>
      <c r="AO15">
        <f t="shared" si="9"/>
        <v>0</v>
      </c>
      <c r="AP15">
        <f t="shared" si="9"/>
        <v>-2.7341221770397834</v>
      </c>
      <c r="AQ15">
        <f t="shared" si="9"/>
        <v>-1688.7928530973891</v>
      </c>
      <c r="AR15">
        <f t="shared" si="9"/>
        <v>-1691.5269752744287</v>
      </c>
      <c r="AS15">
        <f t="shared" si="9"/>
        <v>1.916363783247601</v>
      </c>
      <c r="AT15">
        <f t="shared" si="9"/>
        <v>168.39395191598817</v>
      </c>
      <c r="AU15">
        <f t="shared" si="9"/>
        <v>-1521.2166595751928</v>
      </c>
      <c r="AW15">
        <v>12</v>
      </c>
      <c r="AX15">
        <f>IF(Z15&gt;0, (R15*SUMPRODUCT(K15:$K$98, X15:$X$98)-K15*$AZ$3)/Z15, 0)</f>
        <v>10989.411614980168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2000000</v>
      </c>
      <c r="S16">
        <f t="shared" si="1"/>
        <v>11087.037869424263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9364.8023777760536</v>
      </c>
      <c r="AC16">
        <f t="shared" si="2"/>
        <v>9316.1182018109976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-6746.2535431498791</v>
      </c>
      <c r="AI16">
        <f t="shared" si="6"/>
        <v>-6756.7569326840476</v>
      </c>
      <c r="AJ16">
        <f t="shared" si="7"/>
        <v>48.684175965056056</v>
      </c>
      <c r="AK16">
        <f t="shared" si="22"/>
        <v>655.53616644432384</v>
      </c>
      <c r="AL16">
        <f t="shared" si="8"/>
        <v>-6052.536590274668</v>
      </c>
      <c r="AN16">
        <f t="shared" si="9"/>
        <v>0</v>
      </c>
      <c r="AO16">
        <f t="shared" si="9"/>
        <v>0</v>
      </c>
      <c r="AP16">
        <f t="shared" si="9"/>
        <v>-2.4071057901109403</v>
      </c>
      <c r="AQ16">
        <f t="shared" si="9"/>
        <v>-1546.0671921617459</v>
      </c>
      <c r="AR16">
        <f t="shared" si="9"/>
        <v>-1548.4742979518567</v>
      </c>
      <c r="AS16">
        <f t="shared" si="9"/>
        <v>11.157156598928962</v>
      </c>
      <c r="AT16">
        <f t="shared" si="9"/>
        <v>150.2319700456793</v>
      </c>
      <c r="AU16">
        <f t="shared" si="9"/>
        <v>-1387.0851713072486</v>
      </c>
      <c r="AW16">
        <v>13</v>
      </c>
      <c r="AX16">
        <f>IF(Z16&gt;0, (R16*SUMPRODUCT(K16:$K$98, X16:$X$98)-K16*$AZ$3)/Z16, 0)</f>
        <v>11087.037869424263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12.5</v>
      </c>
      <c r="R17">
        <f t="shared" si="0"/>
        <v>2000000</v>
      </c>
      <c r="S17">
        <f t="shared" si="1"/>
        <v>11147.234298722078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9316.1182018109976</v>
      </c>
      <c r="AC17">
        <f t="shared" si="2"/>
        <v>9234.4337570888329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-6925.2645224426597</v>
      </c>
      <c r="AI17">
        <f t="shared" si="6"/>
        <v>-6935.6195951782211</v>
      </c>
      <c r="AJ17">
        <f t="shared" si="7"/>
        <v>81.684444722164699</v>
      </c>
      <c r="AK17">
        <f t="shared" si="22"/>
        <v>652.12827412676984</v>
      </c>
      <c r="AL17">
        <f t="shared" si="8"/>
        <v>-6201.8068763292868</v>
      </c>
      <c r="AN17">
        <f t="shared" si="9"/>
        <v>0</v>
      </c>
      <c r="AO17">
        <f t="shared" si="9"/>
        <v>0</v>
      </c>
      <c r="AP17">
        <f t="shared" si="9"/>
        <v>-2.1188530427745951</v>
      </c>
      <c r="AQ17">
        <f t="shared" si="9"/>
        <v>-1417.0463288977796</v>
      </c>
      <c r="AR17">
        <f t="shared" si="9"/>
        <v>-1419.1651819405542</v>
      </c>
      <c r="AS17">
        <f t="shared" si="9"/>
        <v>16.714255772683448</v>
      </c>
      <c r="AT17">
        <f t="shared" si="9"/>
        <v>133.43836525335203</v>
      </c>
      <c r="AU17">
        <f t="shared" si="9"/>
        <v>-1269.0125609145189</v>
      </c>
      <c r="AW17">
        <v>14</v>
      </c>
      <c r="AX17">
        <f>IF(Z17&gt;0, (R17*SUMPRODUCT(K17:$K$98, X17:$X$98)-K17*$AZ$3)/Z17, 0)</f>
        <v>11147.234298722078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2000000</v>
      </c>
      <c r="S18">
        <f t="shared" si="1"/>
        <v>11174.761780534443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9234.4337570888329</v>
      </c>
      <c r="AC18">
        <f t="shared" si="2"/>
        <v>9124.8720241192459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-7121.9920443246756</v>
      </c>
      <c r="AI18">
        <f t="shared" si="6"/>
        <v>-7132.1990538826039</v>
      </c>
      <c r="AJ18">
        <f t="shared" si="7"/>
        <v>109.56173296958696</v>
      </c>
      <c r="AK18">
        <f t="shared" si="22"/>
        <v>646.4103629962184</v>
      </c>
      <c r="AL18">
        <f t="shared" si="8"/>
        <v>-6376.2269579167987</v>
      </c>
      <c r="AN18">
        <f t="shared" si="9"/>
        <v>0</v>
      </c>
      <c r="AO18">
        <f t="shared" si="9"/>
        <v>0</v>
      </c>
      <c r="AP18">
        <f t="shared" si="9"/>
        <v>-1.8647824849215076</v>
      </c>
      <c r="AQ18">
        <f t="shared" si="9"/>
        <v>-1301.1613192514899</v>
      </c>
      <c r="AR18">
        <f t="shared" si="9"/>
        <v>-1303.0261017364112</v>
      </c>
      <c r="AS18">
        <f t="shared" si="9"/>
        <v>20.016518991170095</v>
      </c>
      <c r="AT18">
        <f t="shared" si="9"/>
        <v>118.09675656184302</v>
      </c>
      <c r="AU18">
        <f t="shared" si="9"/>
        <v>-1164.9128261833982</v>
      </c>
      <c r="AW18">
        <v>15</v>
      </c>
      <c r="AX18">
        <f>IF(Z18&gt;0, (R18*SUMPRODUCT(K18:$K$98, X18:$X$98)-K18*$AZ$3)/Z18, 0)</f>
        <v>11174.761780534443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2000000</v>
      </c>
      <c r="S19">
        <f t="shared" si="1"/>
        <v>11173.096993358678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9124.8720241192459</v>
      </c>
      <c r="AC19">
        <f t="shared" si="2"/>
        <v>8991.1076655179368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-7369.4576345814094</v>
      </c>
      <c r="AI19">
        <f t="shared" si="6"/>
        <v>-7379.5165149335426</v>
      </c>
      <c r="AJ19">
        <f t="shared" si="7"/>
        <v>133.76435860130914</v>
      </c>
      <c r="AK19">
        <f t="shared" si="22"/>
        <v>638.74104168834731</v>
      </c>
      <c r="AL19">
        <f t="shared" si="8"/>
        <v>-6607.0111146438858</v>
      </c>
      <c r="AN19">
        <f t="shared" si="9"/>
        <v>0</v>
      </c>
      <c r="AO19">
        <f t="shared" si="9"/>
        <v>0</v>
      </c>
      <c r="AP19">
        <f t="shared" si="9"/>
        <v>-1.6408212793202226</v>
      </c>
      <c r="AQ19">
        <f t="shared" si="9"/>
        <v>-1202.1181762347619</v>
      </c>
      <c r="AR19">
        <f t="shared" si="9"/>
        <v>-1203.758997514082</v>
      </c>
      <c r="AS19">
        <f t="shared" si="9"/>
        <v>21.819864470413233</v>
      </c>
      <c r="AT19">
        <f t="shared" si="9"/>
        <v>104.19250020755457</v>
      </c>
      <c r="AU19">
        <f t="shared" si="9"/>
        <v>-1077.7466328361143</v>
      </c>
      <c r="AW19">
        <v>16</v>
      </c>
      <c r="AX19">
        <f>IF(Z19&gt;0, (R19*SUMPRODUCT(K19:$K$98, X19:$X$98)-K19*$AZ$3)/Z19, 0)</f>
        <v>11173.096993358678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2000000</v>
      </c>
      <c r="S20">
        <f t="shared" si="1"/>
        <v>11138.708629401237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8991.1076655179368</v>
      </c>
      <c r="AC20">
        <f t="shared" si="2"/>
        <v>8831.3082041494017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-7629.6881072475944</v>
      </c>
      <c r="AI20">
        <f t="shared" si="6"/>
        <v>-7639.5987132455357</v>
      </c>
      <c r="AJ20">
        <f t="shared" si="7"/>
        <v>159.79946136853505</v>
      </c>
      <c r="AK20">
        <f t="shared" si="22"/>
        <v>629.37753658625559</v>
      </c>
      <c r="AL20">
        <f t="shared" si="8"/>
        <v>-6850.4217152907449</v>
      </c>
      <c r="AN20">
        <f t="shared" si="9"/>
        <v>0</v>
      </c>
      <c r="AO20">
        <f t="shared" si="9"/>
        <v>0</v>
      </c>
      <c r="AP20">
        <f t="shared" si="9"/>
        <v>-1.4434236787998047</v>
      </c>
      <c r="AQ20">
        <f t="shared" si="9"/>
        <v>-1111.2208958913111</v>
      </c>
      <c r="AR20">
        <f t="shared" si="9"/>
        <v>-1112.6643195701108</v>
      </c>
      <c r="AS20">
        <f t="shared" si="9"/>
        <v>23.273887232194035</v>
      </c>
      <c r="AT20">
        <f t="shared" si="9"/>
        <v>91.665276513058586</v>
      </c>
      <c r="AU20">
        <f t="shared" si="9"/>
        <v>-997.72515582485823</v>
      </c>
      <c r="AW20">
        <v>17</v>
      </c>
      <c r="AX20">
        <f>IF(Z20&gt;0, (R20*SUMPRODUCT(K20:$K$98, X20:$X$98)-K20*$AZ$3)/Z20, 0)</f>
        <v>11138.708629401237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2000000</v>
      </c>
      <c r="S21">
        <f t="shared" si="1"/>
        <v>11076.732794601065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8831.3082041494017</v>
      </c>
      <c r="AC21">
        <f t="shared" si="2"/>
        <v>8650.7290179600786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-7875.974443533768</v>
      </c>
      <c r="AI21">
        <f t="shared" si="6"/>
        <v>-7885.7367186314577</v>
      </c>
      <c r="AJ21">
        <f t="shared" si="7"/>
        <v>180.57918618932308</v>
      </c>
      <c r="AK21">
        <f t="shared" si="22"/>
        <v>618.19157429045822</v>
      </c>
      <c r="AL21">
        <f t="shared" si="8"/>
        <v>-7086.9659581516762</v>
      </c>
      <c r="AN21">
        <f t="shared" si="9"/>
        <v>0</v>
      </c>
      <c r="AO21">
        <f t="shared" si="9"/>
        <v>0</v>
      </c>
      <c r="AP21">
        <f t="shared" si="9"/>
        <v>-1.2694822523151168</v>
      </c>
      <c r="AQ21">
        <f t="shared" si="9"/>
        <v>-1024.1884884107951</v>
      </c>
      <c r="AR21">
        <f t="shared" si="9"/>
        <v>-1025.4579706631102</v>
      </c>
      <c r="AS21">
        <f t="shared" si="9"/>
        <v>23.482443355759905</v>
      </c>
      <c r="AT21">
        <f t="shared" si="9"/>
        <v>80.389378934647326</v>
      </c>
      <c r="AU21">
        <f t="shared" si="9"/>
        <v>-921.58614837270295</v>
      </c>
      <c r="AW21">
        <v>18</v>
      </c>
      <c r="AX21">
        <f>IF(Z21&gt;0, (R21*SUMPRODUCT(K21:$K$98, X21:$X$98)-K21*$AZ$3)/Z21, 0)</f>
        <v>11076.732794601065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2000000</v>
      </c>
      <c r="S22">
        <f t="shared" si="1"/>
        <v>10996.611429593639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8650.7290179600786</v>
      </c>
      <c r="AC22">
        <f t="shared" si="2"/>
        <v>8457.4706274974887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-8148.5991393941886</v>
      </c>
      <c r="AI22">
        <f t="shared" si="6"/>
        <v>-8158.2128629962808</v>
      </c>
      <c r="AJ22">
        <f t="shared" si="7"/>
        <v>193.25839046258989</v>
      </c>
      <c r="AK22">
        <f t="shared" si="22"/>
        <v>605.55103125720552</v>
      </c>
      <c r="AL22">
        <f t="shared" si="8"/>
        <v>-7359.403441276485</v>
      </c>
      <c r="AN22">
        <f t="shared" si="9"/>
        <v>0</v>
      </c>
      <c r="AO22">
        <f t="shared" si="9"/>
        <v>0</v>
      </c>
      <c r="AP22">
        <f t="shared" si="9"/>
        <v>-1.1162184613537847</v>
      </c>
      <c r="AQ22">
        <f t="shared" si="9"/>
        <v>-946.10758224670963</v>
      </c>
      <c r="AR22">
        <f t="shared" si="9"/>
        <v>-947.22380070806344</v>
      </c>
      <c r="AS22">
        <f t="shared" si="9"/>
        <v>22.438608823632112</v>
      </c>
      <c r="AT22">
        <f t="shared" si="9"/>
        <v>70.308578481914395</v>
      </c>
      <c r="AU22">
        <f t="shared" si="9"/>
        <v>-854.47661340251682</v>
      </c>
      <c r="AW22">
        <v>19</v>
      </c>
      <c r="AX22">
        <f>IF(Z22&gt;0, (R22*SUMPRODUCT(K22:$K$98, X22:$X$98)-K22*$AZ$3)/Z22, 0)</f>
        <v>10996.611429593639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2000000</v>
      </c>
      <c r="S23">
        <f t="shared" si="1"/>
        <v>10899.850831148322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8457.4706274974887</v>
      </c>
      <c r="AC23">
        <f t="shared" si="2"/>
        <v>8253.2649184188194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-8432.5584474022999</v>
      </c>
      <c r="AI23">
        <f t="shared" si="6"/>
        <v>-8442.0233302780744</v>
      </c>
      <c r="AJ23">
        <f t="shared" si="7"/>
        <v>204.20570907866932</v>
      </c>
      <c r="AK23">
        <f t="shared" si="22"/>
        <v>592.02294392482429</v>
      </c>
      <c r="AL23">
        <f t="shared" si="8"/>
        <v>-7645.7946772745809</v>
      </c>
      <c r="AN23">
        <f t="shared" si="9"/>
        <v>0</v>
      </c>
      <c r="AO23">
        <f t="shared" si="9"/>
        <v>0</v>
      </c>
      <c r="AP23">
        <f t="shared" si="9"/>
        <v>-0.98119378959917369</v>
      </c>
      <c r="AQ23">
        <f t="shared" si="9"/>
        <v>-874.17605559602805</v>
      </c>
      <c r="AR23">
        <f t="shared" si="9"/>
        <v>-875.15724938562721</v>
      </c>
      <c r="AS23">
        <f t="shared" si="9"/>
        <v>21.169345271193794</v>
      </c>
      <c r="AT23">
        <f t="shared" si="9"/>
        <v>61.373103450232279</v>
      </c>
      <c r="AU23">
        <f t="shared" si="9"/>
        <v>-792.6148006642012</v>
      </c>
      <c r="AW23">
        <v>20</v>
      </c>
      <c r="AX23">
        <f>IF(Z23&gt;0, (R23*SUMPRODUCT(K23:$K$98, X23:$X$98)-K23*$AZ$3)/Z23, 0)</f>
        <v>10899.850831148322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2000000</v>
      </c>
      <c r="S24">
        <f t="shared" si="1"/>
        <v>10790.429275939665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8253.2649184188194</v>
      </c>
      <c r="AC24">
        <f t="shared" si="2"/>
        <v>8041.501249579971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-8749.7117825374553</v>
      </c>
      <c r="AI24">
        <f t="shared" si="6"/>
        <v>-8759.0273308858323</v>
      </c>
      <c r="AJ24">
        <f t="shared" si="7"/>
        <v>211.76366883884839</v>
      </c>
      <c r="AK24">
        <f t="shared" si="22"/>
        <v>577.72854428931737</v>
      </c>
      <c r="AL24">
        <f t="shared" si="8"/>
        <v>-7969.5351177576667</v>
      </c>
      <c r="AN24">
        <f t="shared" si="9"/>
        <v>0</v>
      </c>
      <c r="AO24">
        <f t="shared" si="9"/>
        <v>0</v>
      </c>
      <c r="AP24">
        <f t="shared" si="9"/>
        <v>-0.862243537704381</v>
      </c>
      <c r="AQ24">
        <f t="shared" si="9"/>
        <v>-809.86992489646525</v>
      </c>
      <c r="AR24">
        <f t="shared" si="9"/>
        <v>-810.73216843416969</v>
      </c>
      <c r="AS24">
        <f t="shared" si="9"/>
        <v>19.600762955483546</v>
      </c>
      <c r="AT24">
        <f t="shared" si="9"/>
        <v>53.474329715400629</v>
      </c>
      <c r="AU24">
        <f t="shared" si="9"/>
        <v>-737.65707576328555</v>
      </c>
      <c r="AW24">
        <v>21</v>
      </c>
      <c r="AX24">
        <f>IF(Z24&gt;0, (R24*SUMPRODUCT(K24:$K$98, X24:$X$98)-K24*$AZ$3)/Z24, 0)</f>
        <v>10790.429275939665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2000000</v>
      </c>
      <c r="S25">
        <f t="shared" si="1"/>
        <v>10669.298609996797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8041.501249579971</v>
      </c>
      <c r="AC25">
        <f t="shared" si="2"/>
        <v>7823.0709557167047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-9118.8963774980821</v>
      </c>
      <c r="AI25">
        <f t="shared" si="6"/>
        <v>-9128.0617772606147</v>
      </c>
      <c r="AJ25">
        <f t="shared" si="7"/>
        <v>218.43029386326634</v>
      </c>
      <c r="AK25">
        <f t="shared" si="22"/>
        <v>562.905087470598</v>
      </c>
      <c r="AL25">
        <f t="shared" si="8"/>
        <v>-8346.7263959267511</v>
      </c>
      <c r="AN25">
        <f t="shared" si="9"/>
        <v>0</v>
      </c>
      <c r="AO25">
        <f t="shared" si="9"/>
        <v>0</v>
      </c>
      <c r="AP25">
        <f t="shared" si="9"/>
        <v>-0.75745164545050214</v>
      </c>
      <c r="AQ25">
        <f t="shared" si="9"/>
        <v>-753.60848896781988</v>
      </c>
      <c r="AR25">
        <f t="shared" si="9"/>
        <v>-754.36594061327037</v>
      </c>
      <c r="AS25">
        <f t="shared" si="9"/>
        <v>18.051627838352157</v>
      </c>
      <c r="AT25">
        <f t="shared" si="9"/>
        <v>46.519889561175695</v>
      </c>
      <c r="AU25">
        <f t="shared" si="9"/>
        <v>-689.79442321374256</v>
      </c>
      <c r="AW25">
        <v>22</v>
      </c>
      <c r="AX25">
        <f>IF(Z25&gt;0, (R25*SUMPRODUCT(K25:$K$98, X25:$X$98)-K25*$AZ$3)/Z25, 0)</f>
        <v>10669.298609996797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2000000</v>
      </c>
      <c r="S26">
        <f t="shared" si="1"/>
        <v>10535.360427241783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7823.0709557167047</v>
      </c>
      <c r="AC26">
        <f t="shared" si="2"/>
        <v>7597.5335658856648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-9507.2207803647834</v>
      </c>
      <c r="AI26">
        <f t="shared" si="6"/>
        <v>-9516.2351059998146</v>
      </c>
      <c r="AJ26">
        <f t="shared" si="7"/>
        <v>225.53738983103995</v>
      </c>
      <c r="AK26">
        <f t="shared" si="22"/>
        <v>547.61496690016941</v>
      </c>
      <c r="AL26">
        <f t="shared" si="8"/>
        <v>-8743.0827492686058</v>
      </c>
      <c r="AN26">
        <f t="shared" si="9"/>
        <v>0</v>
      </c>
      <c r="AO26">
        <f t="shared" si="9"/>
        <v>0</v>
      </c>
      <c r="AP26">
        <f t="shared" si="9"/>
        <v>-0.66514866097588399</v>
      </c>
      <c r="AQ26">
        <f t="shared" si="9"/>
        <v>-701.5183861438552</v>
      </c>
      <c r="AR26">
        <f t="shared" si="9"/>
        <v>-702.18353480483108</v>
      </c>
      <c r="AS26">
        <f t="shared" si="9"/>
        <v>16.641942938375518</v>
      </c>
      <c r="AT26">
        <f t="shared" si="9"/>
        <v>40.40738893972415</v>
      </c>
      <c r="AU26">
        <f t="shared" si="9"/>
        <v>-645.13420292673152</v>
      </c>
      <c r="AW26">
        <v>23</v>
      </c>
      <c r="AX26">
        <f>IF(Z26&gt;0, (R26*SUMPRODUCT(K26:$K$98, X26:$X$98)-K26*$AZ$3)/Z26, 0)</f>
        <v>10535.360427241783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2000000</v>
      </c>
      <c r="S27">
        <f t="shared" si="1"/>
        <v>10391.694877479564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7597.5335658856648</v>
      </c>
      <c r="AC27">
        <f t="shared" si="2"/>
        <v>7367.5072325425099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-9908.5265459360326</v>
      </c>
      <c r="AI27">
        <f t="shared" si="6"/>
        <v>-9917.3888000238003</v>
      </c>
      <c r="AJ27">
        <f t="shared" si="7"/>
        <v>230.02633334315487</v>
      </c>
      <c r="AK27">
        <f t="shared" si="22"/>
        <v>531.82734961199662</v>
      </c>
      <c r="AL27">
        <f t="shared" si="8"/>
        <v>-9155.5351170686499</v>
      </c>
      <c r="AN27">
        <f t="shared" si="9"/>
        <v>0</v>
      </c>
      <c r="AO27">
        <f t="shared" si="9"/>
        <v>0</v>
      </c>
      <c r="AP27">
        <f t="shared" si="9"/>
        <v>-0.58386393962259098</v>
      </c>
      <c r="AQ27">
        <f t="shared" si="9"/>
        <v>-652.79456983186697</v>
      </c>
      <c r="AR27">
        <f t="shared" si="9"/>
        <v>-653.37843377148943</v>
      </c>
      <c r="AS27">
        <f t="shared" si="9"/>
        <v>15.154618663895521</v>
      </c>
      <c r="AT27">
        <f t="shared" si="9"/>
        <v>35.037904405390947</v>
      </c>
      <c r="AU27">
        <f t="shared" si="9"/>
        <v>-603.18591070220305</v>
      </c>
      <c r="AW27">
        <v>24</v>
      </c>
      <c r="AX27">
        <f>IF(Z27&gt;0, (R27*SUMPRODUCT(K27:$K$98, X27:$X$98)-K27*$AZ$3)/Z27, 0)</f>
        <v>10391.694877479564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2000000</v>
      </c>
      <c r="S28">
        <f t="shared" si="1"/>
        <v>10241.969640073776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7367.5072325425099</v>
      </c>
      <c r="AC28">
        <f t="shared" si="2"/>
        <v>7135.6877098541236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-10360.062942161379</v>
      </c>
      <c r="AI28">
        <f t="shared" si="6"/>
        <v>-10368.771823314881</v>
      </c>
      <c r="AJ28">
        <f t="shared" si="7"/>
        <v>231.81952268838631</v>
      </c>
      <c r="AK28">
        <f t="shared" si="22"/>
        <v>515.7255062779758</v>
      </c>
      <c r="AL28">
        <f t="shared" si="8"/>
        <v>-9621.2267943485185</v>
      </c>
      <c r="AN28">
        <f t="shared" si="9"/>
        <v>0</v>
      </c>
      <c r="AO28">
        <f t="shared" si="9"/>
        <v>0</v>
      </c>
      <c r="AP28">
        <f t="shared" si="9"/>
        <v>-0.51228518581958327</v>
      </c>
      <c r="AQ28">
        <f t="shared" si="9"/>
        <v>-609.41315834740169</v>
      </c>
      <c r="AR28">
        <f t="shared" si="9"/>
        <v>-609.92544353322126</v>
      </c>
      <c r="AS28">
        <f t="shared" si="9"/>
        <v>13.636390847896068</v>
      </c>
      <c r="AT28">
        <f t="shared" si="9"/>
        <v>30.336679552605585</v>
      </c>
      <c r="AU28">
        <f t="shared" si="9"/>
        <v>-565.95237313271957</v>
      </c>
      <c r="AW28">
        <v>25</v>
      </c>
      <c r="AX28">
        <f>IF(Z28&gt;0, (R28*SUMPRODUCT(K28:$K$98, X28:$X$98)-K28*$AZ$3)/Z28, 0)</f>
        <v>10241.969640073776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2000000</v>
      </c>
      <c r="S29">
        <f t="shared" si="1"/>
        <v>10086.275372058857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7135.6877098541236</v>
      </c>
      <c r="AC29">
        <f t="shared" si="2"/>
        <v>6902.1451293134005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-10865.579137616698</v>
      </c>
      <c r="AI29">
        <f t="shared" si="6"/>
        <v>-10874.133020089055</v>
      </c>
      <c r="AJ29">
        <f t="shared" si="7"/>
        <v>233.54258054072307</v>
      </c>
      <c r="AK29">
        <f t="shared" si="22"/>
        <v>499.49813968978867</v>
      </c>
      <c r="AL29">
        <f t="shared" si="8"/>
        <v>-10141.092299858543</v>
      </c>
      <c r="AN29">
        <f t="shared" si="9"/>
        <v>0</v>
      </c>
      <c r="AO29">
        <f t="shared" si="9"/>
        <v>0</v>
      </c>
      <c r="AP29">
        <f t="shared" si="9"/>
        <v>-0.44925683114588266</v>
      </c>
      <c r="AQ29">
        <f t="shared" si="9"/>
        <v>-570.6690111426775</v>
      </c>
      <c r="AR29">
        <f t="shared" si="9"/>
        <v>-571.11826797382344</v>
      </c>
      <c r="AS29">
        <f t="shared" si="9"/>
        <v>12.265845364420839</v>
      </c>
      <c r="AT29">
        <f t="shared" si="9"/>
        <v>26.234046601118617</v>
      </c>
      <c r="AU29">
        <f t="shared" si="9"/>
        <v>-532.61837600828392</v>
      </c>
      <c r="AW29">
        <v>26</v>
      </c>
      <c r="AX29">
        <f>IF(Z29&gt;0, (R29*SUMPRODUCT(K29:$K$98, X29:$X$98)-K29*$AZ$3)/Z29, 0)</f>
        <v>10086.275372058857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2000000</v>
      </c>
      <c r="S30">
        <f t="shared" si="1"/>
        <v>9924.9893927726262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6902.1451293134005</v>
      </c>
      <c r="AC30">
        <f t="shared" si="2"/>
        <v>6667.0748483552561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-11442.394458394416</v>
      </c>
      <c r="AI30">
        <f t="shared" si="6"/>
        <v>-11450.791287076683</v>
      </c>
      <c r="AJ30">
        <f t="shared" si="7"/>
        <v>235.07028095814439</v>
      </c>
      <c r="AK30">
        <f t="shared" si="22"/>
        <v>483.15015905193809</v>
      </c>
      <c r="AL30">
        <f t="shared" si="8"/>
        <v>-10732.570847066601</v>
      </c>
      <c r="AN30">
        <f t="shared" si="9"/>
        <v>0</v>
      </c>
      <c r="AO30">
        <f t="shared" si="9"/>
        <v>0</v>
      </c>
      <c r="AP30">
        <f t="shared" si="9"/>
        <v>-0.39375735622115549</v>
      </c>
      <c r="AQ30">
        <f t="shared" si="9"/>
        <v>-536.57483810422752</v>
      </c>
      <c r="AR30">
        <f t="shared" si="9"/>
        <v>-536.96859546044857</v>
      </c>
      <c r="AS30">
        <f t="shared" si="9"/>
        <v>11.023286988301434</v>
      </c>
      <c r="AT30">
        <f t="shared" si="9"/>
        <v>22.656640558579603</v>
      </c>
      <c r="AU30">
        <f t="shared" si="9"/>
        <v>-503.28866791356756</v>
      </c>
      <c r="AW30">
        <v>27</v>
      </c>
      <c r="AX30">
        <f>IF(Z30&gt;0, (R30*SUMPRODUCT(K30:$K$98, X30:$X$98)-K30*$AZ$3)/Z30, 0)</f>
        <v>9924.9893927726262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2000000</v>
      </c>
      <c r="S31">
        <f t="shared" si="1"/>
        <v>9757.7703263033036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6667.0748483552561</v>
      </c>
      <c r="AC31">
        <f t="shared" si="2"/>
        <v>6430.1417336300774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-12104.582064436327</v>
      </c>
      <c r="AI31">
        <f t="shared" si="6"/>
        <v>-12112.81927119387</v>
      </c>
      <c r="AJ31">
        <f t="shared" si="7"/>
        <v>236.93311472517871</v>
      </c>
      <c r="AK31">
        <f t="shared" si="22"/>
        <v>466.69523938486799</v>
      </c>
      <c r="AL31">
        <f t="shared" si="8"/>
        <v>-11409.190917083824</v>
      </c>
      <c r="AN31">
        <f t="shared" si="9"/>
        <v>0</v>
      </c>
      <c r="AO31">
        <f t="shared" si="9"/>
        <v>0</v>
      </c>
      <c r="AP31">
        <f t="shared" si="9"/>
        <v>-0.34488581495509657</v>
      </c>
      <c r="AQ31">
        <f t="shared" si="9"/>
        <v>-506.80998703367658</v>
      </c>
      <c r="AR31">
        <f t="shared" si="9"/>
        <v>-507.15487284863167</v>
      </c>
      <c r="AS31">
        <f t="shared" si="9"/>
        <v>9.9202160109695772</v>
      </c>
      <c r="AT31">
        <f t="shared" si="9"/>
        <v>19.540187919105804</v>
      </c>
      <c r="AU31">
        <f t="shared" si="9"/>
        <v>-477.69446891855637</v>
      </c>
      <c r="AW31">
        <v>28</v>
      </c>
      <c r="AX31">
        <f>IF(Z31&gt;0, (R31*SUMPRODUCT(K31:$K$98, X31:$X$98)-K31*$AZ$3)/Z31, 0)</f>
        <v>9757.7703263033036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2000000</v>
      </c>
      <c r="S32">
        <f t="shared" si="1"/>
        <v>9584.0332844506902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6430.1417336300774</v>
      </c>
      <c r="AC32">
        <f t="shared" si="2"/>
        <v>6190.8689996134081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-12860.466232686</v>
      </c>
      <c r="AI32">
        <f t="shared" si="6"/>
        <v>-12868.540689462014</v>
      </c>
      <c r="AJ32">
        <f t="shared" si="7"/>
        <v>239.27273401666935</v>
      </c>
      <c r="AK32">
        <f t="shared" si="22"/>
        <v>450.10992135410544</v>
      </c>
      <c r="AL32">
        <f t="shared" si="8"/>
        <v>-12179.158034091239</v>
      </c>
      <c r="AN32">
        <f t="shared" si="9"/>
        <v>0</v>
      </c>
      <c r="AO32">
        <f t="shared" si="9"/>
        <v>0</v>
      </c>
      <c r="AP32">
        <f t="shared" si="9"/>
        <v>-0.30184963607841336</v>
      </c>
      <c r="AQ32">
        <f t="shared" si="9"/>
        <v>-480.76634253181027</v>
      </c>
      <c r="AR32">
        <f t="shared" si="9"/>
        <v>-481.0681921678887</v>
      </c>
      <c r="AS32">
        <f t="shared" si="9"/>
        <v>8.9447983548536598</v>
      </c>
      <c r="AT32">
        <f t="shared" si="9"/>
        <v>16.826582855658867</v>
      </c>
      <c r="AU32">
        <f t="shared" si="9"/>
        <v>-455.29681095737618</v>
      </c>
      <c r="AW32">
        <v>29</v>
      </c>
      <c r="AX32">
        <f>IF(Z32&gt;0, (R32*SUMPRODUCT(K32:$K$98, X32:$X$98)-K32*$AZ$3)/Z32, 0)</f>
        <v>9584.0332844506902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2000000</v>
      </c>
      <c r="S33">
        <f t="shared" si="1"/>
        <v>9403.7518784040039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6190.8689996134081</v>
      </c>
      <c r="AC33">
        <f t="shared" si="2"/>
        <v>5948.9752044182123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-13759.548724956192</v>
      </c>
      <c r="AI33">
        <f t="shared" si="6"/>
        <v>-13767.456439984913</v>
      </c>
      <c r="AJ33">
        <f t="shared" si="7"/>
        <v>241.89379519519571</v>
      </c>
      <c r="AK33">
        <f t="shared" si="22"/>
        <v>433.36082997293863</v>
      </c>
      <c r="AL33">
        <f t="shared" si="8"/>
        <v>-13092.201814816779</v>
      </c>
      <c r="AN33">
        <f t="shared" si="9"/>
        <v>0</v>
      </c>
      <c r="AO33">
        <f t="shared" si="9"/>
        <v>0</v>
      </c>
      <c r="AP33">
        <f t="shared" si="9"/>
        <v>-0.26394311029275364</v>
      </c>
      <c r="AQ33">
        <f t="shared" si="9"/>
        <v>-459.26516996359072</v>
      </c>
      <c r="AR33">
        <f t="shared" si="9"/>
        <v>-459.52911307388348</v>
      </c>
      <c r="AS33">
        <f t="shared" si="9"/>
        <v>8.0739126830493682</v>
      </c>
      <c r="AT33">
        <f t="shared" si="9"/>
        <v>14.464684795374209</v>
      </c>
      <c r="AU33">
        <f t="shared" si="9"/>
        <v>-436.9905155954599</v>
      </c>
      <c r="AW33">
        <v>30</v>
      </c>
      <c r="AX33">
        <f>IF(Z33&gt;0, (R33*SUMPRODUCT(K33:$K$98, X33:$X$98)-K33*$AZ$3)/Z33, 0)</f>
        <v>9403.7518784040039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2000000</v>
      </c>
      <c r="S34">
        <f t="shared" si="1"/>
        <v>9214.6698118180866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5948.9752044182123</v>
      </c>
      <c r="AC34">
        <f t="shared" si="2"/>
        <v>5702.9890945765947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-14775.560470229353</v>
      </c>
      <c r="AI34">
        <f t="shared" si="6"/>
        <v>-14783.29676085485</v>
      </c>
      <c r="AJ34">
        <f t="shared" si="7"/>
        <v>245.98610984161769</v>
      </c>
      <c r="AK34">
        <f t="shared" si="22"/>
        <v>416.42826430927488</v>
      </c>
      <c r="AL34">
        <f t="shared" si="8"/>
        <v>-14120.882386703955</v>
      </c>
      <c r="AN34">
        <f t="shared" si="9"/>
        <v>0</v>
      </c>
      <c r="AO34">
        <f t="shared" si="9"/>
        <v>0</v>
      </c>
      <c r="AP34">
        <f t="shared" si="9"/>
        <v>-0.23055474965242048</v>
      </c>
      <c r="AQ34">
        <f t="shared" si="9"/>
        <v>-440.33708273073165</v>
      </c>
      <c r="AR34">
        <f t="shared" si="9"/>
        <v>-440.56763748038412</v>
      </c>
      <c r="AS34">
        <f t="shared" si="9"/>
        <v>7.3308086159020611</v>
      </c>
      <c r="AT34">
        <f t="shared" si="9"/>
        <v>12.410277596036384</v>
      </c>
      <c r="AU34">
        <f t="shared" ref="AU34:AU79" si="23">AL34*$K34</f>
        <v>-420.8265512684456</v>
      </c>
      <c r="AW34">
        <v>31</v>
      </c>
      <c r="AX34">
        <f>IF(Z34&gt;0, (R34*SUMPRODUCT(K34:$K$98, X34:$X$98)-K34*$AZ$3)/Z34, 0)</f>
        <v>9214.6698118180866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2000000</v>
      </c>
      <c r="S35">
        <f t="shared" si="1"/>
        <v>9017.0020372042254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5702.9890945765947</v>
      </c>
      <c r="AC35">
        <f t="shared" si="2"/>
        <v>5453.0797440976285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-15917.84129178064</v>
      </c>
      <c r="AI35">
        <f t="shared" ref="AI35:AI66" si="25">SUM(AE35:AH35)</f>
        <v>-15925.400732991808</v>
      </c>
      <c r="AJ35">
        <f t="shared" si="7"/>
        <v>249.90935047896619</v>
      </c>
      <c r="AK35">
        <f t="shared" si="22"/>
        <v>399.20923662036165</v>
      </c>
      <c r="AL35">
        <f t="shared" ref="AL35:AL79" si="26">SUM(AI35:AK35)</f>
        <v>-15276.282145892481</v>
      </c>
      <c r="AN35">
        <f t="shared" ref="AN35:AT66" si="27">AE35*$K35</f>
        <v>0</v>
      </c>
      <c r="AO35">
        <f t="shared" si="27"/>
        <v>0</v>
      </c>
      <c r="AP35">
        <f t="shared" si="27"/>
        <v>-0.20114672618067886</v>
      </c>
      <c r="AQ35">
        <f t="shared" si="27"/>
        <v>-423.55269050513937</v>
      </c>
      <c r="AR35">
        <f t="shared" si="27"/>
        <v>-423.75383723132006</v>
      </c>
      <c r="AS35">
        <f t="shared" si="27"/>
        <v>6.6497570768226417</v>
      </c>
      <c r="AT35">
        <f t="shared" si="27"/>
        <v>10.622429457967177</v>
      </c>
      <c r="AU35">
        <f t="shared" si="23"/>
        <v>-406.48165069653027</v>
      </c>
      <c r="AW35">
        <v>32</v>
      </c>
      <c r="AX35">
        <f>IF(Z35&gt;0, (R35*SUMPRODUCT(K35:$K$98, X35:$X$98)-K35*$AZ$3)/Z35, 0)</f>
        <v>9017.0020372042254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2000000</v>
      </c>
      <c r="S36">
        <f t="shared" si="1"/>
        <v>8811.219511417894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5453.0797440976285</v>
      </c>
      <c r="AC36">
        <f t="shared" si="2"/>
        <v>5199.5518145315655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-17203.870650200668</v>
      </c>
      <c r="AI36">
        <f t="shared" si="25"/>
        <v>-17211.24697280816</v>
      </c>
      <c r="AJ36">
        <f t="shared" si="7"/>
        <v>253.52792956606299</v>
      </c>
      <c r="AK36">
        <f t="shared" si="22"/>
        <v>381.71558208683405</v>
      </c>
      <c r="AL36">
        <f t="shared" si="26"/>
        <v>-16576.003461155262</v>
      </c>
      <c r="AN36">
        <f t="shared" si="27"/>
        <v>0</v>
      </c>
      <c r="AO36">
        <f t="shared" si="27"/>
        <v>0</v>
      </c>
      <c r="AP36">
        <f t="shared" si="27"/>
        <v>-0.17524480578831694</v>
      </c>
      <c r="AQ36">
        <f t="shared" si="27"/>
        <v>-408.72520513672475</v>
      </c>
      <c r="AR36">
        <f t="shared" si="27"/>
        <v>-408.90044994251303</v>
      </c>
      <c r="AS36">
        <f t="shared" si="27"/>
        <v>6.0232523905060589</v>
      </c>
      <c r="AT36">
        <f t="shared" si="27"/>
        <v>9.0687021987407075</v>
      </c>
      <c r="AU36">
        <f t="shared" si="23"/>
        <v>-393.80849535326627</v>
      </c>
      <c r="AW36">
        <v>33</v>
      </c>
      <c r="AX36">
        <f>IF(Z36&gt;0, (R36*SUMPRODUCT(K36:$K$98, X36:$X$98)-K36*$AZ$3)/Z36, 0)</f>
        <v>8811.219511417894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2000000</v>
      </c>
      <c r="S37">
        <f t="shared" si="1"/>
        <v>8597.218837758528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5199.5518145315655</v>
      </c>
      <c r="AC37">
        <f t="shared" si="2"/>
        <v>4942.6344316618724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-18587.791253747011</v>
      </c>
      <c r="AI37">
        <f t="shared" si="25"/>
        <v>-18594.977639433091</v>
      </c>
      <c r="AJ37">
        <f t="shared" si="7"/>
        <v>256.91738286969303</v>
      </c>
      <c r="AK37">
        <f t="shared" si="22"/>
        <v>363.9686270172096</v>
      </c>
      <c r="AL37">
        <f t="shared" si="26"/>
        <v>-17974.091629546187</v>
      </c>
      <c r="AN37">
        <f t="shared" si="27"/>
        <v>0</v>
      </c>
      <c r="AO37">
        <f t="shared" si="27"/>
        <v>0</v>
      </c>
      <c r="AP37">
        <f t="shared" si="27"/>
        <v>-0.15243958256842288</v>
      </c>
      <c r="AQ37">
        <f t="shared" si="27"/>
        <v>-394.28932197144775</v>
      </c>
      <c r="AR37">
        <f t="shared" si="27"/>
        <v>-394.44176155401613</v>
      </c>
      <c r="AS37">
        <f t="shared" si="27"/>
        <v>5.4498019324350677</v>
      </c>
      <c r="AT37">
        <f t="shared" si="27"/>
        <v>7.7206022601832887</v>
      </c>
      <c r="AU37">
        <f t="shared" si="23"/>
        <v>-381.27135736139775</v>
      </c>
      <c r="AW37">
        <v>34</v>
      </c>
      <c r="AX37">
        <f>IF(Z37&gt;0, (R37*SUMPRODUCT(K37:$K$98, X37:$X$98)-K37*$AZ$3)/Z37, 0)</f>
        <v>8597.218837758528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2000000</v>
      </c>
      <c r="S38">
        <f t="shared" si="1"/>
        <v>8377.0833547390812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4942.6344316618724</v>
      </c>
      <c r="AC38">
        <f t="shared" si="2"/>
        <v>4683.8878081431321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-20061.298114782152</v>
      </c>
      <c r="AI38">
        <f t="shared" si="25"/>
        <v>-20068.287253498154</v>
      </c>
      <c r="AJ38">
        <f t="shared" si="7"/>
        <v>258.74662351874031</v>
      </c>
      <c r="AK38">
        <f t="shared" si="22"/>
        <v>345.98441021633113</v>
      </c>
      <c r="AL38">
        <f t="shared" si="26"/>
        <v>-19463.556219763082</v>
      </c>
      <c r="AN38">
        <f t="shared" si="27"/>
        <v>0</v>
      </c>
      <c r="AO38">
        <f t="shared" si="27"/>
        <v>0</v>
      </c>
      <c r="AP38">
        <f t="shared" si="27"/>
        <v>-0.13237100516474787</v>
      </c>
      <c r="AQ38">
        <f t="shared" si="27"/>
        <v>-379.95156546014795</v>
      </c>
      <c r="AR38">
        <f t="shared" si="27"/>
        <v>-380.08393646531266</v>
      </c>
      <c r="AS38">
        <f t="shared" si="27"/>
        <v>4.9005395414084596</v>
      </c>
      <c r="AT38">
        <f t="shared" si="27"/>
        <v>6.5527822543864591</v>
      </c>
      <c r="AU38">
        <f t="shared" si="23"/>
        <v>-368.63061466951774</v>
      </c>
      <c r="AW38">
        <v>35</v>
      </c>
      <c r="AX38">
        <f>IF(Z38&gt;0, (R38*SUMPRODUCT(K38:$K$98, X38:$X$98)-K38*$AZ$3)/Z38, 0)</f>
        <v>8377.0833547390812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2000000</v>
      </c>
      <c r="S39">
        <f t="shared" si="1"/>
        <v>8152.8667465900371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4683.8878081431321</v>
      </c>
      <c r="AC39">
        <f t="shared" si="2"/>
        <v>4424.9565091586164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-21582.496139406732</v>
      </c>
      <c r="AI39">
        <f t="shared" si="25"/>
        <v>-21589.280496134703</v>
      </c>
      <c r="AJ39">
        <f t="shared" si="7"/>
        <v>258.93129898451571</v>
      </c>
      <c r="AK39">
        <f t="shared" si="22"/>
        <v>327.87214657001925</v>
      </c>
      <c r="AL39">
        <f t="shared" si="26"/>
        <v>-21002.477050580168</v>
      </c>
      <c r="AN39">
        <f t="shared" si="27"/>
        <v>0</v>
      </c>
      <c r="AO39">
        <f t="shared" si="27"/>
        <v>0</v>
      </c>
      <c r="AP39">
        <f t="shared" si="27"/>
        <v>-0.11472547364066839</v>
      </c>
      <c r="AQ39">
        <f t="shared" si="27"/>
        <v>-364.96637650739984</v>
      </c>
      <c r="AR39">
        <f t="shared" si="27"/>
        <v>-365.08110198104049</v>
      </c>
      <c r="AS39">
        <f t="shared" si="27"/>
        <v>4.3786046500055376</v>
      </c>
      <c r="AT39">
        <f t="shared" si="27"/>
        <v>5.5444147200784508</v>
      </c>
      <c r="AU39">
        <f t="shared" si="23"/>
        <v>-355.15808261095651</v>
      </c>
      <c r="AW39">
        <v>36</v>
      </c>
      <c r="AX39">
        <f>IF(Z39&gt;0, (R39*SUMPRODUCT(K39:$K$98, X39:$X$98)-K39*$AZ$3)/Z39, 0)</f>
        <v>8152.8667465900371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2000000</v>
      </c>
      <c r="S40">
        <f t="shared" si="1"/>
        <v>7927.9516059558609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4424.9565091586164</v>
      </c>
      <c r="AC40">
        <f t="shared" si="2"/>
        <v>4168.0439420044586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-23161.433484265093</v>
      </c>
      <c r="AI40">
        <f t="shared" si="25"/>
        <v>-23168.005238466507</v>
      </c>
      <c r="AJ40">
        <f t="shared" si="7"/>
        <v>256.91256715415784</v>
      </c>
      <c r="AK40">
        <f t="shared" si="22"/>
        <v>309.74695564110317</v>
      </c>
      <c r="AL40">
        <f t="shared" si="26"/>
        <v>-22601.345715671247</v>
      </c>
      <c r="AN40">
        <f t="shared" si="27"/>
        <v>0</v>
      </c>
      <c r="AO40">
        <f t="shared" si="27"/>
        <v>0</v>
      </c>
      <c r="AP40">
        <f t="shared" si="27"/>
        <v>-9.9223484106527843E-2</v>
      </c>
      <c r="AQ40">
        <f t="shared" si="27"/>
        <v>-349.70238642150184</v>
      </c>
      <c r="AR40">
        <f t="shared" si="27"/>
        <v>-349.80160990560836</v>
      </c>
      <c r="AS40">
        <f t="shared" si="27"/>
        <v>3.8789886600291332</v>
      </c>
      <c r="AT40">
        <f t="shared" si="27"/>
        <v>4.6767074951589853</v>
      </c>
      <c r="AU40">
        <f t="shared" si="23"/>
        <v>-341.24591375042024</v>
      </c>
      <c r="AW40">
        <v>37</v>
      </c>
      <c r="AX40">
        <f>IF(Z40&gt;0, (R40*SUMPRODUCT(K40:$K$98, X40:$X$98)-K40*$AZ$3)/Z40, 0)</f>
        <v>7927.9516059558609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2000000</v>
      </c>
      <c r="S41">
        <f t="shared" si="1"/>
        <v>7705.4145773983882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4168.0439420044586</v>
      </c>
      <c r="AC41">
        <f t="shared" si="2"/>
        <v>3914.8181710769213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-24844.505192162254</v>
      </c>
      <c r="AI41">
        <f t="shared" si="25"/>
        <v>-24850.855950664205</v>
      </c>
      <c r="AJ41">
        <f t="shared" si="7"/>
        <v>253.22577092753727</v>
      </c>
      <c r="AK41">
        <f t="shared" si="22"/>
        <v>291.76307594031215</v>
      </c>
      <c r="AL41">
        <f t="shared" si="26"/>
        <v>-24305.867103796358</v>
      </c>
      <c r="AN41">
        <f t="shared" si="27"/>
        <v>0</v>
      </c>
      <c r="AO41">
        <f t="shared" si="27"/>
        <v>0</v>
      </c>
      <c r="AP41">
        <f t="shared" si="27"/>
        <v>-8.5613201313853873E-2</v>
      </c>
      <c r="AQ41">
        <f t="shared" si="27"/>
        <v>-334.92339913517537</v>
      </c>
      <c r="AR41">
        <f t="shared" si="27"/>
        <v>-335.00901233648926</v>
      </c>
      <c r="AS41">
        <f t="shared" si="27"/>
        <v>3.4136818299135063</v>
      </c>
      <c r="AT41">
        <f t="shared" si="27"/>
        <v>3.9331949008544163</v>
      </c>
      <c r="AU41">
        <f t="shared" si="23"/>
        <v>-327.66213560572135</v>
      </c>
      <c r="AW41">
        <v>38</v>
      </c>
      <c r="AX41">
        <f>IF(Z41&gt;0, (R41*SUMPRODUCT(K41:$K$98, X41:$X$98)-K41*$AZ$3)/Z41, 0)</f>
        <v>7705.4145773983882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2000000</v>
      </c>
      <c r="S42">
        <f t="shared" si="1"/>
        <v>7486.7879928427046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3914.8181710769213</v>
      </c>
      <c r="AC42">
        <f t="shared" si="2"/>
        <v>3666.0346072042166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-26625.721663328051</v>
      </c>
      <c r="AI42">
        <f t="shared" si="25"/>
        <v>-26631.842503484586</v>
      </c>
      <c r="AJ42">
        <f t="shared" si="7"/>
        <v>248.78356387270469</v>
      </c>
      <c r="AK42">
        <f t="shared" si="22"/>
        <v>274.0372719753845</v>
      </c>
      <c r="AL42">
        <f t="shared" si="26"/>
        <v>-26109.021667636498</v>
      </c>
      <c r="AN42">
        <f t="shared" si="27"/>
        <v>0</v>
      </c>
      <c r="AO42">
        <f t="shared" si="27"/>
        <v>0</v>
      </c>
      <c r="AP42">
        <f t="shared" si="27"/>
        <v>-7.3672965932565393E-2</v>
      </c>
      <c r="AQ42">
        <f t="shared" si="27"/>
        <v>-320.47820803458472</v>
      </c>
      <c r="AR42">
        <f t="shared" si="27"/>
        <v>-320.55188100051726</v>
      </c>
      <c r="AS42">
        <f t="shared" si="27"/>
        <v>2.994461962253395</v>
      </c>
      <c r="AT42">
        <f t="shared" si="27"/>
        <v>3.2984260471075624</v>
      </c>
      <c r="AU42">
        <f t="shared" si="23"/>
        <v>-314.25899299115633</v>
      </c>
      <c r="AW42">
        <v>39</v>
      </c>
      <c r="AX42">
        <f>IF(Z42&gt;0, (R42*SUMPRODUCT(K42:$K$98, X42:$X$98)-K42*$AZ$3)/Z42, 0)</f>
        <v>7486.7879928427046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2000000</v>
      </c>
      <c r="S43">
        <f t="shared" si="1"/>
        <v>7273.8410779461365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3666.0346072042166</v>
      </c>
      <c r="AC43">
        <f t="shared" si="2"/>
        <v>3422.4669663682662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-28506.782769244754</v>
      </c>
      <c r="AI43">
        <f t="shared" si="25"/>
        <v>-28512.664233607415</v>
      </c>
      <c r="AJ43">
        <f t="shared" si="7"/>
        <v>243.56764083595044</v>
      </c>
      <c r="AK43">
        <f t="shared" si="22"/>
        <v>256.62242250429517</v>
      </c>
      <c r="AL43">
        <f t="shared" si="26"/>
        <v>-28012.474170267167</v>
      </c>
      <c r="AN43">
        <f t="shared" si="27"/>
        <v>0</v>
      </c>
      <c r="AO43">
        <f t="shared" si="27"/>
        <v>0</v>
      </c>
      <c r="AP43">
        <f t="shared" si="27"/>
        <v>-6.3206910521880905E-2</v>
      </c>
      <c r="AQ43">
        <f t="shared" si="27"/>
        <v>-306.35664124758705</v>
      </c>
      <c r="AR43">
        <f t="shared" si="27"/>
        <v>-306.41984815810889</v>
      </c>
      <c r="AS43">
        <f t="shared" si="27"/>
        <v>2.6175722798015801</v>
      </c>
      <c r="AT43">
        <f t="shared" si="27"/>
        <v>2.7578693837052004</v>
      </c>
      <c r="AU43">
        <f t="shared" si="23"/>
        <v>-301.04440649460213</v>
      </c>
      <c r="AW43">
        <v>40</v>
      </c>
      <c r="AX43">
        <f>IF(Z43&gt;0, (R43*SUMPRODUCT(K43:$K$98, X43:$X$98)-K43*$AZ$3)/Z43, 0)</f>
        <v>7273.8410779461365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2000000</v>
      </c>
      <c r="S44">
        <f t="shared" si="1"/>
        <v>7067.2386103411545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3422.4669663682662</v>
      </c>
      <c r="AC44">
        <f t="shared" si="2"/>
        <v>3184.7804744051728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-30343.936073235385</v>
      </c>
      <c r="AI44">
        <f t="shared" si="25"/>
        <v>-30349.569073353963</v>
      </c>
      <c r="AJ44">
        <f t="shared" si="7"/>
        <v>237.68649196309343</v>
      </c>
      <c r="AK44">
        <f t="shared" si="22"/>
        <v>239.57268764577864</v>
      </c>
      <c r="AL44">
        <f t="shared" si="26"/>
        <v>-29872.309893745092</v>
      </c>
      <c r="AN44">
        <f t="shared" si="27"/>
        <v>0</v>
      </c>
      <c r="AO44">
        <f t="shared" si="27"/>
        <v>0</v>
      </c>
      <c r="AP44">
        <f t="shared" si="27"/>
        <v>-5.4050638781419788E-2</v>
      </c>
      <c r="AQ44">
        <f t="shared" si="27"/>
        <v>-291.16085449599115</v>
      </c>
      <c r="AR44">
        <f t="shared" si="27"/>
        <v>-291.21490513477261</v>
      </c>
      <c r="AS44">
        <f t="shared" si="27"/>
        <v>2.2806863926651397</v>
      </c>
      <c r="AT44">
        <f t="shared" si="27"/>
        <v>2.2987851108206159</v>
      </c>
      <c r="AU44">
        <f t="shared" si="23"/>
        <v>-286.63543363128684</v>
      </c>
      <c r="AW44">
        <v>41</v>
      </c>
      <c r="AX44">
        <f>IF(Z44&gt;0, (R44*SUMPRODUCT(K44:$K$98, X44:$X$98)-K44*$AZ$3)/Z44, 0)</f>
        <v>7067.2386103411545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12.5</v>
      </c>
      <c r="R45">
        <f t="shared" si="0"/>
        <v>2000000</v>
      </c>
      <c r="S45">
        <f t="shared" si="1"/>
        <v>6869.9298140744113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3184.7804744051728</v>
      </c>
      <c r="AC45">
        <f t="shared" si="2"/>
        <v>2954.9322531989092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-32016.143976833966</v>
      </c>
      <c r="AI45">
        <f t="shared" si="25"/>
        <v>-32021.520546051503</v>
      </c>
      <c r="AJ45">
        <f t="shared" si="7"/>
        <v>229.84822120626359</v>
      </c>
      <c r="AK45">
        <f t="shared" si="22"/>
        <v>222.9346332083621</v>
      </c>
      <c r="AL45">
        <f t="shared" si="26"/>
        <v>-31568.737691636878</v>
      </c>
      <c r="AN45">
        <f t="shared" si="27"/>
        <v>0</v>
      </c>
      <c r="AO45">
        <f t="shared" si="27"/>
        <v>0</v>
      </c>
      <c r="AP45">
        <f t="shared" si="27"/>
        <v>-4.6062583142537257E-2</v>
      </c>
      <c r="AQ45">
        <f t="shared" si="27"/>
        <v>-274.29132485197863</v>
      </c>
      <c r="AR45">
        <f t="shared" si="27"/>
        <v>-274.33738743512117</v>
      </c>
      <c r="AS45">
        <f t="shared" si="27"/>
        <v>1.9691744625822101</v>
      </c>
      <c r="AT45">
        <f t="shared" si="27"/>
        <v>1.9099438065482643</v>
      </c>
      <c r="AU45">
        <f t="shared" si="23"/>
        <v>-270.45826916599066</v>
      </c>
      <c r="AW45">
        <v>42</v>
      </c>
      <c r="AX45">
        <f>IF(Z45&gt;0, (R45*SUMPRODUCT(K45:$K$98, X45:$X$98)-K45*$AZ$3)/Z45, 0)</f>
        <v>6869.9298140744113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2000000</v>
      </c>
      <c r="S46">
        <f t="shared" si="1"/>
        <v>6751.4304408693752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2954.9322531989092</v>
      </c>
      <c r="AC46">
        <f t="shared" si="2"/>
        <v>2735.3843509270446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-41336.031066626048</v>
      </c>
      <c r="AI46">
        <f t="shared" si="25"/>
        <v>-41341.095519957242</v>
      </c>
      <c r="AJ46">
        <f t="shared" si="7"/>
        <v>219.54790227186459</v>
      </c>
      <c r="AK46">
        <f t="shared" si="22"/>
        <v>206.84525772392365</v>
      </c>
      <c r="AL46">
        <f t="shared" si="26"/>
        <v>-40914.702359961455</v>
      </c>
      <c r="AN46">
        <f t="shared" si="27"/>
        <v>0</v>
      </c>
      <c r="AO46">
        <f t="shared" si="27"/>
        <v>0</v>
      </c>
      <c r="AP46">
        <f t="shared" si="27"/>
        <v>-3.8739820014972781E-2</v>
      </c>
      <c r="AQ46">
        <f t="shared" si="27"/>
        <v>-316.19412776319535</v>
      </c>
      <c r="AR46">
        <f t="shared" si="27"/>
        <v>-316.23286758321035</v>
      </c>
      <c r="AS46">
        <f t="shared" si="27"/>
        <v>1.6794006504688284</v>
      </c>
      <c r="AT46">
        <f t="shared" si="27"/>
        <v>1.5822335662209905</v>
      </c>
      <c r="AU46">
        <f t="shared" si="23"/>
        <v>-312.97123336652055</v>
      </c>
      <c r="AW46">
        <v>43</v>
      </c>
      <c r="AX46">
        <f>IF(Z46&gt;0, (R46*SUMPRODUCT(K46:$K$98, X46:$X$98)-K46*$AZ$3)/Z46, 0)</f>
        <v>6751.4304408693752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2000000</v>
      </c>
      <c r="S47">
        <f t="shared" si="1"/>
        <v>6561.330561319819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2735.3843509270446</v>
      </c>
      <c r="AC47">
        <f t="shared" si="2"/>
        <v>2468.0682790389505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-49902.156571406151</v>
      </c>
      <c r="AI47">
        <f t="shared" si="25"/>
        <v>-49906.858491725463</v>
      </c>
      <c r="AJ47">
        <f t="shared" si="7"/>
        <v>267.31607188809403</v>
      </c>
      <c r="AK47">
        <f t="shared" si="22"/>
        <v>191.47690456489315</v>
      </c>
      <c r="AL47">
        <f t="shared" si="26"/>
        <v>-49448.065515272472</v>
      </c>
      <c r="AN47">
        <f t="shared" si="27"/>
        <v>0</v>
      </c>
      <c r="AO47">
        <f t="shared" si="27"/>
        <v>0</v>
      </c>
      <c r="AP47">
        <f t="shared" si="27"/>
        <v>-3.2113102657260702E-2</v>
      </c>
      <c r="AQ47">
        <f t="shared" si="27"/>
        <v>-340.82097695586589</v>
      </c>
      <c r="AR47">
        <f t="shared" si="27"/>
        <v>-340.85309005852315</v>
      </c>
      <c r="AS47">
        <f t="shared" si="27"/>
        <v>1.8257111723525952</v>
      </c>
      <c r="AT47">
        <f t="shared" si="27"/>
        <v>1.3077460006144397</v>
      </c>
      <c r="AU47">
        <f t="shared" si="23"/>
        <v>-337.71963288555611</v>
      </c>
      <c r="AW47">
        <v>44</v>
      </c>
      <c r="AX47">
        <f>IF(Z47&gt;0, (R47*SUMPRODUCT(K47:$K$98, X47:$X$98)-K47*$AZ$3)/Z47, 0)</f>
        <v>6561.330561319819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2000000</v>
      </c>
      <c r="S48">
        <f t="shared" si="1"/>
        <v>6317.7372990901185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2468.0682790389505</v>
      </c>
      <c r="AC48">
        <f t="shared" si="2"/>
        <v>2170.8884234001398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-57548.125344196567</v>
      </c>
      <c r="AI48">
        <f t="shared" si="25"/>
        <v>-57552.420569529284</v>
      </c>
      <c r="AJ48">
        <f t="shared" si="7"/>
        <v>297.17985563881075</v>
      </c>
      <c r="AK48">
        <f t="shared" si="22"/>
        <v>172.76477953272655</v>
      </c>
      <c r="AL48">
        <f t="shared" si="26"/>
        <v>-57082.475934357746</v>
      </c>
      <c r="AN48">
        <f t="shared" si="27"/>
        <v>0</v>
      </c>
      <c r="AO48">
        <f t="shared" si="27"/>
        <v>0</v>
      </c>
      <c r="AP48">
        <f t="shared" si="27"/>
        <v>-2.6192378151307847E-2</v>
      </c>
      <c r="AQ48">
        <f t="shared" si="27"/>
        <v>-350.92972874618675</v>
      </c>
      <c r="AR48">
        <f t="shared" si="27"/>
        <v>-350.95592112433809</v>
      </c>
      <c r="AS48">
        <f t="shared" si="27"/>
        <v>1.8122092684062703</v>
      </c>
      <c r="AT48">
        <f t="shared" si="27"/>
        <v>1.0535234094194268</v>
      </c>
      <c r="AU48">
        <f t="shared" si="23"/>
        <v>-348.09018844651234</v>
      </c>
      <c r="AW48">
        <v>45</v>
      </c>
      <c r="AX48">
        <f>IF(Z48&gt;0, (R48*SUMPRODUCT(K48:$K$98, X48:$X$98)-K48*$AZ$3)/Z48, 0)</f>
        <v>6317.7372990901185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2000000</v>
      </c>
      <c r="S49">
        <f t="shared" si="1"/>
        <v>6030.961750682668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2170.8884234001398</v>
      </c>
      <c r="AC49">
        <f t="shared" si="2"/>
        <v>1858.9239815441811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-63903.480089068318</v>
      </c>
      <c r="AI49">
        <f t="shared" si="25"/>
        <v>-63907.332965397152</v>
      </c>
      <c r="AJ49">
        <f t="shared" si="7"/>
        <v>311.96444185595874</v>
      </c>
      <c r="AK49">
        <f t="shared" si="22"/>
        <v>151.96218963800979</v>
      </c>
      <c r="AL49">
        <f t="shared" si="26"/>
        <v>-63443.406333903178</v>
      </c>
      <c r="AN49">
        <f t="shared" si="27"/>
        <v>0</v>
      </c>
      <c r="AO49">
        <f t="shared" si="27"/>
        <v>0</v>
      </c>
      <c r="AP49">
        <f t="shared" si="27"/>
        <v>-2.0977610926306761E-2</v>
      </c>
      <c r="AQ49">
        <f t="shared" si="27"/>
        <v>-347.93287604731307</v>
      </c>
      <c r="AR49">
        <f t="shared" si="27"/>
        <v>-347.95385365823938</v>
      </c>
      <c r="AS49">
        <f t="shared" si="27"/>
        <v>1.698541070504334</v>
      </c>
      <c r="AT49">
        <f t="shared" si="27"/>
        <v>0.82738282199195323</v>
      </c>
      <c r="AU49">
        <f t="shared" si="23"/>
        <v>-345.42792976574304</v>
      </c>
      <c r="AW49">
        <v>46</v>
      </c>
      <c r="AX49">
        <f>IF(Z49&gt;0, (R49*SUMPRODUCT(K49:$K$98, X49:$X$98)-K49*$AZ$3)/Z49, 0)</f>
        <v>6030.961750682668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2000000</v>
      </c>
      <c r="S50">
        <f t="shared" si="1"/>
        <v>5694.778986852788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1858.9239815441811</v>
      </c>
      <c r="AC50">
        <f t="shared" si="2"/>
        <v>1545.7815402202862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-67418.865388185281</v>
      </c>
      <c r="AI50">
        <f t="shared" si="25"/>
        <v>-67422.258367842151</v>
      </c>
      <c r="AJ50">
        <f t="shared" si="7"/>
        <v>313.1424413238949</v>
      </c>
      <c r="AK50">
        <f t="shared" si="22"/>
        <v>130.12467870809269</v>
      </c>
      <c r="AL50">
        <f t="shared" si="26"/>
        <v>-66978.991247810161</v>
      </c>
      <c r="AN50">
        <f t="shared" si="27"/>
        <v>0</v>
      </c>
      <c r="AO50">
        <f t="shared" si="27"/>
        <v>0</v>
      </c>
      <c r="AP50">
        <f t="shared" si="27"/>
        <v>-1.6494311431234972E-2</v>
      </c>
      <c r="AQ50">
        <f t="shared" si="27"/>
        <v>-327.74371629435996</v>
      </c>
      <c r="AR50">
        <f t="shared" si="27"/>
        <v>-327.7602106057912</v>
      </c>
      <c r="AS50">
        <f t="shared" si="27"/>
        <v>1.5222811427937082</v>
      </c>
      <c r="AT50">
        <f t="shared" si="27"/>
        <v>0.63257584558629454</v>
      </c>
      <c r="AU50">
        <f t="shared" si="23"/>
        <v>-325.6053536174112</v>
      </c>
      <c r="AW50">
        <v>47</v>
      </c>
      <c r="AX50">
        <f>IF(Z50&gt;0, (R50*SUMPRODUCT(K50:$K$98, X50:$X$98)-K50*$AZ$3)/Z50, 0)</f>
        <v>5694.778986852788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2000000</v>
      </c>
      <c r="S51">
        <f t="shared" si="1"/>
        <v>5332.6356317049913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1545.7815402202862</v>
      </c>
      <c r="AC51">
        <f t="shared" si="2"/>
        <v>1249.1007120718346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-68973.925288059661</v>
      </c>
      <c r="AI51">
        <f t="shared" si="25"/>
        <v>-68976.85325088691</v>
      </c>
      <c r="AJ51">
        <f t="shared" si="7"/>
        <v>296.68082814845161</v>
      </c>
      <c r="AK51">
        <f t="shared" si="22"/>
        <v>108.20470781542004</v>
      </c>
      <c r="AL51">
        <f t="shared" si="26"/>
        <v>-68571.967714923041</v>
      </c>
      <c r="AN51">
        <f t="shared" si="27"/>
        <v>0</v>
      </c>
      <c r="AO51">
        <f t="shared" si="27"/>
        <v>0</v>
      </c>
      <c r="AP51">
        <f t="shared" si="27"/>
        <v>-1.2708680763499203E-2</v>
      </c>
      <c r="AQ51">
        <f t="shared" si="27"/>
        <v>-299.37798025764516</v>
      </c>
      <c r="AR51">
        <f t="shared" si="27"/>
        <v>-299.39068893840863</v>
      </c>
      <c r="AS51">
        <f t="shared" si="27"/>
        <v>1.2877287575167897</v>
      </c>
      <c r="AT51">
        <f t="shared" si="27"/>
        <v>0.46965729070601331</v>
      </c>
      <c r="AU51">
        <f t="shared" si="23"/>
        <v>-297.63330289018586</v>
      </c>
      <c r="AW51">
        <v>48</v>
      </c>
      <c r="AX51">
        <f>IF(Z51&gt;0, (R51*SUMPRODUCT(K51:$K$98, X51:$X$98)-K51*$AZ$3)/Z51, 0)</f>
        <v>5332.6356317049913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2000000</v>
      </c>
      <c r="S52">
        <f t="shared" si="1"/>
        <v>4941.8226386718734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1249.1007120718346</v>
      </c>
      <c r="AC52">
        <f t="shared" si="2"/>
        <v>977.45745337303606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-68203.50277711016</v>
      </c>
      <c r="AI52">
        <f t="shared" si="25"/>
        <v>-68205.975188416778</v>
      </c>
      <c r="AJ52">
        <f t="shared" si="7"/>
        <v>271.64325869879849</v>
      </c>
      <c r="AK52">
        <f t="shared" si="22"/>
        <v>87.437049845028426</v>
      </c>
      <c r="AL52">
        <f t="shared" si="26"/>
        <v>-67846.894879872954</v>
      </c>
      <c r="AN52">
        <f t="shared" si="27"/>
        <v>0</v>
      </c>
      <c r="AO52">
        <f t="shared" si="27"/>
        <v>0</v>
      </c>
      <c r="AP52">
        <f t="shared" si="27"/>
        <v>-9.5815905929406663E-3</v>
      </c>
      <c r="AQ52">
        <f t="shared" si="27"/>
        <v>-264.31607025295216</v>
      </c>
      <c r="AR52">
        <f t="shared" si="27"/>
        <v>-264.32565184354507</v>
      </c>
      <c r="AS52">
        <f t="shared" si="27"/>
        <v>1.0527271434227456</v>
      </c>
      <c r="AT52">
        <f t="shared" si="27"/>
        <v>0.33885381935699821</v>
      </c>
      <c r="AU52">
        <f t="shared" si="23"/>
        <v>-262.93407088076538</v>
      </c>
      <c r="AW52">
        <v>49</v>
      </c>
      <c r="AX52">
        <f>IF(Z52&gt;0, (R52*SUMPRODUCT(K52:$K$98, X52:$X$98)-K52*$AZ$3)/Z52, 0)</f>
        <v>4941.8226386718734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2000000</v>
      </c>
      <c r="S53">
        <f t="shared" si="1"/>
        <v>4520.6056746518952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977.45745337303606</v>
      </c>
      <c r="AC53">
        <f t="shared" si="2"/>
        <v>737.9045273690549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-65167.268542372411</v>
      </c>
      <c r="AI53">
        <f t="shared" si="25"/>
        <v>-65169.308934137574</v>
      </c>
      <c r="AJ53">
        <f t="shared" si="7"/>
        <v>239.55292600398116</v>
      </c>
      <c r="AK53">
        <f t="shared" si="22"/>
        <v>68.422021736112526</v>
      </c>
      <c r="AL53">
        <f t="shared" si="26"/>
        <v>-64861.333986397476</v>
      </c>
      <c r="AN53">
        <f t="shared" si="27"/>
        <v>0</v>
      </c>
      <c r="AO53">
        <f t="shared" si="27"/>
        <v>0</v>
      </c>
      <c r="AP53">
        <f t="shared" si="27"/>
        <v>-7.0601256217614717E-3</v>
      </c>
      <c r="AQ53">
        <f t="shared" si="27"/>
        <v>-225.4905700912015</v>
      </c>
      <c r="AR53">
        <f t="shared" si="27"/>
        <v>-225.49763021682327</v>
      </c>
      <c r="AS53">
        <f t="shared" si="27"/>
        <v>0.82889657737504796</v>
      </c>
      <c r="AT53">
        <f t="shared" si="27"/>
        <v>0.23675260653339822</v>
      </c>
      <c r="AU53">
        <f t="shared" si="23"/>
        <v>-224.43198103291479</v>
      </c>
      <c r="AW53">
        <v>50</v>
      </c>
      <c r="AX53">
        <f>IF(Z53&gt;0, (R53*SUMPRODUCT(K53:$K$98, X53:$X$98)-K53*$AZ$3)/Z53, 0)</f>
        <v>4520.6056746518952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2000000</v>
      </c>
      <c r="S54">
        <f t="shared" si="1"/>
        <v>4069.3077461812122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737.9045273690549</v>
      </c>
      <c r="AC54">
        <f t="shared" si="2"/>
        <v>534.52390750014831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-60488.061253784777</v>
      </c>
      <c r="AI54">
        <f t="shared" si="25"/>
        <v>-60489.703191249457</v>
      </c>
      <c r="AJ54">
        <f t="shared" si="7"/>
        <v>203.38061986890659</v>
      </c>
      <c r="AK54">
        <f t="shared" si="22"/>
        <v>51.653316915833848</v>
      </c>
      <c r="AL54">
        <f t="shared" si="26"/>
        <v>-60234.669254464716</v>
      </c>
      <c r="AN54">
        <f t="shared" si="27"/>
        <v>0</v>
      </c>
      <c r="AO54">
        <f t="shared" si="27"/>
        <v>0</v>
      </c>
      <c r="AP54">
        <f t="shared" si="27"/>
        <v>-5.0726798794265681E-3</v>
      </c>
      <c r="AQ54">
        <f t="shared" si="27"/>
        <v>-186.87470008372861</v>
      </c>
      <c r="AR54">
        <f t="shared" si="27"/>
        <v>-186.87977276360806</v>
      </c>
      <c r="AS54">
        <f t="shared" si="27"/>
        <v>0.62833378278373297</v>
      </c>
      <c r="AT54">
        <f t="shared" si="27"/>
        <v>0.15958021974745076</v>
      </c>
      <c r="AU54">
        <f t="shared" si="23"/>
        <v>-186.09185876107688</v>
      </c>
      <c r="AW54">
        <v>51</v>
      </c>
      <c r="AX54">
        <f>IF(Z54&gt;0, (R54*SUMPRODUCT(K54:$K$98, X54:$X$98)-K54*$AZ$3)/Z54, 0)</f>
        <v>4069.3077461812122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2000000</v>
      </c>
      <c r="S55">
        <f t="shared" si="1"/>
        <v>3569.393288924598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534.52390750014831</v>
      </c>
      <c r="AC55">
        <f t="shared" si="2"/>
        <v>367.39023440061169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-54227.050196905882</v>
      </c>
      <c r="AI55">
        <f t="shared" si="25"/>
        <v>-54228.336795932184</v>
      </c>
      <c r="AJ55">
        <f t="shared" si="7"/>
        <v>167.13367309953662</v>
      </c>
      <c r="AK55">
        <f t="shared" si="22"/>
        <v>37.416673525010388</v>
      </c>
      <c r="AL55">
        <f t="shared" si="26"/>
        <v>-54023.786449307634</v>
      </c>
      <c r="AN55">
        <f t="shared" si="27"/>
        <v>0</v>
      </c>
      <c r="AO55">
        <f t="shared" si="27"/>
        <v>0</v>
      </c>
      <c r="AP55">
        <f t="shared" si="27"/>
        <v>-3.5490003284466072E-3</v>
      </c>
      <c r="AQ55">
        <f t="shared" si="27"/>
        <v>-149.58181611030034</v>
      </c>
      <c r="AR55">
        <f t="shared" si="27"/>
        <v>-149.58536511062877</v>
      </c>
      <c r="AS55">
        <f t="shared" si="27"/>
        <v>0.46102744413784119</v>
      </c>
      <c r="AT55">
        <f t="shared" si="27"/>
        <v>0.10321147763624057</v>
      </c>
      <c r="AU55">
        <f t="shared" si="23"/>
        <v>-149.02112618885468</v>
      </c>
      <c r="AW55">
        <v>52</v>
      </c>
      <c r="AX55">
        <f>IF(Z55&gt;0, (R55*SUMPRODUCT(K55:$K$98, X55:$X$98)-K55*$AZ$3)/Z55, 0)</f>
        <v>3569.393288924598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2000000</v>
      </c>
      <c r="S56">
        <f t="shared" si="1"/>
        <v>3004.9342554626596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367.39023440061169</v>
      </c>
      <c r="AC56">
        <f t="shared" si="2"/>
        <v>235.4343352404824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-47098.792404351814</v>
      </c>
      <c r="AI56">
        <f t="shared" si="25"/>
        <v>-47099.771769935323</v>
      </c>
      <c r="AJ56">
        <f t="shared" si="7"/>
        <v>131.95589916012929</v>
      </c>
      <c r="AK56">
        <f t="shared" si="22"/>
        <v>25.717316408042819</v>
      </c>
      <c r="AL56">
        <f t="shared" si="26"/>
        <v>-46942.098554367149</v>
      </c>
      <c r="AN56">
        <f t="shared" si="27"/>
        <v>0</v>
      </c>
      <c r="AO56">
        <f t="shared" si="27"/>
        <v>0</v>
      </c>
      <c r="AP56">
        <f t="shared" si="27"/>
        <v>-2.4120684972653503E-3</v>
      </c>
      <c r="AQ56">
        <f t="shared" si="27"/>
        <v>-115.99908688927837</v>
      </c>
      <c r="AR56">
        <f t="shared" si="27"/>
        <v>-116.00149895777564</v>
      </c>
      <c r="AS56">
        <f t="shared" si="27"/>
        <v>0.32499270216563736</v>
      </c>
      <c r="AT56">
        <f t="shared" si="27"/>
        <v>6.3338889773742565E-2</v>
      </c>
      <c r="AU56">
        <f t="shared" si="23"/>
        <v>-115.61316736583626</v>
      </c>
      <c r="AW56">
        <v>53</v>
      </c>
      <c r="AX56">
        <f>IF(Z56&gt;0, (R56*SUMPRODUCT(K56:$K$98, X56:$X$98)-K56*$AZ$3)/Z56, 0)</f>
        <v>3004.9342554626596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2000000</v>
      </c>
      <c r="S57">
        <f t="shared" si="1"/>
        <v>2339.2944953991537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235.4343352404824</v>
      </c>
      <c r="AC57">
        <f t="shared" si="2"/>
        <v>135.17267419957133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-39564.465060257273</v>
      </c>
      <c r="AI57">
        <f t="shared" si="25"/>
        <v>-39565.187354278321</v>
      </c>
      <c r="AJ57">
        <f t="shared" si="7"/>
        <v>100.26166104091106</v>
      </c>
      <c r="AK57">
        <f t="shared" si="22"/>
        <v>16.480403466833771</v>
      </c>
      <c r="AL57">
        <f t="shared" si="26"/>
        <v>-39448.445289770578</v>
      </c>
      <c r="AN57">
        <f t="shared" si="27"/>
        <v>0</v>
      </c>
      <c r="AO57">
        <f t="shared" si="27"/>
        <v>0</v>
      </c>
      <c r="AP57">
        <f t="shared" si="27"/>
        <v>-1.5883302080479569E-3</v>
      </c>
      <c r="AQ57">
        <f t="shared" si="27"/>
        <v>-87.00256846842646</v>
      </c>
      <c r="AR57">
        <f t="shared" si="27"/>
        <v>-87.004156798634511</v>
      </c>
      <c r="AS57">
        <f t="shared" si="27"/>
        <v>0.22047617770604852</v>
      </c>
      <c r="AT57">
        <f t="shared" si="27"/>
        <v>3.6240536269774963E-2</v>
      </c>
      <c r="AU57">
        <f t="shared" si="23"/>
        <v>-86.747440084658692</v>
      </c>
      <c r="AW57">
        <v>54</v>
      </c>
      <c r="AX57">
        <f>IF(Z57&gt;0, (R57*SUMPRODUCT(K57:$K$98, X57:$X$98)-K57*$AZ$3)/Z57, 0)</f>
        <v>2339.2944953991537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2000000</v>
      </c>
      <c r="S58">
        <f t="shared" si="1"/>
        <v>1509.4316786434188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135.17267419957133</v>
      </c>
      <c r="AC58">
        <f t="shared" si="2"/>
        <v>62.221378810044307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-31967.921281920309</v>
      </c>
      <c r="AI58">
        <f t="shared" si="25"/>
        <v>-31968.436553493135</v>
      </c>
      <c r="AJ58">
        <f t="shared" si="7"/>
        <v>72.951295389527019</v>
      </c>
      <c r="AK58">
        <f t="shared" si="22"/>
        <v>9.4620871939699942</v>
      </c>
      <c r="AL58">
        <f t="shared" si="26"/>
        <v>-31886.023170909637</v>
      </c>
      <c r="AN58">
        <f t="shared" si="27"/>
        <v>0</v>
      </c>
      <c r="AO58">
        <f t="shared" si="27"/>
        <v>0</v>
      </c>
      <c r="AP58">
        <f t="shared" si="27"/>
        <v>-1.0116841280023063E-3</v>
      </c>
      <c r="AQ58">
        <f t="shared" si="27"/>
        <v>-62.765811800699147</v>
      </c>
      <c r="AR58">
        <f t="shared" si="27"/>
        <v>-62.76682348482715</v>
      </c>
      <c r="AS58">
        <f t="shared" si="27"/>
        <v>0.14323256231320441</v>
      </c>
      <c r="AT58">
        <f t="shared" si="27"/>
        <v>1.8577860562813891E-2</v>
      </c>
      <c r="AU58">
        <f t="shared" si="23"/>
        <v>-62.605013061951134</v>
      </c>
      <c r="AW58">
        <v>55</v>
      </c>
      <c r="AX58">
        <f>IF(Z58&gt;0, (R58*SUMPRODUCT(K58:$K$98, X58:$X$98)-K58*$AZ$3)/Z58, 0)</f>
        <v>1509.4316786434188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2000000</v>
      </c>
      <c r="S59">
        <f t="shared" si="1"/>
        <v>423.06912776557249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62.221378810044307</v>
      </c>
      <c r="AC59">
        <f t="shared" si="2"/>
        <v>12.001346544076696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-24884.333574512555</v>
      </c>
      <c r="AI59">
        <f t="shared" si="25"/>
        <v>-24884.68816628481</v>
      </c>
      <c r="AJ59">
        <f t="shared" si="7"/>
        <v>50.22003226596761</v>
      </c>
      <c r="AK59">
        <f t="shared" si="22"/>
        <v>4.3554965167031021</v>
      </c>
      <c r="AL59">
        <f t="shared" si="26"/>
        <v>-24830.112637502141</v>
      </c>
      <c r="AN59">
        <f t="shared" si="27"/>
        <v>0</v>
      </c>
      <c r="AO59">
        <f t="shared" si="27"/>
        <v>0</v>
      </c>
      <c r="AP59">
        <f t="shared" si="27"/>
        <v>-6.2161199278006139E-4</v>
      </c>
      <c r="AQ59">
        <f t="shared" si="27"/>
        <v>-43.623122115516338</v>
      </c>
      <c r="AR59">
        <f t="shared" si="27"/>
        <v>-43.623743727509115</v>
      </c>
      <c r="AS59">
        <f t="shared" si="27"/>
        <v>8.8037503340146775E-2</v>
      </c>
      <c r="AT59">
        <f t="shared" si="27"/>
        <v>7.6353403579371235E-3</v>
      </c>
      <c r="AU59">
        <f t="shared" si="23"/>
        <v>-43.52807088381104</v>
      </c>
      <c r="AW59">
        <v>56</v>
      </c>
      <c r="AX59">
        <f>IF(Z59&gt;0, (R59*SUMPRODUCT(K59:$K$98, X59:$X$98)-K59*$AZ$3)/Z59, 0)</f>
        <v>423.06912776557249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2000000</v>
      </c>
      <c r="S60">
        <f t="shared" si="1"/>
        <v>-1086.1088307090383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12.001346544076696</v>
      </c>
      <c r="AC60">
        <f t="shared" si="2"/>
        <v>-20.420186701143564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-18564.867941700606</v>
      </c>
      <c r="AI60">
        <f t="shared" si="25"/>
        <v>-18565.102957130504</v>
      </c>
      <c r="AJ60">
        <f t="shared" si="7"/>
        <v>32.42153324522026</v>
      </c>
      <c r="AK60">
        <f t="shared" si="22"/>
        <v>0.84009425808536886</v>
      </c>
      <c r="AL60">
        <f t="shared" si="26"/>
        <v>-18531.841329627201</v>
      </c>
      <c r="AN60">
        <f t="shared" si="27"/>
        <v>0</v>
      </c>
      <c r="AO60">
        <f t="shared" si="27"/>
        <v>0</v>
      </c>
      <c r="AP60">
        <f t="shared" si="27"/>
        <v>-3.6784858055443167E-4</v>
      </c>
      <c r="AQ60">
        <f t="shared" si="27"/>
        <v>-29.057923233042469</v>
      </c>
      <c r="AR60">
        <f t="shared" si="27"/>
        <v>-29.058291081623025</v>
      </c>
      <c r="AS60">
        <f t="shared" si="27"/>
        <v>5.0746519021607685E-2</v>
      </c>
      <c r="AT60">
        <f t="shared" si="27"/>
        <v>1.3149242179703998E-3</v>
      </c>
      <c r="AU60">
        <f t="shared" si="23"/>
        <v>-29.006229638383449</v>
      </c>
      <c r="AW60">
        <v>57</v>
      </c>
      <c r="AX60">
        <f>IF(Z60&gt;0, (R60*SUMPRODUCT(K60:$K$98, X60:$X$98)-K60*$AZ$3)/Z60, 0)</f>
        <v>-1086.1088307090383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2000000</v>
      </c>
      <c r="S61">
        <f t="shared" si="1"/>
        <v>-3292.046604577888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-20.420186701143564</v>
      </c>
      <c r="AC61">
        <f t="shared" si="2"/>
        <v>-39.476691299993121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-13243.374569858805</v>
      </c>
      <c r="AI61">
        <f t="shared" si="25"/>
        <v>-13243.524464043341</v>
      </c>
      <c r="AJ61">
        <f t="shared" si="7"/>
        <v>19.056504598849557</v>
      </c>
      <c r="AK61">
        <f t="shared" si="22"/>
        <v>-1.4294130690800495</v>
      </c>
      <c r="AL61">
        <f t="shared" si="26"/>
        <v>-13225.897372513571</v>
      </c>
      <c r="AN61">
        <f t="shared" si="27"/>
        <v>0</v>
      </c>
      <c r="AO61">
        <f t="shared" si="27"/>
        <v>0</v>
      </c>
      <c r="AP61">
        <f t="shared" si="27"/>
        <v>-2.0947850651794909E-4</v>
      </c>
      <c r="AQ61">
        <f t="shared" si="27"/>
        <v>-18.507738206969197</v>
      </c>
      <c r="AR61">
        <f t="shared" si="27"/>
        <v>-18.507947685475717</v>
      </c>
      <c r="AS61">
        <f t="shared" si="27"/>
        <v>2.6631641081731668E-2</v>
      </c>
      <c r="AT61">
        <f t="shared" si="27"/>
        <v>-1.9976179585197663E-3</v>
      </c>
      <c r="AU61">
        <f t="shared" si="23"/>
        <v>-18.483313662352504</v>
      </c>
      <c r="AW61">
        <v>58</v>
      </c>
      <c r="AX61">
        <f>IF(Z61&gt;0, (R61*SUMPRODUCT(K61:$K$98, X61:$X$98)-K61*$AZ$3)/Z61, 0)</f>
        <v>-3292.046604577888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2000000</v>
      </c>
      <c r="S62">
        <f t="shared" si="1"/>
        <v>-6681.6765945085981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-39.476691299993121</v>
      </c>
      <c r="AC62">
        <f t="shared" si="2"/>
        <v>-49.05459144071866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-9059.9207301679999</v>
      </c>
      <c r="AI62">
        <f t="shared" si="25"/>
        <v>-9060.0125009061285</v>
      </c>
      <c r="AJ62">
        <f t="shared" si="7"/>
        <v>9.5779001407255393</v>
      </c>
      <c r="AK62">
        <f t="shared" si="22"/>
        <v>-2.7633683909995188</v>
      </c>
      <c r="AL62">
        <f t="shared" si="26"/>
        <v>-9053.1979691564011</v>
      </c>
      <c r="AN62">
        <f t="shared" si="27"/>
        <v>0</v>
      </c>
      <c r="AO62">
        <f t="shared" si="27"/>
        <v>0</v>
      </c>
      <c r="AP62">
        <f t="shared" si="27"/>
        <v>-1.1450933360848738E-4</v>
      </c>
      <c r="AQ62">
        <f t="shared" si="27"/>
        <v>-11.304752544466243</v>
      </c>
      <c r="AR62">
        <f t="shared" si="27"/>
        <v>-11.304867053799853</v>
      </c>
      <c r="AS62">
        <f t="shared" si="27"/>
        <v>1.1951074872649891E-2</v>
      </c>
      <c r="AT62">
        <f t="shared" si="27"/>
        <v>-3.4480650305723066E-3</v>
      </c>
      <c r="AU62">
        <f t="shared" si="23"/>
        <v>-11.296364043957773</v>
      </c>
      <c r="AW62">
        <v>59</v>
      </c>
      <c r="AX62">
        <f>IF(Z62&gt;0, (R62*SUMPRODUCT(K62:$K$98, X62:$X$98)-K62*$AZ$3)/Z62, 0)</f>
        <v>-6681.6765945085981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2000000</v>
      </c>
      <c r="S63">
        <f t="shared" si="1"/>
        <v>-12172.01419745372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-49.05459144071866</v>
      </c>
      <c r="AC63">
        <f t="shared" si="2"/>
        <v>-52.386274283181649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-5928.8258363336827</v>
      </c>
      <c r="AI63">
        <f t="shared" si="25"/>
        <v>-5928.8796342029518</v>
      </c>
      <c r="AJ63">
        <f t="shared" si="7"/>
        <v>3.331682842462989</v>
      </c>
      <c r="AK63">
        <f t="shared" si="22"/>
        <v>-3.4338214008503067</v>
      </c>
      <c r="AL63">
        <f t="shared" si="26"/>
        <v>-5928.981772761339</v>
      </c>
      <c r="AN63">
        <f t="shared" si="27"/>
        <v>0</v>
      </c>
      <c r="AO63">
        <f t="shared" si="27"/>
        <v>0</v>
      </c>
      <c r="AP63">
        <f t="shared" si="27"/>
        <v>-5.9935442359580553E-5</v>
      </c>
      <c r="AQ63">
        <f t="shared" si="27"/>
        <v>-6.6052206899531836</v>
      </c>
      <c r="AR63">
        <f t="shared" si="27"/>
        <v>-6.6052806253955429</v>
      </c>
      <c r="AS63">
        <f t="shared" si="27"/>
        <v>3.7117805533324849E-3</v>
      </c>
      <c r="AT63">
        <f t="shared" si="27"/>
        <v>-3.8255716711230346E-3</v>
      </c>
      <c r="AU63">
        <f t="shared" si="23"/>
        <v>-6.6053944165133336</v>
      </c>
      <c r="AW63">
        <v>60</v>
      </c>
      <c r="AX63">
        <f>IF(Z63&gt;0, (R63*SUMPRODUCT(K63:$K$98, X63:$X$98)-K63*$AZ$3)/Z63, 0)</f>
        <v>-12172.01419745372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2000000</v>
      </c>
      <c r="S64">
        <f t="shared" si="1"/>
        <v>-21525.554687698888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-52.386274283181649</v>
      </c>
      <c r="AC64">
        <f t="shared" si="2"/>
        <v>-51.872682739203341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-3701.9452293257382</v>
      </c>
      <c r="AI64">
        <f t="shared" si="25"/>
        <v>-3701.9753520586314</v>
      </c>
      <c r="AJ64">
        <f t="shared" si="7"/>
        <v>-0.51359154397830764</v>
      </c>
      <c r="AK64">
        <f t="shared" si="22"/>
        <v>-3.6670391998227156</v>
      </c>
      <c r="AL64">
        <f t="shared" si="26"/>
        <v>-3706.1559828024324</v>
      </c>
      <c r="AN64">
        <f t="shared" si="27"/>
        <v>0</v>
      </c>
      <c r="AO64">
        <f t="shared" si="27"/>
        <v>0</v>
      </c>
      <c r="AP64">
        <f t="shared" si="27"/>
        <v>-2.9963668794693736E-5</v>
      </c>
      <c r="AQ64">
        <f t="shared" si="27"/>
        <v>-3.6823969837039656</v>
      </c>
      <c r="AR64">
        <f t="shared" si="27"/>
        <v>-3.6824269473727598</v>
      </c>
      <c r="AS64">
        <f t="shared" si="27"/>
        <v>-5.1087950664954849E-4</v>
      </c>
      <c r="AT64">
        <f t="shared" si="27"/>
        <v>-3.6476752766574179E-3</v>
      </c>
      <c r="AU64">
        <f t="shared" si="23"/>
        <v>-3.686585502156067</v>
      </c>
      <c r="AW64">
        <v>61</v>
      </c>
      <c r="AX64">
        <f>IF(Z64&gt;0, (R64*SUMPRODUCT(K64:$K$98, X64:$X$98)-K64*$AZ$3)/Z64, 0)</f>
        <v>-21525.554687698888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2000000</v>
      </c>
      <c r="S65">
        <f t="shared" si="1"/>
        <v>-38267.088701066299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-51.872682739203341</v>
      </c>
      <c r="AC65">
        <f t="shared" si="2"/>
        <v>-49.198997371182749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-2200.0930799031698</v>
      </c>
      <c r="AI65">
        <f t="shared" si="25"/>
        <v>-2200.1091508269851</v>
      </c>
      <c r="AJ65">
        <f t="shared" si="7"/>
        <v>-2.6736853680205925</v>
      </c>
      <c r="AK65">
        <f t="shared" si="22"/>
        <v>-3.6310877917442341</v>
      </c>
      <c r="AL65">
        <f t="shared" si="26"/>
        <v>-2206.41392398675</v>
      </c>
      <c r="AN65">
        <f t="shared" si="27"/>
        <v>0</v>
      </c>
      <c r="AO65">
        <f t="shared" si="27"/>
        <v>0</v>
      </c>
      <c r="AP65">
        <f t="shared" si="27"/>
        <v>-1.4273268539524348E-5</v>
      </c>
      <c r="AQ65">
        <f t="shared" si="27"/>
        <v>-1.9539959060685037</v>
      </c>
      <c r="AR65">
        <f t="shared" si="27"/>
        <v>-1.9540101793370435</v>
      </c>
      <c r="AS65">
        <f t="shared" si="27"/>
        <v>-2.3746132883875224E-3</v>
      </c>
      <c r="AT65">
        <f t="shared" si="27"/>
        <v>-3.2249229564213834E-3</v>
      </c>
      <c r="AU65">
        <f t="shared" si="23"/>
        <v>-1.9596097155818524</v>
      </c>
      <c r="AW65">
        <v>62</v>
      </c>
      <c r="AX65">
        <f>IF(Z65&gt;0, (R65*SUMPRODUCT(K65:$K$98, X65:$X$98)-K65*$AZ$3)/Z65, 0)</f>
        <v>-38267.088701066299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12.5</v>
      </c>
      <c r="R66">
        <f t="shared" si="0"/>
        <v>2000000</v>
      </c>
      <c r="S66">
        <f t="shared" si="1"/>
        <v>-69773.696803849336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-49.198997371182749</v>
      </c>
      <c r="AC66">
        <f t="shared" si="2"/>
        <v>-45.477919748925778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-1242.0508378933052</v>
      </c>
      <c r="AI66">
        <f t="shared" si="25"/>
        <v>-1242.0589852901453</v>
      </c>
      <c r="AJ66">
        <f t="shared" si="7"/>
        <v>-3.7210776222569706</v>
      </c>
      <c r="AK66">
        <f t="shared" si="22"/>
        <v>-3.4439298159827927</v>
      </c>
      <c r="AL66">
        <f t="shared" si="26"/>
        <v>-1249.2239927283849</v>
      </c>
      <c r="AN66">
        <f t="shared" si="27"/>
        <v>0</v>
      </c>
      <c r="AO66">
        <f t="shared" si="27"/>
        <v>0</v>
      </c>
      <c r="AP66">
        <f t="shared" si="27"/>
        <v>-6.4607575243417902E-6</v>
      </c>
      <c r="AQ66">
        <f t="shared" si="27"/>
        <v>-0.98492677526661421</v>
      </c>
      <c r="AR66">
        <f t="shared" si="27"/>
        <v>-0.98493323602413851</v>
      </c>
      <c r="AS66">
        <f t="shared" si="27"/>
        <v>-2.9507560167365298E-3</v>
      </c>
      <c r="AT66">
        <f t="shared" si="27"/>
        <v>-2.7309821662805864E-3</v>
      </c>
      <c r="AU66">
        <f t="shared" si="23"/>
        <v>-0.9906149742071555</v>
      </c>
      <c r="AW66">
        <v>63</v>
      </c>
      <c r="AX66">
        <f>IF(Z66&gt;0, (R66*SUMPRODUCT(K66:$K$98, X66:$X$98)-K66*$AZ$3)/Z66, 0)</f>
        <v>-69773.696803849336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-132251.7438327602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-45.477919748925778</v>
      </c>
      <c r="AC67">
        <f t="shared" ref="AC67:AC79" si="30">S67*Z67</f>
        <v>-41.395816588187493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-3.9125964796856323E-3</v>
      </c>
      <c r="AH67">
        <f t="shared" ref="AH67:AH79" si="33">-X67*R67</f>
        <v>-664.53222272167272</v>
      </c>
      <c r="AI67">
        <f t="shared" ref="AI67:AI79" si="34">SUM(AE67:AH67)</f>
        <v>-664.53613531815245</v>
      </c>
      <c r="AJ67">
        <f t="shared" ref="AJ67:AJ79" si="35">AB67-AC67</f>
        <v>-4.0821031607382849</v>
      </c>
      <c r="AK67">
        <f t="shared" si="22"/>
        <v>-3.1834543824248049</v>
      </c>
      <c r="AL67">
        <f t="shared" si="26"/>
        <v>-671.80169286131547</v>
      </c>
      <c r="AN67">
        <f t="shared" ref="AN67:AT79" si="36">AE67*$K67</f>
        <v>0</v>
      </c>
      <c r="AO67">
        <f t="shared" si="36"/>
        <v>0</v>
      </c>
      <c r="AP67">
        <f t="shared" si="36"/>
        <v>-2.7702030873394078E-6</v>
      </c>
      <c r="AQ67">
        <f t="shared" si="36"/>
        <v>-0.4705032130397479</v>
      </c>
      <c r="AR67">
        <f t="shared" si="36"/>
        <v>-0.47050598324283527</v>
      </c>
      <c r="AS67">
        <f t="shared" si="36"/>
        <v>-2.8902174904639651E-3</v>
      </c>
      <c r="AT67">
        <f t="shared" si="36"/>
        <v>-2.2539546831330617E-3</v>
      </c>
      <c r="AU67">
        <f t="shared" si="23"/>
        <v>-0.4756501554164323</v>
      </c>
      <c r="AW67">
        <v>64</v>
      </c>
      <c r="AX67">
        <f>IF(Z67&gt;0, (R67*SUMPRODUCT(K67:$K$98, X67:$X$98)-K67*$AZ$3)/Z67, 0)</f>
        <v>-132251.7438327602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12.5</v>
      </c>
      <c r="R68">
        <f t="shared" si="28"/>
        <v>2000000</v>
      </c>
      <c r="S68">
        <f t="shared" si="29"/>
        <v>-263096.07104400842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-41.395816588187493</v>
      </c>
      <c r="AC68">
        <f t="shared" si="30"/>
        <v>-37.342185929794297</v>
      </c>
      <c r="AE68">
        <f t="shared" si="31"/>
        <v>0</v>
      </c>
      <c r="AF68">
        <f t="shared" si="32"/>
        <v>0</v>
      </c>
      <c r="AG68">
        <f t="shared" si="32"/>
        <v>-1.7741706376312638E-3</v>
      </c>
      <c r="AH68">
        <f t="shared" si="33"/>
        <v>-335.88798036120204</v>
      </c>
      <c r="AI68">
        <f t="shared" si="34"/>
        <v>-335.88975453183969</v>
      </c>
      <c r="AJ68">
        <f t="shared" si="35"/>
        <v>-4.053630658393196</v>
      </c>
      <c r="AK68">
        <f t="shared" si="22"/>
        <v>-2.8977071611731247</v>
      </c>
      <c r="AL68">
        <f t="shared" si="26"/>
        <v>-342.84109235140602</v>
      </c>
      <c r="AN68">
        <f t="shared" si="36"/>
        <v>0</v>
      </c>
      <c r="AO68">
        <f t="shared" si="36"/>
        <v>0</v>
      </c>
      <c r="AP68">
        <f t="shared" si="36"/>
        <v>-1.1215636204369864E-6</v>
      </c>
      <c r="AQ68">
        <f t="shared" si="36"/>
        <v>-0.21233568593951277</v>
      </c>
      <c r="AR68">
        <f t="shared" si="36"/>
        <v>-0.21233680750313322</v>
      </c>
      <c r="AS68">
        <f t="shared" si="36"/>
        <v>-2.5625520909374577E-3</v>
      </c>
      <c r="AT68">
        <f t="shared" si="36"/>
        <v>-1.8318209453576644E-3</v>
      </c>
      <c r="AU68">
        <f t="shared" si="23"/>
        <v>-0.21673118053942836</v>
      </c>
      <c r="AW68">
        <v>65</v>
      </c>
      <c r="AX68">
        <f>IF(Z68&gt;0, (R68*SUMPRODUCT(K68:$K$98, X68:$X$98)-K68*$AZ$3)/Z68, 0)</f>
        <v>-263096.07104400842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2000000</v>
      </c>
      <c r="S69">
        <f t="shared" si="29"/>
        <v>-553269.96640097105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-37.342185929794297</v>
      </c>
      <c r="AC69">
        <f t="shared" si="30"/>
        <v>-33.515116373382973</v>
      </c>
      <c r="AE69">
        <f t="shared" si="31"/>
        <v>0</v>
      </c>
      <c r="AF69">
        <f t="shared" si="32"/>
        <v>0</v>
      </c>
      <c r="AG69">
        <f t="shared" si="32"/>
        <v>-7.5720530682786026E-4</v>
      </c>
      <c r="AH69">
        <f t="shared" si="33"/>
        <v>-159.87577990833455</v>
      </c>
      <c r="AI69">
        <f t="shared" si="34"/>
        <v>-159.87653711364138</v>
      </c>
      <c r="AJ69">
        <f t="shared" si="35"/>
        <v>-3.827069556411324</v>
      </c>
      <c r="AK69">
        <f t="shared" si="22"/>
        <v>-2.6139530150856012</v>
      </c>
      <c r="AL69">
        <f t="shared" si="26"/>
        <v>-166.31755968513829</v>
      </c>
      <c r="AN69">
        <f t="shared" si="36"/>
        <v>0</v>
      </c>
      <c r="AO69">
        <f t="shared" si="36"/>
        <v>0</v>
      </c>
      <c r="AP69">
        <f t="shared" si="36"/>
        <v>-4.2738979963709602E-7</v>
      </c>
      <c r="AQ69">
        <f t="shared" si="36"/>
        <v>-9.0238772662724148E-2</v>
      </c>
      <c r="AR69">
        <f t="shared" si="36"/>
        <v>-9.0239200052523783E-2</v>
      </c>
      <c r="AS69">
        <f t="shared" si="36"/>
        <v>-2.160114933377913E-3</v>
      </c>
      <c r="AT69">
        <f t="shared" si="36"/>
        <v>-1.4753949098143236E-3</v>
      </c>
      <c r="AU69">
        <f t="shared" si="23"/>
        <v>-9.3874709895716016E-2</v>
      </c>
      <c r="AW69">
        <v>66</v>
      </c>
      <c r="AX69">
        <f>IF(Z69&gt;0, (R69*SUMPRODUCT(K69:$K$98, X69:$X$98)-K69*$AZ$3)/Z69, 0)</f>
        <v>-553269.96640097105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2000000</v>
      </c>
      <c r="S70">
        <f t="shared" si="29"/>
        <v>-1251047.6107082744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-33.515116373382973</v>
      </c>
      <c r="AC70">
        <f t="shared" si="30"/>
        <v>-29.998743322518163</v>
      </c>
      <c r="AE70">
        <f t="shared" si="31"/>
        <v>0</v>
      </c>
      <c r="AF70">
        <f t="shared" si="32"/>
        <v>0</v>
      </c>
      <c r="AG70">
        <f t="shared" si="32"/>
        <v>-2.9973622771972805E-4</v>
      </c>
      <c r="AH70">
        <f t="shared" si="33"/>
        <v>-71.983524166376569</v>
      </c>
      <c r="AI70">
        <f t="shared" si="34"/>
        <v>-71.983823902604286</v>
      </c>
      <c r="AJ70">
        <f t="shared" si="35"/>
        <v>-3.5163730508648108</v>
      </c>
      <c r="AK70">
        <f t="shared" si="22"/>
        <v>-2.3460581461368082</v>
      </c>
      <c r="AL70">
        <f t="shared" si="26"/>
        <v>-77.846255099605912</v>
      </c>
      <c r="AN70">
        <f t="shared" si="36"/>
        <v>0</v>
      </c>
      <c r="AO70">
        <f t="shared" si="36"/>
        <v>0</v>
      </c>
      <c r="AP70">
        <f t="shared" si="36"/>
        <v>-1.5105382199749886E-7</v>
      </c>
      <c r="AQ70">
        <f t="shared" si="36"/>
        <v>-3.6276517286218044E-2</v>
      </c>
      <c r="AR70">
        <f t="shared" si="36"/>
        <v>-3.6276668340040043E-2</v>
      </c>
      <c r="AS70">
        <f t="shared" si="36"/>
        <v>-1.7720967296579314E-3</v>
      </c>
      <c r="AT70">
        <f t="shared" si="36"/>
        <v>-1.1823097004266692E-3</v>
      </c>
      <c r="AU70">
        <f t="shared" si="23"/>
        <v>-3.9231074770124649E-2</v>
      </c>
      <c r="AW70">
        <v>67</v>
      </c>
      <c r="AX70">
        <f>IF(Z70&gt;0, (R70*SUMPRODUCT(K70:$K$98, X70:$X$98)-K70*$AZ$3)/Z70, 0)</f>
        <v>-1251047.6107082744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2000000</v>
      </c>
      <c r="S71">
        <f t="shared" si="29"/>
        <v>-3063202.575277356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-29.998743322518163</v>
      </c>
      <c r="AC71">
        <f t="shared" si="30"/>
        <v>-26.814830711654793</v>
      </c>
      <c r="AE71">
        <f t="shared" si="31"/>
        <v>0</v>
      </c>
      <c r="AF71">
        <f t="shared" si="32"/>
        <v>0</v>
      </c>
      <c r="AG71">
        <f t="shared" si="32"/>
        <v>-1.0942318559043903E-4</v>
      </c>
      <c r="AH71">
        <f t="shared" si="33"/>
        <v>-29.970508776334679</v>
      </c>
      <c r="AI71">
        <f t="shared" si="34"/>
        <v>-29.970618199520271</v>
      </c>
      <c r="AJ71">
        <f t="shared" si="35"/>
        <v>-3.18391261086337</v>
      </c>
      <c r="AK71">
        <f t="shared" si="22"/>
        <v>-2.0999120325762717</v>
      </c>
      <c r="AL71">
        <f t="shared" si="26"/>
        <v>-35.254442842959911</v>
      </c>
      <c r="AN71">
        <f t="shared" si="36"/>
        <v>0</v>
      </c>
      <c r="AO71">
        <f t="shared" si="36"/>
        <v>0</v>
      </c>
      <c r="AP71">
        <f t="shared" si="36"/>
        <v>-4.9236118978443759E-8</v>
      </c>
      <c r="AQ71">
        <f t="shared" si="36"/>
        <v>-1.3485547217380977E-2</v>
      </c>
      <c r="AR71">
        <f t="shared" si="36"/>
        <v>-1.3485596453499955E-2</v>
      </c>
      <c r="AS71">
        <f t="shared" si="36"/>
        <v>-1.4326351337657802E-3</v>
      </c>
      <c r="AT71">
        <f t="shared" si="36"/>
        <v>-9.4487761549161969E-4</v>
      </c>
      <c r="AU71">
        <f t="shared" si="23"/>
        <v>-1.5863109202757356E-2</v>
      </c>
      <c r="AW71">
        <v>68</v>
      </c>
      <c r="AX71">
        <f>IF(Z71&gt;0, (R71*SUMPRODUCT(K71:$K$98, X71:$X$98)-K71*$AZ$3)/Z71, 0)</f>
        <v>-3063202.575277356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2000000</v>
      </c>
      <c r="S72">
        <f t="shared" si="29"/>
        <v>-8180486.4752381993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-26.814830711654793</v>
      </c>
      <c r="AC72">
        <f t="shared" si="30"/>
        <v>-23.953147394452895</v>
      </c>
      <c r="AE72">
        <f t="shared" si="31"/>
        <v>0</v>
      </c>
      <c r="AF72">
        <f t="shared" si="32"/>
        <v>0</v>
      </c>
      <c r="AG72">
        <f t="shared" si="32"/>
        <v>-3.6601043634381513E-5</v>
      </c>
      <c r="AH72">
        <f t="shared" si="33"/>
        <v>-11.4764656160245</v>
      </c>
      <c r="AI72">
        <f t="shared" si="34"/>
        <v>-11.476502217068134</v>
      </c>
      <c r="AJ72">
        <f t="shared" si="35"/>
        <v>-2.8616833172018978</v>
      </c>
      <c r="AK72">
        <f t="shared" ref="AK72:AK79" si="49">G72*SUM(AB72:AB72, AE72:AF72)</f>
        <v>-1.8770381498158357</v>
      </c>
      <c r="AL72">
        <f t="shared" si="26"/>
        <v>-16.215223684085867</v>
      </c>
      <c r="AN72">
        <f t="shared" si="36"/>
        <v>0</v>
      </c>
      <c r="AO72">
        <f t="shared" si="36"/>
        <v>0</v>
      </c>
      <c r="AP72">
        <f t="shared" si="36"/>
        <v>-1.4704487913090289E-8</v>
      </c>
      <c r="AQ72">
        <f t="shared" si="36"/>
        <v>-4.6106759037140279E-3</v>
      </c>
      <c r="AR72">
        <f t="shared" si="36"/>
        <v>-4.6106906082019408E-3</v>
      </c>
      <c r="AS72">
        <f t="shared" si="36"/>
        <v>-1.1496827295208489E-3</v>
      </c>
      <c r="AT72">
        <f t="shared" si="36"/>
        <v>-7.5410103225715622E-4</v>
      </c>
      <c r="AU72">
        <f t="shared" si="23"/>
        <v>-6.5144743699799461E-3</v>
      </c>
      <c r="AW72">
        <v>69</v>
      </c>
      <c r="AX72">
        <f>IF(Z72&gt;0, (R72*SUMPRODUCT(K72:$K$98, X72:$X$98)-K72*$AZ$3)/Z72, 0)</f>
        <v>-8180486.4752381993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2000000</v>
      </c>
      <c r="S73">
        <f t="shared" si="29"/>
        <v>-24018000.177774586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-23.953147394452895</v>
      </c>
      <c r="AC73">
        <f t="shared" si="30"/>
        <v>-21.390643012839401</v>
      </c>
      <c r="AE73">
        <f t="shared" si="31"/>
        <v>0</v>
      </c>
      <c r="AF73">
        <f t="shared" si="32"/>
        <v>0</v>
      </c>
      <c r="AG73">
        <f t="shared" si="32"/>
        <v>-1.1132610362286508E-5</v>
      </c>
      <c r="AH73">
        <f t="shared" si="33"/>
        <v>-4.0163876537201908</v>
      </c>
      <c r="AI73">
        <f t="shared" si="34"/>
        <v>-4.0163987863305532</v>
      </c>
      <c r="AJ73">
        <f t="shared" si="35"/>
        <v>-2.5625043816134934</v>
      </c>
      <c r="AK73">
        <f t="shared" si="49"/>
        <v>-1.6767203176117027</v>
      </c>
      <c r="AL73">
        <f t="shared" si="26"/>
        <v>-8.2556234855557484</v>
      </c>
      <c r="AN73">
        <f t="shared" si="36"/>
        <v>0</v>
      </c>
      <c r="AO73">
        <f t="shared" si="36"/>
        <v>0</v>
      </c>
      <c r="AP73">
        <f t="shared" si="36"/>
        <v>-3.9933320361373626E-9</v>
      </c>
      <c r="AQ73">
        <f t="shared" si="36"/>
        <v>-1.4407015933550771E-3</v>
      </c>
      <c r="AR73">
        <f t="shared" si="36"/>
        <v>-1.4407055866871132E-3</v>
      </c>
      <c r="AS73">
        <f t="shared" si="36"/>
        <v>-9.1918521414395397E-4</v>
      </c>
      <c r="AT73">
        <f t="shared" si="36"/>
        <v>-6.0144932249169339E-4</v>
      </c>
      <c r="AU73">
        <f t="shared" si="23"/>
        <v>-2.9613401233227602E-3</v>
      </c>
      <c r="AW73">
        <v>70</v>
      </c>
      <c r="AX73">
        <f>IF(Z73&gt;0, (R73*SUMPRODUCT(K73:$K$98, X73:$X$98)-K73*$AZ$3)/Z73, 0)</f>
        <v>-24018000.177774586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2000000</v>
      </c>
      <c r="S74">
        <f t="shared" si="29"/>
        <v>-78237935.611587107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-21.390643012839401</v>
      </c>
      <c r="AC74">
        <f t="shared" si="30"/>
        <v>-19.100016698792388</v>
      </c>
      <c r="AE74">
        <f t="shared" si="31"/>
        <v>0</v>
      </c>
      <c r="AF74">
        <f t="shared" si="32"/>
        <v>0</v>
      </c>
      <c r="AG74">
        <f t="shared" si="32"/>
        <v>-3.051591365091511E-6</v>
      </c>
      <c r="AH74">
        <f t="shared" si="33"/>
        <v>-1.2751508629715409</v>
      </c>
      <c r="AI74">
        <f t="shared" si="34"/>
        <v>-1.2751539145629061</v>
      </c>
      <c r="AJ74">
        <f t="shared" si="35"/>
        <v>-2.2906263140470138</v>
      </c>
      <c r="AK74">
        <f t="shared" si="49"/>
        <v>-1.4973450108987583</v>
      </c>
      <c r="AL74">
        <f t="shared" si="26"/>
        <v>-5.0631252395086781</v>
      </c>
      <c r="AN74">
        <f t="shared" si="36"/>
        <v>0</v>
      </c>
      <c r="AO74">
        <f t="shared" si="36"/>
        <v>0</v>
      </c>
      <c r="AP74">
        <f t="shared" si="36"/>
        <v>-9.7734246208506306E-10</v>
      </c>
      <c r="AQ74">
        <f t="shared" si="36"/>
        <v>-4.083964511772453E-4</v>
      </c>
      <c r="AR74">
        <f t="shared" si="36"/>
        <v>-4.0839742851970742E-4</v>
      </c>
      <c r="AS74">
        <f t="shared" si="36"/>
        <v>-7.3362586717779844E-4</v>
      </c>
      <c r="AT74">
        <f t="shared" si="36"/>
        <v>-4.7955924776930053E-4</v>
      </c>
      <c r="AU74">
        <f t="shared" si="23"/>
        <v>-1.6215825434668064E-3</v>
      </c>
      <c r="AW74">
        <v>71</v>
      </c>
      <c r="AX74">
        <f>IF(Z74&gt;0, (R74*SUMPRODUCT(K74:$K$98, X74:$X$98)-K74*$AZ$3)/Z74, 0)</f>
        <v>-78237935.611587107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2000000</v>
      </c>
      <c r="S75">
        <f t="shared" si="29"/>
        <v>-286043350.59782344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-19.100016698792388</v>
      </c>
      <c r="AC75">
        <f t="shared" si="30"/>
        <v>-17.053936688421814</v>
      </c>
      <c r="AE75">
        <f t="shared" si="31"/>
        <v>0</v>
      </c>
      <c r="AF75">
        <f t="shared" si="32"/>
        <v>0</v>
      </c>
      <c r="AG75">
        <f t="shared" si="32"/>
        <v>-7.452514038859631E-7</v>
      </c>
      <c r="AH75">
        <f t="shared" si="33"/>
        <v>-0.36413184760874123</v>
      </c>
      <c r="AI75">
        <f t="shared" si="34"/>
        <v>-0.3641325928601451</v>
      </c>
      <c r="AJ75">
        <f t="shared" si="35"/>
        <v>-2.0460800103705736</v>
      </c>
      <c r="AK75">
        <f t="shared" si="49"/>
        <v>-1.3370011689154673</v>
      </c>
      <c r="AL75">
        <f t="shared" si="26"/>
        <v>-3.747213772146186</v>
      </c>
      <c r="AN75">
        <f t="shared" si="36"/>
        <v>0</v>
      </c>
      <c r="AO75">
        <f t="shared" si="36"/>
        <v>0</v>
      </c>
      <c r="AP75">
        <f t="shared" si="36"/>
        <v>-2.131106582730058E-10</v>
      </c>
      <c r="AQ75">
        <f t="shared" si="36"/>
        <v>-1.0412644288549228E-4</v>
      </c>
      <c r="AR75">
        <f t="shared" si="36"/>
        <v>-1.0412665599615055E-4</v>
      </c>
      <c r="AS75">
        <f t="shared" si="36"/>
        <v>-5.8509310497861691E-4</v>
      </c>
      <c r="AT75">
        <f t="shared" si="36"/>
        <v>-3.8232628309540595E-4</v>
      </c>
      <c r="AU75">
        <f t="shared" si="23"/>
        <v>-1.0715460440701733E-3</v>
      </c>
      <c r="AW75">
        <v>72</v>
      </c>
      <c r="AX75">
        <f>IF(Z75&gt;0, (R75*SUMPRODUCT(K75:$K$98, X75:$X$98)-K75*$AZ$3)/Z75, 0)</f>
        <v>-286043350.59782344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2000000</v>
      </c>
      <c r="S76">
        <f t="shared" si="29"/>
        <v>-1191648096.9962544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-17.053936688421814</v>
      </c>
      <c r="AC76">
        <f t="shared" si="30"/>
        <v>-15.226819023059564</v>
      </c>
      <c r="AE76">
        <f t="shared" si="31"/>
        <v>0</v>
      </c>
      <c r="AF76">
        <f t="shared" si="32"/>
        <v>0</v>
      </c>
      <c r="AG76">
        <f t="shared" si="32"/>
        <v>-1.5972436683951909E-7</v>
      </c>
      <c r="AH76">
        <f t="shared" si="33"/>
        <v>-9.2491923681213506E-2</v>
      </c>
      <c r="AI76">
        <f t="shared" si="34"/>
        <v>-9.249208340558035E-2</v>
      </c>
      <c r="AJ76">
        <f t="shared" si="35"/>
        <v>-1.8271176653622501</v>
      </c>
      <c r="AK76">
        <f t="shared" si="49"/>
        <v>-1.193775568189527</v>
      </c>
      <c r="AL76">
        <f t="shared" si="26"/>
        <v>-3.1133853169573573</v>
      </c>
      <c r="AN76">
        <f t="shared" si="36"/>
        <v>0</v>
      </c>
      <c r="AO76">
        <f t="shared" si="36"/>
        <v>0</v>
      </c>
      <c r="AP76">
        <f t="shared" si="36"/>
        <v>-4.0780779265895629E-11</v>
      </c>
      <c r="AQ76">
        <f t="shared" si="36"/>
        <v>-2.3615011273210376E-5</v>
      </c>
      <c r="AR76">
        <f t="shared" si="36"/>
        <v>-2.3615052053989642E-5</v>
      </c>
      <c r="AS76">
        <f t="shared" si="36"/>
        <v>-4.6649915525300332E-4</v>
      </c>
      <c r="AT76">
        <f t="shared" si="36"/>
        <v>-3.0479443370259169E-4</v>
      </c>
      <c r="AU76">
        <f t="shared" si="23"/>
        <v>-7.949086410095847E-4</v>
      </c>
      <c r="AW76">
        <v>73</v>
      </c>
      <c r="AX76">
        <f>IF(Z76&gt;0, (R76*SUMPRODUCT(K76:$K$98, X76:$X$98)-K76*$AZ$3)/Z76, 0)</f>
        <v>-1191648096.9962544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2000000</v>
      </c>
      <c r="S77">
        <f t="shared" si="29"/>
        <v>-5769066262.0800724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-15.226819023059564</v>
      </c>
      <c r="AC77">
        <f t="shared" si="30"/>
        <v>-13.595394609673392</v>
      </c>
      <c r="AE77">
        <f t="shared" si="31"/>
        <v>0</v>
      </c>
      <c r="AF77">
        <f t="shared" si="32"/>
        <v>0</v>
      </c>
      <c r="AG77">
        <f t="shared" si="32"/>
        <v>-2.9457528289793572E-8</v>
      </c>
      <c r="AH77">
        <f t="shared" si="33"/>
        <v>-2.058713518101285E-2</v>
      </c>
      <c r="AI77">
        <f t="shared" si="34"/>
        <v>-2.0587164638541138E-2</v>
      </c>
      <c r="AJ77">
        <f t="shared" si="35"/>
        <v>-1.6314244133861724</v>
      </c>
      <c r="AK77">
        <f t="shared" si="49"/>
        <v>-1.0658773316141696</v>
      </c>
      <c r="AL77">
        <f t="shared" si="26"/>
        <v>-2.7178889096388832</v>
      </c>
      <c r="AN77">
        <f t="shared" si="36"/>
        <v>0</v>
      </c>
      <c r="AO77">
        <f t="shared" si="36"/>
        <v>0</v>
      </c>
      <c r="AP77">
        <f t="shared" si="36"/>
        <v>-6.7152568083559095E-12</v>
      </c>
      <c r="AQ77">
        <f t="shared" si="36"/>
        <v>-4.6931262639825786E-6</v>
      </c>
      <c r="AR77">
        <f t="shared" si="36"/>
        <v>-4.6931329792393862E-6</v>
      </c>
      <c r="AS77">
        <f t="shared" si="36"/>
        <v>-3.7190608090174941E-4</v>
      </c>
      <c r="AT77">
        <f t="shared" si="36"/>
        <v>-2.4298169003114417E-4</v>
      </c>
      <c r="AU77">
        <f t="shared" si="23"/>
        <v>-6.1958090391213297E-4</v>
      </c>
      <c r="AW77">
        <v>74</v>
      </c>
      <c r="AX77">
        <f>IF(Z77&gt;0, (R77*SUMPRODUCT(K77:$K$98, X77:$X$98)-K77*$AZ$3)/Z77, 0)</f>
        <v>-5769066262.0800724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2000000</v>
      </c>
      <c r="S78">
        <f t="shared" si="29"/>
        <v>-33332660259.263504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-13.595394609673392</v>
      </c>
      <c r="AC78">
        <f t="shared" si="30"/>
        <v>-12.138749277444795</v>
      </c>
      <c r="AE78">
        <f t="shared" si="31"/>
        <v>0</v>
      </c>
      <c r="AF78">
        <f t="shared" si="32"/>
        <v>0</v>
      </c>
      <c r="AG78">
        <f t="shared" si="32"/>
        <v>-4.5521228965183276E-9</v>
      </c>
      <c r="AH78">
        <f t="shared" si="33"/>
        <v>-3.9377328176603693E-3</v>
      </c>
      <c r="AI78">
        <f t="shared" si="34"/>
        <v>-3.9377373697832658E-3</v>
      </c>
      <c r="AJ78">
        <f t="shared" si="35"/>
        <v>-1.4566453322285966</v>
      </c>
      <c r="AK78">
        <f t="shared" si="49"/>
        <v>-0.95167762267713751</v>
      </c>
      <c r="AL78">
        <f t="shared" si="26"/>
        <v>-2.4122606922755176</v>
      </c>
      <c r="AN78">
        <f t="shared" si="36"/>
        <v>0</v>
      </c>
      <c r="AO78">
        <f t="shared" si="36"/>
        <v>0</v>
      </c>
      <c r="AP78">
        <f t="shared" si="36"/>
        <v>-9.2653595726364976E-13</v>
      </c>
      <c r="AQ78">
        <f t="shared" si="36"/>
        <v>-8.0148342401958031E-7</v>
      </c>
      <c r="AR78">
        <f t="shared" si="36"/>
        <v>-8.0148435055553763E-7</v>
      </c>
      <c r="AS78">
        <f t="shared" si="36"/>
        <v>-2.9648458707525496E-4</v>
      </c>
      <c r="AT78">
        <f t="shared" si="36"/>
        <v>-1.9370380747144793E-4</v>
      </c>
      <c r="AU78">
        <f t="shared" si="23"/>
        <v>-4.9098987889725852E-4</v>
      </c>
      <c r="AW78">
        <v>75</v>
      </c>
      <c r="AX78">
        <f>IF(Z78&gt;0, (R78*SUMPRODUCT(K78:$K$98, X78:$X$98)-K78*$AZ$3)/Z78, 0)</f>
        <v>-33332660259.263504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-12.138749277444795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-7.2833966344293248E-4</v>
      </c>
      <c r="AI79">
        <f t="shared" si="34"/>
        <v>-7.2833966344293248E-4</v>
      </c>
      <c r="AJ79">
        <f t="shared" si="35"/>
        <v>-12.138749277444795</v>
      </c>
      <c r="AK79">
        <f t="shared" si="49"/>
        <v>-0.84971244942113577</v>
      </c>
      <c r="AL79">
        <f t="shared" si="26"/>
        <v>-12.989190066529373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-1.3236227960909283E-7</v>
      </c>
      <c r="AR79">
        <f t="shared" si="36"/>
        <v>-1.3236227960909283E-7</v>
      </c>
      <c r="AS79">
        <f t="shared" si="36"/>
        <v>-2.2059934486757661E-3</v>
      </c>
      <c r="AT79">
        <f t="shared" si="36"/>
        <v>-1.5441954140730366E-4</v>
      </c>
      <c r="AU79">
        <f t="shared" si="23"/>
        <v>-2.3605453523626789E-3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102174.00869519118</v>
      </c>
      <c r="AO81" s="8">
        <f t="shared" si="50"/>
        <v>-10217.400869519119</v>
      </c>
      <c r="AP81" s="8">
        <f t="shared" si="50"/>
        <v>-206.78126717811222</v>
      </c>
      <c r="AQ81" s="8">
        <f t="shared" si="50"/>
        <v>-59638.357625238394</v>
      </c>
      <c r="AR81" s="8">
        <f t="shared" si="50"/>
        <v>32111.468933255524</v>
      </c>
      <c r="AS81" s="8">
        <f t="shared" si="50"/>
        <v>-7149.8169053113188</v>
      </c>
      <c r="AT81" s="8">
        <f t="shared" si="50"/>
        <v>4170.7265280982665</v>
      </c>
      <c r="AU81" s="8">
        <f t="shared" si="50"/>
        <v>29132.378556042499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4A748-9683-4B41-AE81-86759577BBF6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162572.78274391373</v>
      </c>
      <c r="K3">
        <v>1</v>
      </c>
      <c r="L3" s="2">
        <v>0</v>
      </c>
      <c r="O3">
        <f>$C$3</f>
        <v>162572.78274391373</v>
      </c>
      <c r="P3" s="2">
        <f>O3*C5</f>
        <v>16257.278274391374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162572.78274391373</v>
      </c>
      <c r="AF3">
        <f t="shared" ref="AF3:AG34" si="4">-$Z3*P3</f>
        <v>-16257.278274391374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146189.68691362237</v>
      </c>
      <c r="AJ3">
        <f t="shared" ref="AJ3:AJ66" si="7">AB3-AC3</f>
        <v>0</v>
      </c>
      <c r="AL3">
        <f t="shared" ref="AL3:AL34" si="8">SUM(AI3:AK3)</f>
        <v>146189.68691362237</v>
      </c>
      <c r="AN3">
        <f t="shared" ref="AN3:AU34" si="9">AE3*$K3</f>
        <v>162572.78274391373</v>
      </c>
      <c r="AO3">
        <f t="shared" si="9"/>
        <v>-16257.278274391374</v>
      </c>
      <c r="AP3">
        <f t="shared" si="9"/>
        <v>-125.8175559</v>
      </c>
      <c r="AQ3">
        <f t="shared" si="9"/>
        <v>0</v>
      </c>
      <c r="AR3">
        <f t="shared" si="9"/>
        <v>146189.68691362237</v>
      </c>
      <c r="AS3">
        <f t="shared" si="9"/>
        <v>0</v>
      </c>
      <c r="AT3">
        <f t="shared" si="9"/>
        <v>0</v>
      </c>
      <c r="AU3">
        <f t="shared" si="9"/>
        <v>146189.68691362237</v>
      </c>
      <c r="AW3">
        <v>0</v>
      </c>
      <c r="AX3">
        <f>IF(Z3&gt;0, (R3*SUMPRODUCT(K3:$K$98, X3:$X$98)-K3*$AZ$3)/Z3, 0)</f>
        <v>0</v>
      </c>
      <c r="AZ3">
        <f>C6*ABS(SUMPRODUCT(X4:X69, K4:K69))/1</f>
        <v>94008.271984171864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10211.825869255083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10072.314855446995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-10072.314855446995</v>
      </c>
      <c r="AK4">
        <f>G4*SUM(AB4, AE4:AF4)</f>
        <v>0</v>
      </c>
      <c r="AL4">
        <f t="shared" si="8"/>
        <v>-17395.736855446994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-6538.7696428571417</v>
      </c>
      <c r="AR4">
        <f t="shared" si="9"/>
        <v>-6538.7696428571417</v>
      </c>
      <c r="AS4">
        <f t="shared" si="9"/>
        <v>-8993.1382637919596</v>
      </c>
      <c r="AT4">
        <f t="shared" si="9"/>
        <v>0</v>
      </c>
      <c r="AU4">
        <f t="shared" si="9"/>
        <v>-15531.907906649101</v>
      </c>
      <c r="AW4">
        <v>1</v>
      </c>
      <c r="AX4">
        <f>IF(Z4&gt;0, (R4*SUMPRODUCT(K4:$K$98, X4:$X$98)-K4*$AZ$3)/Z4, 0)</f>
        <v>10211.825869255083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2000000</v>
      </c>
      <c r="S5">
        <f t="shared" si="1"/>
        <v>12877.998291810502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10072.314855446995</v>
      </c>
      <c r="AC5">
        <f t="shared" si="2"/>
        <v>12526.683476381804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-7510.2815519624337</v>
      </c>
      <c r="AI5">
        <f t="shared" si="6"/>
        <v>-7522.4405490291092</v>
      </c>
      <c r="AJ5">
        <f t="shared" si="7"/>
        <v>-2454.3686209348089</v>
      </c>
      <c r="AK5">
        <f>G5*SUM(AB5, AE5:AF5)</f>
        <v>705.06203988128971</v>
      </c>
      <c r="AL5">
        <f t="shared" si="8"/>
        <v>-9271.7471300826292</v>
      </c>
      <c r="AN5">
        <f t="shared" si="9"/>
        <v>0</v>
      </c>
      <c r="AO5">
        <f t="shared" si="9"/>
        <v>0</v>
      </c>
      <c r="AP5">
        <f t="shared" si="9"/>
        <v>-9.6930780187143117</v>
      </c>
      <c r="AQ5">
        <f t="shared" si="9"/>
        <v>-5987.1504719088271</v>
      </c>
      <c r="AR5">
        <f t="shared" si="9"/>
        <v>-5996.843549927542</v>
      </c>
      <c r="AS5">
        <f t="shared" si="9"/>
        <v>-1956.6076378625708</v>
      </c>
      <c r="AT5">
        <f t="shared" si="9"/>
        <v>562.07114148699748</v>
      </c>
      <c r="AU5">
        <f t="shared" si="9"/>
        <v>-7391.3800463031157</v>
      </c>
      <c r="AW5">
        <v>2</v>
      </c>
      <c r="AX5">
        <f>IF(Z5&gt;0, (R5*SUMPRODUCT(K5:$K$98, X5:$X$98)-K5*$AZ$3)/Z5, 0)</f>
        <v>12877.998291810502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2000000</v>
      </c>
      <c r="S6">
        <f t="shared" si="1"/>
        <v>15189.739264172073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12526.683476381804</v>
      </c>
      <c r="AC6">
        <f t="shared" si="2"/>
        <v>14569.120740001526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-7700.6294033642307</v>
      </c>
      <c r="AI6">
        <f t="shared" si="6"/>
        <v>-7712.6186815264682</v>
      </c>
      <c r="AJ6">
        <f t="shared" si="7"/>
        <v>-2042.4372636197222</v>
      </c>
      <c r="AK6">
        <f>G6*SUM(AB6, AE6:AF6)</f>
        <v>876.86784334672643</v>
      </c>
      <c r="AL6">
        <f t="shared" si="8"/>
        <v>-8878.1881017994638</v>
      </c>
      <c r="AN6">
        <f t="shared" si="9"/>
        <v>0</v>
      </c>
      <c r="AO6">
        <f t="shared" si="9"/>
        <v>0</v>
      </c>
      <c r="AP6">
        <f t="shared" si="9"/>
        <v>-8.5337313814212923</v>
      </c>
      <c r="AQ6">
        <f t="shared" si="9"/>
        <v>-5481.1559050458309</v>
      </c>
      <c r="AR6">
        <f t="shared" si="9"/>
        <v>-5489.6896364272525</v>
      </c>
      <c r="AS6">
        <f t="shared" si="9"/>
        <v>-1453.7665016425908</v>
      </c>
      <c r="AT6">
        <f t="shared" si="9"/>
        <v>624.13721083694418</v>
      </c>
      <c r="AU6">
        <f t="shared" si="9"/>
        <v>-6319.3189272328991</v>
      </c>
      <c r="AW6">
        <v>3</v>
      </c>
      <c r="AX6">
        <f>IF(Z6&gt;0, (R6*SUMPRODUCT(K6:$K$98, X6:$X$98)-K6*$AZ$3)/Z6, 0)</f>
        <v>15189.739264172073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12.5</v>
      </c>
      <c r="R7">
        <f t="shared" si="0"/>
        <v>2000000</v>
      </c>
      <c r="S7">
        <f t="shared" si="1"/>
        <v>17192.542299647921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14569.120740001526</v>
      </c>
      <c r="AC7">
        <f t="shared" si="2"/>
        <v>16257.239598820439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-7904.9646246615021</v>
      </c>
      <c r="AI7">
        <f t="shared" si="6"/>
        <v>-7916.7846040132126</v>
      </c>
      <c r="AJ7">
        <f t="shared" si="7"/>
        <v>-1688.1188588189125</v>
      </c>
      <c r="AK7">
        <f>G7*SUM(AB7, AE7:AF7)</f>
        <v>1019.8384518001069</v>
      </c>
      <c r="AL7">
        <f t="shared" si="8"/>
        <v>-8585.0650110320166</v>
      </c>
      <c r="AN7">
        <f t="shared" si="9"/>
        <v>0</v>
      </c>
      <c r="AO7">
        <f t="shared" si="9"/>
        <v>0</v>
      </c>
      <c r="AP7">
        <f t="shared" si="9"/>
        <v>-7.5118105643841249</v>
      </c>
      <c r="AQ7">
        <f t="shared" si="9"/>
        <v>-5023.7479281230453</v>
      </c>
      <c r="AR7">
        <f t="shared" si="9"/>
        <v>-5031.2597386874295</v>
      </c>
      <c r="AS7">
        <f t="shared" si="9"/>
        <v>-1072.8300532755518</v>
      </c>
      <c r="AT7">
        <f t="shared" si="9"/>
        <v>648.12577317136197</v>
      </c>
      <c r="AU7">
        <f t="shared" si="9"/>
        <v>-5455.9640187916184</v>
      </c>
      <c r="AW7">
        <v>4</v>
      </c>
      <c r="AX7">
        <f>IF(Z7&gt;0, (R7*SUMPRODUCT(K7:$K$98, X7:$X$98)-K7*$AZ$3)/Z7, 0)</f>
        <v>17192.542299647921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2000000</v>
      </c>
      <c r="S8">
        <f t="shared" si="1"/>
        <v>18919.701310512828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16257.239598820439</v>
      </c>
      <c r="AC8">
        <f t="shared" si="2"/>
        <v>17634.62985271951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-8129.5227041593989</v>
      </c>
      <c r="AI8">
        <f t="shared" si="6"/>
        <v>-8141.1736742006915</v>
      </c>
      <c r="AJ8">
        <f t="shared" si="7"/>
        <v>-1377.3902538990715</v>
      </c>
      <c r="AK8">
        <f t="shared" ref="AK8:AK69" si="22">G8*SUM(AB8:AB8, AE8:AF8)</f>
        <v>1138.0067719174308</v>
      </c>
      <c r="AL8">
        <f t="shared" si="8"/>
        <v>-8380.5571561823326</v>
      </c>
      <c r="AN8">
        <f t="shared" si="9"/>
        <v>0</v>
      </c>
      <c r="AO8">
        <f t="shared" si="9"/>
        <v>0</v>
      </c>
      <c r="AP8">
        <f t="shared" si="9"/>
        <v>-6.6110732966023962</v>
      </c>
      <c r="AQ8">
        <f t="shared" si="9"/>
        <v>-4612.9095065141328</v>
      </c>
      <c r="AR8">
        <f t="shared" si="9"/>
        <v>-4619.5205798107345</v>
      </c>
      <c r="AS8">
        <f t="shared" si="9"/>
        <v>-781.56822086739328</v>
      </c>
      <c r="AT8">
        <f t="shared" si="9"/>
        <v>645.73560437558092</v>
      </c>
      <c r="AU8">
        <f t="shared" si="9"/>
        <v>-4755.3531963025471</v>
      </c>
      <c r="AW8">
        <v>5</v>
      </c>
      <c r="AX8">
        <f>IF(Z8&gt;0, (R8*SUMPRODUCT(K8:$K$98, X8:$X$98)-K8*$AZ$3)/Z8, 0)</f>
        <v>18919.701310512828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2000000</v>
      </c>
      <c r="S9">
        <f t="shared" si="1"/>
        <v>20398.459947899762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17634.62985271951</v>
      </c>
      <c r="AC9">
        <f t="shared" si="2"/>
        <v>18737.02229443939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-8411.9966415030194</v>
      </c>
      <c r="AI9">
        <f t="shared" si="6"/>
        <v>-8423.4785268648902</v>
      </c>
      <c r="AJ9">
        <f t="shared" si="7"/>
        <v>-1102.3924417198796</v>
      </c>
      <c r="AK9">
        <f t="shared" si="22"/>
        <v>1234.4240896903659</v>
      </c>
      <c r="AL9">
        <f t="shared" si="8"/>
        <v>-8291.4468788944032</v>
      </c>
      <c r="AN9">
        <f t="shared" si="9"/>
        <v>0</v>
      </c>
      <c r="AO9">
        <f t="shared" si="9"/>
        <v>0</v>
      </c>
      <c r="AP9">
        <f t="shared" si="9"/>
        <v>-5.8170804541139285</v>
      </c>
      <c r="AQ9">
        <f t="shared" si="9"/>
        <v>-4261.7792898245316</v>
      </c>
      <c r="AR9">
        <f t="shared" si="9"/>
        <v>-4267.5963702786457</v>
      </c>
      <c r="AS9">
        <f t="shared" si="9"/>
        <v>-558.50631872594681</v>
      </c>
      <c r="AT9">
        <f t="shared" si="9"/>
        <v>625.39766056812368</v>
      </c>
      <c r="AU9">
        <f t="shared" si="9"/>
        <v>-4200.7050284364686</v>
      </c>
      <c r="AW9">
        <v>6</v>
      </c>
      <c r="AX9">
        <f>IF(Z9&gt;0, (R9*SUMPRODUCT(K9:$K$98, X9:$X$98)-K9*$AZ$3)/Z9, 0)</f>
        <v>20398.459947899762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2000000</v>
      </c>
      <c r="S10">
        <f t="shared" si="1"/>
        <v>21633.10224830508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18737.02229443939</v>
      </c>
      <c r="AC10">
        <f t="shared" si="2"/>
        <v>19578.191172680985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-8709.0412777069723</v>
      </c>
      <c r="AI10">
        <f t="shared" si="6"/>
        <v>-8720.3539127072381</v>
      </c>
      <c r="AJ10">
        <f t="shared" si="7"/>
        <v>-841.16887824159494</v>
      </c>
      <c r="AK10">
        <f t="shared" si="22"/>
        <v>1311.5915606107574</v>
      </c>
      <c r="AL10">
        <f t="shared" si="8"/>
        <v>-8249.9312303380757</v>
      </c>
      <c r="AN10">
        <f t="shared" si="9"/>
        <v>0</v>
      </c>
      <c r="AO10">
        <f t="shared" si="9"/>
        <v>0</v>
      </c>
      <c r="AP10">
        <f t="shared" si="9"/>
        <v>-5.1172615657630693</v>
      </c>
      <c r="AQ10">
        <f t="shared" si="9"/>
        <v>-3939.5279883073658</v>
      </c>
      <c r="AR10">
        <f t="shared" si="9"/>
        <v>-3944.6452498731287</v>
      </c>
      <c r="AS10">
        <f t="shared" si="9"/>
        <v>-380.50208203840043</v>
      </c>
      <c r="AT10">
        <f t="shared" si="9"/>
        <v>593.29741328476769</v>
      </c>
      <c r="AU10">
        <f t="shared" si="9"/>
        <v>-3731.8499186267613</v>
      </c>
      <c r="AW10">
        <v>7</v>
      </c>
      <c r="AX10">
        <f>IF(Z10&gt;0, (R10*SUMPRODUCT(K10:$K$98, X10:$X$98)-K10*$AZ$3)/Z10, 0)</f>
        <v>21633.10224830508</v>
      </c>
    </row>
    <row r="11" spans="1:52" x14ac:dyDescent="0.25">
      <c r="A11" t="s">
        <v>33</v>
      </c>
      <c r="C11" s="12">
        <f>AU71</f>
        <v>45947.391943659517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2000000</v>
      </c>
      <c r="S11">
        <f t="shared" si="1"/>
        <v>22653.556948254991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19578.191172680985</v>
      </c>
      <c r="AC11">
        <f t="shared" si="2"/>
        <v>20194.866905861199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-8990.1691349275079</v>
      </c>
      <c r="AI11">
        <f t="shared" si="6"/>
        <v>-9001.3124550206776</v>
      </c>
      <c r="AJ11">
        <f t="shared" si="7"/>
        <v>-616.67573318021459</v>
      </c>
      <c r="AK11">
        <f t="shared" si="22"/>
        <v>1370.4733820876691</v>
      </c>
      <c r="AL11">
        <f t="shared" si="8"/>
        <v>-8247.514806113224</v>
      </c>
      <c r="AN11">
        <f t="shared" si="9"/>
        <v>0</v>
      </c>
      <c r="AO11">
        <f t="shared" si="9"/>
        <v>0</v>
      </c>
      <c r="AP11">
        <f t="shared" si="9"/>
        <v>-4.5006000896369409</v>
      </c>
      <c r="AQ11">
        <f t="shared" si="9"/>
        <v>-3630.9785302950149</v>
      </c>
      <c r="AR11">
        <f t="shared" si="9"/>
        <v>-3635.4791303846519</v>
      </c>
      <c r="AS11">
        <f t="shared" si="9"/>
        <v>-249.06498573336927</v>
      </c>
      <c r="AT11">
        <f t="shared" si="9"/>
        <v>553.51121341737121</v>
      </c>
      <c r="AU11">
        <f t="shared" si="9"/>
        <v>-3331.0329027006501</v>
      </c>
      <c r="AW11">
        <v>8</v>
      </c>
      <c r="AX11">
        <f>IF(Z11&gt;0, (R11*SUMPRODUCT(K11:$K$98, X11:$X$98)-K11*$AZ$3)/Z11, 0)</f>
        <v>22653.556948254991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2000000</v>
      </c>
      <c r="S12">
        <f t="shared" si="1"/>
        <v>23501.447831141504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20194.866905861199</v>
      </c>
      <c r="AC12">
        <f t="shared" si="2"/>
        <v>20631.92741260866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-9301.3613745310249</v>
      </c>
      <c r="AI12">
        <f t="shared" si="6"/>
        <v>-9312.3351279146718</v>
      </c>
      <c r="AJ12">
        <f t="shared" si="7"/>
        <v>-437.06050674746075</v>
      </c>
      <c r="AK12">
        <f t="shared" si="22"/>
        <v>1413.6406834102841</v>
      </c>
      <c r="AL12">
        <f t="shared" si="8"/>
        <v>-8335.754951251849</v>
      </c>
      <c r="AN12">
        <f t="shared" si="9"/>
        <v>0</v>
      </c>
      <c r="AO12">
        <f t="shared" si="9"/>
        <v>0</v>
      </c>
      <c r="AP12">
        <f t="shared" si="9"/>
        <v>-3.9572454818188798</v>
      </c>
      <c r="AQ12">
        <f t="shared" si="9"/>
        <v>-3354.1641576323327</v>
      </c>
      <c r="AR12">
        <f t="shared" si="9"/>
        <v>-3358.1214031141512</v>
      </c>
      <c r="AS12">
        <f t="shared" si="9"/>
        <v>-157.60840025666366</v>
      </c>
      <c r="AT12">
        <f t="shared" si="9"/>
        <v>509.77300215955984</v>
      </c>
      <c r="AU12">
        <f t="shared" si="9"/>
        <v>-3005.9568012112554</v>
      </c>
      <c r="AW12">
        <v>9</v>
      </c>
      <c r="AX12">
        <f>IF(Z12&gt;0, (R12*SUMPRODUCT(K12:$K$98, X12:$X$98)-K12*$AZ$3)/Z12, 0)</f>
        <v>23501.447831141504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2000000</v>
      </c>
      <c r="S13">
        <f t="shared" si="1"/>
        <v>24192.681700099667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20631.92741260866</v>
      </c>
      <c r="AC13">
        <f t="shared" si="2"/>
        <v>20909.940966621405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-9625.4917059245963</v>
      </c>
      <c r="AI13">
        <f t="shared" si="6"/>
        <v>-9636.2955624512451</v>
      </c>
      <c r="AJ13">
        <f t="shared" si="7"/>
        <v>-278.01355401274486</v>
      </c>
      <c r="AK13">
        <f t="shared" si="22"/>
        <v>1444.2349188826063</v>
      </c>
      <c r="AL13">
        <f t="shared" si="8"/>
        <v>-8470.0741975813835</v>
      </c>
      <c r="AN13">
        <f t="shared" si="9"/>
        <v>0</v>
      </c>
      <c r="AO13">
        <f t="shared" si="9"/>
        <v>0</v>
      </c>
      <c r="AP13">
        <f t="shared" si="9"/>
        <v>-3.4785526535467466</v>
      </c>
      <c r="AQ13">
        <f t="shared" si="9"/>
        <v>-3099.1507183334425</v>
      </c>
      <c r="AR13">
        <f t="shared" si="9"/>
        <v>-3102.629270986989</v>
      </c>
      <c r="AS13">
        <f t="shared" si="9"/>
        <v>-89.512923801565762</v>
      </c>
      <c r="AT13">
        <f t="shared" si="9"/>
        <v>465.00499122993409</v>
      </c>
      <c r="AU13">
        <f t="shared" si="9"/>
        <v>-2727.1372035586205</v>
      </c>
      <c r="AW13">
        <v>10</v>
      </c>
      <c r="AX13">
        <f>IF(Z13&gt;0, (R13*SUMPRODUCT(K13:$K$98, X13:$X$98)-K13*$AZ$3)/Z13, 0)</f>
        <v>24192.681700099667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2000000</v>
      </c>
      <c r="S14">
        <f t="shared" si="1"/>
        <v>24749.626129551296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20909.940966621405</v>
      </c>
      <c r="AC14">
        <f t="shared" si="2"/>
        <v>21053.80606225679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-9987.5119416444195</v>
      </c>
      <c r="AI14">
        <f t="shared" si="6"/>
        <v>-9998.1453376561676</v>
      </c>
      <c r="AJ14">
        <f t="shared" si="7"/>
        <v>-143.86509563538493</v>
      </c>
      <c r="AK14">
        <f t="shared" si="22"/>
        <v>1463.6958676634986</v>
      </c>
      <c r="AL14">
        <f t="shared" si="8"/>
        <v>-8678.314565628054</v>
      </c>
      <c r="AN14">
        <f t="shared" si="9"/>
        <v>0</v>
      </c>
      <c r="AO14">
        <f t="shared" si="9"/>
        <v>0</v>
      </c>
      <c r="AP14">
        <f t="shared" si="9"/>
        <v>-3.0568472587972391</v>
      </c>
      <c r="AQ14">
        <f t="shared" si="9"/>
        <v>-2871.1710226245359</v>
      </c>
      <c r="AR14">
        <f t="shared" si="9"/>
        <v>-2874.2278698833334</v>
      </c>
      <c r="AS14">
        <f t="shared" si="9"/>
        <v>-41.357777209066874</v>
      </c>
      <c r="AT14">
        <f t="shared" si="9"/>
        <v>420.77758562146761</v>
      </c>
      <c r="AU14">
        <f t="shared" si="9"/>
        <v>-2494.8080614709329</v>
      </c>
      <c r="AW14">
        <v>11</v>
      </c>
      <c r="AX14">
        <f>IF(Z14&gt;0, (R14*SUMPRODUCT(K14:$K$98, X14:$X$98)-K14*$AZ$3)/Z14, 0)</f>
        <v>24749.626129551296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2000000</v>
      </c>
      <c r="S15">
        <f t="shared" si="1"/>
        <v>25184.205015693489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21053.80606225679</v>
      </c>
      <c r="AC15">
        <f t="shared" si="2"/>
        <v>21078.18487353298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-10408.924171267725</v>
      </c>
      <c r="AI15">
        <f t="shared" si="6"/>
        <v>-10419.386177543285</v>
      </c>
      <c r="AJ15">
        <f t="shared" si="7"/>
        <v>-24.37881127619039</v>
      </c>
      <c r="AK15">
        <f t="shared" si="22"/>
        <v>1473.7664243579754</v>
      </c>
      <c r="AL15">
        <f t="shared" si="8"/>
        <v>-8969.9985644615008</v>
      </c>
      <c r="AN15">
        <f t="shared" si="9"/>
        <v>0</v>
      </c>
      <c r="AO15">
        <f t="shared" si="9"/>
        <v>0</v>
      </c>
      <c r="AP15">
        <f t="shared" si="9"/>
        <v>-2.6853364331744776</v>
      </c>
      <c r="AQ15">
        <f t="shared" si="9"/>
        <v>-2671.7115791216497</v>
      </c>
      <c r="AR15">
        <f t="shared" si="9"/>
        <v>-2674.3969155548243</v>
      </c>
      <c r="AS15">
        <f t="shared" si="9"/>
        <v>-6.2574336502142671</v>
      </c>
      <c r="AT15">
        <f t="shared" si="9"/>
        <v>378.27913395187699</v>
      </c>
      <c r="AU15">
        <f t="shared" si="9"/>
        <v>-2302.375215253162</v>
      </c>
      <c r="AW15">
        <v>12</v>
      </c>
      <c r="AX15">
        <f>IF(Z15&gt;0, (R15*SUMPRODUCT(K15:$K$98, X15:$X$98)-K15*$AZ$3)/Z15, 0)</f>
        <v>25184.205015693489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2000000</v>
      </c>
      <c r="S16">
        <f t="shared" si="1"/>
        <v>25501.315795242193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21078.18487353298</v>
      </c>
      <c r="AC16">
        <f t="shared" si="2"/>
        <v>20991.785646108419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-10852.183870244731</v>
      </c>
      <c r="AI16">
        <f t="shared" si="6"/>
        <v>-10862.473430308346</v>
      </c>
      <c r="AJ16">
        <f t="shared" si="7"/>
        <v>86.399227424561104</v>
      </c>
      <c r="AK16">
        <f t="shared" si="22"/>
        <v>1475.4729411473088</v>
      </c>
      <c r="AL16">
        <f t="shared" si="8"/>
        <v>-9300.6012617364759</v>
      </c>
      <c r="AN16">
        <f t="shared" si="9"/>
        <v>0</v>
      </c>
      <c r="AO16">
        <f t="shared" si="9"/>
        <v>0</v>
      </c>
      <c r="AP16">
        <f t="shared" si="9"/>
        <v>-2.3581015943709915</v>
      </c>
      <c r="AQ16">
        <f t="shared" si="9"/>
        <v>-2487.040449603141</v>
      </c>
      <c r="AR16">
        <f t="shared" si="9"/>
        <v>-2489.398551197512</v>
      </c>
      <c r="AS16">
        <f t="shared" si="9"/>
        <v>19.800472972865201</v>
      </c>
      <c r="AT16">
        <f t="shared" si="9"/>
        <v>338.14031634588571</v>
      </c>
      <c r="AU16">
        <f t="shared" si="9"/>
        <v>-2131.4577618787612</v>
      </c>
      <c r="AW16">
        <v>13</v>
      </c>
      <c r="AX16">
        <f>IF(Z16&gt;0, (R16*SUMPRODUCT(K16:$K$98, X16:$X$98)-K16*$AZ$3)/Z16, 0)</f>
        <v>25501.315795242193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2000000</v>
      </c>
      <c r="S17">
        <f t="shared" si="1"/>
        <v>25718.058712236983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20991.785646108419</v>
      </c>
      <c r="AC17">
        <f t="shared" si="2"/>
        <v>20813.059796234811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-11310.261373310927</v>
      </c>
      <c r="AI17">
        <f t="shared" si="6"/>
        <v>-11320.377348640322</v>
      </c>
      <c r="AJ17">
        <f t="shared" si="7"/>
        <v>178.72584987360824</v>
      </c>
      <c r="AK17">
        <f t="shared" si="22"/>
        <v>1469.4249952275895</v>
      </c>
      <c r="AL17">
        <f t="shared" si="8"/>
        <v>-9672.2265035391247</v>
      </c>
      <c r="AN17">
        <f t="shared" si="9"/>
        <v>0</v>
      </c>
      <c r="AO17">
        <f t="shared" si="9"/>
        <v>0</v>
      </c>
      <c r="AP17">
        <f t="shared" si="9"/>
        <v>-2.0699289763280135</v>
      </c>
      <c r="AQ17">
        <f t="shared" si="9"/>
        <v>-2314.3035628437701</v>
      </c>
      <c r="AR17">
        <f t="shared" si="9"/>
        <v>-2316.373491820098</v>
      </c>
      <c r="AS17">
        <f t="shared" si="9"/>
        <v>36.570849910755769</v>
      </c>
      <c r="AT17">
        <f t="shared" si="9"/>
        <v>300.67346717659387</v>
      </c>
      <c r="AU17">
        <f t="shared" si="9"/>
        <v>-1979.1291747327487</v>
      </c>
      <c r="AW17">
        <v>14</v>
      </c>
      <c r="AX17">
        <f>IF(Z17&gt;0, (R17*SUMPRODUCT(K17:$K$98, X17:$X$98)-K17*$AZ$3)/Z17, 0)</f>
        <v>25718.058712236983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2000000</v>
      </c>
      <c r="S18">
        <f t="shared" si="1"/>
        <v>25852.464132159123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20813.059796234811</v>
      </c>
      <c r="AC18">
        <f t="shared" si="2"/>
        <v>20559.751411720983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-11825.675510538644</v>
      </c>
      <c r="AI18">
        <f t="shared" si="6"/>
        <v>-11835.616415642804</v>
      </c>
      <c r="AJ18">
        <f t="shared" si="7"/>
        <v>253.30838451382806</v>
      </c>
      <c r="AK18">
        <f t="shared" si="22"/>
        <v>1456.9141857364368</v>
      </c>
      <c r="AL18">
        <f t="shared" si="8"/>
        <v>-10125.393845392538</v>
      </c>
      <c r="AN18">
        <f t="shared" si="9"/>
        <v>0</v>
      </c>
      <c r="AO18">
        <f t="shared" si="9"/>
        <v>0</v>
      </c>
      <c r="AP18">
        <f t="shared" si="9"/>
        <v>-1.8161661961123572</v>
      </c>
      <c r="AQ18">
        <f t="shared" si="9"/>
        <v>-2160.5067026990114</v>
      </c>
      <c r="AR18">
        <f t="shared" si="9"/>
        <v>-2162.322868895124</v>
      </c>
      <c r="AS18">
        <f t="shared" si="9"/>
        <v>46.278494797550586</v>
      </c>
      <c r="AT18">
        <f t="shared" si="9"/>
        <v>266.17277471682223</v>
      </c>
      <c r="AU18">
        <f t="shared" si="9"/>
        <v>-1849.8715993807509</v>
      </c>
      <c r="AW18">
        <v>15</v>
      </c>
      <c r="AX18">
        <f>IF(Z18&gt;0, (R18*SUMPRODUCT(K18:$K$98, X18:$X$98)-K18*$AZ$3)/Z18, 0)</f>
        <v>25852.464132159123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2000000</v>
      </c>
      <c r="S19">
        <f t="shared" si="1"/>
        <v>25910.823192292555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20559.751411720983</v>
      </c>
      <c r="AC19">
        <f t="shared" si="2"/>
        <v>20239.418975387991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-12402.705836141033</v>
      </c>
      <c r="AI19">
        <f t="shared" si="6"/>
        <v>-12412.469815282677</v>
      </c>
      <c r="AJ19">
        <f t="shared" si="7"/>
        <v>320.33243633299207</v>
      </c>
      <c r="AK19">
        <f t="shared" si="22"/>
        <v>1439.1825988204689</v>
      </c>
      <c r="AL19">
        <f t="shared" si="8"/>
        <v>-10652.954780129216</v>
      </c>
      <c r="AN19">
        <f t="shared" si="9"/>
        <v>0</v>
      </c>
      <c r="AO19">
        <f t="shared" si="9"/>
        <v>0</v>
      </c>
      <c r="AP19">
        <f t="shared" si="9"/>
        <v>-1.5927165037855731</v>
      </c>
      <c r="AQ19">
        <f t="shared" si="9"/>
        <v>-2023.1499873416353</v>
      </c>
      <c r="AR19">
        <f t="shared" si="9"/>
        <v>-2024.7427038454209</v>
      </c>
      <c r="AS19">
        <f t="shared" si="9"/>
        <v>52.253159356865901</v>
      </c>
      <c r="AT19">
        <f t="shared" si="9"/>
        <v>234.76185721517297</v>
      </c>
      <c r="AU19">
        <f t="shared" si="9"/>
        <v>-1737.7276872733821</v>
      </c>
      <c r="AW19">
        <v>16</v>
      </c>
      <c r="AX19">
        <f>IF(Z19&gt;0, (R19*SUMPRODUCT(K19:$K$98, X19:$X$98)-K19*$AZ$3)/Z19, 0)</f>
        <v>25910.823192292555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2000000</v>
      </c>
      <c r="S20">
        <f t="shared" si="1"/>
        <v>25899.697590525098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20239.418975387991</v>
      </c>
      <c r="AC20">
        <f t="shared" si="2"/>
        <v>19859.281725873174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-13061.121798583194</v>
      </c>
      <c r="AI20">
        <f t="shared" si="6"/>
        <v>-13070.706505922179</v>
      </c>
      <c r="AJ20">
        <f t="shared" si="7"/>
        <v>380.13724951481709</v>
      </c>
      <c r="AK20">
        <f t="shared" si="22"/>
        <v>1416.7593282771595</v>
      </c>
      <c r="AL20">
        <f t="shared" si="8"/>
        <v>-11273.809928130202</v>
      </c>
      <c r="AN20">
        <f t="shared" si="9"/>
        <v>0</v>
      </c>
      <c r="AO20">
        <f t="shared" si="9"/>
        <v>0</v>
      </c>
      <c r="AP20">
        <f t="shared" si="9"/>
        <v>-1.3959583834057792</v>
      </c>
      <c r="AQ20">
        <f t="shared" si="9"/>
        <v>-1902.2784761778407</v>
      </c>
      <c r="AR20">
        <f t="shared" si="9"/>
        <v>-1903.6744345612465</v>
      </c>
      <c r="AS20">
        <f t="shared" si="9"/>
        <v>55.364839169015575</v>
      </c>
      <c r="AT20">
        <f t="shared" si="9"/>
        <v>206.34297862517172</v>
      </c>
      <c r="AU20">
        <f t="shared" si="9"/>
        <v>-1641.9666167670591</v>
      </c>
      <c r="AW20">
        <v>17</v>
      </c>
      <c r="AX20">
        <f>IF(Z20&gt;0, (R20*SUMPRODUCT(K20:$K$98, X20:$X$98)-K20*$AZ$3)/Z20, 0)</f>
        <v>25899.697590525098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12.5</v>
      </c>
      <c r="R21">
        <f t="shared" si="0"/>
        <v>2000000</v>
      </c>
      <c r="S21">
        <f t="shared" si="1"/>
        <v>25822.880152792113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19859.281725873174</v>
      </c>
      <c r="AC21">
        <f t="shared" si="2"/>
        <v>19423.978908469246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-13816.98745305559</v>
      </c>
      <c r="AI21">
        <f t="shared" si="6"/>
        <v>-13826.389957149604</v>
      </c>
      <c r="AJ21">
        <f t="shared" si="7"/>
        <v>435.3028174039282</v>
      </c>
      <c r="AK21">
        <f t="shared" si="22"/>
        <v>1390.1497208111223</v>
      </c>
      <c r="AL21">
        <f t="shared" si="8"/>
        <v>-12000.937418934554</v>
      </c>
      <c r="AN21">
        <f t="shared" si="9"/>
        <v>0</v>
      </c>
      <c r="AO21">
        <f t="shared" si="9"/>
        <v>0</v>
      </c>
      <c r="AP21">
        <f t="shared" si="9"/>
        <v>-1.2226977784610453</v>
      </c>
      <c r="AQ21">
        <f t="shared" si="9"/>
        <v>-1796.7553850500574</v>
      </c>
      <c r="AR21">
        <f t="shared" si="9"/>
        <v>-1797.9780828285184</v>
      </c>
      <c r="AS21">
        <f t="shared" si="9"/>
        <v>56.606599952075904</v>
      </c>
      <c r="AT21">
        <f t="shared" si="9"/>
        <v>180.77449989583982</v>
      </c>
      <c r="AU21">
        <f t="shared" si="9"/>
        <v>-1560.5969829806029</v>
      </c>
      <c r="AW21">
        <v>18</v>
      </c>
      <c r="AX21">
        <f>IF(Z21&gt;0, (R21*SUMPRODUCT(K21:$K$98, X21:$X$98)-K21*$AZ$3)/Z21, 0)</f>
        <v>25822.880152792113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2000000</v>
      </c>
      <c r="S22">
        <f t="shared" si="1"/>
        <v>25682.946468394061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19423.978908469246</v>
      </c>
      <c r="AC22">
        <f t="shared" si="2"/>
        <v>18937.023218753049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-14679.804691442865</v>
      </c>
      <c r="AI22">
        <f t="shared" si="6"/>
        <v>-14689.021421716618</v>
      </c>
      <c r="AJ22">
        <f t="shared" si="7"/>
        <v>486.9556897161965</v>
      </c>
      <c r="AK22">
        <f t="shared" si="22"/>
        <v>1359.6785235928473</v>
      </c>
      <c r="AL22">
        <f t="shared" si="8"/>
        <v>-12842.387208407574</v>
      </c>
      <c r="AN22">
        <f t="shared" si="9"/>
        <v>0</v>
      </c>
      <c r="AO22">
        <f t="shared" si="9"/>
        <v>0</v>
      </c>
      <c r="AP22">
        <f t="shared" si="9"/>
        <v>-1.0701248455533121</v>
      </c>
      <c r="AQ22">
        <f t="shared" si="9"/>
        <v>-1704.4248081035771</v>
      </c>
      <c r="AR22">
        <f t="shared" si="9"/>
        <v>-1705.4949329491305</v>
      </c>
      <c r="AS22">
        <f t="shared" si="9"/>
        <v>56.53885562137512</v>
      </c>
      <c r="AT22">
        <f t="shared" si="9"/>
        <v>157.86789098142367</v>
      </c>
      <c r="AU22">
        <f t="shared" si="9"/>
        <v>-1491.0881863463317</v>
      </c>
      <c r="AW22">
        <v>19</v>
      </c>
      <c r="AX22">
        <f>IF(Z22&gt;0, (R22*SUMPRODUCT(K22:$K$98, X22:$X$98)-K22*$AZ$3)/Z22, 0)</f>
        <v>25682.946468394061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2000000</v>
      </c>
      <c r="S23">
        <f t="shared" si="1"/>
        <v>25483.667990680377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18937.023218753049</v>
      </c>
      <c r="AC23">
        <f t="shared" si="2"/>
        <v>18402.062424340424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-15706.078167786773</v>
      </c>
      <c r="AI23">
        <f t="shared" si="6"/>
        <v>-15715.104567769238</v>
      </c>
      <c r="AJ23">
        <f t="shared" si="7"/>
        <v>534.96079441262555</v>
      </c>
      <c r="AK23">
        <f t="shared" si="22"/>
        <v>1325.5916253127136</v>
      </c>
      <c r="AL23">
        <f t="shared" si="8"/>
        <v>-13854.552148043898</v>
      </c>
      <c r="AN23">
        <f t="shared" si="9"/>
        <v>0</v>
      </c>
      <c r="AO23">
        <f t="shared" si="9"/>
        <v>0</v>
      </c>
      <c r="AP23">
        <f t="shared" si="9"/>
        <v>-0.93573768650666678</v>
      </c>
      <c r="AQ23">
        <f t="shared" si="9"/>
        <v>-1628.1983157588791</v>
      </c>
      <c r="AR23">
        <f t="shared" si="9"/>
        <v>-1629.1340534453857</v>
      </c>
      <c r="AS23">
        <f t="shared" si="9"/>
        <v>55.457655001752059</v>
      </c>
      <c r="AT23">
        <f t="shared" si="9"/>
        <v>137.4197956142209</v>
      </c>
      <c r="AU23">
        <f t="shared" si="9"/>
        <v>-1436.2566028294127</v>
      </c>
      <c r="AW23">
        <v>20</v>
      </c>
      <c r="AX23">
        <f>IF(Z23&gt;0, (R23*SUMPRODUCT(K23:$K$98, X23:$X$98)-K23*$AZ$3)/Z23, 0)</f>
        <v>25483.667990680377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2000000</v>
      </c>
      <c r="S24">
        <f t="shared" si="1"/>
        <v>25221.639829770302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18402.062424340424</v>
      </c>
      <c r="AC24">
        <f t="shared" si="2"/>
        <v>17818.028406519894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-16865.822590342363</v>
      </c>
      <c r="AI24">
        <f t="shared" si="6"/>
        <v>-16874.653314933814</v>
      </c>
      <c r="AJ24">
        <f t="shared" si="7"/>
        <v>584.0340178205297</v>
      </c>
      <c r="AK24">
        <f t="shared" si="22"/>
        <v>1288.1443697038299</v>
      </c>
      <c r="AL24">
        <f t="shared" si="8"/>
        <v>-15002.474927409454</v>
      </c>
      <c r="AN24">
        <f t="shared" si="9"/>
        <v>0</v>
      </c>
      <c r="AO24">
        <f t="shared" si="9"/>
        <v>0</v>
      </c>
      <c r="AP24">
        <f t="shared" si="9"/>
        <v>-0.81736843903063849</v>
      </c>
      <c r="AQ24">
        <f t="shared" si="9"/>
        <v>-1561.093989612132</v>
      </c>
      <c r="AR24">
        <f t="shared" si="9"/>
        <v>-1561.9113580511626</v>
      </c>
      <c r="AS24">
        <f t="shared" si="9"/>
        <v>54.057961896903024</v>
      </c>
      <c r="AT24">
        <f t="shared" si="9"/>
        <v>119.2301426465163</v>
      </c>
      <c r="AU24">
        <f t="shared" si="9"/>
        <v>-1388.6232535077431</v>
      </c>
      <c r="AW24">
        <v>21</v>
      </c>
      <c r="AX24">
        <f>IF(Z24&gt;0, (R24*SUMPRODUCT(K24:$K$98, X24:$X$98)-K24*$AZ$3)/Z24, 0)</f>
        <v>25221.639829770302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12.5</v>
      </c>
      <c r="R25">
        <f t="shared" si="0"/>
        <v>2000000</v>
      </c>
      <c r="S25">
        <f t="shared" si="1"/>
        <v>24900.784243054575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17818.028406519894</v>
      </c>
      <c r="AC25">
        <f t="shared" si="2"/>
        <v>17189.223968638431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-18169.6990641622</v>
      </c>
      <c r="AI25">
        <f t="shared" si="6"/>
        <v>-18178.327920888587</v>
      </c>
      <c r="AJ25">
        <f t="shared" si="7"/>
        <v>628.80443788146295</v>
      </c>
      <c r="AK25">
        <f t="shared" si="22"/>
        <v>1247.2619884563926</v>
      </c>
      <c r="AL25">
        <f t="shared" si="8"/>
        <v>-16302.261494550732</v>
      </c>
      <c r="AN25">
        <f t="shared" si="9"/>
        <v>0</v>
      </c>
      <c r="AO25">
        <f t="shared" si="9"/>
        <v>0</v>
      </c>
      <c r="AP25">
        <f t="shared" si="9"/>
        <v>-0.71311038199077348</v>
      </c>
      <c r="AQ25">
        <f t="shared" si="9"/>
        <v>-1501.5895443808236</v>
      </c>
      <c r="AR25">
        <f t="shared" si="9"/>
        <v>-1502.3026547628144</v>
      </c>
      <c r="AS25">
        <f t="shared" si="9"/>
        <v>51.965977314693788</v>
      </c>
      <c r="AT25">
        <f t="shared" si="9"/>
        <v>103.07686188726166</v>
      </c>
      <c r="AU25">
        <f t="shared" si="9"/>
        <v>-1347.2598155608589</v>
      </c>
      <c r="AW25">
        <v>22</v>
      </c>
      <c r="AX25">
        <f>IF(Z25&gt;0, (R25*SUMPRODUCT(K25:$K$98, X25:$X$98)-K25*$AZ$3)/Z25, 0)</f>
        <v>24900.784243054575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2000000</v>
      </c>
      <c r="S26">
        <f t="shared" si="1"/>
        <v>24525.480836671468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17189.223968638431</v>
      </c>
      <c r="AC26">
        <f t="shared" si="2"/>
        <v>16520.035809731424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-19637.659826042342</v>
      </c>
      <c r="AI26">
        <f t="shared" si="6"/>
        <v>-19646.079658827552</v>
      </c>
      <c r="AJ26">
        <f t="shared" si="7"/>
        <v>669.18815890700716</v>
      </c>
      <c r="AK26">
        <f t="shared" si="22"/>
        <v>1203.2456778046903</v>
      </c>
      <c r="AL26">
        <f t="shared" si="8"/>
        <v>-17773.645822115854</v>
      </c>
      <c r="AN26">
        <f t="shared" si="9"/>
        <v>0</v>
      </c>
      <c r="AO26">
        <f t="shared" si="9"/>
        <v>0</v>
      </c>
      <c r="AP26">
        <f t="shared" si="9"/>
        <v>-0.62128224888608452</v>
      </c>
      <c r="AQ26">
        <f t="shared" si="9"/>
        <v>-1449.0227740644375</v>
      </c>
      <c r="AR26">
        <f t="shared" si="9"/>
        <v>-1449.6440563133235</v>
      </c>
      <c r="AS26">
        <f t="shared" si="9"/>
        <v>49.37802625059151</v>
      </c>
      <c r="AT26">
        <f t="shared" si="9"/>
        <v>88.785038817172421</v>
      </c>
      <c r="AU26">
        <f t="shared" si="9"/>
        <v>-1311.4809912455596</v>
      </c>
      <c r="AW26">
        <v>23</v>
      </c>
      <c r="AX26">
        <f>IF(Z26&gt;0, (R26*SUMPRODUCT(K26:$K$98, X26:$X$98)-K26*$AZ$3)/Z26, 0)</f>
        <v>24525.480836671468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2000000</v>
      </c>
      <c r="S27">
        <f t="shared" si="1"/>
        <v>24098.163049567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16520.035809731424</v>
      </c>
      <c r="AC27">
        <f t="shared" si="2"/>
        <v>15814.228558411462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-21217.360266209122</v>
      </c>
      <c r="AI27">
        <f t="shared" si="6"/>
        <v>-21225.563292164814</v>
      </c>
      <c r="AJ27">
        <f t="shared" si="7"/>
        <v>705.80725131996223</v>
      </c>
      <c r="AK27">
        <f t="shared" si="22"/>
        <v>1156.4025066811998</v>
      </c>
      <c r="AL27">
        <f t="shared" si="8"/>
        <v>-19363.353534163653</v>
      </c>
      <c r="AN27">
        <f t="shared" si="9"/>
        <v>0</v>
      </c>
      <c r="AO27">
        <f t="shared" si="9"/>
        <v>0</v>
      </c>
      <c r="AP27">
        <f t="shared" si="9"/>
        <v>-0.54043260370162505</v>
      </c>
      <c r="AQ27">
        <f t="shared" si="9"/>
        <v>-1397.8443216290846</v>
      </c>
      <c r="AR27">
        <f t="shared" si="9"/>
        <v>-1398.384754232786</v>
      </c>
      <c r="AS27">
        <f t="shared" si="9"/>
        <v>46.500066268541396</v>
      </c>
      <c r="AT27">
        <f t="shared" si="9"/>
        <v>76.186229446099105</v>
      </c>
      <c r="AU27">
        <f t="shared" si="9"/>
        <v>-1275.6984585181456</v>
      </c>
      <c r="AW27">
        <v>24</v>
      </c>
      <c r="AX27">
        <f>IF(Z27&gt;0, (R27*SUMPRODUCT(K27:$K$98, X27:$X$98)-K27*$AZ$3)/Z27, 0)</f>
        <v>24098.163049567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2000000</v>
      </c>
      <c r="S28">
        <f t="shared" si="1"/>
        <v>23627.798180586655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15814.228558411462</v>
      </c>
      <c r="AC28">
        <f t="shared" si="2"/>
        <v>15079.969524947081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-22899.320510894519</v>
      </c>
      <c r="AI28">
        <f t="shared" si="6"/>
        <v>-22907.298385837461</v>
      </c>
      <c r="AJ28">
        <f t="shared" si="7"/>
        <v>734.25903346438099</v>
      </c>
      <c r="AK28">
        <f t="shared" si="22"/>
        <v>1106.9959990888024</v>
      </c>
      <c r="AL28">
        <f t="shared" si="8"/>
        <v>-21066.04335328428</v>
      </c>
      <c r="AN28">
        <f t="shared" si="9"/>
        <v>0</v>
      </c>
      <c r="AO28">
        <f t="shared" si="9"/>
        <v>0</v>
      </c>
      <c r="AP28">
        <f t="shared" si="9"/>
        <v>-0.46928498340433406</v>
      </c>
      <c r="AQ28">
        <f t="shared" si="9"/>
        <v>-1347.0137502506579</v>
      </c>
      <c r="AR28">
        <f t="shared" si="9"/>
        <v>-1347.4830352340623</v>
      </c>
      <c r="AS28">
        <f t="shared" si="9"/>
        <v>43.191544214236757</v>
      </c>
      <c r="AT28">
        <f t="shared" si="9"/>
        <v>65.117165006518931</v>
      </c>
      <c r="AU28">
        <f t="shared" si="9"/>
        <v>-1239.1743260133067</v>
      </c>
      <c r="AW28">
        <v>25</v>
      </c>
      <c r="AX28">
        <f>IF(Z28&gt;0, (R28*SUMPRODUCT(K28:$K$98, X28:$X$98)-K28*$AZ$3)/Z28, 0)</f>
        <v>23627.798180586655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2000000</v>
      </c>
      <c r="S29">
        <f t="shared" si="1"/>
        <v>23123.087546917875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15079.969524947081</v>
      </c>
      <c r="AC29">
        <f t="shared" si="2"/>
        <v>14325.442639129198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-24635.718670530572</v>
      </c>
      <c r="AI29">
        <f t="shared" si="6"/>
        <v>-24643.462793482395</v>
      </c>
      <c r="AJ29">
        <f t="shared" si="7"/>
        <v>754.52688581788243</v>
      </c>
      <c r="AK29">
        <f t="shared" si="22"/>
        <v>1055.5978667462957</v>
      </c>
      <c r="AL29">
        <f t="shared" si="8"/>
        <v>-22833.338040918217</v>
      </c>
      <c r="AN29">
        <f t="shared" si="9"/>
        <v>0</v>
      </c>
      <c r="AO29">
        <f t="shared" si="9"/>
        <v>0</v>
      </c>
      <c r="AP29">
        <f t="shared" si="9"/>
        <v>-0.40672760569059602</v>
      </c>
      <c r="AQ29">
        <f t="shared" si="9"/>
        <v>-1293.887885260445</v>
      </c>
      <c r="AR29">
        <f t="shared" si="9"/>
        <v>-1294.2946128661356</v>
      </c>
      <c r="AS29">
        <f t="shared" si="9"/>
        <v>39.628362773555878</v>
      </c>
      <c r="AT29">
        <f t="shared" si="9"/>
        <v>55.440854385287807</v>
      </c>
      <c r="AU29">
        <f t="shared" si="9"/>
        <v>-1199.2253957072919</v>
      </c>
      <c r="AW29">
        <v>26</v>
      </c>
      <c r="AX29">
        <f>IF(Z29&gt;0, (R29*SUMPRODUCT(K29:$K$98, X29:$X$98)-K29*$AZ$3)/Z29, 0)</f>
        <v>23123.087546917875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2000000</v>
      </c>
      <c r="S30">
        <f t="shared" si="1"/>
        <v>22596.583998562855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14325.442639129198</v>
      </c>
      <c r="AC30">
        <f t="shared" si="2"/>
        <v>13560.560882826592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-26438.024389714836</v>
      </c>
      <c r="AI30">
        <f t="shared" si="6"/>
        <v>-26445.525833784704</v>
      </c>
      <c r="AJ30">
        <f t="shared" si="7"/>
        <v>764.88175630260594</v>
      </c>
      <c r="AK30">
        <f t="shared" si="22"/>
        <v>1002.780984739044</v>
      </c>
      <c r="AL30">
        <f t="shared" si="8"/>
        <v>-24677.863092743053</v>
      </c>
      <c r="AN30">
        <f t="shared" si="9"/>
        <v>0</v>
      </c>
      <c r="AO30">
        <f t="shared" si="9"/>
        <v>0</v>
      </c>
      <c r="AP30">
        <f t="shared" si="9"/>
        <v>-0.35176956641145712</v>
      </c>
      <c r="AQ30">
        <f t="shared" si="9"/>
        <v>-1239.7736075511432</v>
      </c>
      <c r="AR30">
        <f t="shared" si="9"/>
        <v>-1240.1253771175548</v>
      </c>
      <c r="AS30">
        <f t="shared" si="9"/>
        <v>35.868043707919604</v>
      </c>
      <c r="AT30">
        <f t="shared" si="9"/>
        <v>47.023990170659729</v>
      </c>
      <c r="AU30">
        <f t="shared" si="9"/>
        <v>-1157.2333432389753</v>
      </c>
      <c r="AW30">
        <v>27</v>
      </c>
      <c r="AX30">
        <f>IF(Z30&gt;0, (R30*SUMPRODUCT(K30:$K$98, X30:$X$98)-K30*$AZ$3)/Z30, 0)</f>
        <v>22596.583998562855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2000000</v>
      </c>
      <c r="S31">
        <f t="shared" si="1"/>
        <v>22059.574261762791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13560.560882826592</v>
      </c>
      <c r="AC31">
        <f t="shared" si="2"/>
        <v>12793.114176130661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-28359.196103600923</v>
      </c>
      <c r="AI31">
        <f t="shared" si="6"/>
        <v>-28366.445288254446</v>
      </c>
      <c r="AJ31">
        <f t="shared" si="7"/>
        <v>767.44670669593143</v>
      </c>
      <c r="AK31">
        <f t="shared" si="22"/>
        <v>949.23926179786156</v>
      </c>
      <c r="AL31">
        <f t="shared" si="8"/>
        <v>-26649.759319760655</v>
      </c>
      <c r="AN31">
        <f t="shared" si="9"/>
        <v>0</v>
      </c>
      <c r="AO31">
        <f t="shared" si="9"/>
        <v>0</v>
      </c>
      <c r="AP31">
        <f t="shared" si="9"/>
        <v>-0.30351805297360901</v>
      </c>
      <c r="AQ31">
        <f t="shared" si="9"/>
        <v>-1187.3787738429257</v>
      </c>
      <c r="AR31">
        <f t="shared" si="9"/>
        <v>-1187.6822918958992</v>
      </c>
      <c r="AS31">
        <f t="shared" si="9"/>
        <v>32.132431619621968</v>
      </c>
      <c r="AT31">
        <f t="shared" si="9"/>
        <v>39.743952777772634</v>
      </c>
      <c r="AU31">
        <f t="shared" si="9"/>
        <v>-1115.8059074985047</v>
      </c>
      <c r="AW31">
        <v>28</v>
      </c>
      <c r="AX31">
        <f>IF(Z31&gt;0, (R31*SUMPRODUCT(K31:$K$98, X31:$X$98)-K31*$AZ$3)/Z31, 0)</f>
        <v>22059.574261762791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2000000</v>
      </c>
      <c r="S32">
        <f t="shared" si="1"/>
        <v>21518.360650719016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12793.114176130661</v>
      </c>
      <c r="AC32">
        <f t="shared" si="2"/>
        <v>12027.455849479888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-30392.39687850267</v>
      </c>
      <c r="AI32">
        <f t="shared" si="6"/>
        <v>-30399.383618829168</v>
      </c>
      <c r="AJ32">
        <f t="shared" si="7"/>
        <v>765.65832665077323</v>
      </c>
      <c r="AK32">
        <f t="shared" si="22"/>
        <v>895.5179923291463</v>
      </c>
      <c r="AL32">
        <f t="shared" si="8"/>
        <v>-28738.207299849248</v>
      </c>
      <c r="AN32">
        <f t="shared" si="9"/>
        <v>0</v>
      </c>
      <c r="AO32">
        <f t="shared" si="9"/>
        <v>0</v>
      </c>
      <c r="AP32">
        <f t="shared" si="9"/>
        <v>-0.26118723320097148</v>
      </c>
      <c r="AQ32">
        <f t="shared" si="9"/>
        <v>-1136.1673226835408</v>
      </c>
      <c r="AR32">
        <f t="shared" si="9"/>
        <v>-1136.4285099167419</v>
      </c>
      <c r="AS32">
        <f t="shared" si="9"/>
        <v>28.622815586370653</v>
      </c>
      <c r="AT32">
        <f t="shared" si="9"/>
        <v>33.4773951467849</v>
      </c>
      <c r="AU32">
        <f t="shared" si="9"/>
        <v>-1074.3282991835863</v>
      </c>
      <c r="AW32">
        <v>29</v>
      </c>
      <c r="AX32">
        <f>IF(Z32&gt;0, (R32*SUMPRODUCT(K32:$K$98, X32:$X$98)-K32*$AZ$3)/Z32, 0)</f>
        <v>21518.360650719016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2000000</v>
      </c>
      <c r="S33">
        <f t="shared" si="1"/>
        <v>20979.786222729897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12027.455849479888</v>
      </c>
      <c r="AC33">
        <f t="shared" si="2"/>
        <v>11267.82464036077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-32539.567062531012</v>
      </c>
      <c r="AI33">
        <f t="shared" si="6"/>
        <v>-32546.280563160104</v>
      </c>
      <c r="AJ33">
        <f t="shared" si="7"/>
        <v>759.63120911911756</v>
      </c>
      <c r="AK33">
        <f t="shared" si="22"/>
        <v>841.92190946359221</v>
      </c>
      <c r="AL33">
        <f t="shared" si="8"/>
        <v>-30944.727444577395</v>
      </c>
      <c r="AN33">
        <f t="shared" si="9"/>
        <v>0</v>
      </c>
      <c r="AO33">
        <f t="shared" si="9"/>
        <v>0</v>
      </c>
      <c r="AP33">
        <f t="shared" si="9"/>
        <v>-0.22408271296559962</v>
      </c>
      <c r="AQ33">
        <f t="shared" si="9"/>
        <v>-1086.1031924986003</v>
      </c>
      <c r="AR33">
        <f t="shared" si="9"/>
        <v>-1086.3272752115658</v>
      </c>
      <c r="AS33">
        <f t="shared" si="9"/>
        <v>25.354912674786885</v>
      </c>
      <c r="AT33">
        <f t="shared" si="9"/>
        <v>28.101605406909783</v>
      </c>
      <c r="AU33">
        <f t="shared" si="9"/>
        <v>-1032.8707571298692</v>
      </c>
      <c r="AW33">
        <v>30</v>
      </c>
      <c r="AX33">
        <f>IF(Z33&gt;0, (R33*SUMPRODUCT(K33:$K$98, X33:$X$98)-K33*$AZ$3)/Z33, 0)</f>
        <v>20979.786222729897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2000000</v>
      </c>
      <c r="S34">
        <f t="shared" si="1"/>
        <v>20447.316565673129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11267.82464036077</v>
      </c>
      <c r="AC34">
        <f t="shared" si="2"/>
        <v>10517.914406401831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-34636.617916121162</v>
      </c>
      <c r="AI34">
        <f t="shared" si="6"/>
        <v>-34643.047802881985</v>
      </c>
      <c r="AJ34">
        <f t="shared" si="7"/>
        <v>749.91023395893899</v>
      </c>
      <c r="AK34">
        <f t="shared" si="22"/>
        <v>788.74772482525395</v>
      </c>
      <c r="AL34">
        <f t="shared" si="8"/>
        <v>-33104.389844097794</v>
      </c>
      <c r="AN34">
        <f t="shared" si="9"/>
        <v>0</v>
      </c>
      <c r="AO34">
        <f t="shared" si="9"/>
        <v>0</v>
      </c>
      <c r="AP34">
        <f t="shared" si="9"/>
        <v>-0.19162167041009451</v>
      </c>
      <c r="AQ34">
        <f t="shared" si="9"/>
        <v>-1032.2307109482556</v>
      </c>
      <c r="AR34">
        <f t="shared" si="9"/>
        <v>-1032.4223326186657</v>
      </c>
      <c r="AS34">
        <f t="shared" si="9"/>
        <v>22.348613130224894</v>
      </c>
      <c r="AT34">
        <f t="shared" si="9"/>
        <v>23.506037071138124</v>
      </c>
      <c r="AU34">
        <f t="shared" ref="AU34:AU69" si="23">AL34*$K34</f>
        <v>-986.56768241730265</v>
      </c>
      <c r="AW34">
        <v>31</v>
      </c>
      <c r="AX34">
        <f>IF(Z34&gt;0, (R34*SUMPRODUCT(K34:$K$98, X34:$X$98)-K34*$AZ$3)/Z34, 0)</f>
        <v>20447.316565673129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2000000</v>
      </c>
      <c r="S35">
        <f t="shared" si="1"/>
        <v>19931.502000717865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10517.914406401831</v>
      </c>
      <c r="AC35">
        <f t="shared" si="2"/>
        <v>9785.855979863989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-36545.388950092245</v>
      </c>
      <c r="AI35">
        <f t="shared" ref="AI35:AI66" si="25">SUM(AE35:AH35)</f>
        <v>-36551.526129304526</v>
      </c>
      <c r="AJ35">
        <f t="shared" si="7"/>
        <v>732.05842653784202</v>
      </c>
      <c r="AK35">
        <f t="shared" si="22"/>
        <v>736.25400844812827</v>
      </c>
      <c r="AL35">
        <f t="shared" ref="AL35:AL69" si="26">SUM(AI35:AK35)</f>
        <v>-35083.213694318554</v>
      </c>
      <c r="AN35">
        <f t="shared" ref="AN35:AT69" si="27">AE35*$K35</f>
        <v>0</v>
      </c>
      <c r="AO35">
        <f t="shared" si="27"/>
        <v>0</v>
      </c>
      <c r="AP35">
        <f t="shared" si="27"/>
        <v>-0.16330221666521802</v>
      </c>
      <c r="AQ35">
        <f t="shared" si="27"/>
        <v>-972.42443442133504</v>
      </c>
      <c r="AR35">
        <f t="shared" si="27"/>
        <v>-972.58773663800025</v>
      </c>
      <c r="AS35">
        <f t="shared" si="27"/>
        <v>19.479105896549409</v>
      </c>
      <c r="AT35">
        <f t="shared" si="27"/>
        <v>19.590744778591411</v>
      </c>
      <c r="AU35">
        <f t="shared" si="23"/>
        <v>-933.5178859628594</v>
      </c>
      <c r="AW35">
        <v>32</v>
      </c>
      <c r="AX35">
        <f>IF(Z35&gt;0, (R35*SUMPRODUCT(K35:$K$98, X35:$X$98)-K35*$AZ$3)/Z35, 0)</f>
        <v>19931.502000717865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2000000</v>
      </c>
      <c r="S36">
        <f t="shared" si="1"/>
        <v>19636.709421751777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9785.855979863989</v>
      </c>
      <c r="AC36">
        <f t="shared" si="2"/>
        <v>9081.4425136662376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-47183.737494309287</v>
      </c>
      <c r="AI36">
        <f t="shared" si="25"/>
        <v>-47189.518403370101</v>
      </c>
      <c r="AJ36">
        <f t="shared" si="7"/>
        <v>704.4134661977514</v>
      </c>
      <c r="AK36">
        <f t="shared" si="22"/>
        <v>685.00991859047929</v>
      </c>
      <c r="AL36">
        <f t="shared" si="26"/>
        <v>-45800.095018581873</v>
      </c>
      <c r="AN36">
        <f t="shared" si="27"/>
        <v>0</v>
      </c>
      <c r="AO36">
        <f t="shared" si="27"/>
        <v>0</v>
      </c>
      <c r="AP36">
        <f t="shared" si="27"/>
        <v>-0.13734137449652731</v>
      </c>
      <c r="AQ36">
        <f t="shared" si="27"/>
        <v>-1120.9792946364653</v>
      </c>
      <c r="AR36">
        <f t="shared" si="27"/>
        <v>-1121.1166360109619</v>
      </c>
      <c r="AS36">
        <f t="shared" si="27"/>
        <v>16.735276864534494</v>
      </c>
      <c r="AT36">
        <f t="shared" si="27"/>
        <v>16.274292290922276</v>
      </c>
      <c r="AU36">
        <f t="shared" si="23"/>
        <v>-1088.1070668555051</v>
      </c>
      <c r="AW36">
        <v>33</v>
      </c>
      <c r="AX36">
        <f>IF(Z36&gt;0, (R36*SUMPRODUCT(K36:$K$98, X36:$X$98)-K36*$AZ$3)/Z36, 0)</f>
        <v>19636.709421751777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2000000</v>
      </c>
      <c r="S37">
        <f t="shared" si="1"/>
        <v>19097.312619867385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9081.4425136662376</v>
      </c>
      <c r="AC37">
        <f t="shared" si="2"/>
        <v>8199.7587263722544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-56961.691659995529</v>
      </c>
      <c r="AI37">
        <f t="shared" si="25"/>
        <v>-56967.058749392862</v>
      </c>
      <c r="AJ37">
        <f t="shared" si="7"/>
        <v>881.68378729398319</v>
      </c>
      <c r="AK37">
        <f t="shared" si="22"/>
        <v>635.70097595663674</v>
      </c>
      <c r="AL37">
        <f t="shared" si="26"/>
        <v>-55449.673986142247</v>
      </c>
      <c r="AN37">
        <f t="shared" si="27"/>
        <v>0</v>
      </c>
      <c r="AO37">
        <f t="shared" si="27"/>
        <v>0</v>
      </c>
      <c r="AP37">
        <f t="shared" si="27"/>
        <v>-0.11384817112190104</v>
      </c>
      <c r="AQ37">
        <f t="shared" si="27"/>
        <v>-1208.2870135761204</v>
      </c>
      <c r="AR37">
        <f t="shared" si="27"/>
        <v>-1208.4008617472423</v>
      </c>
      <c r="AS37">
        <f t="shared" si="27"/>
        <v>18.7025181173844</v>
      </c>
      <c r="AT37">
        <f t="shared" si="27"/>
        <v>13.484663312861485</v>
      </c>
      <c r="AU37">
        <f t="shared" si="23"/>
        <v>-1176.2136803169965</v>
      </c>
      <c r="AW37">
        <v>34</v>
      </c>
      <c r="AX37">
        <f>IF(Z37&gt;0, (R37*SUMPRODUCT(K37:$K$98, X37:$X$98)-K37*$AZ$3)/Z37, 0)</f>
        <v>19097.312619867385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2000000</v>
      </c>
      <c r="S38">
        <f t="shared" si="1"/>
        <v>18369.70669658784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8199.7587263722544</v>
      </c>
      <c r="AC38">
        <f t="shared" si="2"/>
        <v>7205.1284157804976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-65689.316788870186</v>
      </c>
      <c r="AI38">
        <f t="shared" si="25"/>
        <v>-65694.219649143619</v>
      </c>
      <c r="AJ38">
        <f t="shared" si="7"/>
        <v>994.63031059175682</v>
      </c>
      <c r="AK38">
        <f t="shared" si="22"/>
        <v>573.98311084605791</v>
      </c>
      <c r="AL38">
        <f t="shared" si="26"/>
        <v>-64125.606227705808</v>
      </c>
      <c r="AN38">
        <f t="shared" si="27"/>
        <v>0</v>
      </c>
      <c r="AO38">
        <f t="shared" si="27"/>
        <v>0</v>
      </c>
      <c r="AP38">
        <f t="shared" si="27"/>
        <v>-9.2857871183786855E-2</v>
      </c>
      <c r="AQ38">
        <f t="shared" si="27"/>
        <v>-1244.1248121201072</v>
      </c>
      <c r="AR38">
        <f t="shared" si="27"/>
        <v>-1244.2176699912911</v>
      </c>
      <c r="AS38">
        <f t="shared" si="27"/>
        <v>18.837831001822732</v>
      </c>
      <c r="AT38">
        <f t="shared" si="27"/>
        <v>10.870970575575516</v>
      </c>
      <c r="AU38">
        <f t="shared" si="23"/>
        <v>-1214.508868413893</v>
      </c>
      <c r="AW38">
        <v>35</v>
      </c>
      <c r="AX38">
        <f>IF(Z38&gt;0, (R38*SUMPRODUCT(K38:$K$98, X38:$X$98)-K38*$AZ$3)/Z38, 0)</f>
        <v>18369.70669658784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2000000</v>
      </c>
      <c r="S39">
        <f t="shared" si="1"/>
        <v>17484.828021847941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7205.1284157804976</v>
      </c>
      <c r="AC39">
        <f t="shared" si="2"/>
        <v>6151.7685170392851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-72943.747904472635</v>
      </c>
      <c r="AI39">
        <f t="shared" si="25"/>
        <v>-72948.145837718926</v>
      </c>
      <c r="AJ39">
        <f t="shared" si="7"/>
        <v>1053.3598987412124</v>
      </c>
      <c r="AK39">
        <f t="shared" si="22"/>
        <v>504.35898910463487</v>
      </c>
      <c r="AL39">
        <f t="shared" si="26"/>
        <v>-71390.426949873086</v>
      </c>
      <c r="AN39">
        <f t="shared" si="27"/>
        <v>0</v>
      </c>
      <c r="AO39">
        <f t="shared" si="27"/>
        <v>0</v>
      </c>
      <c r="AP39">
        <f t="shared" si="27"/>
        <v>-7.4370348575672499E-2</v>
      </c>
      <c r="AQ39">
        <f t="shared" si="27"/>
        <v>-1233.5002953136825</v>
      </c>
      <c r="AR39">
        <f t="shared" si="27"/>
        <v>-1233.5746656622582</v>
      </c>
      <c r="AS39">
        <f t="shared" si="27"/>
        <v>17.81262662662288</v>
      </c>
      <c r="AT39">
        <f t="shared" si="27"/>
        <v>8.5288592905785006</v>
      </c>
      <c r="AU39">
        <f t="shared" si="23"/>
        <v>-1207.233179745057</v>
      </c>
      <c r="AW39">
        <v>36</v>
      </c>
      <c r="AX39">
        <f>IF(Z39&gt;0, (R39*SUMPRODUCT(K39:$K$98, X39:$X$98)-K39*$AZ$3)/Z39, 0)</f>
        <v>17484.828021847941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2000000</v>
      </c>
      <c r="S40">
        <f t="shared" si="1"/>
        <v>16423.397253358005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6151.7685170392851</v>
      </c>
      <c r="AC40">
        <f t="shared" si="2"/>
        <v>5088.594037242473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-76956.446096941523</v>
      </c>
      <c r="AI40">
        <f t="shared" si="25"/>
        <v>-76960.31907306725</v>
      </c>
      <c r="AJ40">
        <f t="shared" si="7"/>
        <v>1063.1744797968122</v>
      </c>
      <c r="AK40">
        <f t="shared" si="22"/>
        <v>430.62379619274998</v>
      </c>
      <c r="AL40">
        <f t="shared" si="26"/>
        <v>-75466.520797077683</v>
      </c>
      <c r="AN40">
        <f t="shared" si="27"/>
        <v>0</v>
      </c>
      <c r="AO40">
        <f t="shared" si="27"/>
        <v>0</v>
      </c>
      <c r="AP40">
        <f t="shared" si="27"/>
        <v>-5.8476043576455569E-2</v>
      </c>
      <c r="AQ40">
        <f t="shared" si="27"/>
        <v>-1161.9251834693612</v>
      </c>
      <c r="AR40">
        <f t="shared" si="27"/>
        <v>-1161.9836595129377</v>
      </c>
      <c r="AS40">
        <f t="shared" si="27"/>
        <v>16.052316149601264</v>
      </c>
      <c r="AT40">
        <f t="shared" si="27"/>
        <v>6.5017637738525877</v>
      </c>
      <c r="AU40">
        <f t="shared" si="23"/>
        <v>-1139.4295795894836</v>
      </c>
      <c r="AW40">
        <v>37</v>
      </c>
      <c r="AX40">
        <f>IF(Z40&gt;0, (R40*SUMPRODUCT(K40:$K$98, X40:$X$98)-K40*$AZ$3)/Z40, 0)</f>
        <v>16423.397253358005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2000000</v>
      </c>
      <c r="S41">
        <f t="shared" si="1"/>
        <v>15254.834318333642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5088.594037242473</v>
      </c>
      <c r="AC41">
        <f t="shared" si="2"/>
        <v>4078.7454747703159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-78731.496487854383</v>
      </c>
      <c r="AI41">
        <f t="shared" si="25"/>
        <v>-78734.838662365801</v>
      </c>
      <c r="AJ41">
        <f t="shared" si="7"/>
        <v>1009.848562472157</v>
      </c>
      <c r="AK41">
        <f t="shared" si="22"/>
        <v>356.20158260697315</v>
      </c>
      <c r="AL41">
        <f t="shared" si="26"/>
        <v>-77368.788517286681</v>
      </c>
      <c r="AN41">
        <f t="shared" si="27"/>
        <v>0</v>
      </c>
      <c r="AO41">
        <f t="shared" si="27"/>
        <v>0</v>
      </c>
      <c r="AP41">
        <f t="shared" si="27"/>
        <v>-4.505513147510639E-2</v>
      </c>
      <c r="AQ41">
        <f t="shared" si="27"/>
        <v>-1061.3622697959788</v>
      </c>
      <c r="AR41">
        <f t="shared" si="27"/>
        <v>-1061.4073249274541</v>
      </c>
      <c r="AS41">
        <f t="shared" si="27"/>
        <v>13.613549979721265</v>
      </c>
      <c r="AT41">
        <f t="shared" si="27"/>
        <v>4.8018764673040177</v>
      </c>
      <c r="AU41">
        <f t="shared" si="23"/>
        <v>-1042.9918984804287</v>
      </c>
      <c r="AW41">
        <v>38</v>
      </c>
      <c r="AX41">
        <f>IF(Z41&gt;0, (R41*SUMPRODUCT(K41:$K$98, X41:$X$98)-K41*$AZ$3)/Z41, 0)</f>
        <v>15254.834318333642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2000000</v>
      </c>
      <c r="S42">
        <f t="shared" si="1"/>
        <v>13966.016456928188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4078.7454747703159</v>
      </c>
      <c r="AC42">
        <f t="shared" si="2"/>
        <v>3153.165902293269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-77852.084203260441</v>
      </c>
      <c r="AI42">
        <f t="shared" si="25"/>
        <v>-77854.90638050047</v>
      </c>
      <c r="AJ42">
        <f t="shared" si="7"/>
        <v>925.5795724770469</v>
      </c>
      <c r="AK42">
        <f t="shared" si="22"/>
        <v>285.51218323392214</v>
      </c>
      <c r="AL42">
        <f t="shared" si="26"/>
        <v>-76643.814624789506</v>
      </c>
      <c r="AN42">
        <f t="shared" si="27"/>
        <v>0</v>
      </c>
      <c r="AO42">
        <f t="shared" si="27"/>
        <v>0</v>
      </c>
      <c r="AP42">
        <f t="shared" si="27"/>
        <v>-3.3968893541293128E-2</v>
      </c>
      <c r="AQ42">
        <f t="shared" si="27"/>
        <v>-937.05991344386052</v>
      </c>
      <c r="AR42">
        <f t="shared" si="27"/>
        <v>-937.09388233740174</v>
      </c>
      <c r="AS42">
        <f t="shared" si="27"/>
        <v>11.140658891113199</v>
      </c>
      <c r="AT42">
        <f t="shared" si="27"/>
        <v>3.4365428292174363</v>
      </c>
      <c r="AU42">
        <f t="shared" si="23"/>
        <v>-922.51668061707119</v>
      </c>
      <c r="AW42">
        <v>39</v>
      </c>
      <c r="AX42">
        <f>IF(Z42&gt;0, (R42*SUMPRODUCT(K42:$K$98, X42:$X$98)-K42*$AZ$3)/Z42, 0)</f>
        <v>13966.016456928188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2000000</v>
      </c>
      <c r="S43">
        <f t="shared" si="1"/>
        <v>12544.543984310854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3153.165902293269</v>
      </c>
      <c r="AC43">
        <f t="shared" si="2"/>
        <v>2337.3405400270276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-74386.321395210689</v>
      </c>
      <c r="AI43">
        <f t="shared" si="25"/>
        <v>-74388.650436169599</v>
      </c>
      <c r="AJ43">
        <f t="shared" si="7"/>
        <v>815.82536226624143</v>
      </c>
      <c r="AK43">
        <f t="shared" si="22"/>
        <v>220.72161316052885</v>
      </c>
      <c r="AL43">
        <f t="shared" si="26"/>
        <v>-73352.10346074283</v>
      </c>
      <c r="AN43">
        <f t="shared" si="27"/>
        <v>0</v>
      </c>
      <c r="AO43">
        <f t="shared" si="27"/>
        <v>0</v>
      </c>
      <c r="AP43">
        <f t="shared" si="27"/>
        <v>-2.5029733143729246E-2</v>
      </c>
      <c r="AQ43">
        <f t="shared" si="27"/>
        <v>-799.41478355763343</v>
      </c>
      <c r="AR43">
        <f t="shared" si="27"/>
        <v>-799.43981329077712</v>
      </c>
      <c r="AS43">
        <f t="shared" si="27"/>
        <v>8.7675105202726904</v>
      </c>
      <c r="AT43">
        <f t="shared" si="27"/>
        <v>2.3720506311067071</v>
      </c>
      <c r="AU43">
        <f t="shared" si="23"/>
        <v>-788.30025213939768</v>
      </c>
      <c r="AW43">
        <v>40</v>
      </c>
      <c r="AX43">
        <f>IF(Z43&gt;0, (R43*SUMPRODUCT(K43:$K$98, X43:$X$98)-K43*$AZ$3)/Z43, 0)</f>
        <v>12544.543984310854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2000000</v>
      </c>
      <c r="S44">
        <f t="shared" si="1"/>
        <v>10979.049786254398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2337.3405400270276</v>
      </c>
      <c r="AC44">
        <f t="shared" si="2"/>
        <v>1646.1708914494111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-69045.158185072869</v>
      </c>
      <c r="AI44">
        <f t="shared" si="25"/>
        <v>-69047.032403383535</v>
      </c>
      <c r="AJ44">
        <f t="shared" si="7"/>
        <v>691.1696485776165</v>
      </c>
      <c r="AK44">
        <f t="shared" si="22"/>
        <v>163.61383780189195</v>
      </c>
      <c r="AL44">
        <f t="shared" si="26"/>
        <v>-68192.248917004021</v>
      </c>
      <c r="AN44">
        <f t="shared" si="27"/>
        <v>0</v>
      </c>
      <c r="AO44">
        <f t="shared" si="27"/>
        <v>0</v>
      </c>
      <c r="AP44">
        <f t="shared" si="27"/>
        <v>-1.7983791012762984E-2</v>
      </c>
      <c r="AQ44">
        <f t="shared" si="27"/>
        <v>-662.51283971391558</v>
      </c>
      <c r="AR44">
        <f t="shared" si="27"/>
        <v>-662.53082350492832</v>
      </c>
      <c r="AS44">
        <f t="shared" si="27"/>
        <v>6.6320185026706593</v>
      </c>
      <c r="AT44">
        <f t="shared" si="27"/>
        <v>1.5699329416853738</v>
      </c>
      <c r="AU44">
        <f t="shared" si="23"/>
        <v>-654.32887206057217</v>
      </c>
      <c r="AW44">
        <v>41</v>
      </c>
      <c r="AX44">
        <f>IF(Z44&gt;0, (R44*SUMPRODUCT(K44:$K$98, X44:$X$98)-K44*$AZ$3)/Z44, 0)</f>
        <v>10979.049786254398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2000000</v>
      </c>
      <c r="S45">
        <f t="shared" si="1"/>
        <v>9194.9593826015916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1646.1708914494111</v>
      </c>
      <c r="AC45">
        <f t="shared" si="2"/>
        <v>1080.305493681939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-61898.417326460098</v>
      </c>
      <c r="AI45">
        <f t="shared" si="25"/>
        <v>-61899.885937479368</v>
      </c>
      <c r="AJ45">
        <f t="shared" si="7"/>
        <v>565.86539776747213</v>
      </c>
      <c r="AK45">
        <f t="shared" si="22"/>
        <v>115.23196240145879</v>
      </c>
      <c r="AL45">
        <f t="shared" si="26"/>
        <v>-61218.788577310443</v>
      </c>
      <c r="AN45">
        <f t="shared" si="27"/>
        <v>0</v>
      </c>
      <c r="AO45">
        <f t="shared" si="27"/>
        <v>0</v>
      </c>
      <c r="AP45">
        <f t="shared" si="27"/>
        <v>-1.2582004330662769E-2</v>
      </c>
      <c r="AQ45">
        <f t="shared" si="27"/>
        <v>-530.30117889900748</v>
      </c>
      <c r="AR45">
        <f t="shared" si="27"/>
        <v>-530.31376090333811</v>
      </c>
      <c r="AS45">
        <f t="shared" si="27"/>
        <v>4.8479282749927366</v>
      </c>
      <c r="AT45">
        <f t="shared" si="27"/>
        <v>0.98722468437359601</v>
      </c>
      <c r="AU45">
        <f t="shared" si="23"/>
        <v>-524.47860794397184</v>
      </c>
      <c r="AW45">
        <v>42</v>
      </c>
      <c r="AX45">
        <f>IF(Z45&gt;0, (R45*SUMPRODUCT(K45:$K$98, X45:$X$98)-K45*$AZ$3)/Z45, 0)</f>
        <v>9194.9593826015916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2000000</v>
      </c>
      <c r="S46">
        <f t="shared" si="1"/>
        <v>7114.7765287530519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1080.305493681939</v>
      </c>
      <c r="AC46">
        <f t="shared" si="2"/>
        <v>636.29667366368483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-53761.742474113475</v>
      </c>
      <c r="AI46">
        <f t="shared" si="25"/>
        <v>-53762.860388132089</v>
      </c>
      <c r="AJ46">
        <f t="shared" si="7"/>
        <v>444.00882001825414</v>
      </c>
      <c r="AK46">
        <f t="shared" si="22"/>
        <v>75.621384557735738</v>
      </c>
      <c r="AL46">
        <f t="shared" si="26"/>
        <v>-53243.230183556101</v>
      </c>
      <c r="AN46">
        <f t="shared" si="27"/>
        <v>0</v>
      </c>
      <c r="AO46">
        <f t="shared" si="27"/>
        <v>0</v>
      </c>
      <c r="AP46">
        <f t="shared" si="27"/>
        <v>-8.5513252943911211E-3</v>
      </c>
      <c r="AQ46">
        <f t="shared" si="27"/>
        <v>-411.24285109115476</v>
      </c>
      <c r="AR46">
        <f t="shared" si="27"/>
        <v>-411.2514024164492</v>
      </c>
      <c r="AS46">
        <f t="shared" si="27"/>
        <v>3.3963827184702353</v>
      </c>
      <c r="AT46">
        <f t="shared" si="27"/>
        <v>0.57845509386080751</v>
      </c>
      <c r="AU46">
        <f t="shared" si="23"/>
        <v>-407.27656460411816</v>
      </c>
      <c r="AW46">
        <v>43</v>
      </c>
      <c r="AX46">
        <f>IF(Z46&gt;0, (R46*SUMPRODUCT(K46:$K$98, X46:$X$98)-K46*$AZ$3)/Z46, 0)</f>
        <v>7114.7765287530519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2000000</v>
      </c>
      <c r="S47">
        <f t="shared" si="1"/>
        <v>4580.1950807690364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636.29667366368483</v>
      </c>
      <c r="AC47">
        <f t="shared" si="2"/>
        <v>302.1005715732025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-45161.552411672383</v>
      </c>
      <c r="AI47">
        <f t="shared" si="25"/>
        <v>-45162.376886848237</v>
      </c>
      <c r="AJ47">
        <f t="shared" si="7"/>
        <v>334.19610209048233</v>
      </c>
      <c r="AK47">
        <f t="shared" si="22"/>
        <v>44.540767156457939</v>
      </c>
      <c r="AL47">
        <f t="shared" si="26"/>
        <v>-44783.64001760129</v>
      </c>
      <c r="AN47">
        <f t="shared" si="27"/>
        <v>0</v>
      </c>
      <c r="AO47">
        <f t="shared" si="27"/>
        <v>0</v>
      </c>
      <c r="AP47">
        <f t="shared" si="27"/>
        <v>-5.6309878012688218E-3</v>
      </c>
      <c r="AQ47">
        <f t="shared" si="27"/>
        <v>-308.4436720037329</v>
      </c>
      <c r="AR47">
        <f t="shared" si="27"/>
        <v>-308.44930299153418</v>
      </c>
      <c r="AS47">
        <f t="shared" si="27"/>
        <v>2.2824873679825206</v>
      </c>
      <c r="AT47">
        <f t="shared" si="27"/>
        <v>0.30420384247133114</v>
      </c>
      <c r="AU47">
        <f t="shared" si="23"/>
        <v>-305.86261178108026</v>
      </c>
      <c r="AW47">
        <v>44</v>
      </c>
      <c r="AX47">
        <f>IF(Z47&gt;0, (R47*SUMPRODUCT(K47:$K$98, X47:$X$98)-K47*$AZ$3)/Z47, 0)</f>
        <v>4580.1950807690364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2000000</v>
      </c>
      <c r="S48">
        <f t="shared" si="1"/>
        <v>1327.1904517467397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302.1005715732025</v>
      </c>
      <c r="AC48">
        <f t="shared" si="2"/>
        <v>62.448639748641533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-36490.344309391076</v>
      </c>
      <c r="AI48">
        <f t="shared" si="25"/>
        <v>-36490.932475163238</v>
      </c>
      <c r="AJ48">
        <f t="shared" si="7"/>
        <v>239.65193182456096</v>
      </c>
      <c r="AK48">
        <f t="shared" si="22"/>
        <v>21.147040010124176</v>
      </c>
      <c r="AL48">
        <f t="shared" si="26"/>
        <v>-36230.13350332855</v>
      </c>
      <c r="AN48">
        <f t="shared" si="27"/>
        <v>0</v>
      </c>
      <c r="AO48">
        <f t="shared" si="27"/>
        <v>0</v>
      </c>
      <c r="AP48">
        <f t="shared" si="27"/>
        <v>-3.5866477604298433E-3</v>
      </c>
      <c r="AQ48">
        <f t="shared" si="27"/>
        <v>-222.51891879638688</v>
      </c>
      <c r="AR48">
        <f t="shared" si="27"/>
        <v>-222.5225054441473</v>
      </c>
      <c r="AS48">
        <f t="shared" si="27"/>
        <v>1.4614027290321452</v>
      </c>
      <c r="AT48">
        <f t="shared" si="27"/>
        <v>0.12895511313620953</v>
      </c>
      <c r="AU48">
        <f t="shared" si="23"/>
        <v>-220.93214760197895</v>
      </c>
      <c r="AW48">
        <v>45</v>
      </c>
      <c r="AX48">
        <f>IF(Z48&gt;0, (R48*SUMPRODUCT(K48:$K$98, X48:$X$98)-K48*$AZ$3)/Z48, 0)</f>
        <v>1327.1904517467397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2000000</v>
      </c>
      <c r="S49">
        <f t="shared" si="1"/>
        <v>-3046.5677808465994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62.448639748641533</v>
      </c>
      <c r="AC49">
        <f t="shared" si="2"/>
        <v>-98.649082459198951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-28404.658909031121</v>
      </c>
      <c r="AI49">
        <f t="shared" si="25"/>
        <v>-28405.063664027381</v>
      </c>
      <c r="AJ49">
        <f t="shared" si="7"/>
        <v>161.09772220784049</v>
      </c>
      <c r="AK49">
        <f t="shared" si="22"/>
        <v>4.371404782404908</v>
      </c>
      <c r="AL49">
        <f t="shared" si="26"/>
        <v>-28239.594537037137</v>
      </c>
      <c r="AN49">
        <f t="shared" si="27"/>
        <v>0</v>
      </c>
      <c r="AO49">
        <f t="shared" si="27"/>
        <v>0</v>
      </c>
      <c r="AP49">
        <f t="shared" si="27"/>
        <v>-2.2037543142674038E-3</v>
      </c>
      <c r="AQ49">
        <f t="shared" si="27"/>
        <v>-154.65377869229312</v>
      </c>
      <c r="AR49">
        <f t="shared" si="27"/>
        <v>-154.6559824466074</v>
      </c>
      <c r="AS49">
        <f t="shared" si="27"/>
        <v>0.8771227127899951</v>
      </c>
      <c r="AT49">
        <f t="shared" si="27"/>
        <v>2.3800823307106578E-2</v>
      </c>
      <c r="AU49">
        <f t="shared" si="23"/>
        <v>-153.75505891051031</v>
      </c>
      <c r="AW49">
        <v>46</v>
      </c>
      <c r="AX49">
        <f>IF(Z49&gt;0, (R49*SUMPRODUCT(K49:$K$98, X49:$X$98)-K49*$AZ$3)/Z49, 0)</f>
        <v>-3046.5677808465994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2000000</v>
      </c>
      <c r="S50">
        <f t="shared" si="1"/>
        <v>-9247.5895471695294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-98.649082459198951</v>
      </c>
      <c r="AC50">
        <f t="shared" si="2"/>
        <v>-198.46250705457572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-21191.19404971012</v>
      </c>
      <c r="AI50">
        <f t="shared" si="25"/>
        <v>-21191.462312193606</v>
      </c>
      <c r="AJ50">
        <f t="shared" si="7"/>
        <v>99.813424595376773</v>
      </c>
      <c r="AK50">
        <f t="shared" si="22"/>
        <v>-6.9054357721439272</v>
      </c>
      <c r="AL50">
        <f t="shared" si="26"/>
        <v>-21098.554323370372</v>
      </c>
      <c r="AN50">
        <f t="shared" si="27"/>
        <v>0</v>
      </c>
      <c r="AO50">
        <f t="shared" si="27"/>
        <v>0</v>
      </c>
      <c r="AP50">
        <f t="shared" si="27"/>
        <v>-1.3041059468117319E-3</v>
      </c>
      <c r="AQ50">
        <f t="shared" si="27"/>
        <v>-103.01687295651281</v>
      </c>
      <c r="AR50">
        <f t="shared" si="27"/>
        <v>-103.01817706245963</v>
      </c>
      <c r="AS50">
        <f t="shared" si="27"/>
        <v>0.48522357243182612</v>
      </c>
      <c r="AT50">
        <f t="shared" si="27"/>
        <v>-3.3569434453743822E-2</v>
      </c>
      <c r="AU50">
        <f t="shared" si="23"/>
        <v>-102.56652292448155</v>
      </c>
      <c r="AW50">
        <v>47</v>
      </c>
      <c r="AX50">
        <f>IF(Z50&gt;0, (R50*SUMPRODUCT(K50:$K$98, X50:$X$98)-K50*$AZ$3)/Z50, 0)</f>
        <v>-9247.5895471695294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2000000</v>
      </c>
      <c r="S51">
        <f t="shared" si="1"/>
        <v>-18447.964953775569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-198.46250705457572</v>
      </c>
      <c r="AC51">
        <f t="shared" si="2"/>
        <v>-252.5147781388419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-15116.882127262061</v>
      </c>
      <c r="AI51">
        <f t="shared" si="25"/>
        <v>-15117.053226607417</v>
      </c>
      <c r="AJ51">
        <f t="shared" si="7"/>
        <v>54.052271084266181</v>
      </c>
      <c r="AK51">
        <f t="shared" si="22"/>
        <v>-13.892375493820301</v>
      </c>
      <c r="AL51">
        <f t="shared" si="26"/>
        <v>-15076.89333101697</v>
      </c>
      <c r="AN51">
        <f t="shared" si="27"/>
        <v>0</v>
      </c>
      <c r="AO51">
        <f t="shared" si="27"/>
        <v>0</v>
      </c>
      <c r="AP51">
        <f t="shared" si="27"/>
        <v>-7.4264841709474508E-4</v>
      </c>
      <c r="AQ51">
        <f t="shared" si="27"/>
        <v>-65.614094313928575</v>
      </c>
      <c r="AR51">
        <f t="shared" si="27"/>
        <v>-65.614836962345677</v>
      </c>
      <c r="AS51">
        <f t="shared" si="27"/>
        <v>0.23461126328484688</v>
      </c>
      <c r="AT51">
        <f t="shared" si="27"/>
        <v>-6.0299182610688971E-2</v>
      </c>
      <c r="AU51">
        <f t="shared" si="23"/>
        <v>-65.440524881671507</v>
      </c>
      <c r="AW51">
        <v>48</v>
      </c>
      <c r="AX51">
        <f>IF(Z51&gt;0, (R51*SUMPRODUCT(K51:$K$98, X51:$X$98)-K51*$AZ$3)/Z51, 0)</f>
        <v>-18447.964953775569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2000000</v>
      </c>
      <c r="S52">
        <f t="shared" si="1"/>
        <v>-32744.843136056774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-252.5147781388419</v>
      </c>
      <c r="AC52">
        <f t="shared" si="2"/>
        <v>-274.4104779239787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-10341.60538447625</v>
      </c>
      <c r="AI52">
        <f t="shared" si="25"/>
        <v>-10341.7101377945</v>
      </c>
      <c r="AJ52">
        <f t="shared" si="7"/>
        <v>21.895699785136799</v>
      </c>
      <c r="AK52">
        <f t="shared" si="22"/>
        <v>-17.676034469718935</v>
      </c>
      <c r="AL52">
        <f t="shared" si="26"/>
        <v>-10337.490472479083</v>
      </c>
      <c r="AN52">
        <f t="shared" si="27"/>
        <v>0</v>
      </c>
      <c r="AO52">
        <f t="shared" si="27"/>
        <v>0</v>
      </c>
      <c r="AP52">
        <f t="shared" si="27"/>
        <v>-4.0596134066685555E-4</v>
      </c>
      <c r="AQ52">
        <f t="shared" si="27"/>
        <v>-40.077890196702761</v>
      </c>
      <c r="AR52">
        <f t="shared" si="27"/>
        <v>-40.078296158043429</v>
      </c>
      <c r="AS52">
        <f t="shared" si="27"/>
        <v>8.4854664159390913E-2</v>
      </c>
      <c r="AT52">
        <f t="shared" si="27"/>
        <v>-6.8501759857703792E-2</v>
      </c>
      <c r="AU52">
        <f t="shared" si="23"/>
        <v>-40.061943253741745</v>
      </c>
      <c r="AW52">
        <v>49</v>
      </c>
      <c r="AX52">
        <f>IF(Z52&gt;0, (R52*SUMPRODUCT(K52:$K$98, X52:$X$98)-K52*$AZ$3)/Z52, 0)</f>
        <v>-32744.843136056774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2000000</v>
      </c>
      <c r="S53">
        <f t="shared" si="1"/>
        <v>-56070.004978471101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-274.4104779239787</v>
      </c>
      <c r="AC53">
        <f t="shared" si="2"/>
        <v>-275.4540872914032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-6767.5622137053042</v>
      </c>
      <c r="AI53">
        <f t="shared" si="25"/>
        <v>-6767.6236222265352</v>
      </c>
      <c r="AJ53">
        <f t="shared" si="7"/>
        <v>1.0436093674244944</v>
      </c>
      <c r="AK53">
        <f t="shared" si="22"/>
        <v>-19.208733454678512</v>
      </c>
      <c r="AL53">
        <f t="shared" si="26"/>
        <v>-6785.7887463137895</v>
      </c>
      <c r="AN53">
        <f t="shared" si="27"/>
        <v>0</v>
      </c>
      <c r="AO53">
        <f t="shared" si="27"/>
        <v>0</v>
      </c>
      <c r="AP53">
        <f t="shared" si="27"/>
        <v>-2.124846225806079E-4</v>
      </c>
      <c r="AQ53">
        <f t="shared" si="27"/>
        <v>-23.41699285284373</v>
      </c>
      <c r="AR53">
        <f t="shared" si="27"/>
        <v>-23.41720533746631</v>
      </c>
      <c r="AS53">
        <f t="shared" si="27"/>
        <v>3.6110777154954306E-3</v>
      </c>
      <c r="AT53">
        <f t="shared" si="27"/>
        <v>-6.646570209719746E-2</v>
      </c>
      <c r="AU53">
        <f t="shared" si="23"/>
        <v>-23.480059961848013</v>
      </c>
      <c r="AW53">
        <v>50</v>
      </c>
      <c r="AX53">
        <f>IF(Z53&gt;0, (R53*SUMPRODUCT(K53:$K$98, X53:$X$98)-K53*$AZ$3)/Z53, 0)</f>
        <v>-56070.004978471101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2000000</v>
      </c>
      <c r="S54">
        <f t="shared" si="1"/>
        <v>-95981.455568817022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-275.4540872914032</v>
      </c>
      <c r="AC54">
        <f t="shared" si="2"/>
        <v>-264.01904368953416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-4225.6502961611786</v>
      </c>
      <c r="AI54">
        <f t="shared" si="25"/>
        <v>-4225.6846802828459</v>
      </c>
      <c r="AJ54">
        <f t="shared" si="7"/>
        <v>-11.43504360186904</v>
      </c>
      <c r="AK54">
        <f t="shared" si="22"/>
        <v>-19.281786110398226</v>
      </c>
      <c r="AL54">
        <f t="shared" si="26"/>
        <v>-4256.4015099951139</v>
      </c>
      <c r="AN54">
        <f t="shared" si="27"/>
        <v>0</v>
      </c>
      <c r="AO54">
        <f t="shared" si="27"/>
        <v>0</v>
      </c>
      <c r="AP54">
        <f t="shared" si="27"/>
        <v>-1.0622794467375972E-4</v>
      </c>
      <c r="AQ54">
        <f t="shared" si="27"/>
        <v>-13.054925474312988</v>
      </c>
      <c r="AR54">
        <f t="shared" si="27"/>
        <v>-13.05503170225766</v>
      </c>
      <c r="AS54">
        <f t="shared" si="27"/>
        <v>-3.5327968846247788E-2</v>
      </c>
      <c r="AT54">
        <f t="shared" si="27"/>
        <v>-5.9570069229716187E-2</v>
      </c>
      <c r="AU54">
        <f t="shared" si="23"/>
        <v>-13.149929740333626</v>
      </c>
      <c r="AW54">
        <v>51</v>
      </c>
      <c r="AX54">
        <f>IF(Z54&gt;0, (R54*SUMPRODUCT(K54:$K$98, X54:$X$98)-K54*$AZ$3)/Z54, 0)</f>
        <v>-95981.455568817022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2000000</v>
      </c>
      <c r="S55">
        <f t="shared" si="1"/>
        <v>-167595.81448109087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-264.01904368953416</v>
      </c>
      <c r="AC55">
        <f t="shared" si="2"/>
        <v>-245.95607947213929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-2511.3348250072004</v>
      </c>
      <c r="AI55">
        <f t="shared" si="25"/>
        <v>-2511.3531694449953</v>
      </c>
      <c r="AJ55">
        <f t="shared" si="7"/>
        <v>-18.062964217394864</v>
      </c>
      <c r="AK55">
        <f t="shared" si="22"/>
        <v>-18.481333058267392</v>
      </c>
      <c r="AL55">
        <f t="shared" si="26"/>
        <v>-2547.8974667206576</v>
      </c>
      <c r="AN55">
        <f t="shared" si="27"/>
        <v>0</v>
      </c>
      <c r="AO55">
        <f t="shared" si="27"/>
        <v>0</v>
      </c>
      <c r="AP55">
        <f t="shared" si="27"/>
        <v>-5.0601947015207124E-5</v>
      </c>
      <c r="AQ55">
        <f t="shared" si="27"/>
        <v>-6.9273549385700193</v>
      </c>
      <c r="AR55">
        <f t="shared" si="27"/>
        <v>-6.9274055405170349</v>
      </c>
      <c r="AS55">
        <f t="shared" si="27"/>
        <v>-4.9825520329104298E-2</v>
      </c>
      <c r="AT55">
        <f t="shared" si="27"/>
        <v>-5.0979563759356104E-2</v>
      </c>
      <c r="AU55">
        <f t="shared" si="23"/>
        <v>-7.0282106246054958</v>
      </c>
      <c r="AW55">
        <v>52</v>
      </c>
      <c r="AX55">
        <f>IF(Z55&gt;0, (R55*SUMPRODUCT(K55:$K$98, X55:$X$98)-K55*$AZ$3)/Z55, 0)</f>
        <v>-167595.81448109087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2000000</v>
      </c>
      <c r="S56">
        <f t="shared" si="1"/>
        <v>-302553.58984445059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-245.95607947213929</v>
      </c>
      <c r="AC56">
        <f t="shared" si="2"/>
        <v>-225.09960432882733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-1417.7607084551678</v>
      </c>
      <c r="AI56">
        <f t="shared" si="25"/>
        <v>-1417.7700084441567</v>
      </c>
      <c r="AJ56">
        <f t="shared" si="7"/>
        <v>-20.856475143311968</v>
      </c>
      <c r="AK56">
        <f t="shared" si="22"/>
        <v>-17.216925563049752</v>
      </c>
      <c r="AL56">
        <f t="shared" si="26"/>
        <v>-1455.8434091505183</v>
      </c>
      <c r="AN56">
        <f t="shared" si="27"/>
        <v>0</v>
      </c>
      <c r="AO56">
        <f t="shared" si="27"/>
        <v>0</v>
      </c>
      <c r="AP56">
        <f t="shared" si="27"/>
        <v>-2.2904838441142279E-5</v>
      </c>
      <c r="AQ56">
        <f t="shared" si="27"/>
        <v>-3.4917869272822433</v>
      </c>
      <c r="AR56">
        <f t="shared" si="27"/>
        <v>-3.4918098321206843</v>
      </c>
      <c r="AS56">
        <f t="shared" si="27"/>
        <v>-5.136717841049316E-2</v>
      </c>
      <c r="AT56">
        <f t="shared" si="27"/>
        <v>-4.2403372621713217E-2</v>
      </c>
      <c r="AU56">
        <f t="shared" si="23"/>
        <v>-3.5855803831528901</v>
      </c>
      <c r="AW56">
        <v>53</v>
      </c>
      <c r="AX56">
        <f>IF(Z56&gt;0, (R56*SUMPRODUCT(K56:$K$98, X56:$X$98)-K56*$AZ$3)/Z56, 0)</f>
        <v>-302553.58984445059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2000000</v>
      </c>
      <c r="S57">
        <f t="shared" si="1"/>
        <v>-570364.28666999913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-225.09960432882733</v>
      </c>
      <c r="AC57">
        <f t="shared" si="2"/>
        <v>-203.7844001115721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-758.54195829470416</v>
      </c>
      <c r="AI57">
        <f t="shared" si="25"/>
        <v>-758.54642439656379</v>
      </c>
      <c r="AJ57">
        <f t="shared" si="7"/>
        <v>-21.315204217255229</v>
      </c>
      <c r="AK57">
        <f t="shared" si="22"/>
        <v>-15.756972303017914</v>
      </c>
      <c r="AL57">
        <f t="shared" si="26"/>
        <v>-795.61860091683695</v>
      </c>
      <c r="AN57">
        <f t="shared" si="27"/>
        <v>0</v>
      </c>
      <c r="AO57">
        <f t="shared" si="27"/>
        <v>0</v>
      </c>
      <c r="AP57">
        <f t="shared" si="27"/>
        <v>-9.8209929602840148E-6</v>
      </c>
      <c r="AQ57">
        <f t="shared" si="27"/>
        <v>-1.6680397058875371</v>
      </c>
      <c r="AR57">
        <f t="shared" si="27"/>
        <v>-1.6680495268804973</v>
      </c>
      <c r="AS57">
        <f t="shared" si="27"/>
        <v>-4.6872300977805294E-2</v>
      </c>
      <c r="AT57">
        <f t="shared" si="27"/>
        <v>-3.4649705475873836E-2</v>
      </c>
      <c r="AU57">
        <f t="shared" si="23"/>
        <v>-1.7495715333341766</v>
      </c>
      <c r="AW57">
        <v>54</v>
      </c>
      <c r="AX57">
        <f>IF(Z57&gt;0, (R57*SUMPRODUCT(K57:$K$98, X57:$X$98)-K57*$AZ$3)/Z57, 0)</f>
        <v>-570364.28666999913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2000000</v>
      </c>
      <c r="S58">
        <f t="shared" si="1"/>
        <v>-1131413.7209710991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-203.7844001115721</v>
      </c>
      <c r="AC58">
        <f t="shared" si="2"/>
        <v>-183.30334058126545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-383.40522502781852</v>
      </c>
      <c r="AI58">
        <f t="shared" si="25"/>
        <v>-383.40725018600318</v>
      </c>
      <c r="AJ58">
        <f t="shared" si="7"/>
        <v>-20.481059530306652</v>
      </c>
      <c r="AK58">
        <f t="shared" si="22"/>
        <v>-14.264908007810048</v>
      </c>
      <c r="AL58">
        <f t="shared" si="26"/>
        <v>-418.15321772411988</v>
      </c>
      <c r="AN58">
        <f t="shared" si="27"/>
        <v>0</v>
      </c>
      <c r="AO58">
        <f t="shared" si="27"/>
        <v>0</v>
      </c>
      <c r="AP58">
        <f t="shared" si="27"/>
        <v>-3.9761952728892973E-6</v>
      </c>
      <c r="AQ58">
        <f t="shared" si="27"/>
        <v>-0.75277776072073699</v>
      </c>
      <c r="AR58">
        <f t="shared" si="27"/>
        <v>-0.75278173691600991</v>
      </c>
      <c r="AS58">
        <f t="shared" si="27"/>
        <v>-4.021250917822964E-2</v>
      </c>
      <c r="AT58">
        <f t="shared" si="27"/>
        <v>-2.8007718220917372E-2</v>
      </c>
      <c r="AU58">
        <f t="shared" si="23"/>
        <v>-0.82100196431515693</v>
      </c>
      <c r="AW58">
        <v>55</v>
      </c>
      <c r="AX58">
        <f>IF(Z58&gt;0, (R58*SUMPRODUCT(K58:$K$98, X58:$X$98)-K58*$AZ$3)/Z58, 0)</f>
        <v>-1131413.7209710991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2000000</v>
      </c>
      <c r="S59">
        <f t="shared" si="1"/>
        <v>-2375843.6435603281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-183.30334058126545</v>
      </c>
      <c r="AC59">
        <f t="shared" si="2"/>
        <v>-164.28013688109849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-182.4930124213916</v>
      </c>
      <c r="AI59">
        <f t="shared" si="25"/>
        <v>-182.49387674666679</v>
      </c>
      <c r="AJ59">
        <f t="shared" si="7"/>
        <v>-19.02320370016696</v>
      </c>
      <c r="AK59">
        <f t="shared" si="22"/>
        <v>-12.831233840688583</v>
      </c>
      <c r="AL59">
        <f t="shared" si="26"/>
        <v>-214.34831428752233</v>
      </c>
      <c r="AN59">
        <f t="shared" si="27"/>
        <v>0</v>
      </c>
      <c r="AO59">
        <f t="shared" si="27"/>
        <v>0</v>
      </c>
      <c r="AP59">
        <f t="shared" si="27"/>
        <v>-1.5151929592152839E-6</v>
      </c>
      <c r="AQ59">
        <f t="shared" si="27"/>
        <v>-0.31991674369132655</v>
      </c>
      <c r="AR59">
        <f t="shared" si="27"/>
        <v>-0.31991825888428582</v>
      </c>
      <c r="AS59">
        <f t="shared" si="27"/>
        <v>-3.3348352912721355E-2</v>
      </c>
      <c r="AT59">
        <f t="shared" si="27"/>
        <v>-2.2493609445036873E-2</v>
      </c>
      <c r="AU59">
        <f t="shared" si="23"/>
        <v>-0.375760221242044</v>
      </c>
      <c r="AW59">
        <v>56</v>
      </c>
      <c r="AX59">
        <f>IF(Z59&gt;0, (R59*SUMPRODUCT(K59:$K$98, X59:$X$98)-K59*$AZ$3)/Z59, 0)</f>
        <v>-2375843.6435603281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2000000</v>
      </c>
      <c r="S60">
        <f t="shared" si="1"/>
        <v>-5368536.3623720547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-164.28013688109849</v>
      </c>
      <c r="AC60">
        <f t="shared" si="2"/>
        <v>-146.94292732042584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-82.166855901262622</v>
      </c>
      <c r="AI60">
        <f t="shared" si="25"/>
        <v>-82.167198040435665</v>
      </c>
      <c r="AJ60">
        <f t="shared" si="7"/>
        <v>-17.337209560672648</v>
      </c>
      <c r="AK60">
        <f t="shared" si="22"/>
        <v>-11.499609581676895</v>
      </c>
      <c r="AL60">
        <f t="shared" si="26"/>
        <v>-111.0040171827852</v>
      </c>
      <c r="AN60">
        <f t="shared" si="27"/>
        <v>0</v>
      </c>
      <c r="AO60">
        <f t="shared" si="27"/>
        <v>0</v>
      </c>
      <c r="AP60">
        <f t="shared" si="27"/>
        <v>-5.3551977082165111E-7</v>
      </c>
      <c r="AQ60">
        <f t="shared" si="27"/>
        <v>-0.12860841232898312</v>
      </c>
      <c r="AR60">
        <f t="shared" si="27"/>
        <v>-0.12860894784875393</v>
      </c>
      <c r="AS60">
        <f t="shared" si="27"/>
        <v>-2.7136379643056454E-2</v>
      </c>
      <c r="AT60">
        <f t="shared" si="27"/>
        <v>-1.7999307804594977E-2</v>
      </c>
      <c r="AU60">
        <f t="shared" si="23"/>
        <v>-0.17374463529640535</v>
      </c>
      <c r="AW60">
        <v>57</v>
      </c>
      <c r="AX60">
        <f>IF(Z60&gt;0, (R60*SUMPRODUCT(K60:$K$98, X60:$X$98)-K60*$AZ$3)/Z60, 0)</f>
        <v>-5368536.3623720547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2000000</v>
      </c>
      <c r="S61">
        <f t="shared" si="1"/>
        <v>-13140820.249621939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-146.94292732042584</v>
      </c>
      <c r="AC61">
        <f t="shared" si="2"/>
        <v>-131.3062443895727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-34.210362779971916</v>
      </c>
      <c r="AI61">
        <f t="shared" si="25"/>
        <v>-34.210487682985857</v>
      </c>
      <c r="AJ61">
        <f t="shared" si="7"/>
        <v>-15.636682930853141</v>
      </c>
      <c r="AK61">
        <f t="shared" si="22"/>
        <v>-10.28600491242981</v>
      </c>
      <c r="AL61">
        <f t="shared" si="26"/>
        <v>-60.133175526268808</v>
      </c>
      <c r="AN61">
        <f t="shared" si="27"/>
        <v>0</v>
      </c>
      <c r="AO61">
        <f t="shared" si="27"/>
        <v>0</v>
      </c>
      <c r="AP61">
        <f t="shared" si="27"/>
        <v>-1.7455311492826926E-7</v>
      </c>
      <c r="AQ61">
        <f t="shared" si="27"/>
        <v>-4.780929777053898E-2</v>
      </c>
      <c r="AR61">
        <f t="shared" si="27"/>
        <v>-4.7809472323653908E-2</v>
      </c>
      <c r="AS61">
        <f t="shared" si="27"/>
        <v>-2.1852408733365549E-2</v>
      </c>
      <c r="AT61">
        <f t="shared" si="27"/>
        <v>-1.4374786812125916E-2</v>
      </c>
      <c r="AU61">
        <f t="shared" si="23"/>
        <v>-8.4036667869145376E-2</v>
      </c>
      <c r="AW61">
        <v>58</v>
      </c>
      <c r="AX61">
        <f>IF(Z61&gt;0, (R61*SUMPRODUCT(K61:$K$98, X61:$X$98)-K61*$AZ$3)/Z61, 0)</f>
        <v>-13140820.249621939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2000000</v>
      </c>
      <c r="S62">
        <f t="shared" si="1"/>
        <v>-35088852.3003157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-131.3062443895727</v>
      </c>
      <c r="AC62">
        <f t="shared" si="2"/>
        <v>-117.27790070235919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-13.100012918902731</v>
      </c>
      <c r="AI62">
        <f t="shared" si="25"/>
        <v>-13.100054697805792</v>
      </c>
      <c r="AJ62">
        <f t="shared" si="7"/>
        <v>-14.028343687213507</v>
      </c>
      <c r="AK62">
        <f t="shared" si="22"/>
        <v>-9.1914371072700902</v>
      </c>
      <c r="AL62">
        <f t="shared" si="26"/>
        <v>-36.319835492289386</v>
      </c>
      <c r="AN62">
        <f t="shared" si="27"/>
        <v>0</v>
      </c>
      <c r="AO62">
        <f t="shared" si="27"/>
        <v>0</v>
      </c>
      <c r="AP62">
        <f t="shared" si="27"/>
        <v>-5.213071667526716E-8</v>
      </c>
      <c r="AQ62">
        <f t="shared" si="27"/>
        <v>-1.6345883014669622E-2</v>
      </c>
      <c r="AR62">
        <f t="shared" si="27"/>
        <v>-1.6345935145386296E-2</v>
      </c>
      <c r="AS62">
        <f t="shared" si="27"/>
        <v>-1.7504231959183283E-2</v>
      </c>
      <c r="AT62">
        <f t="shared" si="27"/>
        <v>-1.1468855536419935E-2</v>
      </c>
      <c r="AU62">
        <f t="shared" si="23"/>
        <v>-4.5319022640989512E-2</v>
      </c>
      <c r="AW62">
        <v>59</v>
      </c>
      <c r="AX62">
        <f>IF(Z62&gt;0, (R62*SUMPRODUCT(K62:$K$98, X62:$X$98)-K62*$AZ$3)/Z62, 0)</f>
        <v>-35088852.3003157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2000000</v>
      </c>
      <c r="S63">
        <f t="shared" si="1"/>
        <v>-103016076.29106465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-117.27790070235919</v>
      </c>
      <c r="AC63">
        <f t="shared" si="2"/>
        <v>-104.72625284878097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-4.5845761152798126</v>
      </c>
      <c r="AI63">
        <f t="shared" si="25"/>
        <v>-4.5845888227931226</v>
      </c>
      <c r="AJ63">
        <f t="shared" si="7"/>
        <v>-12.551647853578217</v>
      </c>
      <c r="AK63">
        <f t="shared" si="22"/>
        <v>-8.2094530491651447</v>
      </c>
      <c r="AL63">
        <f t="shared" si="26"/>
        <v>-25.345689725536484</v>
      </c>
      <c r="AN63">
        <f t="shared" si="27"/>
        <v>0</v>
      </c>
      <c r="AO63">
        <f t="shared" si="27"/>
        <v>0</v>
      </c>
      <c r="AP63">
        <f t="shared" si="27"/>
        <v>-1.4157260164144985E-8</v>
      </c>
      <c r="AQ63">
        <f t="shared" si="27"/>
        <v>-5.1076111606674444E-3</v>
      </c>
      <c r="AR63">
        <f t="shared" si="27"/>
        <v>-5.107625317927608E-3</v>
      </c>
      <c r="AS63">
        <f t="shared" si="27"/>
        <v>-1.398361267207162E-2</v>
      </c>
      <c r="AT63">
        <f t="shared" si="27"/>
        <v>-9.1460350886402707E-3</v>
      </c>
      <c r="AU63">
        <f t="shared" si="23"/>
        <v>-2.8237273078639501E-2</v>
      </c>
      <c r="AW63">
        <v>60</v>
      </c>
      <c r="AX63">
        <f>IF(Z63&gt;0, (R63*SUMPRODUCT(K63:$K$98, X63:$X$98)-K63*$AZ$3)/Z63, 0)</f>
        <v>-103016076.29106465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2000000</v>
      </c>
      <c r="S64">
        <f t="shared" si="1"/>
        <v>-335565912.79903448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-104.72625284878097</v>
      </c>
      <c r="AC64">
        <f t="shared" si="2"/>
        <v>-93.509937480840875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-1.4555433124944672</v>
      </c>
      <c r="AI64">
        <f t="shared" si="25"/>
        <v>-1.455546795786941</v>
      </c>
      <c r="AJ64">
        <f t="shared" si="7"/>
        <v>-11.216315367940098</v>
      </c>
      <c r="AK64">
        <f t="shared" si="22"/>
        <v>-7.3308376994146691</v>
      </c>
      <c r="AL64">
        <f t="shared" si="26"/>
        <v>-20.002699863141707</v>
      </c>
      <c r="AN64">
        <f t="shared" si="27"/>
        <v>0</v>
      </c>
      <c r="AO64">
        <f t="shared" si="27"/>
        <v>0</v>
      </c>
      <c r="AP64">
        <f t="shared" si="27"/>
        <v>-3.4648988313498453E-9</v>
      </c>
      <c r="AQ64">
        <f t="shared" si="27"/>
        <v>-1.4478572673416725E-3</v>
      </c>
      <c r="AR64">
        <f t="shared" si="27"/>
        <v>-1.4478607322405039E-3</v>
      </c>
      <c r="AS64">
        <f t="shared" si="27"/>
        <v>-1.1157087239428943E-2</v>
      </c>
      <c r="AT64">
        <f t="shared" si="27"/>
        <v>-7.2921269657100513E-3</v>
      </c>
      <c r="AU64">
        <f t="shared" si="23"/>
        <v>-1.9897074937379498E-2</v>
      </c>
      <c r="AW64">
        <v>61</v>
      </c>
      <c r="AX64">
        <f>IF(Z64&gt;0, (R64*SUMPRODUCT(K64:$K$98, X64:$X$98)-K64*$AZ$3)/Z64, 0)</f>
        <v>-335565912.79903448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2000000</v>
      </c>
      <c r="S65">
        <f t="shared" si="1"/>
        <v>-1226845433.8998983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-93.509937480840875</v>
      </c>
      <c r="AC65">
        <f t="shared" si="2"/>
        <v>-83.492257678196779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-0.41564468255783676</v>
      </c>
      <c r="AI65">
        <f t="shared" si="25"/>
        <v>-0.41564553323811981</v>
      </c>
      <c r="AJ65">
        <f t="shared" si="7"/>
        <v>-10.017679802644096</v>
      </c>
      <c r="AK65">
        <f t="shared" si="22"/>
        <v>-6.5456956236588617</v>
      </c>
      <c r="AL65">
        <f t="shared" si="26"/>
        <v>-16.979020959541078</v>
      </c>
      <c r="AN65">
        <f t="shared" si="27"/>
        <v>0</v>
      </c>
      <c r="AO65">
        <f t="shared" si="27"/>
        <v>0</v>
      </c>
      <c r="AP65">
        <f t="shared" si="27"/>
        <v>-7.5552521193340568E-10</v>
      </c>
      <c r="AQ65">
        <f t="shared" si="27"/>
        <v>-3.6915165795299028E-4</v>
      </c>
      <c r="AR65">
        <f t="shared" si="27"/>
        <v>-3.6915241347820218E-4</v>
      </c>
      <c r="AS65">
        <f t="shared" si="27"/>
        <v>-8.8971259904754626E-3</v>
      </c>
      <c r="AT65">
        <f t="shared" si="27"/>
        <v>-5.8135096954910924E-3</v>
      </c>
      <c r="AU65">
        <f t="shared" si="23"/>
        <v>-1.5079788099444756E-2</v>
      </c>
      <c r="AW65">
        <v>62</v>
      </c>
      <c r="AX65">
        <f>IF(Z65&gt;0, (R65*SUMPRODUCT(K65:$K$98, X65:$X$98)-K65*$AZ$3)/Z65, 0)</f>
        <v>-1226845433.8998983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2000000</v>
      </c>
      <c r="S66">
        <f t="shared" si="1"/>
        <v>-5110993295.6938648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-83.492257678196779</v>
      </c>
      <c r="AC66">
        <f t="shared" si="2"/>
        <v>-74.546977133505251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-0.10557652814523762</v>
      </c>
      <c r="AI66">
        <f t="shared" si="25"/>
        <v>-0.10557671046541693</v>
      </c>
      <c r="AJ66">
        <f t="shared" si="7"/>
        <v>-8.9452805446915278</v>
      </c>
      <c r="AK66">
        <f t="shared" si="22"/>
        <v>-5.8444580374737747</v>
      </c>
      <c r="AL66">
        <f t="shared" si="26"/>
        <v>-14.89531529263072</v>
      </c>
      <c r="AN66">
        <f t="shared" si="27"/>
        <v>0</v>
      </c>
      <c r="AO66">
        <f t="shared" si="27"/>
        <v>0</v>
      </c>
      <c r="AP66">
        <f t="shared" si="27"/>
        <v>-1.4457703405056758E-10</v>
      </c>
      <c r="AQ66">
        <f t="shared" si="27"/>
        <v>-8.3720525953919419E-5</v>
      </c>
      <c r="AR66">
        <f t="shared" si="27"/>
        <v>-8.3720670530953466E-5</v>
      </c>
      <c r="AS66">
        <f t="shared" si="27"/>
        <v>-7.0934667502676281E-3</v>
      </c>
      <c r="AT66">
        <f t="shared" si="27"/>
        <v>-4.6345632822837584E-3</v>
      </c>
      <c r="AU66">
        <f t="shared" si="23"/>
        <v>-1.1811750703082342E-2</v>
      </c>
      <c r="AW66">
        <v>63</v>
      </c>
      <c r="AX66">
        <f>IF(Z66&gt;0, (R66*SUMPRODUCT(K66:$K$98, X66:$X$98)-K66*$AZ$3)/Z66, 0)</f>
        <v>-5110993295.6938648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-24743585634.240383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-74.546977133505251</v>
      </c>
      <c r="AC67">
        <f t="shared" ref="AC67:AC69" si="30">S67*Z67</f>
        <v>-66.559873625147731</v>
      </c>
      <c r="AE67">
        <f t="shared" ref="AE67:AE69" si="31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2">-X67*R67</f>
        <v>-2.3499546450772856E-2</v>
      </c>
      <c r="AI67">
        <f t="shared" ref="AI67:AI69" si="33">SUM(AE67:AH67)</f>
        <v>-2.3499580075585065E-2</v>
      </c>
      <c r="AJ67">
        <f t="shared" ref="AJ67:AJ69" si="34">AB67-AC67</f>
        <v>-7.9871035083575208</v>
      </c>
      <c r="AK67">
        <f t="shared" si="22"/>
        <v>-5.2182883993453677</v>
      </c>
      <c r="AL67">
        <f t="shared" si="26"/>
        <v>-13.228891487778473</v>
      </c>
      <c r="AN67">
        <f t="shared" si="27"/>
        <v>0</v>
      </c>
      <c r="AO67">
        <f t="shared" si="27"/>
        <v>0</v>
      </c>
      <c r="AP67">
        <f t="shared" si="27"/>
        <v>-2.3807095639584896E-11</v>
      </c>
      <c r="AQ67">
        <f t="shared" si="27"/>
        <v>-1.6638188084818115E-5</v>
      </c>
      <c r="AR67">
        <f t="shared" si="27"/>
        <v>-1.6638211891913757E-5</v>
      </c>
      <c r="AS67">
        <f t="shared" si="27"/>
        <v>-5.6550423517043044E-3</v>
      </c>
      <c r="AT67">
        <f t="shared" si="27"/>
        <v>-3.6946612587187722E-3</v>
      </c>
      <c r="AU67">
        <f t="shared" si="23"/>
        <v>-9.3663418223149889E-3</v>
      </c>
      <c r="AW67">
        <v>64</v>
      </c>
      <c r="AX67">
        <f>IF(Z67&gt;0, (R67*SUMPRODUCT(K67:$K$98, X67:$X$98)-K67*$AZ$3)/Z67, 0)</f>
        <v>-24743585634.240383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2000000</v>
      </c>
      <c r="S68">
        <f t="shared" si="29"/>
        <v>-142964115752.80756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-66.559873625147731</v>
      </c>
      <c r="AC68">
        <f t="shared" si="30"/>
        <v>-59.428473094689878</v>
      </c>
      <c r="AE68">
        <f t="shared" si="31"/>
        <v>0</v>
      </c>
      <c r="AF68">
        <f t="shared" si="24"/>
        <v>0</v>
      </c>
      <c r="AG68">
        <f t="shared" si="24"/>
        <v>-5.1961005023670431E-9</v>
      </c>
      <c r="AH68">
        <f t="shared" si="32"/>
        <v>-4.4947941734353528E-3</v>
      </c>
      <c r="AI68">
        <f t="shared" si="33"/>
        <v>-4.4947993695358549E-3</v>
      </c>
      <c r="AJ68">
        <f t="shared" si="34"/>
        <v>-7.1314005304578529</v>
      </c>
      <c r="AK68">
        <f t="shared" si="22"/>
        <v>-4.6591911537603412</v>
      </c>
      <c r="AL68">
        <f t="shared" si="26"/>
        <v>-11.795086483587731</v>
      </c>
      <c r="AN68">
        <f t="shared" si="27"/>
        <v>0</v>
      </c>
      <c r="AO68">
        <f t="shared" si="27"/>
        <v>0</v>
      </c>
      <c r="AP68">
        <f t="shared" si="27"/>
        <v>-3.2847783454301768E-12</v>
      </c>
      <c r="AQ68">
        <f t="shared" si="27"/>
        <v>-2.8414389909010362E-6</v>
      </c>
      <c r="AR68">
        <f t="shared" si="27"/>
        <v>-2.8414422756793816E-6</v>
      </c>
      <c r="AS68">
        <f t="shared" si="27"/>
        <v>-4.5082018764583407E-3</v>
      </c>
      <c r="AT68">
        <f t="shared" si="27"/>
        <v>-2.9453645483030989E-3</v>
      </c>
      <c r="AU68">
        <f t="shared" si="23"/>
        <v>-7.45640786703712E-3</v>
      </c>
      <c r="AW68">
        <v>65</v>
      </c>
      <c r="AX68">
        <f>IF(Z68&gt;0, (R68*SUMPRODUCT(K68:$K$98, X68:$X$98)-K68*$AZ$3)/Z68, 0)</f>
        <v>-142964115752.80756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-59.428473094689878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-8.3137608037872688E-4</v>
      </c>
      <c r="AI69">
        <f t="shared" si="33"/>
        <v>-8.3137608037872688E-4</v>
      </c>
      <c r="AJ69">
        <f t="shared" si="34"/>
        <v>-59.428473094689878</v>
      </c>
      <c r="AK69">
        <f t="shared" si="22"/>
        <v>-4.159993116628292</v>
      </c>
      <c r="AL69">
        <f t="shared" si="26"/>
        <v>-63.589297587398548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-4.6925404934716812E-7</v>
      </c>
      <c r="AR69">
        <f t="shared" si="27"/>
        <v>-4.6925404934716812E-7</v>
      </c>
      <c r="AS69">
        <f t="shared" si="27"/>
        <v>-3.3543245114171109E-2</v>
      </c>
      <c r="AT69">
        <f t="shared" si="27"/>
        <v>-2.3480271579919779E-3</v>
      </c>
      <c r="AU69">
        <f t="shared" si="23"/>
        <v>-3.5891741526212433E-2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162572.78274391373</v>
      </c>
      <c r="AO71" s="8">
        <f t="shared" si="47"/>
        <v>-16257.278274391374</v>
      </c>
      <c r="AP71" s="8">
        <f t="shared" si="47"/>
        <v>-204.93963988364791</v>
      </c>
      <c r="AQ71" s="8">
        <f t="shared" si="47"/>
        <v>-94008.271984171923</v>
      </c>
      <c r="AR71" s="8">
        <f t="shared" si="47"/>
        <v>52102.2928454668</v>
      </c>
      <c r="AS71" s="8">
        <f t="shared" si="47"/>
        <v>-14771.762164337428</v>
      </c>
      <c r="AT71" s="8">
        <f t="shared" si="47"/>
        <v>8616.8612625301612</v>
      </c>
      <c r="AU71" s="8">
        <f t="shared" si="47"/>
        <v>45947.391943659517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62B11-1110-49AA-A8C2-3BB83FADD53D}">
  <dimension ref="A1:K49"/>
  <sheetViews>
    <sheetView tabSelected="1" workbookViewId="0">
      <selection activeCell="K26" sqref="K26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169.95754768964429</v>
      </c>
      <c r="E2">
        <v>0.4</v>
      </c>
      <c r="F2">
        <f>'T.26.04.A (2)'!$C$11</f>
        <v>167.17562316085116</v>
      </c>
      <c r="G2">
        <v>1</v>
      </c>
      <c r="H2">
        <v>2024</v>
      </c>
      <c r="I2" t="b">
        <v>1</v>
      </c>
      <c r="J2">
        <v>3</v>
      </c>
      <c r="K2">
        <v>1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180.17318600182196</v>
      </c>
      <c r="E3">
        <f>$E$2</f>
        <v>0.4</v>
      </c>
      <c r="F3">
        <f>'T.35.04.A (2)'!$C$11</f>
        <v>618.24960691864874</v>
      </c>
      <c r="G3">
        <f>$G$2</f>
        <v>1</v>
      </c>
      <c r="H3">
        <f>$H$2</f>
        <v>2024</v>
      </c>
      <c r="I3" t="b">
        <f>$I$2</f>
        <v>1</v>
      </c>
      <c r="J3">
        <f>$J$2</f>
        <v>3</v>
      </c>
      <c r="K3">
        <v>1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218.24285432531235</v>
      </c>
      <c r="E4">
        <f t="shared" ref="E4:E49" si="0">$E$2</f>
        <v>0.4</v>
      </c>
      <c r="F4">
        <f>'T.45.04.A (2)'!$C$11</f>
        <v>752.68645063339102</v>
      </c>
      <c r="G4">
        <f t="shared" ref="G4:G49" si="1">$G$2</f>
        <v>1</v>
      </c>
      <c r="H4">
        <f t="shared" ref="H4:H49" si="2">$H$2</f>
        <v>2024</v>
      </c>
      <c r="I4" t="b">
        <f t="shared" ref="I4:I49" si="3">$I$2</f>
        <v>1</v>
      </c>
      <c r="J4">
        <f t="shared" ref="J4:J49" si="4">$J$2</f>
        <v>3</v>
      </c>
      <c r="K4">
        <v>1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317.5275882815381</v>
      </c>
      <c r="E5">
        <f t="shared" si="0"/>
        <v>0.4</v>
      </c>
      <c r="F5">
        <f>'T.55.04.A (2)'!$C$11</f>
        <v>1097.1414940015136</v>
      </c>
      <c r="G5">
        <f t="shared" si="1"/>
        <v>1</v>
      </c>
      <c r="H5">
        <f t="shared" si="2"/>
        <v>2024</v>
      </c>
      <c r="I5" t="b">
        <f t="shared" si="3"/>
        <v>1</v>
      </c>
      <c r="J5">
        <f t="shared" si="4"/>
        <v>3</v>
      </c>
      <c r="K5">
        <v>1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315.4073874947847</v>
      </c>
      <c r="E6">
        <f t="shared" si="0"/>
        <v>0.4</v>
      </c>
      <c r="F6">
        <f>'T.26.04.B (2)'!$C$11</f>
        <v>1094.6033820640694</v>
      </c>
      <c r="G6">
        <f t="shared" si="1"/>
        <v>1</v>
      </c>
      <c r="H6">
        <f t="shared" si="2"/>
        <v>2024</v>
      </c>
      <c r="I6" t="b">
        <f t="shared" si="3"/>
        <v>1</v>
      </c>
      <c r="J6">
        <f t="shared" si="4"/>
        <v>3</v>
      </c>
      <c r="K6">
        <v>1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341.88302692209663</v>
      </c>
      <c r="E7">
        <f t="shared" si="0"/>
        <v>0.4</v>
      </c>
      <c r="F7">
        <f>'T.35.04.B (2)'!$C$11</f>
        <v>1187.5542025762124</v>
      </c>
      <c r="G7">
        <f t="shared" si="1"/>
        <v>1</v>
      </c>
      <c r="H7">
        <f t="shared" si="2"/>
        <v>2024</v>
      </c>
      <c r="I7" t="b">
        <f t="shared" si="3"/>
        <v>1</v>
      </c>
      <c r="J7">
        <f t="shared" si="4"/>
        <v>3</v>
      </c>
      <c r="K7">
        <v>1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412.20136482252826</v>
      </c>
      <c r="E8">
        <f t="shared" si="0"/>
        <v>0.4</v>
      </c>
      <c r="F8">
        <f>'T.45.04.B (2)'!$C$11</f>
        <v>1453.0245145864253</v>
      </c>
      <c r="G8">
        <f t="shared" si="1"/>
        <v>1</v>
      </c>
      <c r="H8">
        <f t="shared" si="2"/>
        <v>2024</v>
      </c>
      <c r="I8" t="b">
        <f t="shared" si="3"/>
        <v>1</v>
      </c>
      <c r="J8">
        <f t="shared" si="4"/>
        <v>3</v>
      </c>
      <c r="K8">
        <v>1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610.61501400252405</v>
      </c>
      <c r="E9">
        <f t="shared" si="0"/>
        <v>0.4</v>
      </c>
      <c r="F9">
        <f>'T.55.04.B (2)'!$C$11</f>
        <v>2142.3190241159559</v>
      </c>
      <c r="G9">
        <f t="shared" si="1"/>
        <v>1</v>
      </c>
      <c r="H9">
        <f t="shared" si="2"/>
        <v>2024</v>
      </c>
      <c r="I9" t="b">
        <f t="shared" si="3"/>
        <v>1</v>
      </c>
      <c r="J9">
        <f t="shared" si="4"/>
        <v>3</v>
      </c>
      <c r="K9">
        <v>1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751.69347245499887</v>
      </c>
      <c r="E10">
        <f t="shared" si="0"/>
        <v>0.4</v>
      </c>
      <c r="F10">
        <f>'T.26.04.C (2)'!$C$11</f>
        <v>2657.6926638551563</v>
      </c>
      <c r="G10">
        <f t="shared" si="1"/>
        <v>1</v>
      </c>
      <c r="H10">
        <f t="shared" si="2"/>
        <v>2024</v>
      </c>
      <c r="I10" t="b">
        <f t="shared" si="3"/>
        <v>1</v>
      </c>
      <c r="J10">
        <f t="shared" si="4"/>
        <v>3</v>
      </c>
      <c r="K10">
        <v>1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817.85320727104977</v>
      </c>
      <c r="E11">
        <f t="shared" si="0"/>
        <v>0.4</v>
      </c>
      <c r="F11">
        <f>'T.35.04.C (2)'!$C$11</f>
        <v>2890.1429357517582</v>
      </c>
      <c r="G11">
        <f t="shared" si="1"/>
        <v>1</v>
      </c>
      <c r="H11">
        <f t="shared" si="2"/>
        <v>2024</v>
      </c>
      <c r="I11" t="b">
        <f t="shared" si="3"/>
        <v>1</v>
      </c>
      <c r="J11">
        <f t="shared" si="4"/>
        <v>3</v>
      </c>
      <c r="K11">
        <v>1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994.07689631417611</v>
      </c>
      <c r="E12">
        <f t="shared" si="0"/>
        <v>0.4</v>
      </c>
      <c r="F12">
        <f>'T.45.04.C (2)'!$C$11</f>
        <v>3554.0387064455281</v>
      </c>
      <c r="G12">
        <f t="shared" si="1"/>
        <v>1</v>
      </c>
      <c r="H12">
        <f t="shared" si="2"/>
        <v>2024</v>
      </c>
      <c r="I12" t="b">
        <f t="shared" si="3"/>
        <v>1</v>
      </c>
      <c r="J12">
        <f t="shared" si="4"/>
        <v>3</v>
      </c>
      <c r="K12">
        <v>1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1489.8772911654821</v>
      </c>
      <c r="E13">
        <f t="shared" si="0"/>
        <v>0.4</v>
      </c>
      <c r="F13">
        <f>'T.55.04.C (2)'!$C$11</f>
        <v>5277.8516144592877</v>
      </c>
      <c r="G13">
        <f t="shared" si="1"/>
        <v>1</v>
      </c>
      <c r="H13">
        <f t="shared" si="2"/>
        <v>2024</v>
      </c>
      <c r="I13" t="b">
        <f t="shared" si="3"/>
        <v>1</v>
      </c>
      <c r="J13">
        <f t="shared" si="4"/>
        <v>3</v>
      </c>
      <c r="K13">
        <v>1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1478.8369473886892</v>
      </c>
      <c r="E14">
        <f t="shared" si="0"/>
        <v>0.4</v>
      </c>
      <c r="F14">
        <f>'T.26.04.D (2)'!$C$11</f>
        <v>5262.841466840302</v>
      </c>
      <c r="G14">
        <f t="shared" si="1"/>
        <v>1</v>
      </c>
      <c r="H14">
        <f t="shared" si="2"/>
        <v>2024</v>
      </c>
      <c r="I14" t="b">
        <f t="shared" si="3"/>
        <v>1</v>
      </c>
      <c r="J14">
        <f t="shared" si="4"/>
        <v>3</v>
      </c>
      <c r="K14">
        <v>1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1611.1368411859714</v>
      </c>
      <c r="E15">
        <f t="shared" si="0"/>
        <v>0.4</v>
      </c>
      <c r="F15">
        <f>'T.35.04.D (2)'!$C$11</f>
        <v>5727.7908243776701</v>
      </c>
      <c r="G15">
        <f t="shared" si="1"/>
        <v>1</v>
      </c>
      <c r="H15">
        <f t="shared" si="2"/>
        <v>2024</v>
      </c>
      <c r="I15" t="b">
        <f t="shared" si="3"/>
        <v>1</v>
      </c>
      <c r="J15">
        <f t="shared" si="4"/>
        <v>3</v>
      </c>
      <c r="K15">
        <v>1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1963.8694488002554</v>
      </c>
      <c r="E16">
        <f t="shared" si="0"/>
        <v>0.4</v>
      </c>
      <c r="F16">
        <f>'T.45.04.D (2)'!$C$11</f>
        <v>7055.7290262106953</v>
      </c>
      <c r="G16">
        <f t="shared" si="1"/>
        <v>1</v>
      </c>
      <c r="H16">
        <f t="shared" si="2"/>
        <v>2024</v>
      </c>
      <c r="I16" t="b">
        <f t="shared" si="3"/>
        <v>1</v>
      </c>
      <c r="J16">
        <f t="shared" si="4"/>
        <v>3</v>
      </c>
      <c r="K16">
        <v>1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2955.3144197704119</v>
      </c>
      <c r="E17">
        <f t="shared" si="0"/>
        <v>0.4</v>
      </c>
      <c r="F17">
        <f>'T.55.04.D (2)'!$C$11</f>
        <v>10503.739265031496</v>
      </c>
      <c r="G17">
        <f t="shared" si="1"/>
        <v>1</v>
      </c>
      <c r="H17">
        <f t="shared" si="2"/>
        <v>2024</v>
      </c>
      <c r="I17" t="b">
        <f t="shared" si="3"/>
        <v>1</v>
      </c>
      <c r="J17">
        <f t="shared" si="4"/>
        <v>3</v>
      </c>
      <c r="K17">
        <v>1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2933.1238972560691</v>
      </c>
      <c r="E18">
        <f t="shared" si="0"/>
        <v>0.4</v>
      </c>
      <c r="F18">
        <f>'T.26.04.E (2)'!$C$11</f>
        <v>10473.13907281058</v>
      </c>
      <c r="G18">
        <f t="shared" si="1"/>
        <v>1</v>
      </c>
      <c r="H18">
        <f t="shared" si="2"/>
        <v>2024</v>
      </c>
      <c r="I18" t="b">
        <f t="shared" si="3"/>
        <v>1</v>
      </c>
      <c r="J18">
        <f t="shared" si="4"/>
        <v>3</v>
      </c>
      <c r="K18">
        <v>1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3197.704109015815</v>
      </c>
      <c r="E19">
        <f t="shared" si="0"/>
        <v>0.4</v>
      </c>
      <c r="F19">
        <f>'T.35.04.E (2)'!$C$11</f>
        <v>11403.086601629489</v>
      </c>
      <c r="G19">
        <f t="shared" si="1"/>
        <v>1</v>
      </c>
      <c r="H19">
        <f t="shared" si="2"/>
        <v>2024</v>
      </c>
      <c r="I19" t="b">
        <f t="shared" si="3"/>
        <v>1</v>
      </c>
      <c r="J19">
        <f t="shared" si="4"/>
        <v>3</v>
      </c>
      <c r="K19">
        <v>1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3903.4545537724143</v>
      </c>
      <c r="E20">
        <f t="shared" si="0"/>
        <v>0.4</v>
      </c>
      <c r="F20">
        <f>'T.45.04.E (2)'!$C$11</f>
        <v>14059.109665741027</v>
      </c>
      <c r="G20">
        <f t="shared" si="1"/>
        <v>1</v>
      </c>
      <c r="H20">
        <f t="shared" si="2"/>
        <v>2024</v>
      </c>
      <c r="I20" t="b">
        <f t="shared" si="3"/>
        <v>1</v>
      </c>
      <c r="J20">
        <f t="shared" si="4"/>
        <v>3</v>
      </c>
      <c r="K20">
        <v>1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5886.1886769802713</v>
      </c>
      <c r="E21">
        <f t="shared" si="0"/>
        <v>0.4</v>
      </c>
      <c r="F21">
        <f>'T.55.04.E (2)'!$C$11</f>
        <v>20955.514566175927</v>
      </c>
      <c r="G21">
        <f t="shared" si="1"/>
        <v>1</v>
      </c>
      <c r="H21">
        <f t="shared" si="2"/>
        <v>2024</v>
      </c>
      <c r="I21" t="b">
        <f t="shared" si="3"/>
        <v>1</v>
      </c>
      <c r="J21">
        <f t="shared" si="4"/>
        <v>3</v>
      </c>
      <c r="K21">
        <v>1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5841.6977969908294</v>
      </c>
      <c r="E22">
        <f t="shared" si="0"/>
        <v>0.4</v>
      </c>
      <c r="F22">
        <f>'T.26.04.F (2)'!$C$11</f>
        <v>20893.73428475115</v>
      </c>
      <c r="G22">
        <f t="shared" si="1"/>
        <v>1</v>
      </c>
      <c r="H22">
        <f t="shared" si="2"/>
        <v>2024</v>
      </c>
      <c r="I22" t="b">
        <f t="shared" si="3"/>
        <v>1</v>
      </c>
      <c r="J22">
        <f t="shared" si="4"/>
        <v>3</v>
      </c>
      <c r="K22">
        <v>1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6370.8386446755021</v>
      </c>
      <c r="E23">
        <f t="shared" si="0"/>
        <v>0.4</v>
      </c>
      <c r="F23">
        <f>'T.35.04.F (2)'!$C$11</f>
        <v>22753.678156133148</v>
      </c>
      <c r="G23">
        <f t="shared" si="1"/>
        <v>1</v>
      </c>
      <c r="H23">
        <f t="shared" si="2"/>
        <v>2024</v>
      </c>
      <c r="I23" t="b">
        <f t="shared" si="3"/>
        <v>1</v>
      </c>
      <c r="J23">
        <f t="shared" si="4"/>
        <v>3</v>
      </c>
      <c r="K23">
        <v>1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7782.6247637167326</v>
      </c>
      <c r="E24">
        <f t="shared" si="0"/>
        <v>0.4</v>
      </c>
      <c r="F24">
        <f>'T.45.04.F (2)'!$C$11</f>
        <v>28065.870944801707</v>
      </c>
      <c r="G24">
        <f t="shared" si="1"/>
        <v>1</v>
      </c>
      <c r="H24">
        <f t="shared" si="2"/>
        <v>2024</v>
      </c>
      <c r="I24" t="b">
        <f t="shared" si="3"/>
        <v>1</v>
      </c>
      <c r="J24">
        <f t="shared" si="4"/>
        <v>3</v>
      </c>
      <c r="K24">
        <v>1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11747.937191399991</v>
      </c>
      <c r="E25">
        <f t="shared" si="0"/>
        <v>0.4</v>
      </c>
      <c r="F25">
        <f>'T.55.04.F (2)'!$C$11</f>
        <v>41859.065168464789</v>
      </c>
      <c r="G25">
        <f t="shared" si="1"/>
        <v>1</v>
      </c>
      <c r="H25">
        <f t="shared" si="2"/>
        <v>2024</v>
      </c>
      <c r="I25" t="b">
        <f t="shared" si="3"/>
        <v>1</v>
      </c>
      <c r="J25">
        <f t="shared" si="4"/>
        <v>3</v>
      </c>
      <c r="K25">
        <v>1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1395.7744943768025</v>
      </c>
      <c r="E26">
        <f t="shared" si="0"/>
        <v>0.4</v>
      </c>
      <c r="F26" s="13">
        <f>'S.26.04.A (2)'!$C$11</f>
        <v>527.70561372484383</v>
      </c>
      <c r="G26">
        <f t="shared" si="1"/>
        <v>1</v>
      </c>
      <c r="H26">
        <f t="shared" si="2"/>
        <v>2024</v>
      </c>
      <c r="I26" t="b">
        <f t="shared" si="3"/>
        <v>1</v>
      </c>
      <c r="J26">
        <f t="shared" si="4"/>
        <v>3</v>
      </c>
      <c r="K26">
        <v>1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1566.1067742490959</v>
      </c>
      <c r="E27">
        <f t="shared" si="0"/>
        <v>0.4</v>
      </c>
      <c r="F27" s="13">
        <f>'S.35.04.A (2)'!$C$11</f>
        <v>594.97270188343555</v>
      </c>
      <c r="G27">
        <f t="shared" si="1"/>
        <v>1</v>
      </c>
      <c r="H27">
        <f t="shared" si="2"/>
        <v>2024</v>
      </c>
      <c r="I27" t="b">
        <f t="shared" si="3"/>
        <v>1</v>
      </c>
      <c r="J27">
        <f t="shared" si="4"/>
        <v>3</v>
      </c>
      <c r="K27">
        <v>1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2020.4192311806844</v>
      </c>
      <c r="E28">
        <f t="shared" si="0"/>
        <v>0.4</v>
      </c>
      <c r="F28" s="13">
        <f>'S.45.04.A (2)'!$C$11</f>
        <v>773.51076404826392</v>
      </c>
      <c r="G28">
        <f t="shared" si="1"/>
        <v>1</v>
      </c>
      <c r="H28">
        <f t="shared" si="2"/>
        <v>2024</v>
      </c>
      <c r="I28" t="b">
        <f t="shared" si="3"/>
        <v>1</v>
      </c>
      <c r="J28">
        <f t="shared" si="4"/>
        <v>3</v>
      </c>
      <c r="K28">
        <v>1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3096.9030576462933</v>
      </c>
      <c r="E29">
        <f t="shared" si="0"/>
        <v>0.4</v>
      </c>
      <c r="F29" s="13">
        <f>'S.55.04.A (2)'!$C$11</f>
        <v>1193.0788906012019</v>
      </c>
      <c r="G29">
        <f t="shared" si="1"/>
        <v>1</v>
      </c>
      <c r="H29">
        <f t="shared" si="2"/>
        <v>2024</v>
      </c>
      <c r="I29" t="b">
        <f t="shared" si="3"/>
        <v>1</v>
      </c>
      <c r="J29">
        <f t="shared" si="4"/>
        <v>3</v>
      </c>
      <c r="K29">
        <v>1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2589.4284381836233</v>
      </c>
      <c r="E30">
        <f t="shared" si="0"/>
        <v>0.4</v>
      </c>
      <c r="F30" s="14">
        <f>'S.26.04.B (2)'!$C$11</f>
        <v>1008.5721674146727</v>
      </c>
      <c r="G30">
        <f t="shared" si="1"/>
        <v>1</v>
      </c>
      <c r="H30">
        <f t="shared" si="2"/>
        <v>2024</v>
      </c>
      <c r="I30" t="b">
        <f t="shared" si="3"/>
        <v>1</v>
      </c>
      <c r="J30">
        <f t="shared" si="4"/>
        <v>3</v>
      </c>
      <c r="K30">
        <v>1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2930.4218085165567</v>
      </c>
      <c r="E31">
        <f t="shared" si="0"/>
        <v>0.4</v>
      </c>
      <c r="F31" s="14">
        <f>'S.35.04.B (2)'!$C$11</f>
        <v>1143.2363715934898</v>
      </c>
      <c r="G31">
        <f t="shared" si="1"/>
        <v>1</v>
      </c>
      <c r="H31">
        <f t="shared" si="2"/>
        <v>2024</v>
      </c>
      <c r="I31" t="b">
        <f t="shared" si="3"/>
        <v>1</v>
      </c>
      <c r="J31">
        <f t="shared" si="4"/>
        <v>3</v>
      </c>
      <c r="K31">
        <v>1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3839.9324504396263</v>
      </c>
      <c r="E32">
        <f t="shared" si="0"/>
        <v>0.4</v>
      </c>
      <c r="F32" s="14">
        <f>'S.45.04.B (2)'!$C$11</f>
        <v>1500.6612202532435</v>
      </c>
      <c r="G32">
        <f t="shared" si="1"/>
        <v>1</v>
      </c>
      <c r="H32">
        <f t="shared" si="2"/>
        <v>2024</v>
      </c>
      <c r="I32" t="b">
        <f t="shared" si="3"/>
        <v>1</v>
      </c>
      <c r="J32">
        <f t="shared" si="4"/>
        <v>3</v>
      </c>
      <c r="K32">
        <v>1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5995.0187804156858</v>
      </c>
      <c r="E33">
        <f t="shared" si="0"/>
        <v>0.4</v>
      </c>
      <c r="F33" s="14">
        <f>'S.55.04.B (2)'!$C$11</f>
        <v>2340.6253791411559</v>
      </c>
      <c r="G33">
        <f t="shared" si="1"/>
        <v>1</v>
      </c>
      <c r="H33">
        <f t="shared" si="2"/>
        <v>2024</v>
      </c>
      <c r="I33" t="b">
        <f t="shared" si="3"/>
        <v>1</v>
      </c>
      <c r="J33">
        <f t="shared" si="4"/>
        <v>3</v>
      </c>
      <c r="K33">
        <v>1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6170.3902696040896</v>
      </c>
      <c r="E34">
        <f t="shared" si="0"/>
        <v>0.4</v>
      </c>
      <c r="F34" s="14">
        <f>'S.26.04.C (2)'!$C$11</f>
        <v>2451.1718284841686</v>
      </c>
      <c r="G34">
        <f t="shared" si="1"/>
        <v>1</v>
      </c>
      <c r="H34">
        <f t="shared" si="2"/>
        <v>2024</v>
      </c>
      <c r="I34" t="b">
        <f t="shared" si="3"/>
        <v>1</v>
      </c>
      <c r="J34">
        <f t="shared" si="4"/>
        <v>3</v>
      </c>
      <c r="K34">
        <v>1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7023.3669113189189</v>
      </c>
      <c r="E35">
        <f t="shared" si="0"/>
        <v>0.4</v>
      </c>
      <c r="F35" s="14">
        <f>'S.35.04.C (2)'!$C$11</f>
        <v>2788.027380723629</v>
      </c>
      <c r="G35">
        <f t="shared" si="1"/>
        <v>1</v>
      </c>
      <c r="H35">
        <f t="shared" si="2"/>
        <v>2024</v>
      </c>
      <c r="I35" t="b">
        <f t="shared" si="3"/>
        <v>1</v>
      </c>
      <c r="J35">
        <f t="shared" si="4"/>
        <v>3</v>
      </c>
      <c r="K35">
        <v>1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9298.4721082164542</v>
      </c>
      <c r="E36">
        <f t="shared" si="0"/>
        <v>0.4</v>
      </c>
      <c r="F36" s="14">
        <f>'S.45.04.C (2)'!$C$11</f>
        <v>3682.1125888681804</v>
      </c>
      <c r="G36">
        <f t="shared" si="1"/>
        <v>1</v>
      </c>
      <c r="H36">
        <f t="shared" si="2"/>
        <v>2024</v>
      </c>
      <c r="I36" t="b">
        <f t="shared" si="3"/>
        <v>1</v>
      </c>
      <c r="J36">
        <f t="shared" si="4"/>
        <v>3</v>
      </c>
      <c r="K36">
        <v>1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14689.365948723869</v>
      </c>
      <c r="E37">
        <f t="shared" si="0"/>
        <v>0.4</v>
      </c>
      <c r="F37" s="14">
        <f>'S.55.04.C (2)'!$C$11</f>
        <v>5783.2648447610254</v>
      </c>
      <c r="G37">
        <f t="shared" si="1"/>
        <v>1</v>
      </c>
      <c r="H37">
        <f t="shared" si="2"/>
        <v>2024</v>
      </c>
      <c r="I37" t="b">
        <f t="shared" si="3"/>
        <v>1</v>
      </c>
      <c r="J37">
        <f t="shared" si="4"/>
        <v>3</v>
      </c>
      <c r="K37">
        <v>1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12138.659988638197</v>
      </c>
      <c r="E38">
        <f t="shared" si="0"/>
        <v>0.4</v>
      </c>
      <c r="F38" s="14">
        <f>'S.26.04.D (2)'!$C$11</f>
        <v>4855.5045969333269</v>
      </c>
      <c r="G38">
        <f t="shared" si="1"/>
        <v>1</v>
      </c>
      <c r="H38">
        <f t="shared" si="2"/>
        <v>2024</v>
      </c>
      <c r="I38" t="b">
        <f t="shared" si="3"/>
        <v>1</v>
      </c>
      <c r="J38">
        <f t="shared" si="4"/>
        <v>3</v>
      </c>
      <c r="K38">
        <v>1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13844.942082656196</v>
      </c>
      <c r="E39">
        <f t="shared" si="0"/>
        <v>0.4</v>
      </c>
      <c r="F39" s="14">
        <f>'S.35.04.D (2)'!$C$11</f>
        <v>5529.3457292738658</v>
      </c>
      <c r="G39">
        <f t="shared" si="1"/>
        <v>1</v>
      </c>
      <c r="H39">
        <f t="shared" si="2"/>
        <v>2024</v>
      </c>
      <c r="I39" t="b">
        <f t="shared" si="3"/>
        <v>1</v>
      </c>
      <c r="J39">
        <f t="shared" si="4"/>
        <v>3</v>
      </c>
      <c r="K39">
        <v>1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18396.038204511162</v>
      </c>
      <c r="E40">
        <f t="shared" si="0"/>
        <v>0.4</v>
      </c>
      <c r="F40" s="14">
        <f>'S.45.04.D (2)'!$C$11</f>
        <v>7317.8648698930883</v>
      </c>
      <c r="G40">
        <f t="shared" si="1"/>
        <v>1</v>
      </c>
      <c r="H40">
        <f t="shared" si="2"/>
        <v>2024</v>
      </c>
      <c r="I40" t="b">
        <f t="shared" si="3"/>
        <v>1</v>
      </c>
      <c r="J40">
        <f t="shared" si="4"/>
        <v>3</v>
      </c>
      <c r="K40">
        <v>1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29179.944562570839</v>
      </c>
      <c r="E41">
        <f t="shared" si="0"/>
        <v>0.4</v>
      </c>
      <c r="F41" s="14">
        <f>'S.55.04.D (2)'!$C$11</f>
        <v>11520.997287460823</v>
      </c>
      <c r="G41">
        <f t="shared" si="1"/>
        <v>1</v>
      </c>
      <c r="H41">
        <f t="shared" si="2"/>
        <v>2024</v>
      </c>
      <c r="I41" t="b">
        <f t="shared" si="3"/>
        <v>1</v>
      </c>
      <c r="J41">
        <f t="shared" si="4"/>
        <v>3</v>
      </c>
      <c r="K41">
        <v>1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24075.199426706415</v>
      </c>
      <c r="E42">
        <f t="shared" si="0"/>
        <v>0.4</v>
      </c>
      <c r="F42" s="14">
        <f>'S.26.04.E (2)'!$C$11</f>
        <v>9664.1701338316361</v>
      </c>
      <c r="G42">
        <f t="shared" si="1"/>
        <v>1</v>
      </c>
      <c r="H42">
        <f t="shared" si="2"/>
        <v>2024</v>
      </c>
      <c r="I42" t="b">
        <f t="shared" si="3"/>
        <v>1</v>
      </c>
      <c r="J42">
        <f t="shared" si="4"/>
        <v>3</v>
      </c>
      <c r="K42">
        <v>1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27488.092425330757</v>
      </c>
      <c r="E43">
        <f t="shared" si="0"/>
        <v>0.4</v>
      </c>
      <c r="F43" s="14">
        <f>'S.35.04.E (2)'!$C$11</f>
        <v>11011.982426374358</v>
      </c>
      <c r="G43">
        <f t="shared" si="1"/>
        <v>1</v>
      </c>
      <c r="H43">
        <f t="shared" si="2"/>
        <v>2024</v>
      </c>
      <c r="I43" t="b">
        <f t="shared" si="3"/>
        <v>1</v>
      </c>
      <c r="J43">
        <f t="shared" si="4"/>
        <v>3</v>
      </c>
      <c r="K43">
        <v>1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36591.170397100592</v>
      </c>
      <c r="E44">
        <f t="shared" si="0"/>
        <v>0.4</v>
      </c>
      <c r="F44" s="14">
        <f>'S.45.04.E (2)'!$C$11</f>
        <v>14589.369431942885</v>
      </c>
      <c r="G44">
        <f t="shared" si="1"/>
        <v>1</v>
      </c>
      <c r="H44">
        <f t="shared" si="2"/>
        <v>2024</v>
      </c>
      <c r="I44" t="b">
        <f t="shared" si="3"/>
        <v>1</v>
      </c>
      <c r="J44">
        <f t="shared" si="4"/>
        <v>3</v>
      </c>
      <c r="K44">
        <v>1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58161.101790264787</v>
      </c>
      <c r="E45">
        <f t="shared" si="0"/>
        <v>0.4</v>
      </c>
      <c r="F45" s="14">
        <f>'S.55.04.E (2)'!$C$11</f>
        <v>22996.462172860403</v>
      </c>
      <c r="G45">
        <f t="shared" si="1"/>
        <v>1</v>
      </c>
      <c r="H45">
        <f t="shared" si="2"/>
        <v>2024</v>
      </c>
      <c r="I45" t="b">
        <f t="shared" si="3"/>
        <v>1</v>
      </c>
      <c r="J45">
        <f t="shared" si="4"/>
        <v>3</v>
      </c>
      <c r="K45">
        <v>1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47948.278302842846</v>
      </c>
      <c r="E46">
        <f t="shared" si="0"/>
        <v>0.4</v>
      </c>
      <c r="F46" s="14">
        <f>'S.26.04.F (2)'!$C$11</f>
        <v>19281.501207628247</v>
      </c>
      <c r="G46">
        <f t="shared" si="1"/>
        <v>1</v>
      </c>
      <c r="H46">
        <f t="shared" si="2"/>
        <v>2024</v>
      </c>
      <c r="I46" t="b">
        <f t="shared" si="3"/>
        <v>1</v>
      </c>
      <c r="J46">
        <f t="shared" si="4"/>
        <v>3</v>
      </c>
      <c r="K46">
        <v>1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54774.393110679877</v>
      </c>
      <c r="E47">
        <f t="shared" si="0"/>
        <v>0.4</v>
      </c>
      <c r="F47" s="14">
        <f>'S.35.04.F (2)'!$C$11</f>
        <v>21977.255820575316</v>
      </c>
      <c r="G47">
        <f t="shared" si="1"/>
        <v>1</v>
      </c>
      <c r="H47">
        <f t="shared" si="2"/>
        <v>2024</v>
      </c>
      <c r="I47" t="b">
        <f t="shared" si="3"/>
        <v>1</v>
      </c>
      <c r="J47">
        <f t="shared" si="4"/>
        <v>3</v>
      </c>
      <c r="K47">
        <v>1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72981.434782279423</v>
      </c>
      <c r="E48">
        <f t="shared" si="0"/>
        <v>0.4</v>
      </c>
      <c r="F48" s="14">
        <f>'S.45.04.F (2)'!$C$11</f>
        <v>29132.378556042499</v>
      </c>
      <c r="G48">
        <f t="shared" si="1"/>
        <v>1</v>
      </c>
      <c r="H48">
        <f t="shared" si="2"/>
        <v>2024</v>
      </c>
      <c r="I48" t="b">
        <f t="shared" si="3"/>
        <v>1</v>
      </c>
      <c r="J48">
        <f t="shared" si="4"/>
        <v>3</v>
      </c>
      <c r="K48">
        <v>1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116123.41624565268</v>
      </c>
      <c r="E49">
        <f t="shared" si="0"/>
        <v>0.4</v>
      </c>
      <c r="F49" s="14">
        <f>'S.55.04.F (2)'!$C$11</f>
        <v>45947.391943659517</v>
      </c>
      <c r="G49">
        <f t="shared" si="1"/>
        <v>1</v>
      </c>
      <c r="H49">
        <f t="shared" si="2"/>
        <v>2024</v>
      </c>
      <c r="I49" t="b">
        <f t="shared" si="3"/>
        <v>1</v>
      </c>
      <c r="J49">
        <f t="shared" si="4"/>
        <v>3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FE589-C9AD-4BAD-980D-DA1998865C85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2.4668070000000001E-3</v>
      </c>
      <c r="D2" s="18"/>
      <c r="I2" s="19"/>
    </row>
    <row r="3" spans="1:9" x14ac:dyDescent="0.25">
      <c r="A3" s="17">
        <v>27</v>
      </c>
      <c r="B3" s="4">
        <v>2.4706089999999999E-3</v>
      </c>
      <c r="D3" s="18"/>
      <c r="I3" s="6"/>
    </row>
    <row r="4" spans="1:9" x14ac:dyDescent="0.25">
      <c r="A4" s="17">
        <v>28</v>
      </c>
      <c r="B4" s="4">
        <v>2.4744120000000001E-3</v>
      </c>
      <c r="D4" s="18"/>
      <c r="I4" s="6"/>
    </row>
    <row r="5" spans="1:9" x14ac:dyDescent="0.25">
      <c r="A5" s="17">
        <v>29</v>
      </c>
      <c r="B5" s="4">
        <v>2.4791650000000002E-3</v>
      </c>
      <c r="D5" s="18"/>
    </row>
    <row r="6" spans="1:9" x14ac:dyDescent="0.25">
      <c r="A6" s="17">
        <v>30</v>
      </c>
      <c r="B6" s="4">
        <v>2.4848679999999999E-3</v>
      </c>
      <c r="D6" s="18"/>
    </row>
    <row r="7" spans="1:9" x14ac:dyDescent="0.25">
      <c r="A7" s="17">
        <v>31</v>
      </c>
      <c r="B7" s="4">
        <v>2.4943740000000002E-3</v>
      </c>
      <c r="D7" s="18"/>
    </row>
    <row r="8" spans="1:9" x14ac:dyDescent="0.25">
      <c r="A8" s="17">
        <v>32</v>
      </c>
      <c r="B8" s="4">
        <v>2.5048309999999999E-3</v>
      </c>
    </row>
    <row r="9" spans="1:9" x14ac:dyDescent="0.25">
      <c r="A9" s="17">
        <v>33</v>
      </c>
      <c r="B9" s="4">
        <v>2.5162380000000001E-3</v>
      </c>
    </row>
    <row r="10" spans="1:9" x14ac:dyDescent="0.25">
      <c r="A10" s="17">
        <v>34</v>
      </c>
      <c r="B10" s="4">
        <v>2.529547E-3</v>
      </c>
    </row>
    <row r="11" spans="1:9" x14ac:dyDescent="0.25">
      <c r="A11" s="17">
        <v>35</v>
      </c>
      <c r="B11" s="4">
        <v>2.543806E-3</v>
      </c>
    </row>
    <row r="12" spans="1:9" x14ac:dyDescent="0.25">
      <c r="A12" s="17">
        <v>36</v>
      </c>
      <c r="B12" s="4">
        <v>2.5599659999999999E-3</v>
      </c>
    </row>
    <row r="13" spans="1:9" x14ac:dyDescent="0.25">
      <c r="A13" s="17">
        <v>37</v>
      </c>
      <c r="B13" s="4">
        <v>2.5827799999999998E-3</v>
      </c>
    </row>
    <row r="14" spans="1:9" x14ac:dyDescent="0.25">
      <c r="A14" s="17">
        <v>38</v>
      </c>
      <c r="B14" s="4">
        <v>2.6093969999999998E-3</v>
      </c>
    </row>
    <row r="15" spans="1:9" x14ac:dyDescent="0.25">
      <c r="A15" s="17">
        <v>39</v>
      </c>
      <c r="B15" s="4">
        <v>2.6360139999999999E-3</v>
      </c>
    </row>
    <row r="16" spans="1:9" x14ac:dyDescent="0.25">
      <c r="A16" s="17">
        <v>40</v>
      </c>
      <c r="B16" s="4">
        <v>2.6635809999999999E-3</v>
      </c>
    </row>
    <row r="17" spans="1:2" x14ac:dyDescent="0.25">
      <c r="A17" s="17">
        <v>41</v>
      </c>
      <c r="B17" s="4">
        <v>2.696852E-3</v>
      </c>
    </row>
    <row r="18" spans="1:2" x14ac:dyDescent="0.25">
      <c r="A18" s="17">
        <v>42</v>
      </c>
      <c r="B18" s="4">
        <v>2.7291730000000001E-3</v>
      </c>
    </row>
    <row r="19" spans="1:2" x14ac:dyDescent="0.25">
      <c r="A19" s="17">
        <v>43</v>
      </c>
      <c r="B19" s="4">
        <v>2.766246E-3</v>
      </c>
    </row>
    <row r="20" spans="1:2" x14ac:dyDescent="0.25">
      <c r="A20" s="17">
        <v>44</v>
      </c>
      <c r="B20" s="4">
        <v>2.8061710000000001E-3</v>
      </c>
    </row>
    <row r="21" spans="1:2" x14ac:dyDescent="0.25">
      <c r="A21" s="17">
        <v>45</v>
      </c>
      <c r="B21" s="4">
        <v>2.8498989999999999E-3</v>
      </c>
    </row>
    <row r="22" spans="1:2" x14ac:dyDescent="0.25">
      <c r="A22" s="17">
        <v>46</v>
      </c>
      <c r="B22" s="4">
        <v>2.8964780000000001E-3</v>
      </c>
    </row>
    <row r="23" spans="1:2" x14ac:dyDescent="0.25">
      <c r="A23" s="17">
        <v>47</v>
      </c>
      <c r="B23" s="4">
        <v>2.9506620000000002E-3</v>
      </c>
    </row>
    <row r="24" spans="1:2" x14ac:dyDescent="0.25">
      <c r="A24" s="17">
        <v>48</v>
      </c>
      <c r="B24" s="4">
        <v>3.0134020000000001E-3</v>
      </c>
    </row>
    <row r="25" spans="1:2" x14ac:dyDescent="0.25">
      <c r="A25" s="17">
        <v>49</v>
      </c>
      <c r="B25" s="4">
        <v>3.0789929999999999E-3</v>
      </c>
    </row>
    <row r="26" spans="1:2" x14ac:dyDescent="0.25">
      <c r="A26" s="17">
        <v>50</v>
      </c>
      <c r="B26" s="4">
        <v>3.1512390000000001E-3</v>
      </c>
    </row>
    <row r="27" spans="1:2" x14ac:dyDescent="0.25">
      <c r="A27" s="17">
        <v>51</v>
      </c>
      <c r="B27" s="4">
        <v>3.229188E-3</v>
      </c>
    </row>
    <row r="28" spans="1:2" x14ac:dyDescent="0.25">
      <c r="A28" s="17">
        <v>52</v>
      </c>
      <c r="B28" s="4">
        <v>3.318545E-3</v>
      </c>
    </row>
    <row r="29" spans="1:2" x14ac:dyDescent="0.25">
      <c r="A29" s="17">
        <v>53</v>
      </c>
      <c r="B29" s="4">
        <v>3.4212090000000001E-3</v>
      </c>
    </row>
    <row r="30" spans="1:2" x14ac:dyDescent="0.25">
      <c r="A30" s="17">
        <v>54</v>
      </c>
      <c r="B30" s="4">
        <v>3.53338E-3</v>
      </c>
    </row>
    <row r="31" spans="1:2" x14ac:dyDescent="0.25">
      <c r="A31" s="17">
        <v>55</v>
      </c>
      <c r="B31" s="4">
        <v>3.6617109999999998E-3</v>
      </c>
    </row>
    <row r="32" spans="1:2" x14ac:dyDescent="0.25">
      <c r="A32" s="17">
        <v>56</v>
      </c>
      <c r="B32" s="4">
        <v>3.8071530000000002E-3</v>
      </c>
    </row>
    <row r="33" spans="1:2" x14ac:dyDescent="0.25">
      <c r="A33" s="17">
        <v>57</v>
      </c>
      <c r="B33" s="4">
        <v>3.9582979999999999E-3</v>
      </c>
    </row>
    <row r="34" spans="1:2" x14ac:dyDescent="0.25">
      <c r="A34" s="17">
        <v>58</v>
      </c>
      <c r="B34" s="4">
        <v>4.120851E-3</v>
      </c>
    </row>
    <row r="35" spans="1:2" x14ac:dyDescent="0.25">
      <c r="A35" s="17">
        <v>59</v>
      </c>
      <c r="B35" s="4">
        <v>4.2986129999999997E-3</v>
      </c>
    </row>
    <row r="36" spans="1:2" x14ac:dyDescent="0.25">
      <c r="A36" s="17">
        <v>60</v>
      </c>
      <c r="B36" s="4">
        <v>4.5124980000000002E-3</v>
      </c>
    </row>
    <row r="37" spans="1:2" x14ac:dyDescent="0.25">
      <c r="A37" s="17">
        <v>61</v>
      </c>
      <c r="B37" s="4">
        <v>4.7406419999999998E-3</v>
      </c>
    </row>
    <row r="38" spans="1:2" x14ac:dyDescent="0.25">
      <c r="A38" s="17">
        <v>62</v>
      </c>
      <c r="B38" s="4">
        <v>4.9668849999999999E-3</v>
      </c>
    </row>
    <row r="39" spans="1:2" x14ac:dyDescent="0.25">
      <c r="A39" s="17">
        <v>63</v>
      </c>
      <c r="B39" s="4">
        <v>5.2168930000000002E-3</v>
      </c>
    </row>
    <row r="40" spans="1:2" x14ac:dyDescent="0.25">
      <c r="A40" s="17">
        <v>64</v>
      </c>
      <c r="B40" s="4">
        <v>5.4821100000000001E-3</v>
      </c>
    </row>
    <row r="41" spans="1:2" x14ac:dyDescent="0.25">
      <c r="A41" s="17">
        <v>65</v>
      </c>
      <c r="B41" s="4">
        <v>5.7777469999999997E-3</v>
      </c>
    </row>
    <row r="42" spans="1:2" x14ac:dyDescent="0.25">
      <c r="A42" s="17">
        <v>66</v>
      </c>
      <c r="B42" s="4">
        <v>6.1180619999999996E-3</v>
      </c>
    </row>
    <row r="43" spans="1:2" x14ac:dyDescent="0.25">
      <c r="A43" s="17">
        <v>67</v>
      </c>
      <c r="B43" s="4">
        <v>6.4830920000000002E-3</v>
      </c>
    </row>
    <row r="44" spans="1:2" x14ac:dyDescent="0.25">
      <c r="A44" s="17">
        <v>68</v>
      </c>
      <c r="B44" s="4">
        <v>6.8699859999999998E-3</v>
      </c>
    </row>
    <row r="45" spans="1:2" x14ac:dyDescent="0.25">
      <c r="A45" s="17">
        <v>69</v>
      </c>
      <c r="B45" s="4">
        <v>7.3063119999999997E-3</v>
      </c>
    </row>
    <row r="46" spans="1:2" x14ac:dyDescent="0.25">
      <c r="A46" s="17">
        <v>70</v>
      </c>
      <c r="B46" s="4">
        <v>7.7977719999999997E-3</v>
      </c>
    </row>
    <row r="47" spans="1:2" x14ac:dyDescent="0.25">
      <c r="A47" s="17">
        <v>71</v>
      </c>
      <c r="B47" s="4">
        <v>8.3605269999999995E-3</v>
      </c>
    </row>
    <row r="48" spans="1:2" x14ac:dyDescent="0.25">
      <c r="A48" s="17">
        <v>72</v>
      </c>
      <c r="B48" s="4">
        <v>9.009787E-3</v>
      </c>
    </row>
    <row r="49" spans="1:2" x14ac:dyDescent="0.25">
      <c r="A49" s="17">
        <v>73</v>
      </c>
      <c r="B49" s="4">
        <v>9.7579090000000004E-3</v>
      </c>
    </row>
    <row r="50" spans="1:2" x14ac:dyDescent="0.25">
      <c r="A50" s="17">
        <v>74</v>
      </c>
      <c r="B50" s="4">
        <v>1.0650522000000001E-2</v>
      </c>
    </row>
    <row r="51" spans="1:2" x14ac:dyDescent="0.25">
      <c r="A51" s="17">
        <v>75</v>
      </c>
      <c r="B51" s="4">
        <v>1.1678121E-2</v>
      </c>
    </row>
    <row r="52" spans="1:2" x14ac:dyDescent="0.25">
      <c r="A52" s="17">
        <v>76</v>
      </c>
      <c r="B52" s="4">
        <v>1.2859717E-2</v>
      </c>
    </row>
    <row r="53" spans="1:2" x14ac:dyDescent="0.25">
      <c r="A53" s="17">
        <v>77</v>
      </c>
      <c r="B53" s="4">
        <v>1.4223828000000001E-2</v>
      </c>
    </row>
    <row r="54" spans="1:2" x14ac:dyDescent="0.25">
      <c r="A54" s="17">
        <v>78</v>
      </c>
      <c r="B54" s="4">
        <v>1.5749540999999999E-2</v>
      </c>
    </row>
    <row r="55" spans="1:2" x14ac:dyDescent="0.25">
      <c r="A55" s="17">
        <v>79</v>
      </c>
      <c r="B55" s="4">
        <v>1.7447312E-2</v>
      </c>
    </row>
    <row r="56" spans="1:2" x14ac:dyDescent="0.25">
      <c r="A56" s="17">
        <v>80</v>
      </c>
      <c r="B56" s="4">
        <v>1.9300032000000002E-2</v>
      </c>
    </row>
    <row r="57" spans="1:2" x14ac:dyDescent="0.25">
      <c r="A57" s="17">
        <v>81</v>
      </c>
      <c r="B57" s="4">
        <v>2.1337168E-2</v>
      </c>
    </row>
    <row r="58" spans="1:2" x14ac:dyDescent="0.25">
      <c r="A58" s="17">
        <v>82</v>
      </c>
      <c r="B58" s="4">
        <v>2.3628113999999999E-2</v>
      </c>
    </row>
    <row r="59" spans="1:2" x14ac:dyDescent="0.25">
      <c r="A59" s="17">
        <v>83</v>
      </c>
      <c r="B59" s="4">
        <v>2.6203289000000001E-2</v>
      </c>
    </row>
    <row r="60" spans="1:2" x14ac:dyDescent="0.25">
      <c r="A60" s="17">
        <v>84</v>
      </c>
      <c r="B60" s="4">
        <v>2.9108322999999998E-2</v>
      </c>
    </row>
    <row r="61" spans="1:2" x14ac:dyDescent="0.25">
      <c r="A61" s="17">
        <v>85</v>
      </c>
      <c r="B61" s="4">
        <v>3.2245303000000003E-2</v>
      </c>
    </row>
    <row r="62" spans="1:2" x14ac:dyDescent="0.25">
      <c r="A62" s="17">
        <v>86</v>
      </c>
      <c r="B62" s="4">
        <v>3.5522971E-2</v>
      </c>
    </row>
    <row r="63" spans="1:2" x14ac:dyDescent="0.25">
      <c r="A63" s="17">
        <v>87</v>
      </c>
      <c r="B63" s="4">
        <v>4.8051124000000001E-2</v>
      </c>
    </row>
    <row r="64" spans="1:2" x14ac:dyDescent="0.25">
      <c r="A64" s="17">
        <v>88</v>
      </c>
      <c r="B64" s="4">
        <v>6.1583839000000001E-2</v>
      </c>
    </row>
    <row r="65" spans="1:2" x14ac:dyDescent="0.25">
      <c r="A65" s="17">
        <v>89</v>
      </c>
      <c r="B65" s="4">
        <v>7.6495508000000004E-2</v>
      </c>
    </row>
    <row r="66" spans="1:2" x14ac:dyDescent="0.25">
      <c r="A66" s="17">
        <v>90</v>
      </c>
      <c r="B66" s="4">
        <v>9.2986215999999997E-2</v>
      </c>
    </row>
    <row r="67" spans="1:2" x14ac:dyDescent="0.25">
      <c r="A67" s="17">
        <v>91</v>
      </c>
      <c r="B67" s="4">
        <v>0.109364504</v>
      </c>
    </row>
    <row r="68" spans="1:2" x14ac:dyDescent="0.25">
      <c r="A68" s="17">
        <v>92</v>
      </c>
      <c r="B68" s="4">
        <v>0.12705264299999999</v>
      </c>
    </row>
    <row r="69" spans="1:2" x14ac:dyDescent="0.25">
      <c r="A69" s="17">
        <v>93</v>
      </c>
      <c r="B69" s="4">
        <v>0.145586511</v>
      </c>
    </row>
    <row r="70" spans="1:2" x14ac:dyDescent="0.25">
      <c r="A70" s="17">
        <v>94</v>
      </c>
      <c r="B70" s="4">
        <v>0.16473611299999999</v>
      </c>
    </row>
    <row r="71" spans="1:2" x14ac:dyDescent="0.25">
      <c r="A71" s="17">
        <v>95</v>
      </c>
      <c r="B71" s="4">
        <v>0.18528323299999999</v>
      </c>
    </row>
    <row r="72" spans="1:2" x14ac:dyDescent="0.25">
      <c r="A72" s="17">
        <v>96</v>
      </c>
      <c r="B72" s="4">
        <v>0.20641411200000001</v>
      </c>
    </row>
    <row r="73" spans="1:2" x14ac:dyDescent="0.25">
      <c r="A73" s="17">
        <v>97</v>
      </c>
      <c r="B73" s="4">
        <v>0.22879502199999999</v>
      </c>
    </row>
    <row r="74" spans="1:2" x14ac:dyDescent="0.25">
      <c r="A74" s="17">
        <v>98</v>
      </c>
      <c r="B74" s="4">
        <v>0.25248784600000002</v>
      </c>
    </row>
    <row r="75" spans="1:2" x14ac:dyDescent="0.25">
      <c r="A75" s="17">
        <v>99</v>
      </c>
      <c r="B75" s="4">
        <v>0.27661797300000002</v>
      </c>
    </row>
    <row r="76" spans="1:2" x14ac:dyDescent="0.25">
      <c r="A76" s="17">
        <v>100</v>
      </c>
      <c r="B76" s="4">
        <v>0.30183517399999998</v>
      </c>
    </row>
    <row r="77" spans="1:2" x14ac:dyDescent="0.25">
      <c r="A77" s="17">
        <v>101</v>
      </c>
      <c r="B77" s="4">
        <v>0.327222552</v>
      </c>
    </row>
    <row r="78" spans="1:2" x14ac:dyDescent="0.25">
      <c r="A78" s="17">
        <v>102</v>
      </c>
      <c r="B78" s="4">
        <v>0.35219428400000002</v>
      </c>
    </row>
    <row r="79" spans="1:2" x14ac:dyDescent="0.25">
      <c r="A79" s="17">
        <v>103</v>
      </c>
      <c r="B79" s="4">
        <v>0.377763185</v>
      </c>
    </row>
    <row r="80" spans="1:2" x14ac:dyDescent="0.25">
      <c r="A80" s="17">
        <v>104</v>
      </c>
      <c r="B80" s="4">
        <v>0.40377970400000002</v>
      </c>
    </row>
    <row r="81" spans="1:2" x14ac:dyDescent="0.25">
      <c r="A81" s="17">
        <v>105</v>
      </c>
      <c r="B81" s="4">
        <v>0.43007572599999999</v>
      </c>
    </row>
    <row r="82" spans="1:2" x14ac:dyDescent="0.25">
      <c r="A82" s="17">
        <v>106</v>
      </c>
      <c r="B82" s="4">
        <v>0.45648519999999998</v>
      </c>
    </row>
    <row r="83" spans="1:2" x14ac:dyDescent="0.25">
      <c r="A83" s="17">
        <v>107</v>
      </c>
      <c r="B83" s="4">
        <v>0.483034941</v>
      </c>
    </row>
    <row r="84" spans="1:2" x14ac:dyDescent="0.25">
      <c r="A84" s="17">
        <v>108</v>
      </c>
      <c r="B84" s="4">
        <v>0.509773425</v>
      </c>
    </row>
    <row r="85" spans="1:2" x14ac:dyDescent="0.25">
      <c r="A85" s="17">
        <v>109</v>
      </c>
      <c r="B85" s="4">
        <v>0.53654903799999998</v>
      </c>
    </row>
    <row r="86" spans="1:2" x14ac:dyDescent="0.25">
      <c r="A86" s="17">
        <v>110</v>
      </c>
      <c r="B86" s="4">
        <v>0.56320604299999999</v>
      </c>
    </row>
    <row r="87" spans="1:2" x14ac:dyDescent="0.25">
      <c r="A87" s="17">
        <v>111</v>
      </c>
      <c r="B87" s="4">
        <v>0.59415461300000005</v>
      </c>
    </row>
    <row r="88" spans="1:2" x14ac:dyDescent="0.25">
      <c r="A88" s="17">
        <v>112</v>
      </c>
      <c r="B88" s="4">
        <v>0.62493506799999998</v>
      </c>
    </row>
    <row r="89" spans="1:2" x14ac:dyDescent="0.25">
      <c r="A89" s="17">
        <v>113</v>
      </c>
      <c r="B89" s="4">
        <v>0.65550924799999999</v>
      </c>
    </row>
    <row r="90" spans="1:2" x14ac:dyDescent="0.25">
      <c r="A90" s="17">
        <v>114</v>
      </c>
      <c r="B90" s="4">
        <v>0.68583899100000001</v>
      </c>
    </row>
    <row r="91" spans="1:2" x14ac:dyDescent="0.25">
      <c r="A91" s="17">
        <v>115</v>
      </c>
      <c r="B91" s="4">
        <v>0.71588716699999999</v>
      </c>
    </row>
    <row r="92" spans="1:2" x14ac:dyDescent="0.25">
      <c r="A92" s="17">
        <v>116</v>
      </c>
      <c r="B92" s="4">
        <v>0.74578270000000002</v>
      </c>
    </row>
    <row r="93" spans="1:2" x14ac:dyDescent="0.25">
      <c r="A93" s="17">
        <v>117</v>
      </c>
      <c r="B93" s="4">
        <v>0.77567720100000004</v>
      </c>
    </row>
    <row r="94" spans="1:2" x14ac:dyDescent="0.25">
      <c r="A94" s="17">
        <v>118</v>
      </c>
      <c r="B94" s="4">
        <v>0.80557273399999996</v>
      </c>
    </row>
    <row r="95" spans="1:2" x14ac:dyDescent="0.25">
      <c r="A95" s="17">
        <v>119</v>
      </c>
      <c r="B95" s="4">
        <v>0.83546826699999999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473AD-6B4C-4903-B208-87FA67402881}">
  <dimension ref="A1:M142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3.5571999999999999E-2</v>
      </c>
      <c r="D44" s="24">
        <v>7.0000000000000007E-2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3.5571999999999999E-2</v>
      </c>
      <c r="D45" s="24">
        <v>7.0000000000000007E-2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3.5571999999999999E-2</v>
      </c>
      <c r="D46" s="24">
        <v>7.0000000000000007E-2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3.5571999999999999E-2</v>
      </c>
      <c r="D47" s="24">
        <v>7.0000000000000007E-2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3.5571999999999999E-2</v>
      </c>
      <c r="D48" s="24">
        <v>7.0000000000000007E-2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3.5571999999999999E-2</v>
      </c>
      <c r="D49" s="24">
        <v>7.0000000000000007E-2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3.5571999999999999E-2</v>
      </c>
      <c r="D50" s="24">
        <v>7.0000000000000007E-2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3.5571999999999999E-2</v>
      </c>
      <c r="D51" s="24">
        <v>7.0000000000000007E-2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3.5571999999999999E-2</v>
      </c>
      <c r="D52" s="24">
        <v>7.0000000000000007E-2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28">
        <v>3.5571999999999999E-2</v>
      </c>
      <c r="D53" s="28">
        <v>7.0000000000000007E-2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9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30">
        <v>2020</v>
      </c>
      <c r="B60" s="31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28">
        <v>3.5571999999999999E-2</v>
      </c>
      <c r="D63" s="28">
        <v>7.0000000000000007E-2</v>
      </c>
      <c r="E63" s="33">
        <v>3.1199999999999999E-2</v>
      </c>
      <c r="K63" s="5"/>
      <c r="M63" s="5"/>
    </row>
    <row r="64" spans="1:13" x14ac:dyDescent="0.25">
      <c r="A64" s="30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30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30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30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30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30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30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30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30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30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30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30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30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30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30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30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30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30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30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30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30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30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30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30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30">
        <v>2048</v>
      </c>
      <c r="C88" s="34">
        <v>3.5571999999999999E-2</v>
      </c>
      <c r="D88" s="5">
        <v>7.0000000000000007E-2</v>
      </c>
    </row>
    <row r="89" spans="1:13" x14ac:dyDescent="0.25">
      <c r="A89" s="30">
        <v>2049</v>
      </c>
      <c r="C89" s="34">
        <v>3.5571999999999999E-2</v>
      </c>
      <c r="D89" s="5">
        <v>7.0000000000000007E-2</v>
      </c>
    </row>
    <row r="90" spans="1:13" x14ac:dyDescent="0.25">
      <c r="A90" s="30">
        <v>2050</v>
      </c>
      <c r="C90" s="34">
        <v>3.5571999999999999E-2</v>
      </c>
      <c r="D90" s="5">
        <v>7.0000000000000007E-2</v>
      </c>
    </row>
    <row r="91" spans="1:13" x14ac:dyDescent="0.25">
      <c r="A91" s="30">
        <v>2051</v>
      </c>
      <c r="C91" s="34">
        <v>3.5571999999999999E-2</v>
      </c>
      <c r="D91" s="5">
        <v>7.0000000000000007E-2</v>
      </c>
    </row>
    <row r="92" spans="1:13" x14ac:dyDescent="0.25">
      <c r="A92" s="30">
        <v>2052</v>
      </c>
      <c r="C92" s="34">
        <v>3.5571999999999999E-2</v>
      </c>
      <c r="D92" s="5">
        <v>7.0000000000000007E-2</v>
      </c>
    </row>
    <row r="93" spans="1:13" x14ac:dyDescent="0.25">
      <c r="A93" s="30">
        <v>2053</v>
      </c>
      <c r="C93" s="34">
        <v>3.5571999999999999E-2</v>
      </c>
      <c r="D93" s="5">
        <v>7.0000000000000007E-2</v>
      </c>
    </row>
    <row r="94" spans="1:13" x14ac:dyDescent="0.25">
      <c r="A94" s="30">
        <v>2054</v>
      </c>
      <c r="C94" s="34">
        <v>3.5571999999999999E-2</v>
      </c>
      <c r="D94" s="5">
        <v>7.0000000000000007E-2</v>
      </c>
    </row>
    <row r="95" spans="1:13" x14ac:dyDescent="0.25">
      <c r="A95" s="30">
        <v>2055</v>
      </c>
      <c r="C95" s="34">
        <v>3.5571999999999999E-2</v>
      </c>
      <c r="D95" s="5">
        <v>7.0000000000000007E-2</v>
      </c>
    </row>
    <row r="96" spans="1:13" x14ac:dyDescent="0.25">
      <c r="A96" s="30">
        <v>2056</v>
      </c>
      <c r="C96" s="34">
        <v>3.5571999999999999E-2</v>
      </c>
      <c r="D96" s="5">
        <v>7.0000000000000007E-2</v>
      </c>
    </row>
    <row r="97" spans="1:4" x14ac:dyDescent="0.25">
      <c r="A97" s="30">
        <v>2057</v>
      </c>
      <c r="C97" s="34">
        <v>3.5571999999999999E-2</v>
      </c>
      <c r="D97" s="5">
        <v>7.0000000000000007E-2</v>
      </c>
    </row>
    <row r="98" spans="1:4" x14ac:dyDescent="0.25">
      <c r="A98" s="30">
        <v>2058</v>
      </c>
      <c r="C98" s="34">
        <v>3.5571999999999999E-2</v>
      </c>
      <c r="D98" s="5">
        <v>7.0000000000000007E-2</v>
      </c>
    </row>
    <row r="99" spans="1:4" x14ac:dyDescent="0.25">
      <c r="A99" s="30">
        <v>2059</v>
      </c>
      <c r="C99" s="34">
        <v>3.5571999999999999E-2</v>
      </c>
      <c r="D99" s="5">
        <v>7.0000000000000007E-2</v>
      </c>
    </row>
    <row r="100" spans="1:4" x14ac:dyDescent="0.25">
      <c r="A100" s="30">
        <v>2060</v>
      </c>
      <c r="C100" s="34">
        <v>3.5571999999999999E-2</v>
      </c>
      <c r="D100" s="5">
        <v>7.0000000000000007E-2</v>
      </c>
    </row>
    <row r="101" spans="1:4" x14ac:dyDescent="0.25">
      <c r="A101" s="30">
        <v>2061</v>
      </c>
      <c r="C101" s="34">
        <v>3.5571999999999999E-2</v>
      </c>
      <c r="D101" s="5">
        <v>7.0000000000000007E-2</v>
      </c>
    </row>
    <row r="102" spans="1:4" x14ac:dyDescent="0.25">
      <c r="A102" s="30">
        <v>2062</v>
      </c>
      <c r="C102" s="34">
        <v>3.5571999999999999E-2</v>
      </c>
      <c r="D102" s="5">
        <v>7.0000000000000007E-2</v>
      </c>
    </row>
    <row r="103" spans="1:4" x14ac:dyDescent="0.25">
      <c r="A103" s="30">
        <v>2063</v>
      </c>
      <c r="C103" s="34">
        <v>3.5571999999999999E-2</v>
      </c>
      <c r="D103" s="5">
        <v>7.0000000000000007E-2</v>
      </c>
    </row>
    <row r="104" spans="1:4" x14ac:dyDescent="0.25">
      <c r="A104" s="30">
        <v>2064</v>
      </c>
      <c r="C104" s="34">
        <v>3.5571999999999999E-2</v>
      </c>
      <c r="D104" s="5">
        <v>7.0000000000000007E-2</v>
      </c>
    </row>
    <row r="105" spans="1:4" x14ac:dyDescent="0.25">
      <c r="A105" s="30">
        <v>2065</v>
      </c>
      <c r="C105" s="34">
        <v>3.5571999999999999E-2</v>
      </c>
      <c r="D105" s="5">
        <v>7.0000000000000007E-2</v>
      </c>
    </row>
    <row r="106" spans="1:4" x14ac:dyDescent="0.25">
      <c r="A106" s="30">
        <v>2066</v>
      </c>
      <c r="C106" s="34">
        <v>3.5571999999999999E-2</v>
      </c>
      <c r="D106" s="5">
        <v>7.0000000000000007E-2</v>
      </c>
    </row>
    <row r="107" spans="1:4" x14ac:dyDescent="0.25">
      <c r="A107" s="30">
        <v>2067</v>
      </c>
      <c r="C107" s="34">
        <v>3.5571999999999999E-2</v>
      </c>
      <c r="D107" s="5">
        <v>7.0000000000000007E-2</v>
      </c>
    </row>
    <row r="108" spans="1:4" x14ac:dyDescent="0.25">
      <c r="A108" s="30">
        <v>2068</v>
      </c>
      <c r="C108" s="34">
        <v>3.5571999999999999E-2</v>
      </c>
      <c r="D108" s="5">
        <v>7.0000000000000007E-2</v>
      </c>
    </row>
    <row r="109" spans="1:4" x14ac:dyDescent="0.25">
      <c r="A109" s="30">
        <v>2069</v>
      </c>
      <c r="C109" s="34">
        <v>3.5571999999999999E-2</v>
      </c>
      <c r="D109" s="5">
        <v>7.0000000000000007E-2</v>
      </c>
    </row>
    <row r="110" spans="1:4" x14ac:dyDescent="0.25">
      <c r="A110" s="30">
        <v>2070</v>
      </c>
      <c r="C110" s="34">
        <v>3.5571999999999999E-2</v>
      </c>
      <c r="D110" s="5">
        <v>7.0000000000000007E-2</v>
      </c>
    </row>
    <row r="111" spans="1:4" x14ac:dyDescent="0.25">
      <c r="A111" s="30">
        <v>2071</v>
      </c>
      <c r="C111" s="34">
        <v>3.5571999999999999E-2</v>
      </c>
      <c r="D111" s="5">
        <v>7.0000000000000007E-2</v>
      </c>
    </row>
    <row r="112" spans="1:4" x14ac:dyDescent="0.25">
      <c r="A112" s="30">
        <v>2072</v>
      </c>
      <c r="C112" s="34">
        <v>3.5571999999999999E-2</v>
      </c>
      <c r="D112" s="5">
        <v>7.0000000000000007E-2</v>
      </c>
    </row>
    <row r="113" spans="1:4" x14ac:dyDescent="0.25">
      <c r="A113" s="30">
        <v>2073</v>
      </c>
      <c r="C113" s="34">
        <v>3.5571999999999999E-2</v>
      </c>
      <c r="D113" s="5">
        <v>7.0000000000000007E-2</v>
      </c>
    </row>
    <row r="114" spans="1:4" x14ac:dyDescent="0.25">
      <c r="A114" s="30">
        <v>2074</v>
      </c>
      <c r="C114" s="34">
        <v>3.5571999999999999E-2</v>
      </c>
      <c r="D114" s="5">
        <v>7.0000000000000007E-2</v>
      </c>
    </row>
    <row r="115" spans="1:4" x14ac:dyDescent="0.25">
      <c r="A115" s="30">
        <v>2075</v>
      </c>
      <c r="C115" s="34">
        <v>3.5571999999999999E-2</v>
      </c>
      <c r="D115" s="5">
        <v>7.0000000000000007E-2</v>
      </c>
    </row>
    <row r="116" spans="1:4" x14ac:dyDescent="0.25">
      <c r="A116" s="30">
        <v>2076</v>
      </c>
      <c r="C116" s="34">
        <v>3.5571999999999999E-2</v>
      </c>
      <c r="D116" s="5">
        <v>7.0000000000000007E-2</v>
      </c>
    </row>
    <row r="117" spans="1:4" x14ac:dyDescent="0.25">
      <c r="A117" s="30">
        <v>2077</v>
      </c>
      <c r="C117" s="34">
        <v>3.5571999999999999E-2</v>
      </c>
      <c r="D117" s="5">
        <v>7.0000000000000007E-2</v>
      </c>
    </row>
    <row r="118" spans="1:4" x14ac:dyDescent="0.25">
      <c r="A118" s="30">
        <v>2078</v>
      </c>
      <c r="C118" s="34">
        <v>3.5571999999999999E-2</v>
      </c>
      <c r="D118" s="5">
        <v>7.0000000000000007E-2</v>
      </c>
    </row>
    <row r="119" spans="1:4" x14ac:dyDescent="0.25">
      <c r="A119" s="30">
        <v>2079</v>
      </c>
      <c r="C119" s="34">
        <v>3.5571999999999999E-2</v>
      </c>
      <c r="D119" s="5">
        <v>7.0000000000000007E-2</v>
      </c>
    </row>
    <row r="120" spans="1:4" x14ac:dyDescent="0.25">
      <c r="A120" s="30">
        <v>2080</v>
      </c>
      <c r="C120" s="34">
        <v>3.5571999999999999E-2</v>
      </c>
      <c r="D120" s="5">
        <v>7.0000000000000007E-2</v>
      </c>
    </row>
    <row r="121" spans="1:4" x14ac:dyDescent="0.25">
      <c r="A121" s="30">
        <v>2081</v>
      </c>
      <c r="C121" s="34">
        <v>3.5571999999999999E-2</v>
      </c>
      <c r="D121" s="5">
        <v>7.0000000000000007E-2</v>
      </c>
    </row>
    <row r="122" spans="1:4" x14ac:dyDescent="0.25">
      <c r="A122" s="30">
        <v>2082</v>
      </c>
      <c r="C122" s="34">
        <v>3.5571999999999999E-2</v>
      </c>
      <c r="D122" s="5">
        <v>7.0000000000000007E-2</v>
      </c>
    </row>
    <row r="123" spans="1:4" x14ac:dyDescent="0.25">
      <c r="A123" s="30">
        <v>2083</v>
      </c>
      <c r="C123" s="34">
        <v>3.5571999999999999E-2</v>
      </c>
      <c r="D123" s="5">
        <v>7.0000000000000007E-2</v>
      </c>
    </row>
    <row r="124" spans="1:4" x14ac:dyDescent="0.25">
      <c r="A124" s="30">
        <v>2084</v>
      </c>
      <c r="C124" s="34">
        <v>3.5571999999999999E-2</v>
      </c>
      <c r="D124" s="5">
        <v>7.0000000000000007E-2</v>
      </c>
    </row>
    <row r="125" spans="1:4" x14ac:dyDescent="0.25">
      <c r="A125" s="30">
        <v>2085</v>
      </c>
      <c r="C125" s="34">
        <v>3.5571999999999999E-2</v>
      </c>
      <c r="D125" s="5">
        <v>7.0000000000000007E-2</v>
      </c>
    </row>
    <row r="126" spans="1:4" x14ac:dyDescent="0.25">
      <c r="A126" s="30">
        <v>2086</v>
      </c>
      <c r="C126" s="34">
        <v>3.5571999999999999E-2</v>
      </c>
      <c r="D126" s="5">
        <v>7.0000000000000007E-2</v>
      </c>
    </row>
    <row r="127" spans="1:4" x14ac:dyDescent="0.25">
      <c r="A127" s="30">
        <v>2087</v>
      </c>
      <c r="C127" s="34">
        <v>3.5571999999999999E-2</v>
      </c>
      <c r="D127" s="5">
        <v>7.0000000000000007E-2</v>
      </c>
    </row>
    <row r="128" spans="1:4" x14ac:dyDescent="0.25">
      <c r="A128" s="30">
        <v>2088</v>
      </c>
      <c r="C128" s="34">
        <v>3.5571999999999999E-2</v>
      </c>
      <c r="D128" s="5">
        <v>7.0000000000000007E-2</v>
      </c>
    </row>
    <row r="129" spans="1:4" x14ac:dyDescent="0.25">
      <c r="A129" s="30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30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30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30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30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30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30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30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30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30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2024-03-18T09:59:59Z</dcterms:created>
  <dcterms:modified xsi:type="dcterms:W3CDTF">2024-03-20T05:56:11Z</dcterms:modified>
</cp:coreProperties>
</file>